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4821\Desktop\covid-19\přehled vydaných respirátorů\výdej OOP dle poskytovatelů zdr. služeb\"/>
    </mc:Choice>
  </mc:AlternateContent>
  <bookViews>
    <workbookView xWindow="0" yWindow="0" windowWidth="19095" windowHeight="11070"/>
  </bookViews>
  <sheets>
    <sheet name="Komplet" sheetId="1" r:id="rId1"/>
    <sheet name="Celkem" sheetId="2" r:id="rId2"/>
  </sheets>
  <definedNames>
    <definedName name="_xlnm._FilterDatabase" localSheetId="0" hidden="1">Komplet!$A$2:$DM$2782</definedName>
  </definedNames>
  <calcPr calcId="152511"/>
  <extLst>
    <ext uri="GoogleSheetsCustomDataVersion1">
      <go:sheetsCustomData xmlns:go="http://customooxmlschemas.google.com/" r:id="rId6" roundtripDataSignature="AMtx7mjEV3Rb90l520UzSmFj8PISRhjSZw=="/>
    </ext>
  </extLst>
</workbook>
</file>

<file path=xl/calcChain.xml><?xml version="1.0" encoding="utf-8"?>
<calcChain xmlns="http://schemas.openxmlformats.org/spreadsheetml/2006/main">
  <c r="DK2774" i="1" l="1"/>
  <c r="DE2774" i="1"/>
  <c r="CX2774" i="1"/>
  <c r="CF2774" i="1"/>
  <c r="BN2774" i="1"/>
  <c r="BJ2774" i="1"/>
  <c r="AR2774" i="1"/>
  <c r="Z2774" i="1"/>
  <c r="I2774" i="1"/>
  <c r="DK2773" i="1"/>
  <c r="DE2773" i="1"/>
  <c r="CX2773" i="1"/>
  <c r="CF2773" i="1"/>
  <c r="BN2773" i="1"/>
  <c r="BJ2773" i="1"/>
  <c r="AR2773" i="1"/>
  <c r="Z2773" i="1"/>
  <c r="I2773" i="1"/>
  <c r="DK2772" i="1"/>
  <c r="DE2772" i="1"/>
  <c r="CX2772" i="1"/>
  <c r="CF2772" i="1"/>
  <c r="BN2772" i="1"/>
  <c r="AR2772" i="1"/>
  <c r="Z2772" i="1"/>
  <c r="I2772" i="1"/>
  <c r="DK2771" i="1"/>
  <c r="DE2771" i="1"/>
  <c r="CX2771" i="1"/>
  <c r="CF2771" i="1"/>
  <c r="BN2771" i="1"/>
  <c r="BJ2771" i="1"/>
  <c r="AR2771" i="1"/>
  <c r="Z2771" i="1"/>
  <c r="I2771" i="1"/>
  <c r="DK2770" i="1"/>
  <c r="DE2770" i="1"/>
  <c r="CX2770" i="1"/>
  <c r="CF2770" i="1"/>
  <c r="BN2770" i="1"/>
  <c r="BJ2770" i="1"/>
  <c r="AR2770" i="1"/>
  <c r="Z2770" i="1"/>
  <c r="I2770" i="1"/>
  <c r="DK2769" i="1"/>
  <c r="DE2769" i="1"/>
  <c r="CX2769" i="1"/>
  <c r="CF2769" i="1"/>
  <c r="BN2769" i="1"/>
  <c r="BJ2769" i="1"/>
  <c r="AR2769" i="1"/>
  <c r="Z2769" i="1"/>
  <c r="I2769" i="1"/>
  <c r="DK2768" i="1"/>
  <c r="DE2768" i="1"/>
  <c r="CX2768" i="1"/>
  <c r="CF2768" i="1"/>
  <c r="BN2768" i="1"/>
  <c r="BJ2768" i="1"/>
  <c r="AR2768" i="1"/>
  <c r="Z2768" i="1"/>
  <c r="I2768" i="1"/>
  <c r="DK2767" i="1"/>
  <c r="DE2767" i="1"/>
  <c r="CX2767" i="1"/>
  <c r="CF2767" i="1"/>
  <c r="BN2767" i="1"/>
  <c r="BJ2767" i="1"/>
  <c r="AR2767" i="1"/>
  <c r="Z2767" i="1"/>
  <c r="I2767" i="1"/>
  <c r="DK2766" i="1"/>
  <c r="DE2766" i="1"/>
  <c r="CX2766" i="1"/>
  <c r="CF2766" i="1"/>
  <c r="BN2766" i="1"/>
  <c r="BJ2766" i="1"/>
  <c r="AR2766" i="1"/>
  <c r="Z2766" i="1"/>
  <c r="I2766" i="1"/>
  <c r="DK2765" i="1"/>
  <c r="DE2765" i="1"/>
  <c r="CX2765" i="1"/>
  <c r="CF2765" i="1"/>
  <c r="BN2765" i="1"/>
  <c r="BJ2765" i="1"/>
  <c r="AR2765" i="1"/>
  <c r="AG2765" i="1"/>
  <c r="Z2765" i="1" s="1"/>
  <c r="I2765" i="1"/>
  <c r="DK2764" i="1"/>
  <c r="DE2764" i="1"/>
  <c r="CX2764" i="1"/>
  <c r="CF2764" i="1"/>
  <c r="BN2764" i="1"/>
  <c r="BJ2764" i="1"/>
  <c r="AR2764" i="1"/>
  <c r="Z2764" i="1"/>
  <c r="I2764" i="1"/>
  <c r="DK2763" i="1"/>
  <c r="DE2763" i="1"/>
  <c r="CX2763" i="1"/>
  <c r="CF2763" i="1"/>
  <c r="BN2763" i="1"/>
  <c r="BJ2763" i="1"/>
  <c r="AR2763" i="1"/>
  <c r="Z2763" i="1"/>
  <c r="I2763" i="1"/>
  <c r="DK2762" i="1"/>
  <c r="DE2762" i="1"/>
  <c r="CX2762" i="1"/>
  <c r="CF2762" i="1"/>
  <c r="BN2762" i="1"/>
  <c r="BJ2762" i="1"/>
  <c r="AR2762" i="1"/>
  <c r="Z2762" i="1"/>
  <c r="I2762" i="1"/>
  <c r="DK2761" i="1"/>
  <c r="DE2761" i="1"/>
  <c r="CX2761" i="1"/>
  <c r="CF2761" i="1"/>
  <c r="BN2761" i="1"/>
  <c r="BJ2761" i="1"/>
  <c r="AR2761" i="1"/>
  <c r="Z2761" i="1"/>
  <c r="I2761" i="1"/>
  <c r="DK2760" i="1"/>
  <c r="DE2760" i="1"/>
  <c r="CX2760" i="1"/>
  <c r="CF2760" i="1"/>
  <c r="BN2760" i="1"/>
  <c r="BJ2760" i="1"/>
  <c r="AR2760" i="1"/>
  <c r="AG2760" i="1"/>
  <c r="Z2760" i="1"/>
  <c r="I2760" i="1"/>
  <c r="DK2759" i="1"/>
  <c r="DE2759" i="1"/>
  <c r="CX2759" i="1"/>
  <c r="CF2759" i="1"/>
  <c r="BN2759" i="1"/>
  <c r="BJ2759" i="1"/>
  <c r="AR2759" i="1"/>
  <c r="Z2759" i="1"/>
  <c r="I2759" i="1"/>
  <c r="DK2758" i="1"/>
  <c r="DE2758" i="1"/>
  <c r="CX2758" i="1"/>
  <c r="CF2758" i="1"/>
  <c r="BN2758" i="1"/>
  <c r="BJ2758" i="1"/>
  <c r="AR2758" i="1"/>
  <c r="Z2758" i="1"/>
  <c r="I2758" i="1"/>
  <c r="DK2757" i="1"/>
  <c r="DE2757" i="1"/>
  <c r="CX2757" i="1"/>
  <c r="CF2757" i="1"/>
  <c r="BN2757" i="1"/>
  <c r="BJ2757" i="1"/>
  <c r="AR2757" i="1"/>
  <c r="Z2757" i="1"/>
  <c r="I2757" i="1"/>
  <c r="DK2756" i="1"/>
  <c r="DE2756" i="1"/>
  <c r="CX2756" i="1"/>
  <c r="CF2756" i="1"/>
  <c r="BN2756" i="1"/>
  <c r="BJ2756" i="1"/>
  <c r="AR2756" i="1"/>
  <c r="Z2756" i="1"/>
  <c r="I2756" i="1"/>
  <c r="DK2755" i="1"/>
  <c r="DE2755" i="1"/>
  <c r="CX2755" i="1"/>
  <c r="CF2755" i="1"/>
  <c r="BN2755" i="1"/>
  <c r="BJ2755" i="1"/>
  <c r="AR2755" i="1"/>
  <c r="Z2755" i="1"/>
  <c r="I2755" i="1"/>
  <c r="DK2754" i="1"/>
  <c r="DE2754" i="1"/>
  <c r="CX2754" i="1"/>
  <c r="CF2754" i="1"/>
  <c r="BN2754" i="1"/>
  <c r="BJ2754" i="1"/>
  <c r="AR2754" i="1"/>
  <c r="Z2754" i="1"/>
  <c r="I2754" i="1"/>
  <c r="DK2753" i="1"/>
  <c r="DE2753" i="1"/>
  <c r="CX2753" i="1"/>
  <c r="CF2753" i="1"/>
  <c r="BN2753" i="1"/>
  <c r="BJ2753" i="1"/>
  <c r="AR2753" i="1"/>
  <c r="Z2753" i="1"/>
  <c r="I2753" i="1"/>
  <c r="DK2752" i="1"/>
  <c r="DE2752" i="1"/>
  <c r="CX2752" i="1"/>
  <c r="CF2752" i="1"/>
  <c r="BN2752" i="1"/>
  <c r="BJ2752" i="1"/>
  <c r="AR2752" i="1"/>
  <c r="Z2752" i="1"/>
  <c r="I2752" i="1"/>
  <c r="DK2751" i="1"/>
  <c r="DE2751" i="1"/>
  <c r="CX2751" i="1"/>
  <c r="CF2751" i="1"/>
  <c r="BN2751" i="1"/>
  <c r="BJ2751" i="1"/>
  <c r="AR2751" i="1"/>
  <c r="Z2751" i="1"/>
  <c r="I2751" i="1"/>
  <c r="DK2750" i="1"/>
  <c r="DE2750" i="1"/>
  <c r="CX2750" i="1"/>
  <c r="CF2750" i="1"/>
  <c r="BN2750" i="1"/>
  <c r="BJ2750" i="1"/>
  <c r="AR2750" i="1"/>
  <c r="Z2750" i="1"/>
  <c r="I2750" i="1"/>
  <c r="DK2749" i="1"/>
  <c r="DE2749" i="1"/>
  <c r="CX2749" i="1"/>
  <c r="CF2749" i="1"/>
  <c r="BN2749" i="1"/>
  <c r="BJ2749" i="1"/>
  <c r="AR2749" i="1"/>
  <c r="Z2749" i="1"/>
  <c r="I2749" i="1"/>
  <c r="DK2748" i="1"/>
  <c r="DE2748" i="1"/>
  <c r="CX2748" i="1"/>
  <c r="CF2748" i="1"/>
  <c r="BN2748" i="1"/>
  <c r="BJ2748" i="1"/>
  <c r="AR2748" i="1"/>
  <c r="Z2748" i="1"/>
  <c r="I2748" i="1"/>
  <c r="DK2747" i="1"/>
  <c r="DE2747" i="1"/>
  <c r="CX2747" i="1"/>
  <c r="CF2747" i="1"/>
  <c r="BN2747" i="1"/>
  <c r="BJ2747" i="1"/>
  <c r="AR2747" i="1"/>
  <c r="Z2747" i="1"/>
  <c r="I2747" i="1"/>
  <c r="DK2746" i="1"/>
  <c r="DE2746" i="1"/>
  <c r="CX2746" i="1"/>
  <c r="CF2746" i="1"/>
  <c r="BN2746" i="1"/>
  <c r="BJ2746" i="1"/>
  <c r="AR2746" i="1"/>
  <c r="Z2746" i="1"/>
  <c r="I2746" i="1"/>
  <c r="DK2745" i="1"/>
  <c r="DE2745" i="1"/>
  <c r="CX2745" i="1"/>
  <c r="CF2745" i="1"/>
  <c r="BN2745" i="1"/>
  <c r="BJ2745" i="1"/>
  <c r="AR2745" i="1"/>
  <c r="Z2745" i="1"/>
  <c r="I2745" i="1"/>
  <c r="DK2744" i="1"/>
  <c r="DE2744" i="1"/>
  <c r="CX2744" i="1"/>
  <c r="CF2744" i="1"/>
  <c r="BN2744" i="1"/>
  <c r="BJ2744" i="1"/>
  <c r="AR2744" i="1"/>
  <c r="Z2744" i="1"/>
  <c r="I2744" i="1"/>
  <c r="DK2743" i="1"/>
  <c r="DE2743" i="1"/>
  <c r="CX2743" i="1"/>
  <c r="CF2743" i="1"/>
  <c r="BN2743" i="1"/>
  <c r="BJ2743" i="1"/>
  <c r="AR2743" i="1"/>
  <c r="Z2743" i="1"/>
  <c r="I2743" i="1"/>
  <c r="DK2742" i="1"/>
  <c r="DE2742" i="1"/>
  <c r="CX2742" i="1"/>
  <c r="CF2742" i="1"/>
  <c r="BN2742" i="1"/>
  <c r="BJ2742" i="1"/>
  <c r="AR2742" i="1"/>
  <c r="Z2742" i="1"/>
  <c r="I2742" i="1"/>
  <c r="DK2741" i="1"/>
  <c r="DE2741" i="1"/>
  <c r="CX2741" i="1"/>
  <c r="CF2741" i="1"/>
  <c r="BN2741" i="1"/>
  <c r="BJ2741" i="1"/>
  <c r="AR2741" i="1"/>
  <c r="Z2741" i="1"/>
  <c r="I2741" i="1"/>
  <c r="DK2740" i="1"/>
  <c r="DE2740" i="1"/>
  <c r="CX2740" i="1"/>
  <c r="CF2740" i="1"/>
  <c r="BN2740" i="1"/>
  <c r="BJ2740" i="1"/>
  <c r="AR2740" i="1"/>
  <c r="Z2740" i="1"/>
  <c r="I2740" i="1"/>
  <c r="DK2739" i="1"/>
  <c r="DE2739" i="1"/>
  <c r="CX2739" i="1"/>
  <c r="CF2739" i="1"/>
  <c r="BN2739" i="1"/>
  <c r="BJ2739" i="1"/>
  <c r="AR2739" i="1"/>
  <c r="Z2739" i="1"/>
  <c r="I2739" i="1"/>
  <c r="DK2738" i="1"/>
  <c r="DE2738" i="1"/>
  <c r="CX2738" i="1"/>
  <c r="CF2738" i="1"/>
  <c r="BN2738" i="1"/>
  <c r="BJ2738" i="1"/>
  <c r="AR2738" i="1"/>
  <c r="Z2738" i="1"/>
  <c r="I2738" i="1"/>
  <c r="DK2737" i="1"/>
  <c r="DE2737" i="1"/>
  <c r="CX2737" i="1"/>
  <c r="CF2737" i="1"/>
  <c r="BN2737" i="1"/>
  <c r="BJ2737" i="1"/>
  <c r="AR2737" i="1"/>
  <c r="Z2737" i="1"/>
  <c r="I2737" i="1"/>
  <c r="DK2736" i="1"/>
  <c r="DE2736" i="1"/>
  <c r="CX2736" i="1"/>
  <c r="CF2736" i="1"/>
  <c r="BN2736" i="1"/>
  <c r="BJ2736" i="1"/>
  <c r="AR2736" i="1"/>
  <c r="Z2736" i="1"/>
  <c r="I2736" i="1"/>
  <c r="DK2735" i="1"/>
  <c r="DE2735" i="1"/>
  <c r="CX2735" i="1"/>
  <c r="CF2735" i="1"/>
  <c r="BN2735" i="1"/>
  <c r="BJ2735" i="1"/>
  <c r="AR2735" i="1"/>
  <c r="Z2735" i="1"/>
  <c r="I2735" i="1"/>
  <c r="DK2734" i="1"/>
  <c r="DE2734" i="1"/>
  <c r="CX2734" i="1"/>
  <c r="CF2734" i="1"/>
  <c r="BN2734" i="1"/>
  <c r="BJ2734" i="1"/>
  <c r="AR2734" i="1"/>
  <c r="Z2734" i="1"/>
  <c r="I2734" i="1"/>
  <c r="DK2733" i="1"/>
  <c r="DE2733" i="1"/>
  <c r="CX2733" i="1"/>
  <c r="CF2733" i="1"/>
  <c r="BN2733" i="1"/>
  <c r="BJ2733" i="1"/>
  <c r="AR2733" i="1"/>
  <c r="Z2733" i="1"/>
  <c r="I2733" i="1"/>
  <c r="DK2732" i="1"/>
  <c r="DE2732" i="1"/>
  <c r="CX2732" i="1"/>
  <c r="CF2732" i="1"/>
  <c r="BN2732" i="1"/>
  <c r="BJ2732" i="1"/>
  <c r="AR2732" i="1"/>
  <c r="Z2732" i="1"/>
  <c r="I2732" i="1"/>
  <c r="DK2731" i="1"/>
  <c r="DE2731" i="1"/>
  <c r="CX2731" i="1"/>
  <c r="CF2731" i="1"/>
  <c r="BN2731" i="1"/>
  <c r="BJ2731" i="1"/>
  <c r="AR2731" i="1"/>
  <c r="Z2731" i="1"/>
  <c r="I2731" i="1"/>
  <c r="DK2730" i="1"/>
  <c r="DE2730" i="1"/>
  <c r="CX2730" i="1"/>
  <c r="CF2730" i="1"/>
  <c r="BN2730" i="1"/>
  <c r="BJ2730" i="1"/>
  <c r="AR2730" i="1"/>
  <c r="Z2730" i="1"/>
  <c r="I2730" i="1"/>
  <c r="DK2729" i="1"/>
  <c r="DE2729" i="1"/>
  <c r="CX2729" i="1"/>
  <c r="CF2729" i="1"/>
  <c r="BN2729" i="1"/>
  <c r="BJ2729" i="1"/>
  <c r="AR2729" i="1"/>
  <c r="Z2729" i="1"/>
  <c r="I2729" i="1"/>
  <c r="DK2728" i="1"/>
  <c r="DE2728" i="1"/>
  <c r="CX2728" i="1"/>
  <c r="CF2728" i="1"/>
  <c r="BN2728" i="1"/>
  <c r="BJ2728" i="1"/>
  <c r="AR2728" i="1"/>
  <c r="Z2728" i="1"/>
  <c r="I2728" i="1"/>
  <c r="DK2727" i="1"/>
  <c r="DE2727" i="1"/>
  <c r="CX2727" i="1"/>
  <c r="CF2727" i="1"/>
  <c r="BN2727" i="1"/>
  <c r="BJ2727" i="1"/>
  <c r="AR2727" i="1"/>
  <c r="Z2727" i="1"/>
  <c r="I2727" i="1"/>
  <c r="DK2726" i="1"/>
  <c r="DE2726" i="1"/>
  <c r="CX2726" i="1"/>
  <c r="CF2726" i="1"/>
  <c r="BN2726" i="1"/>
  <c r="BJ2726" i="1"/>
  <c r="AR2726" i="1"/>
  <c r="Z2726" i="1"/>
  <c r="I2726" i="1"/>
  <c r="DK2725" i="1"/>
  <c r="DE2725" i="1"/>
  <c r="CX2725" i="1"/>
  <c r="CF2725" i="1"/>
  <c r="BN2725" i="1"/>
  <c r="BJ2725" i="1"/>
  <c r="AR2725" i="1"/>
  <c r="Z2725" i="1"/>
  <c r="I2725" i="1"/>
  <c r="DK2724" i="1"/>
  <c r="DE2724" i="1"/>
  <c r="CX2724" i="1"/>
  <c r="CF2724" i="1"/>
  <c r="BN2724" i="1"/>
  <c r="BJ2724" i="1"/>
  <c r="AR2724" i="1"/>
  <c r="Z2724" i="1"/>
  <c r="I2724" i="1"/>
  <c r="DK2723" i="1"/>
  <c r="DE2723" i="1"/>
  <c r="CX2723" i="1"/>
  <c r="CF2723" i="1"/>
  <c r="BN2723" i="1"/>
  <c r="BJ2723" i="1"/>
  <c r="AR2723" i="1"/>
  <c r="Z2723" i="1"/>
  <c r="I2723" i="1"/>
  <c r="DK2722" i="1"/>
  <c r="DE2722" i="1"/>
  <c r="CX2722" i="1"/>
  <c r="CF2722" i="1"/>
  <c r="BN2722" i="1"/>
  <c r="BJ2722" i="1"/>
  <c r="AR2722" i="1"/>
  <c r="Z2722" i="1"/>
  <c r="I2722" i="1"/>
  <c r="DK2721" i="1"/>
  <c r="DE2721" i="1"/>
  <c r="CX2721" i="1"/>
  <c r="CF2721" i="1"/>
  <c r="BN2721" i="1"/>
  <c r="BJ2721" i="1"/>
  <c r="AR2721" i="1"/>
  <c r="Z2721" i="1"/>
  <c r="I2721" i="1"/>
  <c r="DK2720" i="1"/>
  <c r="DE2720" i="1"/>
  <c r="CX2720" i="1"/>
  <c r="CF2720" i="1"/>
  <c r="BN2720" i="1"/>
  <c r="BJ2720" i="1"/>
  <c r="AR2720" i="1"/>
  <c r="Z2720" i="1"/>
  <c r="I2720" i="1"/>
  <c r="DK2719" i="1"/>
  <c r="DE2719" i="1"/>
  <c r="CX2719" i="1"/>
  <c r="CF2719" i="1"/>
  <c r="BN2719" i="1"/>
  <c r="BJ2719" i="1"/>
  <c r="AR2719" i="1"/>
  <c r="Z2719" i="1"/>
  <c r="I2719" i="1"/>
  <c r="DK2718" i="1"/>
  <c r="DE2718" i="1"/>
  <c r="CX2718" i="1"/>
  <c r="CF2718" i="1"/>
  <c r="BN2718" i="1"/>
  <c r="BJ2718" i="1"/>
  <c r="AR2718" i="1"/>
  <c r="Z2718" i="1"/>
  <c r="I2718" i="1"/>
  <c r="DK2717" i="1"/>
  <c r="DE2717" i="1"/>
  <c r="CX2717" i="1"/>
  <c r="CF2717" i="1"/>
  <c r="BN2717" i="1"/>
  <c r="BJ2717" i="1"/>
  <c r="AR2717" i="1"/>
  <c r="Z2717" i="1"/>
  <c r="I2717" i="1"/>
  <c r="DK2716" i="1"/>
  <c r="DE2716" i="1"/>
  <c r="CX2716" i="1"/>
  <c r="CF2716" i="1"/>
  <c r="BN2716" i="1"/>
  <c r="BJ2716" i="1"/>
  <c r="AR2716" i="1"/>
  <c r="Z2716" i="1"/>
  <c r="I2716" i="1"/>
  <c r="DK2715" i="1"/>
  <c r="DE2715" i="1"/>
  <c r="CX2715" i="1"/>
  <c r="CF2715" i="1"/>
  <c r="BN2715" i="1"/>
  <c r="BJ2715" i="1"/>
  <c r="AR2715" i="1"/>
  <c r="Z2715" i="1"/>
  <c r="I2715" i="1"/>
  <c r="DK2714" i="1"/>
  <c r="DE2714" i="1"/>
  <c r="CX2714" i="1"/>
  <c r="CF2714" i="1"/>
  <c r="BN2714" i="1"/>
  <c r="BJ2714" i="1"/>
  <c r="AR2714" i="1"/>
  <c r="Z2714" i="1"/>
  <c r="I2714" i="1"/>
  <c r="DK2713" i="1"/>
  <c r="DE2713" i="1"/>
  <c r="CX2713" i="1"/>
  <c r="CF2713" i="1"/>
  <c r="BN2713" i="1"/>
  <c r="BJ2713" i="1"/>
  <c r="AR2713" i="1"/>
  <c r="Z2713" i="1"/>
  <c r="I2713" i="1"/>
  <c r="DK2712" i="1"/>
  <c r="DE2712" i="1"/>
  <c r="CX2712" i="1"/>
  <c r="CF2712" i="1"/>
  <c r="BN2712" i="1"/>
  <c r="BJ2712" i="1"/>
  <c r="AR2712" i="1"/>
  <c r="Z2712" i="1"/>
  <c r="I2712" i="1"/>
  <c r="DK2711" i="1"/>
  <c r="DE2711" i="1"/>
  <c r="CX2711" i="1"/>
  <c r="CF2711" i="1"/>
  <c r="BN2711" i="1"/>
  <c r="BJ2711" i="1"/>
  <c r="AR2711" i="1"/>
  <c r="AG2711" i="1"/>
  <c r="Z2711" i="1" s="1"/>
  <c r="I2711" i="1"/>
  <c r="DK2710" i="1"/>
  <c r="DE2710" i="1"/>
  <c r="CX2710" i="1"/>
  <c r="CF2710" i="1"/>
  <c r="BN2710" i="1"/>
  <c r="BJ2710" i="1"/>
  <c r="AR2710" i="1"/>
  <c r="Z2710" i="1"/>
  <c r="I2710" i="1"/>
  <c r="DK2709" i="1"/>
  <c r="DE2709" i="1"/>
  <c r="CX2709" i="1"/>
  <c r="CF2709" i="1"/>
  <c r="BN2709" i="1"/>
  <c r="BJ2709" i="1"/>
  <c r="AR2709" i="1"/>
  <c r="Z2709" i="1"/>
  <c r="I2709" i="1"/>
  <c r="DK2708" i="1"/>
  <c r="DE2708" i="1"/>
  <c r="CX2708" i="1"/>
  <c r="CF2708" i="1"/>
  <c r="BN2708" i="1"/>
  <c r="BJ2708" i="1"/>
  <c r="AR2708" i="1"/>
  <c r="Z2708" i="1"/>
  <c r="I2708" i="1"/>
  <c r="DK2707" i="1"/>
  <c r="DE2707" i="1"/>
  <c r="CX2707" i="1"/>
  <c r="CF2707" i="1"/>
  <c r="BN2707" i="1"/>
  <c r="BJ2707" i="1"/>
  <c r="AR2707" i="1"/>
  <c r="Z2707" i="1"/>
  <c r="I2707" i="1"/>
  <c r="DK2706" i="1"/>
  <c r="DE2706" i="1"/>
  <c r="CX2706" i="1"/>
  <c r="CF2706" i="1"/>
  <c r="BN2706" i="1"/>
  <c r="BJ2706" i="1"/>
  <c r="AR2706" i="1"/>
  <c r="Z2706" i="1"/>
  <c r="I2706" i="1"/>
  <c r="DK2705" i="1"/>
  <c r="DE2705" i="1"/>
  <c r="CX2705" i="1"/>
  <c r="CF2705" i="1"/>
  <c r="BN2705" i="1"/>
  <c r="BJ2705" i="1"/>
  <c r="AR2705" i="1"/>
  <c r="Z2705" i="1"/>
  <c r="I2705" i="1"/>
  <c r="DK2704" i="1"/>
  <c r="DE2704" i="1"/>
  <c r="CX2704" i="1"/>
  <c r="CF2704" i="1"/>
  <c r="BN2704" i="1"/>
  <c r="BJ2704" i="1"/>
  <c r="AR2704" i="1"/>
  <c r="Z2704" i="1"/>
  <c r="I2704" i="1"/>
  <c r="DK2703" i="1"/>
  <c r="DE2703" i="1"/>
  <c r="CX2703" i="1"/>
  <c r="CF2703" i="1"/>
  <c r="BN2703" i="1"/>
  <c r="BJ2703" i="1"/>
  <c r="AR2703" i="1"/>
  <c r="Z2703" i="1"/>
  <c r="I2703" i="1"/>
  <c r="DK2702" i="1"/>
  <c r="DE2702" i="1"/>
  <c r="CX2702" i="1"/>
  <c r="CF2702" i="1"/>
  <c r="BN2702" i="1"/>
  <c r="BJ2702" i="1"/>
  <c r="AR2702" i="1"/>
  <c r="Z2702" i="1"/>
  <c r="I2702" i="1"/>
  <c r="DK2701" i="1"/>
  <c r="DE2701" i="1"/>
  <c r="CX2701" i="1"/>
  <c r="CF2701" i="1"/>
  <c r="BN2701" i="1"/>
  <c r="BJ2701" i="1"/>
  <c r="AR2701" i="1"/>
  <c r="Z2701" i="1"/>
  <c r="I2701" i="1"/>
  <c r="DK2700" i="1"/>
  <c r="DE2700" i="1"/>
  <c r="CX2700" i="1"/>
  <c r="CF2700" i="1"/>
  <c r="BN2700" i="1"/>
  <c r="BJ2700" i="1"/>
  <c r="AR2700" i="1"/>
  <c r="Z2700" i="1"/>
  <c r="I2700" i="1"/>
  <c r="DK2699" i="1"/>
  <c r="DE2699" i="1"/>
  <c r="CX2699" i="1"/>
  <c r="CF2699" i="1"/>
  <c r="BN2699" i="1"/>
  <c r="BJ2699" i="1"/>
  <c r="AR2699" i="1"/>
  <c r="Z2699" i="1"/>
  <c r="I2699" i="1"/>
  <c r="DK2698" i="1"/>
  <c r="DE2698" i="1"/>
  <c r="CX2698" i="1"/>
  <c r="CF2698" i="1"/>
  <c r="BN2698" i="1"/>
  <c r="BJ2698" i="1"/>
  <c r="AR2698" i="1"/>
  <c r="Z2698" i="1"/>
  <c r="I2698" i="1"/>
  <c r="DK2697" i="1"/>
  <c r="DE2697" i="1"/>
  <c r="CX2697" i="1"/>
  <c r="CF2697" i="1"/>
  <c r="BN2697" i="1"/>
  <c r="BJ2697" i="1"/>
  <c r="AR2697" i="1"/>
  <c r="Z2697" i="1"/>
  <c r="I2697" i="1"/>
  <c r="DK2696" i="1"/>
  <c r="DE2696" i="1"/>
  <c r="CX2696" i="1"/>
  <c r="CF2696" i="1"/>
  <c r="BN2696" i="1"/>
  <c r="BJ2696" i="1"/>
  <c r="AR2696" i="1"/>
  <c r="Z2696" i="1"/>
  <c r="I2696" i="1"/>
  <c r="DK2695" i="1"/>
  <c r="DE2695" i="1"/>
  <c r="CX2695" i="1"/>
  <c r="CF2695" i="1"/>
  <c r="BN2695" i="1"/>
  <c r="BJ2695" i="1"/>
  <c r="AR2695" i="1"/>
  <c r="Z2695" i="1"/>
  <c r="I2695" i="1"/>
  <c r="DK2694" i="1"/>
  <c r="DE2694" i="1"/>
  <c r="CX2694" i="1"/>
  <c r="CF2694" i="1"/>
  <c r="BN2694" i="1"/>
  <c r="BJ2694" i="1"/>
  <c r="AR2694" i="1"/>
  <c r="Z2694" i="1"/>
  <c r="I2694" i="1"/>
  <c r="DK2693" i="1"/>
  <c r="DE2693" i="1"/>
  <c r="CX2693" i="1"/>
  <c r="CF2693" i="1"/>
  <c r="BN2693" i="1"/>
  <c r="BJ2693" i="1"/>
  <c r="AR2693" i="1"/>
  <c r="Z2693" i="1"/>
  <c r="I2693" i="1"/>
  <c r="DK2692" i="1"/>
  <c r="DE2692" i="1"/>
  <c r="CX2692" i="1"/>
  <c r="CF2692" i="1"/>
  <c r="BN2692" i="1"/>
  <c r="BJ2692" i="1"/>
  <c r="AR2692" i="1"/>
  <c r="Z2692" i="1"/>
  <c r="I2692" i="1"/>
  <c r="DK2691" i="1"/>
  <c r="DE2691" i="1"/>
  <c r="CX2691" i="1"/>
  <c r="CF2691" i="1"/>
  <c r="BN2691" i="1"/>
  <c r="BJ2691" i="1"/>
  <c r="AR2691" i="1"/>
  <c r="Z2691" i="1"/>
  <c r="I2691" i="1"/>
  <c r="DK2690" i="1"/>
  <c r="DE2690" i="1"/>
  <c r="CX2690" i="1"/>
  <c r="CF2690" i="1"/>
  <c r="BN2690" i="1"/>
  <c r="BJ2690" i="1"/>
  <c r="AR2690" i="1"/>
  <c r="Z2690" i="1"/>
  <c r="I2690" i="1"/>
  <c r="DK2689" i="1"/>
  <c r="DE2689" i="1"/>
  <c r="CX2689" i="1"/>
  <c r="CF2689" i="1"/>
  <c r="BN2689" i="1"/>
  <c r="BJ2689" i="1"/>
  <c r="AR2689" i="1"/>
  <c r="Z2689" i="1"/>
  <c r="I2689" i="1"/>
  <c r="DK2688" i="1"/>
  <c r="DE2688" i="1"/>
  <c r="CX2688" i="1"/>
  <c r="CF2688" i="1"/>
  <c r="BN2688" i="1"/>
  <c r="BJ2688" i="1"/>
  <c r="AR2688" i="1"/>
  <c r="Z2688" i="1"/>
  <c r="I2688" i="1"/>
  <c r="DK2687" i="1"/>
  <c r="DE2687" i="1"/>
  <c r="CX2687" i="1"/>
  <c r="CF2687" i="1"/>
  <c r="BN2687" i="1"/>
  <c r="BJ2687" i="1"/>
  <c r="AR2687" i="1"/>
  <c r="Z2687" i="1"/>
  <c r="I2687" i="1"/>
  <c r="DK2686" i="1"/>
  <c r="DE2686" i="1"/>
  <c r="CX2686" i="1"/>
  <c r="CF2686" i="1"/>
  <c r="BN2686" i="1"/>
  <c r="BJ2686" i="1"/>
  <c r="AR2686" i="1"/>
  <c r="Z2686" i="1"/>
  <c r="I2686" i="1"/>
  <c r="DK2685" i="1"/>
  <c r="DE2685" i="1"/>
  <c r="CX2685" i="1"/>
  <c r="CF2685" i="1"/>
  <c r="BN2685" i="1"/>
  <c r="BJ2685" i="1"/>
  <c r="AR2685" i="1"/>
  <c r="Z2685" i="1"/>
  <c r="I2685" i="1"/>
  <c r="DK2684" i="1"/>
  <c r="DE2684" i="1"/>
  <c r="CX2684" i="1"/>
  <c r="CF2684" i="1"/>
  <c r="BN2684" i="1"/>
  <c r="BJ2684" i="1"/>
  <c r="AR2684" i="1"/>
  <c r="Z2684" i="1"/>
  <c r="I2684" i="1"/>
  <c r="DK2683" i="1"/>
  <c r="DE2683" i="1"/>
  <c r="CX2683" i="1"/>
  <c r="CF2683" i="1"/>
  <c r="BN2683" i="1"/>
  <c r="BJ2683" i="1"/>
  <c r="AR2683" i="1"/>
  <c r="Z2683" i="1"/>
  <c r="I2683" i="1"/>
  <c r="DK2682" i="1"/>
  <c r="DE2682" i="1"/>
  <c r="CX2682" i="1"/>
  <c r="CF2682" i="1"/>
  <c r="BN2682" i="1"/>
  <c r="BJ2682" i="1"/>
  <c r="AR2682" i="1"/>
  <c r="Z2682" i="1"/>
  <c r="I2682" i="1"/>
  <c r="DK2681" i="1"/>
  <c r="DE2681" i="1"/>
  <c r="CX2681" i="1"/>
  <c r="CF2681" i="1"/>
  <c r="BN2681" i="1"/>
  <c r="BJ2681" i="1"/>
  <c r="AR2681" i="1"/>
  <c r="Z2681" i="1"/>
  <c r="I2681" i="1"/>
  <c r="DK2680" i="1"/>
  <c r="DE2680" i="1"/>
  <c r="CX2680" i="1"/>
  <c r="CF2680" i="1"/>
  <c r="BN2680" i="1"/>
  <c r="BJ2680" i="1"/>
  <c r="AR2680" i="1"/>
  <c r="Z2680" i="1"/>
  <c r="I2680" i="1"/>
  <c r="DK2679" i="1"/>
  <c r="DE2679" i="1"/>
  <c r="CX2679" i="1"/>
  <c r="CF2679" i="1"/>
  <c r="BN2679" i="1"/>
  <c r="BJ2679" i="1"/>
  <c r="AR2679" i="1"/>
  <c r="Z2679" i="1"/>
  <c r="I2679" i="1"/>
  <c r="DK2678" i="1"/>
  <c r="DE2678" i="1"/>
  <c r="CX2678" i="1"/>
  <c r="CF2678" i="1"/>
  <c r="BN2678" i="1"/>
  <c r="BJ2678" i="1"/>
  <c r="AR2678" i="1"/>
  <c r="Z2678" i="1"/>
  <c r="I2678" i="1"/>
  <c r="DK2677" i="1"/>
  <c r="DE2677" i="1"/>
  <c r="CX2677" i="1"/>
  <c r="CF2677" i="1"/>
  <c r="BN2677" i="1"/>
  <c r="BJ2677" i="1"/>
  <c r="AR2677" i="1"/>
  <c r="Z2677" i="1"/>
  <c r="I2677" i="1"/>
  <c r="DK2676" i="1"/>
  <c r="DE2676" i="1"/>
  <c r="CX2676" i="1"/>
  <c r="CF2676" i="1"/>
  <c r="BN2676" i="1"/>
  <c r="BJ2676" i="1"/>
  <c r="AR2676" i="1"/>
  <c r="Z2676" i="1"/>
  <c r="I2676" i="1"/>
  <c r="DK2675" i="1"/>
  <c r="DE2675" i="1"/>
  <c r="CX2675" i="1"/>
  <c r="CF2675" i="1"/>
  <c r="BN2675" i="1"/>
  <c r="BJ2675" i="1"/>
  <c r="AR2675" i="1"/>
  <c r="Z2675" i="1"/>
  <c r="I2675" i="1"/>
  <c r="DK2674" i="1"/>
  <c r="DE2674" i="1"/>
  <c r="CX2674" i="1"/>
  <c r="CF2674" i="1"/>
  <c r="BN2674" i="1"/>
  <c r="BJ2674" i="1"/>
  <c r="AR2674" i="1"/>
  <c r="Z2674" i="1"/>
  <c r="I2674" i="1"/>
  <c r="DK2673" i="1"/>
  <c r="DE2673" i="1"/>
  <c r="CX2673" i="1"/>
  <c r="CF2673" i="1"/>
  <c r="BN2673" i="1"/>
  <c r="BJ2673" i="1"/>
  <c r="AR2673" i="1"/>
  <c r="Z2673" i="1"/>
  <c r="I2673" i="1"/>
  <c r="DK2672" i="1"/>
  <c r="DE2672" i="1"/>
  <c r="CX2672" i="1"/>
  <c r="CF2672" i="1"/>
  <c r="BN2672" i="1"/>
  <c r="BJ2672" i="1"/>
  <c r="AR2672" i="1"/>
  <c r="Z2672" i="1"/>
  <c r="I2672" i="1"/>
  <c r="DK2671" i="1"/>
  <c r="DE2671" i="1"/>
  <c r="CX2671" i="1"/>
  <c r="CF2671" i="1"/>
  <c r="BN2671" i="1"/>
  <c r="BJ2671" i="1"/>
  <c r="AR2671" i="1"/>
  <c r="Z2671" i="1"/>
  <c r="I2671" i="1"/>
  <c r="DK2670" i="1"/>
  <c r="DE2670" i="1"/>
  <c r="CX2670" i="1"/>
  <c r="CF2670" i="1"/>
  <c r="BN2670" i="1"/>
  <c r="BJ2670" i="1"/>
  <c r="AR2670" i="1"/>
  <c r="AE2670" i="1"/>
  <c r="Z2670" i="1"/>
  <c r="I2670" i="1"/>
  <c r="DK2669" i="1"/>
  <c r="DE2669" i="1"/>
  <c r="CX2669" i="1"/>
  <c r="CF2669" i="1"/>
  <c r="BN2669" i="1"/>
  <c r="BJ2669" i="1"/>
  <c r="AR2669" i="1"/>
  <c r="Z2669" i="1"/>
  <c r="I2669" i="1"/>
  <c r="DK2668" i="1"/>
  <c r="DE2668" i="1"/>
  <c r="CX2668" i="1"/>
  <c r="CF2668" i="1"/>
  <c r="BN2668" i="1"/>
  <c r="BJ2668" i="1"/>
  <c r="AR2668" i="1"/>
  <c r="Z2668" i="1"/>
  <c r="I2668" i="1"/>
  <c r="DK2667" i="1"/>
  <c r="DE2667" i="1"/>
  <c r="CX2667" i="1"/>
  <c r="CF2667" i="1"/>
  <c r="BN2667" i="1"/>
  <c r="BJ2667" i="1"/>
  <c r="AR2667" i="1"/>
  <c r="Z2667" i="1"/>
  <c r="I2667" i="1"/>
  <c r="DK2666" i="1"/>
  <c r="DE2666" i="1"/>
  <c r="CX2666" i="1"/>
  <c r="CF2666" i="1"/>
  <c r="BN2666" i="1"/>
  <c r="BJ2666" i="1"/>
  <c r="AR2666" i="1"/>
  <c r="Z2666" i="1"/>
  <c r="I2666" i="1"/>
  <c r="DK2665" i="1"/>
  <c r="DE2665" i="1"/>
  <c r="CX2665" i="1"/>
  <c r="CF2665" i="1"/>
  <c r="BN2665" i="1"/>
  <c r="BJ2665" i="1"/>
  <c r="AR2665" i="1"/>
  <c r="Z2665" i="1"/>
  <c r="I2665" i="1"/>
  <c r="DK2664" i="1"/>
  <c r="DE2664" i="1"/>
  <c r="CX2664" i="1"/>
  <c r="CF2664" i="1"/>
  <c r="BN2664" i="1"/>
  <c r="BJ2664" i="1"/>
  <c r="AR2664" i="1"/>
  <c r="Z2664" i="1"/>
  <c r="I2664" i="1"/>
  <c r="DK2663" i="1"/>
  <c r="DE2663" i="1"/>
  <c r="CX2663" i="1"/>
  <c r="CF2663" i="1"/>
  <c r="BN2663" i="1"/>
  <c r="BJ2663" i="1"/>
  <c r="AR2663" i="1"/>
  <c r="Z2663" i="1"/>
  <c r="I2663" i="1"/>
  <c r="DK2662" i="1"/>
  <c r="DE2662" i="1"/>
  <c r="CX2662" i="1"/>
  <c r="CF2662" i="1"/>
  <c r="BN2662" i="1"/>
  <c r="BJ2662" i="1"/>
  <c r="AR2662" i="1"/>
  <c r="Z2662" i="1"/>
  <c r="I2662" i="1"/>
  <c r="DK2661" i="1"/>
  <c r="DE2661" i="1"/>
  <c r="CX2661" i="1"/>
  <c r="CF2661" i="1"/>
  <c r="BN2661" i="1"/>
  <c r="BJ2661" i="1"/>
  <c r="AR2661" i="1"/>
  <c r="Z2661" i="1"/>
  <c r="I2661" i="1"/>
  <c r="DK2660" i="1"/>
  <c r="DE2660" i="1"/>
  <c r="CX2660" i="1"/>
  <c r="CF2660" i="1"/>
  <c r="BN2660" i="1"/>
  <c r="BJ2660" i="1"/>
  <c r="AR2660" i="1"/>
  <c r="Z2660" i="1"/>
  <c r="I2660" i="1"/>
  <c r="DK2659" i="1"/>
  <c r="DE2659" i="1"/>
  <c r="CX2659" i="1"/>
  <c r="CF2659" i="1"/>
  <c r="BN2659" i="1"/>
  <c r="BJ2659" i="1"/>
  <c r="AR2659" i="1"/>
  <c r="Z2659" i="1"/>
  <c r="I2659" i="1"/>
  <c r="DK2658" i="1"/>
  <c r="DE2658" i="1"/>
  <c r="CX2658" i="1"/>
  <c r="CF2658" i="1"/>
  <c r="BN2658" i="1"/>
  <c r="BJ2658" i="1"/>
  <c r="AR2658" i="1"/>
  <c r="Z2658" i="1"/>
  <c r="I2658" i="1"/>
  <c r="DK2657" i="1"/>
  <c r="DE2657" i="1"/>
  <c r="CX2657" i="1"/>
  <c r="CF2657" i="1"/>
  <c r="BN2657" i="1"/>
  <c r="BJ2657" i="1"/>
  <c r="AR2657" i="1"/>
  <c r="Z2657" i="1"/>
  <c r="I2657" i="1"/>
  <c r="DK2656" i="1"/>
  <c r="DE2656" i="1"/>
  <c r="CX2656" i="1"/>
  <c r="CF2656" i="1"/>
  <c r="BN2656" i="1"/>
  <c r="BJ2656" i="1"/>
  <c r="AR2656" i="1"/>
  <c r="Z2656" i="1"/>
  <c r="I2656" i="1"/>
  <c r="DK2655" i="1"/>
  <c r="DE2655" i="1"/>
  <c r="CX2655" i="1"/>
  <c r="CF2655" i="1"/>
  <c r="BN2655" i="1"/>
  <c r="BJ2655" i="1"/>
  <c r="AR2655" i="1"/>
  <c r="Z2655" i="1"/>
  <c r="I2655" i="1"/>
  <c r="DK2654" i="1"/>
  <c r="DE2654" i="1"/>
  <c r="CX2654" i="1"/>
  <c r="CF2654" i="1"/>
  <c r="BN2654" i="1"/>
  <c r="BJ2654" i="1"/>
  <c r="AR2654" i="1"/>
  <c r="Z2654" i="1"/>
  <c r="I2654" i="1"/>
  <c r="DK2653" i="1"/>
  <c r="DE2653" i="1"/>
  <c r="CX2653" i="1"/>
  <c r="CF2653" i="1"/>
  <c r="BN2653" i="1"/>
  <c r="BJ2653" i="1"/>
  <c r="AR2653" i="1"/>
  <c r="Z2653" i="1"/>
  <c r="I2653" i="1"/>
  <c r="DK2652" i="1"/>
  <c r="DE2652" i="1"/>
  <c r="CX2652" i="1"/>
  <c r="CF2652" i="1"/>
  <c r="BN2652" i="1"/>
  <c r="BJ2652" i="1"/>
  <c r="AR2652" i="1"/>
  <c r="Z2652" i="1"/>
  <c r="I2652" i="1"/>
  <c r="DK2651" i="1"/>
  <c r="DE2651" i="1"/>
  <c r="CX2651" i="1"/>
  <c r="CF2651" i="1"/>
  <c r="BN2651" i="1"/>
  <c r="BJ2651" i="1"/>
  <c r="AR2651" i="1"/>
  <c r="Z2651" i="1"/>
  <c r="I2651" i="1"/>
  <c r="DK2650" i="1"/>
  <c r="DE2650" i="1"/>
  <c r="CX2650" i="1"/>
  <c r="CF2650" i="1"/>
  <c r="BN2650" i="1"/>
  <c r="BJ2650" i="1"/>
  <c r="AR2650" i="1"/>
  <c r="Z2650" i="1"/>
  <c r="I2650" i="1"/>
  <c r="DK2649" i="1"/>
  <c r="DE2649" i="1"/>
  <c r="CX2649" i="1"/>
  <c r="CF2649" i="1"/>
  <c r="BN2649" i="1"/>
  <c r="BJ2649" i="1"/>
  <c r="AR2649" i="1"/>
  <c r="Z2649" i="1"/>
  <c r="I2649" i="1"/>
  <c r="DK2648" i="1"/>
  <c r="DE2648" i="1"/>
  <c r="CX2648" i="1"/>
  <c r="CF2648" i="1"/>
  <c r="BN2648" i="1"/>
  <c r="BJ2648" i="1"/>
  <c r="AR2648" i="1"/>
  <c r="Z2648" i="1"/>
  <c r="I2648" i="1"/>
  <c r="DK2647" i="1"/>
  <c r="DE2647" i="1"/>
  <c r="CX2647" i="1"/>
  <c r="CF2647" i="1"/>
  <c r="BN2647" i="1"/>
  <c r="BJ2647" i="1"/>
  <c r="AR2647" i="1"/>
  <c r="Z2647" i="1"/>
  <c r="I2647" i="1"/>
  <c r="DK2646" i="1"/>
  <c r="DE2646" i="1"/>
  <c r="CX2646" i="1"/>
  <c r="CF2646" i="1"/>
  <c r="BN2646" i="1"/>
  <c r="BJ2646" i="1"/>
  <c r="AR2646" i="1"/>
  <c r="Z2646" i="1"/>
  <c r="I2646" i="1"/>
  <c r="DK2645" i="1"/>
  <c r="DE2645" i="1"/>
  <c r="CX2645" i="1"/>
  <c r="CF2645" i="1"/>
  <c r="BN2645" i="1"/>
  <c r="BJ2645" i="1"/>
  <c r="AR2645" i="1"/>
  <c r="Z2645" i="1"/>
  <c r="I2645" i="1"/>
  <c r="DK2644" i="1"/>
  <c r="DE2644" i="1"/>
  <c r="CX2644" i="1"/>
  <c r="CF2644" i="1"/>
  <c r="BN2644" i="1"/>
  <c r="BJ2644" i="1"/>
  <c r="AR2644" i="1"/>
  <c r="Z2644" i="1"/>
  <c r="I2644" i="1"/>
  <c r="DK2643" i="1"/>
  <c r="DE2643" i="1"/>
  <c r="CX2643" i="1"/>
  <c r="CF2643" i="1"/>
  <c r="BN2643" i="1"/>
  <c r="BJ2643" i="1"/>
  <c r="AR2643" i="1"/>
  <c r="Z2643" i="1"/>
  <c r="I2643" i="1"/>
  <c r="DK2642" i="1"/>
  <c r="DE2642" i="1"/>
  <c r="CX2642" i="1"/>
  <c r="CF2642" i="1"/>
  <c r="BN2642" i="1"/>
  <c r="BJ2642" i="1"/>
  <c r="AR2642" i="1"/>
  <c r="Z2642" i="1"/>
  <c r="I2642" i="1"/>
  <c r="DK2641" i="1"/>
  <c r="DE2641" i="1"/>
  <c r="CX2641" i="1"/>
  <c r="CF2641" i="1"/>
  <c r="BN2641" i="1"/>
  <c r="BJ2641" i="1"/>
  <c r="AR2641" i="1"/>
  <c r="Z2641" i="1"/>
  <c r="I2641" i="1"/>
  <c r="DK2640" i="1"/>
  <c r="DE2640" i="1"/>
  <c r="CX2640" i="1"/>
  <c r="CF2640" i="1"/>
  <c r="BN2640" i="1"/>
  <c r="BJ2640" i="1"/>
  <c r="AR2640" i="1"/>
  <c r="Z2640" i="1"/>
  <c r="I2640" i="1"/>
  <c r="DK2639" i="1"/>
  <c r="DE2639" i="1"/>
  <c r="CX2639" i="1"/>
  <c r="CF2639" i="1"/>
  <c r="BN2639" i="1"/>
  <c r="BJ2639" i="1"/>
  <c r="AR2639" i="1"/>
  <c r="Z2639" i="1"/>
  <c r="I2639" i="1"/>
  <c r="DK2638" i="1"/>
  <c r="DE2638" i="1"/>
  <c r="CX2638" i="1"/>
  <c r="CF2638" i="1"/>
  <c r="BN2638" i="1"/>
  <c r="BJ2638" i="1"/>
  <c r="AR2638" i="1"/>
  <c r="Z2638" i="1"/>
  <c r="I2638" i="1"/>
  <c r="DK2637" i="1"/>
  <c r="DE2637" i="1"/>
  <c r="CX2637" i="1"/>
  <c r="CF2637" i="1"/>
  <c r="BN2637" i="1"/>
  <c r="BJ2637" i="1"/>
  <c r="AR2637" i="1"/>
  <c r="Z2637" i="1"/>
  <c r="I2637" i="1"/>
  <c r="DK2636" i="1"/>
  <c r="DE2636" i="1"/>
  <c r="CX2636" i="1"/>
  <c r="CF2636" i="1"/>
  <c r="BN2636" i="1"/>
  <c r="BJ2636" i="1"/>
  <c r="AR2636" i="1"/>
  <c r="Z2636" i="1"/>
  <c r="I2636" i="1"/>
  <c r="DK2635" i="1"/>
  <c r="DE2635" i="1"/>
  <c r="CX2635" i="1"/>
  <c r="CF2635" i="1"/>
  <c r="BN2635" i="1"/>
  <c r="BJ2635" i="1"/>
  <c r="AR2635" i="1"/>
  <c r="Z2635" i="1"/>
  <c r="I2635" i="1"/>
  <c r="DK2634" i="1"/>
  <c r="DE2634" i="1"/>
  <c r="CX2634" i="1"/>
  <c r="CF2634" i="1"/>
  <c r="BN2634" i="1"/>
  <c r="BJ2634" i="1"/>
  <c r="AR2634" i="1"/>
  <c r="Z2634" i="1"/>
  <c r="I2634" i="1"/>
  <c r="DK2633" i="1"/>
  <c r="DE2633" i="1"/>
  <c r="CX2633" i="1"/>
  <c r="CF2633" i="1"/>
  <c r="BN2633" i="1"/>
  <c r="BJ2633" i="1"/>
  <c r="AR2633" i="1"/>
  <c r="Z2633" i="1"/>
  <c r="I2633" i="1"/>
  <c r="DK2632" i="1"/>
  <c r="DE2632" i="1"/>
  <c r="CX2632" i="1"/>
  <c r="CF2632" i="1"/>
  <c r="BN2632" i="1"/>
  <c r="BJ2632" i="1"/>
  <c r="AR2632" i="1"/>
  <c r="Z2632" i="1"/>
  <c r="I2632" i="1"/>
  <c r="DK2631" i="1"/>
  <c r="DE2631" i="1"/>
  <c r="CX2631" i="1"/>
  <c r="CF2631" i="1"/>
  <c r="BN2631" i="1"/>
  <c r="BJ2631" i="1"/>
  <c r="AR2631" i="1"/>
  <c r="Z2631" i="1"/>
  <c r="I2631" i="1"/>
  <c r="DK2630" i="1"/>
  <c r="DE2630" i="1"/>
  <c r="CX2630" i="1"/>
  <c r="CF2630" i="1"/>
  <c r="BN2630" i="1"/>
  <c r="BJ2630" i="1"/>
  <c r="AR2630" i="1"/>
  <c r="Z2630" i="1"/>
  <c r="I2630" i="1"/>
  <c r="DK2629" i="1"/>
  <c r="DE2629" i="1"/>
  <c r="CX2629" i="1"/>
  <c r="CF2629" i="1"/>
  <c r="BN2629" i="1"/>
  <c r="BJ2629" i="1"/>
  <c r="AR2629" i="1"/>
  <c r="Z2629" i="1"/>
  <c r="I2629" i="1"/>
  <c r="DK2628" i="1"/>
  <c r="DE2628" i="1"/>
  <c r="CX2628" i="1"/>
  <c r="CF2628" i="1"/>
  <c r="BN2628" i="1"/>
  <c r="BJ2628" i="1"/>
  <c r="AR2628" i="1"/>
  <c r="Z2628" i="1"/>
  <c r="I2628" i="1"/>
  <c r="DK2627" i="1"/>
  <c r="DE2627" i="1"/>
  <c r="CX2627" i="1"/>
  <c r="CF2627" i="1"/>
  <c r="BN2627" i="1"/>
  <c r="BJ2627" i="1"/>
  <c r="AR2627" i="1"/>
  <c r="Z2627" i="1"/>
  <c r="I2627" i="1"/>
  <c r="DK2626" i="1"/>
  <c r="DE2626" i="1"/>
  <c r="CX2626" i="1"/>
  <c r="CF2626" i="1"/>
  <c r="BN2626" i="1"/>
  <c r="BJ2626" i="1"/>
  <c r="AR2626" i="1"/>
  <c r="Z2626" i="1"/>
  <c r="I2626" i="1"/>
  <c r="DK2625" i="1"/>
  <c r="DE2625" i="1"/>
  <c r="CX2625" i="1"/>
  <c r="CF2625" i="1"/>
  <c r="BN2625" i="1"/>
  <c r="BJ2625" i="1"/>
  <c r="AR2625" i="1"/>
  <c r="Z2625" i="1"/>
  <c r="I2625" i="1"/>
  <c r="DK2624" i="1"/>
  <c r="DE2624" i="1"/>
  <c r="CX2624" i="1"/>
  <c r="CF2624" i="1"/>
  <c r="BN2624" i="1"/>
  <c r="BJ2624" i="1"/>
  <c r="AR2624" i="1"/>
  <c r="Z2624" i="1"/>
  <c r="I2624" i="1"/>
  <c r="DK2623" i="1"/>
  <c r="DE2623" i="1"/>
  <c r="CX2623" i="1"/>
  <c r="CF2623" i="1"/>
  <c r="BN2623" i="1"/>
  <c r="BJ2623" i="1"/>
  <c r="AR2623" i="1"/>
  <c r="Z2623" i="1"/>
  <c r="I2623" i="1"/>
  <c r="DK2622" i="1"/>
  <c r="DE2622" i="1"/>
  <c r="CX2622" i="1"/>
  <c r="CF2622" i="1"/>
  <c r="BN2622" i="1"/>
  <c r="BJ2622" i="1"/>
  <c r="AR2622" i="1"/>
  <c r="Z2622" i="1"/>
  <c r="I2622" i="1"/>
  <c r="DK2621" i="1"/>
  <c r="DE2621" i="1"/>
  <c r="CX2621" i="1"/>
  <c r="CF2621" i="1"/>
  <c r="BN2621" i="1"/>
  <c r="BJ2621" i="1"/>
  <c r="AR2621" i="1"/>
  <c r="Z2621" i="1"/>
  <c r="I2621" i="1"/>
  <c r="DK2620" i="1"/>
  <c r="DE2620" i="1"/>
  <c r="CX2620" i="1"/>
  <c r="CF2620" i="1"/>
  <c r="BN2620" i="1"/>
  <c r="BJ2620" i="1"/>
  <c r="AR2620" i="1"/>
  <c r="Z2620" i="1"/>
  <c r="I2620" i="1"/>
  <c r="DK2619" i="1"/>
  <c r="DE2619" i="1"/>
  <c r="CX2619" i="1"/>
  <c r="CF2619" i="1"/>
  <c r="BN2619" i="1"/>
  <c r="BJ2619" i="1"/>
  <c r="AR2619" i="1"/>
  <c r="Z2619" i="1"/>
  <c r="I2619" i="1"/>
  <c r="DK2618" i="1"/>
  <c r="DE2618" i="1"/>
  <c r="CX2618" i="1"/>
  <c r="CF2618" i="1"/>
  <c r="BN2618" i="1"/>
  <c r="BJ2618" i="1"/>
  <c r="AR2618" i="1"/>
  <c r="Z2618" i="1"/>
  <c r="I2618" i="1"/>
  <c r="DK2617" i="1"/>
  <c r="DE2617" i="1"/>
  <c r="CX2617" i="1"/>
  <c r="CF2617" i="1"/>
  <c r="BN2617" i="1"/>
  <c r="BJ2617" i="1"/>
  <c r="AR2617" i="1"/>
  <c r="Z2617" i="1"/>
  <c r="I2617" i="1"/>
  <c r="DK2616" i="1"/>
  <c r="DE2616" i="1"/>
  <c r="CX2616" i="1"/>
  <c r="CF2616" i="1"/>
  <c r="BN2616" i="1"/>
  <c r="BJ2616" i="1"/>
  <c r="AR2616" i="1"/>
  <c r="Z2616" i="1"/>
  <c r="I2616" i="1"/>
  <c r="DK2615" i="1"/>
  <c r="DE2615" i="1"/>
  <c r="CX2615" i="1"/>
  <c r="CF2615" i="1"/>
  <c r="BN2615" i="1"/>
  <c r="BJ2615" i="1"/>
  <c r="AR2615" i="1"/>
  <c r="Z2615" i="1"/>
  <c r="I2615" i="1"/>
  <c r="DK2614" i="1"/>
  <c r="DE2614" i="1"/>
  <c r="CX2614" i="1"/>
  <c r="CF2614" i="1"/>
  <c r="BN2614" i="1"/>
  <c r="BJ2614" i="1"/>
  <c r="AR2614" i="1"/>
  <c r="Z2614" i="1"/>
  <c r="I2614" i="1"/>
  <c r="DK2613" i="1"/>
  <c r="DE2613" i="1"/>
  <c r="CX2613" i="1"/>
  <c r="CF2613" i="1"/>
  <c r="BN2613" i="1"/>
  <c r="BJ2613" i="1"/>
  <c r="AR2613" i="1"/>
  <c r="Z2613" i="1"/>
  <c r="I2613" i="1"/>
  <c r="DK2612" i="1"/>
  <c r="DE2612" i="1"/>
  <c r="CX2612" i="1"/>
  <c r="CF2612" i="1"/>
  <c r="BN2612" i="1"/>
  <c r="BJ2612" i="1"/>
  <c r="AR2612" i="1"/>
  <c r="Z2612" i="1"/>
  <c r="I2612" i="1"/>
  <c r="DK2611" i="1"/>
  <c r="DE2611" i="1"/>
  <c r="CX2611" i="1"/>
  <c r="CF2611" i="1"/>
  <c r="BN2611" i="1"/>
  <c r="BJ2611" i="1"/>
  <c r="AR2611" i="1"/>
  <c r="Z2611" i="1"/>
  <c r="I2611" i="1"/>
  <c r="DK2610" i="1"/>
  <c r="DE2610" i="1"/>
  <c r="CX2610" i="1"/>
  <c r="CF2610" i="1"/>
  <c r="BN2610" i="1"/>
  <c r="BJ2610" i="1"/>
  <c r="AR2610" i="1"/>
  <c r="Z2610" i="1"/>
  <c r="I2610" i="1"/>
  <c r="DK2609" i="1"/>
  <c r="DE2609" i="1"/>
  <c r="CX2609" i="1"/>
  <c r="CF2609" i="1"/>
  <c r="BN2609" i="1"/>
  <c r="BJ2609" i="1"/>
  <c r="AR2609" i="1"/>
  <c r="Z2609" i="1"/>
  <c r="I2609" i="1"/>
  <c r="DK2608" i="1"/>
  <c r="DE2608" i="1"/>
  <c r="CX2608" i="1"/>
  <c r="CF2608" i="1"/>
  <c r="BN2608" i="1"/>
  <c r="BJ2608" i="1"/>
  <c r="AR2608" i="1"/>
  <c r="Z2608" i="1"/>
  <c r="I2608" i="1"/>
  <c r="DK2607" i="1"/>
  <c r="DE2607" i="1"/>
  <c r="CX2607" i="1"/>
  <c r="CF2607" i="1"/>
  <c r="BN2607" i="1"/>
  <c r="BJ2607" i="1"/>
  <c r="AR2607" i="1"/>
  <c r="Z2607" i="1"/>
  <c r="I2607" i="1"/>
  <c r="DK2606" i="1"/>
  <c r="DE2606" i="1"/>
  <c r="CX2606" i="1"/>
  <c r="CF2606" i="1"/>
  <c r="BN2606" i="1"/>
  <c r="BJ2606" i="1"/>
  <c r="AR2606" i="1"/>
  <c r="Z2606" i="1"/>
  <c r="I2606" i="1"/>
  <c r="DK2605" i="1"/>
  <c r="DE2605" i="1"/>
  <c r="CX2605" i="1"/>
  <c r="CF2605" i="1"/>
  <c r="BN2605" i="1"/>
  <c r="BJ2605" i="1"/>
  <c r="AR2605" i="1"/>
  <c r="Z2605" i="1"/>
  <c r="I2605" i="1"/>
  <c r="DK2604" i="1"/>
  <c r="DE2604" i="1"/>
  <c r="CX2604" i="1"/>
  <c r="CF2604" i="1"/>
  <c r="BN2604" i="1"/>
  <c r="BJ2604" i="1"/>
  <c r="AR2604" i="1"/>
  <c r="Z2604" i="1"/>
  <c r="I2604" i="1"/>
  <c r="DK2603" i="1"/>
  <c r="DE2603" i="1"/>
  <c r="CX2603" i="1"/>
  <c r="CF2603" i="1"/>
  <c r="BN2603" i="1"/>
  <c r="BJ2603" i="1"/>
  <c r="AR2603" i="1"/>
  <c r="Z2603" i="1"/>
  <c r="I2603" i="1"/>
  <c r="DK2602" i="1"/>
  <c r="DE2602" i="1"/>
  <c r="CX2602" i="1"/>
  <c r="CF2602" i="1"/>
  <c r="BN2602" i="1"/>
  <c r="BJ2602" i="1"/>
  <c r="AR2602" i="1"/>
  <c r="Z2602" i="1"/>
  <c r="I2602" i="1"/>
  <c r="DK2601" i="1"/>
  <c r="DE2601" i="1"/>
  <c r="CX2601" i="1"/>
  <c r="CF2601" i="1"/>
  <c r="BN2601" i="1"/>
  <c r="BJ2601" i="1"/>
  <c r="AR2601" i="1"/>
  <c r="Z2601" i="1"/>
  <c r="I2601" i="1"/>
  <c r="DK2600" i="1"/>
  <c r="DE2600" i="1"/>
  <c r="CX2600" i="1"/>
  <c r="CF2600" i="1"/>
  <c r="BN2600" i="1"/>
  <c r="BJ2600" i="1"/>
  <c r="AR2600" i="1"/>
  <c r="Z2600" i="1"/>
  <c r="I2600" i="1"/>
  <c r="DK2599" i="1"/>
  <c r="DE2599" i="1"/>
  <c r="CX2599" i="1"/>
  <c r="CF2599" i="1"/>
  <c r="BN2599" i="1"/>
  <c r="BJ2599" i="1"/>
  <c r="AR2599" i="1"/>
  <c r="AG2599" i="1"/>
  <c r="Z2599" i="1" s="1"/>
  <c r="I2599" i="1"/>
  <c r="DK2598" i="1"/>
  <c r="DE2598" i="1"/>
  <c r="CX2598" i="1"/>
  <c r="CF2598" i="1"/>
  <c r="BN2598" i="1"/>
  <c r="BJ2598" i="1"/>
  <c r="AR2598" i="1"/>
  <c r="Z2598" i="1"/>
  <c r="I2598" i="1"/>
  <c r="DK2597" i="1"/>
  <c r="DE2597" i="1"/>
  <c r="CX2597" i="1"/>
  <c r="CF2597" i="1"/>
  <c r="BN2597" i="1"/>
  <c r="BJ2597" i="1"/>
  <c r="AR2597" i="1"/>
  <c r="Z2597" i="1"/>
  <c r="I2597" i="1"/>
  <c r="DK2596" i="1"/>
  <c r="DE2596" i="1"/>
  <c r="CX2596" i="1"/>
  <c r="CF2596" i="1"/>
  <c r="BN2596" i="1"/>
  <c r="BJ2596" i="1"/>
  <c r="AR2596" i="1"/>
  <c r="Z2596" i="1"/>
  <c r="I2596" i="1"/>
  <c r="DK2595" i="1"/>
  <c r="DE2595" i="1"/>
  <c r="CX2595" i="1"/>
  <c r="CF2595" i="1"/>
  <c r="BN2595" i="1"/>
  <c r="BJ2595" i="1"/>
  <c r="AR2595" i="1"/>
  <c r="Z2595" i="1"/>
  <c r="I2595" i="1"/>
  <c r="DK2594" i="1"/>
  <c r="DE2594" i="1"/>
  <c r="CX2594" i="1"/>
  <c r="CF2594" i="1"/>
  <c r="BN2594" i="1"/>
  <c r="BJ2594" i="1"/>
  <c r="AR2594" i="1"/>
  <c r="Z2594" i="1"/>
  <c r="I2594" i="1"/>
  <c r="DK2593" i="1"/>
  <c r="DE2593" i="1"/>
  <c r="CX2593" i="1"/>
  <c r="CF2593" i="1"/>
  <c r="BN2593" i="1"/>
  <c r="BJ2593" i="1"/>
  <c r="AR2593" i="1"/>
  <c r="Z2593" i="1"/>
  <c r="I2593" i="1"/>
  <c r="DK2592" i="1"/>
  <c r="DE2592" i="1"/>
  <c r="CX2592" i="1"/>
  <c r="CF2592" i="1"/>
  <c r="BN2592" i="1"/>
  <c r="BJ2592" i="1"/>
  <c r="AR2592" i="1"/>
  <c r="Z2592" i="1"/>
  <c r="I2592" i="1"/>
  <c r="DK2591" i="1"/>
  <c r="DE2591" i="1"/>
  <c r="CX2591" i="1"/>
  <c r="CF2591" i="1"/>
  <c r="BN2591" i="1"/>
  <c r="BJ2591" i="1"/>
  <c r="AR2591" i="1"/>
  <c r="Z2591" i="1"/>
  <c r="I2591" i="1"/>
  <c r="DK2590" i="1"/>
  <c r="DE2590" i="1"/>
  <c r="CX2590" i="1"/>
  <c r="CF2590" i="1"/>
  <c r="BN2590" i="1"/>
  <c r="BJ2590" i="1"/>
  <c r="AR2590" i="1"/>
  <c r="Z2590" i="1"/>
  <c r="I2590" i="1"/>
  <c r="DK2589" i="1"/>
  <c r="DE2589" i="1"/>
  <c r="CX2589" i="1"/>
  <c r="CF2589" i="1"/>
  <c r="BN2589" i="1"/>
  <c r="BJ2589" i="1"/>
  <c r="AR2589" i="1"/>
  <c r="Z2589" i="1"/>
  <c r="I2589" i="1"/>
  <c r="DK2588" i="1"/>
  <c r="DE2588" i="1"/>
  <c r="CX2588" i="1"/>
  <c r="CF2588" i="1"/>
  <c r="BN2588" i="1"/>
  <c r="BJ2588" i="1"/>
  <c r="AR2588" i="1"/>
  <c r="Z2588" i="1"/>
  <c r="I2588" i="1"/>
  <c r="DK2587" i="1"/>
  <c r="DE2587" i="1"/>
  <c r="CX2587" i="1"/>
  <c r="CF2587" i="1"/>
  <c r="BN2587" i="1"/>
  <c r="BJ2587" i="1"/>
  <c r="AR2587" i="1"/>
  <c r="Z2587" i="1"/>
  <c r="I2587" i="1"/>
  <c r="DK2586" i="1"/>
  <c r="DE2586" i="1"/>
  <c r="CX2586" i="1"/>
  <c r="CF2586" i="1"/>
  <c r="BN2586" i="1"/>
  <c r="BJ2586" i="1"/>
  <c r="AR2586" i="1"/>
  <c r="Z2586" i="1"/>
  <c r="I2586" i="1"/>
  <c r="DK2585" i="1"/>
  <c r="DE2585" i="1"/>
  <c r="CX2585" i="1"/>
  <c r="CF2585" i="1"/>
  <c r="BN2585" i="1"/>
  <c r="BJ2585" i="1"/>
  <c r="AR2585" i="1"/>
  <c r="Z2585" i="1"/>
  <c r="I2585" i="1"/>
  <c r="DK2584" i="1"/>
  <c r="DE2584" i="1"/>
  <c r="CX2584" i="1"/>
  <c r="CF2584" i="1"/>
  <c r="BN2584" i="1"/>
  <c r="BJ2584" i="1"/>
  <c r="AR2584" i="1"/>
  <c r="Z2584" i="1"/>
  <c r="I2584" i="1"/>
  <c r="DK2583" i="1"/>
  <c r="DE2583" i="1"/>
  <c r="CX2583" i="1"/>
  <c r="CF2583" i="1"/>
  <c r="BN2583" i="1"/>
  <c r="BJ2583" i="1"/>
  <c r="AR2583" i="1"/>
  <c r="Z2583" i="1"/>
  <c r="I2583" i="1"/>
  <c r="DK2582" i="1"/>
  <c r="DE2582" i="1"/>
  <c r="CX2582" i="1"/>
  <c r="CF2582" i="1"/>
  <c r="BN2582" i="1"/>
  <c r="BJ2582" i="1"/>
  <c r="AR2582" i="1"/>
  <c r="Z2582" i="1"/>
  <c r="I2582" i="1"/>
  <c r="DK2581" i="1"/>
  <c r="DE2581" i="1"/>
  <c r="CX2581" i="1"/>
  <c r="CF2581" i="1"/>
  <c r="BN2581" i="1"/>
  <c r="BJ2581" i="1"/>
  <c r="AR2581" i="1"/>
  <c r="Z2581" i="1"/>
  <c r="I2581" i="1"/>
  <c r="DK2580" i="1"/>
  <c r="DE2580" i="1"/>
  <c r="CX2580" i="1"/>
  <c r="CF2580" i="1"/>
  <c r="BN2580" i="1"/>
  <c r="BJ2580" i="1"/>
  <c r="AR2580" i="1"/>
  <c r="Z2580" i="1"/>
  <c r="I2580" i="1"/>
  <c r="DK2579" i="1"/>
  <c r="DE2579" i="1"/>
  <c r="CX2579" i="1"/>
  <c r="CF2579" i="1"/>
  <c r="BN2579" i="1"/>
  <c r="BJ2579" i="1"/>
  <c r="AR2579" i="1"/>
  <c r="Z2579" i="1"/>
  <c r="I2579" i="1"/>
  <c r="DK2578" i="1"/>
  <c r="DE2578" i="1"/>
  <c r="CX2578" i="1"/>
  <c r="CF2578" i="1"/>
  <c r="BN2578" i="1"/>
  <c r="BJ2578" i="1"/>
  <c r="AR2578" i="1"/>
  <c r="Z2578" i="1"/>
  <c r="I2578" i="1"/>
  <c r="DK2577" i="1"/>
  <c r="DE2577" i="1"/>
  <c r="CX2577" i="1"/>
  <c r="CF2577" i="1"/>
  <c r="BN2577" i="1"/>
  <c r="BJ2577" i="1"/>
  <c r="AR2577" i="1"/>
  <c r="Z2577" i="1"/>
  <c r="I2577" i="1"/>
  <c r="DK2576" i="1"/>
  <c r="DE2576" i="1"/>
  <c r="CX2576" i="1"/>
  <c r="CF2576" i="1"/>
  <c r="BN2576" i="1"/>
  <c r="BJ2576" i="1"/>
  <c r="AR2576" i="1"/>
  <c r="Z2576" i="1"/>
  <c r="I2576" i="1"/>
  <c r="DK2575" i="1"/>
  <c r="DE2575" i="1"/>
  <c r="CX2575" i="1"/>
  <c r="CF2575" i="1"/>
  <c r="BN2575" i="1"/>
  <c r="BJ2575" i="1"/>
  <c r="AR2575" i="1"/>
  <c r="Z2575" i="1"/>
  <c r="I2575" i="1"/>
  <c r="DK2574" i="1"/>
  <c r="DE2574" i="1"/>
  <c r="CX2574" i="1"/>
  <c r="CF2574" i="1"/>
  <c r="BN2574" i="1"/>
  <c r="BJ2574" i="1"/>
  <c r="AR2574" i="1"/>
  <c r="Z2574" i="1"/>
  <c r="I2574" i="1"/>
  <c r="DK2573" i="1"/>
  <c r="DE2573" i="1"/>
  <c r="CX2573" i="1"/>
  <c r="CF2573" i="1"/>
  <c r="BN2573" i="1"/>
  <c r="BJ2573" i="1"/>
  <c r="AR2573" i="1"/>
  <c r="Z2573" i="1"/>
  <c r="I2573" i="1"/>
  <c r="DK2572" i="1"/>
  <c r="DE2572" i="1"/>
  <c r="CX2572" i="1"/>
  <c r="CF2572" i="1"/>
  <c r="BN2572" i="1"/>
  <c r="BJ2572" i="1"/>
  <c r="AR2572" i="1"/>
  <c r="Z2572" i="1"/>
  <c r="I2572" i="1"/>
  <c r="DK2571" i="1"/>
  <c r="DE2571" i="1"/>
  <c r="CX2571" i="1"/>
  <c r="CF2571" i="1"/>
  <c r="BN2571" i="1"/>
  <c r="BJ2571" i="1"/>
  <c r="AR2571" i="1"/>
  <c r="Z2571" i="1"/>
  <c r="I2571" i="1"/>
  <c r="DK2570" i="1"/>
  <c r="DE2570" i="1"/>
  <c r="CX2570" i="1"/>
  <c r="CF2570" i="1"/>
  <c r="BN2570" i="1"/>
  <c r="BJ2570" i="1"/>
  <c r="AR2570" i="1"/>
  <c r="Z2570" i="1"/>
  <c r="I2570" i="1"/>
  <c r="DK2569" i="1"/>
  <c r="DE2569" i="1"/>
  <c r="CX2569" i="1"/>
  <c r="CF2569" i="1"/>
  <c r="BN2569" i="1"/>
  <c r="BJ2569" i="1"/>
  <c r="AR2569" i="1"/>
  <c r="Z2569" i="1"/>
  <c r="I2569" i="1"/>
  <c r="DK2568" i="1"/>
  <c r="DE2568" i="1"/>
  <c r="CX2568" i="1"/>
  <c r="CF2568" i="1"/>
  <c r="BN2568" i="1"/>
  <c r="BJ2568" i="1"/>
  <c r="AR2568" i="1"/>
  <c r="Z2568" i="1"/>
  <c r="I2568" i="1"/>
  <c r="DK2567" i="1"/>
  <c r="DE2567" i="1"/>
  <c r="CX2567" i="1"/>
  <c r="CF2567" i="1"/>
  <c r="BN2567" i="1"/>
  <c r="BJ2567" i="1"/>
  <c r="AR2567" i="1"/>
  <c r="Z2567" i="1"/>
  <c r="I2567" i="1"/>
  <c r="DK2566" i="1"/>
  <c r="DE2566" i="1"/>
  <c r="CX2566" i="1"/>
  <c r="CF2566" i="1"/>
  <c r="BN2566" i="1"/>
  <c r="BJ2566" i="1"/>
  <c r="AR2566" i="1"/>
  <c r="Z2566" i="1"/>
  <c r="I2566" i="1"/>
  <c r="DK2565" i="1"/>
  <c r="DE2565" i="1"/>
  <c r="CX2565" i="1"/>
  <c r="CF2565" i="1"/>
  <c r="BN2565" i="1"/>
  <c r="BJ2565" i="1"/>
  <c r="AR2565" i="1"/>
  <c r="Z2565" i="1"/>
  <c r="I2565" i="1"/>
  <c r="DK2564" i="1"/>
  <c r="DE2564" i="1"/>
  <c r="CX2564" i="1"/>
  <c r="CF2564" i="1"/>
  <c r="BN2564" i="1"/>
  <c r="BJ2564" i="1"/>
  <c r="AR2564" i="1"/>
  <c r="Z2564" i="1"/>
  <c r="I2564" i="1"/>
  <c r="DK2563" i="1"/>
  <c r="DE2563" i="1"/>
  <c r="CX2563" i="1"/>
  <c r="CF2563" i="1"/>
  <c r="BN2563" i="1"/>
  <c r="BJ2563" i="1"/>
  <c r="AR2563" i="1"/>
  <c r="Z2563" i="1"/>
  <c r="I2563" i="1"/>
  <c r="DK2562" i="1"/>
  <c r="DE2562" i="1"/>
  <c r="CX2562" i="1"/>
  <c r="CF2562" i="1"/>
  <c r="BN2562" i="1"/>
  <c r="BJ2562" i="1"/>
  <c r="AR2562" i="1"/>
  <c r="Z2562" i="1"/>
  <c r="I2562" i="1"/>
  <c r="DK2561" i="1"/>
  <c r="DE2561" i="1"/>
  <c r="CX2561" i="1"/>
  <c r="CF2561" i="1"/>
  <c r="BN2561" i="1"/>
  <c r="BJ2561" i="1"/>
  <c r="AR2561" i="1"/>
  <c r="Z2561" i="1"/>
  <c r="I2561" i="1"/>
  <c r="DK2560" i="1"/>
  <c r="DE2560" i="1"/>
  <c r="CX2560" i="1"/>
  <c r="CF2560" i="1"/>
  <c r="BN2560" i="1"/>
  <c r="BJ2560" i="1"/>
  <c r="AR2560" i="1"/>
  <c r="Z2560" i="1"/>
  <c r="I2560" i="1"/>
  <c r="DK2559" i="1"/>
  <c r="DE2559" i="1"/>
  <c r="CX2559" i="1"/>
  <c r="CF2559" i="1"/>
  <c r="BN2559" i="1"/>
  <c r="BJ2559" i="1"/>
  <c r="AR2559" i="1"/>
  <c r="AG2559" i="1"/>
  <c r="Z2559" i="1" s="1"/>
  <c r="I2559" i="1"/>
  <c r="DK2558" i="1"/>
  <c r="DE2558" i="1"/>
  <c r="CX2558" i="1"/>
  <c r="CF2558" i="1"/>
  <c r="BN2558" i="1"/>
  <c r="BJ2558" i="1"/>
  <c r="AR2558" i="1"/>
  <c r="Z2558" i="1"/>
  <c r="I2558" i="1"/>
  <c r="DK2557" i="1"/>
  <c r="DE2557" i="1"/>
  <c r="CX2557" i="1"/>
  <c r="CF2557" i="1"/>
  <c r="BN2557" i="1"/>
  <c r="BJ2557" i="1"/>
  <c r="AR2557" i="1"/>
  <c r="Z2557" i="1"/>
  <c r="I2557" i="1"/>
  <c r="DK2556" i="1"/>
  <c r="DE2556" i="1"/>
  <c r="CX2556" i="1"/>
  <c r="CF2556" i="1"/>
  <c r="BN2556" i="1"/>
  <c r="BJ2556" i="1"/>
  <c r="AR2556" i="1"/>
  <c r="AG2556" i="1"/>
  <c r="Z2556" i="1" s="1"/>
  <c r="I2556" i="1"/>
  <c r="DK2555" i="1"/>
  <c r="DE2555" i="1"/>
  <c r="CX2555" i="1"/>
  <c r="CF2555" i="1"/>
  <c r="BN2555" i="1"/>
  <c r="BJ2555" i="1"/>
  <c r="AR2555" i="1"/>
  <c r="Z2555" i="1"/>
  <c r="I2555" i="1"/>
  <c r="DK2554" i="1"/>
  <c r="DE2554" i="1"/>
  <c r="CX2554" i="1"/>
  <c r="CF2554" i="1"/>
  <c r="BN2554" i="1"/>
  <c r="BJ2554" i="1"/>
  <c r="AR2554" i="1"/>
  <c r="Z2554" i="1"/>
  <c r="I2554" i="1"/>
  <c r="DK2553" i="1"/>
  <c r="DE2553" i="1"/>
  <c r="CX2553" i="1"/>
  <c r="CF2553" i="1"/>
  <c r="BN2553" i="1"/>
  <c r="BJ2553" i="1"/>
  <c r="AR2553" i="1"/>
  <c r="Z2553" i="1"/>
  <c r="I2553" i="1"/>
  <c r="DK2552" i="1"/>
  <c r="DE2552" i="1"/>
  <c r="CX2552" i="1"/>
  <c r="CF2552" i="1"/>
  <c r="BN2552" i="1"/>
  <c r="BJ2552" i="1"/>
  <c r="AR2552" i="1"/>
  <c r="Z2552" i="1"/>
  <c r="I2552" i="1"/>
  <c r="DK2551" i="1"/>
  <c r="DE2551" i="1"/>
  <c r="CX2551" i="1"/>
  <c r="CF2551" i="1"/>
  <c r="BN2551" i="1"/>
  <c r="BJ2551" i="1"/>
  <c r="AR2551" i="1"/>
  <c r="Z2551" i="1"/>
  <c r="I2551" i="1"/>
  <c r="DK2550" i="1"/>
  <c r="DE2550" i="1"/>
  <c r="CX2550" i="1"/>
  <c r="CF2550" i="1"/>
  <c r="BN2550" i="1"/>
  <c r="BJ2550" i="1"/>
  <c r="AR2550" i="1"/>
  <c r="Z2550" i="1"/>
  <c r="I2550" i="1"/>
  <c r="DK2549" i="1"/>
  <c r="DE2549" i="1"/>
  <c r="CX2549" i="1"/>
  <c r="CF2549" i="1"/>
  <c r="BN2549" i="1"/>
  <c r="BJ2549" i="1"/>
  <c r="AR2549" i="1"/>
  <c r="Z2549" i="1"/>
  <c r="I2549" i="1"/>
  <c r="DK2548" i="1"/>
  <c r="DE2548" i="1"/>
  <c r="CX2548" i="1"/>
  <c r="CF2548" i="1"/>
  <c r="BN2548" i="1"/>
  <c r="BJ2548" i="1"/>
  <c r="AR2548" i="1"/>
  <c r="Z2548" i="1"/>
  <c r="I2548" i="1"/>
  <c r="DK2547" i="1"/>
  <c r="DE2547" i="1"/>
  <c r="CX2547" i="1"/>
  <c r="CF2547" i="1"/>
  <c r="BN2547" i="1"/>
  <c r="BJ2547" i="1"/>
  <c r="AR2547" i="1"/>
  <c r="Z2547" i="1"/>
  <c r="I2547" i="1"/>
  <c r="DK2546" i="1"/>
  <c r="DE2546" i="1"/>
  <c r="CX2546" i="1"/>
  <c r="CF2546" i="1"/>
  <c r="BN2546" i="1"/>
  <c r="BJ2546" i="1"/>
  <c r="AR2546" i="1"/>
  <c r="Z2546" i="1"/>
  <c r="I2546" i="1"/>
  <c r="DK2545" i="1"/>
  <c r="DE2545" i="1"/>
  <c r="CX2545" i="1"/>
  <c r="CF2545" i="1"/>
  <c r="BN2545" i="1"/>
  <c r="BJ2545" i="1"/>
  <c r="AR2545" i="1"/>
  <c r="Z2545" i="1"/>
  <c r="I2545" i="1"/>
  <c r="DK2544" i="1"/>
  <c r="DE2544" i="1"/>
  <c r="CX2544" i="1"/>
  <c r="CF2544" i="1"/>
  <c r="BN2544" i="1"/>
  <c r="BJ2544" i="1"/>
  <c r="AR2544" i="1"/>
  <c r="Z2544" i="1"/>
  <c r="I2544" i="1"/>
  <c r="DK2543" i="1"/>
  <c r="DE2543" i="1"/>
  <c r="CX2543" i="1"/>
  <c r="CF2543" i="1"/>
  <c r="BN2543" i="1"/>
  <c r="BJ2543" i="1"/>
  <c r="AR2543" i="1"/>
  <c r="Z2543" i="1"/>
  <c r="I2543" i="1"/>
  <c r="DK2542" i="1"/>
  <c r="DE2542" i="1"/>
  <c r="CX2542" i="1"/>
  <c r="CF2542" i="1"/>
  <c r="BN2542" i="1"/>
  <c r="BJ2542" i="1"/>
  <c r="AR2542" i="1"/>
  <c r="Z2542" i="1"/>
  <c r="I2542" i="1"/>
  <c r="DK2541" i="1"/>
  <c r="DE2541" i="1"/>
  <c r="CX2541" i="1"/>
  <c r="CF2541" i="1"/>
  <c r="BN2541" i="1"/>
  <c r="BJ2541" i="1"/>
  <c r="AR2541" i="1"/>
  <c r="Z2541" i="1"/>
  <c r="I2541" i="1"/>
  <c r="DK2540" i="1"/>
  <c r="DE2540" i="1"/>
  <c r="CX2540" i="1"/>
  <c r="CF2540" i="1"/>
  <c r="BN2540" i="1"/>
  <c r="BJ2540" i="1"/>
  <c r="AR2540" i="1"/>
  <c r="Z2540" i="1"/>
  <c r="I2540" i="1"/>
  <c r="DK2539" i="1"/>
  <c r="DE2539" i="1"/>
  <c r="CX2539" i="1"/>
  <c r="CF2539" i="1"/>
  <c r="BN2539" i="1"/>
  <c r="BJ2539" i="1"/>
  <c r="AR2539" i="1"/>
  <c r="Z2539" i="1"/>
  <c r="I2539" i="1"/>
  <c r="DK2538" i="1"/>
  <c r="DE2538" i="1"/>
  <c r="CX2538" i="1"/>
  <c r="CF2538" i="1"/>
  <c r="BN2538" i="1"/>
  <c r="BJ2538" i="1"/>
  <c r="AR2538" i="1"/>
  <c r="Z2538" i="1"/>
  <c r="I2538" i="1"/>
  <c r="DK2537" i="1"/>
  <c r="DE2537" i="1"/>
  <c r="CX2537" i="1"/>
  <c r="CF2537" i="1"/>
  <c r="BN2537" i="1"/>
  <c r="BJ2537" i="1"/>
  <c r="AR2537" i="1"/>
  <c r="Z2537" i="1"/>
  <c r="I2537" i="1"/>
  <c r="DK2536" i="1"/>
  <c r="DE2536" i="1"/>
  <c r="CX2536" i="1"/>
  <c r="CF2536" i="1"/>
  <c r="BN2536" i="1"/>
  <c r="BJ2536" i="1"/>
  <c r="AR2536" i="1"/>
  <c r="Z2536" i="1"/>
  <c r="I2536" i="1"/>
  <c r="DK2535" i="1"/>
  <c r="DE2535" i="1"/>
  <c r="CX2535" i="1"/>
  <c r="CF2535" i="1"/>
  <c r="BN2535" i="1"/>
  <c r="BJ2535" i="1"/>
  <c r="AR2535" i="1"/>
  <c r="Z2535" i="1"/>
  <c r="I2535" i="1"/>
  <c r="DK2534" i="1"/>
  <c r="DE2534" i="1"/>
  <c r="CX2534" i="1"/>
  <c r="CF2534" i="1"/>
  <c r="BN2534" i="1"/>
  <c r="BJ2534" i="1"/>
  <c r="AR2534" i="1"/>
  <c r="Z2534" i="1"/>
  <c r="I2534" i="1"/>
  <c r="DK2533" i="1"/>
  <c r="DE2533" i="1"/>
  <c r="CX2533" i="1"/>
  <c r="CF2533" i="1"/>
  <c r="BN2533" i="1"/>
  <c r="BJ2533" i="1"/>
  <c r="AR2533" i="1"/>
  <c r="Z2533" i="1"/>
  <c r="I2533" i="1"/>
  <c r="DK2532" i="1"/>
  <c r="DE2532" i="1"/>
  <c r="CX2532" i="1"/>
  <c r="CF2532" i="1"/>
  <c r="BN2532" i="1"/>
  <c r="BJ2532" i="1"/>
  <c r="AR2532" i="1"/>
  <c r="Z2532" i="1"/>
  <c r="I2532" i="1"/>
  <c r="DK2531" i="1"/>
  <c r="DE2531" i="1"/>
  <c r="CX2531" i="1"/>
  <c r="CF2531" i="1"/>
  <c r="BN2531" i="1"/>
  <c r="BJ2531" i="1"/>
  <c r="AR2531" i="1"/>
  <c r="Z2531" i="1"/>
  <c r="I2531" i="1"/>
  <c r="DK2530" i="1"/>
  <c r="DE2530" i="1"/>
  <c r="CX2530" i="1"/>
  <c r="CF2530" i="1"/>
  <c r="BN2530" i="1"/>
  <c r="BJ2530" i="1"/>
  <c r="AR2530" i="1"/>
  <c r="Z2530" i="1"/>
  <c r="I2530" i="1"/>
  <c r="DK2529" i="1"/>
  <c r="DE2529" i="1"/>
  <c r="CX2529" i="1"/>
  <c r="CF2529" i="1"/>
  <c r="BN2529" i="1"/>
  <c r="BJ2529" i="1"/>
  <c r="AR2529" i="1"/>
  <c r="Z2529" i="1"/>
  <c r="I2529" i="1"/>
  <c r="DK2528" i="1"/>
  <c r="DE2528" i="1"/>
  <c r="CX2528" i="1"/>
  <c r="CF2528" i="1"/>
  <c r="BN2528" i="1"/>
  <c r="BJ2528" i="1"/>
  <c r="AR2528" i="1"/>
  <c r="Z2528" i="1"/>
  <c r="I2528" i="1"/>
  <c r="DK2527" i="1"/>
  <c r="DE2527" i="1"/>
  <c r="CX2527" i="1"/>
  <c r="CF2527" i="1"/>
  <c r="BN2527" i="1"/>
  <c r="BJ2527" i="1"/>
  <c r="AR2527" i="1"/>
  <c r="Z2527" i="1"/>
  <c r="I2527" i="1"/>
  <c r="DK2526" i="1"/>
  <c r="DE2526" i="1"/>
  <c r="CX2526" i="1"/>
  <c r="CF2526" i="1"/>
  <c r="BN2526" i="1"/>
  <c r="BJ2526" i="1"/>
  <c r="AR2526" i="1"/>
  <c r="Z2526" i="1"/>
  <c r="I2526" i="1"/>
  <c r="DK2525" i="1"/>
  <c r="DE2525" i="1"/>
  <c r="CX2525" i="1"/>
  <c r="CF2525" i="1"/>
  <c r="BN2525" i="1"/>
  <c r="BJ2525" i="1"/>
  <c r="AR2525" i="1"/>
  <c r="AG2525" i="1"/>
  <c r="Z2525" i="1" s="1"/>
  <c r="I2525" i="1"/>
  <c r="DK2524" i="1"/>
  <c r="DE2524" i="1"/>
  <c r="CX2524" i="1"/>
  <c r="CF2524" i="1"/>
  <c r="BN2524" i="1"/>
  <c r="BJ2524" i="1"/>
  <c r="AR2524" i="1"/>
  <c r="Z2524" i="1"/>
  <c r="I2524" i="1"/>
  <c r="DK2523" i="1"/>
  <c r="DE2523" i="1"/>
  <c r="CX2523" i="1"/>
  <c r="CF2523" i="1"/>
  <c r="BN2523" i="1"/>
  <c r="BJ2523" i="1"/>
  <c r="AR2523" i="1"/>
  <c r="Z2523" i="1"/>
  <c r="I2523" i="1"/>
  <c r="DK2522" i="1"/>
  <c r="DE2522" i="1"/>
  <c r="CX2522" i="1"/>
  <c r="CF2522" i="1"/>
  <c r="BN2522" i="1"/>
  <c r="BJ2522" i="1"/>
  <c r="AR2522" i="1"/>
  <c r="Z2522" i="1"/>
  <c r="I2522" i="1"/>
  <c r="DK2521" i="1"/>
  <c r="DE2521" i="1"/>
  <c r="CX2521" i="1"/>
  <c r="CF2521" i="1"/>
  <c r="BN2521" i="1"/>
  <c r="BJ2521" i="1"/>
  <c r="AR2521" i="1"/>
  <c r="Z2521" i="1"/>
  <c r="I2521" i="1"/>
  <c r="DK2520" i="1"/>
  <c r="DE2520" i="1"/>
  <c r="CX2520" i="1"/>
  <c r="CF2520" i="1"/>
  <c r="BN2520" i="1"/>
  <c r="BJ2520" i="1"/>
  <c r="AR2520" i="1"/>
  <c r="Z2520" i="1"/>
  <c r="I2520" i="1"/>
  <c r="DK2519" i="1"/>
  <c r="DE2519" i="1"/>
  <c r="CX2519" i="1"/>
  <c r="CF2519" i="1"/>
  <c r="BN2519" i="1"/>
  <c r="BJ2519" i="1"/>
  <c r="AR2519" i="1"/>
  <c r="Z2519" i="1"/>
  <c r="I2519" i="1"/>
  <c r="DK2518" i="1"/>
  <c r="DE2518" i="1"/>
  <c r="CX2518" i="1"/>
  <c r="CF2518" i="1"/>
  <c r="BN2518" i="1"/>
  <c r="BJ2518" i="1"/>
  <c r="AR2518" i="1"/>
  <c r="Z2518" i="1"/>
  <c r="I2518" i="1"/>
  <c r="DK2517" i="1"/>
  <c r="DE2517" i="1"/>
  <c r="CX2517" i="1"/>
  <c r="CF2517" i="1"/>
  <c r="BN2517" i="1"/>
  <c r="BJ2517" i="1"/>
  <c r="AR2517" i="1"/>
  <c r="Z2517" i="1"/>
  <c r="I2517" i="1"/>
  <c r="DK2516" i="1"/>
  <c r="DE2516" i="1"/>
  <c r="CX2516" i="1"/>
  <c r="CF2516" i="1"/>
  <c r="BN2516" i="1"/>
  <c r="BJ2516" i="1"/>
  <c r="AR2516" i="1"/>
  <c r="Z2516" i="1"/>
  <c r="I2516" i="1"/>
  <c r="DK2515" i="1"/>
  <c r="DE2515" i="1"/>
  <c r="CX2515" i="1"/>
  <c r="CF2515" i="1"/>
  <c r="BN2515" i="1"/>
  <c r="BJ2515" i="1"/>
  <c r="AR2515" i="1"/>
  <c r="Z2515" i="1"/>
  <c r="I2515" i="1"/>
  <c r="DK2514" i="1"/>
  <c r="DE2514" i="1"/>
  <c r="CX2514" i="1"/>
  <c r="CF2514" i="1"/>
  <c r="BN2514" i="1"/>
  <c r="BJ2514" i="1"/>
  <c r="AR2514" i="1"/>
  <c r="Z2514" i="1"/>
  <c r="I2514" i="1"/>
  <c r="DK2513" i="1"/>
  <c r="DE2513" i="1"/>
  <c r="CX2513" i="1"/>
  <c r="CF2513" i="1"/>
  <c r="BN2513" i="1"/>
  <c r="BJ2513" i="1"/>
  <c r="AR2513" i="1"/>
  <c r="Z2513" i="1"/>
  <c r="I2513" i="1"/>
  <c r="DK2512" i="1"/>
  <c r="DE2512" i="1"/>
  <c r="CX2512" i="1"/>
  <c r="CF2512" i="1"/>
  <c r="BN2512" i="1"/>
  <c r="BJ2512" i="1"/>
  <c r="AR2512" i="1"/>
  <c r="Z2512" i="1"/>
  <c r="I2512" i="1"/>
  <c r="DK2511" i="1"/>
  <c r="DE2511" i="1"/>
  <c r="CX2511" i="1"/>
  <c r="CF2511" i="1"/>
  <c r="BN2511" i="1"/>
  <c r="BJ2511" i="1"/>
  <c r="AR2511" i="1"/>
  <c r="Z2511" i="1"/>
  <c r="I2511" i="1"/>
  <c r="DK2510" i="1"/>
  <c r="DE2510" i="1"/>
  <c r="CX2510" i="1"/>
  <c r="CF2510" i="1"/>
  <c r="BN2510" i="1"/>
  <c r="BJ2510" i="1"/>
  <c r="AR2510" i="1"/>
  <c r="Z2510" i="1"/>
  <c r="I2510" i="1"/>
  <c r="DK2509" i="1"/>
  <c r="DE2509" i="1"/>
  <c r="CX2509" i="1"/>
  <c r="CF2509" i="1"/>
  <c r="BN2509" i="1"/>
  <c r="BJ2509" i="1"/>
  <c r="AR2509" i="1"/>
  <c r="Z2509" i="1"/>
  <c r="I2509" i="1"/>
  <c r="DK2508" i="1"/>
  <c r="DE2508" i="1"/>
  <c r="CX2508" i="1"/>
  <c r="CF2508" i="1"/>
  <c r="BN2508" i="1"/>
  <c r="BJ2508" i="1"/>
  <c r="AR2508" i="1"/>
  <c r="Z2508" i="1"/>
  <c r="I2508" i="1"/>
  <c r="DK2507" i="1"/>
  <c r="DE2507" i="1"/>
  <c r="CX2507" i="1"/>
  <c r="CF2507" i="1"/>
  <c r="BN2507" i="1"/>
  <c r="BJ2507" i="1"/>
  <c r="AR2507" i="1"/>
  <c r="Z2507" i="1"/>
  <c r="I2507" i="1"/>
  <c r="DK2506" i="1"/>
  <c r="DE2506" i="1"/>
  <c r="CX2506" i="1"/>
  <c r="CF2506" i="1"/>
  <c r="BN2506" i="1"/>
  <c r="BJ2506" i="1"/>
  <c r="AR2506" i="1"/>
  <c r="AG2506" i="1"/>
  <c r="Z2506" i="1"/>
  <c r="I2506" i="1"/>
  <c r="DK2505" i="1"/>
  <c r="DE2505" i="1"/>
  <c r="CX2505" i="1"/>
  <c r="CF2505" i="1"/>
  <c r="BN2505" i="1"/>
  <c r="BJ2505" i="1"/>
  <c r="AR2505" i="1"/>
  <c r="Z2505" i="1"/>
  <c r="I2505" i="1"/>
  <c r="DK2504" i="1"/>
  <c r="DE2504" i="1"/>
  <c r="CX2504" i="1"/>
  <c r="CF2504" i="1"/>
  <c r="BN2504" i="1"/>
  <c r="BJ2504" i="1"/>
  <c r="AR2504" i="1"/>
  <c r="Z2504" i="1"/>
  <c r="I2504" i="1"/>
  <c r="DK2503" i="1"/>
  <c r="DE2503" i="1"/>
  <c r="CX2503" i="1"/>
  <c r="CF2503" i="1"/>
  <c r="BN2503" i="1"/>
  <c r="BJ2503" i="1"/>
  <c r="AR2503" i="1"/>
  <c r="Z2503" i="1"/>
  <c r="I2503" i="1"/>
  <c r="DK2502" i="1"/>
  <c r="DE2502" i="1"/>
  <c r="CX2502" i="1"/>
  <c r="CF2502" i="1"/>
  <c r="BN2502" i="1"/>
  <c r="BJ2502" i="1"/>
  <c r="AR2502" i="1"/>
  <c r="Z2502" i="1"/>
  <c r="I2502" i="1"/>
  <c r="DK2501" i="1"/>
  <c r="DE2501" i="1"/>
  <c r="CX2501" i="1"/>
  <c r="CF2501" i="1"/>
  <c r="BN2501" i="1"/>
  <c r="BJ2501" i="1"/>
  <c r="AR2501" i="1"/>
  <c r="Z2501" i="1"/>
  <c r="I2501" i="1"/>
  <c r="DK2500" i="1"/>
  <c r="DE2500" i="1"/>
  <c r="CX2500" i="1"/>
  <c r="CF2500" i="1"/>
  <c r="BN2500" i="1"/>
  <c r="BJ2500" i="1"/>
  <c r="AR2500" i="1"/>
  <c r="Z2500" i="1"/>
  <c r="I2500" i="1"/>
  <c r="DK2499" i="1"/>
  <c r="DE2499" i="1"/>
  <c r="CX2499" i="1"/>
  <c r="CF2499" i="1"/>
  <c r="BN2499" i="1"/>
  <c r="BJ2499" i="1"/>
  <c r="AR2499" i="1"/>
  <c r="Z2499" i="1"/>
  <c r="I2499" i="1"/>
  <c r="DK2498" i="1"/>
  <c r="DE2498" i="1"/>
  <c r="CX2498" i="1"/>
  <c r="CF2498" i="1"/>
  <c r="BN2498" i="1"/>
  <c r="BJ2498" i="1"/>
  <c r="AR2498" i="1"/>
  <c r="Z2498" i="1"/>
  <c r="I2498" i="1"/>
  <c r="DK2497" i="1"/>
  <c r="DE2497" i="1"/>
  <c r="CX2497" i="1"/>
  <c r="CF2497" i="1"/>
  <c r="BN2497" i="1"/>
  <c r="BJ2497" i="1"/>
  <c r="AR2497" i="1"/>
  <c r="Z2497" i="1"/>
  <c r="I2497" i="1"/>
  <c r="DK2496" i="1"/>
  <c r="DE2496" i="1"/>
  <c r="CX2496" i="1"/>
  <c r="CF2496" i="1"/>
  <c r="BN2496" i="1"/>
  <c r="BJ2496" i="1"/>
  <c r="AR2496" i="1"/>
  <c r="Z2496" i="1"/>
  <c r="I2496" i="1"/>
  <c r="DK2495" i="1"/>
  <c r="DE2495" i="1"/>
  <c r="CX2495" i="1"/>
  <c r="CF2495" i="1"/>
  <c r="BN2495" i="1"/>
  <c r="BJ2495" i="1"/>
  <c r="AR2495" i="1"/>
  <c r="AH2495" i="1"/>
  <c r="Z2495" i="1"/>
  <c r="I2495" i="1"/>
  <c r="DK2494" i="1"/>
  <c r="DE2494" i="1"/>
  <c r="CX2494" i="1"/>
  <c r="CF2494" i="1"/>
  <c r="BN2494" i="1"/>
  <c r="BJ2494" i="1"/>
  <c r="AR2494" i="1"/>
  <c r="Z2494" i="1"/>
  <c r="I2494" i="1"/>
  <c r="DK2493" i="1"/>
  <c r="DE2493" i="1"/>
  <c r="CX2493" i="1"/>
  <c r="CF2493" i="1"/>
  <c r="BN2493" i="1"/>
  <c r="BJ2493" i="1"/>
  <c r="AR2493" i="1"/>
  <c r="AG2493" i="1"/>
  <c r="Z2493" i="1" s="1"/>
  <c r="I2493" i="1"/>
  <c r="DK2492" i="1"/>
  <c r="DE2492" i="1"/>
  <c r="CX2492" i="1"/>
  <c r="CF2492" i="1"/>
  <c r="BN2492" i="1"/>
  <c r="BJ2492" i="1"/>
  <c r="AR2492" i="1"/>
  <c r="AG2492" i="1"/>
  <c r="Z2492" i="1" s="1"/>
  <c r="I2492" i="1"/>
  <c r="DK2491" i="1"/>
  <c r="DE2491" i="1"/>
  <c r="CX2491" i="1"/>
  <c r="CF2491" i="1"/>
  <c r="BN2491" i="1"/>
  <c r="BJ2491" i="1"/>
  <c r="AR2491" i="1"/>
  <c r="Z2491" i="1"/>
  <c r="I2491" i="1"/>
  <c r="DK2490" i="1"/>
  <c r="DE2490" i="1"/>
  <c r="CX2490" i="1"/>
  <c r="CF2490" i="1"/>
  <c r="BN2490" i="1"/>
  <c r="BJ2490" i="1"/>
  <c r="AR2490" i="1"/>
  <c r="Z2490" i="1"/>
  <c r="I2490" i="1"/>
  <c r="DK2489" i="1"/>
  <c r="DE2489" i="1"/>
  <c r="CX2489" i="1"/>
  <c r="CF2489" i="1"/>
  <c r="BN2489" i="1"/>
  <c r="BJ2489" i="1"/>
  <c r="AR2489" i="1"/>
  <c r="Z2489" i="1"/>
  <c r="I2489" i="1"/>
  <c r="DK2488" i="1"/>
  <c r="DE2488" i="1"/>
  <c r="CX2488" i="1"/>
  <c r="CF2488" i="1"/>
  <c r="BN2488" i="1"/>
  <c r="BJ2488" i="1"/>
  <c r="AR2488" i="1"/>
  <c r="Z2488" i="1"/>
  <c r="I2488" i="1"/>
  <c r="DK2487" i="1"/>
  <c r="DE2487" i="1"/>
  <c r="CX2487" i="1"/>
  <c r="CF2487" i="1"/>
  <c r="BN2487" i="1"/>
  <c r="BJ2487" i="1"/>
  <c r="AR2487" i="1"/>
  <c r="Z2487" i="1"/>
  <c r="I2487" i="1"/>
  <c r="DK2486" i="1"/>
  <c r="DE2486" i="1"/>
  <c r="CX2486" i="1"/>
  <c r="CF2486" i="1"/>
  <c r="BN2486" i="1"/>
  <c r="BJ2486" i="1"/>
  <c r="AR2486" i="1"/>
  <c r="Z2486" i="1"/>
  <c r="I2486" i="1"/>
  <c r="DK2485" i="1"/>
  <c r="DE2485" i="1"/>
  <c r="CX2485" i="1"/>
  <c r="CF2485" i="1"/>
  <c r="BN2485" i="1"/>
  <c r="BJ2485" i="1"/>
  <c r="AR2485" i="1"/>
  <c r="Z2485" i="1"/>
  <c r="I2485" i="1"/>
  <c r="DK2484" i="1"/>
  <c r="DE2484" i="1"/>
  <c r="CX2484" i="1"/>
  <c r="CF2484" i="1"/>
  <c r="BN2484" i="1"/>
  <c r="BJ2484" i="1"/>
  <c r="AR2484" i="1"/>
  <c r="Z2484" i="1"/>
  <c r="I2484" i="1"/>
  <c r="DK2483" i="1"/>
  <c r="DE2483" i="1"/>
  <c r="CX2483" i="1"/>
  <c r="CF2483" i="1"/>
  <c r="BN2483" i="1"/>
  <c r="BJ2483" i="1"/>
  <c r="AR2483" i="1"/>
  <c r="Z2483" i="1"/>
  <c r="I2483" i="1"/>
  <c r="DK2482" i="1"/>
  <c r="DE2482" i="1"/>
  <c r="CX2482" i="1"/>
  <c r="CF2482" i="1"/>
  <c r="BN2482" i="1"/>
  <c r="BJ2482" i="1"/>
  <c r="AR2482" i="1"/>
  <c r="Z2482" i="1"/>
  <c r="I2482" i="1"/>
  <c r="DK2481" i="1"/>
  <c r="DE2481" i="1"/>
  <c r="CX2481" i="1"/>
  <c r="CF2481" i="1"/>
  <c r="BN2481" i="1"/>
  <c r="BJ2481" i="1"/>
  <c r="AR2481" i="1"/>
  <c r="Z2481" i="1"/>
  <c r="I2481" i="1"/>
  <c r="DK2480" i="1"/>
  <c r="DE2480" i="1"/>
  <c r="CX2480" i="1"/>
  <c r="CF2480" i="1"/>
  <c r="BN2480" i="1"/>
  <c r="BJ2480" i="1"/>
  <c r="AR2480" i="1"/>
  <c r="Z2480" i="1"/>
  <c r="I2480" i="1"/>
  <c r="DK2479" i="1"/>
  <c r="DE2479" i="1"/>
  <c r="CX2479" i="1"/>
  <c r="CF2479" i="1"/>
  <c r="BN2479" i="1"/>
  <c r="BJ2479" i="1"/>
  <c r="AR2479" i="1"/>
  <c r="Z2479" i="1"/>
  <c r="I2479" i="1"/>
  <c r="DK2478" i="1"/>
  <c r="DE2478" i="1"/>
  <c r="CX2478" i="1"/>
  <c r="CF2478" i="1"/>
  <c r="BN2478" i="1"/>
  <c r="BJ2478" i="1"/>
  <c r="AR2478" i="1"/>
  <c r="Z2478" i="1"/>
  <c r="I2478" i="1"/>
  <c r="DK2477" i="1"/>
  <c r="DE2477" i="1"/>
  <c r="CX2477" i="1"/>
  <c r="CF2477" i="1"/>
  <c r="BN2477" i="1"/>
  <c r="BJ2477" i="1"/>
  <c r="AR2477" i="1"/>
  <c r="AH2477" i="1"/>
  <c r="Z2477" i="1" s="1"/>
  <c r="I2477" i="1"/>
  <c r="DK2476" i="1"/>
  <c r="DE2476" i="1"/>
  <c r="CX2476" i="1"/>
  <c r="CF2476" i="1"/>
  <c r="BN2476" i="1"/>
  <c r="BJ2476" i="1"/>
  <c r="AR2476" i="1"/>
  <c r="Z2476" i="1"/>
  <c r="I2476" i="1"/>
  <c r="DK2475" i="1"/>
  <c r="DE2475" i="1"/>
  <c r="CX2475" i="1"/>
  <c r="CF2475" i="1"/>
  <c r="BN2475" i="1"/>
  <c r="BJ2475" i="1"/>
  <c r="AR2475" i="1"/>
  <c r="Z2475" i="1"/>
  <c r="I2475" i="1"/>
  <c r="DK2474" i="1"/>
  <c r="DE2474" i="1"/>
  <c r="CX2474" i="1"/>
  <c r="CF2474" i="1"/>
  <c r="BN2474" i="1"/>
  <c r="BJ2474" i="1"/>
  <c r="AR2474" i="1"/>
  <c r="Z2474" i="1"/>
  <c r="I2474" i="1"/>
  <c r="DK2473" i="1"/>
  <c r="DE2473" i="1"/>
  <c r="CX2473" i="1"/>
  <c r="CF2473" i="1"/>
  <c r="BN2473" i="1"/>
  <c r="BJ2473" i="1"/>
  <c r="AR2473" i="1"/>
  <c r="Z2473" i="1"/>
  <c r="I2473" i="1"/>
  <c r="DK2472" i="1"/>
  <c r="DE2472" i="1"/>
  <c r="CX2472" i="1"/>
  <c r="CF2472" i="1"/>
  <c r="BN2472" i="1"/>
  <c r="BJ2472" i="1"/>
  <c r="AR2472" i="1"/>
  <c r="Z2472" i="1"/>
  <c r="I2472" i="1"/>
  <c r="DK2471" i="1"/>
  <c r="DE2471" i="1"/>
  <c r="CX2471" i="1"/>
  <c r="CF2471" i="1"/>
  <c r="BN2471" i="1"/>
  <c r="BJ2471" i="1"/>
  <c r="AR2471" i="1"/>
  <c r="Z2471" i="1"/>
  <c r="I2471" i="1"/>
  <c r="DK2470" i="1"/>
  <c r="DE2470" i="1"/>
  <c r="CX2470" i="1"/>
  <c r="CF2470" i="1"/>
  <c r="BN2470" i="1"/>
  <c r="BJ2470" i="1"/>
  <c r="AR2470" i="1"/>
  <c r="AG2470" i="1"/>
  <c r="Z2470" i="1" s="1"/>
  <c r="I2470" i="1"/>
  <c r="DK2469" i="1"/>
  <c r="DE2469" i="1"/>
  <c r="CX2469" i="1"/>
  <c r="CF2469" i="1"/>
  <c r="BN2469" i="1"/>
  <c r="BJ2469" i="1"/>
  <c r="AR2469" i="1"/>
  <c r="Z2469" i="1"/>
  <c r="I2469" i="1"/>
  <c r="DK2468" i="1"/>
  <c r="DE2468" i="1"/>
  <c r="CX2468" i="1"/>
  <c r="CF2468" i="1"/>
  <c r="BN2468" i="1"/>
  <c r="BJ2468" i="1"/>
  <c r="AR2468" i="1"/>
  <c r="AG2468" i="1"/>
  <c r="Z2468" i="1" s="1"/>
  <c r="I2468" i="1"/>
  <c r="DK2467" i="1"/>
  <c r="DE2467" i="1"/>
  <c r="CX2467" i="1"/>
  <c r="CF2467" i="1"/>
  <c r="BN2467" i="1"/>
  <c r="BJ2467" i="1"/>
  <c r="AR2467" i="1"/>
  <c r="Z2467" i="1"/>
  <c r="I2467" i="1"/>
  <c r="DK2466" i="1"/>
  <c r="DE2466" i="1"/>
  <c r="CX2466" i="1"/>
  <c r="CF2466" i="1"/>
  <c r="BN2466" i="1"/>
  <c r="BJ2466" i="1"/>
  <c r="AR2466" i="1"/>
  <c r="Z2466" i="1"/>
  <c r="I2466" i="1"/>
  <c r="DK2465" i="1"/>
  <c r="DE2465" i="1"/>
  <c r="CX2465" i="1"/>
  <c r="CF2465" i="1"/>
  <c r="BN2465" i="1"/>
  <c r="BJ2465" i="1"/>
  <c r="AR2465" i="1"/>
  <c r="Z2465" i="1"/>
  <c r="I2465" i="1"/>
  <c r="DK2464" i="1"/>
  <c r="DE2464" i="1"/>
  <c r="CX2464" i="1"/>
  <c r="CF2464" i="1"/>
  <c r="BN2464" i="1"/>
  <c r="BJ2464" i="1"/>
  <c r="AR2464" i="1"/>
  <c r="AG2464" i="1"/>
  <c r="Z2464" i="1" s="1"/>
  <c r="I2464" i="1"/>
  <c r="DK2463" i="1"/>
  <c r="DE2463" i="1"/>
  <c r="CX2463" i="1"/>
  <c r="CF2463" i="1"/>
  <c r="BN2463" i="1"/>
  <c r="BJ2463" i="1"/>
  <c r="AR2463" i="1"/>
  <c r="Z2463" i="1"/>
  <c r="I2463" i="1"/>
  <c r="DK2462" i="1"/>
  <c r="DE2462" i="1"/>
  <c r="CX2462" i="1"/>
  <c r="CF2462" i="1"/>
  <c r="BN2462" i="1"/>
  <c r="BJ2462" i="1"/>
  <c r="AR2462" i="1"/>
  <c r="Z2462" i="1"/>
  <c r="I2462" i="1"/>
  <c r="DK2461" i="1"/>
  <c r="DE2461" i="1"/>
  <c r="CX2461" i="1"/>
  <c r="CF2461" i="1"/>
  <c r="BN2461" i="1"/>
  <c r="BJ2461" i="1"/>
  <c r="AR2461" i="1"/>
  <c r="Z2461" i="1"/>
  <c r="I2461" i="1"/>
  <c r="DK2460" i="1"/>
  <c r="DE2460" i="1"/>
  <c r="CX2460" i="1"/>
  <c r="CF2460" i="1"/>
  <c r="BN2460" i="1"/>
  <c r="BJ2460" i="1"/>
  <c r="AR2460" i="1"/>
  <c r="Z2460" i="1"/>
  <c r="I2460" i="1"/>
  <c r="DK2459" i="1"/>
  <c r="DE2459" i="1"/>
  <c r="CX2459" i="1"/>
  <c r="CF2459" i="1"/>
  <c r="BN2459" i="1"/>
  <c r="BJ2459" i="1"/>
  <c r="AR2459" i="1"/>
  <c r="Z2459" i="1"/>
  <c r="I2459" i="1"/>
  <c r="DK2458" i="1"/>
  <c r="DE2458" i="1"/>
  <c r="CX2458" i="1"/>
  <c r="CF2458" i="1"/>
  <c r="BN2458" i="1"/>
  <c r="BJ2458" i="1"/>
  <c r="AR2458" i="1"/>
  <c r="Z2458" i="1"/>
  <c r="I2458" i="1"/>
  <c r="DK2457" i="1"/>
  <c r="DE2457" i="1"/>
  <c r="CX2457" i="1"/>
  <c r="CF2457" i="1"/>
  <c r="BN2457" i="1"/>
  <c r="BJ2457" i="1"/>
  <c r="AR2457" i="1"/>
  <c r="Z2457" i="1"/>
  <c r="I2457" i="1"/>
  <c r="DK2456" i="1"/>
  <c r="DE2456" i="1"/>
  <c r="CX2456" i="1"/>
  <c r="CF2456" i="1"/>
  <c r="BN2456" i="1"/>
  <c r="BJ2456" i="1"/>
  <c r="AR2456" i="1"/>
  <c r="Z2456" i="1"/>
  <c r="I2456" i="1"/>
  <c r="DK2455" i="1"/>
  <c r="DE2455" i="1"/>
  <c r="CX2455" i="1"/>
  <c r="CF2455" i="1"/>
  <c r="BN2455" i="1"/>
  <c r="BJ2455" i="1"/>
  <c r="AR2455" i="1"/>
  <c r="Z2455" i="1"/>
  <c r="I2455" i="1"/>
  <c r="DK2454" i="1"/>
  <c r="DE2454" i="1"/>
  <c r="CX2454" i="1"/>
  <c r="CF2454" i="1"/>
  <c r="BN2454" i="1"/>
  <c r="BJ2454" i="1"/>
  <c r="AR2454" i="1"/>
  <c r="Z2454" i="1"/>
  <c r="I2454" i="1"/>
  <c r="DK2453" i="1"/>
  <c r="DE2453" i="1"/>
  <c r="CX2453" i="1"/>
  <c r="CF2453" i="1"/>
  <c r="BN2453" i="1"/>
  <c r="BJ2453" i="1"/>
  <c r="AR2453" i="1"/>
  <c r="Z2453" i="1"/>
  <c r="I2453" i="1"/>
  <c r="DK2452" i="1"/>
  <c r="DE2452" i="1"/>
  <c r="CX2452" i="1"/>
  <c r="CF2452" i="1"/>
  <c r="BN2452" i="1"/>
  <c r="BJ2452" i="1"/>
  <c r="AR2452" i="1"/>
  <c r="AG2452" i="1"/>
  <c r="Z2452" i="1"/>
  <c r="I2452" i="1"/>
  <c r="DK2451" i="1"/>
  <c r="DE2451" i="1"/>
  <c r="CX2451" i="1"/>
  <c r="CF2451" i="1"/>
  <c r="BN2451" i="1"/>
  <c r="BJ2451" i="1"/>
  <c r="AR2451" i="1"/>
  <c r="Z2451" i="1"/>
  <c r="I2451" i="1"/>
  <c r="DK2450" i="1"/>
  <c r="DE2450" i="1"/>
  <c r="CX2450" i="1"/>
  <c r="CF2450" i="1"/>
  <c r="BN2450" i="1"/>
  <c r="BJ2450" i="1"/>
  <c r="AR2450" i="1"/>
  <c r="Z2450" i="1"/>
  <c r="I2450" i="1"/>
  <c r="DK2449" i="1"/>
  <c r="DE2449" i="1"/>
  <c r="CX2449" i="1"/>
  <c r="CF2449" i="1"/>
  <c r="BN2449" i="1"/>
  <c r="BJ2449" i="1"/>
  <c r="AR2449" i="1"/>
  <c r="Z2449" i="1"/>
  <c r="I2449" i="1"/>
  <c r="DK2448" i="1"/>
  <c r="DE2448" i="1"/>
  <c r="CX2448" i="1"/>
  <c r="CF2448" i="1"/>
  <c r="BN2448" i="1"/>
  <c r="BJ2448" i="1"/>
  <c r="AR2448" i="1"/>
  <c r="Z2448" i="1"/>
  <c r="I2448" i="1"/>
  <c r="DK2447" i="1"/>
  <c r="DE2447" i="1"/>
  <c r="CX2447" i="1"/>
  <c r="CF2447" i="1"/>
  <c r="BN2447" i="1"/>
  <c r="BJ2447" i="1"/>
  <c r="AR2447" i="1"/>
  <c r="AG2447" i="1"/>
  <c r="Z2447" i="1"/>
  <c r="I2447" i="1"/>
  <c r="DK2446" i="1"/>
  <c r="DE2446" i="1"/>
  <c r="CX2446" i="1"/>
  <c r="CF2446" i="1"/>
  <c r="BN2446" i="1"/>
  <c r="BJ2446" i="1"/>
  <c r="AR2446" i="1"/>
  <c r="Z2446" i="1"/>
  <c r="I2446" i="1"/>
  <c r="DK2445" i="1"/>
  <c r="DE2445" i="1"/>
  <c r="CX2445" i="1"/>
  <c r="CF2445" i="1"/>
  <c r="BN2445" i="1"/>
  <c r="BJ2445" i="1"/>
  <c r="AR2445" i="1"/>
  <c r="Z2445" i="1"/>
  <c r="I2445" i="1"/>
  <c r="DK2444" i="1"/>
  <c r="DE2444" i="1"/>
  <c r="CX2444" i="1"/>
  <c r="CF2444" i="1"/>
  <c r="BN2444" i="1"/>
  <c r="BJ2444" i="1"/>
  <c r="AR2444" i="1"/>
  <c r="Z2444" i="1"/>
  <c r="I2444" i="1"/>
  <c r="DK2443" i="1"/>
  <c r="DE2443" i="1"/>
  <c r="CX2443" i="1"/>
  <c r="CF2443" i="1"/>
  <c r="BN2443" i="1"/>
  <c r="BJ2443" i="1"/>
  <c r="AR2443" i="1"/>
  <c r="Z2443" i="1"/>
  <c r="I2443" i="1"/>
  <c r="DK2442" i="1"/>
  <c r="DE2442" i="1"/>
  <c r="CX2442" i="1"/>
  <c r="CF2442" i="1"/>
  <c r="BN2442" i="1"/>
  <c r="BJ2442" i="1"/>
  <c r="AR2442" i="1"/>
  <c r="Z2442" i="1"/>
  <c r="I2442" i="1"/>
  <c r="DK2441" i="1"/>
  <c r="DE2441" i="1"/>
  <c r="CX2441" i="1"/>
  <c r="CF2441" i="1"/>
  <c r="BN2441" i="1"/>
  <c r="BJ2441" i="1"/>
  <c r="AR2441" i="1"/>
  <c r="Z2441" i="1"/>
  <c r="I2441" i="1"/>
  <c r="DK2440" i="1"/>
  <c r="DE2440" i="1"/>
  <c r="CX2440" i="1"/>
  <c r="CF2440" i="1"/>
  <c r="BN2440" i="1"/>
  <c r="BJ2440" i="1"/>
  <c r="AR2440" i="1"/>
  <c r="Z2440" i="1"/>
  <c r="I2440" i="1"/>
  <c r="DK2439" i="1"/>
  <c r="DE2439" i="1"/>
  <c r="CX2439" i="1"/>
  <c r="CF2439" i="1"/>
  <c r="BN2439" i="1"/>
  <c r="BJ2439" i="1"/>
  <c r="AR2439" i="1"/>
  <c r="Z2439" i="1"/>
  <c r="I2439" i="1"/>
  <c r="DK2438" i="1"/>
  <c r="DE2438" i="1"/>
  <c r="CX2438" i="1"/>
  <c r="CF2438" i="1"/>
  <c r="BN2438" i="1"/>
  <c r="BJ2438" i="1"/>
  <c r="AR2438" i="1"/>
  <c r="Z2438" i="1"/>
  <c r="I2438" i="1"/>
  <c r="DK2437" i="1"/>
  <c r="DE2437" i="1"/>
  <c r="CX2437" i="1"/>
  <c r="CF2437" i="1"/>
  <c r="BN2437" i="1"/>
  <c r="BJ2437" i="1"/>
  <c r="AR2437" i="1"/>
  <c r="Z2437" i="1"/>
  <c r="I2437" i="1"/>
  <c r="DK2436" i="1"/>
  <c r="DE2436" i="1"/>
  <c r="CX2436" i="1"/>
  <c r="CF2436" i="1"/>
  <c r="BN2436" i="1"/>
  <c r="BJ2436" i="1"/>
  <c r="AR2436" i="1"/>
  <c r="Z2436" i="1"/>
  <c r="I2436" i="1"/>
  <c r="DK2435" i="1"/>
  <c r="DE2435" i="1"/>
  <c r="CX2435" i="1"/>
  <c r="CF2435" i="1"/>
  <c r="BN2435" i="1"/>
  <c r="BJ2435" i="1"/>
  <c r="AR2435" i="1"/>
  <c r="Z2435" i="1"/>
  <c r="I2435" i="1"/>
  <c r="DK2434" i="1"/>
  <c r="DE2434" i="1"/>
  <c r="CX2434" i="1"/>
  <c r="CF2434" i="1"/>
  <c r="BN2434" i="1"/>
  <c r="BJ2434" i="1"/>
  <c r="AR2434" i="1"/>
  <c r="Z2434" i="1"/>
  <c r="I2434" i="1"/>
  <c r="DK2433" i="1"/>
  <c r="DE2433" i="1"/>
  <c r="CX2433" i="1"/>
  <c r="CF2433" i="1"/>
  <c r="BN2433" i="1"/>
  <c r="BJ2433" i="1"/>
  <c r="AR2433" i="1"/>
  <c r="Z2433" i="1"/>
  <c r="I2433" i="1"/>
  <c r="DK2432" i="1"/>
  <c r="DE2432" i="1"/>
  <c r="CX2432" i="1"/>
  <c r="CF2432" i="1"/>
  <c r="BN2432" i="1"/>
  <c r="BJ2432" i="1"/>
  <c r="AR2432" i="1"/>
  <c r="Z2432" i="1"/>
  <c r="I2432" i="1"/>
  <c r="DK2431" i="1"/>
  <c r="DE2431" i="1"/>
  <c r="CX2431" i="1"/>
  <c r="CF2431" i="1"/>
  <c r="BN2431" i="1"/>
  <c r="BJ2431" i="1"/>
  <c r="AR2431" i="1"/>
  <c r="Z2431" i="1"/>
  <c r="I2431" i="1"/>
  <c r="DK2430" i="1"/>
  <c r="DE2430" i="1"/>
  <c r="CX2430" i="1"/>
  <c r="CF2430" i="1"/>
  <c r="BN2430" i="1"/>
  <c r="BJ2430" i="1"/>
  <c r="AR2430" i="1"/>
  <c r="Z2430" i="1"/>
  <c r="I2430" i="1"/>
  <c r="DK2429" i="1"/>
  <c r="DE2429" i="1"/>
  <c r="CX2429" i="1"/>
  <c r="CF2429" i="1"/>
  <c r="BN2429" i="1"/>
  <c r="BJ2429" i="1"/>
  <c r="AR2429" i="1"/>
  <c r="Z2429" i="1"/>
  <c r="I2429" i="1"/>
  <c r="DK2428" i="1"/>
  <c r="DE2428" i="1"/>
  <c r="CX2428" i="1"/>
  <c r="CF2428" i="1"/>
  <c r="BN2428" i="1"/>
  <c r="BJ2428" i="1"/>
  <c r="AR2428" i="1"/>
  <c r="AG2428" i="1"/>
  <c r="Z2428" i="1"/>
  <c r="I2428" i="1"/>
  <c r="DK2427" i="1"/>
  <c r="DE2427" i="1"/>
  <c r="CX2427" i="1"/>
  <c r="CF2427" i="1"/>
  <c r="BN2427" i="1"/>
  <c r="BJ2427" i="1"/>
  <c r="AR2427" i="1"/>
  <c r="Z2427" i="1"/>
  <c r="I2427" i="1"/>
  <c r="DK2426" i="1"/>
  <c r="DE2426" i="1"/>
  <c r="CX2426" i="1"/>
  <c r="CF2426" i="1"/>
  <c r="BN2426" i="1"/>
  <c r="BJ2426" i="1"/>
  <c r="AR2426" i="1"/>
  <c r="Z2426" i="1"/>
  <c r="I2426" i="1"/>
  <c r="DK2425" i="1"/>
  <c r="DE2425" i="1"/>
  <c r="CX2425" i="1"/>
  <c r="CF2425" i="1"/>
  <c r="BN2425" i="1"/>
  <c r="BJ2425" i="1"/>
  <c r="AR2425" i="1"/>
  <c r="Z2425" i="1"/>
  <c r="I2425" i="1"/>
  <c r="DK2424" i="1"/>
  <c r="DE2424" i="1"/>
  <c r="CX2424" i="1"/>
  <c r="CF2424" i="1"/>
  <c r="BN2424" i="1"/>
  <c r="BJ2424" i="1"/>
  <c r="AR2424" i="1"/>
  <c r="Z2424" i="1"/>
  <c r="I2424" i="1"/>
  <c r="DK2423" i="1"/>
  <c r="DE2423" i="1"/>
  <c r="CX2423" i="1"/>
  <c r="CF2423" i="1"/>
  <c r="BN2423" i="1"/>
  <c r="BJ2423" i="1"/>
  <c r="AR2423" i="1"/>
  <c r="Z2423" i="1"/>
  <c r="I2423" i="1"/>
  <c r="DK2422" i="1"/>
  <c r="DE2422" i="1"/>
  <c r="CX2422" i="1"/>
  <c r="CF2422" i="1"/>
  <c r="BN2422" i="1"/>
  <c r="BJ2422" i="1"/>
  <c r="AR2422" i="1"/>
  <c r="Z2422" i="1"/>
  <c r="I2422" i="1"/>
  <c r="DK2421" i="1"/>
  <c r="DE2421" i="1"/>
  <c r="CX2421" i="1"/>
  <c r="CF2421" i="1"/>
  <c r="BN2421" i="1"/>
  <c r="BJ2421" i="1"/>
  <c r="AR2421" i="1"/>
  <c r="Z2421" i="1"/>
  <c r="I2421" i="1"/>
  <c r="DK2420" i="1"/>
  <c r="DE2420" i="1"/>
  <c r="CX2420" i="1"/>
  <c r="CF2420" i="1"/>
  <c r="BN2420" i="1"/>
  <c r="BJ2420" i="1"/>
  <c r="AR2420" i="1"/>
  <c r="Z2420" i="1"/>
  <c r="I2420" i="1"/>
  <c r="DK2419" i="1"/>
  <c r="DE2419" i="1"/>
  <c r="CX2419" i="1"/>
  <c r="CF2419" i="1"/>
  <c r="BN2419" i="1"/>
  <c r="BJ2419" i="1"/>
  <c r="AR2419" i="1"/>
  <c r="Z2419" i="1"/>
  <c r="I2419" i="1"/>
  <c r="DK2418" i="1"/>
  <c r="DE2418" i="1"/>
  <c r="CX2418" i="1"/>
  <c r="CF2418" i="1"/>
  <c r="BN2418" i="1"/>
  <c r="BJ2418" i="1"/>
  <c r="AR2418" i="1"/>
  <c r="Z2418" i="1"/>
  <c r="I2418" i="1"/>
  <c r="DK2417" i="1"/>
  <c r="DE2417" i="1"/>
  <c r="CX2417" i="1"/>
  <c r="CF2417" i="1"/>
  <c r="BN2417" i="1"/>
  <c r="BJ2417" i="1"/>
  <c r="AR2417" i="1"/>
  <c r="Z2417" i="1"/>
  <c r="I2417" i="1"/>
  <c r="DK2416" i="1"/>
  <c r="DE2416" i="1"/>
  <c r="CX2416" i="1"/>
  <c r="CF2416" i="1"/>
  <c r="BN2416" i="1"/>
  <c r="BJ2416" i="1"/>
  <c r="AR2416" i="1"/>
  <c r="Z2416" i="1"/>
  <c r="I2416" i="1"/>
  <c r="DK2415" i="1"/>
  <c r="DE2415" i="1"/>
  <c r="CX2415" i="1"/>
  <c r="CF2415" i="1"/>
  <c r="BN2415" i="1"/>
  <c r="BJ2415" i="1"/>
  <c r="AR2415" i="1"/>
  <c r="Z2415" i="1"/>
  <c r="I2415" i="1"/>
  <c r="DK2414" i="1"/>
  <c r="DE2414" i="1"/>
  <c r="CX2414" i="1"/>
  <c r="CF2414" i="1"/>
  <c r="BN2414" i="1"/>
  <c r="BJ2414" i="1"/>
  <c r="AR2414" i="1"/>
  <c r="Z2414" i="1"/>
  <c r="I2414" i="1"/>
  <c r="DK2413" i="1"/>
  <c r="DE2413" i="1"/>
  <c r="CX2413" i="1"/>
  <c r="CF2413" i="1"/>
  <c r="BN2413" i="1"/>
  <c r="BJ2413" i="1"/>
  <c r="AR2413" i="1"/>
  <c r="Z2413" i="1"/>
  <c r="I2413" i="1"/>
  <c r="DK2412" i="1"/>
  <c r="DE2412" i="1"/>
  <c r="CX2412" i="1"/>
  <c r="CF2412" i="1"/>
  <c r="BN2412" i="1"/>
  <c r="BJ2412" i="1"/>
  <c r="AR2412" i="1"/>
  <c r="Z2412" i="1"/>
  <c r="I2412" i="1"/>
  <c r="DK2411" i="1"/>
  <c r="DE2411" i="1"/>
  <c r="CX2411" i="1"/>
  <c r="CF2411" i="1"/>
  <c r="BN2411" i="1"/>
  <c r="BJ2411" i="1"/>
  <c r="AR2411" i="1"/>
  <c r="Z2411" i="1"/>
  <c r="I2411" i="1"/>
  <c r="DK2410" i="1"/>
  <c r="DE2410" i="1"/>
  <c r="CX2410" i="1"/>
  <c r="CF2410" i="1"/>
  <c r="BN2410" i="1"/>
  <c r="BJ2410" i="1"/>
  <c r="AR2410" i="1"/>
  <c r="Z2410" i="1"/>
  <c r="I2410" i="1"/>
  <c r="DK2409" i="1"/>
  <c r="DE2409" i="1"/>
  <c r="CX2409" i="1"/>
  <c r="CF2409" i="1"/>
  <c r="BN2409" i="1"/>
  <c r="BJ2409" i="1"/>
  <c r="AR2409" i="1"/>
  <c r="Z2409" i="1"/>
  <c r="I2409" i="1"/>
  <c r="DK2408" i="1"/>
  <c r="DE2408" i="1"/>
  <c r="CX2408" i="1"/>
  <c r="CF2408" i="1"/>
  <c r="BN2408" i="1"/>
  <c r="BJ2408" i="1"/>
  <c r="AR2408" i="1"/>
  <c r="Z2408" i="1"/>
  <c r="I2408" i="1"/>
  <c r="DK2407" i="1"/>
  <c r="DE2407" i="1"/>
  <c r="CX2407" i="1"/>
  <c r="CF2407" i="1"/>
  <c r="BN2407" i="1"/>
  <c r="BJ2407" i="1"/>
  <c r="AR2407" i="1"/>
  <c r="Z2407" i="1"/>
  <c r="I2407" i="1"/>
  <c r="DK2406" i="1"/>
  <c r="DE2406" i="1"/>
  <c r="CX2406" i="1"/>
  <c r="CF2406" i="1"/>
  <c r="BN2406" i="1"/>
  <c r="BJ2406" i="1"/>
  <c r="AR2406" i="1"/>
  <c r="Z2406" i="1"/>
  <c r="I2406" i="1"/>
  <c r="DK2405" i="1"/>
  <c r="DE2405" i="1"/>
  <c r="CX2405" i="1"/>
  <c r="CF2405" i="1"/>
  <c r="BN2405" i="1"/>
  <c r="BJ2405" i="1"/>
  <c r="AR2405" i="1"/>
  <c r="Z2405" i="1"/>
  <c r="I2405" i="1"/>
  <c r="DK2404" i="1"/>
  <c r="DE2404" i="1"/>
  <c r="CX2404" i="1"/>
  <c r="CF2404" i="1"/>
  <c r="BN2404" i="1"/>
  <c r="BJ2404" i="1"/>
  <c r="AR2404" i="1"/>
  <c r="Z2404" i="1"/>
  <c r="I2404" i="1"/>
  <c r="DK2403" i="1"/>
  <c r="DE2403" i="1"/>
  <c r="CX2403" i="1"/>
  <c r="CF2403" i="1"/>
  <c r="BN2403" i="1"/>
  <c r="BJ2403" i="1"/>
  <c r="AR2403" i="1"/>
  <c r="Z2403" i="1"/>
  <c r="I2403" i="1"/>
  <c r="DK2402" i="1"/>
  <c r="DE2402" i="1"/>
  <c r="CX2402" i="1"/>
  <c r="CF2402" i="1"/>
  <c r="BN2402" i="1"/>
  <c r="BJ2402" i="1"/>
  <c r="AR2402" i="1"/>
  <c r="Z2402" i="1"/>
  <c r="I2402" i="1"/>
  <c r="DK2401" i="1"/>
  <c r="DE2401" i="1"/>
  <c r="CX2401" i="1"/>
  <c r="CF2401" i="1"/>
  <c r="BN2401" i="1"/>
  <c r="BJ2401" i="1"/>
  <c r="AR2401" i="1"/>
  <c r="Z2401" i="1"/>
  <c r="I2401" i="1"/>
  <c r="DK2400" i="1"/>
  <c r="DE2400" i="1"/>
  <c r="CX2400" i="1"/>
  <c r="CF2400" i="1"/>
  <c r="BN2400" i="1"/>
  <c r="BJ2400" i="1"/>
  <c r="AR2400" i="1"/>
  <c r="Z2400" i="1"/>
  <c r="I2400" i="1"/>
  <c r="DK2399" i="1"/>
  <c r="DE2399" i="1"/>
  <c r="CX2399" i="1"/>
  <c r="CF2399" i="1"/>
  <c r="BN2399" i="1"/>
  <c r="BJ2399" i="1"/>
  <c r="AR2399" i="1"/>
  <c r="Z2399" i="1"/>
  <c r="I2399" i="1"/>
  <c r="DK2398" i="1"/>
  <c r="DE2398" i="1"/>
  <c r="CX2398" i="1"/>
  <c r="CF2398" i="1"/>
  <c r="BN2398" i="1"/>
  <c r="BJ2398" i="1"/>
  <c r="AR2398" i="1"/>
  <c r="Z2398" i="1"/>
  <c r="I2398" i="1"/>
  <c r="DK2397" i="1"/>
  <c r="DE2397" i="1"/>
  <c r="CX2397" i="1"/>
  <c r="CF2397" i="1"/>
  <c r="BN2397" i="1"/>
  <c r="BJ2397" i="1"/>
  <c r="AR2397" i="1"/>
  <c r="AG2397" i="1"/>
  <c r="Z2397" i="1"/>
  <c r="I2397" i="1"/>
  <c r="DK2396" i="1"/>
  <c r="DE2396" i="1"/>
  <c r="CX2396" i="1"/>
  <c r="CF2396" i="1"/>
  <c r="BN2396" i="1"/>
  <c r="BJ2396" i="1"/>
  <c r="AR2396" i="1"/>
  <c r="Z2396" i="1"/>
  <c r="I2396" i="1"/>
  <c r="DK2395" i="1"/>
  <c r="DE2395" i="1"/>
  <c r="CX2395" i="1"/>
  <c r="CF2395" i="1"/>
  <c r="BN2395" i="1"/>
  <c r="BJ2395" i="1"/>
  <c r="AR2395" i="1"/>
  <c r="Z2395" i="1"/>
  <c r="I2395" i="1"/>
  <c r="DK2394" i="1"/>
  <c r="DE2394" i="1"/>
  <c r="CX2394" i="1"/>
  <c r="CF2394" i="1"/>
  <c r="BN2394" i="1"/>
  <c r="BJ2394" i="1"/>
  <c r="AR2394" i="1"/>
  <c r="AG2394" i="1"/>
  <c r="Z2394" i="1"/>
  <c r="I2394" i="1"/>
  <c r="DK2393" i="1"/>
  <c r="DE2393" i="1"/>
  <c r="CX2393" i="1"/>
  <c r="CF2393" i="1"/>
  <c r="BN2393" i="1"/>
  <c r="BJ2393" i="1"/>
  <c r="AR2393" i="1"/>
  <c r="Z2393" i="1"/>
  <c r="I2393" i="1"/>
  <c r="DK2392" i="1"/>
  <c r="DE2392" i="1"/>
  <c r="CX2392" i="1"/>
  <c r="CF2392" i="1"/>
  <c r="BN2392" i="1"/>
  <c r="BJ2392" i="1"/>
  <c r="AR2392" i="1"/>
  <c r="Z2392" i="1"/>
  <c r="I2392" i="1"/>
  <c r="DK2391" i="1"/>
  <c r="DE2391" i="1"/>
  <c r="CX2391" i="1"/>
  <c r="CF2391" i="1"/>
  <c r="BN2391" i="1"/>
  <c r="BJ2391" i="1"/>
  <c r="AR2391" i="1"/>
  <c r="Z2391" i="1"/>
  <c r="I2391" i="1"/>
  <c r="DK2390" i="1"/>
  <c r="DE2390" i="1"/>
  <c r="CX2390" i="1"/>
  <c r="CF2390" i="1"/>
  <c r="BN2390" i="1"/>
  <c r="BJ2390" i="1"/>
  <c r="AR2390" i="1"/>
  <c r="Z2390" i="1"/>
  <c r="I2390" i="1"/>
  <c r="DK2389" i="1"/>
  <c r="DE2389" i="1"/>
  <c r="CX2389" i="1"/>
  <c r="CF2389" i="1"/>
  <c r="BN2389" i="1"/>
  <c r="BJ2389" i="1"/>
  <c r="AR2389" i="1"/>
  <c r="Z2389" i="1"/>
  <c r="I2389" i="1"/>
  <c r="DK2388" i="1"/>
  <c r="DE2388" i="1"/>
  <c r="CX2388" i="1"/>
  <c r="CF2388" i="1"/>
  <c r="BN2388" i="1"/>
  <c r="BJ2388" i="1"/>
  <c r="AR2388" i="1"/>
  <c r="AG2388" i="1"/>
  <c r="Z2388" i="1" s="1"/>
  <c r="I2388" i="1"/>
  <c r="DK2387" i="1"/>
  <c r="DE2387" i="1"/>
  <c r="CX2387" i="1"/>
  <c r="CF2387" i="1"/>
  <c r="BN2387" i="1"/>
  <c r="BJ2387" i="1"/>
  <c r="AR2387" i="1"/>
  <c r="Z2387" i="1"/>
  <c r="I2387" i="1"/>
  <c r="DK2386" i="1"/>
  <c r="DE2386" i="1"/>
  <c r="CX2386" i="1"/>
  <c r="CF2386" i="1"/>
  <c r="BN2386" i="1"/>
  <c r="BJ2386" i="1"/>
  <c r="AR2386" i="1"/>
  <c r="Z2386" i="1"/>
  <c r="I2386" i="1"/>
  <c r="DK2385" i="1"/>
  <c r="DE2385" i="1"/>
  <c r="CX2385" i="1"/>
  <c r="CF2385" i="1"/>
  <c r="BN2385" i="1"/>
  <c r="BJ2385" i="1"/>
  <c r="AR2385" i="1"/>
  <c r="Z2385" i="1"/>
  <c r="I2385" i="1"/>
  <c r="DK2384" i="1"/>
  <c r="DE2384" i="1"/>
  <c r="CX2384" i="1"/>
  <c r="CF2384" i="1"/>
  <c r="BN2384" i="1"/>
  <c r="BJ2384" i="1"/>
  <c r="AR2384" i="1"/>
  <c r="AG2384" i="1"/>
  <c r="Z2384" i="1"/>
  <c r="I2384" i="1"/>
  <c r="DK2383" i="1"/>
  <c r="DE2383" i="1"/>
  <c r="CX2383" i="1"/>
  <c r="CF2383" i="1"/>
  <c r="BN2383" i="1"/>
  <c r="BJ2383" i="1"/>
  <c r="AR2383" i="1"/>
  <c r="Z2383" i="1"/>
  <c r="I2383" i="1"/>
  <c r="DK2382" i="1"/>
  <c r="DE2382" i="1"/>
  <c r="CX2382" i="1"/>
  <c r="CF2382" i="1"/>
  <c r="BN2382" i="1"/>
  <c r="BJ2382" i="1"/>
  <c r="AR2382" i="1"/>
  <c r="Z2382" i="1"/>
  <c r="I2382" i="1"/>
  <c r="DK2381" i="1"/>
  <c r="DE2381" i="1"/>
  <c r="CX2381" i="1"/>
  <c r="CF2381" i="1"/>
  <c r="BN2381" i="1"/>
  <c r="BJ2381" i="1"/>
  <c r="AR2381" i="1"/>
  <c r="Z2381" i="1"/>
  <c r="I2381" i="1"/>
  <c r="DK2380" i="1"/>
  <c r="DE2380" i="1"/>
  <c r="CX2380" i="1"/>
  <c r="CF2380" i="1"/>
  <c r="BN2380" i="1"/>
  <c r="BJ2380" i="1"/>
  <c r="AR2380" i="1"/>
  <c r="AG2380" i="1"/>
  <c r="Z2380" i="1" s="1"/>
  <c r="I2380" i="1"/>
  <c r="DK2379" i="1"/>
  <c r="DE2379" i="1"/>
  <c r="CX2379" i="1"/>
  <c r="CF2379" i="1"/>
  <c r="BN2379" i="1"/>
  <c r="BJ2379" i="1"/>
  <c r="AR2379" i="1"/>
  <c r="AG2379" i="1"/>
  <c r="Z2379" i="1" s="1"/>
  <c r="I2379" i="1"/>
  <c r="DK2378" i="1"/>
  <c r="DE2378" i="1"/>
  <c r="CX2378" i="1"/>
  <c r="CF2378" i="1"/>
  <c r="BN2378" i="1"/>
  <c r="BJ2378" i="1"/>
  <c r="AR2378" i="1"/>
  <c r="Z2378" i="1"/>
  <c r="I2378" i="1"/>
  <c r="DK2377" i="1"/>
  <c r="DE2377" i="1"/>
  <c r="CX2377" i="1"/>
  <c r="CF2377" i="1"/>
  <c r="BN2377" i="1"/>
  <c r="BJ2377" i="1"/>
  <c r="AR2377" i="1"/>
  <c r="Z2377" i="1"/>
  <c r="I2377" i="1"/>
  <c r="DK2376" i="1"/>
  <c r="DE2376" i="1"/>
  <c r="CX2376" i="1"/>
  <c r="CF2376" i="1"/>
  <c r="BN2376" i="1"/>
  <c r="BJ2376" i="1"/>
  <c r="AR2376" i="1"/>
  <c r="Z2376" i="1"/>
  <c r="I2376" i="1"/>
  <c r="DK2375" i="1"/>
  <c r="DE2375" i="1"/>
  <c r="CX2375" i="1"/>
  <c r="CF2375" i="1"/>
  <c r="BN2375" i="1"/>
  <c r="BJ2375" i="1"/>
  <c r="AR2375" i="1"/>
  <c r="Z2375" i="1"/>
  <c r="I2375" i="1"/>
  <c r="DK2374" i="1"/>
  <c r="DE2374" i="1"/>
  <c r="CX2374" i="1"/>
  <c r="CF2374" i="1"/>
  <c r="BN2374" i="1"/>
  <c r="BJ2374" i="1"/>
  <c r="AR2374" i="1"/>
  <c r="Z2374" i="1"/>
  <c r="I2374" i="1"/>
  <c r="DK2373" i="1"/>
  <c r="DE2373" i="1"/>
  <c r="CX2373" i="1"/>
  <c r="CF2373" i="1"/>
  <c r="BN2373" i="1"/>
  <c r="BJ2373" i="1"/>
  <c r="AR2373" i="1"/>
  <c r="Z2373" i="1"/>
  <c r="I2373" i="1"/>
  <c r="DK2372" i="1"/>
  <c r="DE2372" i="1"/>
  <c r="CX2372" i="1"/>
  <c r="CF2372" i="1"/>
  <c r="BN2372" i="1"/>
  <c r="BJ2372" i="1"/>
  <c r="AR2372" i="1"/>
  <c r="Z2372" i="1"/>
  <c r="I2372" i="1"/>
  <c r="DK2371" i="1"/>
  <c r="DE2371" i="1"/>
  <c r="CX2371" i="1"/>
  <c r="CF2371" i="1"/>
  <c r="BN2371" i="1"/>
  <c r="BJ2371" i="1"/>
  <c r="AR2371" i="1"/>
  <c r="Z2371" i="1"/>
  <c r="I2371" i="1"/>
  <c r="DK2370" i="1"/>
  <c r="DE2370" i="1"/>
  <c r="CX2370" i="1"/>
  <c r="CF2370" i="1"/>
  <c r="BN2370" i="1"/>
  <c r="BJ2370" i="1"/>
  <c r="AR2370" i="1"/>
  <c r="Z2370" i="1"/>
  <c r="I2370" i="1"/>
  <c r="DK2369" i="1"/>
  <c r="DE2369" i="1"/>
  <c r="CX2369" i="1"/>
  <c r="CF2369" i="1"/>
  <c r="BN2369" i="1"/>
  <c r="BJ2369" i="1"/>
  <c r="AR2369" i="1"/>
  <c r="Z2369" i="1"/>
  <c r="I2369" i="1"/>
  <c r="DK2368" i="1"/>
  <c r="DE2368" i="1"/>
  <c r="CX2368" i="1"/>
  <c r="CF2368" i="1"/>
  <c r="BN2368" i="1"/>
  <c r="BJ2368" i="1"/>
  <c r="AR2368" i="1"/>
  <c r="Z2368" i="1"/>
  <c r="I2368" i="1"/>
  <c r="DK2367" i="1"/>
  <c r="DE2367" i="1"/>
  <c r="CX2367" i="1"/>
  <c r="CF2367" i="1"/>
  <c r="BN2367" i="1"/>
  <c r="BJ2367" i="1"/>
  <c r="AR2367" i="1"/>
  <c r="Z2367" i="1"/>
  <c r="I2367" i="1"/>
  <c r="DK2366" i="1"/>
  <c r="DE2366" i="1"/>
  <c r="CX2366" i="1"/>
  <c r="CF2366" i="1"/>
  <c r="BN2366" i="1"/>
  <c r="BJ2366" i="1"/>
  <c r="AR2366" i="1"/>
  <c r="Z2366" i="1"/>
  <c r="I2366" i="1"/>
  <c r="DK2365" i="1"/>
  <c r="DE2365" i="1"/>
  <c r="CX2365" i="1"/>
  <c r="CF2365" i="1"/>
  <c r="BN2365" i="1"/>
  <c r="BJ2365" i="1"/>
  <c r="AR2365" i="1"/>
  <c r="Z2365" i="1"/>
  <c r="I2365" i="1"/>
  <c r="DK2364" i="1"/>
  <c r="DE2364" i="1"/>
  <c r="CX2364" i="1"/>
  <c r="CF2364" i="1"/>
  <c r="BN2364" i="1"/>
  <c r="BJ2364" i="1"/>
  <c r="AR2364" i="1"/>
  <c r="Z2364" i="1"/>
  <c r="I2364" i="1"/>
  <c r="DK2363" i="1"/>
  <c r="DE2363" i="1"/>
  <c r="CX2363" i="1"/>
  <c r="CF2363" i="1"/>
  <c r="BN2363" i="1"/>
  <c r="BJ2363" i="1"/>
  <c r="AR2363" i="1"/>
  <c r="Z2363" i="1"/>
  <c r="I2363" i="1"/>
  <c r="DK2362" i="1"/>
  <c r="DE2362" i="1"/>
  <c r="CX2362" i="1"/>
  <c r="CF2362" i="1"/>
  <c r="BN2362" i="1"/>
  <c r="BJ2362" i="1"/>
  <c r="AR2362" i="1"/>
  <c r="Z2362" i="1"/>
  <c r="I2362" i="1"/>
  <c r="DK2361" i="1"/>
  <c r="DE2361" i="1"/>
  <c r="CX2361" i="1"/>
  <c r="CF2361" i="1"/>
  <c r="BN2361" i="1"/>
  <c r="BJ2361" i="1"/>
  <c r="AR2361" i="1"/>
  <c r="Z2361" i="1"/>
  <c r="I2361" i="1"/>
  <c r="DK2360" i="1"/>
  <c r="DE2360" i="1"/>
  <c r="CX2360" i="1"/>
  <c r="CF2360" i="1"/>
  <c r="BN2360" i="1"/>
  <c r="BJ2360" i="1"/>
  <c r="AR2360" i="1"/>
  <c r="Z2360" i="1"/>
  <c r="I2360" i="1"/>
  <c r="DK2359" i="1"/>
  <c r="DE2359" i="1"/>
  <c r="CX2359" i="1"/>
  <c r="CF2359" i="1"/>
  <c r="BN2359" i="1"/>
  <c r="BJ2359" i="1"/>
  <c r="AR2359" i="1"/>
  <c r="Z2359" i="1"/>
  <c r="I2359" i="1"/>
  <c r="DK2358" i="1"/>
  <c r="DE2358" i="1"/>
  <c r="CX2358" i="1"/>
  <c r="CF2358" i="1"/>
  <c r="BN2358" i="1"/>
  <c r="BJ2358" i="1"/>
  <c r="AR2358" i="1"/>
  <c r="AG2358" i="1"/>
  <c r="Z2358" i="1" s="1"/>
  <c r="I2358" i="1"/>
  <c r="DK2357" i="1"/>
  <c r="DE2357" i="1"/>
  <c r="CX2357" i="1"/>
  <c r="CF2357" i="1"/>
  <c r="BN2357" i="1"/>
  <c r="BJ2357" i="1"/>
  <c r="AR2357" i="1"/>
  <c r="Z2357" i="1"/>
  <c r="I2357" i="1"/>
  <c r="DK2356" i="1"/>
  <c r="DE2356" i="1"/>
  <c r="CX2356" i="1"/>
  <c r="CF2356" i="1"/>
  <c r="BN2356" i="1"/>
  <c r="BJ2356" i="1"/>
  <c r="AR2356" i="1"/>
  <c r="Z2356" i="1"/>
  <c r="I2356" i="1"/>
  <c r="DK2355" i="1"/>
  <c r="DE2355" i="1"/>
  <c r="CX2355" i="1"/>
  <c r="CF2355" i="1"/>
  <c r="BN2355" i="1"/>
  <c r="BJ2355" i="1"/>
  <c r="AR2355" i="1"/>
  <c r="Z2355" i="1"/>
  <c r="I2355" i="1"/>
  <c r="DK2354" i="1"/>
  <c r="DE2354" i="1"/>
  <c r="CX2354" i="1"/>
  <c r="CF2354" i="1"/>
  <c r="BN2354" i="1"/>
  <c r="BJ2354" i="1"/>
  <c r="AR2354" i="1"/>
  <c r="Z2354" i="1"/>
  <c r="I2354" i="1"/>
  <c r="DK2353" i="1"/>
  <c r="DE2353" i="1"/>
  <c r="CX2353" i="1"/>
  <c r="CF2353" i="1"/>
  <c r="BN2353" i="1"/>
  <c r="BJ2353" i="1"/>
  <c r="AR2353" i="1"/>
  <c r="Z2353" i="1"/>
  <c r="I2353" i="1"/>
  <c r="DK2352" i="1"/>
  <c r="DE2352" i="1"/>
  <c r="CX2352" i="1"/>
  <c r="CF2352" i="1"/>
  <c r="BN2352" i="1"/>
  <c r="BJ2352" i="1"/>
  <c r="AR2352" i="1"/>
  <c r="Z2352" i="1"/>
  <c r="I2352" i="1"/>
  <c r="DK2351" i="1"/>
  <c r="DE2351" i="1"/>
  <c r="CX2351" i="1"/>
  <c r="CF2351" i="1"/>
  <c r="BN2351" i="1"/>
  <c r="BJ2351" i="1"/>
  <c r="AR2351" i="1"/>
  <c r="Z2351" i="1"/>
  <c r="I2351" i="1"/>
  <c r="DK2350" i="1"/>
  <c r="DE2350" i="1"/>
  <c r="CX2350" i="1"/>
  <c r="CF2350" i="1"/>
  <c r="BN2350" i="1"/>
  <c r="BJ2350" i="1"/>
  <c r="AR2350" i="1"/>
  <c r="Z2350" i="1"/>
  <c r="I2350" i="1"/>
  <c r="DK2349" i="1"/>
  <c r="DE2349" i="1"/>
  <c r="CX2349" i="1"/>
  <c r="CF2349" i="1"/>
  <c r="BN2349" i="1"/>
  <c r="BJ2349" i="1"/>
  <c r="AR2349" i="1"/>
  <c r="Z2349" i="1"/>
  <c r="I2349" i="1"/>
  <c r="DK2348" i="1"/>
  <c r="DE2348" i="1"/>
  <c r="CX2348" i="1"/>
  <c r="CF2348" i="1"/>
  <c r="BN2348" i="1"/>
  <c r="BJ2348" i="1"/>
  <c r="AR2348" i="1"/>
  <c r="AG2348" i="1"/>
  <c r="Z2348" i="1"/>
  <c r="I2348" i="1"/>
  <c r="DK2347" i="1"/>
  <c r="DE2347" i="1"/>
  <c r="CX2347" i="1"/>
  <c r="CF2347" i="1"/>
  <c r="BN2347" i="1"/>
  <c r="BJ2347" i="1"/>
  <c r="AR2347" i="1"/>
  <c r="Z2347" i="1"/>
  <c r="I2347" i="1"/>
  <c r="DK2346" i="1"/>
  <c r="DE2346" i="1"/>
  <c r="CX2346" i="1"/>
  <c r="CF2346" i="1"/>
  <c r="BN2346" i="1"/>
  <c r="BJ2346" i="1"/>
  <c r="AR2346" i="1"/>
  <c r="Z2346" i="1"/>
  <c r="I2346" i="1"/>
  <c r="DK2345" i="1"/>
  <c r="DE2345" i="1"/>
  <c r="CX2345" i="1"/>
  <c r="CF2345" i="1"/>
  <c r="BN2345" i="1"/>
  <c r="BJ2345" i="1"/>
  <c r="AR2345" i="1"/>
  <c r="Z2345" i="1"/>
  <c r="I2345" i="1"/>
  <c r="DK2344" i="1"/>
  <c r="DE2344" i="1"/>
  <c r="CX2344" i="1"/>
  <c r="CF2344" i="1"/>
  <c r="BN2344" i="1"/>
  <c r="BJ2344" i="1"/>
  <c r="AR2344" i="1"/>
  <c r="Z2344" i="1"/>
  <c r="I2344" i="1"/>
  <c r="DK2343" i="1"/>
  <c r="DE2343" i="1"/>
  <c r="CX2343" i="1"/>
  <c r="CF2343" i="1"/>
  <c r="BN2343" i="1"/>
  <c r="BJ2343" i="1"/>
  <c r="AR2343" i="1"/>
  <c r="Z2343" i="1"/>
  <c r="I2343" i="1"/>
  <c r="DK2342" i="1"/>
  <c r="DE2342" i="1"/>
  <c r="CX2342" i="1"/>
  <c r="CF2342" i="1"/>
  <c r="BN2342" i="1"/>
  <c r="BJ2342" i="1"/>
  <c r="AR2342" i="1"/>
  <c r="Z2342" i="1"/>
  <c r="I2342" i="1"/>
  <c r="DK2341" i="1"/>
  <c r="DE2341" i="1"/>
  <c r="CX2341" i="1"/>
  <c r="CF2341" i="1"/>
  <c r="BN2341" i="1"/>
  <c r="BJ2341" i="1"/>
  <c r="AR2341" i="1"/>
  <c r="Z2341" i="1"/>
  <c r="I2341" i="1"/>
  <c r="DK2340" i="1"/>
  <c r="DE2340" i="1"/>
  <c r="CX2340" i="1"/>
  <c r="CF2340" i="1"/>
  <c r="BN2340" i="1"/>
  <c r="BJ2340" i="1"/>
  <c r="AR2340" i="1"/>
  <c r="Z2340" i="1"/>
  <c r="I2340" i="1"/>
  <c r="DK2339" i="1"/>
  <c r="DE2339" i="1"/>
  <c r="CX2339" i="1"/>
  <c r="CF2339" i="1"/>
  <c r="BN2339" i="1"/>
  <c r="BJ2339" i="1"/>
  <c r="AR2339" i="1"/>
  <c r="Z2339" i="1"/>
  <c r="I2339" i="1"/>
  <c r="DK2338" i="1"/>
  <c r="DE2338" i="1"/>
  <c r="CX2338" i="1"/>
  <c r="CF2338" i="1"/>
  <c r="BN2338" i="1"/>
  <c r="BJ2338" i="1"/>
  <c r="AR2338" i="1"/>
  <c r="Z2338" i="1"/>
  <c r="I2338" i="1"/>
  <c r="DK2337" i="1"/>
  <c r="DE2337" i="1"/>
  <c r="CX2337" i="1"/>
  <c r="CF2337" i="1"/>
  <c r="BN2337" i="1"/>
  <c r="BJ2337" i="1"/>
  <c r="AR2337" i="1"/>
  <c r="Z2337" i="1"/>
  <c r="I2337" i="1"/>
  <c r="DK2336" i="1"/>
  <c r="DE2336" i="1"/>
  <c r="CX2336" i="1"/>
  <c r="CF2336" i="1"/>
  <c r="BN2336" i="1"/>
  <c r="BJ2336" i="1"/>
  <c r="AR2336" i="1"/>
  <c r="AG2336" i="1"/>
  <c r="Z2336" i="1" s="1"/>
  <c r="I2336" i="1"/>
  <c r="DK2335" i="1"/>
  <c r="DE2335" i="1"/>
  <c r="CX2335" i="1"/>
  <c r="CF2335" i="1"/>
  <c r="BN2335" i="1"/>
  <c r="BJ2335" i="1"/>
  <c r="AR2335" i="1"/>
  <c r="Z2335" i="1"/>
  <c r="I2335" i="1"/>
  <c r="DK2334" i="1"/>
  <c r="DE2334" i="1"/>
  <c r="CX2334" i="1"/>
  <c r="CF2334" i="1"/>
  <c r="BN2334" i="1"/>
  <c r="BJ2334" i="1"/>
  <c r="AR2334" i="1"/>
  <c r="Z2334" i="1"/>
  <c r="I2334" i="1"/>
  <c r="DK2333" i="1"/>
  <c r="DE2333" i="1"/>
  <c r="CX2333" i="1"/>
  <c r="CF2333" i="1"/>
  <c r="BN2333" i="1"/>
  <c r="BJ2333" i="1"/>
  <c r="AR2333" i="1"/>
  <c r="Z2333" i="1"/>
  <c r="I2333" i="1"/>
  <c r="DK2332" i="1"/>
  <c r="DE2332" i="1"/>
  <c r="CX2332" i="1"/>
  <c r="CF2332" i="1"/>
  <c r="BN2332" i="1"/>
  <c r="BJ2332" i="1"/>
  <c r="AR2332" i="1"/>
  <c r="Z2332" i="1"/>
  <c r="I2332" i="1"/>
  <c r="DK2331" i="1"/>
  <c r="DE2331" i="1"/>
  <c r="CX2331" i="1"/>
  <c r="CF2331" i="1"/>
  <c r="BN2331" i="1"/>
  <c r="BJ2331" i="1"/>
  <c r="AR2331" i="1"/>
  <c r="Z2331" i="1"/>
  <c r="I2331" i="1"/>
  <c r="DK2330" i="1"/>
  <c r="DE2330" i="1"/>
  <c r="CX2330" i="1"/>
  <c r="CF2330" i="1"/>
  <c r="BN2330" i="1"/>
  <c r="BJ2330" i="1"/>
  <c r="AR2330" i="1"/>
  <c r="Z2330" i="1"/>
  <c r="I2330" i="1"/>
  <c r="DK2329" i="1"/>
  <c r="DE2329" i="1"/>
  <c r="CX2329" i="1"/>
  <c r="CF2329" i="1"/>
  <c r="BN2329" i="1"/>
  <c r="BJ2329" i="1"/>
  <c r="AR2329" i="1"/>
  <c r="Z2329" i="1"/>
  <c r="I2329" i="1"/>
  <c r="DK2328" i="1"/>
  <c r="DE2328" i="1"/>
  <c r="CX2328" i="1"/>
  <c r="CF2328" i="1"/>
  <c r="BN2328" i="1"/>
  <c r="BJ2328" i="1"/>
  <c r="AR2328" i="1"/>
  <c r="Z2328" i="1"/>
  <c r="I2328" i="1"/>
  <c r="DK2327" i="1"/>
  <c r="DE2327" i="1"/>
  <c r="CX2327" i="1"/>
  <c r="CF2327" i="1"/>
  <c r="BN2327" i="1"/>
  <c r="BJ2327" i="1"/>
  <c r="AR2327" i="1"/>
  <c r="Z2327" i="1"/>
  <c r="I2327" i="1"/>
  <c r="DK2326" i="1"/>
  <c r="DE2326" i="1"/>
  <c r="CX2326" i="1"/>
  <c r="CF2326" i="1"/>
  <c r="BN2326" i="1"/>
  <c r="BJ2326" i="1"/>
  <c r="AR2326" i="1"/>
  <c r="Z2326" i="1"/>
  <c r="I2326" i="1"/>
  <c r="DK2325" i="1"/>
  <c r="DE2325" i="1"/>
  <c r="CX2325" i="1"/>
  <c r="CF2325" i="1"/>
  <c r="BN2325" i="1"/>
  <c r="BJ2325" i="1"/>
  <c r="AR2325" i="1"/>
  <c r="Z2325" i="1"/>
  <c r="I2325" i="1"/>
  <c r="DK2324" i="1"/>
  <c r="DE2324" i="1"/>
  <c r="CX2324" i="1"/>
  <c r="CF2324" i="1"/>
  <c r="BN2324" i="1"/>
  <c r="BJ2324" i="1"/>
  <c r="AR2324" i="1"/>
  <c r="Z2324" i="1"/>
  <c r="I2324" i="1"/>
  <c r="DK2323" i="1"/>
  <c r="DE2323" i="1"/>
  <c r="CX2323" i="1"/>
  <c r="CF2323" i="1"/>
  <c r="BN2323" i="1"/>
  <c r="BJ2323" i="1"/>
  <c r="AR2323" i="1"/>
  <c r="Z2323" i="1"/>
  <c r="I2323" i="1"/>
  <c r="DK2322" i="1"/>
  <c r="DE2322" i="1"/>
  <c r="CX2322" i="1"/>
  <c r="CF2322" i="1"/>
  <c r="BN2322" i="1"/>
  <c r="BJ2322" i="1"/>
  <c r="AR2322" i="1"/>
  <c r="Z2322" i="1"/>
  <c r="I2322" i="1"/>
  <c r="DK2321" i="1"/>
  <c r="DE2321" i="1"/>
  <c r="CX2321" i="1"/>
  <c r="CF2321" i="1"/>
  <c r="BN2321" i="1"/>
  <c r="BJ2321" i="1"/>
  <c r="AR2321" i="1"/>
  <c r="Z2321" i="1"/>
  <c r="I2321" i="1"/>
  <c r="DK2320" i="1"/>
  <c r="DE2320" i="1"/>
  <c r="CX2320" i="1"/>
  <c r="CF2320" i="1"/>
  <c r="BN2320" i="1"/>
  <c r="BJ2320" i="1"/>
  <c r="AR2320" i="1"/>
  <c r="Z2320" i="1"/>
  <c r="I2320" i="1"/>
  <c r="DK2319" i="1"/>
  <c r="DE2319" i="1"/>
  <c r="CX2319" i="1"/>
  <c r="CF2319" i="1"/>
  <c r="BN2319" i="1"/>
  <c r="BJ2319" i="1"/>
  <c r="AR2319" i="1"/>
  <c r="Z2319" i="1"/>
  <c r="I2319" i="1"/>
  <c r="DK2318" i="1"/>
  <c r="DE2318" i="1"/>
  <c r="CX2318" i="1"/>
  <c r="CF2318" i="1"/>
  <c r="BN2318" i="1"/>
  <c r="BJ2318" i="1"/>
  <c r="AR2318" i="1"/>
  <c r="Z2318" i="1"/>
  <c r="I2318" i="1"/>
  <c r="DK2317" i="1"/>
  <c r="DE2317" i="1"/>
  <c r="CX2317" i="1"/>
  <c r="CF2317" i="1"/>
  <c r="BN2317" i="1"/>
  <c r="BJ2317" i="1"/>
  <c r="AR2317" i="1"/>
  <c r="Z2317" i="1"/>
  <c r="I2317" i="1"/>
  <c r="DK2316" i="1"/>
  <c r="DE2316" i="1"/>
  <c r="CX2316" i="1"/>
  <c r="CF2316" i="1"/>
  <c r="BN2316" i="1"/>
  <c r="BJ2316" i="1"/>
  <c r="AR2316" i="1"/>
  <c r="Z2316" i="1"/>
  <c r="I2316" i="1"/>
  <c r="DK2315" i="1"/>
  <c r="DE2315" i="1"/>
  <c r="CX2315" i="1"/>
  <c r="CF2315" i="1"/>
  <c r="BN2315" i="1"/>
  <c r="BJ2315" i="1"/>
  <c r="AR2315" i="1"/>
  <c r="Z2315" i="1"/>
  <c r="I2315" i="1"/>
  <c r="DK2314" i="1"/>
  <c r="DE2314" i="1"/>
  <c r="CX2314" i="1"/>
  <c r="CF2314" i="1"/>
  <c r="BN2314" i="1"/>
  <c r="BJ2314" i="1"/>
  <c r="AR2314" i="1"/>
  <c r="Z2314" i="1"/>
  <c r="I2314" i="1"/>
  <c r="DK2313" i="1"/>
  <c r="DE2313" i="1"/>
  <c r="CX2313" i="1"/>
  <c r="CF2313" i="1"/>
  <c r="BN2313" i="1"/>
  <c r="BJ2313" i="1"/>
  <c r="AR2313" i="1"/>
  <c r="Z2313" i="1"/>
  <c r="I2313" i="1"/>
  <c r="DK2312" i="1"/>
  <c r="DE2312" i="1"/>
  <c r="CX2312" i="1"/>
  <c r="CF2312" i="1"/>
  <c r="BN2312" i="1"/>
  <c r="BJ2312" i="1"/>
  <c r="AR2312" i="1"/>
  <c r="Z2312" i="1"/>
  <c r="I2312" i="1"/>
  <c r="DK2311" i="1"/>
  <c r="DE2311" i="1"/>
  <c r="CX2311" i="1"/>
  <c r="CF2311" i="1"/>
  <c r="BN2311" i="1"/>
  <c r="BJ2311" i="1"/>
  <c r="AR2311" i="1"/>
  <c r="Z2311" i="1"/>
  <c r="I2311" i="1"/>
  <c r="DK2310" i="1"/>
  <c r="DE2310" i="1"/>
  <c r="CX2310" i="1"/>
  <c r="CF2310" i="1"/>
  <c r="BN2310" i="1"/>
  <c r="BJ2310" i="1"/>
  <c r="AR2310" i="1"/>
  <c r="Z2310" i="1"/>
  <c r="I2310" i="1"/>
  <c r="DK2309" i="1"/>
  <c r="DE2309" i="1"/>
  <c r="CX2309" i="1"/>
  <c r="CF2309" i="1"/>
  <c r="BN2309" i="1"/>
  <c r="BJ2309" i="1"/>
  <c r="AR2309" i="1"/>
  <c r="Z2309" i="1"/>
  <c r="I2309" i="1"/>
  <c r="DK2308" i="1"/>
  <c r="DE2308" i="1"/>
  <c r="CX2308" i="1"/>
  <c r="CF2308" i="1"/>
  <c r="BN2308" i="1"/>
  <c r="BJ2308" i="1"/>
  <c r="AR2308" i="1"/>
  <c r="Z2308" i="1"/>
  <c r="I2308" i="1"/>
  <c r="DK2307" i="1"/>
  <c r="DE2307" i="1"/>
  <c r="CX2307" i="1"/>
  <c r="CF2307" i="1"/>
  <c r="BN2307" i="1"/>
  <c r="BJ2307" i="1"/>
  <c r="AR2307" i="1"/>
  <c r="AG2307" i="1"/>
  <c r="Z2307" i="1" s="1"/>
  <c r="I2307" i="1"/>
  <c r="DK2306" i="1"/>
  <c r="DE2306" i="1"/>
  <c r="CX2306" i="1"/>
  <c r="CF2306" i="1"/>
  <c r="BN2306" i="1"/>
  <c r="BJ2306" i="1"/>
  <c r="AR2306" i="1"/>
  <c r="Z2306" i="1"/>
  <c r="I2306" i="1"/>
  <c r="DK2305" i="1"/>
  <c r="DE2305" i="1"/>
  <c r="CX2305" i="1"/>
  <c r="CF2305" i="1"/>
  <c r="BN2305" i="1"/>
  <c r="BJ2305" i="1"/>
  <c r="AR2305" i="1"/>
  <c r="Z2305" i="1"/>
  <c r="I2305" i="1"/>
  <c r="DK2304" i="1"/>
  <c r="DE2304" i="1"/>
  <c r="CX2304" i="1"/>
  <c r="CF2304" i="1"/>
  <c r="BN2304" i="1"/>
  <c r="BJ2304" i="1"/>
  <c r="AR2304" i="1"/>
  <c r="Z2304" i="1"/>
  <c r="I2304" i="1"/>
  <c r="DK2303" i="1"/>
  <c r="DE2303" i="1"/>
  <c r="CX2303" i="1"/>
  <c r="CF2303" i="1"/>
  <c r="BN2303" i="1"/>
  <c r="BJ2303" i="1"/>
  <c r="AR2303" i="1"/>
  <c r="Z2303" i="1"/>
  <c r="I2303" i="1"/>
  <c r="DK2302" i="1"/>
  <c r="DE2302" i="1"/>
  <c r="CX2302" i="1"/>
  <c r="CF2302" i="1"/>
  <c r="BN2302" i="1"/>
  <c r="BJ2302" i="1"/>
  <c r="AR2302" i="1"/>
  <c r="Z2302" i="1"/>
  <c r="I2302" i="1"/>
  <c r="DK2301" i="1"/>
  <c r="DE2301" i="1"/>
  <c r="CX2301" i="1"/>
  <c r="CF2301" i="1"/>
  <c r="BN2301" i="1"/>
  <c r="BJ2301" i="1"/>
  <c r="AR2301" i="1"/>
  <c r="Z2301" i="1"/>
  <c r="I2301" i="1"/>
  <c r="DK2300" i="1"/>
  <c r="DE2300" i="1"/>
  <c r="CX2300" i="1"/>
  <c r="CF2300" i="1"/>
  <c r="BN2300" i="1"/>
  <c r="BJ2300" i="1"/>
  <c r="AR2300" i="1"/>
  <c r="AH2300" i="1"/>
  <c r="Z2300" i="1" s="1"/>
  <c r="I2300" i="1"/>
  <c r="DK2299" i="1"/>
  <c r="DE2299" i="1"/>
  <c r="CX2299" i="1"/>
  <c r="CF2299" i="1"/>
  <c r="BN2299" i="1"/>
  <c r="BJ2299" i="1"/>
  <c r="AR2299" i="1"/>
  <c r="Z2299" i="1"/>
  <c r="I2299" i="1"/>
  <c r="DK2298" i="1"/>
  <c r="DE2298" i="1"/>
  <c r="CX2298" i="1"/>
  <c r="CF2298" i="1"/>
  <c r="BN2298" i="1"/>
  <c r="BJ2298" i="1"/>
  <c r="AR2298" i="1"/>
  <c r="AG2298" i="1"/>
  <c r="Z2298" i="1"/>
  <c r="I2298" i="1"/>
  <c r="DK2297" i="1"/>
  <c r="DE2297" i="1"/>
  <c r="CX2297" i="1"/>
  <c r="CF2297" i="1"/>
  <c r="BN2297" i="1"/>
  <c r="BJ2297" i="1"/>
  <c r="AR2297" i="1"/>
  <c r="Z2297" i="1"/>
  <c r="I2297" i="1"/>
  <c r="DK2296" i="1"/>
  <c r="DE2296" i="1"/>
  <c r="CX2296" i="1"/>
  <c r="CF2296" i="1"/>
  <c r="BN2296" i="1"/>
  <c r="BJ2296" i="1"/>
  <c r="AR2296" i="1"/>
  <c r="Z2296" i="1"/>
  <c r="I2296" i="1"/>
  <c r="DK2295" i="1"/>
  <c r="DE2295" i="1"/>
  <c r="CX2295" i="1"/>
  <c r="CF2295" i="1"/>
  <c r="BN2295" i="1"/>
  <c r="BJ2295" i="1"/>
  <c r="AR2295" i="1"/>
  <c r="Z2295" i="1"/>
  <c r="I2295" i="1"/>
  <c r="DK2294" i="1"/>
  <c r="DE2294" i="1"/>
  <c r="CX2294" i="1"/>
  <c r="CF2294" i="1"/>
  <c r="BN2294" i="1"/>
  <c r="BJ2294" i="1"/>
  <c r="AR2294" i="1"/>
  <c r="Z2294" i="1"/>
  <c r="I2294" i="1"/>
  <c r="DK2293" i="1"/>
  <c r="DE2293" i="1"/>
  <c r="CX2293" i="1"/>
  <c r="CF2293" i="1"/>
  <c r="BN2293" i="1"/>
  <c r="BJ2293" i="1"/>
  <c r="AR2293" i="1"/>
  <c r="Z2293" i="1"/>
  <c r="I2293" i="1"/>
  <c r="DK2292" i="1"/>
  <c r="DE2292" i="1"/>
  <c r="CX2292" i="1"/>
  <c r="CF2292" i="1"/>
  <c r="BN2292" i="1"/>
  <c r="BJ2292" i="1"/>
  <c r="AR2292" i="1"/>
  <c r="Z2292" i="1"/>
  <c r="I2292" i="1"/>
  <c r="DK2291" i="1"/>
  <c r="DE2291" i="1"/>
  <c r="CX2291" i="1"/>
  <c r="CF2291" i="1"/>
  <c r="BN2291" i="1"/>
  <c r="BJ2291" i="1"/>
  <c r="AR2291" i="1"/>
  <c r="Z2291" i="1"/>
  <c r="I2291" i="1"/>
  <c r="DK2290" i="1"/>
  <c r="DE2290" i="1"/>
  <c r="CX2290" i="1"/>
  <c r="CF2290" i="1"/>
  <c r="BN2290" i="1"/>
  <c r="BJ2290" i="1"/>
  <c r="AR2290" i="1"/>
  <c r="Z2290" i="1"/>
  <c r="I2290" i="1"/>
  <c r="DK2289" i="1"/>
  <c r="DE2289" i="1"/>
  <c r="CX2289" i="1"/>
  <c r="CF2289" i="1"/>
  <c r="BN2289" i="1"/>
  <c r="BJ2289" i="1"/>
  <c r="AR2289" i="1"/>
  <c r="Z2289" i="1"/>
  <c r="I2289" i="1"/>
  <c r="DK2288" i="1"/>
  <c r="DE2288" i="1"/>
  <c r="CX2288" i="1"/>
  <c r="CF2288" i="1"/>
  <c r="BN2288" i="1"/>
  <c r="BJ2288" i="1"/>
  <c r="AR2288" i="1"/>
  <c r="Z2288" i="1"/>
  <c r="I2288" i="1"/>
  <c r="DK2287" i="1"/>
  <c r="DE2287" i="1"/>
  <c r="CX2287" i="1"/>
  <c r="CF2287" i="1"/>
  <c r="BN2287" i="1"/>
  <c r="BJ2287" i="1"/>
  <c r="AR2287" i="1"/>
  <c r="Z2287" i="1"/>
  <c r="I2287" i="1"/>
  <c r="DK2286" i="1"/>
  <c r="DE2286" i="1"/>
  <c r="CX2286" i="1"/>
  <c r="CF2286" i="1"/>
  <c r="BN2286" i="1"/>
  <c r="BJ2286" i="1"/>
  <c r="AR2286" i="1"/>
  <c r="Z2286" i="1"/>
  <c r="I2286" i="1"/>
  <c r="DK2285" i="1"/>
  <c r="DE2285" i="1"/>
  <c r="CX2285" i="1"/>
  <c r="CF2285" i="1"/>
  <c r="BN2285" i="1"/>
  <c r="BJ2285" i="1"/>
  <c r="AR2285" i="1"/>
  <c r="Z2285" i="1"/>
  <c r="I2285" i="1"/>
  <c r="DK2284" i="1"/>
  <c r="DE2284" i="1"/>
  <c r="CX2284" i="1"/>
  <c r="CF2284" i="1"/>
  <c r="BN2284" i="1"/>
  <c r="BJ2284" i="1"/>
  <c r="AR2284" i="1"/>
  <c r="Z2284" i="1"/>
  <c r="I2284" i="1"/>
  <c r="DK2283" i="1"/>
  <c r="DE2283" i="1"/>
  <c r="CX2283" i="1"/>
  <c r="CF2283" i="1"/>
  <c r="BN2283" i="1"/>
  <c r="BJ2283" i="1"/>
  <c r="AR2283" i="1"/>
  <c r="Z2283" i="1"/>
  <c r="I2283" i="1"/>
  <c r="DK2282" i="1"/>
  <c r="DE2282" i="1"/>
  <c r="CX2282" i="1"/>
  <c r="CF2282" i="1"/>
  <c r="BN2282" i="1"/>
  <c r="BJ2282" i="1"/>
  <c r="AR2282" i="1"/>
  <c r="Z2282" i="1"/>
  <c r="I2282" i="1"/>
  <c r="DK2281" i="1"/>
  <c r="DE2281" i="1"/>
  <c r="CX2281" i="1"/>
  <c r="CF2281" i="1"/>
  <c r="BN2281" i="1"/>
  <c r="BJ2281" i="1"/>
  <c r="AR2281" i="1"/>
  <c r="Z2281" i="1"/>
  <c r="I2281" i="1"/>
  <c r="DK2280" i="1"/>
  <c r="DE2280" i="1"/>
  <c r="CX2280" i="1"/>
  <c r="CF2280" i="1"/>
  <c r="BN2280" i="1"/>
  <c r="BJ2280" i="1"/>
  <c r="AR2280" i="1"/>
  <c r="AG2280" i="1"/>
  <c r="Z2280" i="1" s="1"/>
  <c r="I2280" i="1"/>
  <c r="DK2279" i="1"/>
  <c r="DE2279" i="1"/>
  <c r="CX2279" i="1"/>
  <c r="CF2279" i="1"/>
  <c r="BN2279" i="1"/>
  <c r="BJ2279" i="1"/>
  <c r="AR2279" i="1"/>
  <c r="Z2279" i="1"/>
  <c r="I2279" i="1"/>
  <c r="DK2278" i="1"/>
  <c r="DE2278" i="1"/>
  <c r="CX2278" i="1"/>
  <c r="CF2278" i="1"/>
  <c r="BN2278" i="1"/>
  <c r="BJ2278" i="1"/>
  <c r="AR2278" i="1"/>
  <c r="Z2278" i="1"/>
  <c r="I2278" i="1"/>
  <c r="DK2277" i="1"/>
  <c r="DE2277" i="1"/>
  <c r="CX2277" i="1"/>
  <c r="CF2277" i="1"/>
  <c r="BN2277" i="1"/>
  <c r="BJ2277" i="1"/>
  <c r="AR2277" i="1"/>
  <c r="Z2277" i="1"/>
  <c r="I2277" i="1"/>
  <c r="DK2276" i="1"/>
  <c r="DE2276" i="1"/>
  <c r="CX2276" i="1"/>
  <c r="CF2276" i="1"/>
  <c r="BN2276" i="1"/>
  <c r="BJ2276" i="1"/>
  <c r="AR2276" i="1"/>
  <c r="Z2276" i="1"/>
  <c r="I2276" i="1"/>
  <c r="DK2275" i="1"/>
  <c r="DE2275" i="1"/>
  <c r="CX2275" i="1"/>
  <c r="CF2275" i="1"/>
  <c r="BN2275" i="1"/>
  <c r="BJ2275" i="1"/>
  <c r="AR2275" i="1"/>
  <c r="Z2275" i="1"/>
  <c r="I2275" i="1"/>
  <c r="DK2274" i="1"/>
  <c r="DE2274" i="1"/>
  <c r="CX2274" i="1"/>
  <c r="CF2274" i="1"/>
  <c r="BN2274" i="1"/>
  <c r="BJ2274" i="1"/>
  <c r="AR2274" i="1"/>
  <c r="Z2274" i="1"/>
  <c r="I2274" i="1"/>
  <c r="DK2273" i="1"/>
  <c r="DE2273" i="1"/>
  <c r="CX2273" i="1"/>
  <c r="CF2273" i="1"/>
  <c r="BN2273" i="1"/>
  <c r="BJ2273" i="1"/>
  <c r="AR2273" i="1"/>
  <c r="Z2273" i="1"/>
  <c r="I2273" i="1"/>
  <c r="DK2272" i="1"/>
  <c r="DE2272" i="1"/>
  <c r="CX2272" i="1"/>
  <c r="CF2272" i="1"/>
  <c r="BN2272" i="1"/>
  <c r="BJ2272" i="1"/>
  <c r="AR2272" i="1"/>
  <c r="Z2272" i="1"/>
  <c r="I2272" i="1"/>
  <c r="DK2271" i="1"/>
  <c r="DE2271" i="1"/>
  <c r="CX2271" i="1"/>
  <c r="CF2271" i="1"/>
  <c r="BN2271" i="1"/>
  <c r="BJ2271" i="1"/>
  <c r="AR2271" i="1"/>
  <c r="Z2271" i="1"/>
  <c r="I2271" i="1"/>
  <c r="DK2270" i="1"/>
  <c r="DE2270" i="1"/>
  <c r="CX2270" i="1"/>
  <c r="CF2270" i="1"/>
  <c r="BN2270" i="1"/>
  <c r="BJ2270" i="1"/>
  <c r="AR2270" i="1"/>
  <c r="Z2270" i="1"/>
  <c r="I2270" i="1"/>
  <c r="DK2269" i="1"/>
  <c r="DE2269" i="1"/>
  <c r="CX2269" i="1"/>
  <c r="CF2269" i="1"/>
  <c r="BN2269" i="1"/>
  <c r="BJ2269" i="1"/>
  <c r="AR2269" i="1"/>
  <c r="Z2269" i="1"/>
  <c r="I2269" i="1"/>
  <c r="DK2268" i="1"/>
  <c r="DE2268" i="1"/>
  <c r="CX2268" i="1"/>
  <c r="CF2268" i="1"/>
  <c r="BN2268" i="1"/>
  <c r="BJ2268" i="1"/>
  <c r="AR2268" i="1"/>
  <c r="Z2268" i="1"/>
  <c r="I2268" i="1"/>
  <c r="DK2267" i="1"/>
  <c r="DE2267" i="1"/>
  <c r="CX2267" i="1"/>
  <c r="CF2267" i="1"/>
  <c r="BN2267" i="1"/>
  <c r="BJ2267" i="1"/>
  <c r="AR2267" i="1"/>
  <c r="Z2267" i="1"/>
  <c r="I2267" i="1"/>
  <c r="DK2266" i="1"/>
  <c r="DE2266" i="1"/>
  <c r="CX2266" i="1"/>
  <c r="CF2266" i="1"/>
  <c r="BN2266" i="1"/>
  <c r="BJ2266" i="1"/>
  <c r="AR2266" i="1"/>
  <c r="Z2266" i="1"/>
  <c r="I2266" i="1"/>
  <c r="DK2265" i="1"/>
  <c r="DE2265" i="1"/>
  <c r="CX2265" i="1"/>
  <c r="CF2265" i="1"/>
  <c r="BN2265" i="1"/>
  <c r="BJ2265" i="1"/>
  <c r="AR2265" i="1"/>
  <c r="Z2265" i="1"/>
  <c r="I2265" i="1"/>
  <c r="DK2264" i="1"/>
  <c r="DE2264" i="1"/>
  <c r="CX2264" i="1"/>
  <c r="CF2264" i="1"/>
  <c r="BN2264" i="1"/>
  <c r="BJ2264" i="1"/>
  <c r="AR2264" i="1"/>
  <c r="Z2264" i="1"/>
  <c r="I2264" i="1"/>
  <c r="DK2263" i="1"/>
  <c r="DE2263" i="1"/>
  <c r="CX2263" i="1"/>
  <c r="CF2263" i="1"/>
  <c r="BN2263" i="1"/>
  <c r="BJ2263" i="1"/>
  <c r="AR2263" i="1"/>
  <c r="Z2263" i="1"/>
  <c r="I2263" i="1"/>
  <c r="DK2262" i="1"/>
  <c r="DE2262" i="1"/>
  <c r="CX2262" i="1"/>
  <c r="CF2262" i="1"/>
  <c r="BN2262" i="1"/>
  <c r="BJ2262" i="1"/>
  <c r="AR2262" i="1"/>
  <c r="Z2262" i="1"/>
  <c r="I2262" i="1"/>
  <c r="DK2261" i="1"/>
  <c r="DE2261" i="1"/>
  <c r="CX2261" i="1"/>
  <c r="CF2261" i="1"/>
  <c r="BN2261" i="1"/>
  <c r="BJ2261" i="1"/>
  <c r="AR2261" i="1"/>
  <c r="Z2261" i="1"/>
  <c r="I2261" i="1"/>
  <c r="DK2260" i="1"/>
  <c r="DE2260" i="1"/>
  <c r="CX2260" i="1"/>
  <c r="CF2260" i="1"/>
  <c r="BN2260" i="1"/>
  <c r="BJ2260" i="1"/>
  <c r="AR2260" i="1"/>
  <c r="Z2260" i="1"/>
  <c r="I2260" i="1"/>
  <c r="DK2259" i="1"/>
  <c r="DE2259" i="1"/>
  <c r="CX2259" i="1"/>
  <c r="CF2259" i="1"/>
  <c r="BN2259" i="1"/>
  <c r="BJ2259" i="1"/>
  <c r="AR2259" i="1"/>
  <c r="Z2259" i="1"/>
  <c r="I2259" i="1"/>
  <c r="DK2258" i="1"/>
  <c r="DE2258" i="1"/>
  <c r="CX2258" i="1"/>
  <c r="CF2258" i="1"/>
  <c r="BN2258" i="1"/>
  <c r="BJ2258" i="1"/>
  <c r="AR2258" i="1"/>
  <c r="Z2258" i="1"/>
  <c r="I2258" i="1"/>
  <c r="DK2257" i="1"/>
  <c r="DE2257" i="1"/>
  <c r="CX2257" i="1"/>
  <c r="CF2257" i="1"/>
  <c r="BN2257" i="1"/>
  <c r="BJ2257" i="1"/>
  <c r="AR2257" i="1"/>
  <c r="Z2257" i="1"/>
  <c r="I2257" i="1"/>
  <c r="DK2256" i="1"/>
  <c r="DE2256" i="1"/>
  <c r="CX2256" i="1"/>
  <c r="CF2256" i="1"/>
  <c r="BN2256" i="1"/>
  <c r="BJ2256" i="1"/>
  <c r="AR2256" i="1"/>
  <c r="Z2256" i="1"/>
  <c r="I2256" i="1"/>
  <c r="DK2255" i="1"/>
  <c r="DE2255" i="1"/>
  <c r="CX2255" i="1"/>
  <c r="CF2255" i="1"/>
  <c r="BN2255" i="1"/>
  <c r="BJ2255" i="1"/>
  <c r="AR2255" i="1"/>
  <c r="Z2255" i="1"/>
  <c r="I2255" i="1"/>
  <c r="DK2254" i="1"/>
  <c r="DE2254" i="1"/>
  <c r="CX2254" i="1"/>
  <c r="CF2254" i="1"/>
  <c r="BN2254" i="1"/>
  <c r="BJ2254" i="1"/>
  <c r="AR2254" i="1"/>
  <c r="Z2254" i="1"/>
  <c r="I2254" i="1"/>
  <c r="DK2253" i="1"/>
  <c r="DE2253" i="1"/>
  <c r="CX2253" i="1"/>
  <c r="CF2253" i="1"/>
  <c r="BN2253" i="1"/>
  <c r="BJ2253" i="1"/>
  <c r="AR2253" i="1"/>
  <c r="Z2253" i="1"/>
  <c r="I2253" i="1"/>
  <c r="DK2252" i="1"/>
  <c r="DE2252" i="1"/>
  <c r="CX2252" i="1"/>
  <c r="CF2252" i="1"/>
  <c r="BN2252" i="1"/>
  <c r="BJ2252" i="1"/>
  <c r="AR2252" i="1"/>
  <c r="Z2252" i="1"/>
  <c r="I2252" i="1"/>
  <c r="DK2251" i="1"/>
  <c r="DE2251" i="1"/>
  <c r="CX2251" i="1"/>
  <c r="CF2251" i="1"/>
  <c r="BN2251" i="1"/>
  <c r="BJ2251" i="1"/>
  <c r="AR2251" i="1"/>
  <c r="Z2251" i="1"/>
  <c r="I2251" i="1"/>
  <c r="DK2250" i="1"/>
  <c r="DE2250" i="1"/>
  <c r="CX2250" i="1"/>
  <c r="CF2250" i="1"/>
  <c r="BN2250" i="1"/>
  <c r="BJ2250" i="1"/>
  <c r="AR2250" i="1"/>
  <c r="Z2250" i="1"/>
  <c r="I2250" i="1"/>
  <c r="DK2249" i="1"/>
  <c r="DE2249" i="1"/>
  <c r="CX2249" i="1"/>
  <c r="CF2249" i="1"/>
  <c r="BN2249" i="1"/>
  <c r="BJ2249" i="1"/>
  <c r="AR2249" i="1"/>
  <c r="Z2249" i="1"/>
  <c r="I2249" i="1"/>
  <c r="DK2248" i="1"/>
  <c r="DE2248" i="1"/>
  <c r="CX2248" i="1"/>
  <c r="CF2248" i="1"/>
  <c r="BN2248" i="1"/>
  <c r="BJ2248" i="1"/>
  <c r="AR2248" i="1"/>
  <c r="Z2248" i="1"/>
  <c r="I2248" i="1"/>
  <c r="DK2247" i="1"/>
  <c r="DE2247" i="1"/>
  <c r="CX2247" i="1"/>
  <c r="CF2247" i="1"/>
  <c r="BN2247" i="1"/>
  <c r="BJ2247" i="1"/>
  <c r="AR2247" i="1"/>
  <c r="Z2247" i="1"/>
  <c r="I2247" i="1"/>
  <c r="DK2246" i="1"/>
  <c r="DE2246" i="1"/>
  <c r="CX2246" i="1"/>
  <c r="CF2246" i="1"/>
  <c r="BN2246" i="1"/>
  <c r="BJ2246" i="1"/>
  <c r="AR2246" i="1"/>
  <c r="Z2246" i="1"/>
  <c r="I2246" i="1"/>
  <c r="DK2245" i="1"/>
  <c r="DE2245" i="1"/>
  <c r="CX2245" i="1"/>
  <c r="CF2245" i="1"/>
  <c r="BN2245" i="1"/>
  <c r="BJ2245" i="1"/>
  <c r="AR2245" i="1"/>
  <c r="Z2245" i="1"/>
  <c r="I2245" i="1"/>
  <c r="DK2244" i="1"/>
  <c r="DE2244" i="1"/>
  <c r="CX2244" i="1"/>
  <c r="CF2244" i="1"/>
  <c r="BN2244" i="1"/>
  <c r="BJ2244" i="1"/>
  <c r="AR2244" i="1"/>
  <c r="Z2244" i="1"/>
  <c r="I2244" i="1"/>
  <c r="DK2243" i="1"/>
  <c r="DE2243" i="1"/>
  <c r="CX2243" i="1"/>
  <c r="CF2243" i="1"/>
  <c r="BN2243" i="1"/>
  <c r="BJ2243" i="1"/>
  <c r="AR2243" i="1"/>
  <c r="Z2243" i="1"/>
  <c r="I2243" i="1"/>
  <c r="DK2242" i="1"/>
  <c r="DE2242" i="1"/>
  <c r="CX2242" i="1"/>
  <c r="CF2242" i="1"/>
  <c r="BN2242" i="1"/>
  <c r="BJ2242" i="1"/>
  <c r="AR2242" i="1"/>
  <c r="Z2242" i="1"/>
  <c r="I2242" i="1"/>
  <c r="DK2241" i="1"/>
  <c r="DE2241" i="1"/>
  <c r="CX2241" i="1"/>
  <c r="CF2241" i="1"/>
  <c r="BN2241" i="1"/>
  <c r="BJ2241" i="1"/>
  <c r="AR2241" i="1"/>
  <c r="Z2241" i="1"/>
  <c r="I2241" i="1"/>
  <c r="DK2240" i="1"/>
  <c r="DE2240" i="1"/>
  <c r="CX2240" i="1"/>
  <c r="CF2240" i="1"/>
  <c r="BN2240" i="1"/>
  <c r="BJ2240" i="1"/>
  <c r="AR2240" i="1"/>
  <c r="Z2240" i="1"/>
  <c r="I2240" i="1"/>
  <c r="DK2239" i="1"/>
  <c r="DE2239" i="1"/>
  <c r="CX2239" i="1"/>
  <c r="CF2239" i="1"/>
  <c r="BN2239" i="1"/>
  <c r="BJ2239" i="1"/>
  <c r="AR2239" i="1"/>
  <c r="Z2239" i="1"/>
  <c r="I2239" i="1"/>
  <c r="DK2238" i="1"/>
  <c r="DE2238" i="1"/>
  <c r="CX2238" i="1"/>
  <c r="CF2238" i="1"/>
  <c r="BN2238" i="1"/>
  <c r="BJ2238" i="1"/>
  <c r="AR2238" i="1"/>
  <c r="Z2238" i="1"/>
  <c r="I2238" i="1"/>
  <c r="DK2237" i="1"/>
  <c r="DE2237" i="1"/>
  <c r="CX2237" i="1"/>
  <c r="CF2237" i="1"/>
  <c r="BN2237" i="1"/>
  <c r="BJ2237" i="1"/>
  <c r="AR2237" i="1"/>
  <c r="Z2237" i="1"/>
  <c r="I2237" i="1"/>
  <c r="DK2236" i="1"/>
  <c r="DE2236" i="1"/>
  <c r="CX2236" i="1"/>
  <c r="CF2236" i="1"/>
  <c r="BN2236" i="1"/>
  <c r="BJ2236" i="1"/>
  <c r="AR2236" i="1"/>
  <c r="Z2236" i="1"/>
  <c r="I2236" i="1"/>
  <c r="DK2235" i="1"/>
  <c r="DE2235" i="1"/>
  <c r="CX2235" i="1"/>
  <c r="CF2235" i="1"/>
  <c r="BN2235" i="1"/>
  <c r="BJ2235" i="1"/>
  <c r="AR2235" i="1"/>
  <c r="AG2235" i="1"/>
  <c r="Z2235" i="1" s="1"/>
  <c r="I2235" i="1"/>
  <c r="DK2234" i="1"/>
  <c r="DE2234" i="1"/>
  <c r="CX2234" i="1"/>
  <c r="CF2234" i="1"/>
  <c r="BN2234" i="1"/>
  <c r="BJ2234" i="1"/>
  <c r="AR2234" i="1"/>
  <c r="Z2234" i="1"/>
  <c r="I2234" i="1"/>
  <c r="DK2233" i="1"/>
  <c r="DE2233" i="1"/>
  <c r="CX2233" i="1"/>
  <c r="CF2233" i="1"/>
  <c r="BN2233" i="1"/>
  <c r="BJ2233" i="1"/>
  <c r="AR2233" i="1"/>
  <c r="Z2233" i="1"/>
  <c r="I2233" i="1"/>
  <c r="DK2232" i="1"/>
  <c r="DE2232" i="1"/>
  <c r="CX2232" i="1"/>
  <c r="CF2232" i="1"/>
  <c r="BN2232" i="1"/>
  <c r="BJ2232" i="1"/>
  <c r="AR2232" i="1"/>
  <c r="Z2232" i="1"/>
  <c r="I2232" i="1"/>
  <c r="DK2231" i="1"/>
  <c r="DE2231" i="1"/>
  <c r="CX2231" i="1"/>
  <c r="CF2231" i="1"/>
  <c r="BN2231" i="1"/>
  <c r="BJ2231" i="1"/>
  <c r="AR2231" i="1"/>
  <c r="Z2231" i="1"/>
  <c r="I2231" i="1"/>
  <c r="DK2230" i="1"/>
  <c r="DE2230" i="1"/>
  <c r="CX2230" i="1"/>
  <c r="CF2230" i="1"/>
  <c r="BN2230" i="1"/>
  <c r="BJ2230" i="1"/>
  <c r="AR2230" i="1"/>
  <c r="Z2230" i="1"/>
  <c r="I2230" i="1"/>
  <c r="DK2229" i="1"/>
  <c r="DE2229" i="1"/>
  <c r="CX2229" i="1"/>
  <c r="CF2229" i="1"/>
  <c r="BN2229" i="1"/>
  <c r="BJ2229" i="1"/>
  <c r="AR2229" i="1"/>
  <c r="Z2229" i="1"/>
  <c r="I2229" i="1"/>
  <c r="DK2228" i="1"/>
  <c r="DE2228" i="1"/>
  <c r="CX2228" i="1"/>
  <c r="CF2228" i="1"/>
  <c r="BN2228" i="1"/>
  <c r="BJ2228" i="1"/>
  <c r="AR2228" i="1"/>
  <c r="Z2228" i="1"/>
  <c r="I2228" i="1"/>
  <c r="DK2227" i="1"/>
  <c r="DE2227" i="1"/>
  <c r="CX2227" i="1"/>
  <c r="CF2227" i="1"/>
  <c r="BN2227" i="1"/>
  <c r="BJ2227" i="1"/>
  <c r="AR2227" i="1"/>
  <c r="Z2227" i="1"/>
  <c r="I2227" i="1"/>
  <c r="DK2226" i="1"/>
  <c r="DE2226" i="1"/>
  <c r="CX2226" i="1"/>
  <c r="CF2226" i="1"/>
  <c r="BN2226" i="1"/>
  <c r="BJ2226" i="1"/>
  <c r="AR2226" i="1"/>
  <c r="Z2226" i="1"/>
  <c r="I2226" i="1"/>
  <c r="DK2225" i="1"/>
  <c r="DE2225" i="1"/>
  <c r="CX2225" i="1"/>
  <c r="CF2225" i="1"/>
  <c r="BN2225" i="1"/>
  <c r="BJ2225" i="1"/>
  <c r="AR2225" i="1"/>
  <c r="Z2225" i="1"/>
  <c r="I2225" i="1"/>
  <c r="DK2224" i="1"/>
  <c r="DE2224" i="1"/>
  <c r="CX2224" i="1"/>
  <c r="CF2224" i="1"/>
  <c r="BN2224" i="1"/>
  <c r="BJ2224" i="1"/>
  <c r="AR2224" i="1"/>
  <c r="Z2224" i="1"/>
  <c r="I2224" i="1"/>
  <c r="DK2223" i="1"/>
  <c r="DE2223" i="1"/>
  <c r="CX2223" i="1"/>
  <c r="CF2223" i="1"/>
  <c r="BN2223" i="1"/>
  <c r="BJ2223" i="1"/>
  <c r="AR2223" i="1"/>
  <c r="Z2223" i="1"/>
  <c r="I2223" i="1"/>
  <c r="DK2222" i="1"/>
  <c r="DE2222" i="1"/>
  <c r="CX2222" i="1"/>
  <c r="CF2222" i="1"/>
  <c r="BN2222" i="1"/>
  <c r="BJ2222" i="1"/>
  <c r="AR2222" i="1"/>
  <c r="Z2222" i="1"/>
  <c r="I2222" i="1"/>
  <c r="DK2221" i="1"/>
  <c r="DE2221" i="1"/>
  <c r="CX2221" i="1"/>
  <c r="CF2221" i="1"/>
  <c r="BN2221" i="1"/>
  <c r="BJ2221" i="1"/>
  <c r="AR2221" i="1"/>
  <c r="Z2221" i="1"/>
  <c r="I2221" i="1"/>
  <c r="DK2220" i="1"/>
  <c r="DE2220" i="1"/>
  <c r="CX2220" i="1"/>
  <c r="CF2220" i="1"/>
  <c r="BN2220" i="1"/>
  <c r="BJ2220" i="1"/>
  <c r="AR2220" i="1"/>
  <c r="Z2220" i="1"/>
  <c r="I2220" i="1"/>
  <c r="DK2219" i="1"/>
  <c r="DE2219" i="1"/>
  <c r="CX2219" i="1"/>
  <c r="CF2219" i="1"/>
  <c r="BN2219" i="1"/>
  <c r="BJ2219" i="1"/>
  <c r="AR2219" i="1"/>
  <c r="Z2219" i="1"/>
  <c r="I2219" i="1"/>
  <c r="DK2218" i="1"/>
  <c r="DE2218" i="1"/>
  <c r="CX2218" i="1"/>
  <c r="CF2218" i="1"/>
  <c r="BN2218" i="1"/>
  <c r="BJ2218" i="1"/>
  <c r="AR2218" i="1"/>
  <c r="Z2218" i="1"/>
  <c r="I2218" i="1"/>
  <c r="DK2217" i="1"/>
  <c r="DE2217" i="1"/>
  <c r="CX2217" i="1"/>
  <c r="CF2217" i="1"/>
  <c r="BN2217" i="1"/>
  <c r="BJ2217" i="1"/>
  <c r="AR2217" i="1"/>
  <c r="Z2217" i="1"/>
  <c r="I2217" i="1"/>
  <c r="DK2216" i="1"/>
  <c r="DE2216" i="1"/>
  <c r="CX2216" i="1"/>
  <c r="CF2216" i="1"/>
  <c r="BN2216" i="1"/>
  <c r="BJ2216" i="1"/>
  <c r="AR2216" i="1"/>
  <c r="Z2216" i="1"/>
  <c r="I2216" i="1"/>
  <c r="DK2215" i="1"/>
  <c r="DE2215" i="1"/>
  <c r="CX2215" i="1"/>
  <c r="CF2215" i="1"/>
  <c r="BN2215" i="1"/>
  <c r="BJ2215" i="1"/>
  <c r="AR2215" i="1"/>
  <c r="Z2215" i="1"/>
  <c r="I2215" i="1"/>
  <c r="DK2214" i="1"/>
  <c r="DE2214" i="1"/>
  <c r="CX2214" i="1"/>
  <c r="CF2214" i="1"/>
  <c r="BN2214" i="1"/>
  <c r="BJ2214" i="1"/>
  <c r="AR2214" i="1"/>
  <c r="Z2214" i="1"/>
  <c r="I2214" i="1"/>
  <c r="DK2213" i="1"/>
  <c r="DE2213" i="1"/>
  <c r="CX2213" i="1"/>
  <c r="CF2213" i="1"/>
  <c r="BN2213" i="1"/>
  <c r="BJ2213" i="1"/>
  <c r="AR2213" i="1"/>
  <c r="Z2213" i="1"/>
  <c r="I2213" i="1"/>
  <c r="DK2212" i="1"/>
  <c r="DE2212" i="1"/>
  <c r="CX2212" i="1"/>
  <c r="CF2212" i="1"/>
  <c r="BN2212" i="1"/>
  <c r="BJ2212" i="1"/>
  <c r="AR2212" i="1"/>
  <c r="Z2212" i="1"/>
  <c r="I2212" i="1"/>
  <c r="DK2211" i="1"/>
  <c r="DE2211" i="1"/>
  <c r="CX2211" i="1"/>
  <c r="CF2211" i="1"/>
  <c r="BN2211" i="1"/>
  <c r="BJ2211" i="1"/>
  <c r="AR2211" i="1"/>
  <c r="Z2211" i="1"/>
  <c r="I2211" i="1"/>
  <c r="DK2210" i="1"/>
  <c r="DE2210" i="1"/>
  <c r="CX2210" i="1"/>
  <c r="CF2210" i="1"/>
  <c r="BN2210" i="1"/>
  <c r="BJ2210" i="1"/>
  <c r="AR2210" i="1"/>
  <c r="Z2210" i="1"/>
  <c r="I2210" i="1"/>
  <c r="DK2209" i="1"/>
  <c r="DE2209" i="1"/>
  <c r="CX2209" i="1"/>
  <c r="CF2209" i="1"/>
  <c r="BN2209" i="1"/>
  <c r="BJ2209" i="1"/>
  <c r="AR2209" i="1"/>
  <c r="Z2209" i="1"/>
  <c r="I2209" i="1"/>
  <c r="DK2208" i="1"/>
  <c r="DE2208" i="1"/>
  <c r="CX2208" i="1"/>
  <c r="CF2208" i="1"/>
  <c r="BN2208" i="1"/>
  <c r="BJ2208" i="1"/>
  <c r="AR2208" i="1"/>
  <c r="Z2208" i="1"/>
  <c r="I2208" i="1"/>
  <c r="DK2207" i="1"/>
  <c r="DE2207" i="1"/>
  <c r="CX2207" i="1"/>
  <c r="CF2207" i="1"/>
  <c r="BN2207" i="1"/>
  <c r="BJ2207" i="1"/>
  <c r="AR2207" i="1"/>
  <c r="Z2207" i="1"/>
  <c r="I2207" i="1"/>
  <c r="DK2206" i="1"/>
  <c r="DE2206" i="1"/>
  <c r="CX2206" i="1"/>
  <c r="CF2206" i="1"/>
  <c r="BN2206" i="1"/>
  <c r="BJ2206" i="1"/>
  <c r="AR2206" i="1"/>
  <c r="Z2206" i="1"/>
  <c r="I2206" i="1"/>
  <c r="DK2205" i="1"/>
  <c r="DE2205" i="1"/>
  <c r="CX2205" i="1"/>
  <c r="CF2205" i="1"/>
  <c r="BN2205" i="1"/>
  <c r="BJ2205" i="1"/>
  <c r="AR2205" i="1"/>
  <c r="Z2205" i="1"/>
  <c r="I2205" i="1"/>
  <c r="DK2204" i="1"/>
  <c r="DE2204" i="1"/>
  <c r="CX2204" i="1"/>
  <c r="CF2204" i="1"/>
  <c r="BN2204" i="1"/>
  <c r="BJ2204" i="1"/>
  <c r="AR2204" i="1"/>
  <c r="Z2204" i="1"/>
  <c r="I2204" i="1"/>
  <c r="DK2203" i="1"/>
  <c r="DE2203" i="1"/>
  <c r="CX2203" i="1"/>
  <c r="CF2203" i="1"/>
  <c r="BN2203" i="1"/>
  <c r="BJ2203" i="1"/>
  <c r="AR2203" i="1"/>
  <c r="Z2203" i="1"/>
  <c r="I2203" i="1"/>
  <c r="DK2202" i="1"/>
  <c r="DE2202" i="1"/>
  <c r="CX2202" i="1"/>
  <c r="CF2202" i="1"/>
  <c r="BN2202" i="1"/>
  <c r="BJ2202" i="1"/>
  <c r="AR2202" i="1"/>
  <c r="Z2202" i="1"/>
  <c r="I2202" i="1"/>
  <c r="DK2201" i="1"/>
  <c r="DE2201" i="1"/>
  <c r="CX2201" i="1"/>
  <c r="CF2201" i="1"/>
  <c r="BN2201" i="1"/>
  <c r="BJ2201" i="1"/>
  <c r="AR2201" i="1"/>
  <c r="Z2201" i="1"/>
  <c r="I2201" i="1"/>
  <c r="DK2200" i="1"/>
  <c r="DE2200" i="1"/>
  <c r="CX2200" i="1"/>
  <c r="CF2200" i="1"/>
  <c r="BN2200" i="1"/>
  <c r="BJ2200" i="1"/>
  <c r="AR2200" i="1"/>
  <c r="Z2200" i="1"/>
  <c r="I2200" i="1"/>
  <c r="DK2199" i="1"/>
  <c r="DE2199" i="1"/>
  <c r="CX2199" i="1"/>
  <c r="CF2199" i="1"/>
  <c r="BN2199" i="1"/>
  <c r="BJ2199" i="1"/>
  <c r="AR2199" i="1"/>
  <c r="Z2199" i="1"/>
  <c r="I2199" i="1"/>
  <c r="DK2198" i="1"/>
  <c r="DE2198" i="1"/>
  <c r="CX2198" i="1"/>
  <c r="CF2198" i="1"/>
  <c r="BN2198" i="1"/>
  <c r="BJ2198" i="1"/>
  <c r="AR2198" i="1"/>
  <c r="Z2198" i="1"/>
  <c r="I2198" i="1"/>
  <c r="DK2197" i="1"/>
  <c r="DE2197" i="1"/>
  <c r="CX2197" i="1"/>
  <c r="CF2197" i="1"/>
  <c r="BN2197" i="1"/>
  <c r="BJ2197" i="1"/>
  <c r="AR2197" i="1"/>
  <c r="Z2197" i="1"/>
  <c r="I2197" i="1"/>
  <c r="DK2196" i="1"/>
  <c r="DE2196" i="1"/>
  <c r="CX2196" i="1"/>
  <c r="CF2196" i="1"/>
  <c r="BN2196" i="1"/>
  <c r="BJ2196" i="1"/>
  <c r="AR2196" i="1"/>
  <c r="Z2196" i="1"/>
  <c r="I2196" i="1"/>
  <c r="DK2195" i="1"/>
  <c r="DE2195" i="1"/>
  <c r="CX2195" i="1"/>
  <c r="CF2195" i="1"/>
  <c r="BN2195" i="1"/>
  <c r="BJ2195" i="1"/>
  <c r="AR2195" i="1"/>
  <c r="Z2195" i="1"/>
  <c r="I2195" i="1"/>
  <c r="DK2194" i="1"/>
  <c r="DE2194" i="1"/>
  <c r="CX2194" i="1"/>
  <c r="CF2194" i="1"/>
  <c r="BN2194" i="1"/>
  <c r="BJ2194" i="1"/>
  <c r="AR2194" i="1"/>
  <c r="Z2194" i="1"/>
  <c r="I2194" i="1"/>
  <c r="DK2193" i="1"/>
  <c r="DE2193" i="1"/>
  <c r="CX2193" i="1"/>
  <c r="CF2193" i="1"/>
  <c r="BN2193" i="1"/>
  <c r="BJ2193" i="1"/>
  <c r="AR2193" i="1"/>
  <c r="Z2193" i="1"/>
  <c r="I2193" i="1"/>
  <c r="DK2192" i="1"/>
  <c r="DE2192" i="1"/>
  <c r="CX2192" i="1"/>
  <c r="CF2192" i="1"/>
  <c r="BN2192" i="1"/>
  <c r="BJ2192" i="1"/>
  <c r="AR2192" i="1"/>
  <c r="Z2192" i="1"/>
  <c r="I2192" i="1"/>
  <c r="DK2191" i="1"/>
  <c r="DE2191" i="1"/>
  <c r="CX2191" i="1"/>
  <c r="CF2191" i="1"/>
  <c r="BN2191" i="1"/>
  <c r="BJ2191" i="1"/>
  <c r="AR2191" i="1"/>
  <c r="Z2191" i="1"/>
  <c r="I2191" i="1"/>
  <c r="DK2190" i="1"/>
  <c r="DE2190" i="1"/>
  <c r="CX2190" i="1"/>
  <c r="CF2190" i="1"/>
  <c r="BN2190" i="1"/>
  <c r="BJ2190" i="1"/>
  <c r="AR2190" i="1"/>
  <c r="Z2190" i="1"/>
  <c r="I2190" i="1"/>
  <c r="DK2189" i="1"/>
  <c r="DE2189" i="1"/>
  <c r="CX2189" i="1"/>
  <c r="CF2189" i="1"/>
  <c r="BN2189" i="1"/>
  <c r="BJ2189" i="1"/>
  <c r="AR2189" i="1"/>
  <c r="Z2189" i="1"/>
  <c r="I2189" i="1"/>
  <c r="DK2188" i="1"/>
  <c r="DE2188" i="1"/>
  <c r="CX2188" i="1"/>
  <c r="CF2188" i="1"/>
  <c r="BN2188" i="1"/>
  <c r="BJ2188" i="1"/>
  <c r="AR2188" i="1"/>
  <c r="Z2188" i="1"/>
  <c r="I2188" i="1"/>
  <c r="DK2187" i="1"/>
  <c r="DE2187" i="1"/>
  <c r="CX2187" i="1"/>
  <c r="CF2187" i="1"/>
  <c r="BN2187" i="1"/>
  <c r="BJ2187" i="1"/>
  <c r="AR2187" i="1"/>
  <c r="Z2187" i="1"/>
  <c r="I2187" i="1"/>
  <c r="DK2186" i="1"/>
  <c r="DE2186" i="1"/>
  <c r="CX2186" i="1"/>
  <c r="CF2186" i="1"/>
  <c r="BN2186" i="1"/>
  <c r="BJ2186" i="1"/>
  <c r="AR2186" i="1"/>
  <c r="Z2186" i="1"/>
  <c r="I2186" i="1"/>
  <c r="DK2185" i="1"/>
  <c r="DE2185" i="1"/>
  <c r="CX2185" i="1"/>
  <c r="CF2185" i="1"/>
  <c r="BN2185" i="1"/>
  <c r="BJ2185" i="1"/>
  <c r="AR2185" i="1"/>
  <c r="Z2185" i="1"/>
  <c r="I2185" i="1"/>
  <c r="DK2184" i="1"/>
  <c r="DE2184" i="1"/>
  <c r="CX2184" i="1"/>
  <c r="CF2184" i="1"/>
  <c r="BN2184" i="1"/>
  <c r="BJ2184" i="1"/>
  <c r="AR2184" i="1"/>
  <c r="AO2184" i="1"/>
  <c r="AO3" i="1" s="1"/>
  <c r="I2184" i="1"/>
  <c r="DK2183" i="1"/>
  <c r="DE2183" i="1"/>
  <c r="CX2183" i="1"/>
  <c r="CF2183" i="1"/>
  <c r="BN2183" i="1"/>
  <c r="BJ2183" i="1"/>
  <c r="AR2183" i="1"/>
  <c r="Z2183" i="1"/>
  <c r="I2183" i="1"/>
  <c r="DK2182" i="1"/>
  <c r="DE2182" i="1"/>
  <c r="CX2182" i="1"/>
  <c r="CF2182" i="1"/>
  <c r="BN2182" i="1"/>
  <c r="BJ2182" i="1"/>
  <c r="AR2182" i="1"/>
  <c r="Z2182" i="1"/>
  <c r="I2182" i="1"/>
  <c r="DK2181" i="1"/>
  <c r="DE2181" i="1"/>
  <c r="CX2181" i="1"/>
  <c r="CF2181" i="1"/>
  <c r="BN2181" i="1"/>
  <c r="BJ2181" i="1"/>
  <c r="AR2181" i="1"/>
  <c r="Z2181" i="1"/>
  <c r="I2181" i="1"/>
  <c r="DK2180" i="1"/>
  <c r="DE2180" i="1"/>
  <c r="CX2180" i="1"/>
  <c r="CF2180" i="1"/>
  <c r="BN2180" i="1"/>
  <c r="BJ2180" i="1"/>
  <c r="AR2180" i="1"/>
  <c r="AG2180" i="1"/>
  <c r="Z2180" i="1" s="1"/>
  <c r="I2180" i="1"/>
  <c r="DK2179" i="1"/>
  <c r="DE2179" i="1"/>
  <c r="CX2179" i="1"/>
  <c r="CF2179" i="1"/>
  <c r="BN2179" i="1"/>
  <c r="BJ2179" i="1"/>
  <c r="AR2179" i="1"/>
  <c r="Z2179" i="1"/>
  <c r="I2179" i="1"/>
  <c r="DK2178" i="1"/>
  <c r="DE2178" i="1"/>
  <c r="CX2178" i="1"/>
  <c r="CF2178" i="1"/>
  <c r="BN2178" i="1"/>
  <c r="BJ2178" i="1"/>
  <c r="AR2178" i="1"/>
  <c r="AH2178" i="1"/>
  <c r="Z2178" i="1" s="1"/>
  <c r="I2178" i="1"/>
  <c r="DK2177" i="1"/>
  <c r="DE2177" i="1"/>
  <c r="CX2177" i="1"/>
  <c r="CF2177" i="1"/>
  <c r="BN2177" i="1"/>
  <c r="BJ2177" i="1"/>
  <c r="AR2177" i="1"/>
  <c r="Z2177" i="1"/>
  <c r="I2177" i="1"/>
  <c r="DK2176" i="1"/>
  <c r="DE2176" i="1"/>
  <c r="CX2176" i="1"/>
  <c r="CF2176" i="1"/>
  <c r="BN2176" i="1"/>
  <c r="BJ2176" i="1"/>
  <c r="AR2176" i="1"/>
  <c r="Z2176" i="1"/>
  <c r="I2176" i="1"/>
  <c r="DK2175" i="1"/>
  <c r="DE2175" i="1"/>
  <c r="CX2175" i="1"/>
  <c r="CF2175" i="1"/>
  <c r="BN2175" i="1"/>
  <c r="BJ2175" i="1"/>
  <c r="AR2175" i="1"/>
  <c r="Z2175" i="1"/>
  <c r="I2175" i="1"/>
  <c r="DK2174" i="1"/>
  <c r="DE2174" i="1"/>
  <c r="CX2174" i="1"/>
  <c r="CF2174" i="1"/>
  <c r="BN2174" i="1"/>
  <c r="BJ2174" i="1"/>
  <c r="AR2174" i="1"/>
  <c r="Z2174" i="1"/>
  <c r="I2174" i="1"/>
  <c r="DK2173" i="1"/>
  <c r="DE2173" i="1"/>
  <c r="CX2173" i="1"/>
  <c r="CF2173" i="1"/>
  <c r="BN2173" i="1"/>
  <c r="BJ2173" i="1"/>
  <c r="AR2173" i="1"/>
  <c r="Z2173" i="1"/>
  <c r="I2173" i="1"/>
  <c r="DK2172" i="1"/>
  <c r="DE2172" i="1"/>
  <c r="CX2172" i="1"/>
  <c r="CF2172" i="1"/>
  <c r="BN2172" i="1"/>
  <c r="BJ2172" i="1"/>
  <c r="AR2172" i="1"/>
  <c r="Z2172" i="1"/>
  <c r="I2172" i="1"/>
  <c r="DK2171" i="1"/>
  <c r="DE2171" i="1"/>
  <c r="CX2171" i="1"/>
  <c r="CF2171" i="1"/>
  <c r="BN2171" i="1"/>
  <c r="BJ2171" i="1"/>
  <c r="AR2171" i="1"/>
  <c r="Z2171" i="1"/>
  <c r="I2171" i="1"/>
  <c r="DK2170" i="1"/>
  <c r="DE2170" i="1"/>
  <c r="CX2170" i="1"/>
  <c r="CF2170" i="1"/>
  <c r="BN2170" i="1"/>
  <c r="BJ2170" i="1"/>
  <c r="AR2170" i="1"/>
  <c r="Z2170" i="1"/>
  <c r="I2170" i="1"/>
  <c r="DK2169" i="1"/>
  <c r="DE2169" i="1"/>
  <c r="CX2169" i="1"/>
  <c r="CF2169" i="1"/>
  <c r="BN2169" i="1"/>
  <c r="BJ2169" i="1"/>
  <c r="AR2169" i="1"/>
  <c r="Z2169" i="1"/>
  <c r="I2169" i="1"/>
  <c r="DK2168" i="1"/>
  <c r="DE2168" i="1"/>
  <c r="CX2168" i="1"/>
  <c r="CF2168" i="1"/>
  <c r="BN2168" i="1"/>
  <c r="BJ2168" i="1"/>
  <c r="AR2168" i="1"/>
  <c r="Z2168" i="1"/>
  <c r="I2168" i="1"/>
  <c r="DK2167" i="1"/>
  <c r="DE2167" i="1"/>
  <c r="CX2167" i="1"/>
  <c r="CF2167" i="1"/>
  <c r="BN2167" i="1"/>
  <c r="BJ2167" i="1"/>
  <c r="AR2167" i="1"/>
  <c r="Z2167" i="1"/>
  <c r="I2167" i="1"/>
  <c r="DK2166" i="1"/>
  <c r="DE2166" i="1"/>
  <c r="CX2166" i="1"/>
  <c r="CF2166" i="1"/>
  <c r="BN2166" i="1"/>
  <c r="BJ2166" i="1"/>
  <c r="AR2166" i="1"/>
  <c r="Z2166" i="1"/>
  <c r="I2166" i="1"/>
  <c r="DK2165" i="1"/>
  <c r="DE2165" i="1"/>
  <c r="CX2165" i="1"/>
  <c r="CF2165" i="1"/>
  <c r="BN2165" i="1"/>
  <c r="BJ2165" i="1"/>
  <c r="AR2165" i="1"/>
  <c r="Z2165" i="1"/>
  <c r="I2165" i="1"/>
  <c r="DK2164" i="1"/>
  <c r="DE2164" i="1"/>
  <c r="CX2164" i="1"/>
  <c r="CF2164" i="1"/>
  <c r="BN2164" i="1"/>
  <c r="BJ2164" i="1"/>
  <c r="AR2164" i="1"/>
  <c r="Z2164" i="1"/>
  <c r="I2164" i="1"/>
  <c r="DK2163" i="1"/>
  <c r="DE2163" i="1"/>
  <c r="CX2163" i="1"/>
  <c r="CF2163" i="1"/>
  <c r="BN2163" i="1"/>
  <c r="BJ2163" i="1"/>
  <c r="AR2163" i="1"/>
  <c r="Z2163" i="1"/>
  <c r="I2163" i="1"/>
  <c r="DK2162" i="1"/>
  <c r="DE2162" i="1"/>
  <c r="CX2162" i="1"/>
  <c r="CF2162" i="1"/>
  <c r="BN2162" i="1"/>
  <c r="BJ2162" i="1"/>
  <c r="AR2162" i="1"/>
  <c r="Z2162" i="1"/>
  <c r="I2162" i="1"/>
  <c r="DK2161" i="1"/>
  <c r="DE2161" i="1"/>
  <c r="CX2161" i="1"/>
  <c r="CF2161" i="1"/>
  <c r="BN2161" i="1"/>
  <c r="BJ2161" i="1"/>
  <c r="AR2161" i="1"/>
  <c r="Z2161" i="1"/>
  <c r="I2161" i="1"/>
  <c r="DK2160" i="1"/>
  <c r="DE2160" i="1"/>
  <c r="CX2160" i="1"/>
  <c r="CF2160" i="1"/>
  <c r="BN2160" i="1"/>
  <c r="BJ2160" i="1"/>
  <c r="AR2160" i="1"/>
  <c r="Z2160" i="1"/>
  <c r="I2160" i="1"/>
  <c r="DK2159" i="1"/>
  <c r="DE2159" i="1"/>
  <c r="CX2159" i="1"/>
  <c r="CF2159" i="1"/>
  <c r="BN2159" i="1"/>
  <c r="BJ2159" i="1"/>
  <c r="AR2159" i="1"/>
  <c r="Z2159" i="1"/>
  <c r="I2159" i="1"/>
  <c r="DK2158" i="1"/>
  <c r="DE2158" i="1"/>
  <c r="CX2158" i="1"/>
  <c r="CF2158" i="1"/>
  <c r="BN2158" i="1"/>
  <c r="BJ2158" i="1"/>
  <c r="AR2158" i="1"/>
  <c r="Z2158" i="1"/>
  <c r="I2158" i="1"/>
  <c r="DK2157" i="1"/>
  <c r="DE2157" i="1"/>
  <c r="CX2157" i="1"/>
  <c r="CF2157" i="1"/>
  <c r="BN2157" i="1"/>
  <c r="BJ2157" i="1"/>
  <c r="AR2157" i="1"/>
  <c r="Z2157" i="1"/>
  <c r="I2157" i="1"/>
  <c r="DK2156" i="1"/>
  <c r="DE2156" i="1"/>
  <c r="CX2156" i="1"/>
  <c r="CF2156" i="1"/>
  <c r="BN2156" i="1"/>
  <c r="BJ2156" i="1"/>
  <c r="AR2156" i="1"/>
  <c r="Z2156" i="1"/>
  <c r="I2156" i="1"/>
  <c r="DK2155" i="1"/>
  <c r="DE2155" i="1"/>
  <c r="CX2155" i="1"/>
  <c r="CF2155" i="1"/>
  <c r="BN2155" i="1"/>
  <c r="BJ2155" i="1"/>
  <c r="AR2155" i="1"/>
  <c r="Z2155" i="1"/>
  <c r="I2155" i="1"/>
  <c r="DK2154" i="1"/>
  <c r="DE2154" i="1"/>
  <c r="CX2154" i="1"/>
  <c r="CF2154" i="1"/>
  <c r="BN2154" i="1"/>
  <c r="BJ2154" i="1"/>
  <c r="AR2154" i="1"/>
  <c r="Z2154" i="1"/>
  <c r="I2154" i="1"/>
  <c r="DK2153" i="1"/>
  <c r="DE2153" i="1"/>
  <c r="CX2153" i="1"/>
  <c r="CF2153" i="1"/>
  <c r="BN2153" i="1"/>
  <c r="BJ2153" i="1"/>
  <c r="AR2153" i="1"/>
  <c r="Z2153" i="1"/>
  <c r="I2153" i="1"/>
  <c r="DK2152" i="1"/>
  <c r="DE2152" i="1"/>
  <c r="CX2152" i="1"/>
  <c r="CF2152" i="1"/>
  <c r="BN2152" i="1"/>
  <c r="BJ2152" i="1"/>
  <c r="AR2152" i="1"/>
  <c r="Z2152" i="1"/>
  <c r="I2152" i="1"/>
  <c r="DK2151" i="1"/>
  <c r="DE2151" i="1"/>
  <c r="CX2151" i="1"/>
  <c r="CF2151" i="1"/>
  <c r="BN2151" i="1"/>
  <c r="BJ2151" i="1"/>
  <c r="AR2151" i="1"/>
  <c r="Z2151" i="1"/>
  <c r="I2151" i="1"/>
  <c r="DK2150" i="1"/>
  <c r="DE2150" i="1"/>
  <c r="CX2150" i="1"/>
  <c r="CF2150" i="1"/>
  <c r="BN2150" i="1"/>
  <c r="BJ2150" i="1"/>
  <c r="AR2150" i="1"/>
  <c r="Z2150" i="1"/>
  <c r="I2150" i="1"/>
  <c r="DK2149" i="1"/>
  <c r="DE2149" i="1"/>
  <c r="CX2149" i="1"/>
  <c r="CF2149" i="1"/>
  <c r="BN2149" i="1"/>
  <c r="BJ2149" i="1"/>
  <c r="AR2149" i="1"/>
  <c r="Z2149" i="1"/>
  <c r="I2149" i="1"/>
  <c r="DK2148" i="1"/>
  <c r="DE2148" i="1"/>
  <c r="CX2148" i="1"/>
  <c r="CF2148" i="1"/>
  <c r="BN2148" i="1"/>
  <c r="BJ2148" i="1"/>
  <c r="AR2148" i="1"/>
  <c r="Z2148" i="1"/>
  <c r="I2148" i="1"/>
  <c r="DK2147" i="1"/>
  <c r="DE2147" i="1"/>
  <c r="CX2147" i="1"/>
  <c r="CF2147" i="1"/>
  <c r="BN2147" i="1"/>
  <c r="BJ2147" i="1"/>
  <c r="AR2147" i="1"/>
  <c r="Z2147" i="1"/>
  <c r="I2147" i="1"/>
  <c r="DK2146" i="1"/>
  <c r="DE2146" i="1"/>
  <c r="CX2146" i="1"/>
  <c r="CF2146" i="1"/>
  <c r="BN2146" i="1"/>
  <c r="BJ2146" i="1"/>
  <c r="AR2146" i="1"/>
  <c r="Z2146" i="1"/>
  <c r="I2146" i="1"/>
  <c r="DK2145" i="1"/>
  <c r="DE2145" i="1"/>
  <c r="CX2145" i="1"/>
  <c r="CF2145" i="1"/>
  <c r="BN2145" i="1"/>
  <c r="BJ2145" i="1"/>
  <c r="AR2145" i="1"/>
  <c r="Z2145" i="1"/>
  <c r="I2145" i="1"/>
  <c r="DK2144" i="1"/>
  <c r="DE2144" i="1"/>
  <c r="CX2144" i="1"/>
  <c r="CF2144" i="1"/>
  <c r="BN2144" i="1"/>
  <c r="BJ2144" i="1"/>
  <c r="AR2144" i="1"/>
  <c r="Z2144" i="1"/>
  <c r="I2144" i="1"/>
  <c r="DK2143" i="1"/>
  <c r="DE2143" i="1"/>
  <c r="CX2143" i="1"/>
  <c r="CF2143" i="1"/>
  <c r="BN2143" i="1"/>
  <c r="BJ2143" i="1"/>
  <c r="AR2143" i="1"/>
  <c r="Z2143" i="1"/>
  <c r="I2143" i="1"/>
  <c r="DK2142" i="1"/>
  <c r="DE2142" i="1"/>
  <c r="CX2142" i="1"/>
  <c r="CF2142" i="1"/>
  <c r="BN2142" i="1"/>
  <c r="BJ2142" i="1"/>
  <c r="AR2142" i="1"/>
  <c r="Z2142" i="1"/>
  <c r="I2142" i="1"/>
  <c r="DK2141" i="1"/>
  <c r="DE2141" i="1"/>
  <c r="CX2141" i="1"/>
  <c r="CF2141" i="1"/>
  <c r="BN2141" i="1"/>
  <c r="BJ2141" i="1"/>
  <c r="AR2141" i="1"/>
  <c r="Z2141" i="1"/>
  <c r="I2141" i="1"/>
  <c r="DK2140" i="1"/>
  <c r="DE2140" i="1"/>
  <c r="CX2140" i="1"/>
  <c r="CF2140" i="1"/>
  <c r="BN2140" i="1"/>
  <c r="BJ2140" i="1"/>
  <c r="AR2140" i="1"/>
  <c r="Z2140" i="1"/>
  <c r="I2140" i="1"/>
  <c r="DK2139" i="1"/>
  <c r="DE2139" i="1"/>
  <c r="CX2139" i="1"/>
  <c r="CF2139" i="1"/>
  <c r="BN2139" i="1"/>
  <c r="BJ2139" i="1"/>
  <c r="AR2139" i="1"/>
  <c r="Z2139" i="1"/>
  <c r="I2139" i="1"/>
  <c r="DK2138" i="1"/>
  <c r="DE2138" i="1"/>
  <c r="CX2138" i="1"/>
  <c r="CF2138" i="1"/>
  <c r="BN2138" i="1"/>
  <c r="BJ2138" i="1"/>
  <c r="AR2138" i="1"/>
  <c r="Z2138" i="1"/>
  <c r="I2138" i="1"/>
  <c r="DK2137" i="1"/>
  <c r="DE2137" i="1"/>
  <c r="CX2137" i="1"/>
  <c r="CF2137" i="1"/>
  <c r="BN2137" i="1"/>
  <c r="BJ2137" i="1"/>
  <c r="AR2137" i="1"/>
  <c r="Z2137" i="1"/>
  <c r="I2137" i="1"/>
  <c r="DK2136" i="1"/>
  <c r="DE2136" i="1"/>
  <c r="CX2136" i="1"/>
  <c r="CF2136" i="1"/>
  <c r="BN2136" i="1"/>
  <c r="BJ2136" i="1"/>
  <c r="AR2136" i="1"/>
  <c r="Z2136" i="1"/>
  <c r="I2136" i="1"/>
  <c r="DK2135" i="1"/>
  <c r="DE2135" i="1"/>
  <c r="CX2135" i="1"/>
  <c r="CF2135" i="1"/>
  <c r="BN2135" i="1"/>
  <c r="BJ2135" i="1"/>
  <c r="AR2135" i="1"/>
  <c r="Z2135" i="1"/>
  <c r="I2135" i="1"/>
  <c r="DK2134" i="1"/>
  <c r="DE2134" i="1"/>
  <c r="CX2134" i="1"/>
  <c r="CF2134" i="1"/>
  <c r="BN2134" i="1"/>
  <c r="BJ2134" i="1"/>
  <c r="AR2134" i="1"/>
  <c r="Z2134" i="1"/>
  <c r="I2134" i="1"/>
  <c r="DK2133" i="1"/>
  <c r="DE2133" i="1"/>
  <c r="CX2133" i="1"/>
  <c r="CF2133" i="1"/>
  <c r="BN2133" i="1"/>
  <c r="BJ2133" i="1"/>
  <c r="AR2133" i="1"/>
  <c r="Z2133" i="1"/>
  <c r="I2133" i="1"/>
  <c r="DK2132" i="1"/>
  <c r="DE2132" i="1"/>
  <c r="CX2132" i="1"/>
  <c r="CF2132" i="1"/>
  <c r="BN2132" i="1"/>
  <c r="BJ2132" i="1"/>
  <c r="AR2132" i="1"/>
  <c r="Z2132" i="1"/>
  <c r="I2132" i="1"/>
  <c r="DK2131" i="1"/>
  <c r="DE2131" i="1"/>
  <c r="CX2131" i="1"/>
  <c r="CF2131" i="1"/>
  <c r="BN2131" i="1"/>
  <c r="BJ2131" i="1"/>
  <c r="AR2131" i="1"/>
  <c r="Z2131" i="1"/>
  <c r="I2131" i="1"/>
  <c r="DK2130" i="1"/>
  <c r="DE2130" i="1"/>
  <c r="CX2130" i="1"/>
  <c r="CF2130" i="1"/>
  <c r="BN2130" i="1"/>
  <c r="BJ2130" i="1"/>
  <c r="AR2130" i="1"/>
  <c r="Z2130" i="1"/>
  <c r="I2130" i="1"/>
  <c r="DK2129" i="1"/>
  <c r="DE2129" i="1"/>
  <c r="CX2129" i="1"/>
  <c r="CF2129" i="1"/>
  <c r="BN2129" i="1"/>
  <c r="BJ2129" i="1"/>
  <c r="AR2129" i="1"/>
  <c r="Z2129" i="1"/>
  <c r="I2129" i="1"/>
  <c r="DK2128" i="1"/>
  <c r="DE2128" i="1"/>
  <c r="CX2128" i="1"/>
  <c r="CF2128" i="1"/>
  <c r="BN2128" i="1"/>
  <c r="BJ2128" i="1"/>
  <c r="AR2128" i="1"/>
  <c r="AG2128" i="1"/>
  <c r="Z2128" i="1"/>
  <c r="I2128" i="1"/>
  <c r="DK2127" i="1"/>
  <c r="DE2127" i="1"/>
  <c r="CX2127" i="1"/>
  <c r="CF2127" i="1"/>
  <c r="BN2127" i="1"/>
  <c r="BJ2127" i="1"/>
  <c r="AR2127" i="1"/>
  <c r="Z2127" i="1"/>
  <c r="I2127" i="1"/>
  <c r="DK2126" i="1"/>
  <c r="DE2126" i="1"/>
  <c r="CX2126" i="1"/>
  <c r="CF2126" i="1"/>
  <c r="BN2126" i="1"/>
  <c r="BJ2126" i="1"/>
  <c r="AR2126" i="1"/>
  <c r="Z2126" i="1"/>
  <c r="I2126" i="1"/>
  <c r="DK2125" i="1"/>
  <c r="DE2125" i="1"/>
  <c r="CX2125" i="1"/>
  <c r="CF2125" i="1"/>
  <c r="BN2125" i="1"/>
  <c r="BJ2125" i="1"/>
  <c r="AR2125" i="1"/>
  <c r="Z2125" i="1"/>
  <c r="I2125" i="1"/>
  <c r="DK2124" i="1"/>
  <c r="DE2124" i="1"/>
  <c r="CX2124" i="1"/>
  <c r="CF2124" i="1"/>
  <c r="BN2124" i="1"/>
  <c r="BJ2124" i="1"/>
  <c r="AR2124" i="1"/>
  <c r="Z2124" i="1"/>
  <c r="I2124" i="1"/>
  <c r="DK2123" i="1"/>
  <c r="DE2123" i="1"/>
  <c r="CX2123" i="1"/>
  <c r="CF2123" i="1"/>
  <c r="BN2123" i="1"/>
  <c r="BJ2123" i="1"/>
  <c r="AR2123" i="1"/>
  <c r="Z2123" i="1"/>
  <c r="I2123" i="1"/>
  <c r="DK2122" i="1"/>
  <c r="DE2122" i="1"/>
  <c r="CX2122" i="1"/>
  <c r="CF2122" i="1"/>
  <c r="BN2122" i="1"/>
  <c r="BJ2122" i="1"/>
  <c r="AR2122" i="1"/>
  <c r="Z2122" i="1"/>
  <c r="I2122" i="1"/>
  <c r="DK2121" i="1"/>
  <c r="DE2121" i="1"/>
  <c r="CX2121" i="1"/>
  <c r="CF2121" i="1"/>
  <c r="BN2121" i="1"/>
  <c r="BJ2121" i="1"/>
  <c r="AR2121" i="1"/>
  <c r="Z2121" i="1"/>
  <c r="I2121" i="1"/>
  <c r="DK2120" i="1"/>
  <c r="DE2120" i="1"/>
  <c r="CX2120" i="1"/>
  <c r="CF2120" i="1"/>
  <c r="BN2120" i="1"/>
  <c r="BJ2120" i="1"/>
  <c r="AR2120" i="1"/>
  <c r="AG2120" i="1"/>
  <c r="Z2120" i="1" s="1"/>
  <c r="I2120" i="1"/>
  <c r="DK2119" i="1"/>
  <c r="DE2119" i="1"/>
  <c r="CX2119" i="1"/>
  <c r="CF2119" i="1"/>
  <c r="BN2119" i="1"/>
  <c r="BJ2119" i="1"/>
  <c r="AR2119" i="1"/>
  <c r="Z2119" i="1"/>
  <c r="I2119" i="1"/>
  <c r="DK2118" i="1"/>
  <c r="DE2118" i="1"/>
  <c r="CX2118" i="1"/>
  <c r="CF2118" i="1"/>
  <c r="BN2118" i="1"/>
  <c r="BJ2118" i="1"/>
  <c r="AR2118" i="1"/>
  <c r="Z2118" i="1"/>
  <c r="I2118" i="1"/>
  <c r="DK2117" i="1"/>
  <c r="DE2117" i="1"/>
  <c r="CX2117" i="1"/>
  <c r="CF2117" i="1"/>
  <c r="BN2117" i="1"/>
  <c r="BJ2117" i="1"/>
  <c r="AR2117" i="1"/>
  <c r="Z2117" i="1"/>
  <c r="I2117" i="1"/>
  <c r="DK2116" i="1"/>
  <c r="DE2116" i="1"/>
  <c r="CX2116" i="1"/>
  <c r="CF2116" i="1"/>
  <c r="BN2116" i="1"/>
  <c r="BJ2116" i="1"/>
  <c r="AR2116" i="1"/>
  <c r="Z2116" i="1"/>
  <c r="I2116" i="1"/>
  <c r="DK2115" i="1"/>
  <c r="DE2115" i="1"/>
  <c r="CX2115" i="1"/>
  <c r="CF2115" i="1"/>
  <c r="BN2115" i="1"/>
  <c r="BJ2115" i="1"/>
  <c r="AR2115" i="1"/>
  <c r="AG2115" i="1"/>
  <c r="Z2115" i="1" s="1"/>
  <c r="I2115" i="1"/>
  <c r="DK2114" i="1"/>
  <c r="DE2114" i="1"/>
  <c r="CX2114" i="1"/>
  <c r="CF2114" i="1"/>
  <c r="BN2114" i="1"/>
  <c r="BJ2114" i="1"/>
  <c r="AR2114" i="1"/>
  <c r="Z2114" i="1"/>
  <c r="I2114" i="1"/>
  <c r="DK2113" i="1"/>
  <c r="DE2113" i="1"/>
  <c r="CX2113" i="1"/>
  <c r="CF2113" i="1"/>
  <c r="BN2113" i="1"/>
  <c r="BJ2113" i="1"/>
  <c r="AR2113" i="1"/>
  <c r="Z2113" i="1"/>
  <c r="I2113" i="1"/>
  <c r="DK2112" i="1"/>
  <c r="DE2112" i="1"/>
  <c r="CX2112" i="1"/>
  <c r="CF2112" i="1"/>
  <c r="BN2112" i="1"/>
  <c r="BJ2112" i="1"/>
  <c r="AR2112" i="1"/>
  <c r="Z2112" i="1"/>
  <c r="I2112" i="1"/>
  <c r="DK2111" i="1"/>
  <c r="DE2111" i="1"/>
  <c r="CX2111" i="1"/>
  <c r="CF2111" i="1"/>
  <c r="BN2111" i="1"/>
  <c r="BJ2111" i="1"/>
  <c r="AR2111" i="1"/>
  <c r="Z2111" i="1"/>
  <c r="I2111" i="1"/>
  <c r="DK2110" i="1"/>
  <c r="DE2110" i="1"/>
  <c r="CX2110" i="1"/>
  <c r="CF2110" i="1"/>
  <c r="BN2110" i="1"/>
  <c r="BJ2110" i="1"/>
  <c r="AR2110" i="1"/>
  <c r="Z2110" i="1"/>
  <c r="I2110" i="1"/>
  <c r="DK2109" i="1"/>
  <c r="DE2109" i="1"/>
  <c r="CX2109" i="1"/>
  <c r="CF2109" i="1"/>
  <c r="BN2109" i="1"/>
  <c r="BJ2109" i="1"/>
  <c r="AR2109" i="1"/>
  <c r="Z2109" i="1"/>
  <c r="I2109" i="1"/>
  <c r="DK2108" i="1"/>
  <c r="DE2108" i="1"/>
  <c r="CX2108" i="1"/>
  <c r="CF2108" i="1"/>
  <c r="BN2108" i="1"/>
  <c r="BJ2108" i="1"/>
  <c r="AR2108" i="1"/>
  <c r="Z2108" i="1"/>
  <c r="I2108" i="1"/>
  <c r="DK2107" i="1"/>
  <c r="DE2107" i="1"/>
  <c r="CX2107" i="1"/>
  <c r="CF2107" i="1"/>
  <c r="BN2107" i="1"/>
  <c r="BJ2107" i="1"/>
  <c r="AR2107" i="1"/>
  <c r="Z2107" i="1"/>
  <c r="I2107" i="1"/>
  <c r="DK2106" i="1"/>
  <c r="DE2106" i="1"/>
  <c r="CX2106" i="1"/>
  <c r="CF2106" i="1"/>
  <c r="BN2106" i="1"/>
  <c r="BJ2106" i="1"/>
  <c r="AR2106" i="1"/>
  <c r="Z2106" i="1"/>
  <c r="I2106" i="1"/>
  <c r="DK2105" i="1"/>
  <c r="DE2105" i="1"/>
  <c r="CX2105" i="1"/>
  <c r="CF2105" i="1"/>
  <c r="BN2105" i="1"/>
  <c r="BJ2105" i="1"/>
  <c r="AR2105" i="1"/>
  <c r="Z2105" i="1"/>
  <c r="I2105" i="1"/>
  <c r="DK2104" i="1"/>
  <c r="DE2104" i="1"/>
  <c r="CX2104" i="1"/>
  <c r="CF2104" i="1"/>
  <c r="BN2104" i="1"/>
  <c r="BJ2104" i="1"/>
  <c r="AR2104" i="1"/>
  <c r="Z2104" i="1"/>
  <c r="I2104" i="1"/>
  <c r="DK2103" i="1"/>
  <c r="DE2103" i="1"/>
  <c r="CX2103" i="1"/>
  <c r="CF2103" i="1"/>
  <c r="BN2103" i="1"/>
  <c r="BJ2103" i="1"/>
  <c r="AR2103" i="1"/>
  <c r="Z2103" i="1"/>
  <c r="I2103" i="1"/>
  <c r="DK2102" i="1"/>
  <c r="DE2102" i="1"/>
  <c r="CX2102" i="1"/>
  <c r="CF2102" i="1"/>
  <c r="BN2102" i="1"/>
  <c r="BJ2102" i="1"/>
  <c r="AR2102" i="1"/>
  <c r="Z2102" i="1"/>
  <c r="I2102" i="1"/>
  <c r="DK2101" i="1"/>
  <c r="DE2101" i="1"/>
  <c r="CX2101" i="1"/>
  <c r="CF2101" i="1"/>
  <c r="BN2101" i="1"/>
  <c r="BJ2101" i="1"/>
  <c r="AR2101" i="1"/>
  <c r="Z2101" i="1"/>
  <c r="I2101" i="1"/>
  <c r="DK2100" i="1"/>
  <c r="DE2100" i="1"/>
  <c r="CX2100" i="1"/>
  <c r="CF2100" i="1"/>
  <c r="BN2100" i="1"/>
  <c r="BJ2100" i="1"/>
  <c r="AR2100" i="1"/>
  <c r="Z2100" i="1"/>
  <c r="I2100" i="1"/>
  <c r="DK2099" i="1"/>
  <c r="DE2099" i="1"/>
  <c r="CX2099" i="1"/>
  <c r="CF2099" i="1"/>
  <c r="BN2099" i="1"/>
  <c r="BJ2099" i="1"/>
  <c r="AR2099" i="1"/>
  <c r="Z2099" i="1"/>
  <c r="I2099" i="1"/>
  <c r="DK2098" i="1"/>
  <c r="DE2098" i="1"/>
  <c r="CX2098" i="1"/>
  <c r="CF2098" i="1"/>
  <c r="BN2098" i="1"/>
  <c r="BJ2098" i="1"/>
  <c r="AR2098" i="1"/>
  <c r="Z2098" i="1"/>
  <c r="I2098" i="1"/>
  <c r="DK2097" i="1"/>
  <c r="DE2097" i="1"/>
  <c r="CX2097" i="1"/>
  <c r="CF2097" i="1"/>
  <c r="BN2097" i="1"/>
  <c r="BJ2097" i="1"/>
  <c r="AR2097" i="1"/>
  <c r="Z2097" i="1"/>
  <c r="I2097" i="1"/>
  <c r="DK2096" i="1"/>
  <c r="DE2096" i="1"/>
  <c r="CX2096" i="1"/>
  <c r="CF2096" i="1"/>
  <c r="BN2096" i="1"/>
  <c r="BJ2096" i="1"/>
  <c r="AR2096" i="1"/>
  <c r="AG2096" i="1"/>
  <c r="Z2096" i="1" s="1"/>
  <c r="I2096" i="1"/>
  <c r="DK2095" i="1"/>
  <c r="DE2095" i="1"/>
  <c r="CX2095" i="1"/>
  <c r="CF2095" i="1"/>
  <c r="BN2095" i="1"/>
  <c r="BJ2095" i="1"/>
  <c r="AR2095" i="1"/>
  <c r="Z2095" i="1"/>
  <c r="I2095" i="1"/>
  <c r="DK2094" i="1"/>
  <c r="DE2094" i="1"/>
  <c r="CX2094" i="1"/>
  <c r="CF2094" i="1"/>
  <c r="BN2094" i="1"/>
  <c r="BJ2094" i="1"/>
  <c r="AR2094" i="1"/>
  <c r="Z2094" i="1"/>
  <c r="I2094" i="1"/>
  <c r="DK2093" i="1"/>
  <c r="DE2093" i="1"/>
  <c r="CX2093" i="1"/>
  <c r="CF2093" i="1"/>
  <c r="BN2093" i="1"/>
  <c r="BJ2093" i="1"/>
  <c r="AR2093" i="1"/>
  <c r="Z2093" i="1"/>
  <c r="I2093" i="1"/>
  <c r="DK2092" i="1"/>
  <c r="DE2092" i="1"/>
  <c r="CX2092" i="1"/>
  <c r="CF2092" i="1"/>
  <c r="BN2092" i="1"/>
  <c r="BJ2092" i="1"/>
  <c r="AR2092" i="1"/>
  <c r="Z2092" i="1"/>
  <c r="I2092" i="1"/>
  <c r="DK2091" i="1"/>
  <c r="DE2091" i="1"/>
  <c r="CX2091" i="1"/>
  <c r="CF2091" i="1"/>
  <c r="BN2091" i="1"/>
  <c r="BJ2091" i="1"/>
  <c r="AR2091" i="1"/>
  <c r="Z2091" i="1"/>
  <c r="I2091" i="1"/>
  <c r="DK2090" i="1"/>
  <c r="DE2090" i="1"/>
  <c r="CX2090" i="1"/>
  <c r="CF2090" i="1"/>
  <c r="BN2090" i="1"/>
  <c r="BJ2090" i="1"/>
  <c r="AR2090" i="1"/>
  <c r="Z2090" i="1"/>
  <c r="I2090" i="1"/>
  <c r="DK2089" i="1"/>
  <c r="DE2089" i="1"/>
  <c r="CX2089" i="1"/>
  <c r="CF2089" i="1"/>
  <c r="BN2089" i="1"/>
  <c r="BJ2089" i="1"/>
  <c r="AR2089" i="1"/>
  <c r="Z2089" i="1"/>
  <c r="I2089" i="1"/>
  <c r="DK2088" i="1"/>
  <c r="DE2088" i="1"/>
  <c r="CX2088" i="1"/>
  <c r="CF2088" i="1"/>
  <c r="BN2088" i="1"/>
  <c r="BJ2088" i="1"/>
  <c r="AR2088" i="1"/>
  <c r="Z2088" i="1"/>
  <c r="I2088" i="1"/>
  <c r="DK2087" i="1"/>
  <c r="DE2087" i="1"/>
  <c r="CX2087" i="1"/>
  <c r="CF2087" i="1"/>
  <c r="BN2087" i="1"/>
  <c r="BJ2087" i="1"/>
  <c r="AR2087" i="1"/>
  <c r="Z2087" i="1"/>
  <c r="I2087" i="1"/>
  <c r="DK2086" i="1"/>
  <c r="DE2086" i="1"/>
  <c r="CX2086" i="1"/>
  <c r="CF2086" i="1"/>
  <c r="BN2086" i="1"/>
  <c r="BJ2086" i="1"/>
  <c r="AR2086" i="1"/>
  <c r="Z2086" i="1"/>
  <c r="I2086" i="1"/>
  <c r="DK2085" i="1"/>
  <c r="DE2085" i="1"/>
  <c r="CX2085" i="1"/>
  <c r="CF2085" i="1"/>
  <c r="BN2085" i="1"/>
  <c r="BJ2085" i="1"/>
  <c r="AR2085" i="1"/>
  <c r="Z2085" i="1"/>
  <c r="I2085" i="1"/>
  <c r="DK2084" i="1"/>
  <c r="DE2084" i="1"/>
  <c r="CX2084" i="1"/>
  <c r="CF2084" i="1"/>
  <c r="BN2084" i="1"/>
  <c r="BJ2084" i="1"/>
  <c r="AR2084" i="1"/>
  <c r="Z2084" i="1"/>
  <c r="I2084" i="1"/>
  <c r="DK2083" i="1"/>
  <c r="DE2083" i="1"/>
  <c r="CX2083" i="1"/>
  <c r="CF2083" i="1"/>
  <c r="BN2083" i="1"/>
  <c r="BJ2083" i="1"/>
  <c r="AR2083" i="1"/>
  <c r="Z2083" i="1"/>
  <c r="I2083" i="1"/>
  <c r="DK2082" i="1"/>
  <c r="DE2082" i="1"/>
  <c r="CX2082" i="1"/>
  <c r="CF2082" i="1"/>
  <c r="BN2082" i="1"/>
  <c r="BJ2082" i="1"/>
  <c r="AR2082" i="1"/>
  <c r="Z2082" i="1"/>
  <c r="I2082" i="1"/>
  <c r="DK2081" i="1"/>
  <c r="DE2081" i="1"/>
  <c r="CX2081" i="1"/>
  <c r="CF2081" i="1"/>
  <c r="BN2081" i="1"/>
  <c r="BJ2081" i="1"/>
  <c r="AR2081" i="1"/>
  <c r="Z2081" i="1"/>
  <c r="I2081" i="1"/>
  <c r="DK2080" i="1"/>
  <c r="DE2080" i="1"/>
  <c r="CX2080" i="1"/>
  <c r="CF2080" i="1"/>
  <c r="BN2080" i="1"/>
  <c r="BJ2080" i="1"/>
  <c r="AR2080" i="1"/>
  <c r="Z2080" i="1"/>
  <c r="I2080" i="1"/>
  <c r="DK2079" i="1"/>
  <c r="DE2079" i="1"/>
  <c r="CX2079" i="1"/>
  <c r="CF2079" i="1"/>
  <c r="BN2079" i="1"/>
  <c r="BJ2079" i="1"/>
  <c r="AR2079" i="1"/>
  <c r="Z2079" i="1"/>
  <c r="I2079" i="1"/>
  <c r="DK2078" i="1"/>
  <c r="DE2078" i="1"/>
  <c r="CX2078" i="1"/>
  <c r="CF2078" i="1"/>
  <c r="BN2078" i="1"/>
  <c r="BJ2078" i="1"/>
  <c r="AR2078" i="1"/>
  <c r="Z2078" i="1"/>
  <c r="I2078" i="1"/>
  <c r="DK2077" i="1"/>
  <c r="DE2077" i="1"/>
  <c r="CX2077" i="1"/>
  <c r="CF2077" i="1"/>
  <c r="BN2077" i="1"/>
  <c r="BJ2077" i="1"/>
  <c r="AR2077" i="1"/>
  <c r="Z2077" i="1"/>
  <c r="I2077" i="1"/>
  <c r="DK2076" i="1"/>
  <c r="DE2076" i="1"/>
  <c r="CX2076" i="1"/>
  <c r="CF2076" i="1"/>
  <c r="BN2076" i="1"/>
  <c r="BJ2076" i="1"/>
  <c r="AR2076" i="1"/>
  <c r="Z2076" i="1"/>
  <c r="I2076" i="1"/>
  <c r="DK2075" i="1"/>
  <c r="DE2075" i="1"/>
  <c r="CX2075" i="1"/>
  <c r="CF2075" i="1"/>
  <c r="BN2075" i="1"/>
  <c r="BJ2075" i="1"/>
  <c r="AR2075" i="1"/>
  <c r="Z2075" i="1"/>
  <c r="I2075" i="1"/>
  <c r="DK2074" i="1"/>
  <c r="DE2074" i="1"/>
  <c r="CX2074" i="1"/>
  <c r="CF2074" i="1"/>
  <c r="BN2074" i="1"/>
  <c r="BJ2074" i="1"/>
  <c r="AR2074" i="1"/>
  <c r="Z2074" i="1"/>
  <c r="I2074" i="1"/>
  <c r="DK2073" i="1"/>
  <c r="DE2073" i="1"/>
  <c r="CX2073" i="1"/>
  <c r="CF2073" i="1"/>
  <c r="BN2073" i="1"/>
  <c r="BJ2073" i="1"/>
  <c r="AR2073" i="1"/>
  <c r="Z2073" i="1"/>
  <c r="I2073" i="1"/>
  <c r="DK2072" i="1"/>
  <c r="DE2072" i="1"/>
  <c r="CX2072" i="1"/>
  <c r="CF2072" i="1"/>
  <c r="BN2072" i="1"/>
  <c r="BJ2072" i="1"/>
  <c r="AR2072" i="1"/>
  <c r="Z2072" i="1"/>
  <c r="I2072" i="1"/>
  <c r="DK2071" i="1"/>
  <c r="DE2071" i="1"/>
  <c r="CX2071" i="1"/>
  <c r="CF2071" i="1"/>
  <c r="BN2071" i="1"/>
  <c r="BJ2071" i="1"/>
  <c r="AR2071" i="1"/>
  <c r="Z2071" i="1"/>
  <c r="I2071" i="1"/>
  <c r="DK2070" i="1"/>
  <c r="DE2070" i="1"/>
  <c r="CX2070" i="1"/>
  <c r="CF2070" i="1"/>
  <c r="BN2070" i="1"/>
  <c r="BJ2070" i="1"/>
  <c r="AR2070" i="1"/>
  <c r="Z2070" i="1"/>
  <c r="I2070" i="1"/>
  <c r="DK2069" i="1"/>
  <c r="DE2069" i="1"/>
  <c r="CX2069" i="1"/>
  <c r="CF2069" i="1"/>
  <c r="BN2069" i="1"/>
  <c r="BJ2069" i="1"/>
  <c r="AR2069" i="1"/>
  <c r="Z2069" i="1"/>
  <c r="I2069" i="1"/>
  <c r="DK2068" i="1"/>
  <c r="DE2068" i="1"/>
  <c r="CX2068" i="1"/>
  <c r="CF2068" i="1"/>
  <c r="BN2068" i="1"/>
  <c r="BJ2068" i="1"/>
  <c r="AR2068" i="1"/>
  <c r="Z2068" i="1"/>
  <c r="I2068" i="1"/>
  <c r="DK2067" i="1"/>
  <c r="DE2067" i="1"/>
  <c r="CX2067" i="1"/>
  <c r="CF2067" i="1"/>
  <c r="BN2067" i="1"/>
  <c r="BJ2067" i="1"/>
  <c r="AR2067" i="1"/>
  <c r="Z2067" i="1"/>
  <c r="I2067" i="1"/>
  <c r="DK2066" i="1"/>
  <c r="DE2066" i="1"/>
  <c r="CX2066" i="1"/>
  <c r="CF2066" i="1"/>
  <c r="BN2066" i="1"/>
  <c r="BJ2066" i="1"/>
  <c r="AR2066" i="1"/>
  <c r="Z2066" i="1"/>
  <c r="I2066" i="1"/>
  <c r="DK2065" i="1"/>
  <c r="DE2065" i="1"/>
  <c r="CX2065" i="1"/>
  <c r="CF2065" i="1"/>
  <c r="BN2065" i="1"/>
  <c r="BJ2065" i="1"/>
  <c r="AR2065" i="1"/>
  <c r="Z2065" i="1"/>
  <c r="I2065" i="1"/>
  <c r="DK2064" i="1"/>
  <c r="DE2064" i="1"/>
  <c r="CX2064" i="1"/>
  <c r="CF2064" i="1"/>
  <c r="BN2064" i="1"/>
  <c r="BJ2064" i="1"/>
  <c r="AR2064" i="1"/>
  <c r="Z2064" i="1"/>
  <c r="I2064" i="1"/>
  <c r="DK2063" i="1"/>
  <c r="DE2063" i="1"/>
  <c r="CX2063" i="1"/>
  <c r="CF2063" i="1"/>
  <c r="BN2063" i="1"/>
  <c r="BJ2063" i="1"/>
  <c r="AR2063" i="1"/>
  <c r="Z2063" i="1"/>
  <c r="I2063" i="1"/>
  <c r="DK2062" i="1"/>
  <c r="DE2062" i="1"/>
  <c r="CX2062" i="1"/>
  <c r="CF2062" i="1"/>
  <c r="BN2062" i="1"/>
  <c r="BJ2062" i="1"/>
  <c r="AR2062" i="1"/>
  <c r="Z2062" i="1"/>
  <c r="I2062" i="1"/>
  <c r="DK2061" i="1"/>
  <c r="DE2061" i="1"/>
  <c r="CX2061" i="1"/>
  <c r="CF2061" i="1"/>
  <c r="BN2061" i="1"/>
  <c r="BJ2061" i="1"/>
  <c r="AR2061" i="1"/>
  <c r="Z2061" i="1"/>
  <c r="I2061" i="1"/>
  <c r="DK2060" i="1"/>
  <c r="DE2060" i="1"/>
  <c r="CX2060" i="1"/>
  <c r="CF2060" i="1"/>
  <c r="BN2060" i="1"/>
  <c r="BJ2060" i="1"/>
  <c r="AR2060" i="1"/>
  <c r="Z2060" i="1"/>
  <c r="I2060" i="1"/>
  <c r="DK2059" i="1"/>
  <c r="DE2059" i="1"/>
  <c r="CX2059" i="1"/>
  <c r="CF2059" i="1"/>
  <c r="BN2059" i="1"/>
  <c r="BJ2059" i="1"/>
  <c r="AR2059" i="1"/>
  <c r="Z2059" i="1"/>
  <c r="I2059" i="1"/>
  <c r="DK2058" i="1"/>
  <c r="DE2058" i="1"/>
  <c r="CX2058" i="1"/>
  <c r="CF2058" i="1"/>
  <c r="BN2058" i="1"/>
  <c r="BJ2058" i="1"/>
  <c r="AR2058" i="1"/>
  <c r="AG2058" i="1"/>
  <c r="Z2058" i="1"/>
  <c r="I2058" i="1"/>
  <c r="DK2057" i="1"/>
  <c r="DE2057" i="1"/>
  <c r="CX2057" i="1"/>
  <c r="CF2057" i="1"/>
  <c r="BN2057" i="1"/>
  <c r="BJ2057" i="1"/>
  <c r="AR2057" i="1"/>
  <c r="Z2057" i="1"/>
  <c r="I2057" i="1"/>
  <c r="DK2056" i="1"/>
  <c r="DE2056" i="1"/>
  <c r="CX2056" i="1"/>
  <c r="CF2056" i="1"/>
  <c r="BN2056" i="1"/>
  <c r="BJ2056" i="1"/>
  <c r="AR2056" i="1"/>
  <c r="Z2056" i="1"/>
  <c r="I2056" i="1"/>
  <c r="DK2055" i="1"/>
  <c r="DE2055" i="1"/>
  <c r="CX2055" i="1"/>
  <c r="CF2055" i="1"/>
  <c r="BN2055" i="1"/>
  <c r="BJ2055" i="1"/>
  <c r="AR2055" i="1"/>
  <c r="Z2055" i="1"/>
  <c r="I2055" i="1"/>
  <c r="DK2054" i="1"/>
  <c r="DE2054" i="1"/>
  <c r="CX2054" i="1"/>
  <c r="CF2054" i="1"/>
  <c r="BN2054" i="1"/>
  <c r="BJ2054" i="1"/>
  <c r="AR2054" i="1"/>
  <c r="Z2054" i="1"/>
  <c r="I2054" i="1"/>
  <c r="DK2053" i="1"/>
  <c r="DE2053" i="1"/>
  <c r="CX2053" i="1"/>
  <c r="CF2053" i="1"/>
  <c r="BN2053" i="1"/>
  <c r="BJ2053" i="1"/>
  <c r="AR2053" i="1"/>
  <c r="AH2053" i="1"/>
  <c r="Z2053" i="1"/>
  <c r="I2053" i="1"/>
  <c r="DK2052" i="1"/>
  <c r="DE2052" i="1"/>
  <c r="CX2052" i="1"/>
  <c r="CF2052" i="1"/>
  <c r="BN2052" i="1"/>
  <c r="BJ2052" i="1"/>
  <c r="AR2052" i="1"/>
  <c r="Z2052" i="1"/>
  <c r="I2052" i="1"/>
  <c r="DK2051" i="1"/>
  <c r="DE2051" i="1"/>
  <c r="CX2051" i="1"/>
  <c r="CF2051" i="1"/>
  <c r="BN2051" i="1"/>
  <c r="BJ2051" i="1"/>
  <c r="AR2051" i="1"/>
  <c r="Z2051" i="1"/>
  <c r="I2051" i="1"/>
  <c r="DK2050" i="1"/>
  <c r="DE2050" i="1"/>
  <c r="CX2050" i="1"/>
  <c r="CF2050" i="1"/>
  <c r="BN2050" i="1"/>
  <c r="BJ2050" i="1"/>
  <c r="AR2050" i="1"/>
  <c r="Z2050" i="1"/>
  <c r="I2050" i="1"/>
  <c r="DK2049" i="1"/>
  <c r="DE2049" i="1"/>
  <c r="CX2049" i="1"/>
  <c r="CF2049" i="1"/>
  <c r="BN2049" i="1"/>
  <c r="BJ2049" i="1"/>
  <c r="AR2049" i="1"/>
  <c r="Z2049" i="1"/>
  <c r="I2049" i="1"/>
  <c r="DK2048" i="1"/>
  <c r="DE2048" i="1"/>
  <c r="CX2048" i="1"/>
  <c r="CF2048" i="1"/>
  <c r="BN2048" i="1"/>
  <c r="BJ2048" i="1"/>
  <c r="AR2048" i="1"/>
  <c r="Z2048" i="1"/>
  <c r="I2048" i="1"/>
  <c r="DK2047" i="1"/>
  <c r="DE2047" i="1"/>
  <c r="CX2047" i="1"/>
  <c r="CF2047" i="1"/>
  <c r="BN2047" i="1"/>
  <c r="BJ2047" i="1"/>
  <c r="AR2047" i="1"/>
  <c r="Z2047" i="1"/>
  <c r="I2047" i="1"/>
  <c r="DK2046" i="1"/>
  <c r="DE2046" i="1"/>
  <c r="CX2046" i="1"/>
  <c r="CF2046" i="1"/>
  <c r="BN2046" i="1"/>
  <c r="BJ2046" i="1"/>
  <c r="AR2046" i="1"/>
  <c r="Z2046" i="1"/>
  <c r="I2046" i="1"/>
  <c r="DK2045" i="1"/>
  <c r="DE2045" i="1"/>
  <c r="CX2045" i="1"/>
  <c r="CF2045" i="1"/>
  <c r="BN2045" i="1"/>
  <c r="BJ2045" i="1"/>
  <c r="AR2045" i="1"/>
  <c r="Z2045" i="1"/>
  <c r="I2045" i="1"/>
  <c r="DK2044" i="1"/>
  <c r="DE2044" i="1"/>
  <c r="CX2044" i="1"/>
  <c r="CF2044" i="1"/>
  <c r="BN2044" i="1"/>
  <c r="BJ2044" i="1"/>
  <c r="AR2044" i="1"/>
  <c r="Z2044" i="1"/>
  <c r="I2044" i="1"/>
  <c r="DK2043" i="1"/>
  <c r="DE2043" i="1"/>
  <c r="CX2043" i="1"/>
  <c r="CF2043" i="1"/>
  <c r="BN2043" i="1"/>
  <c r="BJ2043" i="1"/>
  <c r="AR2043" i="1"/>
  <c r="Z2043" i="1"/>
  <c r="I2043" i="1"/>
  <c r="DK2042" i="1"/>
  <c r="DE2042" i="1"/>
  <c r="CX2042" i="1"/>
  <c r="CF2042" i="1"/>
  <c r="BN2042" i="1"/>
  <c r="BJ2042" i="1"/>
  <c r="AR2042" i="1"/>
  <c r="Z2042" i="1"/>
  <c r="I2042" i="1"/>
  <c r="DK2041" i="1"/>
  <c r="DE2041" i="1"/>
  <c r="CX2041" i="1"/>
  <c r="CF2041" i="1"/>
  <c r="BN2041" i="1"/>
  <c r="BJ2041" i="1"/>
  <c r="AR2041" i="1"/>
  <c r="Z2041" i="1"/>
  <c r="I2041" i="1"/>
  <c r="DK2040" i="1"/>
  <c r="DE2040" i="1"/>
  <c r="CX2040" i="1"/>
  <c r="CF2040" i="1"/>
  <c r="BN2040" i="1"/>
  <c r="BJ2040" i="1"/>
  <c r="AR2040" i="1"/>
  <c r="Z2040" i="1"/>
  <c r="I2040" i="1"/>
  <c r="DK2039" i="1"/>
  <c r="DE2039" i="1"/>
  <c r="CX2039" i="1"/>
  <c r="CF2039" i="1"/>
  <c r="BN2039" i="1"/>
  <c r="BJ2039" i="1"/>
  <c r="AR2039" i="1"/>
  <c r="Z2039" i="1"/>
  <c r="I2039" i="1"/>
  <c r="DK2038" i="1"/>
  <c r="DE2038" i="1"/>
  <c r="CX2038" i="1"/>
  <c r="CF2038" i="1"/>
  <c r="BN2038" i="1"/>
  <c r="BJ2038" i="1"/>
  <c r="AR2038" i="1"/>
  <c r="Z2038" i="1"/>
  <c r="I2038" i="1"/>
  <c r="DK2037" i="1"/>
  <c r="DE2037" i="1"/>
  <c r="CX2037" i="1"/>
  <c r="CF2037" i="1"/>
  <c r="BN2037" i="1"/>
  <c r="BJ2037" i="1"/>
  <c r="AR2037" i="1"/>
  <c r="Z2037" i="1"/>
  <c r="I2037" i="1"/>
  <c r="DK2036" i="1"/>
  <c r="DE2036" i="1"/>
  <c r="CX2036" i="1"/>
  <c r="CF2036" i="1"/>
  <c r="BN2036" i="1"/>
  <c r="BJ2036" i="1"/>
  <c r="AR2036" i="1"/>
  <c r="Z2036" i="1"/>
  <c r="I2036" i="1"/>
  <c r="DK2035" i="1"/>
  <c r="DE2035" i="1"/>
  <c r="CX2035" i="1"/>
  <c r="CF2035" i="1"/>
  <c r="BN2035" i="1"/>
  <c r="BJ2035" i="1"/>
  <c r="AR2035" i="1"/>
  <c r="Z2035" i="1"/>
  <c r="I2035" i="1"/>
  <c r="DK2034" i="1"/>
  <c r="DE2034" i="1"/>
  <c r="CX2034" i="1"/>
  <c r="CF2034" i="1"/>
  <c r="BN2034" i="1"/>
  <c r="BJ2034" i="1"/>
  <c r="AR2034" i="1"/>
  <c r="Z2034" i="1"/>
  <c r="I2034" i="1"/>
  <c r="DK2033" i="1"/>
  <c r="DE2033" i="1"/>
  <c r="CX2033" i="1"/>
  <c r="CF2033" i="1"/>
  <c r="BN2033" i="1"/>
  <c r="BJ2033" i="1"/>
  <c r="AR2033" i="1"/>
  <c r="Z2033" i="1"/>
  <c r="I2033" i="1"/>
  <c r="DK2032" i="1"/>
  <c r="DE2032" i="1"/>
  <c r="CX2032" i="1"/>
  <c r="CF2032" i="1"/>
  <c r="BN2032" i="1"/>
  <c r="BJ2032" i="1"/>
  <c r="AR2032" i="1"/>
  <c r="Z2032" i="1"/>
  <c r="I2032" i="1"/>
  <c r="DK2031" i="1"/>
  <c r="DE2031" i="1"/>
  <c r="CX2031" i="1"/>
  <c r="CF2031" i="1"/>
  <c r="BN2031" i="1"/>
  <c r="BJ2031" i="1"/>
  <c r="AR2031" i="1"/>
  <c r="Z2031" i="1"/>
  <c r="I2031" i="1"/>
  <c r="DK2030" i="1"/>
  <c r="DE2030" i="1"/>
  <c r="CX2030" i="1"/>
  <c r="CF2030" i="1"/>
  <c r="BN2030" i="1"/>
  <c r="BJ2030" i="1"/>
  <c r="AR2030" i="1"/>
  <c r="Z2030" i="1"/>
  <c r="I2030" i="1"/>
  <c r="DK2029" i="1"/>
  <c r="DE2029" i="1"/>
  <c r="CX2029" i="1"/>
  <c r="CF2029" i="1"/>
  <c r="BN2029" i="1"/>
  <c r="BJ2029" i="1"/>
  <c r="AR2029" i="1"/>
  <c r="Z2029" i="1"/>
  <c r="I2029" i="1"/>
  <c r="DK2028" i="1"/>
  <c r="DE2028" i="1"/>
  <c r="CX2028" i="1"/>
  <c r="CF2028" i="1"/>
  <c r="BN2028" i="1"/>
  <c r="BJ2028" i="1"/>
  <c r="AR2028" i="1"/>
  <c r="Z2028" i="1"/>
  <c r="I2028" i="1"/>
  <c r="DK2027" i="1"/>
  <c r="DE2027" i="1"/>
  <c r="CX2027" i="1"/>
  <c r="CF2027" i="1"/>
  <c r="BN2027" i="1"/>
  <c r="BJ2027" i="1"/>
  <c r="AR2027" i="1"/>
  <c r="Z2027" i="1"/>
  <c r="I2027" i="1"/>
  <c r="DK2026" i="1"/>
  <c r="DE2026" i="1"/>
  <c r="CX2026" i="1"/>
  <c r="CF2026" i="1"/>
  <c r="BN2026" i="1"/>
  <c r="BJ2026" i="1"/>
  <c r="AR2026" i="1"/>
  <c r="Z2026" i="1"/>
  <c r="I2026" i="1"/>
  <c r="DK2025" i="1"/>
  <c r="DE2025" i="1"/>
  <c r="CX2025" i="1"/>
  <c r="CF2025" i="1"/>
  <c r="BN2025" i="1"/>
  <c r="BJ2025" i="1"/>
  <c r="AR2025" i="1"/>
  <c r="Z2025" i="1"/>
  <c r="I2025" i="1"/>
  <c r="DK2024" i="1"/>
  <c r="DE2024" i="1"/>
  <c r="CX2024" i="1"/>
  <c r="CF2024" i="1"/>
  <c r="BN2024" i="1"/>
  <c r="BJ2024" i="1"/>
  <c r="AR2024" i="1"/>
  <c r="Z2024" i="1"/>
  <c r="I2024" i="1"/>
  <c r="DK2023" i="1"/>
  <c r="DE2023" i="1"/>
  <c r="CX2023" i="1"/>
  <c r="CF2023" i="1"/>
  <c r="BN2023" i="1"/>
  <c r="BJ2023" i="1"/>
  <c r="AR2023" i="1"/>
  <c r="Z2023" i="1"/>
  <c r="I2023" i="1"/>
  <c r="DK2022" i="1"/>
  <c r="DE2022" i="1"/>
  <c r="CX2022" i="1"/>
  <c r="CF2022" i="1"/>
  <c r="BN2022" i="1"/>
  <c r="BJ2022" i="1"/>
  <c r="AR2022" i="1"/>
  <c r="Z2022" i="1"/>
  <c r="I2022" i="1"/>
  <c r="DK2021" i="1"/>
  <c r="DE2021" i="1"/>
  <c r="CX2021" i="1"/>
  <c r="CF2021" i="1"/>
  <c r="BN2021" i="1"/>
  <c r="BJ2021" i="1"/>
  <c r="AR2021" i="1"/>
  <c r="Z2021" i="1"/>
  <c r="I2021" i="1"/>
  <c r="DK2020" i="1"/>
  <c r="DE2020" i="1"/>
  <c r="CX2020" i="1"/>
  <c r="CF2020" i="1"/>
  <c r="BN2020" i="1"/>
  <c r="BJ2020" i="1"/>
  <c r="AR2020" i="1"/>
  <c r="Z2020" i="1"/>
  <c r="I2020" i="1"/>
  <c r="DK2019" i="1"/>
  <c r="DE2019" i="1"/>
  <c r="CX2019" i="1"/>
  <c r="CF2019" i="1"/>
  <c r="BN2019" i="1"/>
  <c r="BJ2019" i="1"/>
  <c r="AR2019" i="1"/>
  <c r="Z2019" i="1"/>
  <c r="I2019" i="1"/>
  <c r="DK2018" i="1"/>
  <c r="DE2018" i="1"/>
  <c r="CX2018" i="1"/>
  <c r="CF2018" i="1"/>
  <c r="BN2018" i="1"/>
  <c r="BJ2018" i="1"/>
  <c r="AR2018" i="1"/>
  <c r="Z2018" i="1"/>
  <c r="I2018" i="1"/>
  <c r="DK2017" i="1"/>
  <c r="DE2017" i="1"/>
  <c r="CX2017" i="1"/>
  <c r="CF2017" i="1"/>
  <c r="BN2017" i="1"/>
  <c r="BJ2017" i="1"/>
  <c r="AR2017" i="1"/>
  <c r="Z2017" i="1"/>
  <c r="I2017" i="1"/>
  <c r="DK2016" i="1"/>
  <c r="DE2016" i="1"/>
  <c r="CX2016" i="1"/>
  <c r="CF2016" i="1"/>
  <c r="BN2016" i="1"/>
  <c r="BJ2016" i="1"/>
  <c r="AR2016" i="1"/>
  <c r="Z2016" i="1"/>
  <c r="I2016" i="1"/>
  <c r="DK2015" i="1"/>
  <c r="DE2015" i="1"/>
  <c r="CX2015" i="1"/>
  <c r="CF2015" i="1"/>
  <c r="BN2015" i="1"/>
  <c r="BJ2015" i="1"/>
  <c r="AR2015" i="1"/>
  <c r="Z2015" i="1"/>
  <c r="I2015" i="1"/>
  <c r="DK2014" i="1"/>
  <c r="DE2014" i="1"/>
  <c r="CX2014" i="1"/>
  <c r="CF2014" i="1"/>
  <c r="BN2014" i="1"/>
  <c r="BJ2014" i="1"/>
  <c r="AR2014" i="1"/>
  <c r="Z2014" i="1"/>
  <c r="I2014" i="1"/>
  <c r="DK2013" i="1"/>
  <c r="DE2013" i="1"/>
  <c r="CX2013" i="1"/>
  <c r="CF2013" i="1"/>
  <c r="BN2013" i="1"/>
  <c r="BJ2013" i="1"/>
  <c r="AR2013" i="1"/>
  <c r="Z2013" i="1"/>
  <c r="I2013" i="1"/>
  <c r="DK2012" i="1"/>
  <c r="DE2012" i="1"/>
  <c r="CX2012" i="1"/>
  <c r="CF2012" i="1"/>
  <c r="BN2012" i="1"/>
  <c r="BJ2012" i="1"/>
  <c r="AR2012" i="1"/>
  <c r="Z2012" i="1"/>
  <c r="I2012" i="1"/>
  <c r="DK2011" i="1"/>
  <c r="DE2011" i="1"/>
  <c r="CX2011" i="1"/>
  <c r="CF2011" i="1"/>
  <c r="BN2011" i="1"/>
  <c r="BJ2011" i="1"/>
  <c r="AR2011" i="1"/>
  <c r="Z2011" i="1"/>
  <c r="I2011" i="1"/>
  <c r="DK2010" i="1"/>
  <c r="DE2010" i="1"/>
  <c r="CX2010" i="1"/>
  <c r="CF2010" i="1"/>
  <c r="BN2010" i="1"/>
  <c r="BJ2010" i="1"/>
  <c r="AR2010" i="1"/>
  <c r="AG2010" i="1"/>
  <c r="Z2010" i="1"/>
  <c r="I2010" i="1"/>
  <c r="DK2009" i="1"/>
  <c r="DE2009" i="1"/>
  <c r="CX2009" i="1"/>
  <c r="CF2009" i="1"/>
  <c r="BN2009" i="1"/>
  <c r="BJ2009" i="1"/>
  <c r="AR2009" i="1"/>
  <c r="Z2009" i="1"/>
  <c r="I2009" i="1"/>
  <c r="DK2008" i="1"/>
  <c r="DE2008" i="1"/>
  <c r="CX2008" i="1"/>
  <c r="CF2008" i="1"/>
  <c r="BN2008" i="1"/>
  <c r="BJ2008" i="1"/>
  <c r="AR2008" i="1"/>
  <c r="Z2008" i="1"/>
  <c r="I2008" i="1"/>
  <c r="DK2007" i="1"/>
  <c r="DE2007" i="1"/>
  <c r="CX2007" i="1"/>
  <c r="CF2007" i="1"/>
  <c r="BN2007" i="1"/>
  <c r="BJ2007" i="1"/>
  <c r="AR2007" i="1"/>
  <c r="AH2007" i="1"/>
  <c r="Z2007" i="1"/>
  <c r="I2007" i="1"/>
  <c r="DK2006" i="1"/>
  <c r="DE2006" i="1"/>
  <c r="CX2006" i="1"/>
  <c r="CF2006" i="1"/>
  <c r="BN2006" i="1"/>
  <c r="BJ2006" i="1"/>
  <c r="AR2006" i="1"/>
  <c r="Z2006" i="1"/>
  <c r="I2006" i="1"/>
  <c r="DK2005" i="1"/>
  <c r="DE2005" i="1"/>
  <c r="CX2005" i="1"/>
  <c r="CF2005" i="1"/>
  <c r="BN2005" i="1"/>
  <c r="BJ2005" i="1"/>
  <c r="AR2005" i="1"/>
  <c r="Z2005" i="1"/>
  <c r="I2005" i="1"/>
  <c r="DK2004" i="1"/>
  <c r="DE2004" i="1"/>
  <c r="CX2004" i="1"/>
  <c r="CF2004" i="1"/>
  <c r="BN2004" i="1"/>
  <c r="BJ2004" i="1"/>
  <c r="AR2004" i="1"/>
  <c r="Z2004" i="1"/>
  <c r="I2004" i="1"/>
  <c r="DK2003" i="1"/>
  <c r="DE2003" i="1"/>
  <c r="CX2003" i="1"/>
  <c r="CF2003" i="1"/>
  <c r="BN2003" i="1"/>
  <c r="BJ2003" i="1"/>
  <c r="AR2003" i="1"/>
  <c r="Z2003" i="1"/>
  <c r="I2003" i="1"/>
  <c r="DK2002" i="1"/>
  <c r="DE2002" i="1"/>
  <c r="CX2002" i="1"/>
  <c r="CF2002" i="1"/>
  <c r="BN2002" i="1"/>
  <c r="BJ2002" i="1"/>
  <c r="AR2002" i="1"/>
  <c r="Z2002" i="1"/>
  <c r="I2002" i="1"/>
  <c r="DK2001" i="1"/>
  <c r="DE2001" i="1"/>
  <c r="CX2001" i="1"/>
  <c r="CF2001" i="1"/>
  <c r="BN2001" i="1"/>
  <c r="BJ2001" i="1"/>
  <c r="AR2001" i="1"/>
  <c r="Z2001" i="1"/>
  <c r="I2001" i="1"/>
  <c r="DK2000" i="1"/>
  <c r="DE2000" i="1"/>
  <c r="CX2000" i="1"/>
  <c r="CF2000" i="1"/>
  <c r="BN2000" i="1"/>
  <c r="BJ2000" i="1"/>
  <c r="AR2000" i="1"/>
  <c r="Z2000" i="1"/>
  <c r="I2000" i="1"/>
  <c r="DK1999" i="1"/>
  <c r="DE1999" i="1"/>
  <c r="CX1999" i="1"/>
  <c r="CF1999" i="1"/>
  <c r="BN1999" i="1"/>
  <c r="BJ1999" i="1"/>
  <c r="AR1999" i="1"/>
  <c r="Z1999" i="1"/>
  <c r="I1999" i="1"/>
  <c r="DK1998" i="1"/>
  <c r="DE1998" i="1"/>
  <c r="CX1998" i="1"/>
  <c r="CF1998" i="1"/>
  <c r="BN1998" i="1"/>
  <c r="BJ1998" i="1"/>
  <c r="AR1998" i="1"/>
  <c r="Z1998" i="1"/>
  <c r="I1998" i="1"/>
  <c r="DK1997" i="1"/>
  <c r="DE1997" i="1"/>
  <c r="CX1997" i="1"/>
  <c r="CF1997" i="1"/>
  <c r="BN1997" i="1"/>
  <c r="BJ1997" i="1"/>
  <c r="AR1997" i="1"/>
  <c r="Z1997" i="1"/>
  <c r="I1997" i="1"/>
  <c r="DK1996" i="1"/>
  <c r="DE1996" i="1"/>
  <c r="CX1996" i="1"/>
  <c r="CF1996" i="1"/>
  <c r="BN1996" i="1"/>
  <c r="BJ1996" i="1"/>
  <c r="AR1996" i="1"/>
  <c r="Z1996" i="1"/>
  <c r="I1996" i="1"/>
  <c r="DK1995" i="1"/>
  <c r="DE1995" i="1"/>
  <c r="CX1995" i="1"/>
  <c r="CF1995" i="1"/>
  <c r="BN1995" i="1"/>
  <c r="BJ1995" i="1"/>
  <c r="AR1995" i="1"/>
  <c r="Z1995" i="1"/>
  <c r="I1995" i="1"/>
  <c r="DK1994" i="1"/>
  <c r="DE1994" i="1"/>
  <c r="CX1994" i="1"/>
  <c r="CF1994" i="1"/>
  <c r="BN1994" i="1"/>
  <c r="BJ1994" i="1"/>
  <c r="AR1994" i="1"/>
  <c r="Z1994" i="1"/>
  <c r="I1994" i="1"/>
  <c r="DK1993" i="1"/>
  <c r="DE1993" i="1"/>
  <c r="CX1993" i="1"/>
  <c r="CF1993" i="1"/>
  <c r="BN1993" i="1"/>
  <c r="BJ1993" i="1"/>
  <c r="AR1993" i="1"/>
  <c r="Z1993" i="1"/>
  <c r="I1993" i="1"/>
  <c r="DK1992" i="1"/>
  <c r="DE1992" i="1"/>
  <c r="CX1992" i="1"/>
  <c r="CF1992" i="1"/>
  <c r="BN1992" i="1"/>
  <c r="BJ1992" i="1"/>
  <c r="AR1992" i="1"/>
  <c r="Z1992" i="1"/>
  <c r="I1992" i="1"/>
  <c r="DK1991" i="1"/>
  <c r="DE1991" i="1"/>
  <c r="CX1991" i="1"/>
  <c r="CF1991" i="1"/>
  <c r="BN1991" i="1"/>
  <c r="BJ1991" i="1"/>
  <c r="AR1991" i="1"/>
  <c r="Z1991" i="1"/>
  <c r="I1991" i="1"/>
  <c r="DK1990" i="1"/>
  <c r="DE1990" i="1"/>
  <c r="CX1990" i="1"/>
  <c r="CF1990" i="1"/>
  <c r="BN1990" i="1"/>
  <c r="BJ1990" i="1"/>
  <c r="AR1990" i="1"/>
  <c r="Z1990" i="1"/>
  <c r="I1990" i="1"/>
  <c r="DK1989" i="1"/>
  <c r="DE1989" i="1"/>
  <c r="CX1989" i="1"/>
  <c r="CF1989" i="1"/>
  <c r="BN1989" i="1"/>
  <c r="BJ1989" i="1"/>
  <c r="AR1989" i="1"/>
  <c r="Z1989" i="1"/>
  <c r="I1989" i="1"/>
  <c r="DK1988" i="1"/>
  <c r="DE1988" i="1"/>
  <c r="CX1988" i="1"/>
  <c r="CF1988" i="1"/>
  <c r="BN1988" i="1"/>
  <c r="BJ1988" i="1"/>
  <c r="AR1988" i="1"/>
  <c r="Z1988" i="1"/>
  <c r="I1988" i="1"/>
  <c r="DK1987" i="1"/>
  <c r="DE1987" i="1"/>
  <c r="CX1987" i="1"/>
  <c r="CF1987" i="1"/>
  <c r="BN1987" i="1"/>
  <c r="BJ1987" i="1"/>
  <c r="AR1987" i="1"/>
  <c r="Z1987" i="1"/>
  <c r="I1987" i="1"/>
  <c r="DK1986" i="1"/>
  <c r="DE1986" i="1"/>
  <c r="CX1986" i="1"/>
  <c r="CF1986" i="1"/>
  <c r="BN1986" i="1"/>
  <c r="BJ1986" i="1"/>
  <c r="AR1986" i="1"/>
  <c r="Z1986" i="1"/>
  <c r="I1986" i="1"/>
  <c r="DK1985" i="1"/>
  <c r="DE1985" i="1"/>
  <c r="CX1985" i="1"/>
  <c r="CF1985" i="1"/>
  <c r="BN1985" i="1"/>
  <c r="BJ1985" i="1"/>
  <c r="AR1985" i="1"/>
  <c r="Z1985" i="1"/>
  <c r="I1985" i="1"/>
  <c r="DK1984" i="1"/>
  <c r="DE1984" i="1"/>
  <c r="CX1984" i="1"/>
  <c r="CF1984" i="1"/>
  <c r="BN1984" i="1"/>
  <c r="BJ1984" i="1"/>
  <c r="AR1984" i="1"/>
  <c r="Z1984" i="1"/>
  <c r="I1984" i="1"/>
  <c r="DK1983" i="1"/>
  <c r="DE1983" i="1"/>
  <c r="CX1983" i="1"/>
  <c r="CF1983" i="1"/>
  <c r="BN1983" i="1"/>
  <c r="BJ1983" i="1"/>
  <c r="AR1983" i="1"/>
  <c r="Z1983" i="1"/>
  <c r="I1983" i="1"/>
  <c r="DK1982" i="1"/>
  <c r="DE1982" i="1"/>
  <c r="CX1982" i="1"/>
  <c r="CF1982" i="1"/>
  <c r="BN1982" i="1"/>
  <c r="BJ1982" i="1"/>
  <c r="AR1982" i="1"/>
  <c r="Z1982" i="1"/>
  <c r="I1982" i="1"/>
  <c r="DK1981" i="1"/>
  <c r="DE1981" i="1"/>
  <c r="CX1981" i="1"/>
  <c r="CF1981" i="1"/>
  <c r="BN1981" i="1"/>
  <c r="BJ1981" i="1"/>
  <c r="AR1981" i="1"/>
  <c r="Z1981" i="1"/>
  <c r="I1981" i="1"/>
  <c r="DK1980" i="1"/>
  <c r="DE1980" i="1"/>
  <c r="CX1980" i="1"/>
  <c r="CF1980" i="1"/>
  <c r="BN1980" i="1"/>
  <c r="BJ1980" i="1"/>
  <c r="AR1980" i="1"/>
  <c r="Z1980" i="1"/>
  <c r="I1980" i="1"/>
  <c r="DK1979" i="1"/>
  <c r="DE1979" i="1"/>
  <c r="CX1979" i="1"/>
  <c r="CF1979" i="1"/>
  <c r="BN1979" i="1"/>
  <c r="BJ1979" i="1"/>
  <c r="AR1979" i="1"/>
  <c r="Z1979" i="1"/>
  <c r="I1979" i="1"/>
  <c r="DK1978" i="1"/>
  <c r="DE1978" i="1"/>
  <c r="CX1978" i="1"/>
  <c r="CF1978" i="1"/>
  <c r="BN1978" i="1"/>
  <c r="BJ1978" i="1"/>
  <c r="AR1978" i="1"/>
  <c r="Z1978" i="1"/>
  <c r="I1978" i="1"/>
  <c r="DK1977" i="1"/>
  <c r="DE1977" i="1"/>
  <c r="CX1977" i="1"/>
  <c r="CF1977" i="1"/>
  <c r="BN1977" i="1"/>
  <c r="BJ1977" i="1"/>
  <c r="AR1977" i="1"/>
  <c r="Z1977" i="1"/>
  <c r="I1977" i="1"/>
  <c r="DK1976" i="1"/>
  <c r="DE1976" i="1"/>
  <c r="CX1976" i="1"/>
  <c r="CF1976" i="1"/>
  <c r="BN1976" i="1"/>
  <c r="BJ1976" i="1"/>
  <c r="AR1976" i="1"/>
  <c r="Z1976" i="1"/>
  <c r="I1976" i="1"/>
  <c r="DK1975" i="1"/>
  <c r="DE1975" i="1"/>
  <c r="CX1975" i="1"/>
  <c r="CF1975" i="1"/>
  <c r="BN1975" i="1"/>
  <c r="BJ1975" i="1"/>
  <c r="AR1975" i="1"/>
  <c r="Z1975" i="1"/>
  <c r="I1975" i="1"/>
  <c r="DK1974" i="1"/>
  <c r="DE1974" i="1"/>
  <c r="CX1974" i="1"/>
  <c r="CF1974" i="1"/>
  <c r="BN1974" i="1"/>
  <c r="BJ1974" i="1"/>
  <c r="AR1974" i="1"/>
  <c r="Z1974" i="1"/>
  <c r="I1974" i="1"/>
  <c r="DK1973" i="1"/>
  <c r="DE1973" i="1"/>
  <c r="CX1973" i="1"/>
  <c r="CF1973" i="1"/>
  <c r="BN1973" i="1"/>
  <c r="BJ1973" i="1"/>
  <c r="AR1973" i="1"/>
  <c r="Z1973" i="1"/>
  <c r="I1973" i="1"/>
  <c r="DK1972" i="1"/>
  <c r="DE1972" i="1"/>
  <c r="CX1972" i="1"/>
  <c r="CF1972" i="1"/>
  <c r="BN1972" i="1"/>
  <c r="BJ1972" i="1"/>
  <c r="AR1972" i="1"/>
  <c r="Z1972" i="1"/>
  <c r="I1972" i="1"/>
  <c r="DK1971" i="1"/>
  <c r="DE1971" i="1"/>
  <c r="CX1971" i="1"/>
  <c r="CF1971" i="1"/>
  <c r="BN1971" i="1"/>
  <c r="BJ1971" i="1"/>
  <c r="AR1971" i="1"/>
  <c r="Z1971" i="1"/>
  <c r="I1971" i="1"/>
  <c r="DK1970" i="1"/>
  <c r="DE1970" i="1"/>
  <c r="CX1970" i="1"/>
  <c r="CF1970" i="1"/>
  <c r="BN1970" i="1"/>
  <c r="BJ1970" i="1"/>
  <c r="AR1970" i="1"/>
  <c r="Z1970" i="1"/>
  <c r="I1970" i="1"/>
  <c r="DK1969" i="1"/>
  <c r="DE1969" i="1"/>
  <c r="CX1969" i="1"/>
  <c r="CF1969" i="1"/>
  <c r="BN1969" i="1"/>
  <c r="BJ1969" i="1"/>
  <c r="AR1969" i="1"/>
  <c r="Z1969" i="1"/>
  <c r="I1969" i="1"/>
  <c r="DK1968" i="1"/>
  <c r="DE1968" i="1"/>
  <c r="CX1968" i="1"/>
  <c r="CF1968" i="1"/>
  <c r="BN1968" i="1"/>
  <c r="BJ1968" i="1"/>
  <c r="AR1968" i="1"/>
  <c r="Z1968" i="1"/>
  <c r="I1968" i="1"/>
  <c r="DK1967" i="1"/>
  <c r="DE1967" i="1"/>
  <c r="CX1967" i="1"/>
  <c r="CF1967" i="1"/>
  <c r="BN1967" i="1"/>
  <c r="BJ1967" i="1"/>
  <c r="AR1967" i="1"/>
  <c r="Z1967" i="1"/>
  <c r="I1967" i="1"/>
  <c r="DK1966" i="1"/>
  <c r="DE1966" i="1"/>
  <c r="CX1966" i="1"/>
  <c r="CF1966" i="1"/>
  <c r="BN1966" i="1"/>
  <c r="BJ1966" i="1"/>
  <c r="AR1966" i="1"/>
  <c r="Z1966" i="1"/>
  <c r="I1966" i="1"/>
  <c r="DK1965" i="1"/>
  <c r="DE1965" i="1"/>
  <c r="CX1965" i="1"/>
  <c r="CF1965" i="1"/>
  <c r="BN1965" i="1"/>
  <c r="BJ1965" i="1"/>
  <c r="AR1965" i="1"/>
  <c r="Z1965" i="1"/>
  <c r="I1965" i="1"/>
  <c r="DK1964" i="1"/>
  <c r="DE1964" i="1"/>
  <c r="CX1964" i="1"/>
  <c r="CF1964" i="1"/>
  <c r="BN1964" i="1"/>
  <c r="BJ1964" i="1"/>
  <c r="AR1964" i="1"/>
  <c r="Z1964" i="1"/>
  <c r="I1964" i="1"/>
  <c r="DK1963" i="1"/>
  <c r="DE1963" i="1"/>
  <c r="CX1963" i="1"/>
  <c r="CF1963" i="1"/>
  <c r="BN1963" i="1"/>
  <c r="BJ1963" i="1"/>
  <c r="AR1963" i="1"/>
  <c r="Z1963" i="1"/>
  <c r="I1963" i="1"/>
  <c r="DK1962" i="1"/>
  <c r="DE1962" i="1"/>
  <c r="CX1962" i="1"/>
  <c r="CF1962" i="1"/>
  <c r="BN1962" i="1"/>
  <c r="BJ1962" i="1"/>
  <c r="AR1962" i="1"/>
  <c r="Z1962" i="1"/>
  <c r="I1962" i="1"/>
  <c r="DK1961" i="1"/>
  <c r="DE1961" i="1"/>
  <c r="CX1961" i="1"/>
  <c r="CF1961" i="1"/>
  <c r="BN1961" i="1"/>
  <c r="BJ1961" i="1"/>
  <c r="AR1961" i="1"/>
  <c r="Z1961" i="1"/>
  <c r="I1961" i="1"/>
  <c r="DK1960" i="1"/>
  <c r="DE1960" i="1"/>
  <c r="CX1960" i="1"/>
  <c r="CF1960" i="1"/>
  <c r="BN1960" i="1"/>
  <c r="BJ1960" i="1"/>
  <c r="AR1960" i="1"/>
  <c r="Z1960" i="1"/>
  <c r="I1960" i="1"/>
  <c r="DK1959" i="1"/>
  <c r="DE1959" i="1"/>
  <c r="CX1959" i="1"/>
  <c r="CF1959" i="1"/>
  <c r="BN1959" i="1"/>
  <c r="BJ1959" i="1"/>
  <c r="AR1959" i="1"/>
  <c r="Z1959" i="1"/>
  <c r="I1959" i="1"/>
  <c r="DK1958" i="1"/>
  <c r="DE1958" i="1"/>
  <c r="CX1958" i="1"/>
  <c r="CF1958" i="1"/>
  <c r="BN1958" i="1"/>
  <c r="BJ1958" i="1"/>
  <c r="AR1958" i="1"/>
  <c r="Z1958" i="1"/>
  <c r="I1958" i="1"/>
  <c r="DK1957" i="1"/>
  <c r="DE1957" i="1"/>
  <c r="CX1957" i="1"/>
  <c r="CF1957" i="1"/>
  <c r="BN1957" i="1"/>
  <c r="BJ1957" i="1"/>
  <c r="AR1957" i="1"/>
  <c r="Z1957" i="1"/>
  <c r="I1957" i="1"/>
  <c r="DK1956" i="1"/>
  <c r="DE1956" i="1"/>
  <c r="CX1956" i="1"/>
  <c r="CF1956" i="1"/>
  <c r="BN1956" i="1"/>
  <c r="BJ1956" i="1"/>
  <c r="AR1956" i="1"/>
  <c r="Z1956" i="1"/>
  <c r="I1956" i="1"/>
  <c r="DK1955" i="1"/>
  <c r="DE1955" i="1"/>
  <c r="CX1955" i="1"/>
  <c r="CF1955" i="1"/>
  <c r="BN1955" i="1"/>
  <c r="BJ1955" i="1"/>
  <c r="AR1955" i="1"/>
  <c r="Z1955" i="1"/>
  <c r="I1955" i="1"/>
  <c r="DK1954" i="1"/>
  <c r="DE1954" i="1"/>
  <c r="CX1954" i="1"/>
  <c r="CF1954" i="1"/>
  <c r="BN1954" i="1"/>
  <c r="BJ1954" i="1"/>
  <c r="AR1954" i="1"/>
  <c r="Z1954" i="1"/>
  <c r="I1954" i="1"/>
  <c r="DK1953" i="1"/>
  <c r="DE1953" i="1"/>
  <c r="CX1953" i="1"/>
  <c r="CF1953" i="1"/>
  <c r="BN1953" i="1"/>
  <c r="BJ1953" i="1"/>
  <c r="AR1953" i="1"/>
  <c r="Z1953" i="1"/>
  <c r="I1953" i="1"/>
  <c r="DK1952" i="1"/>
  <c r="DE1952" i="1"/>
  <c r="CX1952" i="1"/>
  <c r="CF1952" i="1"/>
  <c r="BN1952" i="1"/>
  <c r="BJ1952" i="1"/>
  <c r="AR1952" i="1"/>
  <c r="Z1952" i="1"/>
  <c r="I1952" i="1"/>
  <c r="DK1951" i="1"/>
  <c r="DE1951" i="1"/>
  <c r="CX1951" i="1"/>
  <c r="CF1951" i="1"/>
  <c r="BN1951" i="1"/>
  <c r="BJ1951" i="1"/>
  <c r="AR1951" i="1"/>
  <c r="Z1951" i="1"/>
  <c r="I1951" i="1"/>
  <c r="DK1950" i="1"/>
  <c r="DE1950" i="1"/>
  <c r="CX1950" i="1"/>
  <c r="CF1950" i="1"/>
  <c r="BN1950" i="1"/>
  <c r="BJ1950" i="1"/>
  <c r="AR1950" i="1"/>
  <c r="Z1950" i="1"/>
  <c r="I1950" i="1"/>
  <c r="DK1949" i="1"/>
  <c r="DE1949" i="1"/>
  <c r="CX1949" i="1"/>
  <c r="CF1949" i="1"/>
  <c r="BN1949" i="1"/>
  <c r="BJ1949" i="1"/>
  <c r="AR1949" i="1"/>
  <c r="Z1949" i="1"/>
  <c r="I1949" i="1"/>
  <c r="DK1948" i="1"/>
  <c r="DE1948" i="1"/>
  <c r="CX1948" i="1"/>
  <c r="CF1948" i="1"/>
  <c r="BN1948" i="1"/>
  <c r="BJ1948" i="1"/>
  <c r="AR1948" i="1"/>
  <c r="Z1948" i="1"/>
  <c r="I1948" i="1"/>
  <c r="DK1947" i="1"/>
  <c r="DE1947" i="1"/>
  <c r="CX1947" i="1"/>
  <c r="CF1947" i="1"/>
  <c r="BN1947" i="1"/>
  <c r="BJ1947" i="1"/>
  <c r="AR1947" i="1"/>
  <c r="Z1947" i="1"/>
  <c r="I1947" i="1"/>
  <c r="DK1946" i="1"/>
  <c r="DE1946" i="1"/>
  <c r="CX1946" i="1"/>
  <c r="CF1946" i="1"/>
  <c r="BN1946" i="1"/>
  <c r="BJ1946" i="1"/>
  <c r="AR1946" i="1"/>
  <c r="Z1946" i="1"/>
  <c r="I1946" i="1"/>
  <c r="DK1945" i="1"/>
  <c r="DE1945" i="1"/>
  <c r="CX1945" i="1"/>
  <c r="CF1945" i="1"/>
  <c r="BN1945" i="1"/>
  <c r="BJ1945" i="1"/>
  <c r="AR1945" i="1"/>
  <c r="Z1945" i="1"/>
  <c r="I1945" i="1"/>
  <c r="DK1944" i="1"/>
  <c r="DE1944" i="1"/>
  <c r="CX1944" i="1"/>
  <c r="CF1944" i="1"/>
  <c r="BN1944" i="1"/>
  <c r="BJ1944" i="1"/>
  <c r="AR1944" i="1"/>
  <c r="Z1944" i="1"/>
  <c r="I1944" i="1"/>
  <c r="DK1943" i="1"/>
  <c r="DE1943" i="1"/>
  <c r="CX1943" i="1"/>
  <c r="CF1943" i="1"/>
  <c r="BN1943" i="1"/>
  <c r="BJ1943" i="1"/>
  <c r="AR1943" i="1"/>
  <c r="Z1943" i="1"/>
  <c r="I1943" i="1"/>
  <c r="DK1942" i="1"/>
  <c r="DE1942" i="1"/>
  <c r="CX1942" i="1"/>
  <c r="CF1942" i="1"/>
  <c r="BN1942" i="1"/>
  <c r="BJ1942" i="1"/>
  <c r="AR1942" i="1"/>
  <c r="Z1942" i="1"/>
  <c r="I1942" i="1"/>
  <c r="DK1941" i="1"/>
  <c r="DE1941" i="1"/>
  <c r="CX1941" i="1"/>
  <c r="CF1941" i="1"/>
  <c r="BN1941" i="1"/>
  <c r="BJ1941" i="1"/>
  <c r="AR1941" i="1"/>
  <c r="Z1941" i="1"/>
  <c r="I1941" i="1"/>
  <c r="DK1940" i="1"/>
  <c r="DE1940" i="1"/>
  <c r="CX1940" i="1"/>
  <c r="CF1940" i="1"/>
  <c r="BN1940" i="1"/>
  <c r="BJ1940" i="1"/>
  <c r="AR1940" i="1"/>
  <c r="Z1940" i="1"/>
  <c r="I1940" i="1"/>
  <c r="DK1939" i="1"/>
  <c r="DE1939" i="1"/>
  <c r="CX1939" i="1"/>
  <c r="CF1939" i="1"/>
  <c r="BN1939" i="1"/>
  <c r="BJ1939" i="1"/>
  <c r="AR1939" i="1"/>
  <c r="Z1939" i="1"/>
  <c r="I1939" i="1"/>
  <c r="DK1938" i="1"/>
  <c r="DE1938" i="1"/>
  <c r="CX1938" i="1"/>
  <c r="CF1938" i="1"/>
  <c r="BN1938" i="1"/>
  <c r="BJ1938" i="1"/>
  <c r="AR1938" i="1"/>
  <c r="Z1938" i="1"/>
  <c r="I1938" i="1"/>
  <c r="DK1937" i="1"/>
  <c r="DE1937" i="1"/>
  <c r="CX1937" i="1"/>
  <c r="CF1937" i="1"/>
  <c r="BN1937" i="1"/>
  <c r="BJ1937" i="1"/>
  <c r="AR1937" i="1"/>
  <c r="Z1937" i="1"/>
  <c r="I1937" i="1"/>
  <c r="DK1936" i="1"/>
  <c r="DE1936" i="1"/>
  <c r="CX1936" i="1"/>
  <c r="CF1936" i="1"/>
  <c r="BN1936" i="1"/>
  <c r="BJ1936" i="1"/>
  <c r="AR1936" i="1"/>
  <c r="Z1936" i="1"/>
  <c r="I1936" i="1"/>
  <c r="DK1935" i="1"/>
  <c r="DE1935" i="1"/>
  <c r="CX1935" i="1"/>
  <c r="CF1935" i="1"/>
  <c r="BN1935" i="1"/>
  <c r="BJ1935" i="1"/>
  <c r="AR1935" i="1"/>
  <c r="Z1935" i="1"/>
  <c r="I1935" i="1"/>
  <c r="DK1934" i="1"/>
  <c r="DE1934" i="1"/>
  <c r="CX1934" i="1"/>
  <c r="CF1934" i="1"/>
  <c r="BN1934" i="1"/>
  <c r="BJ1934" i="1"/>
  <c r="AR1934" i="1"/>
  <c r="Z1934" i="1"/>
  <c r="I1934" i="1"/>
  <c r="DK1933" i="1"/>
  <c r="DE1933" i="1"/>
  <c r="CX1933" i="1"/>
  <c r="CF1933" i="1"/>
  <c r="BN1933" i="1"/>
  <c r="BJ1933" i="1"/>
  <c r="AR1933" i="1"/>
  <c r="Z1933" i="1"/>
  <c r="I1933" i="1"/>
  <c r="DK1932" i="1"/>
  <c r="DE1932" i="1"/>
  <c r="CX1932" i="1"/>
  <c r="CF1932" i="1"/>
  <c r="BN1932" i="1"/>
  <c r="BJ1932" i="1"/>
  <c r="AR1932" i="1"/>
  <c r="Z1932" i="1"/>
  <c r="I1932" i="1"/>
  <c r="DK1931" i="1"/>
  <c r="DE1931" i="1"/>
  <c r="CX1931" i="1"/>
  <c r="CF1931" i="1"/>
  <c r="BN1931" i="1"/>
  <c r="BJ1931" i="1"/>
  <c r="AR1931" i="1"/>
  <c r="Z1931" i="1"/>
  <c r="I1931" i="1"/>
  <c r="DK1930" i="1"/>
  <c r="DE1930" i="1"/>
  <c r="CX1930" i="1"/>
  <c r="CF1930" i="1"/>
  <c r="BN1930" i="1"/>
  <c r="BJ1930" i="1"/>
  <c r="AR1930" i="1"/>
  <c r="Z1930" i="1"/>
  <c r="I1930" i="1"/>
  <c r="DK1929" i="1"/>
  <c r="DE1929" i="1"/>
  <c r="CX1929" i="1"/>
  <c r="CF1929" i="1"/>
  <c r="BN1929" i="1"/>
  <c r="BJ1929" i="1"/>
  <c r="AR1929" i="1"/>
  <c r="Z1929" i="1"/>
  <c r="I1929" i="1"/>
  <c r="DK1928" i="1"/>
  <c r="DE1928" i="1"/>
  <c r="CX1928" i="1"/>
  <c r="CF1928" i="1"/>
  <c r="BN1928" i="1"/>
  <c r="BJ1928" i="1"/>
  <c r="AR1928" i="1"/>
  <c r="Z1928" i="1"/>
  <c r="I1928" i="1"/>
  <c r="DK1927" i="1"/>
  <c r="DE1927" i="1"/>
  <c r="CX1927" i="1"/>
  <c r="CF1927" i="1"/>
  <c r="BN1927" i="1"/>
  <c r="BJ1927" i="1"/>
  <c r="AR1927" i="1"/>
  <c r="Z1927" i="1"/>
  <c r="I1927" i="1"/>
  <c r="DK1926" i="1"/>
  <c r="DE1926" i="1"/>
  <c r="CX1926" i="1"/>
  <c r="CF1926" i="1"/>
  <c r="BN1926" i="1"/>
  <c r="BJ1926" i="1"/>
  <c r="AR1926" i="1"/>
  <c r="Z1926" i="1"/>
  <c r="I1926" i="1"/>
  <c r="DK1925" i="1"/>
  <c r="DE1925" i="1"/>
  <c r="CX1925" i="1"/>
  <c r="CF1925" i="1"/>
  <c r="BN1925" i="1"/>
  <c r="BJ1925" i="1"/>
  <c r="AR1925" i="1"/>
  <c r="Z1925" i="1"/>
  <c r="I1925" i="1"/>
  <c r="DK1924" i="1"/>
  <c r="DE1924" i="1"/>
  <c r="CX1924" i="1"/>
  <c r="CF1924" i="1"/>
  <c r="BN1924" i="1"/>
  <c r="BJ1924" i="1"/>
  <c r="AR1924" i="1"/>
  <c r="AG1924" i="1"/>
  <c r="Z1924" i="1"/>
  <c r="I1924" i="1"/>
  <c r="DK1923" i="1"/>
  <c r="DE1923" i="1"/>
  <c r="CX1923" i="1"/>
  <c r="CF1923" i="1"/>
  <c r="BN1923" i="1"/>
  <c r="BJ1923" i="1"/>
  <c r="AR1923" i="1"/>
  <c r="Z1923" i="1"/>
  <c r="I1923" i="1"/>
  <c r="DK1922" i="1"/>
  <c r="DE1922" i="1"/>
  <c r="CX1922" i="1"/>
  <c r="CF1922" i="1"/>
  <c r="BN1922" i="1"/>
  <c r="BJ1922" i="1"/>
  <c r="AR1922" i="1"/>
  <c r="Z1922" i="1"/>
  <c r="I1922" i="1"/>
  <c r="DK1921" i="1"/>
  <c r="DE1921" i="1"/>
  <c r="CX1921" i="1"/>
  <c r="CF1921" i="1"/>
  <c r="BN1921" i="1"/>
  <c r="BJ1921" i="1"/>
  <c r="AR1921" i="1"/>
  <c r="Z1921" i="1"/>
  <c r="I1921" i="1"/>
  <c r="DK1920" i="1"/>
  <c r="DE1920" i="1"/>
  <c r="CX1920" i="1"/>
  <c r="CF1920" i="1"/>
  <c r="BN1920" i="1"/>
  <c r="BJ1920" i="1"/>
  <c r="AR1920" i="1"/>
  <c r="Z1920" i="1"/>
  <c r="I1920" i="1"/>
  <c r="DK1919" i="1"/>
  <c r="DE1919" i="1"/>
  <c r="CX1919" i="1"/>
  <c r="CF1919" i="1"/>
  <c r="BN1919" i="1"/>
  <c r="BJ1919" i="1"/>
  <c r="AR1919" i="1"/>
  <c r="Z1919" i="1"/>
  <c r="I1919" i="1"/>
  <c r="DK1918" i="1"/>
  <c r="DE1918" i="1"/>
  <c r="CX1918" i="1"/>
  <c r="CF1918" i="1"/>
  <c r="BN1918" i="1"/>
  <c r="BJ1918" i="1"/>
  <c r="AR1918" i="1"/>
  <c r="Z1918" i="1"/>
  <c r="I1918" i="1"/>
  <c r="DK1917" i="1"/>
  <c r="DE1917" i="1"/>
  <c r="CX1917" i="1"/>
  <c r="CF1917" i="1"/>
  <c r="BN1917" i="1"/>
  <c r="BJ1917" i="1"/>
  <c r="AR1917" i="1"/>
  <c r="Z1917" i="1"/>
  <c r="I1917" i="1"/>
  <c r="DK1916" i="1"/>
  <c r="DE1916" i="1"/>
  <c r="CX1916" i="1"/>
  <c r="CF1916" i="1"/>
  <c r="BN1916" i="1"/>
  <c r="BJ1916" i="1"/>
  <c r="AR1916" i="1"/>
  <c r="Z1916" i="1"/>
  <c r="I1916" i="1"/>
  <c r="DK1915" i="1"/>
  <c r="DE1915" i="1"/>
  <c r="CX1915" i="1"/>
  <c r="CF1915" i="1"/>
  <c r="BN1915" i="1"/>
  <c r="BJ1915" i="1"/>
  <c r="AR1915" i="1"/>
  <c r="Z1915" i="1"/>
  <c r="I1915" i="1"/>
  <c r="DK1914" i="1"/>
  <c r="DE1914" i="1"/>
  <c r="CX1914" i="1"/>
  <c r="CF1914" i="1"/>
  <c r="BN1914" i="1"/>
  <c r="BJ1914" i="1"/>
  <c r="AR1914" i="1"/>
  <c r="Z1914" i="1"/>
  <c r="I1914" i="1"/>
  <c r="DK1913" i="1"/>
  <c r="DE1913" i="1"/>
  <c r="CX1913" i="1"/>
  <c r="CF1913" i="1"/>
  <c r="BN1913" i="1"/>
  <c r="BJ1913" i="1"/>
  <c r="AR1913" i="1"/>
  <c r="Z1913" i="1"/>
  <c r="I1913" i="1"/>
  <c r="DK1912" i="1"/>
  <c r="DE1912" i="1"/>
  <c r="CX1912" i="1"/>
  <c r="CF1912" i="1"/>
  <c r="BN1912" i="1"/>
  <c r="BJ1912" i="1"/>
  <c r="AR1912" i="1"/>
  <c r="Z1912" i="1"/>
  <c r="I1912" i="1"/>
  <c r="DK1911" i="1"/>
  <c r="DE1911" i="1"/>
  <c r="CX1911" i="1"/>
  <c r="CF1911" i="1"/>
  <c r="BN1911" i="1"/>
  <c r="BJ1911" i="1"/>
  <c r="AR1911" i="1"/>
  <c r="Z1911" i="1"/>
  <c r="I1911" i="1"/>
  <c r="DK1910" i="1"/>
  <c r="DE1910" i="1"/>
  <c r="CX1910" i="1"/>
  <c r="CF1910" i="1"/>
  <c r="BN1910" i="1"/>
  <c r="BJ1910" i="1"/>
  <c r="AR1910" i="1"/>
  <c r="Z1910" i="1"/>
  <c r="I1910" i="1"/>
  <c r="DK1909" i="1"/>
  <c r="DE1909" i="1"/>
  <c r="CX1909" i="1"/>
  <c r="CF1909" i="1"/>
  <c r="BN1909" i="1"/>
  <c r="BJ1909" i="1"/>
  <c r="AR1909" i="1"/>
  <c r="Z1909" i="1"/>
  <c r="I1909" i="1"/>
  <c r="DK1908" i="1"/>
  <c r="DE1908" i="1"/>
  <c r="CX1908" i="1"/>
  <c r="CF1908" i="1"/>
  <c r="BN1908" i="1"/>
  <c r="BJ1908" i="1"/>
  <c r="AR1908" i="1"/>
  <c r="AG1908" i="1"/>
  <c r="Z1908" i="1" s="1"/>
  <c r="I1908" i="1"/>
  <c r="DK1907" i="1"/>
  <c r="DE1907" i="1"/>
  <c r="CX1907" i="1"/>
  <c r="CF1907" i="1"/>
  <c r="BN1907" i="1"/>
  <c r="BJ1907" i="1"/>
  <c r="AR1907" i="1"/>
  <c r="Z1907" i="1"/>
  <c r="I1907" i="1"/>
  <c r="DK1906" i="1"/>
  <c r="DE1906" i="1"/>
  <c r="CX1906" i="1"/>
  <c r="CF1906" i="1"/>
  <c r="BN1906" i="1"/>
  <c r="BJ1906" i="1"/>
  <c r="AR1906" i="1"/>
  <c r="Z1906" i="1"/>
  <c r="I1906" i="1"/>
  <c r="DK1905" i="1"/>
  <c r="DE1905" i="1"/>
  <c r="CX1905" i="1"/>
  <c r="CF1905" i="1"/>
  <c r="BN1905" i="1"/>
  <c r="BJ1905" i="1"/>
  <c r="AR1905" i="1"/>
  <c r="Z1905" i="1"/>
  <c r="I1905" i="1"/>
  <c r="DK1904" i="1"/>
  <c r="DE1904" i="1"/>
  <c r="CX1904" i="1"/>
  <c r="CF1904" i="1"/>
  <c r="BN1904" i="1"/>
  <c r="BJ1904" i="1"/>
  <c r="AR1904" i="1"/>
  <c r="Z1904" i="1"/>
  <c r="I1904" i="1"/>
  <c r="DK1903" i="1"/>
  <c r="DE1903" i="1"/>
  <c r="CX1903" i="1"/>
  <c r="CF1903" i="1"/>
  <c r="BN1903" i="1"/>
  <c r="BJ1903" i="1"/>
  <c r="AR1903" i="1"/>
  <c r="Z1903" i="1"/>
  <c r="I1903" i="1"/>
  <c r="DK1902" i="1"/>
  <c r="DE1902" i="1"/>
  <c r="CX1902" i="1"/>
  <c r="CF1902" i="1"/>
  <c r="BN1902" i="1"/>
  <c r="BJ1902" i="1"/>
  <c r="AR1902" i="1"/>
  <c r="Z1902" i="1"/>
  <c r="I1902" i="1"/>
  <c r="DK1901" i="1"/>
  <c r="DE1901" i="1"/>
  <c r="CX1901" i="1"/>
  <c r="CF1901" i="1"/>
  <c r="BN1901" i="1"/>
  <c r="BJ1901" i="1"/>
  <c r="AR1901" i="1"/>
  <c r="Z1901" i="1"/>
  <c r="I1901" i="1"/>
  <c r="DK1900" i="1"/>
  <c r="DE1900" i="1"/>
  <c r="CX1900" i="1"/>
  <c r="CF1900" i="1"/>
  <c r="BN1900" i="1"/>
  <c r="BJ1900" i="1"/>
  <c r="AR1900" i="1"/>
  <c r="Z1900" i="1"/>
  <c r="I1900" i="1"/>
  <c r="DK1899" i="1"/>
  <c r="DE1899" i="1"/>
  <c r="CX1899" i="1"/>
  <c r="CF1899" i="1"/>
  <c r="BN1899" i="1"/>
  <c r="BJ1899" i="1"/>
  <c r="AR1899" i="1"/>
  <c r="Z1899" i="1"/>
  <c r="I1899" i="1"/>
  <c r="DK1898" i="1"/>
  <c r="DE1898" i="1"/>
  <c r="CX1898" i="1"/>
  <c r="CF1898" i="1"/>
  <c r="BN1898" i="1"/>
  <c r="BJ1898" i="1"/>
  <c r="AR1898" i="1"/>
  <c r="Z1898" i="1"/>
  <c r="I1898" i="1"/>
  <c r="DK1897" i="1"/>
  <c r="DE1897" i="1"/>
  <c r="CX1897" i="1"/>
  <c r="CF1897" i="1"/>
  <c r="BN1897" i="1"/>
  <c r="BJ1897" i="1"/>
  <c r="AR1897" i="1"/>
  <c r="Z1897" i="1"/>
  <c r="I1897" i="1"/>
  <c r="DK1896" i="1"/>
  <c r="DE1896" i="1"/>
  <c r="CX1896" i="1"/>
  <c r="CF1896" i="1"/>
  <c r="BN1896" i="1"/>
  <c r="BJ1896" i="1"/>
  <c r="AR1896" i="1"/>
  <c r="Z1896" i="1"/>
  <c r="I1896" i="1"/>
  <c r="DK1895" i="1"/>
  <c r="DE1895" i="1"/>
  <c r="CX1895" i="1"/>
  <c r="CF1895" i="1"/>
  <c r="BN1895" i="1"/>
  <c r="BJ1895" i="1"/>
  <c r="AR1895" i="1"/>
  <c r="Z1895" i="1"/>
  <c r="I1895" i="1"/>
  <c r="DK1894" i="1"/>
  <c r="DE1894" i="1"/>
  <c r="CX1894" i="1"/>
  <c r="CF1894" i="1"/>
  <c r="BN1894" i="1"/>
  <c r="BJ1894" i="1"/>
  <c r="AR1894" i="1"/>
  <c r="Z1894" i="1"/>
  <c r="I1894" i="1"/>
  <c r="DK1893" i="1"/>
  <c r="DE1893" i="1"/>
  <c r="CX1893" i="1"/>
  <c r="CF1893" i="1"/>
  <c r="BN1893" i="1"/>
  <c r="BJ1893" i="1"/>
  <c r="AR1893" i="1"/>
  <c r="Z1893" i="1"/>
  <c r="I1893" i="1"/>
  <c r="DK1892" i="1"/>
  <c r="DE1892" i="1"/>
  <c r="CX1892" i="1"/>
  <c r="CF1892" i="1"/>
  <c r="BN1892" i="1"/>
  <c r="BJ1892" i="1"/>
  <c r="AR1892" i="1"/>
  <c r="Z1892" i="1"/>
  <c r="I1892" i="1"/>
  <c r="DK1891" i="1"/>
  <c r="DE1891" i="1"/>
  <c r="CX1891" i="1"/>
  <c r="CF1891" i="1"/>
  <c r="BN1891" i="1"/>
  <c r="BJ1891" i="1"/>
  <c r="AR1891" i="1"/>
  <c r="Z1891" i="1"/>
  <c r="I1891" i="1"/>
  <c r="DK1890" i="1"/>
  <c r="DE1890" i="1"/>
  <c r="CX1890" i="1"/>
  <c r="CF1890" i="1"/>
  <c r="BN1890" i="1"/>
  <c r="BJ1890" i="1"/>
  <c r="AR1890" i="1"/>
  <c r="Z1890" i="1"/>
  <c r="I1890" i="1"/>
  <c r="DK1889" i="1"/>
  <c r="DE1889" i="1"/>
  <c r="CX1889" i="1"/>
  <c r="CF1889" i="1"/>
  <c r="BN1889" i="1"/>
  <c r="BJ1889" i="1"/>
  <c r="AR1889" i="1"/>
  <c r="Z1889" i="1"/>
  <c r="I1889" i="1"/>
  <c r="DK1888" i="1"/>
  <c r="DE1888" i="1"/>
  <c r="CX1888" i="1"/>
  <c r="CF1888" i="1"/>
  <c r="BN1888" i="1"/>
  <c r="BJ1888" i="1"/>
  <c r="AR1888" i="1"/>
  <c r="Z1888" i="1"/>
  <c r="I1888" i="1"/>
  <c r="DK1887" i="1"/>
  <c r="DE1887" i="1"/>
  <c r="CX1887" i="1"/>
  <c r="CF1887" i="1"/>
  <c r="BN1887" i="1"/>
  <c r="BJ1887" i="1"/>
  <c r="AR1887" i="1"/>
  <c r="Z1887" i="1"/>
  <c r="I1887" i="1"/>
  <c r="DK1886" i="1"/>
  <c r="DE1886" i="1"/>
  <c r="CX1886" i="1"/>
  <c r="CF1886" i="1"/>
  <c r="BN1886" i="1"/>
  <c r="BJ1886" i="1"/>
  <c r="AR1886" i="1"/>
  <c r="Z1886" i="1"/>
  <c r="I1886" i="1"/>
  <c r="DK1885" i="1"/>
  <c r="DE1885" i="1"/>
  <c r="CX1885" i="1"/>
  <c r="CF1885" i="1"/>
  <c r="BN1885" i="1"/>
  <c r="BJ1885" i="1"/>
  <c r="AR1885" i="1"/>
  <c r="Z1885" i="1"/>
  <c r="I1885" i="1"/>
  <c r="DK1884" i="1"/>
  <c r="DE1884" i="1"/>
  <c r="CX1884" i="1"/>
  <c r="CF1884" i="1"/>
  <c r="BN1884" i="1"/>
  <c r="BJ1884" i="1"/>
  <c r="AR1884" i="1"/>
  <c r="Z1884" i="1"/>
  <c r="I1884" i="1"/>
  <c r="DK1883" i="1"/>
  <c r="DE1883" i="1"/>
  <c r="CX1883" i="1"/>
  <c r="CF1883" i="1"/>
  <c r="BN1883" i="1"/>
  <c r="BJ1883" i="1"/>
  <c r="AR1883" i="1"/>
  <c r="Z1883" i="1"/>
  <c r="I1883" i="1"/>
  <c r="DK1882" i="1"/>
  <c r="DE1882" i="1"/>
  <c r="CX1882" i="1"/>
  <c r="CF1882" i="1"/>
  <c r="BN1882" i="1"/>
  <c r="BJ1882" i="1"/>
  <c r="AR1882" i="1"/>
  <c r="Z1882" i="1"/>
  <c r="I1882" i="1"/>
  <c r="DK1881" i="1"/>
  <c r="DE1881" i="1"/>
  <c r="CX1881" i="1"/>
  <c r="CF1881" i="1"/>
  <c r="BN1881" i="1"/>
  <c r="BJ1881" i="1"/>
  <c r="AR1881" i="1"/>
  <c r="Z1881" i="1"/>
  <c r="I1881" i="1"/>
  <c r="DK1880" i="1"/>
  <c r="DE1880" i="1"/>
  <c r="CX1880" i="1"/>
  <c r="CF1880" i="1"/>
  <c r="BN1880" i="1"/>
  <c r="BJ1880" i="1"/>
  <c r="AR1880" i="1"/>
  <c r="Z1880" i="1"/>
  <c r="I1880" i="1"/>
  <c r="DK1879" i="1"/>
  <c r="DE1879" i="1"/>
  <c r="CX1879" i="1"/>
  <c r="CF1879" i="1"/>
  <c r="BN1879" i="1"/>
  <c r="BJ1879" i="1"/>
  <c r="AR1879" i="1"/>
  <c r="Z1879" i="1"/>
  <c r="I1879" i="1"/>
  <c r="DK1878" i="1"/>
  <c r="DE1878" i="1"/>
  <c r="CX1878" i="1"/>
  <c r="CF1878" i="1"/>
  <c r="BN1878" i="1"/>
  <c r="BJ1878" i="1"/>
  <c r="AR1878" i="1"/>
  <c r="Z1878" i="1"/>
  <c r="I1878" i="1"/>
  <c r="DK1877" i="1"/>
  <c r="DE1877" i="1"/>
  <c r="CX1877" i="1"/>
  <c r="CF1877" i="1"/>
  <c r="BN1877" i="1"/>
  <c r="BJ1877" i="1"/>
  <c r="AR1877" i="1"/>
  <c r="Z1877" i="1"/>
  <c r="I1877" i="1"/>
  <c r="DK1876" i="1"/>
  <c r="DE1876" i="1"/>
  <c r="CX1876" i="1"/>
  <c r="CF1876" i="1"/>
  <c r="BN1876" i="1"/>
  <c r="BJ1876" i="1"/>
  <c r="AR1876" i="1"/>
  <c r="Z1876" i="1"/>
  <c r="I1876" i="1"/>
  <c r="DK1875" i="1"/>
  <c r="DE1875" i="1"/>
  <c r="CX1875" i="1"/>
  <c r="CF1875" i="1"/>
  <c r="BN1875" i="1"/>
  <c r="BJ1875" i="1"/>
  <c r="AR1875" i="1"/>
  <c r="Z1875" i="1"/>
  <c r="I1875" i="1"/>
  <c r="DK1874" i="1"/>
  <c r="DE1874" i="1"/>
  <c r="CX1874" i="1"/>
  <c r="CF1874" i="1"/>
  <c r="BN1874" i="1"/>
  <c r="BJ1874" i="1"/>
  <c r="AR1874" i="1"/>
  <c r="Z1874" i="1"/>
  <c r="I1874" i="1"/>
  <c r="DK1873" i="1"/>
  <c r="DE1873" i="1"/>
  <c r="CX1873" i="1"/>
  <c r="CF1873" i="1"/>
  <c r="BN1873" i="1"/>
  <c r="BJ1873" i="1"/>
  <c r="AR1873" i="1"/>
  <c r="Z1873" i="1"/>
  <c r="I1873" i="1"/>
  <c r="DK1872" i="1"/>
  <c r="DE1872" i="1"/>
  <c r="CX1872" i="1"/>
  <c r="CF1872" i="1"/>
  <c r="BN1872" i="1"/>
  <c r="BJ1872" i="1"/>
  <c r="AR1872" i="1"/>
  <c r="Z1872" i="1"/>
  <c r="I1872" i="1"/>
  <c r="DK1871" i="1"/>
  <c r="DE1871" i="1"/>
  <c r="CX1871" i="1"/>
  <c r="CF1871" i="1"/>
  <c r="BN1871" i="1"/>
  <c r="BJ1871" i="1"/>
  <c r="AR1871" i="1"/>
  <c r="Z1871" i="1"/>
  <c r="I1871" i="1"/>
  <c r="DK1870" i="1"/>
  <c r="DE1870" i="1"/>
  <c r="CX1870" i="1"/>
  <c r="CF1870" i="1"/>
  <c r="BN1870" i="1"/>
  <c r="BJ1870" i="1"/>
  <c r="AR1870" i="1"/>
  <c r="Z1870" i="1"/>
  <c r="I1870" i="1"/>
  <c r="DK1869" i="1"/>
  <c r="DE1869" i="1"/>
  <c r="CX1869" i="1"/>
  <c r="CF1869" i="1"/>
  <c r="BN1869" i="1"/>
  <c r="BJ1869" i="1"/>
  <c r="AR1869" i="1"/>
  <c r="Z1869" i="1"/>
  <c r="I1869" i="1"/>
  <c r="DK1868" i="1"/>
  <c r="DE1868" i="1"/>
  <c r="CX1868" i="1"/>
  <c r="CF1868" i="1"/>
  <c r="BN1868" i="1"/>
  <c r="BJ1868" i="1"/>
  <c r="AR1868" i="1"/>
  <c r="Z1868" i="1"/>
  <c r="I1868" i="1"/>
  <c r="DK1867" i="1"/>
  <c r="DE1867" i="1"/>
  <c r="CX1867" i="1"/>
  <c r="CF1867" i="1"/>
  <c r="BN1867" i="1"/>
  <c r="BJ1867" i="1"/>
  <c r="AR1867" i="1"/>
  <c r="Z1867" i="1"/>
  <c r="I1867" i="1"/>
  <c r="DK1866" i="1"/>
  <c r="DE1866" i="1"/>
  <c r="CX1866" i="1"/>
  <c r="CF1866" i="1"/>
  <c r="BN1866" i="1"/>
  <c r="BJ1866" i="1"/>
  <c r="AR1866" i="1"/>
  <c r="Z1866" i="1"/>
  <c r="I1866" i="1"/>
  <c r="DK1865" i="1"/>
  <c r="DE1865" i="1"/>
  <c r="CX1865" i="1"/>
  <c r="CF1865" i="1"/>
  <c r="BN1865" i="1"/>
  <c r="BJ1865" i="1"/>
  <c r="AR1865" i="1"/>
  <c r="Z1865" i="1"/>
  <c r="I1865" i="1"/>
  <c r="DK1864" i="1"/>
  <c r="DE1864" i="1"/>
  <c r="CX1864" i="1"/>
  <c r="CF1864" i="1"/>
  <c r="BN1864" i="1"/>
  <c r="BJ1864" i="1"/>
  <c r="AR1864" i="1"/>
  <c r="Z1864" i="1"/>
  <c r="I1864" i="1"/>
  <c r="DK1863" i="1"/>
  <c r="DE1863" i="1"/>
  <c r="CX1863" i="1"/>
  <c r="CF1863" i="1"/>
  <c r="BN1863" i="1"/>
  <c r="BJ1863" i="1"/>
  <c r="AR1863" i="1"/>
  <c r="Z1863" i="1"/>
  <c r="I1863" i="1"/>
  <c r="DK1862" i="1"/>
  <c r="DE1862" i="1"/>
  <c r="CX1862" i="1"/>
  <c r="CF1862" i="1"/>
  <c r="BN1862" i="1"/>
  <c r="BJ1862" i="1"/>
  <c r="AR1862" i="1"/>
  <c r="Z1862" i="1"/>
  <c r="I1862" i="1"/>
  <c r="DK1861" i="1"/>
  <c r="DE1861" i="1"/>
  <c r="CX1861" i="1"/>
  <c r="CF1861" i="1"/>
  <c r="BN1861" i="1"/>
  <c r="BJ1861" i="1"/>
  <c r="AR1861" i="1"/>
  <c r="Z1861" i="1"/>
  <c r="I1861" i="1"/>
  <c r="DK1860" i="1"/>
  <c r="DE1860" i="1"/>
  <c r="CX1860" i="1"/>
  <c r="CF1860" i="1"/>
  <c r="BN1860" i="1"/>
  <c r="BJ1860" i="1"/>
  <c r="AR1860" i="1"/>
  <c r="Z1860" i="1"/>
  <c r="I1860" i="1"/>
  <c r="DK1859" i="1"/>
  <c r="DE1859" i="1"/>
  <c r="CX1859" i="1"/>
  <c r="CF1859" i="1"/>
  <c r="BN1859" i="1"/>
  <c r="BJ1859" i="1"/>
  <c r="AR1859" i="1"/>
  <c r="Z1859" i="1"/>
  <c r="I1859" i="1"/>
  <c r="DK1858" i="1"/>
  <c r="DE1858" i="1"/>
  <c r="CX1858" i="1"/>
  <c r="CF1858" i="1"/>
  <c r="BN1858" i="1"/>
  <c r="BJ1858" i="1"/>
  <c r="AR1858" i="1"/>
  <c r="Z1858" i="1"/>
  <c r="I1858" i="1"/>
  <c r="DK1857" i="1"/>
  <c r="DE1857" i="1"/>
  <c r="CX1857" i="1"/>
  <c r="CF1857" i="1"/>
  <c r="BN1857" i="1"/>
  <c r="BJ1857" i="1"/>
  <c r="AR1857" i="1"/>
  <c r="Z1857" i="1"/>
  <c r="I1857" i="1"/>
  <c r="DK1856" i="1"/>
  <c r="DE1856" i="1"/>
  <c r="CX1856" i="1"/>
  <c r="CF1856" i="1"/>
  <c r="BN1856" i="1"/>
  <c r="BJ1856" i="1"/>
  <c r="AR1856" i="1"/>
  <c r="Z1856" i="1"/>
  <c r="I1856" i="1"/>
  <c r="DK1855" i="1"/>
  <c r="DE1855" i="1"/>
  <c r="CX1855" i="1"/>
  <c r="CF1855" i="1"/>
  <c r="BN1855" i="1"/>
  <c r="BJ1855" i="1"/>
  <c r="AR1855" i="1"/>
  <c r="Z1855" i="1"/>
  <c r="I1855" i="1"/>
  <c r="DK1854" i="1"/>
  <c r="DE1854" i="1"/>
  <c r="CX1854" i="1"/>
  <c r="CF1854" i="1"/>
  <c r="BN1854" i="1"/>
  <c r="BJ1854" i="1"/>
  <c r="AR1854" i="1"/>
  <c r="Z1854" i="1"/>
  <c r="I1854" i="1"/>
  <c r="DK1853" i="1"/>
  <c r="DE1853" i="1"/>
  <c r="CX1853" i="1"/>
  <c r="CF1853" i="1"/>
  <c r="BN1853" i="1"/>
  <c r="BJ1853" i="1"/>
  <c r="AR1853" i="1"/>
  <c r="Z1853" i="1"/>
  <c r="I1853" i="1"/>
  <c r="DK1852" i="1"/>
  <c r="DE1852" i="1"/>
  <c r="CX1852" i="1"/>
  <c r="CF1852" i="1"/>
  <c r="BN1852" i="1"/>
  <c r="BJ1852" i="1"/>
  <c r="AR1852" i="1"/>
  <c r="Z1852" i="1"/>
  <c r="I1852" i="1"/>
  <c r="DK1851" i="1"/>
  <c r="DE1851" i="1"/>
  <c r="CX1851" i="1"/>
  <c r="CF1851" i="1"/>
  <c r="BN1851" i="1"/>
  <c r="BJ1851" i="1"/>
  <c r="AR1851" i="1"/>
  <c r="Z1851" i="1"/>
  <c r="I1851" i="1"/>
  <c r="DK1850" i="1"/>
  <c r="DE1850" i="1"/>
  <c r="CX1850" i="1"/>
  <c r="CF1850" i="1"/>
  <c r="BN1850" i="1"/>
  <c r="BJ1850" i="1"/>
  <c r="AR1850" i="1"/>
  <c r="Z1850" i="1"/>
  <c r="I1850" i="1"/>
  <c r="DK1849" i="1"/>
  <c r="DE1849" i="1"/>
  <c r="CX1849" i="1"/>
  <c r="CF1849" i="1"/>
  <c r="BN1849" i="1"/>
  <c r="BJ1849" i="1"/>
  <c r="AR1849" i="1"/>
  <c r="AG1849" i="1"/>
  <c r="Z1849" i="1" s="1"/>
  <c r="I1849" i="1"/>
  <c r="DK1848" i="1"/>
  <c r="DE1848" i="1"/>
  <c r="CX1848" i="1"/>
  <c r="CF1848" i="1"/>
  <c r="BN1848" i="1"/>
  <c r="BJ1848" i="1"/>
  <c r="AR1848" i="1"/>
  <c r="Z1848" i="1"/>
  <c r="I1848" i="1"/>
  <c r="DK1847" i="1"/>
  <c r="DE1847" i="1"/>
  <c r="CX1847" i="1"/>
  <c r="CF1847" i="1"/>
  <c r="BN1847" i="1"/>
  <c r="BJ1847" i="1"/>
  <c r="AR1847" i="1"/>
  <c r="Z1847" i="1"/>
  <c r="I1847" i="1"/>
  <c r="DK1846" i="1"/>
  <c r="DE1846" i="1"/>
  <c r="CX1846" i="1"/>
  <c r="CF1846" i="1"/>
  <c r="BN1846" i="1"/>
  <c r="BJ1846" i="1"/>
  <c r="AR1846" i="1"/>
  <c r="Z1846" i="1"/>
  <c r="I1846" i="1"/>
  <c r="DK1845" i="1"/>
  <c r="DE1845" i="1"/>
  <c r="CX1845" i="1"/>
  <c r="CF1845" i="1"/>
  <c r="BN1845" i="1"/>
  <c r="BJ1845" i="1"/>
  <c r="AR1845" i="1"/>
  <c r="Z1845" i="1"/>
  <c r="I1845" i="1"/>
  <c r="DK1844" i="1"/>
  <c r="DE1844" i="1"/>
  <c r="CX1844" i="1"/>
  <c r="CF1844" i="1"/>
  <c r="BN1844" i="1"/>
  <c r="BJ1844" i="1"/>
  <c r="AR1844" i="1"/>
  <c r="Z1844" i="1"/>
  <c r="I1844" i="1"/>
  <c r="DK1843" i="1"/>
  <c r="DE1843" i="1"/>
  <c r="CX1843" i="1"/>
  <c r="CF1843" i="1"/>
  <c r="BN1843" i="1"/>
  <c r="BJ1843" i="1"/>
  <c r="AR1843" i="1"/>
  <c r="AG1843" i="1"/>
  <c r="Z1843" i="1"/>
  <c r="I1843" i="1"/>
  <c r="DK1842" i="1"/>
  <c r="DE1842" i="1"/>
  <c r="CX1842" i="1"/>
  <c r="CF1842" i="1"/>
  <c r="BN1842" i="1"/>
  <c r="BJ1842" i="1"/>
  <c r="AR1842" i="1"/>
  <c r="Z1842" i="1"/>
  <c r="I1842" i="1"/>
  <c r="DK1841" i="1"/>
  <c r="DE1841" i="1"/>
  <c r="CX1841" i="1"/>
  <c r="CF1841" i="1"/>
  <c r="BN1841" i="1"/>
  <c r="BJ1841" i="1"/>
  <c r="AR1841" i="1"/>
  <c r="Z1841" i="1"/>
  <c r="I1841" i="1"/>
  <c r="DK1840" i="1"/>
  <c r="DE1840" i="1"/>
  <c r="CX1840" i="1"/>
  <c r="CF1840" i="1"/>
  <c r="BN1840" i="1"/>
  <c r="BJ1840" i="1"/>
  <c r="AR1840" i="1"/>
  <c r="Z1840" i="1"/>
  <c r="I1840" i="1"/>
  <c r="DK1839" i="1"/>
  <c r="DE1839" i="1"/>
  <c r="CX1839" i="1"/>
  <c r="CF1839" i="1"/>
  <c r="BN1839" i="1"/>
  <c r="BJ1839" i="1"/>
  <c r="AR1839" i="1"/>
  <c r="Z1839" i="1"/>
  <c r="I1839" i="1"/>
  <c r="DK1838" i="1"/>
  <c r="DE1838" i="1"/>
  <c r="CX1838" i="1"/>
  <c r="CF1838" i="1"/>
  <c r="BN1838" i="1"/>
  <c r="BJ1838" i="1"/>
  <c r="AR1838" i="1"/>
  <c r="Z1838" i="1"/>
  <c r="I1838" i="1"/>
  <c r="DK1837" i="1"/>
  <c r="DE1837" i="1"/>
  <c r="CX1837" i="1"/>
  <c r="CF1837" i="1"/>
  <c r="BN1837" i="1"/>
  <c r="BJ1837" i="1"/>
  <c r="AR1837" i="1"/>
  <c r="Z1837" i="1"/>
  <c r="I1837" i="1"/>
  <c r="DK1836" i="1"/>
  <c r="DE1836" i="1"/>
  <c r="CX1836" i="1"/>
  <c r="CF1836" i="1"/>
  <c r="BN1836" i="1"/>
  <c r="BJ1836" i="1"/>
  <c r="AR1836" i="1"/>
  <c r="Z1836" i="1"/>
  <c r="I1836" i="1"/>
  <c r="DK1835" i="1"/>
  <c r="DE1835" i="1"/>
  <c r="CX1835" i="1"/>
  <c r="CF1835" i="1"/>
  <c r="BN1835" i="1"/>
  <c r="BJ1835" i="1"/>
  <c r="AR1835" i="1"/>
  <c r="Z1835" i="1"/>
  <c r="I1835" i="1"/>
  <c r="DK1834" i="1"/>
  <c r="DE1834" i="1"/>
  <c r="CX1834" i="1"/>
  <c r="CF1834" i="1"/>
  <c r="BN1834" i="1"/>
  <c r="BJ1834" i="1"/>
  <c r="AR1834" i="1"/>
  <c r="Z1834" i="1"/>
  <c r="I1834" i="1"/>
  <c r="DK1833" i="1"/>
  <c r="DE1833" i="1"/>
  <c r="CX1833" i="1"/>
  <c r="CF1833" i="1"/>
  <c r="BN1833" i="1"/>
  <c r="BJ1833" i="1"/>
  <c r="AR1833" i="1"/>
  <c r="Z1833" i="1"/>
  <c r="I1833" i="1"/>
  <c r="DK1832" i="1"/>
  <c r="DE1832" i="1"/>
  <c r="CX1832" i="1"/>
  <c r="CF1832" i="1"/>
  <c r="BN1832" i="1"/>
  <c r="BJ1832" i="1"/>
  <c r="AR1832" i="1"/>
  <c r="Z1832" i="1"/>
  <c r="I1832" i="1"/>
  <c r="DK1831" i="1"/>
  <c r="DE1831" i="1"/>
  <c r="CX1831" i="1"/>
  <c r="CF1831" i="1"/>
  <c r="BN1831" i="1"/>
  <c r="BJ1831" i="1"/>
  <c r="AR1831" i="1"/>
  <c r="Z1831" i="1"/>
  <c r="I1831" i="1"/>
  <c r="DK1830" i="1"/>
  <c r="DE1830" i="1"/>
  <c r="CX1830" i="1"/>
  <c r="CF1830" i="1"/>
  <c r="BN1830" i="1"/>
  <c r="BJ1830" i="1"/>
  <c r="AR1830" i="1"/>
  <c r="Z1830" i="1"/>
  <c r="I1830" i="1"/>
  <c r="DK1829" i="1"/>
  <c r="DE1829" i="1"/>
  <c r="CX1829" i="1"/>
  <c r="CF1829" i="1"/>
  <c r="BN1829" i="1"/>
  <c r="BJ1829" i="1"/>
  <c r="AR1829" i="1"/>
  <c r="Z1829" i="1"/>
  <c r="I1829" i="1"/>
  <c r="DK1828" i="1"/>
  <c r="DE1828" i="1"/>
  <c r="CX1828" i="1"/>
  <c r="CF1828" i="1"/>
  <c r="BN1828" i="1"/>
  <c r="BJ1828" i="1"/>
  <c r="AR1828" i="1"/>
  <c r="Z1828" i="1"/>
  <c r="I1828" i="1"/>
  <c r="DK1827" i="1"/>
  <c r="DE1827" i="1"/>
  <c r="CX1827" i="1"/>
  <c r="CF1827" i="1"/>
  <c r="BN1827" i="1"/>
  <c r="BJ1827" i="1"/>
  <c r="AR1827" i="1"/>
  <c r="Z1827" i="1"/>
  <c r="I1827" i="1"/>
  <c r="DK1826" i="1"/>
  <c r="DE1826" i="1"/>
  <c r="CX1826" i="1"/>
  <c r="CF1826" i="1"/>
  <c r="BN1826" i="1"/>
  <c r="BJ1826" i="1"/>
  <c r="AR1826" i="1"/>
  <c r="Z1826" i="1"/>
  <c r="I1826" i="1"/>
  <c r="DK1825" i="1"/>
  <c r="DE1825" i="1"/>
  <c r="CX1825" i="1"/>
  <c r="CF1825" i="1"/>
  <c r="BN1825" i="1"/>
  <c r="BJ1825" i="1"/>
  <c r="AR1825" i="1"/>
  <c r="AG1825" i="1"/>
  <c r="Z1825" i="1" s="1"/>
  <c r="I1825" i="1"/>
  <c r="DK1824" i="1"/>
  <c r="DE1824" i="1"/>
  <c r="CX1824" i="1"/>
  <c r="CF1824" i="1"/>
  <c r="BN1824" i="1"/>
  <c r="BJ1824" i="1"/>
  <c r="AR1824" i="1"/>
  <c r="Z1824" i="1"/>
  <c r="I1824" i="1"/>
  <c r="DK1823" i="1"/>
  <c r="DE1823" i="1"/>
  <c r="CX1823" i="1"/>
  <c r="CF1823" i="1"/>
  <c r="BN1823" i="1"/>
  <c r="BJ1823" i="1"/>
  <c r="AR1823" i="1"/>
  <c r="Z1823" i="1"/>
  <c r="I1823" i="1"/>
  <c r="DK1822" i="1"/>
  <c r="DE1822" i="1"/>
  <c r="CX1822" i="1"/>
  <c r="CF1822" i="1"/>
  <c r="BN1822" i="1"/>
  <c r="BJ1822" i="1"/>
  <c r="AR1822" i="1"/>
  <c r="Z1822" i="1"/>
  <c r="I1822" i="1"/>
  <c r="DK1821" i="1"/>
  <c r="DE1821" i="1"/>
  <c r="CX1821" i="1"/>
  <c r="CF1821" i="1"/>
  <c r="BN1821" i="1"/>
  <c r="BJ1821" i="1"/>
  <c r="AR1821" i="1"/>
  <c r="Z1821" i="1"/>
  <c r="I1821" i="1"/>
  <c r="DK1820" i="1"/>
  <c r="DE1820" i="1"/>
  <c r="CX1820" i="1"/>
  <c r="CF1820" i="1"/>
  <c r="BN1820" i="1"/>
  <c r="BJ1820" i="1"/>
  <c r="AR1820" i="1"/>
  <c r="Z1820" i="1"/>
  <c r="I1820" i="1"/>
  <c r="DK1819" i="1"/>
  <c r="DE1819" i="1"/>
  <c r="CX1819" i="1"/>
  <c r="CF1819" i="1"/>
  <c r="BN1819" i="1"/>
  <c r="BJ1819" i="1"/>
  <c r="AR1819" i="1"/>
  <c r="Z1819" i="1"/>
  <c r="I1819" i="1"/>
  <c r="DK1818" i="1"/>
  <c r="DE1818" i="1"/>
  <c r="CX1818" i="1"/>
  <c r="CF1818" i="1"/>
  <c r="BN1818" i="1"/>
  <c r="BJ1818" i="1"/>
  <c r="AR1818" i="1"/>
  <c r="Z1818" i="1"/>
  <c r="I1818" i="1"/>
  <c r="DK1817" i="1"/>
  <c r="DE1817" i="1"/>
  <c r="CX1817" i="1"/>
  <c r="CF1817" i="1"/>
  <c r="BN1817" i="1"/>
  <c r="BJ1817" i="1"/>
  <c r="AR1817" i="1"/>
  <c r="Z1817" i="1"/>
  <c r="I1817" i="1"/>
  <c r="DK1816" i="1"/>
  <c r="DE1816" i="1"/>
  <c r="CX1816" i="1"/>
  <c r="CF1816" i="1"/>
  <c r="BN1816" i="1"/>
  <c r="BJ1816" i="1"/>
  <c r="AR1816" i="1"/>
  <c r="Z1816" i="1"/>
  <c r="I1816" i="1"/>
  <c r="DK1815" i="1"/>
  <c r="DE1815" i="1"/>
  <c r="CX1815" i="1"/>
  <c r="CF1815" i="1"/>
  <c r="BN1815" i="1"/>
  <c r="BJ1815" i="1"/>
  <c r="AR1815" i="1"/>
  <c r="Z1815" i="1"/>
  <c r="I1815" i="1"/>
  <c r="DK1814" i="1"/>
  <c r="DE1814" i="1"/>
  <c r="CX1814" i="1"/>
  <c r="CF1814" i="1"/>
  <c r="BN1814" i="1"/>
  <c r="BJ1814" i="1"/>
  <c r="AR1814" i="1"/>
  <c r="Z1814" i="1"/>
  <c r="I1814" i="1"/>
  <c r="DK1813" i="1"/>
  <c r="DE1813" i="1"/>
  <c r="CX1813" i="1"/>
  <c r="CF1813" i="1"/>
  <c r="BN1813" i="1"/>
  <c r="BJ1813" i="1"/>
  <c r="AR1813" i="1"/>
  <c r="Z1813" i="1"/>
  <c r="I1813" i="1"/>
  <c r="DK1812" i="1"/>
  <c r="DE1812" i="1"/>
  <c r="CX1812" i="1"/>
  <c r="CF1812" i="1"/>
  <c r="BN1812" i="1"/>
  <c r="BJ1812" i="1"/>
  <c r="AR1812" i="1"/>
  <c r="Z1812" i="1"/>
  <c r="I1812" i="1"/>
  <c r="DK1811" i="1"/>
  <c r="DE1811" i="1"/>
  <c r="CX1811" i="1"/>
  <c r="CF1811" i="1"/>
  <c r="BN1811" i="1"/>
  <c r="BJ1811" i="1"/>
  <c r="AR1811" i="1"/>
  <c r="Z1811" i="1"/>
  <c r="I1811" i="1"/>
  <c r="DK1810" i="1"/>
  <c r="DE1810" i="1"/>
  <c r="CX1810" i="1"/>
  <c r="CF1810" i="1"/>
  <c r="BN1810" i="1"/>
  <c r="BJ1810" i="1"/>
  <c r="AR1810" i="1"/>
  <c r="Z1810" i="1"/>
  <c r="I1810" i="1"/>
  <c r="DK1809" i="1"/>
  <c r="DE1809" i="1"/>
  <c r="CX1809" i="1"/>
  <c r="CF1809" i="1"/>
  <c r="BN1809" i="1"/>
  <c r="BJ1809" i="1"/>
  <c r="AR1809" i="1"/>
  <c r="Z1809" i="1"/>
  <c r="I1809" i="1"/>
  <c r="DK1808" i="1"/>
  <c r="DE1808" i="1"/>
  <c r="CX1808" i="1"/>
  <c r="CF1808" i="1"/>
  <c r="BN1808" i="1"/>
  <c r="BJ1808" i="1"/>
  <c r="AR1808" i="1"/>
  <c r="Z1808" i="1"/>
  <c r="I1808" i="1"/>
  <c r="DK1807" i="1"/>
  <c r="DE1807" i="1"/>
  <c r="CX1807" i="1"/>
  <c r="CF1807" i="1"/>
  <c r="BN1807" i="1"/>
  <c r="BJ1807" i="1"/>
  <c r="AR1807" i="1"/>
  <c r="Z1807" i="1"/>
  <c r="I1807" i="1"/>
  <c r="DK1806" i="1"/>
  <c r="DE1806" i="1"/>
  <c r="CX1806" i="1"/>
  <c r="CF1806" i="1"/>
  <c r="BN1806" i="1"/>
  <c r="BJ1806" i="1"/>
  <c r="AR1806" i="1"/>
  <c r="Z1806" i="1"/>
  <c r="I1806" i="1"/>
  <c r="DK1805" i="1"/>
  <c r="DE1805" i="1"/>
  <c r="CX1805" i="1"/>
  <c r="CF1805" i="1"/>
  <c r="BN1805" i="1"/>
  <c r="BJ1805" i="1"/>
  <c r="AR1805" i="1"/>
  <c r="Z1805" i="1"/>
  <c r="I1805" i="1"/>
  <c r="DK1804" i="1"/>
  <c r="DE1804" i="1"/>
  <c r="CX1804" i="1"/>
  <c r="CF1804" i="1"/>
  <c r="BN1804" i="1"/>
  <c r="BJ1804" i="1"/>
  <c r="AR1804" i="1"/>
  <c r="Z1804" i="1"/>
  <c r="I1804" i="1"/>
  <c r="DK1803" i="1"/>
  <c r="DE1803" i="1"/>
  <c r="CX1803" i="1"/>
  <c r="CF1803" i="1"/>
  <c r="BN1803" i="1"/>
  <c r="BJ1803" i="1"/>
  <c r="AR1803" i="1"/>
  <c r="Z1803" i="1"/>
  <c r="I1803" i="1"/>
  <c r="DK1802" i="1"/>
  <c r="DE1802" i="1"/>
  <c r="CX1802" i="1"/>
  <c r="CF1802" i="1"/>
  <c r="BN1802" i="1"/>
  <c r="BJ1802" i="1"/>
  <c r="AR1802" i="1"/>
  <c r="Z1802" i="1"/>
  <c r="I1802" i="1"/>
  <c r="DK1801" i="1"/>
  <c r="DE1801" i="1"/>
  <c r="CX1801" i="1"/>
  <c r="CF1801" i="1"/>
  <c r="BN1801" i="1"/>
  <c r="BJ1801" i="1"/>
  <c r="AR1801" i="1"/>
  <c r="Z1801" i="1"/>
  <c r="I1801" i="1"/>
  <c r="DK1800" i="1"/>
  <c r="DE1800" i="1"/>
  <c r="CX1800" i="1"/>
  <c r="CF1800" i="1"/>
  <c r="BN1800" i="1"/>
  <c r="BJ1800" i="1"/>
  <c r="AR1800" i="1"/>
  <c r="Z1800" i="1"/>
  <c r="I1800" i="1"/>
  <c r="DK1799" i="1"/>
  <c r="DE1799" i="1"/>
  <c r="CX1799" i="1"/>
  <c r="CF1799" i="1"/>
  <c r="BN1799" i="1"/>
  <c r="BJ1799" i="1"/>
  <c r="AR1799" i="1"/>
  <c r="Z1799" i="1"/>
  <c r="I1799" i="1"/>
  <c r="DK1798" i="1"/>
  <c r="DE1798" i="1"/>
  <c r="CX1798" i="1"/>
  <c r="CF1798" i="1"/>
  <c r="BN1798" i="1"/>
  <c r="BJ1798" i="1"/>
  <c r="AR1798" i="1"/>
  <c r="Z1798" i="1"/>
  <c r="I1798" i="1"/>
  <c r="DK1797" i="1"/>
  <c r="DE1797" i="1"/>
  <c r="CX1797" i="1"/>
  <c r="CF1797" i="1"/>
  <c r="BN1797" i="1"/>
  <c r="BJ1797" i="1"/>
  <c r="AR1797" i="1"/>
  <c r="Z1797" i="1"/>
  <c r="I1797" i="1"/>
  <c r="DK1796" i="1"/>
  <c r="DE1796" i="1"/>
  <c r="CX1796" i="1"/>
  <c r="CF1796" i="1"/>
  <c r="BN1796" i="1"/>
  <c r="BJ1796" i="1"/>
  <c r="AR1796" i="1"/>
  <c r="Z1796" i="1"/>
  <c r="I1796" i="1"/>
  <c r="DK1795" i="1"/>
  <c r="DE1795" i="1"/>
  <c r="CX1795" i="1"/>
  <c r="CF1795" i="1"/>
  <c r="BN1795" i="1"/>
  <c r="BJ1795" i="1"/>
  <c r="AR1795" i="1"/>
  <c r="AG1795" i="1"/>
  <c r="Z1795" i="1"/>
  <c r="I1795" i="1"/>
  <c r="DK1794" i="1"/>
  <c r="DE1794" i="1"/>
  <c r="CX1794" i="1"/>
  <c r="CF1794" i="1"/>
  <c r="BN1794" i="1"/>
  <c r="BJ1794" i="1"/>
  <c r="AR1794" i="1"/>
  <c r="Z1794" i="1"/>
  <c r="I1794" i="1"/>
  <c r="DK1793" i="1"/>
  <c r="DE1793" i="1"/>
  <c r="CX1793" i="1"/>
  <c r="CF1793" i="1"/>
  <c r="BN1793" i="1"/>
  <c r="BJ1793" i="1"/>
  <c r="AR1793" i="1"/>
  <c r="Z1793" i="1"/>
  <c r="I1793" i="1"/>
  <c r="DK1792" i="1"/>
  <c r="DE1792" i="1"/>
  <c r="CX1792" i="1"/>
  <c r="CF1792" i="1"/>
  <c r="BN1792" i="1"/>
  <c r="BJ1792" i="1"/>
  <c r="AR1792" i="1"/>
  <c r="Z1792" i="1"/>
  <c r="I1792" i="1"/>
  <c r="DK1791" i="1"/>
  <c r="DE1791" i="1"/>
  <c r="CX1791" i="1"/>
  <c r="CF1791" i="1"/>
  <c r="BN1791" i="1"/>
  <c r="BJ1791" i="1"/>
  <c r="AR1791" i="1"/>
  <c r="Z1791" i="1"/>
  <c r="I1791" i="1"/>
  <c r="DK1790" i="1"/>
  <c r="DE1790" i="1"/>
  <c r="CX1790" i="1"/>
  <c r="CF1790" i="1"/>
  <c r="BN1790" i="1"/>
  <c r="BJ1790" i="1"/>
  <c r="AR1790" i="1"/>
  <c r="Z1790" i="1"/>
  <c r="I1790" i="1"/>
  <c r="DK1789" i="1"/>
  <c r="DE1789" i="1"/>
  <c r="CX1789" i="1"/>
  <c r="CF1789" i="1"/>
  <c r="BN1789" i="1"/>
  <c r="BJ1789" i="1"/>
  <c r="AR1789" i="1"/>
  <c r="Z1789" i="1"/>
  <c r="I1789" i="1"/>
  <c r="DK1788" i="1"/>
  <c r="DE1788" i="1"/>
  <c r="CX1788" i="1"/>
  <c r="CF1788" i="1"/>
  <c r="BN1788" i="1"/>
  <c r="BJ1788" i="1"/>
  <c r="AR1788" i="1"/>
  <c r="Z1788" i="1"/>
  <c r="I1788" i="1"/>
  <c r="DK1787" i="1"/>
  <c r="DE1787" i="1"/>
  <c r="CX1787" i="1"/>
  <c r="CF1787" i="1"/>
  <c r="BN1787" i="1"/>
  <c r="BJ1787" i="1"/>
  <c r="AR1787" i="1"/>
  <c r="AG1787" i="1"/>
  <c r="Z1787" i="1" s="1"/>
  <c r="I1787" i="1"/>
  <c r="DK1786" i="1"/>
  <c r="DE1786" i="1"/>
  <c r="CX1786" i="1"/>
  <c r="CF1786" i="1"/>
  <c r="BN1786" i="1"/>
  <c r="BJ1786" i="1"/>
  <c r="AR1786" i="1"/>
  <c r="Z1786" i="1"/>
  <c r="I1786" i="1"/>
  <c r="DK1785" i="1"/>
  <c r="DE1785" i="1"/>
  <c r="CX1785" i="1"/>
  <c r="CF1785" i="1"/>
  <c r="BN1785" i="1"/>
  <c r="BJ1785" i="1"/>
  <c r="AR1785" i="1"/>
  <c r="Z1785" i="1"/>
  <c r="I1785" i="1"/>
  <c r="DK1784" i="1"/>
  <c r="DE1784" i="1"/>
  <c r="CX1784" i="1"/>
  <c r="CF1784" i="1"/>
  <c r="BN1784" i="1"/>
  <c r="BJ1784" i="1"/>
  <c r="AR1784" i="1"/>
  <c r="Z1784" i="1"/>
  <c r="I1784" i="1"/>
  <c r="DK1783" i="1"/>
  <c r="DE1783" i="1"/>
  <c r="CX1783" i="1"/>
  <c r="CF1783" i="1"/>
  <c r="BN1783" i="1"/>
  <c r="BJ1783" i="1"/>
  <c r="AR1783" i="1"/>
  <c r="Z1783" i="1"/>
  <c r="I1783" i="1"/>
  <c r="DK1782" i="1"/>
  <c r="DE1782" i="1"/>
  <c r="CX1782" i="1"/>
  <c r="CF1782" i="1"/>
  <c r="BN1782" i="1"/>
  <c r="BJ1782" i="1"/>
  <c r="AR1782" i="1"/>
  <c r="Z1782" i="1"/>
  <c r="I1782" i="1"/>
  <c r="DK1781" i="1"/>
  <c r="DE1781" i="1"/>
  <c r="CX1781" i="1"/>
  <c r="CF1781" i="1"/>
  <c r="BN1781" i="1"/>
  <c r="BJ1781" i="1"/>
  <c r="AR1781" i="1"/>
  <c r="Z1781" i="1"/>
  <c r="I1781" i="1"/>
  <c r="DK1780" i="1"/>
  <c r="DE1780" i="1"/>
  <c r="CX1780" i="1"/>
  <c r="CF1780" i="1"/>
  <c r="BN1780" i="1"/>
  <c r="BJ1780" i="1"/>
  <c r="AR1780" i="1"/>
  <c r="Z1780" i="1"/>
  <c r="I1780" i="1"/>
  <c r="DK1779" i="1"/>
  <c r="DE1779" i="1"/>
  <c r="CX1779" i="1"/>
  <c r="CF1779" i="1"/>
  <c r="BN1779" i="1"/>
  <c r="BJ1779" i="1"/>
  <c r="AR1779" i="1"/>
  <c r="Z1779" i="1"/>
  <c r="I1779" i="1"/>
  <c r="DK1778" i="1"/>
  <c r="DE1778" i="1"/>
  <c r="CX1778" i="1"/>
  <c r="CF1778" i="1"/>
  <c r="BN1778" i="1"/>
  <c r="BJ1778" i="1"/>
  <c r="AR1778" i="1"/>
  <c r="Z1778" i="1"/>
  <c r="I1778" i="1"/>
  <c r="DK1777" i="1"/>
  <c r="DE1777" i="1"/>
  <c r="CX1777" i="1"/>
  <c r="CF1777" i="1"/>
  <c r="BN1777" i="1"/>
  <c r="BJ1777" i="1"/>
  <c r="AR1777" i="1"/>
  <c r="Z1777" i="1"/>
  <c r="I1777" i="1"/>
  <c r="DK1776" i="1"/>
  <c r="DE1776" i="1"/>
  <c r="CX1776" i="1"/>
  <c r="CF1776" i="1"/>
  <c r="BN1776" i="1"/>
  <c r="BJ1776" i="1"/>
  <c r="AR1776" i="1"/>
  <c r="Z1776" i="1"/>
  <c r="I1776" i="1"/>
  <c r="DK1775" i="1"/>
  <c r="DE1775" i="1"/>
  <c r="CX1775" i="1"/>
  <c r="CF1775" i="1"/>
  <c r="BN1775" i="1"/>
  <c r="BJ1775" i="1"/>
  <c r="AR1775" i="1"/>
  <c r="Z1775" i="1"/>
  <c r="I1775" i="1"/>
  <c r="DK1774" i="1"/>
  <c r="DE1774" i="1"/>
  <c r="CX1774" i="1"/>
  <c r="CF1774" i="1"/>
  <c r="BN1774" i="1"/>
  <c r="BJ1774" i="1"/>
  <c r="AR1774" i="1"/>
  <c r="Z1774" i="1"/>
  <c r="I1774" i="1"/>
  <c r="DK1773" i="1"/>
  <c r="DE1773" i="1"/>
  <c r="CX1773" i="1"/>
  <c r="CF1773" i="1"/>
  <c r="BN1773" i="1"/>
  <c r="BJ1773" i="1"/>
  <c r="AR1773" i="1"/>
  <c r="Z1773" i="1"/>
  <c r="I1773" i="1"/>
  <c r="DK1772" i="1"/>
  <c r="DE1772" i="1"/>
  <c r="CX1772" i="1"/>
  <c r="CF1772" i="1"/>
  <c r="BN1772" i="1"/>
  <c r="BJ1772" i="1"/>
  <c r="AR1772" i="1"/>
  <c r="Z1772" i="1"/>
  <c r="I1772" i="1"/>
  <c r="DK1771" i="1"/>
  <c r="DE1771" i="1"/>
  <c r="CX1771" i="1"/>
  <c r="CF1771" i="1"/>
  <c r="BN1771" i="1"/>
  <c r="BJ1771" i="1"/>
  <c r="AR1771" i="1"/>
  <c r="Z1771" i="1"/>
  <c r="I1771" i="1"/>
  <c r="DK1770" i="1"/>
  <c r="DE1770" i="1"/>
  <c r="CX1770" i="1"/>
  <c r="CF1770" i="1"/>
  <c r="BN1770" i="1"/>
  <c r="BJ1770" i="1"/>
  <c r="AR1770" i="1"/>
  <c r="Z1770" i="1"/>
  <c r="I1770" i="1"/>
  <c r="DK1769" i="1"/>
  <c r="DE1769" i="1"/>
  <c r="CX1769" i="1"/>
  <c r="CF1769" i="1"/>
  <c r="BN1769" i="1"/>
  <c r="BJ1769" i="1"/>
  <c r="AR1769" i="1"/>
  <c r="Z1769" i="1"/>
  <c r="I1769" i="1"/>
  <c r="DK1768" i="1"/>
  <c r="DE1768" i="1"/>
  <c r="CX1768" i="1"/>
  <c r="CF1768" i="1"/>
  <c r="BN1768" i="1"/>
  <c r="BJ1768" i="1"/>
  <c r="AR1768" i="1"/>
  <c r="Z1768" i="1"/>
  <c r="I1768" i="1"/>
  <c r="DK1767" i="1"/>
  <c r="DE1767" i="1"/>
  <c r="CX1767" i="1"/>
  <c r="CF1767" i="1"/>
  <c r="BN1767" i="1"/>
  <c r="BJ1767" i="1"/>
  <c r="AR1767" i="1"/>
  <c r="Z1767" i="1"/>
  <c r="I1767" i="1"/>
  <c r="DK1766" i="1"/>
  <c r="DE1766" i="1"/>
  <c r="CX1766" i="1"/>
  <c r="CF1766" i="1"/>
  <c r="BN1766" i="1"/>
  <c r="BJ1766" i="1"/>
  <c r="AR1766" i="1"/>
  <c r="Z1766" i="1"/>
  <c r="I1766" i="1"/>
  <c r="DK1765" i="1"/>
  <c r="DE1765" i="1"/>
  <c r="CX1765" i="1"/>
  <c r="CF1765" i="1"/>
  <c r="BN1765" i="1"/>
  <c r="BJ1765" i="1"/>
  <c r="AR1765" i="1"/>
  <c r="Z1765" i="1"/>
  <c r="I1765" i="1"/>
  <c r="DK1764" i="1"/>
  <c r="DE1764" i="1"/>
  <c r="CX1764" i="1"/>
  <c r="CF1764" i="1"/>
  <c r="BN1764" i="1"/>
  <c r="BJ1764" i="1"/>
  <c r="AR1764" i="1"/>
  <c r="Z1764" i="1"/>
  <c r="I1764" i="1"/>
  <c r="DK1763" i="1"/>
  <c r="DE1763" i="1"/>
  <c r="CX1763" i="1"/>
  <c r="CF1763" i="1"/>
  <c r="BN1763" i="1"/>
  <c r="BJ1763" i="1"/>
  <c r="AR1763" i="1"/>
  <c r="Z1763" i="1"/>
  <c r="I1763" i="1"/>
  <c r="DK1762" i="1"/>
  <c r="DE1762" i="1"/>
  <c r="CX1762" i="1"/>
  <c r="CF1762" i="1"/>
  <c r="BN1762" i="1"/>
  <c r="BJ1762" i="1"/>
  <c r="AR1762" i="1"/>
  <c r="Z1762" i="1"/>
  <c r="I1762" i="1"/>
  <c r="DK1761" i="1"/>
  <c r="DE1761" i="1"/>
  <c r="CX1761" i="1"/>
  <c r="CF1761" i="1"/>
  <c r="BN1761" i="1"/>
  <c r="BJ1761" i="1"/>
  <c r="AR1761" i="1"/>
  <c r="Z1761" i="1"/>
  <c r="I1761" i="1"/>
  <c r="DK1760" i="1"/>
  <c r="DE1760" i="1"/>
  <c r="CX1760" i="1"/>
  <c r="CF1760" i="1"/>
  <c r="BN1760" i="1"/>
  <c r="BJ1760" i="1"/>
  <c r="AR1760" i="1"/>
  <c r="Z1760" i="1"/>
  <c r="I1760" i="1"/>
  <c r="DK1759" i="1"/>
  <c r="DE1759" i="1"/>
  <c r="CX1759" i="1"/>
  <c r="CF1759" i="1"/>
  <c r="BN1759" i="1"/>
  <c r="BJ1759" i="1"/>
  <c r="AR1759" i="1"/>
  <c r="Z1759" i="1"/>
  <c r="I1759" i="1"/>
  <c r="DK1758" i="1"/>
  <c r="DE1758" i="1"/>
  <c r="CX1758" i="1"/>
  <c r="CF1758" i="1"/>
  <c r="BN1758" i="1"/>
  <c r="BJ1758" i="1"/>
  <c r="AR1758" i="1"/>
  <c r="Z1758" i="1"/>
  <c r="I1758" i="1"/>
  <c r="DK1757" i="1"/>
  <c r="DE1757" i="1"/>
  <c r="CX1757" i="1"/>
  <c r="CF1757" i="1"/>
  <c r="BN1757" i="1"/>
  <c r="BJ1757" i="1"/>
  <c r="AR1757" i="1"/>
  <c r="Z1757" i="1"/>
  <c r="I1757" i="1"/>
  <c r="DK1756" i="1"/>
  <c r="DE1756" i="1"/>
  <c r="CX1756" i="1"/>
  <c r="CF1756" i="1"/>
  <c r="BN1756" i="1"/>
  <c r="BJ1756" i="1"/>
  <c r="AR1756" i="1"/>
  <c r="AH1756" i="1"/>
  <c r="Z1756" i="1"/>
  <c r="I1756" i="1"/>
  <c r="DK1755" i="1"/>
  <c r="DE1755" i="1"/>
  <c r="CX1755" i="1"/>
  <c r="CF1755" i="1"/>
  <c r="BN1755" i="1"/>
  <c r="BJ1755" i="1"/>
  <c r="AR1755" i="1"/>
  <c r="Z1755" i="1"/>
  <c r="I1755" i="1"/>
  <c r="DK1754" i="1"/>
  <c r="DE1754" i="1"/>
  <c r="CX1754" i="1"/>
  <c r="CF1754" i="1"/>
  <c r="BN1754" i="1"/>
  <c r="BJ1754" i="1"/>
  <c r="AR1754" i="1"/>
  <c r="Z1754" i="1"/>
  <c r="I1754" i="1"/>
  <c r="DK1753" i="1"/>
  <c r="DE1753" i="1"/>
  <c r="CX1753" i="1"/>
  <c r="CF1753" i="1"/>
  <c r="BN1753" i="1"/>
  <c r="BJ1753" i="1"/>
  <c r="AR1753" i="1"/>
  <c r="Z1753" i="1"/>
  <c r="I1753" i="1"/>
  <c r="DK1752" i="1"/>
  <c r="DE1752" i="1"/>
  <c r="CX1752" i="1"/>
  <c r="CF1752" i="1"/>
  <c r="BN1752" i="1"/>
  <c r="BJ1752" i="1"/>
  <c r="AR1752" i="1"/>
  <c r="Z1752" i="1"/>
  <c r="I1752" i="1"/>
  <c r="DK1751" i="1"/>
  <c r="DE1751" i="1"/>
  <c r="CX1751" i="1"/>
  <c r="CF1751" i="1"/>
  <c r="BN1751" i="1"/>
  <c r="BJ1751" i="1"/>
  <c r="AR1751" i="1"/>
  <c r="Z1751" i="1"/>
  <c r="I1751" i="1"/>
  <c r="DK1750" i="1"/>
  <c r="DE1750" i="1"/>
  <c r="CX1750" i="1"/>
  <c r="CF1750" i="1"/>
  <c r="BN1750" i="1"/>
  <c r="BJ1750" i="1"/>
  <c r="AR1750" i="1"/>
  <c r="Z1750" i="1"/>
  <c r="I1750" i="1"/>
  <c r="DK1749" i="1"/>
  <c r="DE1749" i="1"/>
  <c r="CX1749" i="1"/>
  <c r="CF1749" i="1"/>
  <c r="BN1749" i="1"/>
  <c r="BJ1749" i="1"/>
  <c r="AR1749" i="1"/>
  <c r="Z1749" i="1"/>
  <c r="I1749" i="1"/>
  <c r="DK1748" i="1"/>
  <c r="DE1748" i="1"/>
  <c r="CX1748" i="1"/>
  <c r="CF1748" i="1"/>
  <c r="BN1748" i="1"/>
  <c r="BJ1748" i="1"/>
  <c r="AR1748" i="1"/>
  <c r="Z1748" i="1"/>
  <c r="I1748" i="1"/>
  <c r="DK1747" i="1"/>
  <c r="DE1747" i="1"/>
  <c r="CX1747" i="1"/>
  <c r="CF1747" i="1"/>
  <c r="BN1747" i="1"/>
  <c r="BJ1747" i="1"/>
  <c r="AR1747" i="1"/>
  <c r="Z1747" i="1"/>
  <c r="I1747" i="1"/>
  <c r="DK1746" i="1"/>
  <c r="DE1746" i="1"/>
  <c r="CX1746" i="1"/>
  <c r="CF1746" i="1"/>
  <c r="BN1746" i="1"/>
  <c r="BJ1746" i="1"/>
  <c r="AR1746" i="1"/>
  <c r="Z1746" i="1"/>
  <c r="I1746" i="1"/>
  <c r="DK1745" i="1"/>
  <c r="DE1745" i="1"/>
  <c r="CX1745" i="1"/>
  <c r="CF1745" i="1"/>
  <c r="BN1745" i="1"/>
  <c r="BJ1745" i="1"/>
  <c r="AR1745" i="1"/>
  <c r="Z1745" i="1"/>
  <c r="I1745" i="1"/>
  <c r="DK1744" i="1"/>
  <c r="DE1744" i="1"/>
  <c r="CX1744" i="1"/>
  <c r="CF1744" i="1"/>
  <c r="BN1744" i="1"/>
  <c r="BJ1744" i="1"/>
  <c r="AR1744" i="1"/>
  <c r="Z1744" i="1"/>
  <c r="I1744" i="1"/>
  <c r="DK1743" i="1"/>
  <c r="DE1743" i="1"/>
  <c r="CX1743" i="1"/>
  <c r="CF1743" i="1"/>
  <c r="BN1743" i="1"/>
  <c r="BJ1743" i="1"/>
  <c r="AR1743" i="1"/>
  <c r="Z1743" i="1"/>
  <c r="I1743" i="1"/>
  <c r="DK1742" i="1"/>
  <c r="DE1742" i="1"/>
  <c r="CX1742" i="1"/>
  <c r="CF1742" i="1"/>
  <c r="BN1742" i="1"/>
  <c r="BJ1742" i="1"/>
  <c r="AR1742" i="1"/>
  <c r="Z1742" i="1"/>
  <c r="I1742" i="1"/>
  <c r="DK1741" i="1"/>
  <c r="DE1741" i="1"/>
  <c r="CX1741" i="1"/>
  <c r="CF1741" i="1"/>
  <c r="BN1741" i="1"/>
  <c r="BJ1741" i="1"/>
  <c r="AR1741" i="1"/>
  <c r="Z1741" i="1"/>
  <c r="I1741" i="1"/>
  <c r="DK1740" i="1"/>
  <c r="DE1740" i="1"/>
  <c r="CX1740" i="1"/>
  <c r="CF1740" i="1"/>
  <c r="BN1740" i="1"/>
  <c r="BJ1740" i="1"/>
  <c r="AR1740" i="1"/>
  <c r="Z1740" i="1"/>
  <c r="I1740" i="1"/>
  <c r="DK1739" i="1"/>
  <c r="DE1739" i="1"/>
  <c r="CX1739" i="1"/>
  <c r="CF1739" i="1"/>
  <c r="BN1739" i="1"/>
  <c r="BJ1739" i="1"/>
  <c r="AR1739" i="1"/>
  <c r="Z1739" i="1"/>
  <c r="I1739" i="1"/>
  <c r="DK1738" i="1"/>
  <c r="DE1738" i="1"/>
  <c r="CX1738" i="1"/>
  <c r="CF1738" i="1"/>
  <c r="BN1738" i="1"/>
  <c r="BJ1738" i="1"/>
  <c r="AR1738" i="1"/>
  <c r="Z1738" i="1"/>
  <c r="I1738" i="1"/>
  <c r="DK1737" i="1"/>
  <c r="DE1737" i="1"/>
  <c r="CX1737" i="1"/>
  <c r="CF1737" i="1"/>
  <c r="BN1737" i="1"/>
  <c r="BJ1737" i="1"/>
  <c r="AR1737" i="1"/>
  <c r="Z1737" i="1"/>
  <c r="I1737" i="1"/>
  <c r="DK1736" i="1"/>
  <c r="DE1736" i="1"/>
  <c r="CX1736" i="1"/>
  <c r="CF1736" i="1"/>
  <c r="BN1736" i="1"/>
  <c r="BJ1736" i="1"/>
  <c r="AR1736" i="1"/>
  <c r="Z1736" i="1"/>
  <c r="I1736" i="1"/>
  <c r="DK1735" i="1"/>
  <c r="DE1735" i="1"/>
  <c r="CX1735" i="1"/>
  <c r="CF1735" i="1"/>
  <c r="BN1735" i="1"/>
  <c r="BJ1735" i="1"/>
  <c r="AR1735" i="1"/>
  <c r="Z1735" i="1"/>
  <c r="I1735" i="1"/>
  <c r="DK1734" i="1"/>
  <c r="DE1734" i="1"/>
  <c r="CX1734" i="1"/>
  <c r="CF1734" i="1"/>
  <c r="BN1734" i="1"/>
  <c r="BJ1734" i="1"/>
  <c r="AR1734" i="1"/>
  <c r="AG1734" i="1"/>
  <c r="Z1734" i="1"/>
  <c r="I1734" i="1"/>
  <c r="DK1733" i="1"/>
  <c r="DE1733" i="1"/>
  <c r="CX1733" i="1"/>
  <c r="CF1733" i="1"/>
  <c r="BN1733" i="1"/>
  <c r="BJ1733" i="1"/>
  <c r="AR1733" i="1"/>
  <c r="Z1733" i="1"/>
  <c r="I1733" i="1"/>
  <c r="DK1732" i="1"/>
  <c r="DE1732" i="1"/>
  <c r="CX1732" i="1"/>
  <c r="CF1732" i="1"/>
  <c r="BN1732" i="1"/>
  <c r="BJ1732" i="1"/>
  <c r="AR1732" i="1"/>
  <c r="Z1732" i="1"/>
  <c r="I1732" i="1"/>
  <c r="DK1731" i="1"/>
  <c r="DE1731" i="1"/>
  <c r="CX1731" i="1"/>
  <c r="CF1731" i="1"/>
  <c r="BN1731" i="1"/>
  <c r="BJ1731" i="1"/>
  <c r="AR1731" i="1"/>
  <c r="Z1731" i="1"/>
  <c r="I1731" i="1"/>
  <c r="DK1730" i="1"/>
  <c r="DE1730" i="1"/>
  <c r="CX1730" i="1"/>
  <c r="CF1730" i="1"/>
  <c r="BN1730" i="1"/>
  <c r="BJ1730" i="1"/>
  <c r="AR1730" i="1"/>
  <c r="Z1730" i="1"/>
  <c r="I1730" i="1"/>
  <c r="DK1729" i="1"/>
  <c r="DE1729" i="1"/>
  <c r="CX1729" i="1"/>
  <c r="CF1729" i="1"/>
  <c r="BN1729" i="1"/>
  <c r="BJ1729" i="1"/>
  <c r="AR1729" i="1"/>
  <c r="Z1729" i="1"/>
  <c r="I1729" i="1"/>
  <c r="DK1728" i="1"/>
  <c r="DE1728" i="1"/>
  <c r="CX1728" i="1"/>
  <c r="CF1728" i="1"/>
  <c r="BN1728" i="1"/>
  <c r="BJ1728" i="1"/>
  <c r="AR1728" i="1"/>
  <c r="Z1728" i="1"/>
  <c r="I1728" i="1"/>
  <c r="DK1727" i="1"/>
  <c r="DE1727" i="1"/>
  <c r="CX1727" i="1"/>
  <c r="CF1727" i="1"/>
  <c r="BN1727" i="1"/>
  <c r="BJ1727" i="1"/>
  <c r="AR1727" i="1"/>
  <c r="Z1727" i="1"/>
  <c r="I1727" i="1"/>
  <c r="DK1726" i="1"/>
  <c r="DE1726" i="1"/>
  <c r="CX1726" i="1"/>
  <c r="CF1726" i="1"/>
  <c r="BN1726" i="1"/>
  <c r="BJ1726" i="1"/>
  <c r="AR1726" i="1"/>
  <c r="Z1726" i="1"/>
  <c r="I1726" i="1"/>
  <c r="DK1725" i="1"/>
  <c r="DE1725" i="1"/>
  <c r="CX1725" i="1"/>
  <c r="CF1725" i="1"/>
  <c r="BN1725" i="1"/>
  <c r="BJ1725" i="1"/>
  <c r="AR1725" i="1"/>
  <c r="Z1725" i="1"/>
  <c r="I1725" i="1"/>
  <c r="DK1724" i="1"/>
  <c r="DE1724" i="1"/>
  <c r="CX1724" i="1"/>
  <c r="CF1724" i="1"/>
  <c r="BN1724" i="1"/>
  <c r="BJ1724" i="1"/>
  <c r="AR1724" i="1"/>
  <c r="Z1724" i="1"/>
  <c r="I1724" i="1"/>
  <c r="DK1723" i="1"/>
  <c r="DE1723" i="1"/>
  <c r="CX1723" i="1"/>
  <c r="CF1723" i="1"/>
  <c r="BN1723" i="1"/>
  <c r="BJ1723" i="1"/>
  <c r="AR1723" i="1"/>
  <c r="Z1723" i="1"/>
  <c r="I1723" i="1"/>
  <c r="DK1722" i="1"/>
  <c r="DE1722" i="1"/>
  <c r="CX1722" i="1"/>
  <c r="CF1722" i="1"/>
  <c r="BN1722" i="1"/>
  <c r="BJ1722" i="1"/>
  <c r="AR1722" i="1"/>
  <c r="Z1722" i="1"/>
  <c r="I1722" i="1"/>
  <c r="DK1721" i="1"/>
  <c r="DE1721" i="1"/>
  <c r="CX1721" i="1"/>
  <c r="CF1721" i="1"/>
  <c r="BN1721" i="1"/>
  <c r="BJ1721" i="1"/>
  <c r="AR1721" i="1"/>
  <c r="Z1721" i="1"/>
  <c r="I1721" i="1"/>
  <c r="DK1720" i="1"/>
  <c r="DE1720" i="1"/>
  <c r="CX1720" i="1"/>
  <c r="CF1720" i="1"/>
  <c r="BN1720" i="1"/>
  <c r="BJ1720" i="1"/>
  <c r="AR1720" i="1"/>
  <c r="Z1720" i="1"/>
  <c r="I1720" i="1"/>
  <c r="DK1719" i="1"/>
  <c r="DE1719" i="1"/>
  <c r="CX1719" i="1"/>
  <c r="CF1719" i="1"/>
  <c r="BN1719" i="1"/>
  <c r="BJ1719" i="1"/>
  <c r="AR1719" i="1"/>
  <c r="Z1719" i="1"/>
  <c r="I1719" i="1"/>
  <c r="DK1718" i="1"/>
  <c r="DE1718" i="1"/>
  <c r="CX1718" i="1"/>
  <c r="CF1718" i="1"/>
  <c r="BN1718" i="1"/>
  <c r="BJ1718" i="1"/>
  <c r="AR1718" i="1"/>
  <c r="Z1718" i="1"/>
  <c r="I1718" i="1"/>
  <c r="DK1717" i="1"/>
  <c r="DE1717" i="1"/>
  <c r="CX1717" i="1"/>
  <c r="CF1717" i="1"/>
  <c r="BN1717" i="1"/>
  <c r="AR1717" i="1"/>
  <c r="Z1717" i="1"/>
  <c r="I1717" i="1"/>
  <c r="DK1716" i="1"/>
  <c r="DE1716" i="1"/>
  <c r="CX1716" i="1"/>
  <c r="CF1716" i="1"/>
  <c r="BN1716" i="1"/>
  <c r="AR1716" i="1"/>
  <c r="Z1716" i="1"/>
  <c r="I1716" i="1"/>
  <c r="DK1715" i="1"/>
  <c r="DE1715" i="1"/>
  <c r="CX1715" i="1"/>
  <c r="CF1715" i="1"/>
  <c r="BN1715" i="1"/>
  <c r="BJ1715" i="1"/>
  <c r="AR1715" i="1"/>
  <c r="Z1715" i="1"/>
  <c r="I1715" i="1"/>
  <c r="DK1714" i="1"/>
  <c r="DE1714" i="1"/>
  <c r="CX1714" i="1"/>
  <c r="CF1714" i="1"/>
  <c r="BN1714" i="1"/>
  <c r="BJ1714" i="1"/>
  <c r="AR1714" i="1"/>
  <c r="Z1714" i="1"/>
  <c r="I1714" i="1"/>
  <c r="DK1713" i="1"/>
  <c r="DE1713" i="1"/>
  <c r="CX1713" i="1"/>
  <c r="CF1713" i="1"/>
  <c r="BN1713" i="1"/>
  <c r="BJ1713" i="1"/>
  <c r="AR1713" i="1"/>
  <c r="Z1713" i="1"/>
  <c r="I1713" i="1"/>
  <c r="DK1712" i="1"/>
  <c r="DE1712" i="1"/>
  <c r="CX1712" i="1"/>
  <c r="CF1712" i="1"/>
  <c r="BN1712" i="1"/>
  <c r="BJ1712" i="1"/>
  <c r="AR1712" i="1"/>
  <c r="Z1712" i="1"/>
  <c r="I1712" i="1"/>
  <c r="DK1711" i="1"/>
  <c r="DE1711" i="1"/>
  <c r="CX1711" i="1"/>
  <c r="CF1711" i="1"/>
  <c r="BN1711" i="1"/>
  <c r="BJ1711" i="1"/>
  <c r="AR1711" i="1"/>
  <c r="Z1711" i="1"/>
  <c r="I1711" i="1"/>
  <c r="DK1710" i="1"/>
  <c r="DE1710" i="1"/>
  <c r="CX1710" i="1"/>
  <c r="CF1710" i="1"/>
  <c r="BN1710" i="1"/>
  <c r="BJ1710" i="1"/>
  <c r="AR1710" i="1"/>
  <c r="Z1710" i="1"/>
  <c r="I1710" i="1"/>
  <c r="DK1709" i="1"/>
  <c r="DE1709" i="1"/>
  <c r="CX1709" i="1"/>
  <c r="CF1709" i="1"/>
  <c r="BN1709" i="1"/>
  <c r="BJ1709" i="1"/>
  <c r="AR1709" i="1"/>
  <c r="Z1709" i="1"/>
  <c r="I1709" i="1"/>
  <c r="DK1708" i="1"/>
  <c r="DE1708" i="1"/>
  <c r="CX1708" i="1"/>
  <c r="CF1708" i="1"/>
  <c r="BN1708" i="1"/>
  <c r="BJ1708" i="1"/>
  <c r="AR1708" i="1"/>
  <c r="Z1708" i="1"/>
  <c r="I1708" i="1"/>
  <c r="DK1707" i="1"/>
  <c r="DE1707" i="1"/>
  <c r="CX1707" i="1"/>
  <c r="CF1707" i="1"/>
  <c r="BN1707" i="1"/>
  <c r="BJ1707" i="1"/>
  <c r="AR1707" i="1"/>
  <c r="AG1707" i="1"/>
  <c r="Z1707" i="1"/>
  <c r="I1707" i="1"/>
  <c r="DK1706" i="1"/>
  <c r="DE1706" i="1"/>
  <c r="CX1706" i="1"/>
  <c r="CF1706" i="1"/>
  <c r="BN1706" i="1"/>
  <c r="BJ1706" i="1"/>
  <c r="AR1706" i="1"/>
  <c r="Z1706" i="1"/>
  <c r="I1706" i="1"/>
  <c r="DK1705" i="1"/>
  <c r="DE1705" i="1"/>
  <c r="CX1705" i="1"/>
  <c r="CF1705" i="1"/>
  <c r="BN1705" i="1"/>
  <c r="BJ1705" i="1"/>
  <c r="AR1705" i="1"/>
  <c r="Z1705" i="1"/>
  <c r="I1705" i="1"/>
  <c r="DK1704" i="1"/>
  <c r="DE1704" i="1"/>
  <c r="CX1704" i="1"/>
  <c r="CF1704" i="1"/>
  <c r="BN1704" i="1"/>
  <c r="BJ1704" i="1"/>
  <c r="AR1704" i="1"/>
  <c r="Z1704" i="1"/>
  <c r="I1704" i="1"/>
  <c r="DK1703" i="1"/>
  <c r="DE1703" i="1"/>
  <c r="CX1703" i="1"/>
  <c r="CF1703" i="1"/>
  <c r="BN1703" i="1"/>
  <c r="BJ1703" i="1"/>
  <c r="AR1703" i="1"/>
  <c r="Z1703" i="1"/>
  <c r="I1703" i="1"/>
  <c r="DK1702" i="1"/>
  <c r="DE1702" i="1"/>
  <c r="CX1702" i="1"/>
  <c r="CF1702" i="1"/>
  <c r="BN1702" i="1"/>
  <c r="BJ1702" i="1"/>
  <c r="AR1702" i="1"/>
  <c r="Z1702" i="1"/>
  <c r="I1702" i="1"/>
  <c r="DK1701" i="1"/>
  <c r="DE1701" i="1"/>
  <c r="CX1701" i="1"/>
  <c r="CF1701" i="1"/>
  <c r="BN1701" i="1"/>
  <c r="BJ1701" i="1"/>
  <c r="AR1701" i="1"/>
  <c r="Z1701" i="1"/>
  <c r="I1701" i="1"/>
  <c r="DK1700" i="1"/>
  <c r="DE1700" i="1"/>
  <c r="CX1700" i="1"/>
  <c r="CF1700" i="1"/>
  <c r="BN1700" i="1"/>
  <c r="BJ1700" i="1"/>
  <c r="AR1700" i="1"/>
  <c r="Z1700" i="1"/>
  <c r="I1700" i="1"/>
  <c r="DK1699" i="1"/>
  <c r="DE1699" i="1"/>
  <c r="CX1699" i="1"/>
  <c r="CF1699" i="1"/>
  <c r="BN1699" i="1"/>
  <c r="BJ1699" i="1"/>
  <c r="AR1699" i="1"/>
  <c r="Z1699" i="1"/>
  <c r="I1699" i="1"/>
  <c r="DK1698" i="1"/>
  <c r="DE1698" i="1"/>
  <c r="CX1698" i="1"/>
  <c r="CF1698" i="1"/>
  <c r="BN1698" i="1"/>
  <c r="BJ1698" i="1"/>
  <c r="AR1698" i="1"/>
  <c r="AG1698" i="1"/>
  <c r="Z1698" i="1"/>
  <c r="I1698" i="1"/>
  <c r="DK1697" i="1"/>
  <c r="DE1697" i="1"/>
  <c r="CX1697" i="1"/>
  <c r="CF1697" i="1"/>
  <c r="BN1697" i="1"/>
  <c r="BJ1697" i="1"/>
  <c r="AR1697" i="1"/>
  <c r="AG1697" i="1"/>
  <c r="Z1697" i="1"/>
  <c r="I1697" i="1"/>
  <c r="DK1696" i="1"/>
  <c r="DE1696" i="1"/>
  <c r="CX1696" i="1"/>
  <c r="CF1696" i="1"/>
  <c r="BN1696" i="1"/>
  <c r="BJ1696" i="1"/>
  <c r="AR1696" i="1"/>
  <c r="Z1696" i="1"/>
  <c r="I1696" i="1"/>
  <c r="DK1695" i="1"/>
  <c r="DE1695" i="1"/>
  <c r="CX1695" i="1"/>
  <c r="CF1695" i="1"/>
  <c r="BN1695" i="1"/>
  <c r="BJ1695" i="1"/>
  <c r="AR1695" i="1"/>
  <c r="Z1695" i="1"/>
  <c r="I1695" i="1"/>
  <c r="DK1694" i="1"/>
  <c r="DE1694" i="1"/>
  <c r="CX1694" i="1"/>
  <c r="CF1694" i="1"/>
  <c r="BN1694" i="1"/>
  <c r="BJ1694" i="1"/>
  <c r="AR1694" i="1"/>
  <c r="Z1694" i="1"/>
  <c r="I1694" i="1"/>
  <c r="DK1693" i="1"/>
  <c r="DE1693" i="1"/>
  <c r="CX1693" i="1"/>
  <c r="CF1693" i="1"/>
  <c r="BN1693" i="1"/>
  <c r="BJ1693" i="1"/>
  <c r="AR1693" i="1"/>
  <c r="Z1693" i="1"/>
  <c r="I1693" i="1"/>
  <c r="DK1692" i="1"/>
  <c r="DE1692" i="1"/>
  <c r="CX1692" i="1"/>
  <c r="CF1692" i="1"/>
  <c r="BN1692" i="1"/>
  <c r="BJ1692" i="1"/>
  <c r="AR1692" i="1"/>
  <c r="Z1692" i="1"/>
  <c r="I1692" i="1"/>
  <c r="DK1691" i="1"/>
  <c r="DE1691" i="1"/>
  <c r="CX1691" i="1"/>
  <c r="CF1691" i="1"/>
  <c r="BN1691" i="1"/>
  <c r="BJ1691" i="1"/>
  <c r="AR1691" i="1"/>
  <c r="Z1691" i="1"/>
  <c r="I1691" i="1"/>
  <c r="DK1690" i="1"/>
  <c r="DE1690" i="1"/>
  <c r="CX1690" i="1"/>
  <c r="CF1690" i="1"/>
  <c r="BN1690" i="1"/>
  <c r="BJ1690" i="1"/>
  <c r="AR1690" i="1"/>
  <c r="Z1690" i="1"/>
  <c r="I1690" i="1"/>
  <c r="DK1689" i="1"/>
  <c r="DE1689" i="1"/>
  <c r="CX1689" i="1"/>
  <c r="CF1689" i="1"/>
  <c r="BN1689" i="1"/>
  <c r="BJ1689" i="1"/>
  <c r="AR1689" i="1"/>
  <c r="AG1689" i="1"/>
  <c r="Z1689" i="1" s="1"/>
  <c r="I1689" i="1"/>
  <c r="DK1688" i="1"/>
  <c r="DE1688" i="1"/>
  <c r="CX1688" i="1"/>
  <c r="CF1688" i="1"/>
  <c r="BN1688" i="1"/>
  <c r="BJ1688" i="1"/>
  <c r="AR1688" i="1"/>
  <c r="Z1688" i="1"/>
  <c r="I1688" i="1"/>
  <c r="DK1687" i="1"/>
  <c r="DE1687" i="1"/>
  <c r="CX1687" i="1"/>
  <c r="CF1687" i="1"/>
  <c r="BN1687" i="1"/>
  <c r="BJ1687" i="1"/>
  <c r="AR1687" i="1"/>
  <c r="Z1687" i="1"/>
  <c r="I1687" i="1"/>
  <c r="DK1686" i="1"/>
  <c r="DE1686" i="1"/>
  <c r="CX1686" i="1"/>
  <c r="CF1686" i="1"/>
  <c r="BN1686" i="1"/>
  <c r="BJ1686" i="1"/>
  <c r="AR1686" i="1"/>
  <c r="Z1686" i="1"/>
  <c r="I1686" i="1"/>
  <c r="DK1685" i="1"/>
  <c r="DE1685" i="1"/>
  <c r="CX1685" i="1"/>
  <c r="CF1685" i="1"/>
  <c r="BN1685" i="1"/>
  <c r="BJ1685" i="1"/>
  <c r="AR1685" i="1"/>
  <c r="Z1685" i="1"/>
  <c r="I1685" i="1"/>
  <c r="DK1684" i="1"/>
  <c r="DE1684" i="1"/>
  <c r="CX1684" i="1"/>
  <c r="CF1684" i="1"/>
  <c r="BN1684" i="1"/>
  <c r="BJ1684" i="1"/>
  <c r="AR1684" i="1"/>
  <c r="Z1684" i="1"/>
  <c r="I1684" i="1"/>
  <c r="DK1683" i="1"/>
  <c r="DE1683" i="1"/>
  <c r="CX1683" i="1"/>
  <c r="CF1683" i="1"/>
  <c r="BN1683" i="1"/>
  <c r="BJ1683" i="1"/>
  <c r="AR1683" i="1"/>
  <c r="Z1683" i="1"/>
  <c r="I1683" i="1"/>
  <c r="DK1682" i="1"/>
  <c r="DE1682" i="1"/>
  <c r="CX1682" i="1"/>
  <c r="CF1682" i="1"/>
  <c r="BN1682" i="1"/>
  <c r="BJ1682" i="1"/>
  <c r="AR1682" i="1"/>
  <c r="Z1682" i="1"/>
  <c r="I1682" i="1"/>
  <c r="DK1681" i="1"/>
  <c r="DE1681" i="1"/>
  <c r="CX1681" i="1"/>
  <c r="CF1681" i="1"/>
  <c r="BN1681" i="1"/>
  <c r="BJ1681" i="1"/>
  <c r="AR1681" i="1"/>
  <c r="AG1681" i="1"/>
  <c r="Z1681" i="1"/>
  <c r="I1681" i="1"/>
  <c r="DK1680" i="1"/>
  <c r="DE1680" i="1"/>
  <c r="CX1680" i="1"/>
  <c r="CF1680" i="1"/>
  <c r="BN1680" i="1"/>
  <c r="BJ1680" i="1"/>
  <c r="AR1680" i="1"/>
  <c r="Z1680" i="1"/>
  <c r="I1680" i="1"/>
  <c r="DK1679" i="1"/>
  <c r="DE1679" i="1"/>
  <c r="CX1679" i="1"/>
  <c r="CF1679" i="1"/>
  <c r="BN1679" i="1"/>
  <c r="BJ1679" i="1"/>
  <c r="AR1679" i="1"/>
  <c r="Z1679" i="1"/>
  <c r="I1679" i="1"/>
  <c r="DK1678" i="1"/>
  <c r="DE1678" i="1"/>
  <c r="CX1678" i="1"/>
  <c r="CF1678" i="1"/>
  <c r="BN1678" i="1"/>
  <c r="BJ1678" i="1"/>
  <c r="AR1678" i="1"/>
  <c r="Z1678" i="1"/>
  <c r="I1678" i="1"/>
  <c r="DK1677" i="1"/>
  <c r="DE1677" i="1"/>
  <c r="CX1677" i="1"/>
  <c r="CF1677" i="1"/>
  <c r="BN1677" i="1"/>
  <c r="BJ1677" i="1"/>
  <c r="AR1677" i="1"/>
  <c r="Z1677" i="1"/>
  <c r="I1677" i="1"/>
  <c r="DK1676" i="1"/>
  <c r="DE1676" i="1"/>
  <c r="CX1676" i="1"/>
  <c r="CF1676" i="1"/>
  <c r="BN1676" i="1"/>
  <c r="BJ1676" i="1"/>
  <c r="AR1676" i="1"/>
  <c r="Z1676" i="1"/>
  <c r="I1676" i="1"/>
  <c r="DK1675" i="1"/>
  <c r="DE1675" i="1"/>
  <c r="CX1675" i="1"/>
  <c r="CF1675" i="1"/>
  <c r="BN1675" i="1"/>
  <c r="BJ1675" i="1"/>
  <c r="AR1675" i="1"/>
  <c r="Z1675" i="1"/>
  <c r="I1675" i="1"/>
  <c r="DK1674" i="1"/>
  <c r="DE1674" i="1"/>
  <c r="CX1674" i="1"/>
  <c r="CF1674" i="1"/>
  <c r="BN1674" i="1"/>
  <c r="BJ1674" i="1"/>
  <c r="AR1674" i="1"/>
  <c r="Z1674" i="1"/>
  <c r="I1674" i="1"/>
  <c r="DK1673" i="1"/>
  <c r="DE1673" i="1"/>
  <c r="CX1673" i="1"/>
  <c r="CF1673" i="1"/>
  <c r="BN1673" i="1"/>
  <c r="BJ1673" i="1"/>
  <c r="AR1673" i="1"/>
  <c r="Z1673" i="1"/>
  <c r="I1673" i="1"/>
  <c r="DK1672" i="1"/>
  <c r="DE1672" i="1"/>
  <c r="CX1672" i="1"/>
  <c r="CF1672" i="1"/>
  <c r="BN1672" i="1"/>
  <c r="BJ1672" i="1"/>
  <c r="AR1672" i="1"/>
  <c r="Z1672" i="1"/>
  <c r="I1672" i="1"/>
  <c r="DK1671" i="1"/>
  <c r="DE1671" i="1"/>
  <c r="CX1671" i="1"/>
  <c r="CF1671" i="1"/>
  <c r="BN1671" i="1"/>
  <c r="BJ1671" i="1"/>
  <c r="AR1671" i="1"/>
  <c r="Z1671" i="1"/>
  <c r="I1671" i="1"/>
  <c r="DK1670" i="1"/>
  <c r="DE1670" i="1"/>
  <c r="CX1670" i="1"/>
  <c r="CF1670" i="1"/>
  <c r="BN1670" i="1"/>
  <c r="BJ1670" i="1"/>
  <c r="AR1670" i="1"/>
  <c r="Z1670" i="1"/>
  <c r="I1670" i="1"/>
  <c r="DK1669" i="1"/>
  <c r="DE1669" i="1"/>
  <c r="CX1669" i="1"/>
  <c r="CF1669" i="1"/>
  <c r="BN1669" i="1"/>
  <c r="BJ1669" i="1"/>
  <c r="AR1669" i="1"/>
  <c r="Z1669" i="1"/>
  <c r="I1669" i="1"/>
  <c r="DK1668" i="1"/>
  <c r="DE1668" i="1"/>
  <c r="CX1668" i="1"/>
  <c r="CF1668" i="1"/>
  <c r="BN1668" i="1"/>
  <c r="BJ1668" i="1"/>
  <c r="AR1668" i="1"/>
  <c r="Z1668" i="1"/>
  <c r="I1668" i="1"/>
  <c r="DK1667" i="1"/>
  <c r="DE1667" i="1"/>
  <c r="CX1667" i="1"/>
  <c r="CF1667" i="1"/>
  <c r="BN1667" i="1"/>
  <c r="BJ1667" i="1"/>
  <c r="AR1667" i="1"/>
  <c r="Z1667" i="1"/>
  <c r="I1667" i="1"/>
  <c r="DK1666" i="1"/>
  <c r="DE1666" i="1"/>
  <c r="CX1666" i="1"/>
  <c r="CF1666" i="1"/>
  <c r="BN1666" i="1"/>
  <c r="BJ1666" i="1"/>
  <c r="AR1666" i="1"/>
  <c r="Z1666" i="1"/>
  <c r="I1666" i="1"/>
  <c r="DK1665" i="1"/>
  <c r="DE1665" i="1"/>
  <c r="CX1665" i="1"/>
  <c r="CF1665" i="1"/>
  <c r="BN1665" i="1"/>
  <c r="BJ1665" i="1"/>
  <c r="AR1665" i="1"/>
  <c r="AG1665" i="1"/>
  <c r="Z1665" i="1"/>
  <c r="I1665" i="1"/>
  <c r="DK1664" i="1"/>
  <c r="DE1664" i="1"/>
  <c r="CX1664" i="1"/>
  <c r="CF1664" i="1"/>
  <c r="BN1664" i="1"/>
  <c r="BJ1664" i="1"/>
  <c r="AR1664" i="1"/>
  <c r="Z1664" i="1"/>
  <c r="I1664" i="1"/>
  <c r="DK1663" i="1"/>
  <c r="DE1663" i="1"/>
  <c r="CX1663" i="1"/>
  <c r="CF1663" i="1"/>
  <c r="BN1663" i="1"/>
  <c r="BJ1663" i="1"/>
  <c r="AR1663" i="1"/>
  <c r="Z1663" i="1"/>
  <c r="I1663" i="1"/>
  <c r="DK1662" i="1"/>
  <c r="DE1662" i="1"/>
  <c r="CX1662" i="1"/>
  <c r="CF1662" i="1"/>
  <c r="BN1662" i="1"/>
  <c r="BJ1662" i="1"/>
  <c r="AR1662" i="1"/>
  <c r="Z1662" i="1"/>
  <c r="I1662" i="1"/>
  <c r="DK1661" i="1"/>
  <c r="DE1661" i="1"/>
  <c r="CX1661" i="1"/>
  <c r="CF1661" i="1"/>
  <c r="BN1661" i="1"/>
  <c r="BJ1661" i="1"/>
  <c r="AR1661" i="1"/>
  <c r="Z1661" i="1"/>
  <c r="I1661" i="1"/>
  <c r="DK1660" i="1"/>
  <c r="DE1660" i="1"/>
  <c r="CX1660" i="1"/>
  <c r="CF1660" i="1"/>
  <c r="BN1660" i="1"/>
  <c r="BJ1660" i="1"/>
  <c r="AR1660" i="1"/>
  <c r="Z1660" i="1"/>
  <c r="I1660" i="1"/>
  <c r="DK1659" i="1"/>
  <c r="DE1659" i="1"/>
  <c r="CX1659" i="1"/>
  <c r="CF1659" i="1"/>
  <c r="BN1659" i="1"/>
  <c r="BJ1659" i="1"/>
  <c r="AR1659" i="1"/>
  <c r="Z1659" i="1"/>
  <c r="I1659" i="1"/>
  <c r="DK1658" i="1"/>
  <c r="DE1658" i="1"/>
  <c r="CX1658" i="1"/>
  <c r="CF1658" i="1"/>
  <c r="BN1658" i="1"/>
  <c r="BJ1658" i="1"/>
  <c r="AR1658" i="1"/>
  <c r="Z1658" i="1"/>
  <c r="I1658" i="1"/>
  <c r="DK1657" i="1"/>
  <c r="DE1657" i="1"/>
  <c r="CX1657" i="1"/>
  <c r="CF1657" i="1"/>
  <c r="BN1657" i="1"/>
  <c r="BJ1657" i="1"/>
  <c r="AR1657" i="1"/>
  <c r="Z1657" i="1"/>
  <c r="I1657" i="1"/>
  <c r="DK1656" i="1"/>
  <c r="DE1656" i="1"/>
  <c r="CX1656" i="1"/>
  <c r="CF1656" i="1"/>
  <c r="BN1656" i="1"/>
  <c r="BJ1656" i="1"/>
  <c r="AR1656" i="1"/>
  <c r="Z1656" i="1"/>
  <c r="I1656" i="1"/>
  <c r="DK1655" i="1"/>
  <c r="DE1655" i="1"/>
  <c r="CX1655" i="1"/>
  <c r="CF1655" i="1"/>
  <c r="BN1655" i="1"/>
  <c r="BJ1655" i="1"/>
  <c r="AR1655" i="1"/>
  <c r="Z1655" i="1"/>
  <c r="I1655" i="1"/>
  <c r="DK1654" i="1"/>
  <c r="DE1654" i="1"/>
  <c r="CX1654" i="1"/>
  <c r="CF1654" i="1"/>
  <c r="BN1654" i="1"/>
  <c r="BJ1654" i="1"/>
  <c r="AR1654" i="1"/>
  <c r="Z1654" i="1"/>
  <c r="I1654" i="1"/>
  <c r="DK1653" i="1"/>
  <c r="DE1653" i="1"/>
  <c r="CX1653" i="1"/>
  <c r="CF1653" i="1"/>
  <c r="BN1653" i="1"/>
  <c r="BJ1653" i="1"/>
  <c r="AR1653" i="1"/>
  <c r="Z1653" i="1"/>
  <c r="I1653" i="1"/>
  <c r="DK1652" i="1"/>
  <c r="DE1652" i="1"/>
  <c r="CX1652" i="1"/>
  <c r="CF1652" i="1"/>
  <c r="BN1652" i="1"/>
  <c r="BJ1652" i="1"/>
  <c r="AR1652" i="1"/>
  <c r="Z1652" i="1"/>
  <c r="I1652" i="1"/>
  <c r="DK1651" i="1"/>
  <c r="DE1651" i="1"/>
  <c r="CX1651" i="1"/>
  <c r="CF1651" i="1"/>
  <c r="BN1651" i="1"/>
  <c r="BJ1651" i="1"/>
  <c r="AR1651" i="1"/>
  <c r="Z1651" i="1"/>
  <c r="I1651" i="1"/>
  <c r="DK1650" i="1"/>
  <c r="DE1650" i="1"/>
  <c r="CX1650" i="1"/>
  <c r="CF1650" i="1"/>
  <c r="BN1650" i="1"/>
  <c r="BJ1650" i="1"/>
  <c r="AR1650" i="1"/>
  <c r="Z1650" i="1"/>
  <c r="I1650" i="1"/>
  <c r="DK1649" i="1"/>
  <c r="DE1649" i="1"/>
  <c r="CX1649" i="1"/>
  <c r="CF1649" i="1"/>
  <c r="BN1649" i="1"/>
  <c r="BJ1649" i="1"/>
  <c r="AR1649" i="1"/>
  <c r="Z1649" i="1"/>
  <c r="I1649" i="1"/>
  <c r="DK1648" i="1"/>
  <c r="DE1648" i="1"/>
  <c r="CX1648" i="1"/>
  <c r="CF1648" i="1"/>
  <c r="BN1648" i="1"/>
  <c r="BJ1648" i="1"/>
  <c r="AR1648" i="1"/>
  <c r="Z1648" i="1"/>
  <c r="I1648" i="1"/>
  <c r="DK1647" i="1"/>
  <c r="DE1647" i="1"/>
  <c r="CX1647" i="1"/>
  <c r="CF1647" i="1"/>
  <c r="BN1647" i="1"/>
  <c r="BJ1647" i="1"/>
  <c r="AR1647" i="1"/>
  <c r="Z1647" i="1"/>
  <c r="I1647" i="1"/>
  <c r="DK1646" i="1"/>
  <c r="DE1646" i="1"/>
  <c r="CX1646" i="1"/>
  <c r="CF1646" i="1"/>
  <c r="BN1646" i="1"/>
  <c r="BJ1646" i="1"/>
  <c r="AR1646" i="1"/>
  <c r="Z1646" i="1"/>
  <c r="I1646" i="1"/>
  <c r="DK1645" i="1"/>
  <c r="DE1645" i="1"/>
  <c r="CX1645" i="1"/>
  <c r="CF1645" i="1"/>
  <c r="BN1645" i="1"/>
  <c r="BJ1645" i="1"/>
  <c r="AR1645" i="1"/>
  <c r="Z1645" i="1"/>
  <c r="I1645" i="1"/>
  <c r="DK1644" i="1"/>
  <c r="DE1644" i="1"/>
  <c r="CX1644" i="1"/>
  <c r="CF1644" i="1"/>
  <c r="BN1644" i="1"/>
  <c r="BJ1644" i="1"/>
  <c r="AR1644" i="1"/>
  <c r="Z1644" i="1"/>
  <c r="I1644" i="1"/>
  <c r="DK1643" i="1"/>
  <c r="DE1643" i="1"/>
  <c r="CX1643" i="1"/>
  <c r="CF1643" i="1"/>
  <c r="BN1643" i="1"/>
  <c r="BJ1643" i="1"/>
  <c r="AR1643" i="1"/>
  <c r="Z1643" i="1"/>
  <c r="I1643" i="1"/>
  <c r="DK1642" i="1"/>
  <c r="DE1642" i="1"/>
  <c r="CX1642" i="1"/>
  <c r="CF1642" i="1"/>
  <c r="BN1642" i="1"/>
  <c r="BJ1642" i="1"/>
  <c r="AR1642" i="1"/>
  <c r="Z1642" i="1"/>
  <c r="I1642" i="1"/>
  <c r="DK1641" i="1"/>
  <c r="DE1641" i="1"/>
  <c r="CX1641" i="1"/>
  <c r="CF1641" i="1"/>
  <c r="BN1641" i="1"/>
  <c r="BJ1641" i="1"/>
  <c r="AR1641" i="1"/>
  <c r="Z1641" i="1"/>
  <c r="I1641" i="1"/>
  <c r="DK1640" i="1"/>
  <c r="DE1640" i="1"/>
  <c r="CX1640" i="1"/>
  <c r="CF1640" i="1"/>
  <c r="BN1640" i="1"/>
  <c r="BJ1640" i="1"/>
  <c r="AR1640" i="1"/>
  <c r="Z1640" i="1"/>
  <c r="I1640" i="1"/>
  <c r="DK1639" i="1"/>
  <c r="DE1639" i="1"/>
  <c r="CX1639" i="1"/>
  <c r="CF1639" i="1"/>
  <c r="BN1639" i="1"/>
  <c r="BJ1639" i="1"/>
  <c r="AR1639" i="1"/>
  <c r="Z1639" i="1"/>
  <c r="I1639" i="1"/>
  <c r="DK1638" i="1"/>
  <c r="DE1638" i="1"/>
  <c r="CX1638" i="1"/>
  <c r="CF1638" i="1"/>
  <c r="BN1638" i="1"/>
  <c r="BJ1638" i="1"/>
  <c r="AR1638" i="1"/>
  <c r="Z1638" i="1"/>
  <c r="I1638" i="1"/>
  <c r="DK1637" i="1"/>
  <c r="DE1637" i="1"/>
  <c r="CX1637" i="1"/>
  <c r="CF1637" i="1"/>
  <c r="BN1637" i="1"/>
  <c r="BJ1637" i="1"/>
  <c r="AR1637" i="1"/>
  <c r="Z1637" i="1"/>
  <c r="I1637" i="1"/>
  <c r="DK1636" i="1"/>
  <c r="DE1636" i="1"/>
  <c r="CX1636" i="1"/>
  <c r="CF1636" i="1"/>
  <c r="BN1636" i="1"/>
  <c r="BJ1636" i="1"/>
  <c r="AR1636" i="1"/>
  <c r="Z1636" i="1"/>
  <c r="I1636" i="1"/>
  <c r="DK1635" i="1"/>
  <c r="DE1635" i="1"/>
  <c r="CX1635" i="1"/>
  <c r="CF1635" i="1"/>
  <c r="BN1635" i="1"/>
  <c r="BJ1635" i="1"/>
  <c r="AR1635" i="1"/>
  <c r="Z1635" i="1"/>
  <c r="I1635" i="1"/>
  <c r="DK1634" i="1"/>
  <c r="DE1634" i="1"/>
  <c r="CX1634" i="1"/>
  <c r="CF1634" i="1"/>
  <c r="BN1634" i="1"/>
  <c r="BJ1634" i="1"/>
  <c r="AR1634" i="1"/>
  <c r="Z1634" i="1"/>
  <c r="I1634" i="1"/>
  <c r="DK1633" i="1"/>
  <c r="DE1633" i="1"/>
  <c r="CX1633" i="1"/>
  <c r="CF1633" i="1"/>
  <c r="BN1633" i="1"/>
  <c r="BJ1633" i="1"/>
  <c r="AR1633" i="1"/>
  <c r="Z1633" i="1"/>
  <c r="I1633" i="1"/>
  <c r="DK1632" i="1"/>
  <c r="DE1632" i="1"/>
  <c r="CX1632" i="1"/>
  <c r="CF1632" i="1"/>
  <c r="BN1632" i="1"/>
  <c r="BJ1632" i="1"/>
  <c r="AR1632" i="1"/>
  <c r="Z1632" i="1"/>
  <c r="I1632" i="1"/>
  <c r="DK1631" i="1"/>
  <c r="DE1631" i="1"/>
  <c r="CX1631" i="1"/>
  <c r="CF1631" i="1"/>
  <c r="BN1631" i="1"/>
  <c r="BJ1631" i="1"/>
  <c r="AR1631" i="1"/>
  <c r="Z1631" i="1"/>
  <c r="I1631" i="1"/>
  <c r="DK1630" i="1"/>
  <c r="DE1630" i="1"/>
  <c r="CX1630" i="1"/>
  <c r="CF1630" i="1"/>
  <c r="BN1630" i="1"/>
  <c r="BJ1630" i="1"/>
  <c r="AR1630" i="1"/>
  <c r="Z1630" i="1"/>
  <c r="I1630" i="1"/>
  <c r="DK1629" i="1"/>
  <c r="DE1629" i="1"/>
  <c r="CX1629" i="1"/>
  <c r="CF1629" i="1"/>
  <c r="BN1629" i="1"/>
  <c r="BJ1629" i="1"/>
  <c r="AR1629" i="1"/>
  <c r="Z1629" i="1"/>
  <c r="I1629" i="1"/>
  <c r="DK1628" i="1"/>
  <c r="DE1628" i="1"/>
  <c r="CX1628" i="1"/>
  <c r="CF1628" i="1"/>
  <c r="BN1628" i="1"/>
  <c r="BJ1628" i="1"/>
  <c r="AR1628" i="1"/>
  <c r="Z1628" i="1"/>
  <c r="I1628" i="1"/>
  <c r="DK1627" i="1"/>
  <c r="DE1627" i="1"/>
  <c r="CX1627" i="1"/>
  <c r="CF1627" i="1"/>
  <c r="BN1627" i="1"/>
  <c r="BJ1627" i="1"/>
  <c r="AR1627" i="1"/>
  <c r="Z1627" i="1"/>
  <c r="I1627" i="1"/>
  <c r="DK1626" i="1"/>
  <c r="DE1626" i="1"/>
  <c r="CX1626" i="1"/>
  <c r="CF1626" i="1"/>
  <c r="BN1626" i="1"/>
  <c r="BJ1626" i="1"/>
  <c r="AR1626" i="1"/>
  <c r="Z1626" i="1"/>
  <c r="I1626" i="1"/>
  <c r="DK1625" i="1"/>
  <c r="DE1625" i="1"/>
  <c r="CX1625" i="1"/>
  <c r="CF1625" i="1"/>
  <c r="BN1625" i="1"/>
  <c r="BJ1625" i="1"/>
  <c r="AR1625" i="1"/>
  <c r="Z1625" i="1"/>
  <c r="I1625" i="1"/>
  <c r="DK1624" i="1"/>
  <c r="DE1624" i="1"/>
  <c r="CX1624" i="1"/>
  <c r="CF1624" i="1"/>
  <c r="BN1624" i="1"/>
  <c r="BJ1624" i="1"/>
  <c r="AR1624" i="1"/>
  <c r="Z1624" i="1"/>
  <c r="I1624" i="1"/>
  <c r="DK1623" i="1"/>
  <c r="DE1623" i="1"/>
  <c r="CX1623" i="1"/>
  <c r="CF1623" i="1"/>
  <c r="BN1623" i="1"/>
  <c r="BJ1623" i="1"/>
  <c r="AR1623" i="1"/>
  <c r="Z1623" i="1"/>
  <c r="I1623" i="1"/>
  <c r="DK1622" i="1"/>
  <c r="DE1622" i="1"/>
  <c r="CX1622" i="1"/>
  <c r="CF1622" i="1"/>
  <c r="BN1622" i="1"/>
  <c r="BJ1622" i="1"/>
  <c r="AR1622" i="1"/>
  <c r="AH1622" i="1"/>
  <c r="Z1622" i="1"/>
  <c r="I1622" i="1"/>
  <c r="DK1621" i="1"/>
  <c r="DE1621" i="1"/>
  <c r="CX1621" i="1"/>
  <c r="CF1621" i="1"/>
  <c r="BN1621" i="1"/>
  <c r="BJ1621" i="1"/>
  <c r="AR1621" i="1"/>
  <c r="Z1621" i="1"/>
  <c r="I1621" i="1"/>
  <c r="DK1620" i="1"/>
  <c r="DE1620" i="1"/>
  <c r="CX1620" i="1"/>
  <c r="CF1620" i="1"/>
  <c r="BN1620" i="1"/>
  <c r="BJ1620" i="1"/>
  <c r="AR1620" i="1"/>
  <c r="Z1620" i="1"/>
  <c r="I1620" i="1"/>
  <c r="DK1619" i="1"/>
  <c r="DE1619" i="1"/>
  <c r="CX1619" i="1"/>
  <c r="CF1619" i="1"/>
  <c r="BN1619" i="1"/>
  <c r="BJ1619" i="1"/>
  <c r="AR1619" i="1"/>
  <c r="Z1619" i="1"/>
  <c r="I1619" i="1"/>
  <c r="DK1618" i="1"/>
  <c r="DE1618" i="1"/>
  <c r="CX1618" i="1"/>
  <c r="CF1618" i="1"/>
  <c r="BN1618" i="1"/>
  <c r="BJ1618" i="1"/>
  <c r="AR1618" i="1"/>
  <c r="Z1618" i="1"/>
  <c r="I1618" i="1"/>
  <c r="DK1617" i="1"/>
  <c r="DE1617" i="1"/>
  <c r="CX1617" i="1"/>
  <c r="CF1617" i="1"/>
  <c r="BN1617" i="1"/>
  <c r="BJ1617" i="1"/>
  <c r="AR1617" i="1"/>
  <c r="Z1617" i="1"/>
  <c r="I1617" i="1"/>
  <c r="DK1616" i="1"/>
  <c r="DE1616" i="1"/>
  <c r="CX1616" i="1"/>
  <c r="CF1616" i="1"/>
  <c r="BN1616" i="1"/>
  <c r="BJ1616" i="1"/>
  <c r="AR1616" i="1"/>
  <c r="Z1616" i="1"/>
  <c r="I1616" i="1"/>
  <c r="DK1615" i="1"/>
  <c r="DE1615" i="1"/>
  <c r="CX1615" i="1"/>
  <c r="CF1615" i="1"/>
  <c r="BN1615" i="1"/>
  <c r="BJ1615" i="1"/>
  <c r="AR1615" i="1"/>
  <c r="Z1615" i="1"/>
  <c r="I1615" i="1"/>
  <c r="DK1614" i="1"/>
  <c r="DE1614" i="1"/>
  <c r="CX1614" i="1"/>
  <c r="CF1614" i="1"/>
  <c r="BN1614" i="1"/>
  <c r="BJ1614" i="1"/>
  <c r="AR1614" i="1"/>
  <c r="Z1614" i="1"/>
  <c r="I1614" i="1"/>
  <c r="DK1613" i="1"/>
  <c r="DE1613" i="1"/>
  <c r="CX1613" i="1"/>
  <c r="CF1613" i="1"/>
  <c r="BN1613" i="1"/>
  <c r="BJ1613" i="1"/>
  <c r="AR1613" i="1"/>
  <c r="Z1613" i="1"/>
  <c r="I1613" i="1"/>
  <c r="DK1612" i="1"/>
  <c r="DE1612" i="1"/>
  <c r="CX1612" i="1"/>
  <c r="CF1612" i="1"/>
  <c r="BN1612" i="1"/>
  <c r="BJ1612" i="1"/>
  <c r="AR1612" i="1"/>
  <c r="Z1612" i="1"/>
  <c r="I1612" i="1"/>
  <c r="DK1611" i="1"/>
  <c r="DE1611" i="1"/>
  <c r="CX1611" i="1"/>
  <c r="CF1611" i="1"/>
  <c r="BN1611" i="1"/>
  <c r="BJ1611" i="1"/>
  <c r="AR1611" i="1"/>
  <c r="Z1611" i="1"/>
  <c r="I1611" i="1"/>
  <c r="DK1610" i="1"/>
  <c r="DE1610" i="1"/>
  <c r="CX1610" i="1"/>
  <c r="CF1610" i="1"/>
  <c r="BN1610" i="1"/>
  <c r="BJ1610" i="1"/>
  <c r="AR1610" i="1"/>
  <c r="Z1610" i="1"/>
  <c r="I1610" i="1"/>
  <c r="DK1609" i="1"/>
  <c r="DE1609" i="1"/>
  <c r="CX1609" i="1"/>
  <c r="CF1609" i="1"/>
  <c r="BN1609" i="1"/>
  <c r="BJ1609" i="1"/>
  <c r="AR1609" i="1"/>
  <c r="Z1609" i="1"/>
  <c r="I1609" i="1"/>
  <c r="DK1608" i="1"/>
  <c r="DE1608" i="1"/>
  <c r="CX1608" i="1"/>
  <c r="CF1608" i="1"/>
  <c r="BN1608" i="1"/>
  <c r="BJ1608" i="1"/>
  <c r="AR1608" i="1"/>
  <c r="Z1608" i="1"/>
  <c r="I1608" i="1"/>
  <c r="DK1607" i="1"/>
  <c r="DE1607" i="1"/>
  <c r="CX1607" i="1"/>
  <c r="CF1607" i="1"/>
  <c r="BN1607" i="1"/>
  <c r="BJ1607" i="1"/>
  <c r="AR1607" i="1"/>
  <c r="Z1607" i="1"/>
  <c r="I1607" i="1"/>
  <c r="DK1606" i="1"/>
  <c r="DE1606" i="1"/>
  <c r="CX1606" i="1"/>
  <c r="CF1606" i="1"/>
  <c r="BN1606" i="1"/>
  <c r="BJ1606" i="1"/>
  <c r="AR1606" i="1"/>
  <c r="Z1606" i="1"/>
  <c r="I1606" i="1"/>
  <c r="DK1605" i="1"/>
  <c r="DE1605" i="1"/>
  <c r="CX1605" i="1"/>
  <c r="CF1605" i="1"/>
  <c r="BN1605" i="1"/>
  <c r="BJ1605" i="1"/>
  <c r="AR1605" i="1"/>
  <c r="Z1605" i="1"/>
  <c r="I1605" i="1"/>
  <c r="DK1604" i="1"/>
  <c r="DE1604" i="1"/>
  <c r="CX1604" i="1"/>
  <c r="CF1604" i="1"/>
  <c r="BN1604" i="1"/>
  <c r="BJ1604" i="1"/>
  <c r="AR1604" i="1"/>
  <c r="AG1604" i="1"/>
  <c r="Z1604" i="1"/>
  <c r="I1604" i="1"/>
  <c r="DK1603" i="1"/>
  <c r="DE1603" i="1"/>
  <c r="CX1603" i="1"/>
  <c r="CF1603" i="1"/>
  <c r="BN1603" i="1"/>
  <c r="BJ1603" i="1"/>
  <c r="AR1603" i="1"/>
  <c r="Z1603" i="1"/>
  <c r="I1603" i="1"/>
  <c r="DK1602" i="1"/>
  <c r="DE1602" i="1"/>
  <c r="CX1602" i="1"/>
  <c r="CF1602" i="1"/>
  <c r="BN1602" i="1"/>
  <c r="BJ1602" i="1"/>
  <c r="AR1602" i="1"/>
  <c r="Z1602" i="1"/>
  <c r="I1602" i="1"/>
  <c r="DK1601" i="1"/>
  <c r="DE1601" i="1"/>
  <c r="CX1601" i="1"/>
  <c r="CF1601" i="1"/>
  <c r="BN1601" i="1"/>
  <c r="BJ1601" i="1"/>
  <c r="AR1601" i="1"/>
  <c r="Z1601" i="1"/>
  <c r="I1601" i="1"/>
  <c r="DK1600" i="1"/>
  <c r="DE1600" i="1"/>
  <c r="CX1600" i="1"/>
  <c r="CF1600" i="1"/>
  <c r="BN1600" i="1"/>
  <c r="BJ1600" i="1"/>
  <c r="AR1600" i="1"/>
  <c r="Z1600" i="1"/>
  <c r="I1600" i="1"/>
  <c r="DK1599" i="1"/>
  <c r="DE1599" i="1"/>
  <c r="CX1599" i="1"/>
  <c r="CF1599" i="1"/>
  <c r="BN1599" i="1"/>
  <c r="BJ1599" i="1"/>
  <c r="AR1599" i="1"/>
  <c r="Z1599" i="1"/>
  <c r="I1599" i="1"/>
  <c r="DK1598" i="1"/>
  <c r="DE1598" i="1"/>
  <c r="CX1598" i="1"/>
  <c r="CF1598" i="1"/>
  <c r="BN1598" i="1"/>
  <c r="BJ1598" i="1"/>
  <c r="AR1598" i="1"/>
  <c r="Z1598" i="1"/>
  <c r="I1598" i="1"/>
  <c r="DK1597" i="1"/>
  <c r="DE1597" i="1"/>
  <c r="CX1597" i="1"/>
  <c r="CF1597" i="1"/>
  <c r="BN1597" i="1"/>
  <c r="BJ1597" i="1"/>
  <c r="AR1597" i="1"/>
  <c r="Z1597" i="1"/>
  <c r="I1597" i="1"/>
  <c r="DK1596" i="1"/>
  <c r="DE1596" i="1"/>
  <c r="CX1596" i="1"/>
  <c r="CF1596" i="1"/>
  <c r="BN1596" i="1"/>
  <c r="BJ1596" i="1"/>
  <c r="AR1596" i="1"/>
  <c r="Z1596" i="1"/>
  <c r="I1596" i="1"/>
  <c r="DK1595" i="1"/>
  <c r="DE1595" i="1"/>
  <c r="CX1595" i="1"/>
  <c r="CF1595" i="1"/>
  <c r="BN1595" i="1"/>
  <c r="BJ1595" i="1"/>
  <c r="AR1595" i="1"/>
  <c r="AH1595" i="1"/>
  <c r="Z1595" i="1"/>
  <c r="I1595" i="1"/>
  <c r="DK1594" i="1"/>
  <c r="DE1594" i="1"/>
  <c r="CX1594" i="1"/>
  <c r="CF1594" i="1"/>
  <c r="BN1594" i="1"/>
  <c r="BJ1594" i="1"/>
  <c r="AR1594" i="1"/>
  <c r="Z1594" i="1"/>
  <c r="I1594" i="1"/>
  <c r="DK1593" i="1"/>
  <c r="DE1593" i="1"/>
  <c r="CX1593" i="1"/>
  <c r="CF1593" i="1"/>
  <c r="BN1593" i="1"/>
  <c r="BJ1593" i="1"/>
  <c r="AR1593" i="1"/>
  <c r="Z1593" i="1"/>
  <c r="I1593" i="1"/>
  <c r="DK1592" i="1"/>
  <c r="DE1592" i="1"/>
  <c r="CX1592" i="1"/>
  <c r="CF1592" i="1"/>
  <c r="BN1592" i="1"/>
  <c r="BJ1592" i="1"/>
  <c r="AR1592" i="1"/>
  <c r="Z1592" i="1"/>
  <c r="I1592" i="1"/>
  <c r="DK1591" i="1"/>
  <c r="DE1591" i="1"/>
  <c r="CX1591" i="1"/>
  <c r="CF1591" i="1"/>
  <c r="BN1591" i="1"/>
  <c r="BJ1591" i="1"/>
  <c r="AR1591" i="1"/>
  <c r="Z1591" i="1"/>
  <c r="I1591" i="1"/>
  <c r="DK1590" i="1"/>
  <c r="DE1590" i="1"/>
  <c r="CX1590" i="1"/>
  <c r="CF1590" i="1"/>
  <c r="BN1590" i="1"/>
  <c r="BJ1590" i="1"/>
  <c r="AR1590" i="1"/>
  <c r="Z1590" i="1"/>
  <c r="I1590" i="1"/>
  <c r="DK1589" i="1"/>
  <c r="DE1589" i="1"/>
  <c r="CX1589" i="1"/>
  <c r="CF1589" i="1"/>
  <c r="BN1589" i="1"/>
  <c r="BJ1589" i="1"/>
  <c r="AR1589" i="1"/>
  <c r="Z1589" i="1"/>
  <c r="I1589" i="1"/>
  <c r="DK1588" i="1"/>
  <c r="DE1588" i="1"/>
  <c r="CX1588" i="1"/>
  <c r="CF1588" i="1"/>
  <c r="BN1588" i="1"/>
  <c r="BJ1588" i="1"/>
  <c r="AR1588" i="1"/>
  <c r="Z1588" i="1"/>
  <c r="I1588" i="1"/>
  <c r="DK1587" i="1"/>
  <c r="DE1587" i="1"/>
  <c r="CX1587" i="1"/>
  <c r="CF1587" i="1"/>
  <c r="BN1587" i="1"/>
  <c r="BJ1587" i="1"/>
  <c r="AR1587" i="1"/>
  <c r="Z1587" i="1"/>
  <c r="I1587" i="1"/>
  <c r="DK1586" i="1"/>
  <c r="DE1586" i="1"/>
  <c r="CX1586" i="1"/>
  <c r="CF1586" i="1"/>
  <c r="BN1586" i="1"/>
  <c r="BJ1586" i="1"/>
  <c r="AR1586" i="1"/>
  <c r="Z1586" i="1"/>
  <c r="I1586" i="1"/>
  <c r="DK1585" i="1"/>
  <c r="DE1585" i="1"/>
  <c r="CX1585" i="1"/>
  <c r="CF1585" i="1"/>
  <c r="BN1585" i="1"/>
  <c r="BJ1585" i="1"/>
  <c r="AR1585" i="1"/>
  <c r="Z1585" i="1"/>
  <c r="I1585" i="1"/>
  <c r="DK1584" i="1"/>
  <c r="DE1584" i="1"/>
  <c r="CX1584" i="1"/>
  <c r="CF1584" i="1"/>
  <c r="BN1584" i="1"/>
  <c r="BJ1584" i="1"/>
  <c r="AR1584" i="1"/>
  <c r="Z1584" i="1"/>
  <c r="I1584" i="1"/>
  <c r="DK1583" i="1"/>
  <c r="DE1583" i="1"/>
  <c r="CX1583" i="1"/>
  <c r="CF1583" i="1"/>
  <c r="BN1583" i="1"/>
  <c r="BJ1583" i="1"/>
  <c r="AR1583" i="1"/>
  <c r="Z1583" i="1"/>
  <c r="I1583" i="1"/>
  <c r="DK1582" i="1"/>
  <c r="DE1582" i="1"/>
  <c r="CX1582" i="1"/>
  <c r="CF1582" i="1"/>
  <c r="BN1582" i="1"/>
  <c r="BJ1582" i="1"/>
  <c r="AR1582" i="1"/>
  <c r="Z1582" i="1"/>
  <c r="I1582" i="1"/>
  <c r="DK1581" i="1"/>
  <c r="DE1581" i="1"/>
  <c r="CX1581" i="1"/>
  <c r="CF1581" i="1"/>
  <c r="BN1581" i="1"/>
  <c r="BJ1581" i="1"/>
  <c r="AR1581" i="1"/>
  <c r="Z1581" i="1"/>
  <c r="I1581" i="1"/>
  <c r="DK1580" i="1"/>
  <c r="DE1580" i="1"/>
  <c r="CX1580" i="1"/>
  <c r="CF1580" i="1"/>
  <c r="BN1580" i="1"/>
  <c r="BJ1580" i="1"/>
  <c r="AR1580" i="1"/>
  <c r="Z1580" i="1"/>
  <c r="I1580" i="1"/>
  <c r="DK1579" i="1"/>
  <c r="DE1579" i="1"/>
  <c r="CX1579" i="1"/>
  <c r="CF1579" i="1"/>
  <c r="BN1579" i="1"/>
  <c r="BJ1579" i="1"/>
  <c r="AR1579" i="1"/>
  <c r="Z1579" i="1"/>
  <c r="I1579" i="1"/>
  <c r="DK1578" i="1"/>
  <c r="DE1578" i="1"/>
  <c r="CX1578" i="1"/>
  <c r="CF1578" i="1"/>
  <c r="BN1578" i="1"/>
  <c r="BJ1578" i="1"/>
  <c r="AR1578" i="1"/>
  <c r="Z1578" i="1"/>
  <c r="I1578" i="1"/>
  <c r="DK1577" i="1"/>
  <c r="DE1577" i="1"/>
  <c r="CX1577" i="1"/>
  <c r="CF1577" i="1"/>
  <c r="BN1577" i="1"/>
  <c r="BJ1577" i="1"/>
  <c r="AR1577" i="1"/>
  <c r="Z1577" i="1"/>
  <c r="I1577" i="1"/>
  <c r="DK1576" i="1"/>
  <c r="DE1576" i="1"/>
  <c r="CX1576" i="1"/>
  <c r="CF1576" i="1"/>
  <c r="BN1576" i="1"/>
  <c r="BJ1576" i="1"/>
  <c r="AR1576" i="1"/>
  <c r="Z1576" i="1"/>
  <c r="I1576" i="1"/>
  <c r="DK1575" i="1"/>
  <c r="DE1575" i="1"/>
  <c r="CX1575" i="1"/>
  <c r="CF1575" i="1"/>
  <c r="BN1575" i="1"/>
  <c r="BJ1575" i="1"/>
  <c r="AR1575" i="1"/>
  <c r="Z1575" i="1"/>
  <c r="I1575" i="1"/>
  <c r="DK1574" i="1"/>
  <c r="DE1574" i="1"/>
  <c r="CX1574" i="1"/>
  <c r="CF1574" i="1"/>
  <c r="BN1574" i="1"/>
  <c r="BJ1574" i="1"/>
  <c r="AR1574" i="1"/>
  <c r="Z1574" i="1"/>
  <c r="I1574" i="1"/>
  <c r="DK1573" i="1"/>
  <c r="DE1573" i="1"/>
  <c r="CX1573" i="1"/>
  <c r="CF1573" i="1"/>
  <c r="BN1573" i="1"/>
  <c r="BJ1573" i="1"/>
  <c r="AR1573" i="1"/>
  <c r="Z1573" i="1"/>
  <c r="I1573" i="1"/>
  <c r="DK1572" i="1"/>
  <c r="DE1572" i="1"/>
  <c r="CX1572" i="1"/>
  <c r="CF1572" i="1"/>
  <c r="BN1572" i="1"/>
  <c r="BJ1572" i="1"/>
  <c r="AR1572" i="1"/>
  <c r="Z1572" i="1"/>
  <c r="I1572" i="1"/>
  <c r="DK1571" i="1"/>
  <c r="DE1571" i="1"/>
  <c r="CX1571" i="1"/>
  <c r="CF1571" i="1"/>
  <c r="BN1571" i="1"/>
  <c r="BJ1571" i="1"/>
  <c r="AR1571" i="1"/>
  <c r="Z1571" i="1"/>
  <c r="I1571" i="1"/>
  <c r="DK1570" i="1"/>
  <c r="DE1570" i="1"/>
  <c r="CX1570" i="1"/>
  <c r="CF1570" i="1"/>
  <c r="BN1570" i="1"/>
  <c r="BJ1570" i="1"/>
  <c r="AR1570" i="1"/>
  <c r="Z1570" i="1"/>
  <c r="I1570" i="1"/>
  <c r="DK1569" i="1"/>
  <c r="DE1569" i="1"/>
  <c r="CX1569" i="1"/>
  <c r="CF1569" i="1"/>
  <c r="BN1569" i="1"/>
  <c r="BJ1569" i="1"/>
  <c r="AR1569" i="1"/>
  <c r="Z1569" i="1"/>
  <c r="I1569" i="1"/>
  <c r="DK1568" i="1"/>
  <c r="DE1568" i="1"/>
  <c r="CX1568" i="1"/>
  <c r="CF1568" i="1"/>
  <c r="BN1568" i="1"/>
  <c r="BJ1568" i="1"/>
  <c r="AR1568" i="1"/>
  <c r="Z1568" i="1"/>
  <c r="I1568" i="1"/>
  <c r="DK1567" i="1"/>
  <c r="DE1567" i="1"/>
  <c r="CX1567" i="1"/>
  <c r="CF1567" i="1"/>
  <c r="BN1567" i="1"/>
  <c r="BJ1567" i="1"/>
  <c r="AR1567" i="1"/>
  <c r="Z1567" i="1"/>
  <c r="I1567" i="1"/>
  <c r="DK1566" i="1"/>
  <c r="DE1566" i="1"/>
  <c r="CX1566" i="1"/>
  <c r="CF1566" i="1"/>
  <c r="BN1566" i="1"/>
  <c r="BJ1566" i="1"/>
  <c r="AR1566" i="1"/>
  <c r="AG1566" i="1"/>
  <c r="Z1566" i="1"/>
  <c r="I1566" i="1"/>
  <c r="DK1565" i="1"/>
  <c r="DE1565" i="1"/>
  <c r="CX1565" i="1"/>
  <c r="CF1565" i="1"/>
  <c r="BN1565" i="1"/>
  <c r="BJ1565" i="1"/>
  <c r="AR1565" i="1"/>
  <c r="Z1565" i="1"/>
  <c r="I1565" i="1"/>
  <c r="DK1564" i="1"/>
  <c r="DE1564" i="1"/>
  <c r="CX1564" i="1"/>
  <c r="CF1564" i="1"/>
  <c r="BN1564" i="1"/>
  <c r="BJ1564" i="1"/>
  <c r="AR1564" i="1"/>
  <c r="Z1564" i="1"/>
  <c r="I1564" i="1"/>
  <c r="DK1563" i="1"/>
  <c r="DE1563" i="1"/>
  <c r="CX1563" i="1"/>
  <c r="CF1563" i="1"/>
  <c r="BN1563" i="1"/>
  <c r="BJ1563" i="1"/>
  <c r="AR1563" i="1"/>
  <c r="Z1563" i="1"/>
  <c r="I1563" i="1"/>
  <c r="DK1562" i="1"/>
  <c r="DE1562" i="1"/>
  <c r="CX1562" i="1"/>
  <c r="CF1562" i="1"/>
  <c r="BN1562" i="1"/>
  <c r="BJ1562" i="1"/>
  <c r="AR1562" i="1"/>
  <c r="Z1562" i="1"/>
  <c r="I1562" i="1"/>
  <c r="DK1561" i="1"/>
  <c r="DE1561" i="1"/>
  <c r="CX1561" i="1"/>
  <c r="CF1561" i="1"/>
  <c r="BN1561" i="1"/>
  <c r="BJ1561" i="1"/>
  <c r="AR1561" i="1"/>
  <c r="Z1561" i="1"/>
  <c r="I1561" i="1"/>
  <c r="DK1560" i="1"/>
  <c r="DE1560" i="1"/>
  <c r="CX1560" i="1"/>
  <c r="CF1560" i="1"/>
  <c r="BN1560" i="1"/>
  <c r="BJ1560" i="1"/>
  <c r="AR1560" i="1"/>
  <c r="Z1560" i="1"/>
  <c r="I1560" i="1"/>
  <c r="DK1559" i="1"/>
  <c r="DE1559" i="1"/>
  <c r="CX1559" i="1"/>
  <c r="CF1559" i="1"/>
  <c r="BN1559" i="1"/>
  <c r="BJ1559" i="1"/>
  <c r="AR1559" i="1"/>
  <c r="Z1559" i="1"/>
  <c r="I1559" i="1"/>
  <c r="DK1558" i="1"/>
  <c r="DE1558" i="1"/>
  <c r="CX1558" i="1"/>
  <c r="CF1558" i="1"/>
  <c r="BN1558" i="1"/>
  <c r="BJ1558" i="1"/>
  <c r="AR1558" i="1"/>
  <c r="Z1558" i="1"/>
  <c r="I1558" i="1"/>
  <c r="DK1557" i="1"/>
  <c r="DE1557" i="1"/>
  <c r="CX1557" i="1"/>
  <c r="CF1557" i="1"/>
  <c r="BN1557" i="1"/>
  <c r="BJ1557" i="1"/>
  <c r="AR1557" i="1"/>
  <c r="Z1557" i="1"/>
  <c r="I1557" i="1"/>
  <c r="DK1556" i="1"/>
  <c r="DE1556" i="1"/>
  <c r="CX1556" i="1"/>
  <c r="CF1556" i="1"/>
  <c r="BN1556" i="1"/>
  <c r="BJ1556" i="1"/>
  <c r="AR1556" i="1"/>
  <c r="Z1556" i="1"/>
  <c r="I1556" i="1"/>
  <c r="DK1555" i="1"/>
  <c r="DE1555" i="1"/>
  <c r="CX1555" i="1"/>
  <c r="CF1555" i="1"/>
  <c r="BN1555" i="1"/>
  <c r="BJ1555" i="1"/>
  <c r="AR1555" i="1"/>
  <c r="Z1555" i="1"/>
  <c r="I1555" i="1"/>
  <c r="DK1554" i="1"/>
  <c r="DE1554" i="1"/>
  <c r="CX1554" i="1"/>
  <c r="CF1554" i="1"/>
  <c r="BN1554" i="1"/>
  <c r="BJ1554" i="1"/>
  <c r="AR1554" i="1"/>
  <c r="Z1554" i="1"/>
  <c r="I1554" i="1"/>
  <c r="DK1553" i="1"/>
  <c r="DE1553" i="1"/>
  <c r="CX1553" i="1"/>
  <c r="CF1553" i="1"/>
  <c r="BN1553" i="1"/>
  <c r="BJ1553" i="1"/>
  <c r="AR1553" i="1"/>
  <c r="Z1553" i="1"/>
  <c r="I1553" i="1"/>
  <c r="DK1552" i="1"/>
  <c r="DE1552" i="1"/>
  <c r="CX1552" i="1"/>
  <c r="CF1552" i="1"/>
  <c r="BN1552" i="1"/>
  <c r="BJ1552" i="1"/>
  <c r="AR1552" i="1"/>
  <c r="Z1552" i="1"/>
  <c r="I1552" i="1"/>
  <c r="DK1551" i="1"/>
  <c r="DE1551" i="1"/>
  <c r="CX1551" i="1"/>
  <c r="CF1551" i="1"/>
  <c r="BN1551" i="1"/>
  <c r="BJ1551" i="1"/>
  <c r="AR1551" i="1"/>
  <c r="Z1551" i="1"/>
  <c r="I1551" i="1"/>
  <c r="DK1550" i="1"/>
  <c r="DE1550" i="1"/>
  <c r="CX1550" i="1"/>
  <c r="CF1550" i="1"/>
  <c r="BN1550" i="1"/>
  <c r="BJ1550" i="1"/>
  <c r="AR1550" i="1"/>
  <c r="Z1550" i="1"/>
  <c r="I1550" i="1"/>
  <c r="DK1549" i="1"/>
  <c r="DE1549" i="1"/>
  <c r="CX1549" i="1"/>
  <c r="CF1549" i="1"/>
  <c r="BN1549" i="1"/>
  <c r="BJ1549" i="1"/>
  <c r="AR1549" i="1"/>
  <c r="Z1549" i="1"/>
  <c r="I1549" i="1"/>
  <c r="DK1548" i="1"/>
  <c r="DE1548" i="1"/>
  <c r="CX1548" i="1"/>
  <c r="CF1548" i="1"/>
  <c r="BN1548" i="1"/>
  <c r="BJ1548" i="1"/>
  <c r="AR1548" i="1"/>
  <c r="Z1548" i="1"/>
  <c r="I1548" i="1"/>
  <c r="DK1547" i="1"/>
  <c r="DE1547" i="1"/>
  <c r="CX1547" i="1"/>
  <c r="CF1547" i="1"/>
  <c r="BN1547" i="1"/>
  <c r="BJ1547" i="1"/>
  <c r="AR1547" i="1"/>
  <c r="Z1547" i="1"/>
  <c r="I1547" i="1"/>
  <c r="DK1546" i="1"/>
  <c r="DE1546" i="1"/>
  <c r="CX1546" i="1"/>
  <c r="CF1546" i="1"/>
  <c r="BN1546" i="1"/>
  <c r="BJ1546" i="1"/>
  <c r="AR1546" i="1"/>
  <c r="Z1546" i="1"/>
  <c r="I1546" i="1"/>
  <c r="DK1545" i="1"/>
  <c r="DE1545" i="1"/>
  <c r="CX1545" i="1"/>
  <c r="CF1545" i="1"/>
  <c r="BN1545" i="1"/>
  <c r="BJ1545" i="1"/>
  <c r="AR1545" i="1"/>
  <c r="Z1545" i="1"/>
  <c r="I1545" i="1"/>
  <c r="DK1544" i="1"/>
  <c r="DE1544" i="1"/>
  <c r="CX1544" i="1"/>
  <c r="CF1544" i="1"/>
  <c r="BN1544" i="1"/>
  <c r="BJ1544" i="1"/>
  <c r="AR1544" i="1"/>
  <c r="Z1544" i="1"/>
  <c r="I1544" i="1"/>
  <c r="DK1543" i="1"/>
  <c r="DE1543" i="1"/>
  <c r="CX1543" i="1"/>
  <c r="CF1543" i="1"/>
  <c r="BN1543" i="1"/>
  <c r="BJ1543" i="1"/>
  <c r="AR1543" i="1"/>
  <c r="Z1543" i="1"/>
  <c r="I1543" i="1"/>
  <c r="DK1542" i="1"/>
  <c r="DE1542" i="1"/>
  <c r="CX1542" i="1"/>
  <c r="CF1542" i="1"/>
  <c r="BN1542" i="1"/>
  <c r="BJ1542" i="1"/>
  <c r="AR1542" i="1"/>
  <c r="Z1542" i="1"/>
  <c r="I1542" i="1"/>
  <c r="DK1541" i="1"/>
  <c r="DE1541" i="1"/>
  <c r="CX1541" i="1"/>
  <c r="CF1541" i="1"/>
  <c r="BN1541" i="1"/>
  <c r="BJ1541" i="1"/>
  <c r="AR1541" i="1"/>
  <c r="Z1541" i="1"/>
  <c r="I1541" i="1"/>
  <c r="DK1540" i="1"/>
  <c r="DE1540" i="1"/>
  <c r="CX1540" i="1"/>
  <c r="CF1540" i="1"/>
  <c r="BN1540" i="1"/>
  <c r="BJ1540" i="1"/>
  <c r="AR1540" i="1"/>
  <c r="Z1540" i="1"/>
  <c r="I1540" i="1"/>
  <c r="DK1539" i="1"/>
  <c r="DE1539" i="1"/>
  <c r="CX1539" i="1"/>
  <c r="CF1539" i="1"/>
  <c r="BN1539" i="1"/>
  <c r="BJ1539" i="1"/>
  <c r="AR1539" i="1"/>
  <c r="Z1539" i="1"/>
  <c r="I1539" i="1"/>
  <c r="DK1538" i="1"/>
  <c r="DE1538" i="1"/>
  <c r="CX1538" i="1"/>
  <c r="CF1538" i="1"/>
  <c r="BN1538" i="1"/>
  <c r="BJ1538" i="1"/>
  <c r="AR1538" i="1"/>
  <c r="AG1538" i="1"/>
  <c r="Z1538" i="1"/>
  <c r="I1538" i="1"/>
  <c r="DK1537" i="1"/>
  <c r="DE1537" i="1"/>
  <c r="CX1537" i="1"/>
  <c r="CF1537" i="1"/>
  <c r="BN1537" i="1"/>
  <c r="BJ1537" i="1"/>
  <c r="AR1537" i="1"/>
  <c r="Z1537" i="1"/>
  <c r="I1537" i="1"/>
  <c r="DK1536" i="1"/>
  <c r="DE1536" i="1"/>
  <c r="CX1536" i="1"/>
  <c r="CF1536" i="1"/>
  <c r="BN1536" i="1"/>
  <c r="BJ1536" i="1"/>
  <c r="AR1536" i="1"/>
  <c r="Z1536" i="1"/>
  <c r="I1536" i="1"/>
  <c r="DK1535" i="1"/>
  <c r="DE1535" i="1"/>
  <c r="CX1535" i="1"/>
  <c r="CF1535" i="1"/>
  <c r="BN1535" i="1"/>
  <c r="BJ1535" i="1"/>
  <c r="AR1535" i="1"/>
  <c r="Z1535" i="1"/>
  <c r="I1535" i="1"/>
  <c r="DK1534" i="1"/>
  <c r="DE1534" i="1"/>
  <c r="CX1534" i="1"/>
  <c r="CF1534" i="1"/>
  <c r="BN1534" i="1"/>
  <c r="BJ1534" i="1"/>
  <c r="AR1534" i="1"/>
  <c r="Z1534" i="1"/>
  <c r="I1534" i="1"/>
  <c r="DK1533" i="1"/>
  <c r="DE1533" i="1"/>
  <c r="CX1533" i="1"/>
  <c r="CF1533" i="1"/>
  <c r="BN1533" i="1"/>
  <c r="BJ1533" i="1"/>
  <c r="AR1533" i="1"/>
  <c r="Z1533" i="1"/>
  <c r="I1533" i="1"/>
  <c r="DK1532" i="1"/>
  <c r="DE1532" i="1"/>
  <c r="CX1532" i="1"/>
  <c r="CF1532" i="1"/>
  <c r="BN1532" i="1"/>
  <c r="BJ1532" i="1"/>
  <c r="AR1532" i="1"/>
  <c r="Z1532" i="1"/>
  <c r="I1532" i="1"/>
  <c r="DK1531" i="1"/>
  <c r="DE1531" i="1"/>
  <c r="CX1531" i="1"/>
  <c r="CF1531" i="1"/>
  <c r="BN1531" i="1"/>
  <c r="BJ1531" i="1"/>
  <c r="AR1531" i="1"/>
  <c r="Z1531" i="1"/>
  <c r="I1531" i="1"/>
  <c r="DK1530" i="1"/>
  <c r="DE1530" i="1"/>
  <c r="CX1530" i="1"/>
  <c r="CF1530" i="1"/>
  <c r="BN1530" i="1"/>
  <c r="BJ1530" i="1"/>
  <c r="AR1530" i="1"/>
  <c r="Z1530" i="1"/>
  <c r="I1530" i="1"/>
  <c r="DK1529" i="1"/>
  <c r="DE1529" i="1"/>
  <c r="CX1529" i="1"/>
  <c r="CF1529" i="1"/>
  <c r="BN1529" i="1"/>
  <c r="BJ1529" i="1"/>
  <c r="AR1529" i="1"/>
  <c r="Z1529" i="1"/>
  <c r="I1529" i="1"/>
  <c r="DK1528" i="1"/>
  <c r="DE1528" i="1"/>
  <c r="CX1528" i="1"/>
  <c r="CF1528" i="1"/>
  <c r="BN1528" i="1"/>
  <c r="BJ1528" i="1"/>
  <c r="AR1528" i="1"/>
  <c r="Z1528" i="1"/>
  <c r="I1528" i="1"/>
  <c r="DK1527" i="1"/>
  <c r="DE1527" i="1"/>
  <c r="CX1527" i="1"/>
  <c r="CF1527" i="1"/>
  <c r="BN1527" i="1"/>
  <c r="BJ1527" i="1"/>
  <c r="AR1527" i="1"/>
  <c r="Z1527" i="1"/>
  <c r="I1527" i="1"/>
  <c r="DK1526" i="1"/>
  <c r="DE1526" i="1"/>
  <c r="CX1526" i="1"/>
  <c r="CF1526" i="1"/>
  <c r="BN1526" i="1"/>
  <c r="BJ1526" i="1"/>
  <c r="AR1526" i="1"/>
  <c r="Z1526" i="1"/>
  <c r="I1526" i="1"/>
  <c r="DK1525" i="1"/>
  <c r="DE1525" i="1"/>
  <c r="CX1525" i="1"/>
  <c r="CF1525" i="1"/>
  <c r="BN1525" i="1"/>
  <c r="BJ1525" i="1"/>
  <c r="AR1525" i="1"/>
  <c r="Z1525" i="1"/>
  <c r="I1525" i="1"/>
  <c r="DK1524" i="1"/>
  <c r="DE1524" i="1"/>
  <c r="CX1524" i="1"/>
  <c r="CF1524" i="1"/>
  <c r="BN1524" i="1"/>
  <c r="BJ1524" i="1"/>
  <c r="AR1524" i="1"/>
  <c r="Z1524" i="1"/>
  <c r="I1524" i="1"/>
  <c r="DK1523" i="1"/>
  <c r="DE1523" i="1"/>
  <c r="CX1523" i="1"/>
  <c r="CF1523" i="1"/>
  <c r="BN1523" i="1"/>
  <c r="BJ1523" i="1"/>
  <c r="AR1523" i="1"/>
  <c r="AG1523" i="1"/>
  <c r="Z1523" i="1"/>
  <c r="I1523" i="1"/>
  <c r="DK1522" i="1"/>
  <c r="DE1522" i="1"/>
  <c r="CX1522" i="1"/>
  <c r="CF1522" i="1"/>
  <c r="BN1522" i="1"/>
  <c r="BJ1522" i="1"/>
  <c r="AR1522" i="1"/>
  <c r="Z1522" i="1"/>
  <c r="I1522" i="1"/>
  <c r="DK1521" i="1"/>
  <c r="DE1521" i="1"/>
  <c r="CX1521" i="1"/>
  <c r="CF1521" i="1"/>
  <c r="BN1521" i="1"/>
  <c r="BJ1521" i="1"/>
  <c r="AR1521" i="1"/>
  <c r="Z1521" i="1"/>
  <c r="I1521" i="1"/>
  <c r="DK1520" i="1"/>
  <c r="DE1520" i="1"/>
  <c r="CX1520" i="1"/>
  <c r="CF1520" i="1"/>
  <c r="BN1520" i="1"/>
  <c r="BJ1520" i="1"/>
  <c r="AR1520" i="1"/>
  <c r="Z1520" i="1"/>
  <c r="I1520" i="1"/>
  <c r="DK1519" i="1"/>
  <c r="DE1519" i="1"/>
  <c r="CX1519" i="1"/>
  <c r="CF1519" i="1"/>
  <c r="BN1519" i="1"/>
  <c r="BJ1519" i="1"/>
  <c r="AR1519" i="1"/>
  <c r="Z1519" i="1"/>
  <c r="I1519" i="1"/>
  <c r="DK1518" i="1"/>
  <c r="DE1518" i="1"/>
  <c r="CX1518" i="1"/>
  <c r="CF1518" i="1"/>
  <c r="BN1518" i="1"/>
  <c r="BJ1518" i="1"/>
  <c r="AR1518" i="1"/>
  <c r="Z1518" i="1"/>
  <c r="I1518" i="1"/>
  <c r="DK1517" i="1"/>
  <c r="DE1517" i="1"/>
  <c r="CX1517" i="1"/>
  <c r="CF1517" i="1"/>
  <c r="BN1517" i="1"/>
  <c r="BJ1517" i="1"/>
  <c r="AR1517" i="1"/>
  <c r="Z1517" i="1"/>
  <c r="I1517" i="1"/>
  <c r="DK1516" i="1"/>
  <c r="DE1516" i="1"/>
  <c r="CX1516" i="1"/>
  <c r="CF1516" i="1"/>
  <c r="BN1516" i="1"/>
  <c r="BJ1516" i="1"/>
  <c r="AR1516" i="1"/>
  <c r="Z1516" i="1"/>
  <c r="I1516" i="1"/>
  <c r="DK1515" i="1"/>
  <c r="DE1515" i="1"/>
  <c r="CX1515" i="1"/>
  <c r="CF1515" i="1"/>
  <c r="BN1515" i="1"/>
  <c r="BJ1515" i="1"/>
  <c r="AR1515" i="1"/>
  <c r="Z1515" i="1"/>
  <c r="I1515" i="1"/>
  <c r="DK1514" i="1"/>
  <c r="DE1514" i="1"/>
  <c r="CX1514" i="1"/>
  <c r="CF1514" i="1"/>
  <c r="BN1514" i="1"/>
  <c r="BJ1514" i="1"/>
  <c r="AR1514" i="1"/>
  <c r="Z1514" i="1"/>
  <c r="I1514" i="1"/>
  <c r="DK1513" i="1"/>
  <c r="DE1513" i="1"/>
  <c r="CX1513" i="1"/>
  <c r="CF1513" i="1"/>
  <c r="BN1513" i="1"/>
  <c r="BJ1513" i="1"/>
  <c r="AR1513" i="1"/>
  <c r="Z1513" i="1"/>
  <c r="I1513" i="1"/>
  <c r="DK1512" i="1"/>
  <c r="DE1512" i="1"/>
  <c r="CX1512" i="1"/>
  <c r="CF1512" i="1"/>
  <c r="BN1512" i="1"/>
  <c r="BJ1512" i="1"/>
  <c r="AR1512" i="1"/>
  <c r="AG1512" i="1"/>
  <c r="Z1512" i="1"/>
  <c r="I1512" i="1"/>
  <c r="DK1511" i="1"/>
  <c r="DE1511" i="1"/>
  <c r="CX1511" i="1"/>
  <c r="CF1511" i="1"/>
  <c r="BN1511" i="1"/>
  <c r="BJ1511" i="1"/>
  <c r="AR1511" i="1"/>
  <c r="Z1511" i="1"/>
  <c r="I1511" i="1"/>
  <c r="DK1510" i="1"/>
  <c r="DE1510" i="1"/>
  <c r="CX1510" i="1"/>
  <c r="CF1510" i="1"/>
  <c r="BN1510" i="1"/>
  <c r="BJ1510" i="1"/>
  <c r="AR1510" i="1"/>
  <c r="Z1510" i="1"/>
  <c r="I1510" i="1"/>
  <c r="DK1509" i="1"/>
  <c r="DE1509" i="1"/>
  <c r="CX1509" i="1"/>
  <c r="CF1509" i="1"/>
  <c r="BN1509" i="1"/>
  <c r="BJ1509" i="1"/>
  <c r="AR1509" i="1"/>
  <c r="Z1509" i="1"/>
  <c r="I1509" i="1"/>
  <c r="DK1508" i="1"/>
  <c r="DE1508" i="1"/>
  <c r="CX1508" i="1"/>
  <c r="CF1508" i="1"/>
  <c r="BN1508" i="1"/>
  <c r="BJ1508" i="1"/>
  <c r="AR1508" i="1"/>
  <c r="Z1508" i="1"/>
  <c r="I1508" i="1"/>
  <c r="DK1507" i="1"/>
  <c r="DE1507" i="1"/>
  <c r="CX1507" i="1"/>
  <c r="CF1507" i="1"/>
  <c r="BN1507" i="1"/>
  <c r="BJ1507" i="1"/>
  <c r="AR1507" i="1"/>
  <c r="Z1507" i="1"/>
  <c r="I1507" i="1"/>
  <c r="DK1506" i="1"/>
  <c r="DE1506" i="1"/>
  <c r="CX1506" i="1"/>
  <c r="CF1506" i="1"/>
  <c r="BN1506" i="1"/>
  <c r="BJ1506" i="1"/>
  <c r="AR1506" i="1"/>
  <c r="Z1506" i="1"/>
  <c r="I1506" i="1"/>
  <c r="DK1505" i="1"/>
  <c r="DE1505" i="1"/>
  <c r="CX1505" i="1"/>
  <c r="CF1505" i="1"/>
  <c r="BN1505" i="1"/>
  <c r="BJ1505" i="1"/>
  <c r="AR1505" i="1"/>
  <c r="Z1505" i="1"/>
  <c r="I1505" i="1"/>
  <c r="DK1504" i="1"/>
  <c r="DE1504" i="1"/>
  <c r="CX1504" i="1"/>
  <c r="CF1504" i="1"/>
  <c r="BN1504" i="1"/>
  <c r="BJ1504" i="1"/>
  <c r="AR1504" i="1"/>
  <c r="Z1504" i="1"/>
  <c r="I1504" i="1"/>
  <c r="DK1503" i="1"/>
  <c r="DE1503" i="1"/>
  <c r="CX1503" i="1"/>
  <c r="CF1503" i="1"/>
  <c r="BN1503" i="1"/>
  <c r="BJ1503" i="1"/>
  <c r="AR1503" i="1"/>
  <c r="Z1503" i="1"/>
  <c r="I1503" i="1"/>
  <c r="DK1502" i="1"/>
  <c r="DE1502" i="1"/>
  <c r="CX1502" i="1"/>
  <c r="CF1502" i="1"/>
  <c r="BN1502" i="1"/>
  <c r="BJ1502" i="1"/>
  <c r="AR1502" i="1"/>
  <c r="Z1502" i="1"/>
  <c r="I1502" i="1"/>
  <c r="DK1501" i="1"/>
  <c r="DE1501" i="1"/>
  <c r="CX1501" i="1"/>
  <c r="CF1501" i="1"/>
  <c r="BN1501" i="1"/>
  <c r="BJ1501" i="1"/>
  <c r="AR1501" i="1"/>
  <c r="Z1501" i="1"/>
  <c r="I1501" i="1"/>
  <c r="DK1500" i="1"/>
  <c r="DE1500" i="1"/>
  <c r="CX1500" i="1"/>
  <c r="CF1500" i="1"/>
  <c r="BN1500" i="1"/>
  <c r="BJ1500" i="1"/>
  <c r="AR1500" i="1"/>
  <c r="Z1500" i="1"/>
  <c r="I1500" i="1"/>
  <c r="DK1499" i="1"/>
  <c r="DE1499" i="1"/>
  <c r="CX1499" i="1"/>
  <c r="CF1499" i="1"/>
  <c r="BN1499" i="1"/>
  <c r="BJ1499" i="1"/>
  <c r="AR1499" i="1"/>
  <c r="Z1499" i="1"/>
  <c r="I1499" i="1"/>
  <c r="DK1498" i="1"/>
  <c r="DE1498" i="1"/>
  <c r="CX1498" i="1"/>
  <c r="CF1498" i="1"/>
  <c r="BN1498" i="1"/>
  <c r="BJ1498" i="1"/>
  <c r="AR1498" i="1"/>
  <c r="Z1498" i="1"/>
  <c r="I1498" i="1"/>
  <c r="DK1497" i="1"/>
  <c r="DE1497" i="1"/>
  <c r="CX1497" i="1"/>
  <c r="CF1497" i="1"/>
  <c r="BN1497" i="1"/>
  <c r="BJ1497" i="1"/>
  <c r="AR1497" i="1"/>
  <c r="Z1497" i="1"/>
  <c r="I1497" i="1"/>
  <c r="DK1496" i="1"/>
  <c r="DE1496" i="1"/>
  <c r="CX1496" i="1"/>
  <c r="CF1496" i="1"/>
  <c r="BN1496" i="1"/>
  <c r="BJ1496" i="1"/>
  <c r="AR1496" i="1"/>
  <c r="Z1496" i="1"/>
  <c r="I1496" i="1"/>
  <c r="DK1495" i="1"/>
  <c r="DE1495" i="1"/>
  <c r="CX1495" i="1"/>
  <c r="CF1495" i="1"/>
  <c r="BN1495" i="1"/>
  <c r="BJ1495" i="1"/>
  <c r="AR1495" i="1"/>
  <c r="Z1495" i="1"/>
  <c r="I1495" i="1"/>
  <c r="DK1494" i="1"/>
  <c r="DE1494" i="1"/>
  <c r="CX1494" i="1"/>
  <c r="CF1494" i="1"/>
  <c r="BN1494" i="1"/>
  <c r="BJ1494" i="1"/>
  <c r="AR1494" i="1"/>
  <c r="Z1494" i="1"/>
  <c r="I1494" i="1"/>
  <c r="DK1493" i="1"/>
  <c r="DE1493" i="1"/>
  <c r="CX1493" i="1"/>
  <c r="CF1493" i="1"/>
  <c r="BN1493" i="1"/>
  <c r="BJ1493" i="1"/>
  <c r="AR1493" i="1"/>
  <c r="Z1493" i="1"/>
  <c r="I1493" i="1"/>
  <c r="DK1492" i="1"/>
  <c r="DE1492" i="1"/>
  <c r="CX1492" i="1"/>
  <c r="CF1492" i="1"/>
  <c r="BN1492" i="1"/>
  <c r="BJ1492" i="1"/>
  <c r="AR1492" i="1"/>
  <c r="Z1492" i="1"/>
  <c r="I1492" i="1"/>
  <c r="DK1491" i="1"/>
  <c r="DE1491" i="1"/>
  <c r="CX1491" i="1"/>
  <c r="CF1491" i="1"/>
  <c r="BN1491" i="1"/>
  <c r="BJ1491" i="1"/>
  <c r="AR1491" i="1"/>
  <c r="Z1491" i="1"/>
  <c r="I1491" i="1"/>
  <c r="DK1490" i="1"/>
  <c r="DE1490" i="1"/>
  <c r="CX1490" i="1"/>
  <c r="CF1490" i="1"/>
  <c r="BN1490" i="1"/>
  <c r="BJ1490" i="1"/>
  <c r="AR1490" i="1"/>
  <c r="Z1490" i="1"/>
  <c r="I1490" i="1"/>
  <c r="DK1489" i="1"/>
  <c r="DE1489" i="1"/>
  <c r="CX1489" i="1"/>
  <c r="CF1489" i="1"/>
  <c r="BN1489" i="1"/>
  <c r="BJ1489" i="1"/>
  <c r="AR1489" i="1"/>
  <c r="Z1489" i="1"/>
  <c r="I1489" i="1"/>
  <c r="DK1488" i="1"/>
  <c r="DE1488" i="1"/>
  <c r="CX1488" i="1"/>
  <c r="CF1488" i="1"/>
  <c r="BN1488" i="1"/>
  <c r="BJ1488" i="1"/>
  <c r="AR1488" i="1"/>
  <c r="Z1488" i="1"/>
  <c r="I1488" i="1"/>
  <c r="DK1487" i="1"/>
  <c r="DE1487" i="1"/>
  <c r="CX1487" i="1"/>
  <c r="CF1487" i="1"/>
  <c r="BN1487" i="1"/>
  <c r="BJ1487" i="1"/>
  <c r="AR1487" i="1"/>
  <c r="Z1487" i="1"/>
  <c r="I1487" i="1"/>
  <c r="DK1486" i="1"/>
  <c r="DE1486" i="1"/>
  <c r="CX1486" i="1"/>
  <c r="CF1486" i="1"/>
  <c r="BN1486" i="1"/>
  <c r="BJ1486" i="1"/>
  <c r="AR1486" i="1"/>
  <c r="Z1486" i="1"/>
  <c r="I1486" i="1"/>
  <c r="DK1485" i="1"/>
  <c r="DE1485" i="1"/>
  <c r="CX1485" i="1"/>
  <c r="CF1485" i="1"/>
  <c r="BN1485" i="1"/>
  <c r="BJ1485" i="1"/>
  <c r="AR1485" i="1"/>
  <c r="Z1485" i="1"/>
  <c r="I1485" i="1"/>
  <c r="DK1484" i="1"/>
  <c r="DE1484" i="1"/>
  <c r="CX1484" i="1"/>
  <c r="CF1484" i="1"/>
  <c r="BN1484" i="1"/>
  <c r="BJ1484" i="1"/>
  <c r="AR1484" i="1"/>
  <c r="Z1484" i="1"/>
  <c r="I1484" i="1"/>
  <c r="DK1483" i="1"/>
  <c r="DE1483" i="1"/>
  <c r="CX1483" i="1"/>
  <c r="CF1483" i="1"/>
  <c r="BN1483" i="1"/>
  <c r="BJ1483" i="1"/>
  <c r="AR1483" i="1"/>
  <c r="Z1483" i="1"/>
  <c r="I1483" i="1"/>
  <c r="DK1482" i="1"/>
  <c r="DE1482" i="1"/>
  <c r="CX1482" i="1"/>
  <c r="CF1482" i="1"/>
  <c r="BN1482" i="1"/>
  <c r="BJ1482" i="1"/>
  <c r="AR1482" i="1"/>
  <c r="AG1482" i="1"/>
  <c r="Z1482" i="1"/>
  <c r="I1482" i="1"/>
  <c r="DK1481" i="1"/>
  <c r="DE1481" i="1"/>
  <c r="CX1481" i="1"/>
  <c r="CF1481" i="1"/>
  <c r="BN1481" i="1"/>
  <c r="BJ1481" i="1"/>
  <c r="AR1481" i="1"/>
  <c r="Z1481" i="1"/>
  <c r="I1481" i="1"/>
  <c r="DK1480" i="1"/>
  <c r="DE1480" i="1"/>
  <c r="CX1480" i="1"/>
  <c r="CF1480" i="1"/>
  <c r="BN1480" i="1"/>
  <c r="BJ1480" i="1"/>
  <c r="AR1480" i="1"/>
  <c r="Z1480" i="1"/>
  <c r="I1480" i="1"/>
  <c r="DK1479" i="1"/>
  <c r="DE1479" i="1"/>
  <c r="CX1479" i="1"/>
  <c r="CF1479" i="1"/>
  <c r="BN1479" i="1"/>
  <c r="BJ1479" i="1"/>
  <c r="AR1479" i="1"/>
  <c r="Z1479" i="1"/>
  <c r="I1479" i="1"/>
  <c r="DK1478" i="1"/>
  <c r="DE1478" i="1"/>
  <c r="CX1478" i="1"/>
  <c r="CF1478" i="1"/>
  <c r="BN1478" i="1"/>
  <c r="BJ1478" i="1"/>
  <c r="AR1478" i="1"/>
  <c r="Z1478" i="1"/>
  <c r="I1478" i="1"/>
  <c r="DK1477" i="1"/>
  <c r="DE1477" i="1"/>
  <c r="CX1477" i="1"/>
  <c r="CF1477" i="1"/>
  <c r="BN1477" i="1"/>
  <c r="BJ1477" i="1"/>
  <c r="AR1477" i="1"/>
  <c r="Z1477" i="1"/>
  <c r="I1477" i="1"/>
  <c r="DK1476" i="1"/>
  <c r="DE1476" i="1"/>
  <c r="CX1476" i="1"/>
  <c r="CF1476" i="1"/>
  <c r="BN1476" i="1"/>
  <c r="BJ1476" i="1"/>
  <c r="AR1476" i="1"/>
  <c r="Z1476" i="1"/>
  <c r="I1476" i="1"/>
  <c r="DK1475" i="1"/>
  <c r="DE1475" i="1"/>
  <c r="CX1475" i="1"/>
  <c r="CF1475" i="1"/>
  <c r="BN1475" i="1"/>
  <c r="BJ1475" i="1"/>
  <c r="AR1475" i="1"/>
  <c r="AG1475" i="1"/>
  <c r="Z1475" i="1"/>
  <c r="I1475" i="1"/>
  <c r="DK1474" i="1"/>
  <c r="DE1474" i="1"/>
  <c r="CX1474" i="1"/>
  <c r="CF1474" i="1"/>
  <c r="BN1474" i="1"/>
  <c r="BJ1474" i="1"/>
  <c r="AR1474" i="1"/>
  <c r="Z1474" i="1"/>
  <c r="I1474" i="1"/>
  <c r="DK1473" i="1"/>
  <c r="DE1473" i="1"/>
  <c r="CX1473" i="1"/>
  <c r="CF1473" i="1"/>
  <c r="BN1473" i="1"/>
  <c r="BJ1473" i="1"/>
  <c r="AR1473" i="1"/>
  <c r="Z1473" i="1"/>
  <c r="I1473" i="1"/>
  <c r="DK1472" i="1"/>
  <c r="DE1472" i="1"/>
  <c r="CX1472" i="1"/>
  <c r="CF1472" i="1"/>
  <c r="BN1472" i="1"/>
  <c r="BJ1472" i="1"/>
  <c r="AR1472" i="1"/>
  <c r="Z1472" i="1"/>
  <c r="I1472" i="1"/>
  <c r="DK1471" i="1"/>
  <c r="DE1471" i="1"/>
  <c r="CX1471" i="1"/>
  <c r="CF1471" i="1"/>
  <c r="BN1471" i="1"/>
  <c r="BJ1471" i="1"/>
  <c r="AR1471" i="1"/>
  <c r="Z1471" i="1"/>
  <c r="I1471" i="1"/>
  <c r="DK1470" i="1"/>
  <c r="DE1470" i="1"/>
  <c r="CX1470" i="1"/>
  <c r="CF1470" i="1"/>
  <c r="BN1470" i="1"/>
  <c r="BJ1470" i="1"/>
  <c r="AR1470" i="1"/>
  <c r="Z1470" i="1"/>
  <c r="I1470" i="1"/>
  <c r="DK1469" i="1"/>
  <c r="DE1469" i="1"/>
  <c r="CX1469" i="1"/>
  <c r="CF1469" i="1"/>
  <c r="BN1469" i="1"/>
  <c r="BJ1469" i="1"/>
  <c r="AR1469" i="1"/>
  <c r="Z1469" i="1"/>
  <c r="I1469" i="1"/>
  <c r="DK1468" i="1"/>
  <c r="DE1468" i="1"/>
  <c r="CX1468" i="1"/>
  <c r="CF1468" i="1"/>
  <c r="BN1468" i="1"/>
  <c r="BJ1468" i="1"/>
  <c r="AR1468" i="1"/>
  <c r="Z1468" i="1"/>
  <c r="I1468" i="1"/>
  <c r="DK1467" i="1"/>
  <c r="DE1467" i="1"/>
  <c r="CX1467" i="1"/>
  <c r="CF1467" i="1"/>
  <c r="BN1467" i="1"/>
  <c r="BJ1467" i="1"/>
  <c r="AR1467" i="1"/>
  <c r="Z1467" i="1"/>
  <c r="I1467" i="1"/>
  <c r="DK1466" i="1"/>
  <c r="DE1466" i="1"/>
  <c r="CX1466" i="1"/>
  <c r="CF1466" i="1"/>
  <c r="BN1466" i="1"/>
  <c r="BJ1466" i="1"/>
  <c r="AR1466" i="1"/>
  <c r="Z1466" i="1"/>
  <c r="I1466" i="1"/>
  <c r="DK1465" i="1"/>
  <c r="DE1465" i="1"/>
  <c r="CX1465" i="1"/>
  <c r="CF1465" i="1"/>
  <c r="BN1465" i="1"/>
  <c r="BJ1465" i="1"/>
  <c r="AR1465" i="1"/>
  <c r="Z1465" i="1"/>
  <c r="I1465" i="1"/>
  <c r="DK1464" i="1"/>
  <c r="DE1464" i="1"/>
  <c r="CX1464" i="1"/>
  <c r="CF1464" i="1"/>
  <c r="BN1464" i="1"/>
  <c r="BJ1464" i="1"/>
  <c r="AR1464" i="1"/>
  <c r="Z1464" i="1"/>
  <c r="I1464" i="1"/>
  <c r="DK1463" i="1"/>
  <c r="DE1463" i="1"/>
  <c r="CX1463" i="1"/>
  <c r="CF1463" i="1"/>
  <c r="BN1463" i="1"/>
  <c r="BJ1463" i="1"/>
  <c r="AR1463" i="1"/>
  <c r="AG1463" i="1"/>
  <c r="Z1463" i="1"/>
  <c r="I1463" i="1"/>
  <c r="DK1462" i="1"/>
  <c r="DE1462" i="1"/>
  <c r="CX1462" i="1"/>
  <c r="CF1462" i="1"/>
  <c r="BN1462" i="1"/>
  <c r="BJ1462" i="1"/>
  <c r="AR1462" i="1"/>
  <c r="Z1462" i="1"/>
  <c r="I1462" i="1"/>
  <c r="DK1461" i="1"/>
  <c r="DE1461" i="1"/>
  <c r="CX1461" i="1"/>
  <c r="CF1461" i="1"/>
  <c r="BN1461" i="1"/>
  <c r="BJ1461" i="1"/>
  <c r="AR1461" i="1"/>
  <c r="Z1461" i="1"/>
  <c r="I1461" i="1"/>
  <c r="DK1460" i="1"/>
  <c r="DE1460" i="1"/>
  <c r="CX1460" i="1"/>
  <c r="CF1460" i="1"/>
  <c r="BN1460" i="1"/>
  <c r="BJ1460" i="1"/>
  <c r="AR1460" i="1"/>
  <c r="AH1460" i="1"/>
  <c r="Z1460" i="1"/>
  <c r="I1460" i="1"/>
  <c r="DK1459" i="1"/>
  <c r="DE1459" i="1"/>
  <c r="CX1459" i="1"/>
  <c r="CF1459" i="1"/>
  <c r="BN1459" i="1"/>
  <c r="BJ1459" i="1"/>
  <c r="AR1459" i="1"/>
  <c r="Z1459" i="1"/>
  <c r="I1459" i="1"/>
  <c r="DK1458" i="1"/>
  <c r="DE1458" i="1"/>
  <c r="CX1458" i="1"/>
  <c r="CF1458" i="1"/>
  <c r="BN1458" i="1"/>
  <c r="BJ1458" i="1"/>
  <c r="AR1458" i="1"/>
  <c r="Z1458" i="1"/>
  <c r="I1458" i="1"/>
  <c r="DK1457" i="1"/>
  <c r="DE1457" i="1"/>
  <c r="CX1457" i="1"/>
  <c r="CF1457" i="1"/>
  <c r="BN1457" i="1"/>
  <c r="BJ1457" i="1"/>
  <c r="AR1457" i="1"/>
  <c r="Z1457" i="1"/>
  <c r="I1457" i="1"/>
  <c r="DK1456" i="1"/>
  <c r="DE1456" i="1"/>
  <c r="CX1456" i="1"/>
  <c r="CF1456" i="1"/>
  <c r="BN1456" i="1"/>
  <c r="BJ1456" i="1"/>
  <c r="AR1456" i="1"/>
  <c r="Z1456" i="1"/>
  <c r="I1456" i="1"/>
  <c r="DK1455" i="1"/>
  <c r="DE1455" i="1"/>
  <c r="CX1455" i="1"/>
  <c r="CF1455" i="1"/>
  <c r="BN1455" i="1"/>
  <c r="BJ1455" i="1"/>
  <c r="AR1455" i="1"/>
  <c r="Z1455" i="1"/>
  <c r="I1455" i="1"/>
  <c r="DK1454" i="1"/>
  <c r="DE1454" i="1"/>
  <c r="CX1454" i="1"/>
  <c r="CF1454" i="1"/>
  <c r="BN1454" i="1"/>
  <c r="BJ1454" i="1"/>
  <c r="AR1454" i="1"/>
  <c r="Z1454" i="1"/>
  <c r="I1454" i="1"/>
  <c r="DK1453" i="1"/>
  <c r="DE1453" i="1"/>
  <c r="CX1453" i="1"/>
  <c r="CF1453" i="1"/>
  <c r="BN1453" i="1"/>
  <c r="BJ1453" i="1"/>
  <c r="AR1453" i="1"/>
  <c r="Z1453" i="1"/>
  <c r="I1453" i="1"/>
  <c r="DK1452" i="1"/>
  <c r="DE1452" i="1"/>
  <c r="CX1452" i="1"/>
  <c r="CF1452" i="1"/>
  <c r="BN1452" i="1"/>
  <c r="BJ1452" i="1"/>
  <c r="AR1452" i="1"/>
  <c r="Z1452" i="1"/>
  <c r="I1452" i="1"/>
  <c r="DK1451" i="1"/>
  <c r="DE1451" i="1"/>
  <c r="CX1451" i="1"/>
  <c r="CF1451" i="1"/>
  <c r="BN1451" i="1"/>
  <c r="BJ1451" i="1"/>
  <c r="AR1451" i="1"/>
  <c r="AG1451" i="1"/>
  <c r="Z1451" i="1" s="1"/>
  <c r="I1451" i="1"/>
  <c r="DK1450" i="1"/>
  <c r="DE1450" i="1"/>
  <c r="CX1450" i="1"/>
  <c r="CF1450" i="1"/>
  <c r="BN1450" i="1"/>
  <c r="BJ1450" i="1"/>
  <c r="AR1450" i="1"/>
  <c r="Z1450" i="1"/>
  <c r="I1450" i="1"/>
  <c r="DK1449" i="1"/>
  <c r="DE1449" i="1"/>
  <c r="CX1449" i="1"/>
  <c r="CF1449" i="1"/>
  <c r="BN1449" i="1"/>
  <c r="BJ1449" i="1"/>
  <c r="AR1449" i="1"/>
  <c r="Z1449" i="1"/>
  <c r="I1449" i="1"/>
  <c r="DK1448" i="1"/>
  <c r="DE1448" i="1"/>
  <c r="CX1448" i="1"/>
  <c r="CF1448" i="1"/>
  <c r="BN1448" i="1"/>
  <c r="BJ1448" i="1"/>
  <c r="AR1448" i="1"/>
  <c r="Z1448" i="1"/>
  <c r="I1448" i="1"/>
  <c r="DK1447" i="1"/>
  <c r="DE1447" i="1"/>
  <c r="CX1447" i="1"/>
  <c r="CF1447" i="1"/>
  <c r="BN1447" i="1"/>
  <c r="BJ1447" i="1"/>
  <c r="AR1447" i="1"/>
  <c r="Z1447" i="1"/>
  <c r="I1447" i="1"/>
  <c r="DK1446" i="1"/>
  <c r="DE1446" i="1"/>
  <c r="CX1446" i="1"/>
  <c r="CF1446" i="1"/>
  <c r="BN1446" i="1"/>
  <c r="BJ1446" i="1"/>
  <c r="AR1446" i="1"/>
  <c r="Z1446" i="1"/>
  <c r="I1446" i="1"/>
  <c r="DK1445" i="1"/>
  <c r="DE1445" i="1"/>
  <c r="CX1445" i="1"/>
  <c r="CF1445" i="1"/>
  <c r="BN1445" i="1"/>
  <c r="BJ1445" i="1"/>
  <c r="AR1445" i="1"/>
  <c r="Z1445" i="1"/>
  <c r="I1445" i="1"/>
  <c r="DK1444" i="1"/>
  <c r="DE1444" i="1"/>
  <c r="CX1444" i="1"/>
  <c r="CF1444" i="1"/>
  <c r="BN1444" i="1"/>
  <c r="BJ1444" i="1"/>
  <c r="AR1444" i="1"/>
  <c r="Z1444" i="1"/>
  <c r="I1444" i="1"/>
  <c r="DK1443" i="1"/>
  <c r="DE1443" i="1"/>
  <c r="CX1443" i="1"/>
  <c r="CF1443" i="1"/>
  <c r="BN1443" i="1"/>
  <c r="BJ1443" i="1"/>
  <c r="AR1443" i="1"/>
  <c r="AG1443" i="1"/>
  <c r="Z1443" i="1"/>
  <c r="I1443" i="1"/>
  <c r="DK1442" i="1"/>
  <c r="DE1442" i="1"/>
  <c r="CX1442" i="1"/>
  <c r="CF1442" i="1"/>
  <c r="BN1442" i="1"/>
  <c r="BJ1442" i="1"/>
  <c r="AR1442" i="1"/>
  <c r="Z1442" i="1"/>
  <c r="I1442" i="1"/>
  <c r="DK1441" i="1"/>
  <c r="DE1441" i="1"/>
  <c r="CX1441" i="1"/>
  <c r="CF1441" i="1"/>
  <c r="BN1441" i="1"/>
  <c r="BJ1441" i="1"/>
  <c r="AR1441" i="1"/>
  <c r="Z1441" i="1"/>
  <c r="I1441" i="1"/>
  <c r="DK1440" i="1"/>
  <c r="DE1440" i="1"/>
  <c r="CX1440" i="1"/>
  <c r="CF1440" i="1"/>
  <c r="BN1440" i="1"/>
  <c r="BJ1440" i="1"/>
  <c r="AR1440" i="1"/>
  <c r="Z1440" i="1"/>
  <c r="I1440" i="1"/>
  <c r="DK1439" i="1"/>
  <c r="DE1439" i="1"/>
  <c r="CX1439" i="1"/>
  <c r="CF1439" i="1"/>
  <c r="BN1439" i="1"/>
  <c r="BJ1439" i="1"/>
  <c r="AR1439" i="1"/>
  <c r="Z1439" i="1"/>
  <c r="I1439" i="1"/>
  <c r="DK1438" i="1"/>
  <c r="DE1438" i="1"/>
  <c r="CX1438" i="1"/>
  <c r="CF1438" i="1"/>
  <c r="BN1438" i="1"/>
  <c r="BJ1438" i="1"/>
  <c r="AR1438" i="1"/>
  <c r="Z1438" i="1"/>
  <c r="I1438" i="1"/>
  <c r="DK1437" i="1"/>
  <c r="DE1437" i="1"/>
  <c r="CX1437" i="1"/>
  <c r="CF1437" i="1"/>
  <c r="BN1437" i="1"/>
  <c r="BJ1437" i="1"/>
  <c r="AR1437" i="1"/>
  <c r="Z1437" i="1"/>
  <c r="I1437" i="1"/>
  <c r="DK1436" i="1"/>
  <c r="DE1436" i="1"/>
  <c r="CX1436" i="1"/>
  <c r="CF1436" i="1"/>
  <c r="BN1436" i="1"/>
  <c r="BJ1436" i="1"/>
  <c r="AR1436" i="1"/>
  <c r="AG1436" i="1"/>
  <c r="Z1436" i="1"/>
  <c r="I1436" i="1"/>
  <c r="DK1435" i="1"/>
  <c r="DE1435" i="1"/>
  <c r="CX1435" i="1"/>
  <c r="CF1435" i="1"/>
  <c r="BN1435" i="1"/>
  <c r="BJ1435" i="1"/>
  <c r="AR1435" i="1"/>
  <c r="Z1435" i="1"/>
  <c r="I1435" i="1"/>
  <c r="DK1434" i="1"/>
  <c r="DE1434" i="1"/>
  <c r="CX1434" i="1"/>
  <c r="CF1434" i="1"/>
  <c r="BN1434" i="1"/>
  <c r="BJ1434" i="1"/>
  <c r="AR1434" i="1"/>
  <c r="Z1434" i="1"/>
  <c r="I1434" i="1"/>
  <c r="DK1433" i="1"/>
  <c r="DE1433" i="1"/>
  <c r="CX1433" i="1"/>
  <c r="CF1433" i="1"/>
  <c r="BN1433" i="1"/>
  <c r="BJ1433" i="1"/>
  <c r="AR1433" i="1"/>
  <c r="Z1433" i="1"/>
  <c r="I1433" i="1"/>
  <c r="DK1432" i="1"/>
  <c r="DE1432" i="1"/>
  <c r="CX1432" i="1"/>
  <c r="CF1432" i="1"/>
  <c r="BN1432" i="1"/>
  <c r="BJ1432" i="1"/>
  <c r="AR1432" i="1"/>
  <c r="Z1432" i="1"/>
  <c r="I1432" i="1"/>
  <c r="DK1431" i="1"/>
  <c r="DE1431" i="1"/>
  <c r="CX1431" i="1"/>
  <c r="CF1431" i="1"/>
  <c r="BN1431" i="1"/>
  <c r="BJ1431" i="1"/>
  <c r="AR1431" i="1"/>
  <c r="Z1431" i="1"/>
  <c r="I1431" i="1"/>
  <c r="DK1430" i="1"/>
  <c r="DE1430" i="1"/>
  <c r="CX1430" i="1"/>
  <c r="CF1430" i="1"/>
  <c r="BN1430" i="1"/>
  <c r="BJ1430" i="1"/>
  <c r="AR1430" i="1"/>
  <c r="Z1430" i="1"/>
  <c r="I1430" i="1"/>
  <c r="DK1429" i="1"/>
  <c r="DE1429" i="1"/>
  <c r="CX1429" i="1"/>
  <c r="CF1429" i="1"/>
  <c r="BN1429" i="1"/>
  <c r="BJ1429" i="1"/>
  <c r="AR1429" i="1"/>
  <c r="AG1429" i="1"/>
  <c r="Z1429" i="1"/>
  <c r="I1429" i="1"/>
  <c r="DK1428" i="1"/>
  <c r="DE1428" i="1"/>
  <c r="CX1428" i="1"/>
  <c r="CF1428" i="1"/>
  <c r="BN1428" i="1"/>
  <c r="BJ1428" i="1"/>
  <c r="AR1428" i="1"/>
  <c r="Z1428" i="1"/>
  <c r="I1428" i="1"/>
  <c r="DK1427" i="1"/>
  <c r="DE1427" i="1"/>
  <c r="CX1427" i="1"/>
  <c r="CF1427" i="1"/>
  <c r="BN1427" i="1"/>
  <c r="BJ1427" i="1"/>
  <c r="AR1427" i="1"/>
  <c r="Z1427" i="1"/>
  <c r="I1427" i="1"/>
  <c r="DK1426" i="1"/>
  <c r="DE1426" i="1"/>
  <c r="CX1426" i="1"/>
  <c r="CF1426" i="1"/>
  <c r="BN1426" i="1"/>
  <c r="BJ1426" i="1"/>
  <c r="AR1426" i="1"/>
  <c r="Z1426" i="1"/>
  <c r="I1426" i="1"/>
  <c r="DK1425" i="1"/>
  <c r="DE1425" i="1"/>
  <c r="CX1425" i="1"/>
  <c r="CF1425" i="1"/>
  <c r="BN1425" i="1"/>
  <c r="BJ1425" i="1"/>
  <c r="AR1425" i="1"/>
  <c r="Z1425" i="1"/>
  <c r="I1425" i="1"/>
  <c r="DK1424" i="1"/>
  <c r="DE1424" i="1"/>
  <c r="CX1424" i="1"/>
  <c r="CF1424" i="1"/>
  <c r="BN1424" i="1"/>
  <c r="BJ1424" i="1"/>
  <c r="AR1424" i="1"/>
  <c r="Z1424" i="1"/>
  <c r="I1424" i="1"/>
  <c r="DK1423" i="1"/>
  <c r="DE1423" i="1"/>
  <c r="CX1423" i="1"/>
  <c r="CF1423" i="1"/>
  <c r="BN1423" i="1"/>
  <c r="BJ1423" i="1"/>
  <c r="AR1423" i="1"/>
  <c r="Z1423" i="1"/>
  <c r="I1423" i="1"/>
  <c r="DK1422" i="1"/>
  <c r="DE1422" i="1"/>
  <c r="CX1422" i="1"/>
  <c r="CF1422" i="1"/>
  <c r="BN1422" i="1"/>
  <c r="BJ1422" i="1"/>
  <c r="AR1422" i="1"/>
  <c r="Z1422" i="1"/>
  <c r="I1422" i="1"/>
  <c r="DK1421" i="1"/>
  <c r="DE1421" i="1"/>
  <c r="CX1421" i="1"/>
  <c r="CF1421" i="1"/>
  <c r="BN1421" i="1"/>
  <c r="BJ1421" i="1"/>
  <c r="AR1421" i="1"/>
  <c r="AG1421" i="1"/>
  <c r="Z1421" i="1"/>
  <c r="I1421" i="1"/>
  <c r="DK1420" i="1"/>
  <c r="DE1420" i="1"/>
  <c r="CX1420" i="1"/>
  <c r="CF1420" i="1"/>
  <c r="BN1420" i="1"/>
  <c r="BJ1420" i="1"/>
  <c r="AR1420" i="1"/>
  <c r="Z1420" i="1"/>
  <c r="I1420" i="1"/>
  <c r="DK1419" i="1"/>
  <c r="DE1419" i="1"/>
  <c r="CX1419" i="1"/>
  <c r="CF1419" i="1"/>
  <c r="BN1419" i="1"/>
  <c r="BJ1419" i="1"/>
  <c r="AR1419" i="1"/>
  <c r="Z1419" i="1"/>
  <c r="I1419" i="1"/>
  <c r="DK1418" i="1"/>
  <c r="DE1418" i="1"/>
  <c r="CX1418" i="1"/>
  <c r="CF1418" i="1"/>
  <c r="BN1418" i="1"/>
  <c r="BJ1418" i="1"/>
  <c r="AR1418" i="1"/>
  <c r="Z1418" i="1"/>
  <c r="I1418" i="1"/>
  <c r="DK1417" i="1"/>
  <c r="DE1417" i="1"/>
  <c r="CX1417" i="1"/>
  <c r="CF1417" i="1"/>
  <c r="BN1417" i="1"/>
  <c r="BJ1417" i="1"/>
  <c r="AR1417" i="1"/>
  <c r="Z1417" i="1"/>
  <c r="I1417" i="1"/>
  <c r="DK1416" i="1"/>
  <c r="DE1416" i="1"/>
  <c r="CX1416" i="1"/>
  <c r="CF1416" i="1"/>
  <c r="BN1416" i="1"/>
  <c r="BJ1416" i="1"/>
  <c r="AR1416" i="1"/>
  <c r="Z1416" i="1"/>
  <c r="I1416" i="1"/>
  <c r="DK1415" i="1"/>
  <c r="DE1415" i="1"/>
  <c r="CX1415" i="1"/>
  <c r="CF1415" i="1"/>
  <c r="BN1415" i="1"/>
  <c r="BJ1415" i="1"/>
  <c r="AR1415" i="1"/>
  <c r="Z1415" i="1"/>
  <c r="I1415" i="1"/>
  <c r="DK1414" i="1"/>
  <c r="DE1414" i="1"/>
  <c r="CX1414" i="1"/>
  <c r="CF1414" i="1"/>
  <c r="BN1414" i="1"/>
  <c r="BJ1414" i="1"/>
  <c r="AR1414" i="1"/>
  <c r="Z1414" i="1"/>
  <c r="I1414" i="1"/>
  <c r="DK1413" i="1"/>
  <c r="DE1413" i="1"/>
  <c r="CX1413" i="1"/>
  <c r="CF1413" i="1"/>
  <c r="BN1413" i="1"/>
  <c r="BJ1413" i="1"/>
  <c r="AR1413" i="1"/>
  <c r="Z1413" i="1"/>
  <c r="I1413" i="1"/>
  <c r="DK1412" i="1"/>
  <c r="DE1412" i="1"/>
  <c r="CX1412" i="1"/>
  <c r="CF1412" i="1"/>
  <c r="BN1412" i="1"/>
  <c r="BJ1412" i="1"/>
  <c r="AR1412" i="1"/>
  <c r="Z1412" i="1"/>
  <c r="I1412" i="1"/>
  <c r="DK1411" i="1"/>
  <c r="DE1411" i="1"/>
  <c r="CX1411" i="1"/>
  <c r="CF1411" i="1"/>
  <c r="BN1411" i="1"/>
  <c r="BJ1411" i="1"/>
  <c r="AR1411" i="1"/>
  <c r="Z1411" i="1"/>
  <c r="I1411" i="1"/>
  <c r="DK1410" i="1"/>
  <c r="DE1410" i="1"/>
  <c r="CX1410" i="1"/>
  <c r="CF1410" i="1"/>
  <c r="BN1410" i="1"/>
  <c r="BJ1410" i="1"/>
  <c r="AR1410" i="1"/>
  <c r="Z1410" i="1"/>
  <c r="I1410" i="1"/>
  <c r="DK1409" i="1"/>
  <c r="DE1409" i="1"/>
  <c r="CX1409" i="1"/>
  <c r="CF1409" i="1"/>
  <c r="BN1409" i="1"/>
  <c r="BJ1409" i="1"/>
  <c r="AR1409" i="1"/>
  <c r="Z1409" i="1"/>
  <c r="I1409" i="1"/>
  <c r="DK1408" i="1"/>
  <c r="DE1408" i="1"/>
  <c r="CX1408" i="1"/>
  <c r="CF1408" i="1"/>
  <c r="BN1408" i="1"/>
  <c r="BJ1408" i="1"/>
  <c r="AR1408" i="1"/>
  <c r="Z1408" i="1"/>
  <c r="I1408" i="1"/>
  <c r="DK1407" i="1"/>
  <c r="DE1407" i="1"/>
  <c r="CX1407" i="1"/>
  <c r="CF1407" i="1"/>
  <c r="BN1407" i="1"/>
  <c r="BJ1407" i="1"/>
  <c r="AR1407" i="1"/>
  <c r="Z1407" i="1"/>
  <c r="I1407" i="1"/>
  <c r="DK1406" i="1"/>
  <c r="DE1406" i="1"/>
  <c r="CX1406" i="1"/>
  <c r="CF1406" i="1"/>
  <c r="BN1406" i="1"/>
  <c r="BJ1406" i="1"/>
  <c r="AR1406" i="1"/>
  <c r="Z1406" i="1"/>
  <c r="I1406" i="1"/>
  <c r="DK1405" i="1"/>
  <c r="DE1405" i="1"/>
  <c r="CX1405" i="1"/>
  <c r="CF1405" i="1"/>
  <c r="BN1405" i="1"/>
  <c r="BJ1405" i="1"/>
  <c r="AR1405" i="1"/>
  <c r="Z1405" i="1"/>
  <c r="I1405" i="1"/>
  <c r="DK1404" i="1"/>
  <c r="DE1404" i="1"/>
  <c r="CX1404" i="1"/>
  <c r="CF1404" i="1"/>
  <c r="BN1404" i="1"/>
  <c r="BJ1404" i="1"/>
  <c r="AR1404" i="1"/>
  <c r="Z1404" i="1"/>
  <c r="I1404" i="1"/>
  <c r="DK1403" i="1"/>
  <c r="DE1403" i="1"/>
  <c r="CX1403" i="1"/>
  <c r="CF1403" i="1"/>
  <c r="BN1403" i="1"/>
  <c r="BJ1403" i="1"/>
  <c r="AR1403" i="1"/>
  <c r="Z1403" i="1"/>
  <c r="I1403" i="1"/>
  <c r="DK1402" i="1"/>
  <c r="DE1402" i="1"/>
  <c r="CX1402" i="1"/>
  <c r="CF1402" i="1"/>
  <c r="BN1402" i="1"/>
  <c r="BJ1402" i="1"/>
  <c r="AR1402" i="1"/>
  <c r="Z1402" i="1"/>
  <c r="I1402" i="1"/>
  <c r="DK1401" i="1"/>
  <c r="DE1401" i="1"/>
  <c r="CX1401" i="1"/>
  <c r="CF1401" i="1"/>
  <c r="BN1401" i="1"/>
  <c r="BJ1401" i="1"/>
  <c r="AR1401" i="1"/>
  <c r="Z1401" i="1"/>
  <c r="I1401" i="1"/>
  <c r="DK1400" i="1"/>
  <c r="DE1400" i="1"/>
  <c r="CX1400" i="1"/>
  <c r="CF1400" i="1"/>
  <c r="BN1400" i="1"/>
  <c r="BJ1400" i="1"/>
  <c r="AR1400" i="1"/>
  <c r="Z1400" i="1"/>
  <c r="I1400" i="1"/>
  <c r="DK1399" i="1"/>
  <c r="DE1399" i="1"/>
  <c r="CX1399" i="1"/>
  <c r="CF1399" i="1"/>
  <c r="BN1399" i="1"/>
  <c r="BJ1399" i="1"/>
  <c r="AR1399" i="1"/>
  <c r="Z1399" i="1"/>
  <c r="I1399" i="1"/>
  <c r="DK1398" i="1"/>
  <c r="DE1398" i="1"/>
  <c r="CX1398" i="1"/>
  <c r="CF1398" i="1"/>
  <c r="BN1398" i="1"/>
  <c r="BJ1398" i="1"/>
  <c r="AR1398" i="1"/>
  <c r="Z1398" i="1"/>
  <c r="I1398" i="1"/>
  <c r="DK1397" i="1"/>
  <c r="DE1397" i="1"/>
  <c r="CX1397" i="1"/>
  <c r="CF1397" i="1"/>
  <c r="BN1397" i="1"/>
  <c r="BJ1397" i="1"/>
  <c r="AR1397" i="1"/>
  <c r="Z1397" i="1"/>
  <c r="I1397" i="1"/>
  <c r="DK1396" i="1"/>
  <c r="DE1396" i="1"/>
  <c r="CX1396" i="1"/>
  <c r="CF1396" i="1"/>
  <c r="BN1396" i="1"/>
  <c r="BJ1396" i="1"/>
  <c r="AR1396" i="1"/>
  <c r="Z1396" i="1"/>
  <c r="I1396" i="1"/>
  <c r="DK1395" i="1"/>
  <c r="DE1395" i="1"/>
  <c r="CX1395" i="1"/>
  <c r="CF1395" i="1"/>
  <c r="BN1395" i="1"/>
  <c r="BJ1395" i="1"/>
  <c r="AR1395" i="1"/>
  <c r="Z1395" i="1"/>
  <c r="I1395" i="1"/>
  <c r="DK1394" i="1"/>
  <c r="DE1394" i="1"/>
  <c r="CX1394" i="1"/>
  <c r="CF1394" i="1"/>
  <c r="BN1394" i="1"/>
  <c r="BJ1394" i="1"/>
  <c r="AR1394" i="1"/>
  <c r="Z1394" i="1"/>
  <c r="I1394" i="1"/>
  <c r="DK1393" i="1"/>
  <c r="DE1393" i="1"/>
  <c r="CX1393" i="1"/>
  <c r="CF1393" i="1"/>
  <c r="BN1393" i="1"/>
  <c r="BJ1393" i="1"/>
  <c r="AR1393" i="1"/>
  <c r="Z1393" i="1"/>
  <c r="I1393" i="1"/>
  <c r="DK1392" i="1"/>
  <c r="DE1392" i="1"/>
  <c r="CX1392" i="1"/>
  <c r="CF1392" i="1"/>
  <c r="BN1392" i="1"/>
  <c r="BJ1392" i="1"/>
  <c r="AR1392" i="1"/>
  <c r="Z1392" i="1"/>
  <c r="I1392" i="1"/>
  <c r="DK1391" i="1"/>
  <c r="DE1391" i="1"/>
  <c r="CX1391" i="1"/>
  <c r="CF1391" i="1"/>
  <c r="BN1391" i="1"/>
  <c r="BJ1391" i="1"/>
  <c r="AR1391" i="1"/>
  <c r="Z1391" i="1"/>
  <c r="I1391" i="1"/>
  <c r="DK1390" i="1"/>
  <c r="DE1390" i="1"/>
  <c r="CX1390" i="1"/>
  <c r="CF1390" i="1"/>
  <c r="BN1390" i="1"/>
  <c r="BJ1390" i="1"/>
  <c r="AR1390" i="1"/>
  <c r="Z1390" i="1"/>
  <c r="I1390" i="1"/>
  <c r="DK1389" i="1"/>
  <c r="DE1389" i="1"/>
  <c r="CX1389" i="1"/>
  <c r="CF1389" i="1"/>
  <c r="BN1389" i="1"/>
  <c r="BJ1389" i="1"/>
  <c r="AR1389" i="1"/>
  <c r="Z1389" i="1"/>
  <c r="I1389" i="1"/>
  <c r="DK1388" i="1"/>
  <c r="DE1388" i="1"/>
  <c r="CX1388" i="1"/>
  <c r="CF1388" i="1"/>
  <c r="BN1388" i="1"/>
  <c r="BJ1388" i="1"/>
  <c r="AR1388" i="1"/>
  <c r="Z1388" i="1"/>
  <c r="I1388" i="1"/>
  <c r="DK1387" i="1"/>
  <c r="DE1387" i="1"/>
  <c r="CX1387" i="1"/>
  <c r="CF1387" i="1"/>
  <c r="BN1387" i="1"/>
  <c r="BJ1387" i="1"/>
  <c r="AR1387" i="1"/>
  <c r="Z1387" i="1"/>
  <c r="I1387" i="1"/>
  <c r="DK1386" i="1"/>
  <c r="DE1386" i="1"/>
  <c r="CX1386" i="1"/>
  <c r="CF1386" i="1"/>
  <c r="BN1386" i="1"/>
  <c r="BJ1386" i="1"/>
  <c r="AR1386" i="1"/>
  <c r="Z1386" i="1"/>
  <c r="I1386" i="1"/>
  <c r="DK1385" i="1"/>
  <c r="DE1385" i="1"/>
  <c r="CX1385" i="1"/>
  <c r="CF1385" i="1"/>
  <c r="BN1385" i="1"/>
  <c r="BJ1385" i="1"/>
  <c r="AR1385" i="1"/>
  <c r="Z1385" i="1"/>
  <c r="I1385" i="1"/>
  <c r="DK1384" i="1"/>
  <c r="DE1384" i="1"/>
  <c r="CX1384" i="1"/>
  <c r="CF1384" i="1"/>
  <c r="BN1384" i="1"/>
  <c r="BJ1384" i="1"/>
  <c r="AR1384" i="1"/>
  <c r="Z1384" i="1"/>
  <c r="I1384" i="1"/>
  <c r="DK1383" i="1"/>
  <c r="DE1383" i="1"/>
  <c r="CX1383" i="1"/>
  <c r="CF1383" i="1"/>
  <c r="BN1383" i="1"/>
  <c r="BJ1383" i="1"/>
  <c r="AR1383" i="1"/>
  <c r="Z1383" i="1"/>
  <c r="I1383" i="1"/>
  <c r="DK1382" i="1"/>
  <c r="DE1382" i="1"/>
  <c r="CX1382" i="1"/>
  <c r="CF1382" i="1"/>
  <c r="BN1382" i="1"/>
  <c r="BJ1382" i="1"/>
  <c r="AR1382" i="1"/>
  <c r="Z1382" i="1"/>
  <c r="I1382" i="1"/>
  <c r="DK1381" i="1"/>
  <c r="DE1381" i="1"/>
  <c r="CX1381" i="1"/>
  <c r="CF1381" i="1"/>
  <c r="BN1381" i="1"/>
  <c r="BJ1381" i="1"/>
  <c r="AR1381" i="1"/>
  <c r="Z1381" i="1"/>
  <c r="I1381" i="1"/>
  <c r="DK1380" i="1"/>
  <c r="DE1380" i="1"/>
  <c r="CX1380" i="1"/>
  <c r="CF1380" i="1"/>
  <c r="BN1380" i="1"/>
  <c r="BJ1380" i="1"/>
  <c r="AR1380" i="1"/>
  <c r="Z1380" i="1"/>
  <c r="I1380" i="1"/>
  <c r="DK1379" i="1"/>
  <c r="DE1379" i="1"/>
  <c r="CX1379" i="1"/>
  <c r="CF1379" i="1"/>
  <c r="BN1379" i="1"/>
  <c r="BJ1379" i="1"/>
  <c r="AR1379" i="1"/>
  <c r="Z1379" i="1"/>
  <c r="I1379" i="1"/>
  <c r="DK1378" i="1"/>
  <c r="DE1378" i="1"/>
  <c r="CX1378" i="1"/>
  <c r="CF1378" i="1"/>
  <c r="BN1378" i="1"/>
  <c r="BJ1378" i="1"/>
  <c r="AR1378" i="1"/>
  <c r="Z1378" i="1"/>
  <c r="I1378" i="1"/>
  <c r="DK1377" i="1"/>
  <c r="DE1377" i="1"/>
  <c r="CX1377" i="1"/>
  <c r="CF1377" i="1"/>
  <c r="BN1377" i="1"/>
  <c r="BJ1377" i="1"/>
  <c r="AR1377" i="1"/>
  <c r="Z1377" i="1"/>
  <c r="I1377" i="1"/>
  <c r="DK1376" i="1"/>
  <c r="DE1376" i="1"/>
  <c r="CX1376" i="1"/>
  <c r="CF1376" i="1"/>
  <c r="BN1376" i="1"/>
  <c r="BJ1376" i="1"/>
  <c r="AR1376" i="1"/>
  <c r="Z1376" i="1"/>
  <c r="I1376" i="1"/>
  <c r="DK1375" i="1"/>
  <c r="DE1375" i="1"/>
  <c r="CX1375" i="1"/>
  <c r="CF1375" i="1"/>
  <c r="BN1375" i="1"/>
  <c r="BJ1375" i="1"/>
  <c r="AR1375" i="1"/>
  <c r="Z1375" i="1"/>
  <c r="I1375" i="1"/>
  <c r="DK1374" i="1"/>
  <c r="DE1374" i="1"/>
  <c r="CX1374" i="1"/>
  <c r="CF1374" i="1"/>
  <c r="BN1374" i="1"/>
  <c r="BJ1374" i="1"/>
  <c r="AR1374" i="1"/>
  <c r="AG1374" i="1"/>
  <c r="Z1374" i="1"/>
  <c r="I1374" i="1"/>
  <c r="DK1373" i="1"/>
  <c r="DE1373" i="1"/>
  <c r="CX1373" i="1"/>
  <c r="CF1373" i="1"/>
  <c r="BN1373" i="1"/>
  <c r="BJ1373" i="1"/>
  <c r="AR1373" i="1"/>
  <c r="Z1373" i="1"/>
  <c r="I1373" i="1"/>
  <c r="DK1372" i="1"/>
  <c r="DE1372" i="1"/>
  <c r="CX1372" i="1"/>
  <c r="CF1372" i="1"/>
  <c r="BN1372" i="1"/>
  <c r="BJ1372" i="1"/>
  <c r="AR1372" i="1"/>
  <c r="Z1372" i="1"/>
  <c r="I1372" i="1"/>
  <c r="DK1371" i="1"/>
  <c r="DE1371" i="1"/>
  <c r="CX1371" i="1"/>
  <c r="CF1371" i="1"/>
  <c r="BN1371" i="1"/>
  <c r="BJ1371" i="1"/>
  <c r="AR1371" i="1"/>
  <c r="Z1371" i="1"/>
  <c r="I1371" i="1"/>
  <c r="DK1370" i="1"/>
  <c r="DE1370" i="1"/>
  <c r="CX1370" i="1"/>
  <c r="CF1370" i="1"/>
  <c r="BN1370" i="1"/>
  <c r="BJ1370" i="1"/>
  <c r="AR1370" i="1"/>
  <c r="Z1370" i="1"/>
  <c r="I1370" i="1"/>
  <c r="DK1369" i="1"/>
  <c r="DE1369" i="1"/>
  <c r="CX1369" i="1"/>
  <c r="CF1369" i="1"/>
  <c r="BN1369" i="1"/>
  <c r="BJ1369" i="1"/>
  <c r="AR1369" i="1"/>
  <c r="Z1369" i="1"/>
  <c r="I1369" i="1"/>
  <c r="DK1368" i="1"/>
  <c r="DE1368" i="1"/>
  <c r="CX1368" i="1"/>
  <c r="CF1368" i="1"/>
  <c r="BN1368" i="1"/>
  <c r="BJ1368" i="1"/>
  <c r="AR1368" i="1"/>
  <c r="Z1368" i="1"/>
  <c r="I1368" i="1"/>
  <c r="DK1367" i="1"/>
  <c r="DE1367" i="1"/>
  <c r="CX1367" i="1"/>
  <c r="CF1367" i="1"/>
  <c r="BN1367" i="1"/>
  <c r="BJ1367" i="1"/>
  <c r="AR1367" i="1"/>
  <c r="Z1367" i="1"/>
  <c r="I1367" i="1"/>
  <c r="DK1366" i="1"/>
  <c r="DE1366" i="1"/>
  <c r="CX1366" i="1"/>
  <c r="CF1366" i="1"/>
  <c r="BN1366" i="1"/>
  <c r="BJ1366" i="1"/>
  <c r="AR1366" i="1"/>
  <c r="Z1366" i="1"/>
  <c r="I1366" i="1"/>
  <c r="DK1365" i="1"/>
  <c r="DE1365" i="1"/>
  <c r="CX1365" i="1"/>
  <c r="CF1365" i="1"/>
  <c r="BN1365" i="1"/>
  <c r="BJ1365" i="1"/>
  <c r="AR1365" i="1"/>
  <c r="Z1365" i="1"/>
  <c r="I1365" i="1"/>
  <c r="DK1364" i="1"/>
  <c r="DE1364" i="1"/>
  <c r="CX1364" i="1"/>
  <c r="CF1364" i="1"/>
  <c r="BN1364" i="1"/>
  <c r="BJ1364" i="1"/>
  <c r="AR1364" i="1"/>
  <c r="Z1364" i="1"/>
  <c r="I1364" i="1"/>
  <c r="DK1363" i="1"/>
  <c r="DE1363" i="1"/>
  <c r="CX1363" i="1"/>
  <c r="CF1363" i="1"/>
  <c r="BN1363" i="1"/>
  <c r="BJ1363" i="1"/>
  <c r="AR1363" i="1"/>
  <c r="Z1363" i="1"/>
  <c r="I1363" i="1"/>
  <c r="DK1362" i="1"/>
  <c r="DE1362" i="1"/>
  <c r="CX1362" i="1"/>
  <c r="CF1362" i="1"/>
  <c r="BN1362" i="1"/>
  <c r="BJ1362" i="1"/>
  <c r="AR1362" i="1"/>
  <c r="Z1362" i="1"/>
  <c r="I1362" i="1"/>
  <c r="DK1361" i="1"/>
  <c r="DE1361" i="1"/>
  <c r="CX1361" i="1"/>
  <c r="CF1361" i="1"/>
  <c r="BN1361" i="1"/>
  <c r="BJ1361" i="1"/>
  <c r="AR1361" i="1"/>
  <c r="Z1361" i="1"/>
  <c r="I1361" i="1"/>
  <c r="DK1360" i="1"/>
  <c r="DE1360" i="1"/>
  <c r="CX1360" i="1"/>
  <c r="CF1360" i="1"/>
  <c r="BN1360" i="1"/>
  <c r="BJ1360" i="1"/>
  <c r="AR1360" i="1"/>
  <c r="Z1360" i="1"/>
  <c r="I1360" i="1"/>
  <c r="DK1359" i="1"/>
  <c r="DE1359" i="1"/>
  <c r="CX1359" i="1"/>
  <c r="CF1359" i="1"/>
  <c r="BN1359" i="1"/>
  <c r="BJ1359" i="1"/>
  <c r="AR1359" i="1"/>
  <c r="Z1359" i="1"/>
  <c r="I1359" i="1"/>
  <c r="DK1358" i="1"/>
  <c r="DE1358" i="1"/>
  <c r="CX1358" i="1"/>
  <c r="CF1358" i="1"/>
  <c r="BN1358" i="1"/>
  <c r="BJ1358" i="1"/>
  <c r="AR1358" i="1"/>
  <c r="Z1358" i="1"/>
  <c r="I1358" i="1"/>
  <c r="DK1357" i="1"/>
  <c r="DE1357" i="1"/>
  <c r="CX1357" i="1"/>
  <c r="CF1357" i="1"/>
  <c r="BN1357" i="1"/>
  <c r="BJ1357" i="1"/>
  <c r="AR1357" i="1"/>
  <c r="Z1357" i="1"/>
  <c r="I1357" i="1"/>
  <c r="DK1356" i="1"/>
  <c r="DE1356" i="1"/>
  <c r="CX1356" i="1"/>
  <c r="CF1356" i="1"/>
  <c r="BN1356" i="1"/>
  <c r="BJ1356" i="1"/>
  <c r="AR1356" i="1"/>
  <c r="Z1356" i="1"/>
  <c r="I1356" i="1"/>
  <c r="DK1355" i="1"/>
  <c r="DE1355" i="1"/>
  <c r="CX1355" i="1"/>
  <c r="CF1355" i="1"/>
  <c r="BN1355" i="1"/>
  <c r="BJ1355" i="1"/>
  <c r="AR1355" i="1"/>
  <c r="Z1355" i="1"/>
  <c r="I1355" i="1"/>
  <c r="DK1354" i="1"/>
  <c r="DE1354" i="1"/>
  <c r="CX1354" i="1"/>
  <c r="CF1354" i="1"/>
  <c r="BN1354" i="1"/>
  <c r="BJ1354" i="1"/>
  <c r="AR1354" i="1"/>
  <c r="Z1354" i="1"/>
  <c r="I1354" i="1"/>
  <c r="DK1353" i="1"/>
  <c r="DE1353" i="1"/>
  <c r="CX1353" i="1"/>
  <c r="CF1353" i="1"/>
  <c r="BN1353" i="1"/>
  <c r="BJ1353" i="1"/>
  <c r="AR1353" i="1"/>
  <c r="Z1353" i="1"/>
  <c r="I1353" i="1"/>
  <c r="DK1352" i="1"/>
  <c r="DE1352" i="1"/>
  <c r="CX1352" i="1"/>
  <c r="CF1352" i="1"/>
  <c r="BN1352" i="1"/>
  <c r="BJ1352" i="1"/>
  <c r="AR1352" i="1"/>
  <c r="Z1352" i="1"/>
  <c r="I1352" i="1"/>
  <c r="DK1351" i="1"/>
  <c r="DE1351" i="1"/>
  <c r="CX1351" i="1"/>
  <c r="CF1351" i="1"/>
  <c r="BN1351" i="1"/>
  <c r="BJ1351" i="1"/>
  <c r="AR1351" i="1"/>
  <c r="Z1351" i="1"/>
  <c r="I1351" i="1"/>
  <c r="DK1350" i="1"/>
  <c r="DE1350" i="1"/>
  <c r="CX1350" i="1"/>
  <c r="CF1350" i="1"/>
  <c r="BN1350" i="1"/>
  <c r="BJ1350" i="1"/>
  <c r="AR1350" i="1"/>
  <c r="Z1350" i="1"/>
  <c r="I1350" i="1"/>
  <c r="DK1349" i="1"/>
  <c r="DE1349" i="1"/>
  <c r="CX1349" i="1"/>
  <c r="CF1349" i="1"/>
  <c r="BN1349" i="1"/>
  <c r="BJ1349" i="1"/>
  <c r="AR1349" i="1"/>
  <c r="Z1349" i="1"/>
  <c r="I1349" i="1"/>
  <c r="DK1348" i="1"/>
  <c r="DE1348" i="1"/>
  <c r="CX1348" i="1"/>
  <c r="CF1348" i="1"/>
  <c r="BN1348" i="1"/>
  <c r="BJ1348" i="1"/>
  <c r="AR1348" i="1"/>
  <c r="Z1348" i="1"/>
  <c r="I1348" i="1"/>
  <c r="DK1347" i="1"/>
  <c r="DE1347" i="1"/>
  <c r="CX1347" i="1"/>
  <c r="CF1347" i="1"/>
  <c r="BN1347" i="1"/>
  <c r="BJ1347" i="1"/>
  <c r="AR1347" i="1"/>
  <c r="Z1347" i="1"/>
  <c r="I1347" i="1"/>
  <c r="DK1346" i="1"/>
  <c r="DE1346" i="1"/>
  <c r="CX1346" i="1"/>
  <c r="CF1346" i="1"/>
  <c r="BN1346" i="1"/>
  <c r="BJ1346" i="1"/>
  <c r="AR1346" i="1"/>
  <c r="Z1346" i="1"/>
  <c r="I1346" i="1"/>
  <c r="DK1345" i="1"/>
  <c r="DE1345" i="1"/>
  <c r="CX1345" i="1"/>
  <c r="CF1345" i="1"/>
  <c r="BN1345" i="1"/>
  <c r="BJ1345" i="1"/>
  <c r="AR1345" i="1"/>
  <c r="Z1345" i="1"/>
  <c r="I1345" i="1"/>
  <c r="DK1344" i="1"/>
  <c r="DE1344" i="1"/>
  <c r="CX1344" i="1"/>
  <c r="CF1344" i="1"/>
  <c r="BN1344" i="1"/>
  <c r="BJ1344" i="1"/>
  <c r="AR1344" i="1"/>
  <c r="Z1344" i="1"/>
  <c r="I1344" i="1"/>
  <c r="DK1343" i="1"/>
  <c r="DE1343" i="1"/>
  <c r="CX1343" i="1"/>
  <c r="CF1343" i="1"/>
  <c r="BN1343" i="1"/>
  <c r="BJ1343" i="1"/>
  <c r="AR1343" i="1"/>
  <c r="Z1343" i="1"/>
  <c r="I1343" i="1"/>
  <c r="DK1342" i="1"/>
  <c r="DE1342" i="1"/>
  <c r="CX1342" i="1"/>
  <c r="CF1342" i="1"/>
  <c r="BN1342" i="1"/>
  <c r="BJ1342" i="1"/>
  <c r="AR1342" i="1"/>
  <c r="Z1342" i="1"/>
  <c r="I1342" i="1"/>
  <c r="DK1341" i="1"/>
  <c r="DE1341" i="1"/>
  <c r="CX1341" i="1"/>
  <c r="CF1341" i="1"/>
  <c r="BN1341" i="1"/>
  <c r="BJ1341" i="1"/>
  <c r="AR1341" i="1"/>
  <c r="Z1341" i="1"/>
  <c r="I1341" i="1"/>
  <c r="DK1340" i="1"/>
  <c r="DE1340" i="1"/>
  <c r="CX1340" i="1"/>
  <c r="CF1340" i="1"/>
  <c r="BN1340" i="1"/>
  <c r="BJ1340" i="1"/>
  <c r="AR1340" i="1"/>
  <c r="Z1340" i="1"/>
  <c r="I1340" i="1"/>
  <c r="DK1339" i="1"/>
  <c r="DE1339" i="1"/>
  <c r="CX1339" i="1"/>
  <c r="CF1339" i="1"/>
  <c r="BN1339" i="1"/>
  <c r="BJ1339" i="1"/>
  <c r="AR1339" i="1"/>
  <c r="Z1339" i="1"/>
  <c r="I1339" i="1"/>
  <c r="DK1338" i="1"/>
  <c r="DE1338" i="1"/>
  <c r="CX1338" i="1"/>
  <c r="CF1338" i="1"/>
  <c r="BN1338" i="1"/>
  <c r="BJ1338" i="1"/>
  <c r="AR1338" i="1"/>
  <c r="Z1338" i="1"/>
  <c r="I1338" i="1"/>
  <c r="DK1337" i="1"/>
  <c r="DE1337" i="1"/>
  <c r="CX1337" i="1"/>
  <c r="CF1337" i="1"/>
  <c r="BN1337" i="1"/>
  <c r="BJ1337" i="1"/>
  <c r="AR1337" i="1"/>
  <c r="Z1337" i="1"/>
  <c r="I1337" i="1"/>
  <c r="DK1336" i="1"/>
  <c r="DE1336" i="1"/>
  <c r="CX1336" i="1"/>
  <c r="CF1336" i="1"/>
  <c r="BN1336" i="1"/>
  <c r="BJ1336" i="1"/>
  <c r="AR1336" i="1"/>
  <c r="Z1336" i="1"/>
  <c r="I1336" i="1"/>
  <c r="DK1335" i="1"/>
  <c r="DE1335" i="1"/>
  <c r="CX1335" i="1"/>
  <c r="CF1335" i="1"/>
  <c r="BN1335" i="1"/>
  <c r="BJ1335" i="1"/>
  <c r="AR1335" i="1"/>
  <c r="Z1335" i="1"/>
  <c r="I1335" i="1"/>
  <c r="DK1334" i="1"/>
  <c r="DE1334" i="1"/>
  <c r="CX1334" i="1"/>
  <c r="CF1334" i="1"/>
  <c r="BN1334" i="1"/>
  <c r="BJ1334" i="1"/>
  <c r="AR1334" i="1"/>
  <c r="Z1334" i="1"/>
  <c r="I1334" i="1"/>
  <c r="DK1333" i="1"/>
  <c r="DE1333" i="1"/>
  <c r="CX1333" i="1"/>
  <c r="CF1333" i="1"/>
  <c r="BN1333" i="1"/>
  <c r="BJ1333" i="1"/>
  <c r="AR1333" i="1"/>
  <c r="Z1333" i="1"/>
  <c r="I1333" i="1"/>
  <c r="DK1332" i="1"/>
  <c r="DE1332" i="1"/>
  <c r="CX1332" i="1"/>
  <c r="CF1332" i="1"/>
  <c r="BN1332" i="1"/>
  <c r="BJ1332" i="1"/>
  <c r="AR1332" i="1"/>
  <c r="Z1332" i="1"/>
  <c r="I1332" i="1"/>
  <c r="DK1331" i="1"/>
  <c r="DE1331" i="1"/>
  <c r="CX1331" i="1"/>
  <c r="CF1331" i="1"/>
  <c r="BN1331" i="1"/>
  <c r="BJ1331" i="1"/>
  <c r="AR1331" i="1"/>
  <c r="AH1331" i="1"/>
  <c r="Z1331" i="1"/>
  <c r="I1331" i="1"/>
  <c r="DK1330" i="1"/>
  <c r="DE1330" i="1"/>
  <c r="CX1330" i="1"/>
  <c r="CF1330" i="1"/>
  <c r="BN1330" i="1"/>
  <c r="BJ1330" i="1"/>
  <c r="AR1330" i="1"/>
  <c r="Z1330" i="1"/>
  <c r="I1330" i="1"/>
  <c r="DK1329" i="1"/>
  <c r="DE1329" i="1"/>
  <c r="CX1329" i="1"/>
  <c r="CF1329" i="1"/>
  <c r="BN1329" i="1"/>
  <c r="BJ1329" i="1"/>
  <c r="AR1329" i="1"/>
  <c r="Z1329" i="1"/>
  <c r="I1329" i="1"/>
  <c r="DK1328" i="1"/>
  <c r="DE1328" i="1"/>
  <c r="CX1328" i="1"/>
  <c r="CF1328" i="1"/>
  <c r="BN1328" i="1"/>
  <c r="BJ1328" i="1"/>
  <c r="AR1328" i="1"/>
  <c r="Z1328" i="1"/>
  <c r="I1328" i="1"/>
  <c r="DK1327" i="1"/>
  <c r="DE1327" i="1"/>
  <c r="CX1327" i="1"/>
  <c r="CF1327" i="1"/>
  <c r="BN1327" i="1"/>
  <c r="BJ1327" i="1"/>
  <c r="AR1327" i="1"/>
  <c r="Z1327" i="1"/>
  <c r="I1327" i="1"/>
  <c r="DK1326" i="1"/>
  <c r="DE1326" i="1"/>
  <c r="CX1326" i="1"/>
  <c r="CF1326" i="1"/>
  <c r="BN1326" i="1"/>
  <c r="BJ1326" i="1"/>
  <c r="AR1326" i="1"/>
  <c r="Z1326" i="1"/>
  <c r="I1326" i="1"/>
  <c r="DK1325" i="1"/>
  <c r="DE1325" i="1"/>
  <c r="CX1325" i="1"/>
  <c r="CF1325" i="1"/>
  <c r="BN1325" i="1"/>
  <c r="BJ1325" i="1"/>
  <c r="AR1325" i="1"/>
  <c r="Z1325" i="1"/>
  <c r="I1325" i="1"/>
  <c r="DK1324" i="1"/>
  <c r="DE1324" i="1"/>
  <c r="CX1324" i="1"/>
  <c r="CF1324" i="1"/>
  <c r="BN1324" i="1"/>
  <c r="BJ1324" i="1"/>
  <c r="AR1324" i="1"/>
  <c r="Z1324" i="1"/>
  <c r="I1324" i="1"/>
  <c r="DK1323" i="1"/>
  <c r="DE1323" i="1"/>
  <c r="CX1323" i="1"/>
  <c r="CF1323" i="1"/>
  <c r="BN1323" i="1"/>
  <c r="BJ1323" i="1"/>
  <c r="AR1323" i="1"/>
  <c r="Z1323" i="1"/>
  <c r="I1323" i="1"/>
  <c r="DK1322" i="1"/>
  <c r="DE1322" i="1"/>
  <c r="CX1322" i="1"/>
  <c r="CF1322" i="1"/>
  <c r="BN1322" i="1"/>
  <c r="BJ1322" i="1"/>
  <c r="AR1322" i="1"/>
  <c r="Z1322" i="1"/>
  <c r="I1322" i="1"/>
  <c r="DK1321" i="1"/>
  <c r="DE1321" i="1"/>
  <c r="CX1321" i="1"/>
  <c r="CF1321" i="1"/>
  <c r="BN1321" i="1"/>
  <c r="BJ1321" i="1"/>
  <c r="AR1321" i="1"/>
  <c r="Z1321" i="1"/>
  <c r="I1321" i="1"/>
  <c r="DK1320" i="1"/>
  <c r="DE1320" i="1"/>
  <c r="CX1320" i="1"/>
  <c r="CF1320" i="1"/>
  <c r="BN1320" i="1"/>
  <c r="BJ1320" i="1"/>
  <c r="AR1320" i="1"/>
  <c r="Z1320" i="1"/>
  <c r="I1320" i="1"/>
  <c r="DK1319" i="1"/>
  <c r="DE1319" i="1"/>
  <c r="CX1319" i="1"/>
  <c r="CF1319" i="1"/>
  <c r="BN1319" i="1"/>
  <c r="BJ1319" i="1"/>
  <c r="AR1319" i="1"/>
  <c r="Z1319" i="1"/>
  <c r="I1319" i="1"/>
  <c r="DK1318" i="1"/>
  <c r="DE1318" i="1"/>
  <c r="CX1318" i="1"/>
  <c r="CF1318" i="1"/>
  <c r="BN1318" i="1"/>
  <c r="BJ1318" i="1"/>
  <c r="AR1318" i="1"/>
  <c r="Z1318" i="1"/>
  <c r="I1318" i="1"/>
  <c r="DK1317" i="1"/>
  <c r="DE1317" i="1"/>
  <c r="CX1317" i="1"/>
  <c r="CF1317" i="1"/>
  <c r="BN1317" i="1"/>
  <c r="BJ1317" i="1"/>
  <c r="AR1317" i="1"/>
  <c r="Z1317" i="1"/>
  <c r="I1317" i="1"/>
  <c r="DK1316" i="1"/>
  <c r="DE1316" i="1"/>
  <c r="CX1316" i="1"/>
  <c r="CF1316" i="1"/>
  <c r="BN1316" i="1"/>
  <c r="BJ1316" i="1"/>
  <c r="AR1316" i="1"/>
  <c r="Z1316" i="1"/>
  <c r="I1316" i="1"/>
  <c r="DK1315" i="1"/>
  <c r="DE1315" i="1"/>
  <c r="CX1315" i="1"/>
  <c r="CF1315" i="1"/>
  <c r="BN1315" i="1"/>
  <c r="BJ1315" i="1"/>
  <c r="AR1315" i="1"/>
  <c r="Z1315" i="1"/>
  <c r="I1315" i="1"/>
  <c r="DK1314" i="1"/>
  <c r="DE1314" i="1"/>
  <c r="CX1314" i="1"/>
  <c r="CF1314" i="1"/>
  <c r="BN1314" i="1"/>
  <c r="BJ1314" i="1"/>
  <c r="AR1314" i="1"/>
  <c r="Z1314" i="1"/>
  <c r="I1314" i="1"/>
  <c r="DK1313" i="1"/>
  <c r="DE1313" i="1"/>
  <c r="CX1313" i="1"/>
  <c r="CF1313" i="1"/>
  <c r="BN1313" i="1"/>
  <c r="BJ1313" i="1"/>
  <c r="AR1313" i="1"/>
  <c r="Z1313" i="1"/>
  <c r="I1313" i="1"/>
  <c r="DK1312" i="1"/>
  <c r="DE1312" i="1"/>
  <c r="CX1312" i="1"/>
  <c r="CF1312" i="1"/>
  <c r="BN1312" i="1"/>
  <c r="BJ1312" i="1"/>
  <c r="AR1312" i="1"/>
  <c r="Z1312" i="1"/>
  <c r="I1312" i="1"/>
  <c r="DK1311" i="1"/>
  <c r="DE1311" i="1"/>
  <c r="CX1311" i="1"/>
  <c r="CF1311" i="1"/>
  <c r="BN1311" i="1"/>
  <c r="BJ1311" i="1"/>
  <c r="AR1311" i="1"/>
  <c r="Z1311" i="1"/>
  <c r="I1311" i="1"/>
  <c r="DK1310" i="1"/>
  <c r="DE1310" i="1"/>
  <c r="CX1310" i="1"/>
  <c r="CF1310" i="1"/>
  <c r="BN1310" i="1"/>
  <c r="BJ1310" i="1"/>
  <c r="AR1310" i="1"/>
  <c r="Z1310" i="1"/>
  <c r="I1310" i="1"/>
  <c r="DK1309" i="1"/>
  <c r="DE1309" i="1"/>
  <c r="CX1309" i="1"/>
  <c r="CF1309" i="1"/>
  <c r="BN1309" i="1"/>
  <c r="BJ1309" i="1"/>
  <c r="AR1309" i="1"/>
  <c r="Z1309" i="1"/>
  <c r="I1309" i="1"/>
  <c r="DK1308" i="1"/>
  <c r="DE1308" i="1"/>
  <c r="CX1308" i="1"/>
  <c r="CF1308" i="1"/>
  <c r="BN1308" i="1"/>
  <c r="BJ1308" i="1"/>
  <c r="AR1308" i="1"/>
  <c r="AH1308" i="1"/>
  <c r="Z1308" i="1"/>
  <c r="I1308" i="1"/>
  <c r="DK1307" i="1"/>
  <c r="DE1307" i="1"/>
  <c r="CX1307" i="1"/>
  <c r="CF1307" i="1"/>
  <c r="BN1307" i="1"/>
  <c r="BJ1307" i="1"/>
  <c r="AR1307" i="1"/>
  <c r="Z1307" i="1"/>
  <c r="I1307" i="1"/>
  <c r="DK1306" i="1"/>
  <c r="DE1306" i="1"/>
  <c r="CX1306" i="1"/>
  <c r="CF1306" i="1"/>
  <c r="BN1306" i="1"/>
  <c r="BJ1306" i="1"/>
  <c r="AR1306" i="1"/>
  <c r="Z1306" i="1"/>
  <c r="I1306" i="1"/>
  <c r="DK1305" i="1"/>
  <c r="DE1305" i="1"/>
  <c r="CX1305" i="1"/>
  <c r="CF1305" i="1"/>
  <c r="BN1305" i="1"/>
  <c r="BJ1305" i="1"/>
  <c r="AR1305" i="1"/>
  <c r="Z1305" i="1"/>
  <c r="I1305" i="1"/>
  <c r="DK1304" i="1"/>
  <c r="DE1304" i="1"/>
  <c r="CX1304" i="1"/>
  <c r="CF1304" i="1"/>
  <c r="BN1304" i="1"/>
  <c r="BJ1304" i="1"/>
  <c r="AR1304" i="1"/>
  <c r="Z1304" i="1"/>
  <c r="I1304" i="1"/>
  <c r="DK1303" i="1"/>
  <c r="DE1303" i="1"/>
  <c r="CX1303" i="1"/>
  <c r="CF1303" i="1"/>
  <c r="BN1303" i="1"/>
  <c r="BJ1303" i="1"/>
  <c r="AR1303" i="1"/>
  <c r="Z1303" i="1"/>
  <c r="I1303" i="1"/>
  <c r="DK1302" i="1"/>
  <c r="DE1302" i="1"/>
  <c r="CX1302" i="1"/>
  <c r="CF1302" i="1"/>
  <c r="BN1302" i="1"/>
  <c r="BJ1302" i="1"/>
  <c r="AR1302" i="1"/>
  <c r="Z1302" i="1"/>
  <c r="I1302" i="1"/>
  <c r="DK1301" i="1"/>
  <c r="DE1301" i="1"/>
  <c r="CX1301" i="1"/>
  <c r="CF1301" i="1"/>
  <c r="BN1301" i="1"/>
  <c r="BJ1301" i="1"/>
  <c r="AR1301" i="1"/>
  <c r="Z1301" i="1"/>
  <c r="I1301" i="1"/>
  <c r="DK1300" i="1"/>
  <c r="DE1300" i="1"/>
  <c r="CX1300" i="1"/>
  <c r="CF1300" i="1"/>
  <c r="BN1300" i="1"/>
  <c r="BJ1300" i="1"/>
  <c r="AR1300" i="1"/>
  <c r="Z1300" i="1"/>
  <c r="I1300" i="1"/>
  <c r="DK1299" i="1"/>
  <c r="DE1299" i="1"/>
  <c r="CX1299" i="1"/>
  <c r="CF1299" i="1"/>
  <c r="BN1299" i="1"/>
  <c r="BJ1299" i="1"/>
  <c r="AR1299" i="1"/>
  <c r="Z1299" i="1"/>
  <c r="I1299" i="1"/>
  <c r="DK1298" i="1"/>
  <c r="DE1298" i="1"/>
  <c r="CX1298" i="1"/>
  <c r="CF1298" i="1"/>
  <c r="BN1298" i="1"/>
  <c r="BJ1298" i="1"/>
  <c r="AR1298" i="1"/>
  <c r="Z1298" i="1"/>
  <c r="I1298" i="1"/>
  <c r="DK1297" i="1"/>
  <c r="DE1297" i="1"/>
  <c r="CX1297" i="1"/>
  <c r="CF1297" i="1"/>
  <c r="BN1297" i="1"/>
  <c r="BJ1297" i="1"/>
  <c r="AR1297" i="1"/>
  <c r="Z1297" i="1"/>
  <c r="I1297" i="1"/>
  <c r="DK1296" i="1"/>
  <c r="DE1296" i="1"/>
  <c r="CX1296" i="1"/>
  <c r="CF1296" i="1"/>
  <c r="BN1296" i="1"/>
  <c r="BJ1296" i="1"/>
  <c r="AR1296" i="1"/>
  <c r="Z1296" i="1"/>
  <c r="I1296" i="1"/>
  <c r="DK1295" i="1"/>
  <c r="DE1295" i="1"/>
  <c r="CX1295" i="1"/>
  <c r="CF1295" i="1"/>
  <c r="BN1295" i="1"/>
  <c r="BJ1295" i="1"/>
  <c r="AR1295" i="1"/>
  <c r="Z1295" i="1"/>
  <c r="I1295" i="1"/>
  <c r="DK1294" i="1"/>
  <c r="DE1294" i="1"/>
  <c r="CX1294" i="1"/>
  <c r="CF1294" i="1"/>
  <c r="BN1294" i="1"/>
  <c r="BJ1294" i="1"/>
  <c r="AR1294" i="1"/>
  <c r="Z1294" i="1"/>
  <c r="I1294" i="1"/>
  <c r="DK1293" i="1"/>
  <c r="DE1293" i="1"/>
  <c r="CX1293" i="1"/>
  <c r="CF1293" i="1"/>
  <c r="BN1293" i="1"/>
  <c r="BJ1293" i="1"/>
  <c r="AR1293" i="1"/>
  <c r="Z1293" i="1"/>
  <c r="I1293" i="1"/>
  <c r="DK1292" i="1"/>
  <c r="DE1292" i="1"/>
  <c r="CX1292" i="1"/>
  <c r="CF1292" i="1"/>
  <c r="BN1292" i="1"/>
  <c r="BJ1292" i="1"/>
  <c r="AR1292" i="1"/>
  <c r="Z1292" i="1"/>
  <c r="I1292" i="1"/>
  <c r="DK1291" i="1"/>
  <c r="DE1291" i="1"/>
  <c r="CX1291" i="1"/>
  <c r="CF1291" i="1"/>
  <c r="BN1291" i="1"/>
  <c r="BJ1291" i="1"/>
  <c r="AR1291" i="1"/>
  <c r="Z1291" i="1"/>
  <c r="I1291" i="1"/>
  <c r="DK1290" i="1"/>
  <c r="DE1290" i="1"/>
  <c r="CX1290" i="1"/>
  <c r="CF1290" i="1"/>
  <c r="BN1290" i="1"/>
  <c r="BJ1290" i="1"/>
  <c r="AR1290" i="1"/>
  <c r="Z1290" i="1"/>
  <c r="I1290" i="1"/>
  <c r="DK1289" i="1"/>
  <c r="DE1289" i="1"/>
  <c r="CX1289" i="1"/>
  <c r="CF1289" i="1"/>
  <c r="BN1289" i="1"/>
  <c r="BJ1289" i="1"/>
  <c r="AR1289" i="1"/>
  <c r="Z1289" i="1"/>
  <c r="I1289" i="1"/>
  <c r="DK1288" i="1"/>
  <c r="DE1288" i="1"/>
  <c r="CX1288" i="1"/>
  <c r="CF1288" i="1"/>
  <c r="BN1288" i="1"/>
  <c r="BJ1288" i="1"/>
  <c r="AR1288" i="1"/>
  <c r="Z1288" i="1"/>
  <c r="I1288" i="1"/>
  <c r="DK1287" i="1"/>
  <c r="DE1287" i="1"/>
  <c r="CX1287" i="1"/>
  <c r="CF1287" i="1"/>
  <c r="BN1287" i="1"/>
  <c r="BJ1287" i="1"/>
  <c r="AR1287" i="1"/>
  <c r="Z1287" i="1"/>
  <c r="I1287" i="1"/>
  <c r="DK1286" i="1"/>
  <c r="DE1286" i="1"/>
  <c r="CX1286" i="1"/>
  <c r="CF1286" i="1"/>
  <c r="BN1286" i="1"/>
  <c r="BJ1286" i="1"/>
  <c r="AR1286" i="1"/>
  <c r="Z1286" i="1"/>
  <c r="I1286" i="1"/>
  <c r="DK1285" i="1"/>
  <c r="DE1285" i="1"/>
  <c r="CX1285" i="1"/>
  <c r="CF1285" i="1"/>
  <c r="BN1285" i="1"/>
  <c r="BJ1285" i="1"/>
  <c r="AR1285" i="1"/>
  <c r="Z1285" i="1"/>
  <c r="I1285" i="1"/>
  <c r="DK1284" i="1"/>
  <c r="DE1284" i="1"/>
  <c r="CX1284" i="1"/>
  <c r="CF1284" i="1"/>
  <c r="BN1284" i="1"/>
  <c r="BJ1284" i="1"/>
  <c r="AR1284" i="1"/>
  <c r="AG1284" i="1"/>
  <c r="Z1284" i="1"/>
  <c r="I1284" i="1"/>
  <c r="DK1283" i="1"/>
  <c r="DE1283" i="1"/>
  <c r="CX1283" i="1"/>
  <c r="CF1283" i="1"/>
  <c r="BN1283" i="1"/>
  <c r="BJ1283" i="1"/>
  <c r="AR1283" i="1"/>
  <c r="Z1283" i="1"/>
  <c r="I1283" i="1"/>
  <c r="DK1282" i="1"/>
  <c r="DE1282" i="1"/>
  <c r="CX1282" i="1"/>
  <c r="CF1282" i="1"/>
  <c r="BN1282" i="1"/>
  <c r="BJ1282" i="1"/>
  <c r="AR1282" i="1"/>
  <c r="Z1282" i="1"/>
  <c r="I1282" i="1"/>
  <c r="DK1281" i="1"/>
  <c r="DE1281" i="1"/>
  <c r="CX1281" i="1"/>
  <c r="CF1281" i="1"/>
  <c r="BN1281" i="1"/>
  <c r="BJ1281" i="1"/>
  <c r="AR1281" i="1"/>
  <c r="Z1281" i="1"/>
  <c r="I1281" i="1"/>
  <c r="DK1280" i="1"/>
  <c r="DE1280" i="1"/>
  <c r="CX1280" i="1"/>
  <c r="CF1280" i="1"/>
  <c r="BN1280" i="1"/>
  <c r="BJ1280" i="1"/>
  <c r="AR1280" i="1"/>
  <c r="Z1280" i="1"/>
  <c r="I1280" i="1"/>
  <c r="DK1279" i="1"/>
  <c r="DE1279" i="1"/>
  <c r="CX1279" i="1"/>
  <c r="CF1279" i="1"/>
  <c r="BN1279" i="1"/>
  <c r="BJ1279" i="1"/>
  <c r="AR1279" i="1"/>
  <c r="Z1279" i="1"/>
  <c r="I1279" i="1"/>
  <c r="DK1278" i="1"/>
  <c r="DE1278" i="1"/>
  <c r="CX1278" i="1"/>
  <c r="CF1278" i="1"/>
  <c r="BN1278" i="1"/>
  <c r="BJ1278" i="1"/>
  <c r="AR1278" i="1"/>
  <c r="Z1278" i="1"/>
  <c r="I1278" i="1"/>
  <c r="DK1277" i="1"/>
  <c r="DE1277" i="1"/>
  <c r="CX1277" i="1"/>
  <c r="CF1277" i="1"/>
  <c r="BN1277" i="1"/>
  <c r="BJ1277" i="1"/>
  <c r="AR1277" i="1"/>
  <c r="AG1277" i="1"/>
  <c r="Z1277" i="1"/>
  <c r="I1277" i="1"/>
  <c r="DK1276" i="1"/>
  <c r="DE1276" i="1"/>
  <c r="CX1276" i="1"/>
  <c r="CF1276" i="1"/>
  <c r="BN1276" i="1"/>
  <c r="BJ1276" i="1"/>
  <c r="AR1276" i="1"/>
  <c r="Z1276" i="1"/>
  <c r="I1276" i="1"/>
  <c r="DK1275" i="1"/>
  <c r="DE1275" i="1"/>
  <c r="CX1275" i="1"/>
  <c r="CF1275" i="1"/>
  <c r="BN1275" i="1"/>
  <c r="BJ1275" i="1"/>
  <c r="AR1275" i="1"/>
  <c r="Z1275" i="1"/>
  <c r="I1275" i="1"/>
  <c r="DK1274" i="1"/>
  <c r="DE1274" i="1"/>
  <c r="CX1274" i="1"/>
  <c r="CF1274" i="1"/>
  <c r="BN1274" i="1"/>
  <c r="BJ1274" i="1"/>
  <c r="AR1274" i="1"/>
  <c r="Z1274" i="1"/>
  <c r="I1274" i="1"/>
  <c r="DK1273" i="1"/>
  <c r="DE1273" i="1"/>
  <c r="CX1273" i="1"/>
  <c r="CF1273" i="1"/>
  <c r="BN1273" i="1"/>
  <c r="BJ1273" i="1"/>
  <c r="AR1273" i="1"/>
  <c r="Z1273" i="1"/>
  <c r="I1273" i="1"/>
  <c r="DK1272" i="1"/>
  <c r="DE1272" i="1"/>
  <c r="CX1272" i="1"/>
  <c r="CF1272" i="1"/>
  <c r="BN1272" i="1"/>
  <c r="BJ1272" i="1"/>
  <c r="AR1272" i="1"/>
  <c r="Z1272" i="1"/>
  <c r="I1272" i="1"/>
  <c r="DK1271" i="1"/>
  <c r="DE1271" i="1"/>
  <c r="CX1271" i="1"/>
  <c r="CF1271" i="1"/>
  <c r="BN1271" i="1"/>
  <c r="BJ1271" i="1"/>
  <c r="AR1271" i="1"/>
  <c r="Z1271" i="1"/>
  <c r="I1271" i="1"/>
  <c r="DK1270" i="1"/>
  <c r="DE1270" i="1"/>
  <c r="CX1270" i="1"/>
  <c r="CF1270" i="1"/>
  <c r="BN1270" i="1"/>
  <c r="BJ1270" i="1"/>
  <c r="AR1270" i="1"/>
  <c r="Z1270" i="1"/>
  <c r="I1270" i="1"/>
  <c r="DK1269" i="1"/>
  <c r="DE1269" i="1"/>
  <c r="CX1269" i="1"/>
  <c r="CF1269" i="1"/>
  <c r="BN1269" i="1"/>
  <c r="BJ1269" i="1"/>
  <c r="AR1269" i="1"/>
  <c r="AG1269" i="1"/>
  <c r="Z1269" i="1" s="1"/>
  <c r="I1269" i="1"/>
  <c r="DK1268" i="1"/>
  <c r="DE1268" i="1"/>
  <c r="CX1268" i="1"/>
  <c r="CF1268" i="1"/>
  <c r="BN1268" i="1"/>
  <c r="BJ1268" i="1"/>
  <c r="AR1268" i="1"/>
  <c r="Z1268" i="1"/>
  <c r="I1268" i="1"/>
  <c r="DK1267" i="1"/>
  <c r="DE1267" i="1"/>
  <c r="CX1267" i="1"/>
  <c r="CF1267" i="1"/>
  <c r="BN1267" i="1"/>
  <c r="BJ1267" i="1"/>
  <c r="AR1267" i="1"/>
  <c r="Z1267" i="1"/>
  <c r="I1267" i="1"/>
  <c r="DK1266" i="1"/>
  <c r="DE1266" i="1"/>
  <c r="CX1266" i="1"/>
  <c r="CF1266" i="1"/>
  <c r="BN1266" i="1"/>
  <c r="BJ1266" i="1"/>
  <c r="AR1266" i="1"/>
  <c r="AH1266" i="1"/>
  <c r="Z1266" i="1" s="1"/>
  <c r="I1266" i="1"/>
  <c r="DK1265" i="1"/>
  <c r="DE1265" i="1"/>
  <c r="CX1265" i="1"/>
  <c r="CF1265" i="1"/>
  <c r="BN1265" i="1"/>
  <c r="BJ1265" i="1"/>
  <c r="AR1265" i="1"/>
  <c r="Z1265" i="1"/>
  <c r="I1265" i="1"/>
  <c r="DK1264" i="1"/>
  <c r="DE1264" i="1"/>
  <c r="CX1264" i="1"/>
  <c r="CF1264" i="1"/>
  <c r="BN1264" i="1"/>
  <c r="BJ1264" i="1"/>
  <c r="AR1264" i="1"/>
  <c r="Z1264" i="1"/>
  <c r="I1264" i="1"/>
  <c r="DK1263" i="1"/>
  <c r="DE1263" i="1"/>
  <c r="CX1263" i="1"/>
  <c r="CF1263" i="1"/>
  <c r="BN1263" i="1"/>
  <c r="BJ1263" i="1"/>
  <c r="AR1263" i="1"/>
  <c r="Z1263" i="1"/>
  <c r="I1263" i="1"/>
  <c r="DK1262" i="1"/>
  <c r="DE1262" i="1"/>
  <c r="CX1262" i="1"/>
  <c r="CF1262" i="1"/>
  <c r="BN1262" i="1"/>
  <c r="BJ1262" i="1"/>
  <c r="AR1262" i="1"/>
  <c r="AG1262" i="1"/>
  <c r="Z1262" i="1"/>
  <c r="I1262" i="1"/>
  <c r="DK1261" i="1"/>
  <c r="DE1261" i="1"/>
  <c r="CX1261" i="1"/>
  <c r="CF1261" i="1"/>
  <c r="BN1261" i="1"/>
  <c r="BJ1261" i="1"/>
  <c r="AR1261" i="1"/>
  <c r="Z1261" i="1"/>
  <c r="I1261" i="1"/>
  <c r="DK1260" i="1"/>
  <c r="DE1260" i="1"/>
  <c r="CX1260" i="1"/>
  <c r="CF1260" i="1"/>
  <c r="BN1260" i="1"/>
  <c r="BJ1260" i="1"/>
  <c r="AR1260" i="1"/>
  <c r="Z1260" i="1"/>
  <c r="I1260" i="1"/>
  <c r="DK1259" i="1"/>
  <c r="DE1259" i="1"/>
  <c r="CX1259" i="1"/>
  <c r="CF1259" i="1"/>
  <c r="BN1259" i="1"/>
  <c r="BJ1259" i="1"/>
  <c r="AR1259" i="1"/>
  <c r="Z1259" i="1"/>
  <c r="I1259" i="1"/>
  <c r="DK1258" i="1"/>
  <c r="DE1258" i="1"/>
  <c r="CX1258" i="1"/>
  <c r="CF1258" i="1"/>
  <c r="BN1258" i="1"/>
  <c r="BJ1258" i="1"/>
  <c r="AR1258" i="1"/>
  <c r="Z1258" i="1"/>
  <c r="I1258" i="1"/>
  <c r="DK1257" i="1"/>
  <c r="DE1257" i="1"/>
  <c r="CX1257" i="1"/>
  <c r="CF1257" i="1"/>
  <c r="BN1257" i="1"/>
  <c r="BJ1257" i="1"/>
  <c r="AR1257" i="1"/>
  <c r="Z1257" i="1"/>
  <c r="I1257" i="1"/>
  <c r="DK1256" i="1"/>
  <c r="DE1256" i="1"/>
  <c r="CX1256" i="1"/>
  <c r="CF1256" i="1"/>
  <c r="BN1256" i="1"/>
  <c r="BJ1256" i="1"/>
  <c r="AR1256" i="1"/>
  <c r="Z1256" i="1"/>
  <c r="I1256" i="1"/>
  <c r="DK1255" i="1"/>
  <c r="DE1255" i="1"/>
  <c r="CX1255" i="1"/>
  <c r="CF1255" i="1"/>
  <c r="BN1255" i="1"/>
  <c r="BJ1255" i="1"/>
  <c r="AR1255" i="1"/>
  <c r="Z1255" i="1"/>
  <c r="I1255" i="1"/>
  <c r="DK1254" i="1"/>
  <c r="DE1254" i="1"/>
  <c r="CX1254" i="1"/>
  <c r="CF1254" i="1"/>
  <c r="BN1254" i="1"/>
  <c r="BJ1254" i="1"/>
  <c r="AR1254" i="1"/>
  <c r="Z1254" i="1"/>
  <c r="I1254" i="1"/>
  <c r="DK1253" i="1"/>
  <c r="DE1253" i="1"/>
  <c r="CX1253" i="1"/>
  <c r="CF1253" i="1"/>
  <c r="BN1253" i="1"/>
  <c r="BJ1253" i="1"/>
  <c r="AR1253" i="1"/>
  <c r="Z1253" i="1"/>
  <c r="I1253" i="1"/>
  <c r="DK1252" i="1"/>
  <c r="DE1252" i="1"/>
  <c r="CX1252" i="1"/>
  <c r="CF1252" i="1"/>
  <c r="BN1252" i="1"/>
  <c r="BJ1252" i="1"/>
  <c r="AR1252" i="1"/>
  <c r="Z1252" i="1"/>
  <c r="I1252" i="1"/>
  <c r="DK1251" i="1"/>
  <c r="DE1251" i="1"/>
  <c r="CX1251" i="1"/>
  <c r="CF1251" i="1"/>
  <c r="BN1251" i="1"/>
  <c r="BJ1251" i="1"/>
  <c r="AR1251" i="1"/>
  <c r="Z1251" i="1"/>
  <c r="I1251" i="1"/>
  <c r="DK1250" i="1"/>
  <c r="DE1250" i="1"/>
  <c r="CX1250" i="1"/>
  <c r="CF1250" i="1"/>
  <c r="BN1250" i="1"/>
  <c r="BJ1250" i="1"/>
  <c r="AR1250" i="1"/>
  <c r="Z1250" i="1"/>
  <c r="I1250" i="1"/>
  <c r="DK1249" i="1"/>
  <c r="DE1249" i="1"/>
  <c r="CX1249" i="1"/>
  <c r="CF1249" i="1"/>
  <c r="BN1249" i="1"/>
  <c r="BJ1249" i="1"/>
  <c r="AR1249" i="1"/>
  <c r="Z1249" i="1"/>
  <c r="I1249" i="1"/>
  <c r="DK1248" i="1"/>
  <c r="DE1248" i="1"/>
  <c r="CX1248" i="1"/>
  <c r="CF1248" i="1"/>
  <c r="BN1248" i="1"/>
  <c r="BJ1248" i="1"/>
  <c r="AR1248" i="1"/>
  <c r="Z1248" i="1"/>
  <c r="I1248" i="1"/>
  <c r="DK1247" i="1"/>
  <c r="DE1247" i="1"/>
  <c r="CX1247" i="1"/>
  <c r="CF1247" i="1"/>
  <c r="BN1247" i="1"/>
  <c r="BJ1247" i="1"/>
  <c r="AR1247" i="1"/>
  <c r="Z1247" i="1"/>
  <c r="I1247" i="1"/>
  <c r="DK1246" i="1"/>
  <c r="DE1246" i="1"/>
  <c r="CX1246" i="1"/>
  <c r="CF1246" i="1"/>
  <c r="BN1246" i="1"/>
  <c r="BJ1246" i="1"/>
  <c r="AR1246" i="1"/>
  <c r="Z1246" i="1"/>
  <c r="I1246" i="1"/>
  <c r="DK1245" i="1"/>
  <c r="DE1245" i="1"/>
  <c r="CX1245" i="1"/>
  <c r="CF1245" i="1"/>
  <c r="BN1245" i="1"/>
  <c r="BJ1245" i="1"/>
  <c r="AR1245" i="1"/>
  <c r="Z1245" i="1"/>
  <c r="I1245" i="1"/>
  <c r="DK1244" i="1"/>
  <c r="DE1244" i="1"/>
  <c r="CX1244" i="1"/>
  <c r="CF1244" i="1"/>
  <c r="BN1244" i="1"/>
  <c r="BJ1244" i="1"/>
  <c r="AR1244" i="1"/>
  <c r="Z1244" i="1"/>
  <c r="I1244" i="1"/>
  <c r="DK1243" i="1"/>
  <c r="DE1243" i="1"/>
  <c r="CX1243" i="1"/>
  <c r="CF1243" i="1"/>
  <c r="BN1243" i="1"/>
  <c r="BJ1243" i="1"/>
  <c r="AR1243" i="1"/>
  <c r="Z1243" i="1"/>
  <c r="I1243" i="1"/>
  <c r="DK1242" i="1"/>
  <c r="DE1242" i="1"/>
  <c r="CX1242" i="1"/>
  <c r="CF1242" i="1"/>
  <c r="BN1242" i="1"/>
  <c r="BJ1242" i="1"/>
  <c r="AR1242" i="1"/>
  <c r="Z1242" i="1"/>
  <c r="I1242" i="1"/>
  <c r="DK1241" i="1"/>
  <c r="DE1241" i="1"/>
  <c r="CX1241" i="1"/>
  <c r="CF1241" i="1"/>
  <c r="BN1241" i="1"/>
  <c r="BJ1241" i="1"/>
  <c r="AR1241" i="1"/>
  <c r="Z1241" i="1"/>
  <c r="I1241" i="1"/>
  <c r="DK1240" i="1"/>
  <c r="DE1240" i="1"/>
  <c r="CX1240" i="1"/>
  <c r="CF1240" i="1"/>
  <c r="BN1240" i="1"/>
  <c r="BJ1240" i="1"/>
  <c r="AR1240" i="1"/>
  <c r="Z1240" i="1"/>
  <c r="I1240" i="1"/>
  <c r="DK1239" i="1"/>
  <c r="DE1239" i="1"/>
  <c r="CX1239" i="1"/>
  <c r="CF1239" i="1"/>
  <c r="BN1239" i="1"/>
  <c r="BJ1239" i="1"/>
  <c r="AR1239" i="1"/>
  <c r="Z1239" i="1"/>
  <c r="I1239" i="1"/>
  <c r="DK1238" i="1"/>
  <c r="DE1238" i="1"/>
  <c r="CX1238" i="1"/>
  <c r="CF1238" i="1"/>
  <c r="BN1238" i="1"/>
  <c r="BJ1238" i="1"/>
  <c r="AR1238" i="1"/>
  <c r="AG1238" i="1"/>
  <c r="Z1238" i="1"/>
  <c r="I1238" i="1"/>
  <c r="DK1237" i="1"/>
  <c r="DE1237" i="1"/>
  <c r="CX1237" i="1"/>
  <c r="CF1237" i="1"/>
  <c r="BN1237" i="1"/>
  <c r="BJ1237" i="1"/>
  <c r="AR1237" i="1"/>
  <c r="Z1237" i="1"/>
  <c r="I1237" i="1"/>
  <c r="DK1236" i="1"/>
  <c r="DE1236" i="1"/>
  <c r="CX1236" i="1"/>
  <c r="CF1236" i="1"/>
  <c r="BN1236" i="1"/>
  <c r="BJ1236" i="1"/>
  <c r="AR1236" i="1"/>
  <c r="Z1236" i="1"/>
  <c r="I1236" i="1"/>
  <c r="DK1235" i="1"/>
  <c r="DE1235" i="1"/>
  <c r="CX1235" i="1"/>
  <c r="CF1235" i="1"/>
  <c r="BN1235" i="1"/>
  <c r="BJ1235" i="1"/>
  <c r="AR1235" i="1"/>
  <c r="Z1235" i="1"/>
  <c r="I1235" i="1"/>
  <c r="DK1234" i="1"/>
  <c r="DE1234" i="1"/>
  <c r="CX1234" i="1"/>
  <c r="CF1234" i="1"/>
  <c r="BN1234" i="1"/>
  <c r="BJ1234" i="1"/>
  <c r="AR1234" i="1"/>
  <c r="Z1234" i="1"/>
  <c r="I1234" i="1"/>
  <c r="DK1233" i="1"/>
  <c r="DE1233" i="1"/>
  <c r="CX1233" i="1"/>
  <c r="CF1233" i="1"/>
  <c r="BN1233" i="1"/>
  <c r="BJ1233" i="1"/>
  <c r="AR1233" i="1"/>
  <c r="Z1233" i="1"/>
  <c r="I1233" i="1"/>
  <c r="DK1232" i="1"/>
  <c r="DE1232" i="1"/>
  <c r="CX1232" i="1"/>
  <c r="CF1232" i="1"/>
  <c r="BN1232" i="1"/>
  <c r="BJ1232" i="1"/>
  <c r="AR1232" i="1"/>
  <c r="Z1232" i="1"/>
  <c r="I1232" i="1"/>
  <c r="DK1231" i="1"/>
  <c r="DE1231" i="1"/>
  <c r="CX1231" i="1"/>
  <c r="CF1231" i="1"/>
  <c r="BN1231" i="1"/>
  <c r="BJ1231" i="1"/>
  <c r="AR1231" i="1"/>
  <c r="Z1231" i="1"/>
  <c r="I1231" i="1"/>
  <c r="DK1230" i="1"/>
  <c r="DE1230" i="1"/>
  <c r="CX1230" i="1"/>
  <c r="CF1230" i="1"/>
  <c r="BN1230" i="1"/>
  <c r="BJ1230" i="1"/>
  <c r="AR1230" i="1"/>
  <c r="Z1230" i="1"/>
  <c r="I1230" i="1"/>
  <c r="DK1229" i="1"/>
  <c r="DE1229" i="1"/>
  <c r="CX1229" i="1"/>
  <c r="CF1229" i="1"/>
  <c r="BN1229" i="1"/>
  <c r="BJ1229" i="1"/>
  <c r="AR1229" i="1"/>
  <c r="Z1229" i="1"/>
  <c r="I1229" i="1"/>
  <c r="DK1228" i="1"/>
  <c r="DE1228" i="1"/>
  <c r="CX1228" i="1"/>
  <c r="CF1228" i="1"/>
  <c r="BN1228" i="1"/>
  <c r="BJ1228" i="1"/>
  <c r="AR1228" i="1"/>
  <c r="Z1228" i="1"/>
  <c r="I1228" i="1"/>
  <c r="DK1227" i="1"/>
  <c r="DE1227" i="1"/>
  <c r="CX1227" i="1"/>
  <c r="CF1227" i="1"/>
  <c r="BN1227" i="1"/>
  <c r="BJ1227" i="1"/>
  <c r="AR1227" i="1"/>
  <c r="Z1227" i="1"/>
  <c r="I1227" i="1"/>
  <c r="DK1226" i="1"/>
  <c r="DE1226" i="1"/>
  <c r="CX1226" i="1"/>
  <c r="CF1226" i="1"/>
  <c r="BN1226" i="1"/>
  <c r="BJ1226" i="1"/>
  <c r="AR1226" i="1"/>
  <c r="Z1226" i="1"/>
  <c r="I1226" i="1"/>
  <c r="DK1225" i="1"/>
  <c r="DE1225" i="1"/>
  <c r="CX1225" i="1"/>
  <c r="CF1225" i="1"/>
  <c r="BN1225" i="1"/>
  <c r="BJ1225" i="1"/>
  <c r="AR1225" i="1"/>
  <c r="Z1225" i="1"/>
  <c r="I1225" i="1"/>
  <c r="DK1224" i="1"/>
  <c r="DE1224" i="1"/>
  <c r="CX1224" i="1"/>
  <c r="CF1224" i="1"/>
  <c r="BN1224" i="1"/>
  <c r="BJ1224" i="1"/>
  <c r="AR1224" i="1"/>
  <c r="Z1224" i="1"/>
  <c r="I1224" i="1"/>
  <c r="DK1223" i="1"/>
  <c r="DE1223" i="1"/>
  <c r="CX1223" i="1"/>
  <c r="CF1223" i="1"/>
  <c r="BN1223" i="1"/>
  <c r="BJ1223" i="1"/>
  <c r="AR1223" i="1"/>
  <c r="Z1223" i="1"/>
  <c r="I1223" i="1"/>
  <c r="DK1222" i="1"/>
  <c r="DE1222" i="1"/>
  <c r="CX1222" i="1"/>
  <c r="CF1222" i="1"/>
  <c r="BN1222" i="1"/>
  <c r="BJ1222" i="1"/>
  <c r="AR1222" i="1"/>
  <c r="Z1222" i="1"/>
  <c r="I1222" i="1"/>
  <c r="DK1221" i="1"/>
  <c r="DE1221" i="1"/>
  <c r="CX1221" i="1"/>
  <c r="CF1221" i="1"/>
  <c r="BN1221" i="1"/>
  <c r="BJ1221" i="1"/>
  <c r="AR1221" i="1"/>
  <c r="Z1221" i="1"/>
  <c r="I1221" i="1"/>
  <c r="DK1220" i="1"/>
  <c r="DE1220" i="1"/>
  <c r="CX1220" i="1"/>
  <c r="CF1220" i="1"/>
  <c r="BN1220" i="1"/>
  <c r="BJ1220" i="1"/>
  <c r="AR1220" i="1"/>
  <c r="Z1220" i="1"/>
  <c r="I1220" i="1"/>
  <c r="DK1219" i="1"/>
  <c r="DE1219" i="1"/>
  <c r="CX1219" i="1"/>
  <c r="CF1219" i="1"/>
  <c r="BN1219" i="1"/>
  <c r="BJ1219" i="1"/>
  <c r="AR1219" i="1"/>
  <c r="Z1219" i="1"/>
  <c r="I1219" i="1"/>
  <c r="DK1218" i="1"/>
  <c r="DE1218" i="1"/>
  <c r="CX1218" i="1"/>
  <c r="CF1218" i="1"/>
  <c r="BN1218" i="1"/>
  <c r="BJ1218" i="1"/>
  <c r="AR1218" i="1"/>
  <c r="Z1218" i="1"/>
  <c r="I1218" i="1"/>
  <c r="DK1217" i="1"/>
  <c r="DE1217" i="1"/>
  <c r="CX1217" i="1"/>
  <c r="CF1217" i="1"/>
  <c r="BN1217" i="1"/>
  <c r="BJ1217" i="1"/>
  <c r="AR1217" i="1"/>
  <c r="Z1217" i="1"/>
  <c r="I1217" i="1"/>
  <c r="DK1216" i="1"/>
  <c r="DE1216" i="1"/>
  <c r="CX1216" i="1"/>
  <c r="CF1216" i="1"/>
  <c r="BN1216" i="1"/>
  <c r="BJ1216" i="1"/>
  <c r="AR1216" i="1"/>
  <c r="Z1216" i="1"/>
  <c r="I1216" i="1"/>
  <c r="DK1215" i="1"/>
  <c r="DE1215" i="1"/>
  <c r="CX1215" i="1"/>
  <c r="CF1215" i="1"/>
  <c r="BN1215" i="1"/>
  <c r="BJ1215" i="1"/>
  <c r="AR1215" i="1"/>
  <c r="Z1215" i="1"/>
  <c r="I1215" i="1"/>
  <c r="DK1214" i="1"/>
  <c r="DE1214" i="1"/>
  <c r="CX1214" i="1"/>
  <c r="CF1214" i="1"/>
  <c r="BN1214" i="1"/>
  <c r="BJ1214" i="1"/>
  <c r="AR1214" i="1"/>
  <c r="Z1214" i="1"/>
  <c r="I1214" i="1"/>
  <c r="DK1213" i="1"/>
  <c r="DE1213" i="1"/>
  <c r="CX1213" i="1"/>
  <c r="CF1213" i="1"/>
  <c r="BN1213" i="1"/>
  <c r="BJ1213" i="1"/>
  <c r="AR1213" i="1"/>
  <c r="Z1213" i="1"/>
  <c r="I1213" i="1"/>
  <c r="DK1212" i="1"/>
  <c r="DE1212" i="1"/>
  <c r="CX1212" i="1"/>
  <c r="CF1212" i="1"/>
  <c r="BN1212" i="1"/>
  <c r="BJ1212" i="1"/>
  <c r="AR1212" i="1"/>
  <c r="Z1212" i="1"/>
  <c r="I1212" i="1"/>
  <c r="DK1211" i="1"/>
  <c r="DE1211" i="1"/>
  <c r="CX1211" i="1"/>
  <c r="CF1211" i="1"/>
  <c r="BN1211" i="1"/>
  <c r="BJ1211" i="1"/>
  <c r="AR1211" i="1"/>
  <c r="AG1211" i="1"/>
  <c r="Z1211" i="1"/>
  <c r="I1211" i="1"/>
  <c r="DK1210" i="1"/>
  <c r="DE1210" i="1"/>
  <c r="CX1210" i="1"/>
  <c r="CF1210" i="1"/>
  <c r="BN1210" i="1"/>
  <c r="BJ1210" i="1"/>
  <c r="AR1210" i="1"/>
  <c r="Z1210" i="1"/>
  <c r="I1210" i="1"/>
  <c r="DK1209" i="1"/>
  <c r="DE1209" i="1"/>
  <c r="CX1209" i="1"/>
  <c r="CF1209" i="1"/>
  <c r="BN1209" i="1"/>
  <c r="BJ1209" i="1"/>
  <c r="AR1209" i="1"/>
  <c r="Z1209" i="1"/>
  <c r="I1209" i="1"/>
  <c r="DK1208" i="1"/>
  <c r="DE1208" i="1"/>
  <c r="CX1208" i="1"/>
  <c r="CF1208" i="1"/>
  <c r="BN1208" i="1"/>
  <c r="BJ1208" i="1"/>
  <c r="AR1208" i="1"/>
  <c r="Z1208" i="1"/>
  <c r="I1208" i="1"/>
  <c r="DK1207" i="1"/>
  <c r="DE1207" i="1"/>
  <c r="CX1207" i="1"/>
  <c r="CF1207" i="1"/>
  <c r="BN1207" i="1"/>
  <c r="BJ1207" i="1"/>
  <c r="AR1207" i="1"/>
  <c r="Z1207" i="1"/>
  <c r="I1207" i="1"/>
  <c r="DK1206" i="1"/>
  <c r="DE1206" i="1"/>
  <c r="CX1206" i="1"/>
  <c r="CF1206" i="1"/>
  <c r="BN1206" i="1"/>
  <c r="BJ1206" i="1"/>
  <c r="AR1206" i="1"/>
  <c r="Z1206" i="1"/>
  <c r="I1206" i="1"/>
  <c r="DK1205" i="1"/>
  <c r="DE1205" i="1"/>
  <c r="CX1205" i="1"/>
  <c r="CF1205" i="1"/>
  <c r="BN1205" i="1"/>
  <c r="BJ1205" i="1"/>
  <c r="AR1205" i="1"/>
  <c r="Z1205" i="1"/>
  <c r="I1205" i="1"/>
  <c r="DK1204" i="1"/>
  <c r="DE1204" i="1"/>
  <c r="CX1204" i="1"/>
  <c r="CF1204" i="1"/>
  <c r="BN1204" i="1"/>
  <c r="BJ1204" i="1"/>
  <c r="AR1204" i="1"/>
  <c r="Z1204" i="1"/>
  <c r="I1204" i="1"/>
  <c r="DK1203" i="1"/>
  <c r="DE1203" i="1"/>
  <c r="CX1203" i="1"/>
  <c r="CF1203" i="1"/>
  <c r="BN1203" i="1"/>
  <c r="BJ1203" i="1"/>
  <c r="AR1203" i="1"/>
  <c r="Z1203" i="1"/>
  <c r="I1203" i="1"/>
  <c r="DK1202" i="1"/>
  <c r="DE1202" i="1"/>
  <c r="CX1202" i="1"/>
  <c r="CF1202" i="1"/>
  <c r="BN1202" i="1"/>
  <c r="BJ1202" i="1"/>
  <c r="AR1202" i="1"/>
  <c r="Z1202" i="1"/>
  <c r="I1202" i="1"/>
  <c r="DK1201" i="1"/>
  <c r="DE1201" i="1"/>
  <c r="CX1201" i="1"/>
  <c r="CF1201" i="1"/>
  <c r="BN1201" i="1"/>
  <c r="BJ1201" i="1"/>
  <c r="AR1201" i="1"/>
  <c r="Z1201" i="1"/>
  <c r="I1201" i="1"/>
  <c r="DK1200" i="1"/>
  <c r="DE1200" i="1"/>
  <c r="CX1200" i="1"/>
  <c r="CF1200" i="1"/>
  <c r="BN1200" i="1"/>
  <c r="BJ1200" i="1"/>
  <c r="AR1200" i="1"/>
  <c r="AH1200" i="1"/>
  <c r="Z1200" i="1"/>
  <c r="I1200" i="1"/>
  <c r="DK1199" i="1"/>
  <c r="DE1199" i="1"/>
  <c r="CX1199" i="1"/>
  <c r="CF1199" i="1"/>
  <c r="BN1199" i="1"/>
  <c r="BJ1199" i="1"/>
  <c r="AR1199" i="1"/>
  <c r="Z1199" i="1"/>
  <c r="I1199" i="1"/>
  <c r="DK1198" i="1"/>
  <c r="DE1198" i="1"/>
  <c r="CX1198" i="1"/>
  <c r="CF1198" i="1"/>
  <c r="BN1198" i="1"/>
  <c r="BJ1198" i="1"/>
  <c r="AR1198" i="1"/>
  <c r="Z1198" i="1"/>
  <c r="I1198" i="1"/>
  <c r="DK1197" i="1"/>
  <c r="DE1197" i="1"/>
  <c r="CX1197" i="1"/>
  <c r="CF1197" i="1"/>
  <c r="BN1197" i="1"/>
  <c r="BJ1197" i="1"/>
  <c r="AR1197" i="1"/>
  <c r="Z1197" i="1"/>
  <c r="I1197" i="1"/>
  <c r="DK1196" i="1"/>
  <c r="DE1196" i="1"/>
  <c r="CX1196" i="1"/>
  <c r="CF1196" i="1"/>
  <c r="BN1196" i="1"/>
  <c r="BJ1196" i="1"/>
  <c r="AR1196" i="1"/>
  <c r="AG1196" i="1"/>
  <c r="Z1196" i="1"/>
  <c r="I1196" i="1"/>
  <c r="DK1195" i="1"/>
  <c r="DE1195" i="1"/>
  <c r="CX1195" i="1"/>
  <c r="CF1195" i="1"/>
  <c r="BN1195" i="1"/>
  <c r="BJ1195" i="1"/>
  <c r="AR1195" i="1"/>
  <c r="AG1195" i="1"/>
  <c r="Z1195" i="1"/>
  <c r="I1195" i="1"/>
  <c r="DK1194" i="1"/>
  <c r="DE1194" i="1"/>
  <c r="CX1194" i="1"/>
  <c r="CF1194" i="1"/>
  <c r="BN1194" i="1"/>
  <c r="BJ1194" i="1"/>
  <c r="AR1194" i="1"/>
  <c r="Z1194" i="1"/>
  <c r="I1194" i="1"/>
  <c r="DK1193" i="1"/>
  <c r="DE1193" i="1"/>
  <c r="CX1193" i="1"/>
  <c r="CF1193" i="1"/>
  <c r="BN1193" i="1"/>
  <c r="BJ1193" i="1"/>
  <c r="AR1193" i="1"/>
  <c r="Z1193" i="1"/>
  <c r="I1193" i="1"/>
  <c r="DK1192" i="1"/>
  <c r="DE1192" i="1"/>
  <c r="CX1192" i="1"/>
  <c r="CF1192" i="1"/>
  <c r="BN1192" i="1"/>
  <c r="BJ1192" i="1"/>
  <c r="AR1192" i="1"/>
  <c r="Z1192" i="1"/>
  <c r="I1192" i="1"/>
  <c r="DK1191" i="1"/>
  <c r="DE1191" i="1"/>
  <c r="CX1191" i="1"/>
  <c r="CF1191" i="1"/>
  <c r="BN1191" i="1"/>
  <c r="BJ1191" i="1"/>
  <c r="AR1191" i="1"/>
  <c r="Z1191" i="1"/>
  <c r="I1191" i="1"/>
  <c r="DK1190" i="1"/>
  <c r="DE1190" i="1"/>
  <c r="CX1190" i="1"/>
  <c r="CF1190" i="1"/>
  <c r="BN1190" i="1"/>
  <c r="BJ1190" i="1"/>
  <c r="AR1190" i="1"/>
  <c r="Z1190" i="1"/>
  <c r="I1190" i="1"/>
  <c r="DK1189" i="1"/>
  <c r="DE1189" i="1"/>
  <c r="CX1189" i="1"/>
  <c r="CF1189" i="1"/>
  <c r="BN1189" i="1"/>
  <c r="BJ1189" i="1"/>
  <c r="AR1189" i="1"/>
  <c r="Z1189" i="1"/>
  <c r="I1189" i="1"/>
  <c r="DK1188" i="1"/>
  <c r="DE1188" i="1"/>
  <c r="CX1188" i="1"/>
  <c r="CF1188" i="1"/>
  <c r="BN1188" i="1"/>
  <c r="BJ1188" i="1"/>
  <c r="AR1188" i="1"/>
  <c r="Z1188" i="1"/>
  <c r="I1188" i="1"/>
  <c r="DK1187" i="1"/>
  <c r="DE1187" i="1"/>
  <c r="CX1187" i="1"/>
  <c r="CF1187" i="1"/>
  <c r="BN1187" i="1"/>
  <c r="BJ1187" i="1"/>
  <c r="AR1187" i="1"/>
  <c r="Z1187" i="1"/>
  <c r="I1187" i="1"/>
  <c r="DK1186" i="1"/>
  <c r="DE1186" i="1"/>
  <c r="CX1186" i="1"/>
  <c r="CF1186" i="1"/>
  <c r="BN1186" i="1"/>
  <c r="BJ1186" i="1"/>
  <c r="AR1186" i="1"/>
  <c r="Z1186" i="1"/>
  <c r="I1186" i="1"/>
  <c r="DK1185" i="1"/>
  <c r="DE1185" i="1"/>
  <c r="CX1185" i="1"/>
  <c r="CF1185" i="1"/>
  <c r="BN1185" i="1"/>
  <c r="BJ1185" i="1"/>
  <c r="AR1185" i="1"/>
  <c r="Z1185" i="1"/>
  <c r="I1185" i="1"/>
  <c r="DK1184" i="1"/>
  <c r="DE1184" i="1"/>
  <c r="CX1184" i="1"/>
  <c r="CF1184" i="1"/>
  <c r="BN1184" i="1"/>
  <c r="BJ1184" i="1"/>
  <c r="AR1184" i="1"/>
  <c r="Z1184" i="1"/>
  <c r="I1184" i="1"/>
  <c r="DK1183" i="1"/>
  <c r="DE1183" i="1"/>
  <c r="CX1183" i="1"/>
  <c r="CF1183" i="1"/>
  <c r="BN1183" i="1"/>
  <c r="BJ1183" i="1"/>
  <c r="AR1183" i="1"/>
  <c r="Z1183" i="1"/>
  <c r="I1183" i="1"/>
  <c r="DK1182" i="1"/>
  <c r="DE1182" i="1"/>
  <c r="CX1182" i="1"/>
  <c r="CF1182" i="1"/>
  <c r="BN1182" i="1"/>
  <c r="BJ1182" i="1"/>
  <c r="AR1182" i="1"/>
  <c r="Z1182" i="1"/>
  <c r="I1182" i="1"/>
  <c r="DK1181" i="1"/>
  <c r="DE1181" i="1"/>
  <c r="CX1181" i="1"/>
  <c r="CF1181" i="1"/>
  <c r="BN1181" i="1"/>
  <c r="BJ1181" i="1"/>
  <c r="AR1181" i="1"/>
  <c r="Z1181" i="1"/>
  <c r="I1181" i="1"/>
  <c r="DK1180" i="1"/>
  <c r="DE1180" i="1"/>
  <c r="CX1180" i="1"/>
  <c r="CF1180" i="1"/>
  <c r="BN1180" i="1"/>
  <c r="BJ1180" i="1"/>
  <c r="AR1180" i="1"/>
  <c r="Z1180" i="1"/>
  <c r="I1180" i="1"/>
  <c r="DK1179" i="1"/>
  <c r="DE1179" i="1"/>
  <c r="CX1179" i="1"/>
  <c r="CF1179" i="1"/>
  <c r="BN1179" i="1"/>
  <c r="BJ1179" i="1"/>
  <c r="AR1179" i="1"/>
  <c r="Z1179" i="1"/>
  <c r="I1179" i="1"/>
  <c r="DK1178" i="1"/>
  <c r="DE1178" i="1"/>
  <c r="CX1178" i="1"/>
  <c r="CF1178" i="1"/>
  <c r="BN1178" i="1"/>
  <c r="BJ1178" i="1"/>
  <c r="AR1178" i="1"/>
  <c r="Z1178" i="1"/>
  <c r="I1178" i="1"/>
  <c r="DK1177" i="1"/>
  <c r="DE1177" i="1"/>
  <c r="CX1177" i="1"/>
  <c r="CF1177" i="1"/>
  <c r="BN1177" i="1"/>
  <c r="BJ1177" i="1"/>
  <c r="AR1177" i="1"/>
  <c r="Z1177" i="1"/>
  <c r="I1177" i="1"/>
  <c r="DK1176" i="1"/>
  <c r="DE1176" i="1"/>
  <c r="CX1176" i="1"/>
  <c r="CF1176" i="1"/>
  <c r="BN1176" i="1"/>
  <c r="BJ1176" i="1"/>
  <c r="AR1176" i="1"/>
  <c r="Z1176" i="1"/>
  <c r="I1176" i="1"/>
  <c r="DK1175" i="1"/>
  <c r="DE1175" i="1"/>
  <c r="CX1175" i="1"/>
  <c r="CF1175" i="1"/>
  <c r="BN1175" i="1"/>
  <c r="BJ1175" i="1"/>
  <c r="AR1175" i="1"/>
  <c r="Z1175" i="1"/>
  <c r="I1175" i="1"/>
  <c r="DK1174" i="1"/>
  <c r="DE1174" i="1"/>
  <c r="CX1174" i="1"/>
  <c r="CF1174" i="1"/>
  <c r="BN1174" i="1"/>
  <c r="BJ1174" i="1"/>
  <c r="AR1174" i="1"/>
  <c r="Z1174" i="1"/>
  <c r="I1174" i="1"/>
  <c r="DK1173" i="1"/>
  <c r="DE1173" i="1"/>
  <c r="CX1173" i="1"/>
  <c r="CF1173" i="1"/>
  <c r="BN1173" i="1"/>
  <c r="BJ1173" i="1"/>
  <c r="AR1173" i="1"/>
  <c r="Z1173" i="1"/>
  <c r="I1173" i="1"/>
  <c r="DK1172" i="1"/>
  <c r="DE1172" i="1"/>
  <c r="CX1172" i="1"/>
  <c r="CF1172" i="1"/>
  <c r="BN1172" i="1"/>
  <c r="BJ1172" i="1"/>
  <c r="AR1172" i="1"/>
  <c r="Z1172" i="1"/>
  <c r="I1172" i="1"/>
  <c r="DK1171" i="1"/>
  <c r="DE1171" i="1"/>
  <c r="CX1171" i="1"/>
  <c r="CF1171" i="1"/>
  <c r="BN1171" i="1"/>
  <c r="BJ1171" i="1"/>
  <c r="AR1171" i="1"/>
  <c r="Z1171" i="1"/>
  <c r="I1171" i="1"/>
  <c r="DK1170" i="1"/>
  <c r="DE1170" i="1"/>
  <c r="CX1170" i="1"/>
  <c r="CF1170" i="1"/>
  <c r="BN1170" i="1"/>
  <c r="BJ1170" i="1"/>
  <c r="AR1170" i="1"/>
  <c r="Z1170" i="1"/>
  <c r="I1170" i="1"/>
  <c r="DK1169" i="1"/>
  <c r="DE1169" i="1"/>
  <c r="CX1169" i="1"/>
  <c r="CF1169" i="1"/>
  <c r="BN1169" i="1"/>
  <c r="BJ1169" i="1"/>
  <c r="AR1169" i="1"/>
  <c r="Z1169" i="1"/>
  <c r="I1169" i="1"/>
  <c r="DK1168" i="1"/>
  <c r="DE1168" i="1"/>
  <c r="CX1168" i="1"/>
  <c r="CF1168" i="1"/>
  <c r="BN1168" i="1"/>
  <c r="BJ1168" i="1"/>
  <c r="AR1168" i="1"/>
  <c r="Z1168" i="1"/>
  <c r="I1168" i="1"/>
  <c r="DK1167" i="1"/>
  <c r="DE1167" i="1"/>
  <c r="CX1167" i="1"/>
  <c r="CF1167" i="1"/>
  <c r="BN1167" i="1"/>
  <c r="BJ1167" i="1"/>
  <c r="AR1167" i="1"/>
  <c r="Z1167" i="1"/>
  <c r="I1167" i="1"/>
  <c r="DK1166" i="1"/>
  <c r="DE1166" i="1"/>
  <c r="CX1166" i="1"/>
  <c r="CF1166" i="1"/>
  <c r="BN1166" i="1"/>
  <c r="BJ1166" i="1"/>
  <c r="AR1166" i="1"/>
  <c r="Z1166" i="1"/>
  <c r="I1166" i="1"/>
  <c r="DK1165" i="1"/>
  <c r="DE1165" i="1"/>
  <c r="CX1165" i="1"/>
  <c r="CF1165" i="1"/>
  <c r="BN1165" i="1"/>
  <c r="BJ1165" i="1"/>
  <c r="AR1165" i="1"/>
  <c r="Z1165" i="1"/>
  <c r="I1165" i="1"/>
  <c r="DK1164" i="1"/>
  <c r="DE1164" i="1"/>
  <c r="CX1164" i="1"/>
  <c r="CF1164" i="1"/>
  <c r="BN1164" i="1"/>
  <c r="BJ1164" i="1"/>
  <c r="AR1164" i="1"/>
  <c r="Z1164" i="1"/>
  <c r="I1164" i="1"/>
  <c r="DK1163" i="1"/>
  <c r="DE1163" i="1"/>
  <c r="CX1163" i="1"/>
  <c r="CF1163" i="1"/>
  <c r="BN1163" i="1"/>
  <c r="BJ1163" i="1"/>
  <c r="AR1163" i="1"/>
  <c r="Z1163" i="1"/>
  <c r="I1163" i="1"/>
  <c r="DK1162" i="1"/>
  <c r="DE1162" i="1"/>
  <c r="CX1162" i="1"/>
  <c r="CF1162" i="1"/>
  <c r="BN1162" i="1"/>
  <c r="BJ1162" i="1"/>
  <c r="AR1162" i="1"/>
  <c r="Z1162" i="1"/>
  <c r="I1162" i="1"/>
  <c r="DK1161" i="1"/>
  <c r="DE1161" i="1"/>
  <c r="CX1161" i="1"/>
  <c r="CF1161" i="1"/>
  <c r="BN1161" i="1"/>
  <c r="BJ1161" i="1"/>
  <c r="AR1161" i="1"/>
  <c r="Z1161" i="1"/>
  <c r="I1161" i="1"/>
  <c r="DK1160" i="1"/>
  <c r="DE1160" i="1"/>
  <c r="CX1160" i="1"/>
  <c r="CF1160" i="1"/>
  <c r="BN1160" i="1"/>
  <c r="BJ1160" i="1"/>
  <c r="AR1160" i="1"/>
  <c r="Z1160" i="1"/>
  <c r="I1160" i="1"/>
  <c r="DK1159" i="1"/>
  <c r="DE1159" i="1"/>
  <c r="CX1159" i="1"/>
  <c r="CF1159" i="1"/>
  <c r="BN1159" i="1"/>
  <c r="BJ1159" i="1"/>
  <c r="AR1159" i="1"/>
  <c r="Z1159" i="1"/>
  <c r="I1159" i="1"/>
  <c r="DK1158" i="1"/>
  <c r="DE1158" i="1"/>
  <c r="CX1158" i="1"/>
  <c r="CF1158" i="1"/>
  <c r="BN1158" i="1"/>
  <c r="BJ1158" i="1"/>
  <c r="AR1158" i="1"/>
  <c r="Z1158" i="1"/>
  <c r="I1158" i="1"/>
  <c r="DK1157" i="1"/>
  <c r="DE1157" i="1"/>
  <c r="CX1157" i="1"/>
  <c r="CF1157" i="1"/>
  <c r="BN1157" i="1"/>
  <c r="BJ1157" i="1"/>
  <c r="AR1157" i="1"/>
  <c r="Z1157" i="1"/>
  <c r="I1157" i="1"/>
  <c r="DK1156" i="1"/>
  <c r="DE1156" i="1"/>
  <c r="CX1156" i="1"/>
  <c r="CF1156" i="1"/>
  <c r="BN1156" i="1"/>
  <c r="BJ1156" i="1"/>
  <c r="AR1156" i="1"/>
  <c r="Z1156" i="1"/>
  <c r="I1156" i="1"/>
  <c r="DK1155" i="1"/>
  <c r="DE1155" i="1"/>
  <c r="CX1155" i="1"/>
  <c r="CF1155" i="1"/>
  <c r="BN1155" i="1"/>
  <c r="BJ1155" i="1"/>
  <c r="AR1155" i="1"/>
  <c r="Z1155" i="1"/>
  <c r="I1155" i="1"/>
  <c r="DK1154" i="1"/>
  <c r="DE1154" i="1"/>
  <c r="CX1154" i="1"/>
  <c r="CF1154" i="1"/>
  <c r="BN1154" i="1"/>
  <c r="BJ1154" i="1"/>
  <c r="AR1154" i="1"/>
  <c r="Z1154" i="1"/>
  <c r="I1154" i="1"/>
  <c r="DK1153" i="1"/>
  <c r="DE1153" i="1"/>
  <c r="CX1153" i="1"/>
  <c r="CF1153" i="1"/>
  <c r="BN1153" i="1"/>
  <c r="BJ1153" i="1"/>
  <c r="AR1153" i="1"/>
  <c r="Z1153" i="1"/>
  <c r="I1153" i="1"/>
  <c r="DK1152" i="1"/>
  <c r="DE1152" i="1"/>
  <c r="CX1152" i="1"/>
  <c r="CF1152" i="1"/>
  <c r="BN1152" i="1"/>
  <c r="BJ1152" i="1"/>
  <c r="AR1152" i="1"/>
  <c r="Z1152" i="1"/>
  <c r="I1152" i="1"/>
  <c r="DK1151" i="1"/>
  <c r="DE1151" i="1"/>
  <c r="CX1151" i="1"/>
  <c r="CF1151" i="1"/>
  <c r="BN1151" i="1"/>
  <c r="BJ1151" i="1"/>
  <c r="AR1151" i="1"/>
  <c r="Z1151" i="1"/>
  <c r="I1151" i="1"/>
  <c r="DK1150" i="1"/>
  <c r="DE1150" i="1"/>
  <c r="CX1150" i="1"/>
  <c r="CF1150" i="1"/>
  <c r="BN1150" i="1"/>
  <c r="BJ1150" i="1"/>
  <c r="AR1150" i="1"/>
  <c r="Z1150" i="1"/>
  <c r="I1150" i="1"/>
  <c r="DK1149" i="1"/>
  <c r="DE1149" i="1"/>
  <c r="CX1149" i="1"/>
  <c r="CF1149" i="1"/>
  <c r="BN1149" i="1"/>
  <c r="BJ1149" i="1"/>
  <c r="AR1149" i="1"/>
  <c r="Z1149" i="1"/>
  <c r="I1149" i="1"/>
  <c r="DK1148" i="1"/>
  <c r="DE1148" i="1"/>
  <c r="CX1148" i="1"/>
  <c r="CF1148" i="1"/>
  <c r="BN1148" i="1"/>
  <c r="BJ1148" i="1"/>
  <c r="AR1148" i="1"/>
  <c r="Z1148" i="1"/>
  <c r="I1148" i="1"/>
  <c r="DK1147" i="1"/>
  <c r="DE1147" i="1"/>
  <c r="CX1147" i="1"/>
  <c r="CF1147" i="1"/>
  <c r="BN1147" i="1"/>
  <c r="BJ1147" i="1"/>
  <c r="AR1147" i="1"/>
  <c r="Z1147" i="1"/>
  <c r="I1147" i="1"/>
  <c r="DK1146" i="1"/>
  <c r="DE1146" i="1"/>
  <c r="CX1146" i="1"/>
  <c r="CF1146" i="1"/>
  <c r="BN1146" i="1"/>
  <c r="BJ1146" i="1"/>
  <c r="AR1146" i="1"/>
  <c r="Z1146" i="1"/>
  <c r="I1146" i="1"/>
  <c r="DK1145" i="1"/>
  <c r="DE1145" i="1"/>
  <c r="CX1145" i="1"/>
  <c r="CF1145" i="1"/>
  <c r="BN1145" i="1"/>
  <c r="BJ1145" i="1"/>
  <c r="AR1145" i="1"/>
  <c r="Z1145" i="1"/>
  <c r="I1145" i="1"/>
  <c r="DK1144" i="1"/>
  <c r="DE1144" i="1"/>
  <c r="CX1144" i="1"/>
  <c r="CF1144" i="1"/>
  <c r="BN1144" i="1"/>
  <c r="BJ1144" i="1"/>
  <c r="AR1144" i="1"/>
  <c r="Z1144" i="1"/>
  <c r="I1144" i="1"/>
  <c r="DK1143" i="1"/>
  <c r="DE1143" i="1"/>
  <c r="CX1143" i="1"/>
  <c r="CF1143" i="1"/>
  <c r="BN1143" i="1"/>
  <c r="BJ1143" i="1"/>
  <c r="AR1143" i="1"/>
  <c r="Z1143" i="1"/>
  <c r="I1143" i="1"/>
  <c r="DK1142" i="1"/>
  <c r="DE1142" i="1"/>
  <c r="CX1142" i="1"/>
  <c r="CF1142" i="1"/>
  <c r="BN1142" i="1"/>
  <c r="BJ1142" i="1"/>
  <c r="AR1142" i="1"/>
  <c r="Z1142" i="1"/>
  <c r="I1142" i="1"/>
  <c r="DK1141" i="1"/>
  <c r="DE1141" i="1"/>
  <c r="CX1141" i="1"/>
  <c r="CF1141" i="1"/>
  <c r="BN1141" i="1"/>
  <c r="BJ1141" i="1"/>
  <c r="AR1141" i="1"/>
  <c r="Z1141" i="1"/>
  <c r="I1141" i="1"/>
  <c r="DK1140" i="1"/>
  <c r="DE1140" i="1"/>
  <c r="CX1140" i="1"/>
  <c r="CF1140" i="1"/>
  <c r="BN1140" i="1"/>
  <c r="BJ1140" i="1"/>
  <c r="AR1140" i="1"/>
  <c r="Z1140" i="1"/>
  <c r="I1140" i="1"/>
  <c r="DK1139" i="1"/>
  <c r="DE1139" i="1"/>
  <c r="CX1139" i="1"/>
  <c r="CF1139" i="1"/>
  <c r="BN1139" i="1"/>
  <c r="BJ1139" i="1"/>
  <c r="AR1139" i="1"/>
  <c r="AH1139" i="1"/>
  <c r="Z1139" i="1"/>
  <c r="I1139" i="1"/>
  <c r="DK1138" i="1"/>
  <c r="DE1138" i="1"/>
  <c r="CX1138" i="1"/>
  <c r="CF1138" i="1"/>
  <c r="BN1138" i="1"/>
  <c r="BJ1138" i="1"/>
  <c r="AR1138" i="1"/>
  <c r="Z1138" i="1"/>
  <c r="I1138" i="1"/>
  <c r="DK1137" i="1"/>
  <c r="DE1137" i="1"/>
  <c r="CX1137" i="1"/>
  <c r="CF1137" i="1"/>
  <c r="BN1137" i="1"/>
  <c r="BJ1137" i="1"/>
  <c r="AR1137" i="1"/>
  <c r="Z1137" i="1"/>
  <c r="I1137" i="1"/>
  <c r="DK1136" i="1"/>
  <c r="DE1136" i="1"/>
  <c r="CX1136" i="1"/>
  <c r="CF1136" i="1"/>
  <c r="BN1136" i="1"/>
  <c r="BJ1136" i="1"/>
  <c r="AR1136" i="1"/>
  <c r="Z1136" i="1"/>
  <c r="I1136" i="1"/>
  <c r="DK1135" i="1"/>
  <c r="DE1135" i="1"/>
  <c r="CX1135" i="1"/>
  <c r="CF1135" i="1"/>
  <c r="BN1135" i="1"/>
  <c r="BJ1135" i="1"/>
  <c r="AR1135" i="1"/>
  <c r="Z1135" i="1"/>
  <c r="I1135" i="1"/>
  <c r="DK1134" i="1"/>
  <c r="DE1134" i="1"/>
  <c r="CX1134" i="1"/>
  <c r="CF1134" i="1"/>
  <c r="BN1134" i="1"/>
  <c r="BJ1134" i="1"/>
  <c r="AR1134" i="1"/>
  <c r="Z1134" i="1"/>
  <c r="I1134" i="1"/>
  <c r="DK1133" i="1"/>
  <c r="DE1133" i="1"/>
  <c r="CX1133" i="1"/>
  <c r="CF1133" i="1"/>
  <c r="BN1133" i="1"/>
  <c r="BJ1133" i="1"/>
  <c r="AR1133" i="1"/>
  <c r="Z1133" i="1"/>
  <c r="I1133" i="1"/>
  <c r="DK1132" i="1"/>
  <c r="DE1132" i="1"/>
  <c r="CX1132" i="1"/>
  <c r="CF1132" i="1"/>
  <c r="BN1132" i="1"/>
  <c r="BJ1132" i="1"/>
  <c r="AR1132" i="1"/>
  <c r="Z1132" i="1"/>
  <c r="I1132" i="1"/>
  <c r="DK1131" i="1"/>
  <c r="DE1131" i="1"/>
  <c r="CX1131" i="1"/>
  <c r="CF1131" i="1"/>
  <c r="BN1131" i="1"/>
  <c r="BJ1131" i="1"/>
  <c r="AR1131" i="1"/>
  <c r="Z1131" i="1"/>
  <c r="I1131" i="1"/>
  <c r="DK1130" i="1"/>
  <c r="DE1130" i="1"/>
  <c r="CX1130" i="1"/>
  <c r="CF1130" i="1"/>
  <c r="BN1130" i="1"/>
  <c r="BJ1130" i="1"/>
  <c r="AR1130" i="1"/>
  <c r="Z1130" i="1"/>
  <c r="I1130" i="1"/>
  <c r="DK1129" i="1"/>
  <c r="DE1129" i="1"/>
  <c r="CX1129" i="1"/>
  <c r="CF1129" i="1"/>
  <c r="BN1129" i="1"/>
  <c r="BJ1129" i="1"/>
  <c r="AR1129" i="1"/>
  <c r="Z1129" i="1"/>
  <c r="I1129" i="1"/>
  <c r="DK1128" i="1"/>
  <c r="DE1128" i="1"/>
  <c r="CX1128" i="1"/>
  <c r="CF1128" i="1"/>
  <c r="BN1128" i="1"/>
  <c r="BJ1128" i="1"/>
  <c r="AR1128" i="1"/>
  <c r="AG1128" i="1"/>
  <c r="Z1128" i="1"/>
  <c r="I1128" i="1"/>
  <c r="DK1127" i="1"/>
  <c r="DE1127" i="1"/>
  <c r="CX1127" i="1"/>
  <c r="CF1127" i="1"/>
  <c r="BN1127" i="1"/>
  <c r="BJ1127" i="1"/>
  <c r="AR1127" i="1"/>
  <c r="Z1127" i="1"/>
  <c r="I1127" i="1"/>
  <c r="DK1126" i="1"/>
  <c r="DE1126" i="1"/>
  <c r="CX1126" i="1"/>
  <c r="CF1126" i="1"/>
  <c r="BN1126" i="1"/>
  <c r="BJ1126" i="1"/>
  <c r="AR1126" i="1"/>
  <c r="Z1126" i="1"/>
  <c r="I1126" i="1"/>
  <c r="DK1125" i="1"/>
  <c r="DE1125" i="1"/>
  <c r="CX1125" i="1"/>
  <c r="CF1125" i="1"/>
  <c r="BN1125" i="1"/>
  <c r="BJ1125" i="1"/>
  <c r="AR1125" i="1"/>
  <c r="Z1125" i="1"/>
  <c r="I1125" i="1"/>
  <c r="DK1124" i="1"/>
  <c r="DE1124" i="1"/>
  <c r="CX1124" i="1"/>
  <c r="CF1124" i="1"/>
  <c r="BN1124" i="1"/>
  <c r="BJ1124" i="1"/>
  <c r="AR1124" i="1"/>
  <c r="Z1124" i="1"/>
  <c r="I1124" i="1"/>
  <c r="DK1123" i="1"/>
  <c r="DE1123" i="1"/>
  <c r="CX1123" i="1"/>
  <c r="CF1123" i="1"/>
  <c r="BN1123" i="1"/>
  <c r="BJ1123" i="1"/>
  <c r="AR1123" i="1"/>
  <c r="Z1123" i="1"/>
  <c r="I1123" i="1"/>
  <c r="DK1122" i="1"/>
  <c r="DE1122" i="1"/>
  <c r="CX1122" i="1"/>
  <c r="CF1122" i="1"/>
  <c r="BN1122" i="1"/>
  <c r="BJ1122" i="1"/>
  <c r="AR1122" i="1"/>
  <c r="Z1122" i="1"/>
  <c r="I1122" i="1"/>
  <c r="DK1121" i="1"/>
  <c r="DE1121" i="1"/>
  <c r="CX1121" i="1"/>
  <c r="CF1121" i="1"/>
  <c r="BN1121" i="1"/>
  <c r="BJ1121" i="1"/>
  <c r="AR1121" i="1"/>
  <c r="Z1121" i="1"/>
  <c r="I1121" i="1"/>
  <c r="DK1120" i="1"/>
  <c r="DE1120" i="1"/>
  <c r="CX1120" i="1"/>
  <c r="CF1120" i="1"/>
  <c r="BN1120" i="1"/>
  <c r="BJ1120" i="1"/>
  <c r="AR1120" i="1"/>
  <c r="Z1120" i="1"/>
  <c r="I1120" i="1"/>
  <c r="DK1119" i="1"/>
  <c r="DE1119" i="1"/>
  <c r="CX1119" i="1"/>
  <c r="CF1119" i="1"/>
  <c r="BN1119" i="1"/>
  <c r="BJ1119" i="1"/>
  <c r="AR1119" i="1"/>
  <c r="Z1119" i="1"/>
  <c r="I1119" i="1"/>
  <c r="DK1118" i="1"/>
  <c r="DE1118" i="1"/>
  <c r="CX1118" i="1"/>
  <c r="CF1118" i="1"/>
  <c r="BN1118" i="1"/>
  <c r="BJ1118" i="1"/>
  <c r="AR1118" i="1"/>
  <c r="Z1118" i="1"/>
  <c r="I1118" i="1"/>
  <c r="DK1117" i="1"/>
  <c r="DE1117" i="1"/>
  <c r="CX1117" i="1"/>
  <c r="CF1117" i="1"/>
  <c r="BN1117" i="1"/>
  <c r="BJ1117" i="1"/>
  <c r="AR1117" i="1"/>
  <c r="Z1117" i="1"/>
  <c r="I1117" i="1"/>
  <c r="DK1116" i="1"/>
  <c r="DE1116" i="1"/>
  <c r="CX1116" i="1"/>
  <c r="CF1116" i="1"/>
  <c r="BN1116" i="1"/>
  <c r="BJ1116" i="1"/>
  <c r="AR1116" i="1"/>
  <c r="Z1116" i="1"/>
  <c r="I1116" i="1"/>
  <c r="DK1115" i="1"/>
  <c r="DE1115" i="1"/>
  <c r="CX1115" i="1"/>
  <c r="CF1115" i="1"/>
  <c r="BN1115" i="1"/>
  <c r="BJ1115" i="1"/>
  <c r="AR1115" i="1"/>
  <c r="Z1115" i="1"/>
  <c r="I1115" i="1"/>
  <c r="DK1114" i="1"/>
  <c r="DE1114" i="1"/>
  <c r="CX1114" i="1"/>
  <c r="CF1114" i="1"/>
  <c r="BN1114" i="1"/>
  <c r="BJ1114" i="1"/>
  <c r="AR1114" i="1"/>
  <c r="Z1114" i="1"/>
  <c r="I1114" i="1"/>
  <c r="DK1113" i="1"/>
  <c r="DE1113" i="1"/>
  <c r="CX1113" i="1"/>
  <c r="CF1113" i="1"/>
  <c r="BN1113" i="1"/>
  <c r="BJ1113" i="1"/>
  <c r="AR1113" i="1"/>
  <c r="Z1113" i="1"/>
  <c r="I1113" i="1"/>
  <c r="DK1112" i="1"/>
  <c r="DE1112" i="1"/>
  <c r="CX1112" i="1"/>
  <c r="CF1112" i="1"/>
  <c r="BN1112" i="1"/>
  <c r="BJ1112" i="1"/>
  <c r="AR1112" i="1"/>
  <c r="Z1112" i="1"/>
  <c r="I1112" i="1"/>
  <c r="DK1111" i="1"/>
  <c r="DE1111" i="1"/>
  <c r="CX1111" i="1"/>
  <c r="CF1111" i="1"/>
  <c r="BN1111" i="1"/>
  <c r="BJ1111" i="1"/>
  <c r="AR1111" i="1"/>
  <c r="Z1111" i="1"/>
  <c r="I1111" i="1"/>
  <c r="DK1110" i="1"/>
  <c r="DE1110" i="1"/>
  <c r="CX1110" i="1"/>
  <c r="CF1110" i="1"/>
  <c r="BN1110" i="1"/>
  <c r="BJ1110" i="1"/>
  <c r="AR1110" i="1"/>
  <c r="Z1110" i="1"/>
  <c r="I1110" i="1"/>
  <c r="DK1109" i="1"/>
  <c r="DE1109" i="1"/>
  <c r="CX1109" i="1"/>
  <c r="CF1109" i="1"/>
  <c r="BN1109" i="1"/>
  <c r="BJ1109" i="1"/>
  <c r="AR1109" i="1"/>
  <c r="Z1109" i="1"/>
  <c r="I1109" i="1"/>
  <c r="DK1108" i="1"/>
  <c r="DE1108" i="1"/>
  <c r="CX1108" i="1"/>
  <c r="CF1108" i="1"/>
  <c r="BN1108" i="1"/>
  <c r="BJ1108" i="1"/>
  <c r="AR1108" i="1"/>
  <c r="Z1108" i="1"/>
  <c r="I1108" i="1"/>
  <c r="DK1107" i="1"/>
  <c r="DE1107" i="1"/>
  <c r="CX1107" i="1"/>
  <c r="CF1107" i="1"/>
  <c r="BN1107" i="1"/>
  <c r="BJ1107" i="1"/>
  <c r="AR1107" i="1"/>
  <c r="Z1107" i="1"/>
  <c r="I1107" i="1"/>
  <c r="DK1106" i="1"/>
  <c r="DE1106" i="1"/>
  <c r="CX1106" i="1"/>
  <c r="CF1106" i="1"/>
  <c r="BN1106" i="1"/>
  <c r="BJ1106" i="1"/>
  <c r="AR1106" i="1"/>
  <c r="Z1106" i="1"/>
  <c r="I1106" i="1"/>
  <c r="DK1105" i="1"/>
  <c r="DE1105" i="1"/>
  <c r="CX1105" i="1"/>
  <c r="CF1105" i="1"/>
  <c r="BN1105" i="1"/>
  <c r="BJ1105" i="1"/>
  <c r="AR1105" i="1"/>
  <c r="Z1105" i="1"/>
  <c r="I1105" i="1"/>
  <c r="DK1104" i="1"/>
  <c r="DE1104" i="1"/>
  <c r="CX1104" i="1"/>
  <c r="CF1104" i="1"/>
  <c r="BN1104" i="1"/>
  <c r="BJ1104" i="1"/>
  <c r="AR1104" i="1"/>
  <c r="Z1104" i="1"/>
  <c r="I1104" i="1"/>
  <c r="DK1103" i="1"/>
  <c r="DE1103" i="1"/>
  <c r="CX1103" i="1"/>
  <c r="CF1103" i="1"/>
  <c r="BN1103" i="1"/>
  <c r="BJ1103" i="1"/>
  <c r="AR1103" i="1"/>
  <c r="Z1103" i="1"/>
  <c r="I1103" i="1"/>
  <c r="DK1102" i="1"/>
  <c r="DE1102" i="1"/>
  <c r="CX1102" i="1"/>
  <c r="CF1102" i="1"/>
  <c r="BN1102" i="1"/>
  <c r="BJ1102" i="1"/>
  <c r="AR1102" i="1"/>
  <c r="Z1102" i="1"/>
  <c r="I1102" i="1"/>
  <c r="DK1101" i="1"/>
  <c r="DE1101" i="1"/>
  <c r="CX1101" i="1"/>
  <c r="CF1101" i="1"/>
  <c r="BN1101" i="1"/>
  <c r="BJ1101" i="1"/>
  <c r="AR1101" i="1"/>
  <c r="Z1101" i="1"/>
  <c r="I1101" i="1"/>
  <c r="DK1100" i="1"/>
  <c r="DE1100" i="1"/>
  <c r="CX1100" i="1"/>
  <c r="CF1100" i="1"/>
  <c r="BN1100" i="1"/>
  <c r="BJ1100" i="1"/>
  <c r="AR1100" i="1"/>
  <c r="Z1100" i="1"/>
  <c r="I1100" i="1"/>
  <c r="DK1099" i="1"/>
  <c r="DE1099" i="1"/>
  <c r="CX1099" i="1"/>
  <c r="CF1099" i="1"/>
  <c r="BN1099" i="1"/>
  <c r="BJ1099" i="1"/>
  <c r="AR1099" i="1"/>
  <c r="AG1099" i="1"/>
  <c r="Z1099" i="1" s="1"/>
  <c r="I1099" i="1"/>
  <c r="DK1098" i="1"/>
  <c r="DE1098" i="1"/>
  <c r="CX1098" i="1"/>
  <c r="CF1098" i="1"/>
  <c r="BN1098" i="1"/>
  <c r="BJ1098" i="1"/>
  <c r="AR1098" i="1"/>
  <c r="Z1098" i="1"/>
  <c r="I1098" i="1"/>
  <c r="DK1097" i="1"/>
  <c r="DE1097" i="1"/>
  <c r="CX1097" i="1"/>
  <c r="CF1097" i="1"/>
  <c r="BN1097" i="1"/>
  <c r="BJ1097" i="1"/>
  <c r="AR1097" i="1"/>
  <c r="Z1097" i="1"/>
  <c r="I1097" i="1"/>
  <c r="DK1096" i="1"/>
  <c r="DE1096" i="1"/>
  <c r="CX1096" i="1"/>
  <c r="CF1096" i="1"/>
  <c r="BN1096" i="1"/>
  <c r="BJ1096" i="1"/>
  <c r="AR1096" i="1"/>
  <c r="Z1096" i="1"/>
  <c r="I1096" i="1"/>
  <c r="DK1095" i="1"/>
  <c r="DE1095" i="1"/>
  <c r="CX1095" i="1"/>
  <c r="CF1095" i="1"/>
  <c r="BN1095" i="1"/>
  <c r="BJ1095" i="1"/>
  <c r="AR1095" i="1"/>
  <c r="Z1095" i="1"/>
  <c r="I1095" i="1"/>
  <c r="DK1094" i="1"/>
  <c r="DE1094" i="1"/>
  <c r="CX1094" i="1"/>
  <c r="CF1094" i="1"/>
  <c r="BN1094" i="1"/>
  <c r="BJ1094" i="1"/>
  <c r="AR1094" i="1"/>
  <c r="Z1094" i="1"/>
  <c r="I1094" i="1"/>
  <c r="DK1093" i="1"/>
  <c r="DE1093" i="1"/>
  <c r="CX1093" i="1"/>
  <c r="CF1093" i="1"/>
  <c r="BN1093" i="1"/>
  <c r="BJ1093" i="1"/>
  <c r="AR1093" i="1"/>
  <c r="Z1093" i="1"/>
  <c r="I1093" i="1"/>
  <c r="DK1092" i="1"/>
  <c r="DE1092" i="1"/>
  <c r="CX1092" i="1"/>
  <c r="CF1092" i="1"/>
  <c r="BN1092" i="1"/>
  <c r="BJ1092" i="1"/>
  <c r="AR1092" i="1"/>
  <c r="Z1092" i="1"/>
  <c r="I1092" i="1"/>
  <c r="DK1091" i="1"/>
  <c r="DE1091" i="1"/>
  <c r="CX1091" i="1"/>
  <c r="CF1091" i="1"/>
  <c r="BN1091" i="1"/>
  <c r="BJ1091" i="1"/>
  <c r="AR1091" i="1"/>
  <c r="Z1091" i="1"/>
  <c r="I1091" i="1"/>
  <c r="DK1090" i="1"/>
  <c r="DE1090" i="1"/>
  <c r="CX1090" i="1"/>
  <c r="CF1090" i="1"/>
  <c r="BN1090" i="1"/>
  <c r="BJ1090" i="1"/>
  <c r="AR1090" i="1"/>
  <c r="Z1090" i="1"/>
  <c r="I1090" i="1"/>
  <c r="DK1089" i="1"/>
  <c r="DE1089" i="1"/>
  <c r="CX1089" i="1"/>
  <c r="CF1089" i="1"/>
  <c r="BN1089" i="1"/>
  <c r="BJ1089" i="1"/>
  <c r="AR1089" i="1"/>
  <c r="Z1089" i="1"/>
  <c r="I1089" i="1"/>
  <c r="DK1088" i="1"/>
  <c r="DE1088" i="1"/>
  <c r="CX1088" i="1"/>
  <c r="CF1088" i="1"/>
  <c r="BN1088" i="1"/>
  <c r="BJ1088" i="1"/>
  <c r="AR1088" i="1"/>
  <c r="AG1088" i="1"/>
  <c r="Z1088" i="1" s="1"/>
  <c r="I1088" i="1"/>
  <c r="DK1087" i="1"/>
  <c r="DE1087" i="1"/>
  <c r="CX1087" i="1"/>
  <c r="CF1087" i="1"/>
  <c r="BN1087" i="1"/>
  <c r="BJ1087" i="1"/>
  <c r="AR1087" i="1"/>
  <c r="Z1087" i="1"/>
  <c r="I1087" i="1"/>
  <c r="DK1086" i="1"/>
  <c r="DE1086" i="1"/>
  <c r="CX1086" i="1"/>
  <c r="CF1086" i="1"/>
  <c r="BN1086" i="1"/>
  <c r="BJ1086" i="1"/>
  <c r="AR1086" i="1"/>
  <c r="Z1086" i="1"/>
  <c r="I1086" i="1"/>
  <c r="DK1085" i="1"/>
  <c r="DE1085" i="1"/>
  <c r="CX1085" i="1"/>
  <c r="CF1085" i="1"/>
  <c r="BN1085" i="1"/>
  <c r="BJ1085" i="1"/>
  <c r="AR1085" i="1"/>
  <c r="Z1085" i="1"/>
  <c r="I1085" i="1"/>
  <c r="DK1084" i="1"/>
  <c r="DE1084" i="1"/>
  <c r="CX1084" i="1"/>
  <c r="CF1084" i="1"/>
  <c r="BN1084" i="1"/>
  <c r="BJ1084" i="1"/>
  <c r="AR1084" i="1"/>
  <c r="Z1084" i="1"/>
  <c r="I1084" i="1"/>
  <c r="DK1083" i="1"/>
  <c r="DE1083" i="1"/>
  <c r="CX1083" i="1"/>
  <c r="CF1083" i="1"/>
  <c r="BN1083" i="1"/>
  <c r="BJ1083" i="1"/>
  <c r="AR1083" i="1"/>
  <c r="Z1083" i="1"/>
  <c r="I1083" i="1"/>
  <c r="DK1082" i="1"/>
  <c r="DE1082" i="1"/>
  <c r="CX1082" i="1"/>
  <c r="CF1082" i="1"/>
  <c r="BN1082" i="1"/>
  <c r="BJ1082" i="1"/>
  <c r="AR1082" i="1"/>
  <c r="Z1082" i="1"/>
  <c r="I1082" i="1"/>
  <c r="DK1081" i="1"/>
  <c r="DE1081" i="1"/>
  <c r="CX1081" i="1"/>
  <c r="CF1081" i="1"/>
  <c r="BN1081" i="1"/>
  <c r="BJ1081" i="1"/>
  <c r="AR1081" i="1"/>
  <c r="Z1081" i="1"/>
  <c r="I1081" i="1"/>
  <c r="DK1080" i="1"/>
  <c r="DE1080" i="1"/>
  <c r="CX1080" i="1"/>
  <c r="CF1080" i="1"/>
  <c r="BN1080" i="1"/>
  <c r="BJ1080" i="1"/>
  <c r="AR1080" i="1"/>
  <c r="Z1080" i="1"/>
  <c r="I1080" i="1"/>
  <c r="DK1079" i="1"/>
  <c r="DE1079" i="1"/>
  <c r="CX1079" i="1"/>
  <c r="CF1079" i="1"/>
  <c r="BN1079" i="1"/>
  <c r="BJ1079" i="1"/>
  <c r="AR1079" i="1"/>
  <c r="Z1079" i="1"/>
  <c r="I1079" i="1"/>
  <c r="DK1078" i="1"/>
  <c r="DE1078" i="1"/>
  <c r="CX1078" i="1"/>
  <c r="CF1078" i="1"/>
  <c r="BN1078" i="1"/>
  <c r="BJ1078" i="1"/>
  <c r="AR1078" i="1"/>
  <c r="Z1078" i="1"/>
  <c r="I1078" i="1"/>
  <c r="DK1077" i="1"/>
  <c r="DE1077" i="1"/>
  <c r="CX1077" i="1"/>
  <c r="CF1077" i="1"/>
  <c r="BN1077" i="1"/>
  <c r="BJ1077" i="1"/>
  <c r="AR1077" i="1"/>
  <c r="Z1077" i="1"/>
  <c r="I1077" i="1"/>
  <c r="DK1076" i="1"/>
  <c r="DE1076" i="1"/>
  <c r="CX1076" i="1"/>
  <c r="CF1076" i="1"/>
  <c r="BN1076" i="1"/>
  <c r="BJ1076" i="1"/>
  <c r="AR1076" i="1"/>
  <c r="Z1076" i="1"/>
  <c r="I1076" i="1"/>
  <c r="DK1075" i="1"/>
  <c r="DE1075" i="1"/>
  <c r="CX1075" i="1"/>
  <c r="CF1075" i="1"/>
  <c r="BN1075" i="1"/>
  <c r="BJ1075" i="1"/>
  <c r="AR1075" i="1"/>
  <c r="Z1075" i="1"/>
  <c r="I1075" i="1"/>
  <c r="DK1074" i="1"/>
  <c r="DE1074" i="1"/>
  <c r="CX1074" i="1"/>
  <c r="CF1074" i="1"/>
  <c r="BN1074" i="1"/>
  <c r="BJ1074" i="1"/>
  <c r="AR1074" i="1"/>
  <c r="AG1074" i="1"/>
  <c r="Z1074" i="1"/>
  <c r="I1074" i="1"/>
  <c r="DK1073" i="1"/>
  <c r="DE1073" i="1"/>
  <c r="CX1073" i="1"/>
  <c r="CF1073" i="1"/>
  <c r="BN1073" i="1"/>
  <c r="BJ1073" i="1"/>
  <c r="AR1073" i="1"/>
  <c r="Z1073" i="1"/>
  <c r="I1073" i="1"/>
  <c r="DK1072" i="1"/>
  <c r="DE1072" i="1"/>
  <c r="CX1072" i="1"/>
  <c r="CF1072" i="1"/>
  <c r="BN1072" i="1"/>
  <c r="BJ1072" i="1"/>
  <c r="AR1072" i="1"/>
  <c r="Z1072" i="1"/>
  <c r="I1072" i="1"/>
  <c r="DK1071" i="1"/>
  <c r="DE1071" i="1"/>
  <c r="CX1071" i="1"/>
  <c r="CF1071" i="1"/>
  <c r="BN1071" i="1"/>
  <c r="BJ1071" i="1"/>
  <c r="AR1071" i="1"/>
  <c r="Z1071" i="1"/>
  <c r="I1071" i="1"/>
  <c r="DK1070" i="1"/>
  <c r="DE1070" i="1"/>
  <c r="CX1070" i="1"/>
  <c r="CF1070" i="1"/>
  <c r="BN1070" i="1"/>
  <c r="BJ1070" i="1"/>
  <c r="AR1070" i="1"/>
  <c r="Z1070" i="1"/>
  <c r="I1070" i="1"/>
  <c r="DK1069" i="1"/>
  <c r="DE1069" i="1"/>
  <c r="CX1069" i="1"/>
  <c r="CF1069" i="1"/>
  <c r="BN1069" i="1"/>
  <c r="BJ1069" i="1"/>
  <c r="AR1069" i="1"/>
  <c r="Z1069" i="1"/>
  <c r="I1069" i="1"/>
  <c r="DK1068" i="1"/>
  <c r="DE1068" i="1"/>
  <c r="CX1068" i="1"/>
  <c r="CF1068" i="1"/>
  <c r="BN1068" i="1"/>
  <c r="BJ1068" i="1"/>
  <c r="AR1068" i="1"/>
  <c r="Z1068" i="1"/>
  <c r="I1068" i="1"/>
  <c r="DK1067" i="1"/>
  <c r="DE1067" i="1"/>
  <c r="CX1067" i="1"/>
  <c r="CF1067" i="1"/>
  <c r="BN1067" i="1"/>
  <c r="BJ1067" i="1"/>
  <c r="AR1067" i="1"/>
  <c r="Z1067" i="1"/>
  <c r="I1067" i="1"/>
  <c r="DK1066" i="1"/>
  <c r="DE1066" i="1"/>
  <c r="CX1066" i="1"/>
  <c r="CF1066" i="1"/>
  <c r="BN1066" i="1"/>
  <c r="BJ1066" i="1"/>
  <c r="AR1066" i="1"/>
  <c r="AG1066" i="1"/>
  <c r="Z1066" i="1" s="1"/>
  <c r="I1066" i="1"/>
  <c r="DK1065" i="1"/>
  <c r="DE1065" i="1"/>
  <c r="CX1065" i="1"/>
  <c r="CF1065" i="1"/>
  <c r="BN1065" i="1"/>
  <c r="BJ1065" i="1"/>
  <c r="AR1065" i="1"/>
  <c r="Z1065" i="1"/>
  <c r="I1065" i="1"/>
  <c r="DK1064" i="1"/>
  <c r="DE1064" i="1"/>
  <c r="CX1064" i="1"/>
  <c r="CF1064" i="1"/>
  <c r="BN1064" i="1"/>
  <c r="BJ1064" i="1"/>
  <c r="AR1064" i="1"/>
  <c r="Z1064" i="1"/>
  <c r="I1064" i="1"/>
  <c r="DK1063" i="1"/>
  <c r="DE1063" i="1"/>
  <c r="CX1063" i="1"/>
  <c r="CF1063" i="1"/>
  <c r="BN1063" i="1"/>
  <c r="BJ1063" i="1"/>
  <c r="AR1063" i="1"/>
  <c r="Z1063" i="1"/>
  <c r="I1063" i="1"/>
  <c r="DK1062" i="1"/>
  <c r="DE1062" i="1"/>
  <c r="CX1062" i="1"/>
  <c r="CF1062" i="1"/>
  <c r="BN1062" i="1"/>
  <c r="BJ1062" i="1"/>
  <c r="AR1062" i="1"/>
  <c r="Z1062" i="1"/>
  <c r="I1062" i="1"/>
  <c r="DK1061" i="1"/>
  <c r="DE1061" i="1"/>
  <c r="CX1061" i="1"/>
  <c r="CF1061" i="1"/>
  <c r="BN1061" i="1"/>
  <c r="BJ1061" i="1"/>
  <c r="AR1061" i="1"/>
  <c r="Z1061" i="1"/>
  <c r="I1061" i="1"/>
  <c r="DK1060" i="1"/>
  <c r="DE1060" i="1"/>
  <c r="CX1060" i="1"/>
  <c r="CF1060" i="1"/>
  <c r="BN1060" i="1"/>
  <c r="BJ1060" i="1"/>
  <c r="AR1060" i="1"/>
  <c r="Z1060" i="1"/>
  <c r="I1060" i="1"/>
  <c r="DK1059" i="1"/>
  <c r="DE1059" i="1"/>
  <c r="CX1059" i="1"/>
  <c r="CF1059" i="1"/>
  <c r="BN1059" i="1"/>
  <c r="BJ1059" i="1"/>
  <c r="AR1059" i="1"/>
  <c r="Z1059" i="1"/>
  <c r="I1059" i="1"/>
  <c r="DK1058" i="1"/>
  <c r="DE1058" i="1"/>
  <c r="CX1058" i="1"/>
  <c r="CF1058" i="1"/>
  <c r="BN1058" i="1"/>
  <c r="BJ1058" i="1"/>
  <c r="AR1058" i="1"/>
  <c r="Z1058" i="1"/>
  <c r="I1058" i="1"/>
  <c r="DK1057" i="1"/>
  <c r="DE1057" i="1"/>
  <c r="CX1057" i="1"/>
  <c r="CF1057" i="1"/>
  <c r="BN1057" i="1"/>
  <c r="BJ1057" i="1"/>
  <c r="AR1057" i="1"/>
  <c r="Z1057" i="1"/>
  <c r="I1057" i="1"/>
  <c r="DK1056" i="1"/>
  <c r="DE1056" i="1"/>
  <c r="CX1056" i="1"/>
  <c r="CF1056" i="1"/>
  <c r="BN1056" i="1"/>
  <c r="BJ1056" i="1"/>
  <c r="AR1056" i="1"/>
  <c r="Z1056" i="1"/>
  <c r="I1056" i="1"/>
  <c r="DK1055" i="1"/>
  <c r="DE1055" i="1"/>
  <c r="CX1055" i="1"/>
  <c r="CF1055" i="1"/>
  <c r="BN1055" i="1"/>
  <c r="BJ1055" i="1"/>
  <c r="AR1055" i="1"/>
  <c r="Z1055" i="1"/>
  <c r="I1055" i="1"/>
  <c r="DK1054" i="1"/>
  <c r="DE1054" i="1"/>
  <c r="CX1054" i="1"/>
  <c r="CF1054" i="1"/>
  <c r="BN1054" i="1"/>
  <c r="BJ1054" i="1"/>
  <c r="AR1054" i="1"/>
  <c r="Z1054" i="1"/>
  <c r="I1054" i="1"/>
  <c r="DK1053" i="1"/>
  <c r="DE1053" i="1"/>
  <c r="CX1053" i="1"/>
  <c r="CF1053" i="1"/>
  <c r="BN1053" i="1"/>
  <c r="BJ1053" i="1"/>
  <c r="AR1053" i="1"/>
  <c r="Z1053" i="1"/>
  <c r="I1053" i="1"/>
  <c r="DK1052" i="1"/>
  <c r="DE1052" i="1"/>
  <c r="CX1052" i="1"/>
  <c r="CF1052" i="1"/>
  <c r="BN1052" i="1"/>
  <c r="BJ1052" i="1"/>
  <c r="AR1052" i="1"/>
  <c r="Z1052" i="1"/>
  <c r="I1052" i="1"/>
  <c r="DK1051" i="1"/>
  <c r="DE1051" i="1"/>
  <c r="CX1051" i="1"/>
  <c r="CF1051" i="1"/>
  <c r="BN1051" i="1"/>
  <c r="BJ1051" i="1"/>
  <c r="AR1051" i="1"/>
  <c r="Z1051" i="1"/>
  <c r="I1051" i="1"/>
  <c r="DK1050" i="1"/>
  <c r="DE1050" i="1"/>
  <c r="CX1050" i="1"/>
  <c r="CF1050" i="1"/>
  <c r="BN1050" i="1"/>
  <c r="BJ1050" i="1"/>
  <c r="AR1050" i="1"/>
  <c r="Z1050" i="1"/>
  <c r="I1050" i="1"/>
  <c r="DK1049" i="1"/>
  <c r="DE1049" i="1"/>
  <c r="CX1049" i="1"/>
  <c r="CF1049" i="1"/>
  <c r="BN1049" i="1"/>
  <c r="BJ1049" i="1"/>
  <c r="AR1049" i="1"/>
  <c r="Z1049" i="1"/>
  <c r="I1049" i="1"/>
  <c r="DK1048" i="1"/>
  <c r="DE1048" i="1"/>
  <c r="CX1048" i="1"/>
  <c r="CF1048" i="1"/>
  <c r="BN1048" i="1"/>
  <c r="BJ1048" i="1"/>
  <c r="AR1048" i="1"/>
  <c r="Z1048" i="1"/>
  <c r="I1048" i="1"/>
  <c r="DK1047" i="1"/>
  <c r="DE1047" i="1"/>
  <c r="CX1047" i="1"/>
  <c r="CF1047" i="1"/>
  <c r="BN1047" i="1"/>
  <c r="BJ1047" i="1"/>
  <c r="AR1047" i="1"/>
  <c r="Z1047" i="1"/>
  <c r="I1047" i="1"/>
  <c r="DK1046" i="1"/>
  <c r="DE1046" i="1"/>
  <c r="CX1046" i="1"/>
  <c r="CF1046" i="1"/>
  <c r="BN1046" i="1"/>
  <c r="BJ1046" i="1"/>
  <c r="AR1046" i="1"/>
  <c r="AG1046" i="1"/>
  <c r="Z1046" i="1"/>
  <c r="I1046" i="1"/>
  <c r="DK1045" i="1"/>
  <c r="DE1045" i="1"/>
  <c r="CX1045" i="1"/>
  <c r="CF1045" i="1"/>
  <c r="BN1045" i="1"/>
  <c r="BJ1045" i="1"/>
  <c r="AR1045" i="1"/>
  <c r="Z1045" i="1"/>
  <c r="I1045" i="1"/>
  <c r="DK1044" i="1"/>
  <c r="DE1044" i="1"/>
  <c r="CX1044" i="1"/>
  <c r="CF1044" i="1"/>
  <c r="BN1044" i="1"/>
  <c r="BJ1044" i="1"/>
  <c r="AR1044" i="1"/>
  <c r="Z1044" i="1"/>
  <c r="I1044" i="1"/>
  <c r="DK1043" i="1"/>
  <c r="DE1043" i="1"/>
  <c r="CX1043" i="1"/>
  <c r="CF1043" i="1"/>
  <c r="BN1043" i="1"/>
  <c r="BJ1043" i="1"/>
  <c r="AR1043" i="1"/>
  <c r="Z1043" i="1"/>
  <c r="I1043" i="1"/>
  <c r="DK1042" i="1"/>
  <c r="DE1042" i="1"/>
  <c r="CX1042" i="1"/>
  <c r="CF1042" i="1"/>
  <c r="BN1042" i="1"/>
  <c r="BJ1042" i="1"/>
  <c r="AR1042" i="1"/>
  <c r="Z1042" i="1"/>
  <c r="I1042" i="1"/>
  <c r="DK1041" i="1"/>
  <c r="DE1041" i="1"/>
  <c r="CX1041" i="1"/>
  <c r="CF1041" i="1"/>
  <c r="BN1041" i="1"/>
  <c r="BJ1041" i="1"/>
  <c r="AR1041" i="1"/>
  <c r="Z1041" i="1"/>
  <c r="I1041" i="1"/>
  <c r="DK1040" i="1"/>
  <c r="DE1040" i="1"/>
  <c r="CX1040" i="1"/>
  <c r="CF1040" i="1"/>
  <c r="BN1040" i="1"/>
  <c r="BJ1040" i="1"/>
  <c r="AR1040" i="1"/>
  <c r="Z1040" i="1"/>
  <c r="I1040" i="1"/>
  <c r="DK1039" i="1"/>
  <c r="DE1039" i="1"/>
  <c r="CX1039" i="1"/>
  <c r="CF1039" i="1"/>
  <c r="BN1039" i="1"/>
  <c r="BJ1039" i="1"/>
  <c r="AR1039" i="1"/>
  <c r="Z1039" i="1"/>
  <c r="I1039" i="1"/>
  <c r="DK1038" i="1"/>
  <c r="DE1038" i="1"/>
  <c r="CX1038" i="1"/>
  <c r="CF1038" i="1"/>
  <c r="BN1038" i="1"/>
  <c r="BJ1038" i="1"/>
  <c r="AR1038" i="1"/>
  <c r="Z1038" i="1"/>
  <c r="I1038" i="1"/>
  <c r="DK1037" i="1"/>
  <c r="DE1037" i="1"/>
  <c r="CX1037" i="1"/>
  <c r="CF1037" i="1"/>
  <c r="BN1037" i="1"/>
  <c r="BJ1037" i="1"/>
  <c r="AR1037" i="1"/>
  <c r="Z1037" i="1"/>
  <c r="I1037" i="1"/>
  <c r="DK1036" i="1"/>
  <c r="DE1036" i="1"/>
  <c r="CX1036" i="1"/>
  <c r="CF1036" i="1"/>
  <c r="BN1036" i="1"/>
  <c r="BJ1036" i="1"/>
  <c r="AR1036" i="1"/>
  <c r="AG1036" i="1"/>
  <c r="Z1036" i="1" s="1"/>
  <c r="I1036" i="1"/>
  <c r="DK1035" i="1"/>
  <c r="DE1035" i="1"/>
  <c r="CX1035" i="1"/>
  <c r="CF1035" i="1"/>
  <c r="BN1035" i="1"/>
  <c r="BJ1035" i="1"/>
  <c r="AR1035" i="1"/>
  <c r="Z1035" i="1"/>
  <c r="I1035" i="1"/>
  <c r="DK1034" i="1"/>
  <c r="DE1034" i="1"/>
  <c r="CX1034" i="1"/>
  <c r="CF1034" i="1"/>
  <c r="BN1034" i="1"/>
  <c r="BJ1034" i="1"/>
  <c r="AR1034" i="1"/>
  <c r="Z1034" i="1"/>
  <c r="I1034" i="1"/>
  <c r="DK1033" i="1"/>
  <c r="DE1033" i="1"/>
  <c r="CX1033" i="1"/>
  <c r="CF1033" i="1"/>
  <c r="BN1033" i="1"/>
  <c r="BJ1033" i="1"/>
  <c r="AR1033" i="1"/>
  <c r="Z1033" i="1"/>
  <c r="I1033" i="1"/>
  <c r="DK1032" i="1"/>
  <c r="DE1032" i="1"/>
  <c r="CX1032" i="1"/>
  <c r="CF1032" i="1"/>
  <c r="BN1032" i="1"/>
  <c r="BJ1032" i="1"/>
  <c r="AR1032" i="1"/>
  <c r="Z1032" i="1"/>
  <c r="I1032" i="1"/>
  <c r="DK1031" i="1"/>
  <c r="DE1031" i="1"/>
  <c r="CX1031" i="1"/>
  <c r="CF1031" i="1"/>
  <c r="BN1031" i="1"/>
  <c r="BJ1031" i="1"/>
  <c r="AR1031" i="1"/>
  <c r="Z1031" i="1"/>
  <c r="I1031" i="1"/>
  <c r="DK1030" i="1"/>
  <c r="DE1030" i="1"/>
  <c r="CX1030" i="1"/>
  <c r="CF1030" i="1"/>
  <c r="BN1030" i="1"/>
  <c r="BJ1030" i="1"/>
  <c r="AR1030" i="1"/>
  <c r="Z1030" i="1"/>
  <c r="I1030" i="1"/>
  <c r="DK1029" i="1"/>
  <c r="DE1029" i="1"/>
  <c r="CX1029" i="1"/>
  <c r="CF1029" i="1"/>
  <c r="BN1029" i="1"/>
  <c r="BJ1029" i="1"/>
  <c r="AR1029" i="1"/>
  <c r="Z1029" i="1"/>
  <c r="I1029" i="1"/>
  <c r="DK1028" i="1"/>
  <c r="DE1028" i="1"/>
  <c r="CX1028" i="1"/>
  <c r="CF1028" i="1"/>
  <c r="BN1028" i="1"/>
  <c r="BJ1028" i="1"/>
  <c r="AR1028" i="1"/>
  <c r="Z1028" i="1"/>
  <c r="I1028" i="1"/>
  <c r="DK1027" i="1"/>
  <c r="DE1027" i="1"/>
  <c r="CX1027" i="1"/>
  <c r="CF1027" i="1"/>
  <c r="BN1027" i="1"/>
  <c r="BJ1027" i="1"/>
  <c r="AR1027" i="1"/>
  <c r="Z1027" i="1"/>
  <c r="I1027" i="1"/>
  <c r="DK1026" i="1"/>
  <c r="DE1026" i="1"/>
  <c r="CX1026" i="1"/>
  <c r="CF1026" i="1"/>
  <c r="BN1026" i="1"/>
  <c r="BJ1026" i="1"/>
  <c r="AR1026" i="1"/>
  <c r="Z1026" i="1"/>
  <c r="I1026" i="1"/>
  <c r="DK1025" i="1"/>
  <c r="DE1025" i="1"/>
  <c r="CX1025" i="1"/>
  <c r="CF1025" i="1"/>
  <c r="BN1025" i="1"/>
  <c r="BJ1025" i="1"/>
  <c r="AR1025" i="1"/>
  <c r="Z1025" i="1"/>
  <c r="I1025" i="1"/>
  <c r="DK1024" i="1"/>
  <c r="DE1024" i="1"/>
  <c r="CX1024" i="1"/>
  <c r="CF1024" i="1"/>
  <c r="BN1024" i="1"/>
  <c r="BJ1024" i="1"/>
  <c r="AR1024" i="1"/>
  <c r="Z1024" i="1"/>
  <c r="I1024" i="1"/>
  <c r="DK1023" i="1"/>
  <c r="DE1023" i="1"/>
  <c r="CX1023" i="1"/>
  <c r="CF1023" i="1"/>
  <c r="BN1023" i="1"/>
  <c r="BJ1023" i="1"/>
  <c r="AR1023" i="1"/>
  <c r="Z1023" i="1"/>
  <c r="I1023" i="1"/>
  <c r="DK1022" i="1"/>
  <c r="DE1022" i="1"/>
  <c r="CX1022" i="1"/>
  <c r="CF1022" i="1"/>
  <c r="BN1022" i="1"/>
  <c r="BJ1022" i="1"/>
  <c r="AR1022" i="1"/>
  <c r="Z1022" i="1"/>
  <c r="I1022" i="1"/>
  <c r="DK1021" i="1"/>
  <c r="DE1021" i="1"/>
  <c r="CX1021" i="1"/>
  <c r="CF1021" i="1"/>
  <c r="BN1021" i="1"/>
  <c r="BJ1021" i="1"/>
  <c r="AR1021" i="1"/>
  <c r="Z1021" i="1"/>
  <c r="I1021" i="1"/>
  <c r="DK1020" i="1"/>
  <c r="DE1020" i="1"/>
  <c r="CX1020" i="1"/>
  <c r="CF1020" i="1"/>
  <c r="BN1020" i="1"/>
  <c r="BJ1020" i="1"/>
  <c r="AR1020" i="1"/>
  <c r="Z1020" i="1"/>
  <c r="I1020" i="1"/>
  <c r="DK1019" i="1"/>
  <c r="DE1019" i="1"/>
  <c r="CX1019" i="1"/>
  <c r="CF1019" i="1"/>
  <c r="BN1019" i="1"/>
  <c r="BJ1019" i="1"/>
  <c r="AR1019" i="1"/>
  <c r="Z1019" i="1"/>
  <c r="I1019" i="1"/>
  <c r="DK1018" i="1"/>
  <c r="DE1018" i="1"/>
  <c r="CX1018" i="1"/>
  <c r="CF1018" i="1"/>
  <c r="BN1018" i="1"/>
  <c r="BJ1018" i="1"/>
  <c r="AR1018" i="1"/>
  <c r="Z1018" i="1"/>
  <c r="I1018" i="1"/>
  <c r="DK1017" i="1"/>
  <c r="DE1017" i="1"/>
  <c r="CX1017" i="1"/>
  <c r="CF1017" i="1"/>
  <c r="BN1017" i="1"/>
  <c r="BJ1017" i="1"/>
  <c r="AR1017" i="1"/>
  <c r="Z1017" i="1"/>
  <c r="I1017" i="1"/>
  <c r="DK1016" i="1"/>
  <c r="DE1016" i="1"/>
  <c r="CX1016" i="1"/>
  <c r="CF1016" i="1"/>
  <c r="BN1016" i="1"/>
  <c r="BJ1016" i="1"/>
  <c r="AR1016" i="1"/>
  <c r="Z1016" i="1"/>
  <c r="I1016" i="1"/>
  <c r="DK1015" i="1"/>
  <c r="DE1015" i="1"/>
  <c r="CX1015" i="1"/>
  <c r="CF1015" i="1"/>
  <c r="BN1015" i="1"/>
  <c r="BJ1015" i="1"/>
  <c r="AR1015" i="1"/>
  <c r="Z1015" i="1"/>
  <c r="I1015" i="1"/>
  <c r="DK1014" i="1"/>
  <c r="DE1014" i="1"/>
  <c r="CX1014" i="1"/>
  <c r="CF1014" i="1"/>
  <c r="BN1014" i="1"/>
  <c r="BJ1014" i="1"/>
  <c r="AR1014" i="1"/>
  <c r="Z1014" i="1"/>
  <c r="I1014" i="1"/>
  <c r="DK1013" i="1"/>
  <c r="DE1013" i="1"/>
  <c r="CX1013" i="1"/>
  <c r="CF1013" i="1"/>
  <c r="BN1013" i="1"/>
  <c r="BJ1013" i="1"/>
  <c r="AR1013" i="1"/>
  <c r="Z1013" i="1"/>
  <c r="I1013" i="1"/>
  <c r="DK1012" i="1"/>
  <c r="DE1012" i="1"/>
  <c r="CX1012" i="1"/>
  <c r="CF1012" i="1"/>
  <c r="BN1012" i="1"/>
  <c r="BJ1012" i="1"/>
  <c r="AR1012" i="1"/>
  <c r="Z1012" i="1"/>
  <c r="I1012" i="1"/>
  <c r="DK1011" i="1"/>
  <c r="DE1011" i="1"/>
  <c r="CX1011" i="1"/>
  <c r="CF1011" i="1"/>
  <c r="BN1011" i="1"/>
  <c r="BJ1011" i="1"/>
  <c r="AR1011" i="1"/>
  <c r="Z1011" i="1"/>
  <c r="I1011" i="1"/>
  <c r="DK1010" i="1"/>
  <c r="DE1010" i="1"/>
  <c r="CX1010" i="1"/>
  <c r="CF1010" i="1"/>
  <c r="BN1010" i="1"/>
  <c r="BJ1010" i="1"/>
  <c r="AR1010" i="1"/>
  <c r="Z1010" i="1"/>
  <c r="I1010" i="1"/>
  <c r="DK1009" i="1"/>
  <c r="DE1009" i="1"/>
  <c r="CX1009" i="1"/>
  <c r="CF1009" i="1"/>
  <c r="BN1009" i="1"/>
  <c r="BJ1009" i="1"/>
  <c r="AR1009" i="1"/>
  <c r="Z1009" i="1"/>
  <c r="I1009" i="1"/>
  <c r="DK1008" i="1"/>
  <c r="DE1008" i="1"/>
  <c r="CX1008" i="1"/>
  <c r="CF1008" i="1"/>
  <c r="BN1008" i="1"/>
  <c r="BJ1008" i="1"/>
  <c r="AR1008" i="1"/>
  <c r="Z1008" i="1"/>
  <c r="I1008" i="1"/>
  <c r="DK1007" i="1"/>
  <c r="DE1007" i="1"/>
  <c r="CX1007" i="1"/>
  <c r="CF1007" i="1"/>
  <c r="BN1007" i="1"/>
  <c r="BJ1007" i="1"/>
  <c r="AR1007" i="1"/>
  <c r="Z1007" i="1"/>
  <c r="I1007" i="1"/>
  <c r="DK1006" i="1"/>
  <c r="DE1006" i="1"/>
  <c r="CX1006" i="1"/>
  <c r="CF1006" i="1"/>
  <c r="BN1006" i="1"/>
  <c r="BJ1006" i="1"/>
  <c r="AR1006" i="1"/>
  <c r="Z1006" i="1"/>
  <c r="I1006" i="1"/>
  <c r="DK1005" i="1"/>
  <c r="DE1005" i="1"/>
  <c r="CX1005" i="1"/>
  <c r="CF1005" i="1"/>
  <c r="BN1005" i="1"/>
  <c r="BJ1005" i="1"/>
  <c r="AR1005" i="1"/>
  <c r="Z1005" i="1"/>
  <c r="I1005" i="1"/>
  <c r="DK1004" i="1"/>
  <c r="DE1004" i="1"/>
  <c r="CX1004" i="1"/>
  <c r="CF1004" i="1"/>
  <c r="BN1004" i="1"/>
  <c r="BJ1004" i="1"/>
  <c r="AR1004" i="1"/>
  <c r="Z1004" i="1"/>
  <c r="I1004" i="1"/>
  <c r="DK1003" i="1"/>
  <c r="DE1003" i="1"/>
  <c r="CX1003" i="1"/>
  <c r="CF1003" i="1"/>
  <c r="BN1003" i="1"/>
  <c r="BJ1003" i="1"/>
  <c r="AR1003" i="1"/>
  <c r="Z1003" i="1"/>
  <c r="I1003" i="1"/>
  <c r="DK1002" i="1"/>
  <c r="DE1002" i="1"/>
  <c r="CX1002" i="1"/>
  <c r="CF1002" i="1"/>
  <c r="BN1002" i="1"/>
  <c r="BJ1002" i="1"/>
  <c r="AR1002" i="1"/>
  <c r="AG1002" i="1"/>
  <c r="Z1002" i="1"/>
  <c r="I1002" i="1"/>
  <c r="DK1001" i="1"/>
  <c r="DE1001" i="1"/>
  <c r="CX1001" i="1"/>
  <c r="CF1001" i="1"/>
  <c r="BN1001" i="1"/>
  <c r="BJ1001" i="1"/>
  <c r="AR1001" i="1"/>
  <c r="Z1001" i="1"/>
  <c r="I1001" i="1"/>
  <c r="DK1000" i="1"/>
  <c r="DE1000" i="1"/>
  <c r="CX1000" i="1"/>
  <c r="CF1000" i="1"/>
  <c r="BN1000" i="1"/>
  <c r="BJ1000" i="1"/>
  <c r="AR1000" i="1"/>
  <c r="Z1000" i="1"/>
  <c r="I1000" i="1"/>
  <c r="DK999" i="1"/>
  <c r="DE999" i="1"/>
  <c r="CX999" i="1"/>
  <c r="CF999" i="1"/>
  <c r="BN999" i="1"/>
  <c r="BJ999" i="1"/>
  <c r="AR999" i="1"/>
  <c r="AG999" i="1"/>
  <c r="Z999" i="1"/>
  <c r="I999" i="1"/>
  <c r="DK998" i="1"/>
  <c r="DE998" i="1"/>
  <c r="CX998" i="1"/>
  <c r="CF998" i="1"/>
  <c r="BN998" i="1"/>
  <c r="BJ998" i="1"/>
  <c r="AR998" i="1"/>
  <c r="Z998" i="1"/>
  <c r="I998" i="1"/>
  <c r="DK997" i="1"/>
  <c r="DE997" i="1"/>
  <c r="CX997" i="1"/>
  <c r="CF997" i="1"/>
  <c r="BN997" i="1"/>
  <c r="BJ997" i="1"/>
  <c r="AR997" i="1"/>
  <c r="Z997" i="1"/>
  <c r="I997" i="1"/>
  <c r="DK996" i="1"/>
  <c r="DE996" i="1"/>
  <c r="CX996" i="1"/>
  <c r="CF996" i="1"/>
  <c r="BN996" i="1"/>
  <c r="BJ996" i="1"/>
  <c r="AR996" i="1"/>
  <c r="Z996" i="1"/>
  <c r="I996" i="1"/>
  <c r="DK995" i="1"/>
  <c r="DE995" i="1"/>
  <c r="CX995" i="1"/>
  <c r="CF995" i="1"/>
  <c r="BN995" i="1"/>
  <c r="BJ995" i="1"/>
  <c r="AR995" i="1"/>
  <c r="AG995" i="1"/>
  <c r="Z995" i="1" s="1"/>
  <c r="I995" i="1"/>
  <c r="DK994" i="1"/>
  <c r="DE994" i="1"/>
  <c r="CX994" i="1"/>
  <c r="CF994" i="1"/>
  <c r="BN994" i="1"/>
  <c r="BJ994" i="1"/>
  <c r="AR994" i="1"/>
  <c r="Z994" i="1"/>
  <c r="I994" i="1"/>
  <c r="DK993" i="1"/>
  <c r="DE993" i="1"/>
  <c r="CX993" i="1"/>
  <c r="CF993" i="1"/>
  <c r="BN993" i="1"/>
  <c r="BJ993" i="1"/>
  <c r="AR993" i="1"/>
  <c r="Z993" i="1"/>
  <c r="I993" i="1"/>
  <c r="DK992" i="1"/>
  <c r="DE992" i="1"/>
  <c r="CX992" i="1"/>
  <c r="CF992" i="1"/>
  <c r="BN992" i="1"/>
  <c r="BJ992" i="1"/>
  <c r="AR992" i="1"/>
  <c r="Z992" i="1"/>
  <c r="I992" i="1"/>
  <c r="DK991" i="1"/>
  <c r="DE991" i="1"/>
  <c r="CX991" i="1"/>
  <c r="CF991" i="1"/>
  <c r="BN991" i="1"/>
  <c r="BJ991" i="1"/>
  <c r="AR991" i="1"/>
  <c r="Z991" i="1"/>
  <c r="I991" i="1"/>
  <c r="DK990" i="1"/>
  <c r="DE990" i="1"/>
  <c r="CX990" i="1"/>
  <c r="CF990" i="1"/>
  <c r="BN990" i="1"/>
  <c r="BJ990" i="1"/>
  <c r="AR990" i="1"/>
  <c r="Z990" i="1"/>
  <c r="I990" i="1"/>
  <c r="DK989" i="1"/>
  <c r="DE989" i="1"/>
  <c r="CX989" i="1"/>
  <c r="CF989" i="1"/>
  <c r="BN989" i="1"/>
  <c r="BJ989" i="1"/>
  <c r="AR989" i="1"/>
  <c r="Z989" i="1"/>
  <c r="I989" i="1"/>
  <c r="DK988" i="1"/>
  <c r="DE988" i="1"/>
  <c r="CX988" i="1"/>
  <c r="CF988" i="1"/>
  <c r="BN988" i="1"/>
  <c r="BJ988" i="1"/>
  <c r="AR988" i="1"/>
  <c r="Z988" i="1"/>
  <c r="I988" i="1"/>
  <c r="DK987" i="1"/>
  <c r="DE987" i="1"/>
  <c r="CX987" i="1"/>
  <c r="CF987" i="1"/>
  <c r="BN987" i="1"/>
  <c r="BJ987" i="1"/>
  <c r="AR987" i="1"/>
  <c r="Z987" i="1"/>
  <c r="I987" i="1"/>
  <c r="DK986" i="1"/>
  <c r="DE986" i="1"/>
  <c r="CX986" i="1"/>
  <c r="CF986" i="1"/>
  <c r="BN986" i="1"/>
  <c r="BJ986" i="1"/>
  <c r="AR986" i="1"/>
  <c r="Z986" i="1"/>
  <c r="I986" i="1"/>
  <c r="DK985" i="1"/>
  <c r="DE985" i="1"/>
  <c r="CX985" i="1"/>
  <c r="CF985" i="1"/>
  <c r="BN985" i="1"/>
  <c r="BJ985" i="1"/>
  <c r="AR985" i="1"/>
  <c r="Z985" i="1"/>
  <c r="I985" i="1"/>
  <c r="DK984" i="1"/>
  <c r="DE984" i="1"/>
  <c r="CX984" i="1"/>
  <c r="CF984" i="1"/>
  <c r="BN984" i="1"/>
  <c r="BJ984" i="1"/>
  <c r="AR984" i="1"/>
  <c r="Z984" i="1"/>
  <c r="I984" i="1"/>
  <c r="DK983" i="1"/>
  <c r="DE983" i="1"/>
  <c r="CX983" i="1"/>
  <c r="CF983" i="1"/>
  <c r="BN983" i="1"/>
  <c r="BJ983" i="1"/>
  <c r="AR983" i="1"/>
  <c r="Z983" i="1"/>
  <c r="I983" i="1"/>
  <c r="DK982" i="1"/>
  <c r="DE982" i="1"/>
  <c r="CX982" i="1"/>
  <c r="CF982" i="1"/>
  <c r="BN982" i="1"/>
  <c r="BJ982" i="1"/>
  <c r="AR982" i="1"/>
  <c r="Z982" i="1"/>
  <c r="I982" i="1"/>
  <c r="DK981" i="1"/>
  <c r="DE981" i="1"/>
  <c r="CX981" i="1"/>
  <c r="CF981" i="1"/>
  <c r="BN981" i="1"/>
  <c r="BJ981" i="1"/>
  <c r="AR981" i="1"/>
  <c r="Z981" i="1"/>
  <c r="I981" i="1"/>
  <c r="DK980" i="1"/>
  <c r="DE980" i="1"/>
  <c r="CX980" i="1"/>
  <c r="CF980" i="1"/>
  <c r="BN980" i="1"/>
  <c r="BJ980" i="1"/>
  <c r="AR980" i="1"/>
  <c r="Z980" i="1"/>
  <c r="I980" i="1"/>
  <c r="DK979" i="1"/>
  <c r="DE979" i="1"/>
  <c r="CX979" i="1"/>
  <c r="CF979" i="1"/>
  <c r="BN979" i="1"/>
  <c r="BJ979" i="1"/>
  <c r="AR979" i="1"/>
  <c r="Z979" i="1"/>
  <c r="I979" i="1"/>
  <c r="DK978" i="1"/>
  <c r="DE978" i="1"/>
  <c r="CX978" i="1"/>
  <c r="CF978" i="1"/>
  <c r="BN978" i="1"/>
  <c r="BJ978" i="1"/>
  <c r="AR978" i="1"/>
  <c r="Z978" i="1"/>
  <c r="I978" i="1"/>
  <c r="DK977" i="1"/>
  <c r="DE977" i="1"/>
  <c r="CX977" i="1"/>
  <c r="CF977" i="1"/>
  <c r="BN977" i="1"/>
  <c r="BJ977" i="1"/>
  <c r="AR977" i="1"/>
  <c r="Z977" i="1"/>
  <c r="I977" i="1"/>
  <c r="DK976" i="1"/>
  <c r="DE976" i="1"/>
  <c r="CX976" i="1"/>
  <c r="CF976" i="1"/>
  <c r="BN976" i="1"/>
  <c r="BJ976" i="1"/>
  <c r="AR976" i="1"/>
  <c r="Z976" i="1"/>
  <c r="I976" i="1"/>
  <c r="DK975" i="1"/>
  <c r="DE975" i="1"/>
  <c r="CX975" i="1"/>
  <c r="CF975" i="1"/>
  <c r="BN975" i="1"/>
  <c r="BJ975" i="1"/>
  <c r="AR975" i="1"/>
  <c r="AG975" i="1"/>
  <c r="Z975" i="1"/>
  <c r="I975" i="1"/>
  <c r="DK974" i="1"/>
  <c r="DE974" i="1"/>
  <c r="CX974" i="1"/>
  <c r="CF974" i="1"/>
  <c r="BN974" i="1"/>
  <c r="BJ974" i="1"/>
  <c r="AR974" i="1"/>
  <c r="Z974" i="1"/>
  <c r="I974" i="1"/>
  <c r="DK973" i="1"/>
  <c r="DE973" i="1"/>
  <c r="CX973" i="1"/>
  <c r="CF973" i="1"/>
  <c r="BN973" i="1"/>
  <c r="BJ973" i="1"/>
  <c r="AR973" i="1"/>
  <c r="Z973" i="1"/>
  <c r="I973" i="1"/>
  <c r="DK972" i="1"/>
  <c r="DE972" i="1"/>
  <c r="CX972" i="1"/>
  <c r="CF972" i="1"/>
  <c r="BN972" i="1"/>
  <c r="BJ972" i="1"/>
  <c r="AR972" i="1"/>
  <c r="AG972" i="1"/>
  <c r="Z972" i="1"/>
  <c r="I972" i="1"/>
  <c r="DK971" i="1"/>
  <c r="DE971" i="1"/>
  <c r="CX971" i="1"/>
  <c r="CF971" i="1"/>
  <c r="BN971" i="1"/>
  <c r="BJ971" i="1"/>
  <c r="AR971" i="1"/>
  <c r="Z971" i="1"/>
  <c r="I971" i="1"/>
  <c r="DK970" i="1"/>
  <c r="DE970" i="1"/>
  <c r="CX970" i="1"/>
  <c r="CF970" i="1"/>
  <c r="BN970" i="1"/>
  <c r="BJ970" i="1"/>
  <c r="AR970" i="1"/>
  <c r="AG970" i="1"/>
  <c r="Z970" i="1" s="1"/>
  <c r="I970" i="1"/>
  <c r="DK969" i="1"/>
  <c r="DE969" i="1"/>
  <c r="CX969" i="1"/>
  <c r="CF969" i="1"/>
  <c r="BN969" i="1"/>
  <c r="BJ969" i="1"/>
  <c r="AR969" i="1"/>
  <c r="Z969" i="1"/>
  <c r="I969" i="1"/>
  <c r="DK968" i="1"/>
  <c r="DE968" i="1"/>
  <c r="CX968" i="1"/>
  <c r="CF968" i="1"/>
  <c r="BN968" i="1"/>
  <c r="BJ968" i="1"/>
  <c r="AR968" i="1"/>
  <c r="Z968" i="1"/>
  <c r="I968" i="1"/>
  <c r="DK967" i="1"/>
  <c r="DE967" i="1"/>
  <c r="CX967" i="1"/>
  <c r="CF967" i="1"/>
  <c r="BN967" i="1"/>
  <c r="BJ967" i="1"/>
  <c r="AR967" i="1"/>
  <c r="Z967" i="1"/>
  <c r="I967" i="1"/>
  <c r="DK966" i="1"/>
  <c r="DE966" i="1"/>
  <c r="CX966" i="1"/>
  <c r="CF966" i="1"/>
  <c r="BN966" i="1"/>
  <c r="BJ966" i="1"/>
  <c r="AR966" i="1"/>
  <c r="Z966" i="1"/>
  <c r="I966" i="1"/>
  <c r="DK965" i="1"/>
  <c r="DE965" i="1"/>
  <c r="CX965" i="1"/>
  <c r="CF965" i="1"/>
  <c r="BN965" i="1"/>
  <c r="BJ965" i="1"/>
  <c r="AR965" i="1"/>
  <c r="Z965" i="1"/>
  <c r="I965" i="1"/>
  <c r="DK964" i="1"/>
  <c r="DE964" i="1"/>
  <c r="CX964" i="1"/>
  <c r="CF964" i="1"/>
  <c r="BN964" i="1"/>
  <c r="BJ964" i="1"/>
  <c r="AR964" i="1"/>
  <c r="Z964" i="1"/>
  <c r="I964" i="1"/>
  <c r="DK963" i="1"/>
  <c r="DE963" i="1"/>
  <c r="CX963" i="1"/>
  <c r="CF963" i="1"/>
  <c r="BN963" i="1"/>
  <c r="BJ963" i="1"/>
  <c r="AR963" i="1"/>
  <c r="Z963" i="1"/>
  <c r="I963" i="1"/>
  <c r="DK962" i="1"/>
  <c r="DE962" i="1"/>
  <c r="CX962" i="1"/>
  <c r="CF962" i="1"/>
  <c r="BN962" i="1"/>
  <c r="BJ962" i="1"/>
  <c r="AR962" i="1"/>
  <c r="Z962" i="1"/>
  <c r="I962" i="1"/>
  <c r="DK961" i="1"/>
  <c r="DE961" i="1"/>
  <c r="CX961" i="1"/>
  <c r="CF961" i="1"/>
  <c r="BN961" i="1"/>
  <c r="BJ961" i="1"/>
  <c r="AR961" i="1"/>
  <c r="Z961" i="1"/>
  <c r="I961" i="1"/>
  <c r="DK960" i="1"/>
  <c r="DE960" i="1"/>
  <c r="CX960" i="1"/>
  <c r="CF960" i="1"/>
  <c r="BN960" i="1"/>
  <c r="BJ960" i="1"/>
  <c r="AR960" i="1"/>
  <c r="AG960" i="1"/>
  <c r="Z960" i="1"/>
  <c r="I960" i="1"/>
  <c r="DK959" i="1"/>
  <c r="DE959" i="1"/>
  <c r="CX959" i="1"/>
  <c r="CF959" i="1"/>
  <c r="BN959" i="1"/>
  <c r="BJ959" i="1"/>
  <c r="AR959" i="1"/>
  <c r="Z959" i="1"/>
  <c r="I959" i="1"/>
  <c r="DK958" i="1"/>
  <c r="DE958" i="1"/>
  <c r="CX958" i="1"/>
  <c r="CF958" i="1"/>
  <c r="BN958" i="1"/>
  <c r="BJ958" i="1"/>
  <c r="AR958" i="1"/>
  <c r="AG958" i="1"/>
  <c r="Z958" i="1"/>
  <c r="I958" i="1"/>
  <c r="DK957" i="1"/>
  <c r="DE957" i="1"/>
  <c r="CX957" i="1"/>
  <c r="CF957" i="1"/>
  <c r="BN957" i="1"/>
  <c r="BJ957" i="1"/>
  <c r="AR957" i="1"/>
  <c r="Z957" i="1"/>
  <c r="I957" i="1"/>
  <c r="DK956" i="1"/>
  <c r="DE956" i="1"/>
  <c r="CX956" i="1"/>
  <c r="CF956" i="1"/>
  <c r="BN956" i="1"/>
  <c r="BJ956" i="1"/>
  <c r="AR956" i="1"/>
  <c r="Z956" i="1"/>
  <c r="I956" i="1"/>
  <c r="DK955" i="1"/>
  <c r="DE955" i="1"/>
  <c r="CX955" i="1"/>
  <c r="CF955" i="1"/>
  <c r="BN955" i="1"/>
  <c r="BJ955" i="1"/>
  <c r="AR955" i="1"/>
  <c r="Z955" i="1"/>
  <c r="I955" i="1"/>
  <c r="DK954" i="1"/>
  <c r="DE954" i="1"/>
  <c r="CX954" i="1"/>
  <c r="CF954" i="1"/>
  <c r="BN954" i="1"/>
  <c r="BJ954" i="1"/>
  <c r="AR954" i="1"/>
  <c r="Z954" i="1"/>
  <c r="I954" i="1"/>
  <c r="DK953" i="1"/>
  <c r="DE953" i="1"/>
  <c r="CX953" i="1"/>
  <c r="CF953" i="1"/>
  <c r="BN953" i="1"/>
  <c r="BJ953" i="1"/>
  <c r="AR953" i="1"/>
  <c r="Z953" i="1"/>
  <c r="I953" i="1"/>
  <c r="DK952" i="1"/>
  <c r="DE952" i="1"/>
  <c r="CX952" i="1"/>
  <c r="CF952" i="1"/>
  <c r="BN952" i="1"/>
  <c r="BJ952" i="1"/>
  <c r="AR952" i="1"/>
  <c r="Z952" i="1"/>
  <c r="I952" i="1"/>
  <c r="DK951" i="1"/>
  <c r="DE951" i="1"/>
  <c r="CX951" i="1"/>
  <c r="CF951" i="1"/>
  <c r="BN951" i="1"/>
  <c r="BJ951" i="1"/>
  <c r="AR951" i="1"/>
  <c r="Z951" i="1"/>
  <c r="I951" i="1"/>
  <c r="DK950" i="1"/>
  <c r="DE950" i="1"/>
  <c r="CX950" i="1"/>
  <c r="CF950" i="1"/>
  <c r="BN950" i="1"/>
  <c r="BJ950" i="1"/>
  <c r="AR950" i="1"/>
  <c r="AG950" i="1"/>
  <c r="Z950" i="1"/>
  <c r="I950" i="1"/>
  <c r="DK949" i="1"/>
  <c r="DE949" i="1"/>
  <c r="CX949" i="1"/>
  <c r="CF949" i="1"/>
  <c r="BN949" i="1"/>
  <c r="BJ949" i="1"/>
  <c r="AR949" i="1"/>
  <c r="Z949" i="1"/>
  <c r="I949" i="1"/>
  <c r="DK948" i="1"/>
  <c r="DE948" i="1"/>
  <c r="CX948" i="1"/>
  <c r="CF948" i="1"/>
  <c r="BN948" i="1"/>
  <c r="BJ948" i="1"/>
  <c r="AR948" i="1"/>
  <c r="Z948" i="1"/>
  <c r="I948" i="1"/>
  <c r="DK947" i="1"/>
  <c r="DE947" i="1"/>
  <c r="CX947" i="1"/>
  <c r="CF947" i="1"/>
  <c r="BN947" i="1"/>
  <c r="BJ947" i="1"/>
  <c r="AR947" i="1"/>
  <c r="Z947" i="1"/>
  <c r="I947" i="1"/>
  <c r="DK946" i="1"/>
  <c r="DE946" i="1"/>
  <c r="CX946" i="1"/>
  <c r="CF946" i="1"/>
  <c r="BN946" i="1"/>
  <c r="BJ946" i="1"/>
  <c r="AR946" i="1"/>
  <c r="Z946" i="1"/>
  <c r="I946" i="1"/>
  <c r="DK945" i="1"/>
  <c r="DE945" i="1"/>
  <c r="CX945" i="1"/>
  <c r="CF945" i="1"/>
  <c r="BN945" i="1"/>
  <c r="BJ945" i="1"/>
  <c r="AR945" i="1"/>
  <c r="Z945" i="1"/>
  <c r="I945" i="1"/>
  <c r="DK944" i="1"/>
  <c r="DE944" i="1"/>
  <c r="CX944" i="1"/>
  <c r="CF944" i="1"/>
  <c r="BN944" i="1"/>
  <c r="BJ944" i="1"/>
  <c r="AR944" i="1"/>
  <c r="Z944" i="1"/>
  <c r="I944" i="1"/>
  <c r="DK943" i="1"/>
  <c r="DE943" i="1"/>
  <c r="CX943" i="1"/>
  <c r="CF943" i="1"/>
  <c r="BN943" i="1"/>
  <c r="BJ943" i="1"/>
  <c r="AR943" i="1"/>
  <c r="Z943" i="1"/>
  <c r="I943" i="1"/>
  <c r="DK942" i="1"/>
  <c r="DE942" i="1"/>
  <c r="CX942" i="1"/>
  <c r="CF942" i="1"/>
  <c r="BN942" i="1"/>
  <c r="BJ942" i="1"/>
  <c r="AR942" i="1"/>
  <c r="Z942" i="1"/>
  <c r="I942" i="1"/>
  <c r="DK941" i="1"/>
  <c r="DE941" i="1"/>
  <c r="CX941" i="1"/>
  <c r="CF941" i="1"/>
  <c r="BN941" i="1"/>
  <c r="BJ941" i="1"/>
  <c r="AR941" i="1"/>
  <c r="Z941" i="1"/>
  <c r="I941" i="1"/>
  <c r="DK940" i="1"/>
  <c r="DE940" i="1"/>
  <c r="CX940" i="1"/>
  <c r="CF940" i="1"/>
  <c r="BN940" i="1"/>
  <c r="BJ940" i="1"/>
  <c r="AR940" i="1"/>
  <c r="Z940" i="1"/>
  <c r="I940" i="1"/>
  <c r="DK939" i="1"/>
  <c r="DE939" i="1"/>
  <c r="CX939" i="1"/>
  <c r="CF939" i="1"/>
  <c r="BN939" i="1"/>
  <c r="BJ939" i="1"/>
  <c r="AR939" i="1"/>
  <c r="Z939" i="1"/>
  <c r="I939" i="1"/>
  <c r="DK938" i="1"/>
  <c r="DE938" i="1"/>
  <c r="CX938" i="1"/>
  <c r="CF938" i="1"/>
  <c r="BN938" i="1"/>
  <c r="BJ938" i="1"/>
  <c r="AR938" i="1"/>
  <c r="Z938" i="1"/>
  <c r="I938" i="1"/>
  <c r="DK937" i="1"/>
  <c r="DE937" i="1"/>
  <c r="CX937" i="1"/>
  <c r="CF937" i="1"/>
  <c r="BN937" i="1"/>
  <c r="BJ937" i="1"/>
  <c r="AR937" i="1"/>
  <c r="Z937" i="1"/>
  <c r="I937" i="1"/>
  <c r="DK936" i="1"/>
  <c r="DE936" i="1"/>
  <c r="CX936" i="1"/>
  <c r="CF936" i="1"/>
  <c r="BN936" i="1"/>
  <c r="BJ936" i="1"/>
  <c r="AR936" i="1"/>
  <c r="Z936" i="1"/>
  <c r="I936" i="1"/>
  <c r="DK935" i="1"/>
  <c r="DE935" i="1"/>
  <c r="CX935" i="1"/>
  <c r="CF935" i="1"/>
  <c r="BN935" i="1"/>
  <c r="BJ935" i="1"/>
  <c r="AR935" i="1"/>
  <c r="Z935" i="1"/>
  <c r="I935" i="1"/>
  <c r="DK934" i="1"/>
  <c r="DE934" i="1"/>
  <c r="CX934" i="1"/>
  <c r="CF934" i="1"/>
  <c r="BN934" i="1"/>
  <c r="BJ934" i="1"/>
  <c r="AR934" i="1"/>
  <c r="Z934" i="1"/>
  <c r="I934" i="1"/>
  <c r="DK933" i="1"/>
  <c r="DE933" i="1"/>
  <c r="CX933" i="1"/>
  <c r="CF933" i="1"/>
  <c r="BN933" i="1"/>
  <c r="BJ933" i="1"/>
  <c r="AR933" i="1"/>
  <c r="Z933" i="1"/>
  <c r="I933" i="1"/>
  <c r="DK932" i="1"/>
  <c r="DE932" i="1"/>
  <c r="CX932" i="1"/>
  <c r="CF932" i="1"/>
  <c r="BN932" i="1"/>
  <c r="BJ932" i="1"/>
  <c r="AR932" i="1"/>
  <c r="Z932" i="1"/>
  <c r="I932" i="1"/>
  <c r="DK931" i="1"/>
  <c r="DE931" i="1"/>
  <c r="CX931" i="1"/>
  <c r="CF931" i="1"/>
  <c r="BN931" i="1"/>
  <c r="BJ931" i="1"/>
  <c r="AR931" i="1"/>
  <c r="Z931" i="1"/>
  <c r="I931" i="1"/>
  <c r="DK930" i="1"/>
  <c r="DE930" i="1"/>
  <c r="CX930" i="1"/>
  <c r="CF930" i="1"/>
  <c r="BN930" i="1"/>
  <c r="BJ930" i="1"/>
  <c r="AR930" i="1"/>
  <c r="Z930" i="1"/>
  <c r="I930" i="1"/>
  <c r="DK929" i="1"/>
  <c r="DE929" i="1"/>
  <c r="CX929" i="1"/>
  <c r="CF929" i="1"/>
  <c r="BN929" i="1"/>
  <c r="BJ929" i="1"/>
  <c r="AR929" i="1"/>
  <c r="Z929" i="1"/>
  <c r="I929" i="1"/>
  <c r="DK928" i="1"/>
  <c r="DE928" i="1"/>
  <c r="CX928" i="1"/>
  <c r="CF928" i="1"/>
  <c r="BN928" i="1"/>
  <c r="BJ928" i="1"/>
  <c r="AR928" i="1"/>
  <c r="Z928" i="1"/>
  <c r="I928" i="1"/>
  <c r="DK927" i="1"/>
  <c r="DE927" i="1"/>
  <c r="CX927" i="1"/>
  <c r="CF927" i="1"/>
  <c r="BN927" i="1"/>
  <c r="BJ927" i="1"/>
  <c r="AR927" i="1"/>
  <c r="Z927" i="1"/>
  <c r="I927" i="1"/>
  <c r="DK926" i="1"/>
  <c r="DE926" i="1"/>
  <c r="CX926" i="1"/>
  <c r="CF926" i="1"/>
  <c r="BN926" i="1"/>
  <c r="BJ926" i="1"/>
  <c r="AR926" i="1"/>
  <c r="Z926" i="1"/>
  <c r="I926" i="1"/>
  <c r="DK925" i="1"/>
  <c r="DE925" i="1"/>
  <c r="CX925" i="1"/>
  <c r="CF925" i="1"/>
  <c r="BN925" i="1"/>
  <c r="BJ925" i="1"/>
  <c r="AR925" i="1"/>
  <c r="Z925" i="1"/>
  <c r="I925" i="1"/>
  <c r="DK924" i="1"/>
  <c r="DE924" i="1"/>
  <c r="CX924" i="1"/>
  <c r="CF924" i="1"/>
  <c r="BN924" i="1"/>
  <c r="BJ924" i="1"/>
  <c r="AR924" i="1"/>
  <c r="Z924" i="1"/>
  <c r="I924" i="1"/>
  <c r="DK923" i="1"/>
  <c r="DE923" i="1"/>
  <c r="CX923" i="1"/>
  <c r="CF923" i="1"/>
  <c r="BN923" i="1"/>
  <c r="BJ923" i="1"/>
  <c r="AR923" i="1"/>
  <c r="Z923" i="1"/>
  <c r="I923" i="1"/>
  <c r="DK922" i="1"/>
  <c r="DE922" i="1"/>
  <c r="CX922" i="1"/>
  <c r="CF922" i="1"/>
  <c r="BN922" i="1"/>
  <c r="BJ922" i="1"/>
  <c r="AR922" i="1"/>
  <c r="Z922" i="1"/>
  <c r="I922" i="1"/>
  <c r="DK921" i="1"/>
  <c r="DE921" i="1"/>
  <c r="CX921" i="1"/>
  <c r="CF921" i="1"/>
  <c r="BN921" i="1"/>
  <c r="BJ921" i="1"/>
  <c r="AR921" i="1"/>
  <c r="Z921" i="1"/>
  <c r="I921" i="1"/>
  <c r="DK920" i="1"/>
  <c r="DE920" i="1"/>
  <c r="CX920" i="1"/>
  <c r="CF920" i="1"/>
  <c r="BN920" i="1"/>
  <c r="BJ920" i="1"/>
  <c r="AR920" i="1"/>
  <c r="Z920" i="1"/>
  <c r="I920" i="1"/>
  <c r="DK919" i="1"/>
  <c r="DE919" i="1"/>
  <c r="CX919" i="1"/>
  <c r="CF919" i="1"/>
  <c r="BN919" i="1"/>
  <c r="BJ919" i="1"/>
  <c r="AR919" i="1"/>
  <c r="Z919" i="1"/>
  <c r="I919" i="1"/>
  <c r="DK918" i="1"/>
  <c r="DE918" i="1"/>
  <c r="CX918" i="1"/>
  <c r="CF918" i="1"/>
  <c r="BN918" i="1"/>
  <c r="BJ918" i="1"/>
  <c r="AR918" i="1"/>
  <c r="Z918" i="1"/>
  <c r="I918" i="1"/>
  <c r="DK917" i="1"/>
  <c r="DE917" i="1"/>
  <c r="CX917" i="1"/>
  <c r="CF917" i="1"/>
  <c r="BN917" i="1"/>
  <c r="BJ917" i="1"/>
  <c r="AR917" i="1"/>
  <c r="Z917" i="1"/>
  <c r="I917" i="1"/>
  <c r="DK916" i="1"/>
  <c r="DE916" i="1"/>
  <c r="CX916" i="1"/>
  <c r="CF916" i="1"/>
  <c r="BN916" i="1"/>
  <c r="BJ916" i="1"/>
  <c r="AR916" i="1"/>
  <c r="Z916" i="1"/>
  <c r="I916" i="1"/>
  <c r="DK915" i="1"/>
  <c r="DE915" i="1"/>
  <c r="CX915" i="1"/>
  <c r="CF915" i="1"/>
  <c r="BN915" i="1"/>
  <c r="BJ915" i="1"/>
  <c r="AR915" i="1"/>
  <c r="Z915" i="1"/>
  <c r="I915" i="1"/>
  <c r="DK914" i="1"/>
  <c r="DE914" i="1"/>
  <c r="CX914" i="1"/>
  <c r="CF914" i="1"/>
  <c r="BN914" i="1"/>
  <c r="BJ914" i="1"/>
  <c r="AR914" i="1"/>
  <c r="Z914" i="1"/>
  <c r="I914" i="1"/>
  <c r="DK913" i="1"/>
  <c r="DE913" i="1"/>
  <c r="CX913" i="1"/>
  <c r="CF913" i="1"/>
  <c r="BN913" i="1"/>
  <c r="BJ913" i="1"/>
  <c r="AR913" i="1"/>
  <c r="Z913" i="1"/>
  <c r="I913" i="1"/>
  <c r="DK912" i="1"/>
  <c r="DE912" i="1"/>
  <c r="CX912" i="1"/>
  <c r="CF912" i="1"/>
  <c r="BN912" i="1"/>
  <c r="BJ912" i="1"/>
  <c r="AR912" i="1"/>
  <c r="Z912" i="1"/>
  <c r="I912" i="1"/>
  <c r="DK911" i="1"/>
  <c r="DE911" i="1"/>
  <c r="CX911" i="1"/>
  <c r="CF911" i="1"/>
  <c r="BN911" i="1"/>
  <c r="BJ911" i="1"/>
  <c r="AR911" i="1"/>
  <c r="AG911" i="1"/>
  <c r="Z911" i="1"/>
  <c r="I911" i="1"/>
  <c r="DK910" i="1"/>
  <c r="DE910" i="1"/>
  <c r="CX910" i="1"/>
  <c r="CF910" i="1"/>
  <c r="BN910" i="1"/>
  <c r="BJ910" i="1"/>
  <c r="AR910" i="1"/>
  <c r="Z910" i="1"/>
  <c r="I910" i="1"/>
  <c r="DK909" i="1"/>
  <c r="DE909" i="1"/>
  <c r="CX909" i="1"/>
  <c r="CF909" i="1"/>
  <c r="BN909" i="1"/>
  <c r="BJ909" i="1"/>
  <c r="AR909" i="1"/>
  <c r="Z909" i="1"/>
  <c r="I909" i="1"/>
  <c r="DK908" i="1"/>
  <c r="DE908" i="1"/>
  <c r="CX908" i="1"/>
  <c r="CF908" i="1"/>
  <c r="BN908" i="1"/>
  <c r="BJ908" i="1"/>
  <c r="AR908" i="1"/>
  <c r="Z908" i="1"/>
  <c r="I908" i="1"/>
  <c r="DK907" i="1"/>
  <c r="DE907" i="1"/>
  <c r="CX907" i="1"/>
  <c r="CF907" i="1"/>
  <c r="BN907" i="1"/>
  <c r="BJ907" i="1"/>
  <c r="AR907" i="1"/>
  <c r="Z907" i="1"/>
  <c r="I907" i="1"/>
  <c r="DK906" i="1"/>
  <c r="DE906" i="1"/>
  <c r="CX906" i="1"/>
  <c r="CF906" i="1"/>
  <c r="BN906" i="1"/>
  <c r="BJ906" i="1"/>
  <c r="AR906" i="1"/>
  <c r="Z906" i="1"/>
  <c r="I906" i="1"/>
  <c r="DK905" i="1"/>
  <c r="DE905" i="1"/>
  <c r="CX905" i="1"/>
  <c r="CF905" i="1"/>
  <c r="BN905" i="1"/>
  <c r="BJ905" i="1"/>
  <c r="AR905" i="1"/>
  <c r="Z905" i="1"/>
  <c r="I905" i="1"/>
  <c r="DK904" i="1"/>
  <c r="DE904" i="1"/>
  <c r="CX904" i="1"/>
  <c r="CF904" i="1"/>
  <c r="BN904" i="1"/>
  <c r="BJ904" i="1"/>
  <c r="AR904" i="1"/>
  <c r="Z904" i="1"/>
  <c r="I904" i="1"/>
  <c r="DK903" i="1"/>
  <c r="DE903" i="1"/>
  <c r="CX903" i="1"/>
  <c r="CF903" i="1"/>
  <c r="BN903" i="1"/>
  <c r="BJ903" i="1"/>
  <c r="AR903" i="1"/>
  <c r="Z903" i="1"/>
  <c r="I903" i="1"/>
  <c r="DK902" i="1"/>
  <c r="DE902" i="1"/>
  <c r="CX902" i="1"/>
  <c r="CF902" i="1"/>
  <c r="BN902" i="1"/>
  <c r="BJ902" i="1"/>
  <c r="AR902" i="1"/>
  <c r="Z902" i="1"/>
  <c r="I902" i="1"/>
  <c r="DK901" i="1"/>
  <c r="DE901" i="1"/>
  <c r="CX901" i="1"/>
  <c r="CF901" i="1"/>
  <c r="BN901" i="1"/>
  <c r="BJ901" i="1"/>
  <c r="AR901" i="1"/>
  <c r="Z901" i="1"/>
  <c r="I901" i="1"/>
  <c r="DK900" i="1"/>
  <c r="DE900" i="1"/>
  <c r="CX900" i="1"/>
  <c r="CF900" i="1"/>
  <c r="BN900" i="1"/>
  <c r="BJ900" i="1"/>
  <c r="AR900" i="1"/>
  <c r="Z900" i="1"/>
  <c r="I900" i="1"/>
  <c r="DK899" i="1"/>
  <c r="DE899" i="1"/>
  <c r="CX899" i="1"/>
  <c r="CF899" i="1"/>
  <c r="BN899" i="1"/>
  <c r="BJ899" i="1"/>
  <c r="AR899" i="1"/>
  <c r="Z899" i="1"/>
  <c r="I899" i="1"/>
  <c r="DK898" i="1"/>
  <c r="DE898" i="1"/>
  <c r="CX898" i="1"/>
  <c r="CF898" i="1"/>
  <c r="BN898" i="1"/>
  <c r="BJ898" i="1"/>
  <c r="AR898" i="1"/>
  <c r="Z898" i="1"/>
  <c r="I898" i="1"/>
  <c r="DK897" i="1"/>
  <c r="DE897" i="1"/>
  <c r="CX897" i="1"/>
  <c r="CF897" i="1"/>
  <c r="BN897" i="1"/>
  <c r="BJ897" i="1"/>
  <c r="AR897" i="1"/>
  <c r="Z897" i="1"/>
  <c r="I897" i="1"/>
  <c r="DK896" i="1"/>
  <c r="DE896" i="1"/>
  <c r="CX896" i="1"/>
  <c r="CF896" i="1"/>
  <c r="BN896" i="1"/>
  <c r="BJ896" i="1"/>
  <c r="AR896" i="1"/>
  <c r="Z896" i="1"/>
  <c r="I896" i="1"/>
  <c r="DK895" i="1"/>
  <c r="DE895" i="1"/>
  <c r="CX895" i="1"/>
  <c r="CF895" i="1"/>
  <c r="BN895" i="1"/>
  <c r="BJ895" i="1"/>
  <c r="AR895" i="1"/>
  <c r="Z895" i="1"/>
  <c r="I895" i="1"/>
  <c r="DK894" i="1"/>
  <c r="DE894" i="1"/>
  <c r="CX894" i="1"/>
  <c r="CF894" i="1"/>
  <c r="BN894" i="1"/>
  <c r="BJ894" i="1"/>
  <c r="AR894" i="1"/>
  <c r="Z894" i="1"/>
  <c r="I894" i="1"/>
  <c r="DK893" i="1"/>
  <c r="DE893" i="1"/>
  <c r="CX893" i="1"/>
  <c r="CF893" i="1"/>
  <c r="BN893" i="1"/>
  <c r="BJ893" i="1"/>
  <c r="AR893" i="1"/>
  <c r="Z893" i="1"/>
  <c r="I893" i="1"/>
  <c r="DK892" i="1"/>
  <c r="DE892" i="1"/>
  <c r="CX892" i="1"/>
  <c r="CF892" i="1"/>
  <c r="BN892" i="1"/>
  <c r="BJ892" i="1"/>
  <c r="AR892" i="1"/>
  <c r="Z892" i="1"/>
  <c r="I892" i="1"/>
  <c r="DK891" i="1"/>
  <c r="DE891" i="1"/>
  <c r="CX891" i="1"/>
  <c r="CF891" i="1"/>
  <c r="BN891" i="1"/>
  <c r="BJ891" i="1"/>
  <c r="AR891" i="1"/>
  <c r="Z891" i="1"/>
  <c r="I891" i="1"/>
  <c r="DK890" i="1"/>
  <c r="DE890" i="1"/>
  <c r="CX890" i="1"/>
  <c r="CF890" i="1"/>
  <c r="BN890" i="1"/>
  <c r="BJ890" i="1"/>
  <c r="AR890" i="1"/>
  <c r="Z890" i="1"/>
  <c r="I890" i="1"/>
  <c r="DK889" i="1"/>
  <c r="DE889" i="1"/>
  <c r="CX889" i="1"/>
  <c r="CF889" i="1"/>
  <c r="BN889" i="1"/>
  <c r="BJ889" i="1"/>
  <c r="AR889" i="1"/>
  <c r="AG889" i="1"/>
  <c r="Z889" i="1"/>
  <c r="I889" i="1"/>
  <c r="DK888" i="1"/>
  <c r="DE888" i="1"/>
  <c r="CX888" i="1"/>
  <c r="CF888" i="1"/>
  <c r="BN888" i="1"/>
  <c r="BJ888" i="1"/>
  <c r="AR888" i="1"/>
  <c r="Z888" i="1"/>
  <c r="I888" i="1"/>
  <c r="DK887" i="1"/>
  <c r="DE887" i="1"/>
  <c r="CX887" i="1"/>
  <c r="CF887" i="1"/>
  <c r="BN887" i="1"/>
  <c r="BJ887" i="1"/>
  <c r="AR887" i="1"/>
  <c r="Z887" i="1"/>
  <c r="I887" i="1"/>
  <c r="DK886" i="1"/>
  <c r="DE886" i="1"/>
  <c r="CX886" i="1"/>
  <c r="CF886" i="1"/>
  <c r="BN886" i="1"/>
  <c r="BJ886" i="1"/>
  <c r="AR886" i="1"/>
  <c r="Z886" i="1"/>
  <c r="I886" i="1"/>
  <c r="DK885" i="1"/>
  <c r="DE885" i="1"/>
  <c r="CX885" i="1"/>
  <c r="CF885" i="1"/>
  <c r="BN885" i="1"/>
  <c r="BJ885" i="1"/>
  <c r="AR885" i="1"/>
  <c r="Z885" i="1"/>
  <c r="I885" i="1"/>
  <c r="DK884" i="1"/>
  <c r="DE884" i="1"/>
  <c r="CX884" i="1"/>
  <c r="CF884" i="1"/>
  <c r="BN884" i="1"/>
  <c r="BJ884" i="1"/>
  <c r="AR884" i="1"/>
  <c r="Z884" i="1"/>
  <c r="I884" i="1"/>
  <c r="DK883" i="1"/>
  <c r="DE883" i="1"/>
  <c r="CX883" i="1"/>
  <c r="CF883" i="1"/>
  <c r="BN883" i="1"/>
  <c r="BJ883" i="1"/>
  <c r="AR883" i="1"/>
  <c r="Z883" i="1"/>
  <c r="I883" i="1"/>
  <c r="DK882" i="1"/>
  <c r="DE882" i="1"/>
  <c r="CX882" i="1"/>
  <c r="CF882" i="1"/>
  <c r="BN882" i="1"/>
  <c r="BJ882" i="1"/>
  <c r="AR882" i="1"/>
  <c r="Z882" i="1"/>
  <c r="I882" i="1"/>
  <c r="DK881" i="1"/>
  <c r="DE881" i="1"/>
  <c r="CX881" i="1"/>
  <c r="CF881" i="1"/>
  <c r="BN881" i="1"/>
  <c r="BJ881" i="1"/>
  <c r="AR881" i="1"/>
  <c r="Z881" i="1"/>
  <c r="I881" i="1"/>
  <c r="DK880" i="1"/>
  <c r="DE880" i="1"/>
  <c r="CX880" i="1"/>
  <c r="CF880" i="1"/>
  <c r="BN880" i="1"/>
  <c r="BJ880" i="1"/>
  <c r="AR880" i="1"/>
  <c r="Z880" i="1"/>
  <c r="I880" i="1"/>
  <c r="DK879" i="1"/>
  <c r="DE879" i="1"/>
  <c r="CX879" i="1"/>
  <c r="CF879" i="1"/>
  <c r="BN879" i="1"/>
  <c r="BJ879" i="1"/>
  <c r="AR879" i="1"/>
  <c r="Z879" i="1"/>
  <c r="I879" i="1"/>
  <c r="DK878" i="1"/>
  <c r="DE878" i="1"/>
  <c r="CX878" i="1"/>
  <c r="CF878" i="1"/>
  <c r="BN878" i="1"/>
  <c r="BJ878" i="1"/>
  <c r="AR878" i="1"/>
  <c r="Z878" i="1"/>
  <c r="I878" i="1"/>
  <c r="DK877" i="1"/>
  <c r="DE877" i="1"/>
  <c r="CX877" i="1"/>
  <c r="CF877" i="1"/>
  <c r="BN877" i="1"/>
  <c r="BJ877" i="1"/>
  <c r="AR877" i="1"/>
  <c r="Z877" i="1"/>
  <c r="I877" i="1"/>
  <c r="DK876" i="1"/>
  <c r="DE876" i="1"/>
  <c r="CX876" i="1"/>
  <c r="CF876" i="1"/>
  <c r="BN876" i="1"/>
  <c r="BJ876" i="1"/>
  <c r="AR876" i="1"/>
  <c r="Z876" i="1"/>
  <c r="I876" i="1"/>
  <c r="DK875" i="1"/>
  <c r="DE875" i="1"/>
  <c r="CX875" i="1"/>
  <c r="CF875" i="1"/>
  <c r="BN875" i="1"/>
  <c r="BJ875" i="1"/>
  <c r="AR875" i="1"/>
  <c r="Z875" i="1"/>
  <c r="I875" i="1"/>
  <c r="DK874" i="1"/>
  <c r="DE874" i="1"/>
  <c r="CX874" i="1"/>
  <c r="CF874" i="1"/>
  <c r="BN874" i="1"/>
  <c r="BJ874" i="1"/>
  <c r="AR874" i="1"/>
  <c r="Z874" i="1"/>
  <c r="I874" i="1"/>
  <c r="DK873" i="1"/>
  <c r="DE873" i="1"/>
  <c r="CX873" i="1"/>
  <c r="CF873" i="1"/>
  <c r="BN873" i="1"/>
  <c r="BJ873" i="1"/>
  <c r="AR873" i="1"/>
  <c r="Z873" i="1"/>
  <c r="I873" i="1"/>
  <c r="DK872" i="1"/>
  <c r="DE872" i="1"/>
  <c r="CX872" i="1"/>
  <c r="CF872" i="1"/>
  <c r="BN872" i="1"/>
  <c r="BJ872" i="1"/>
  <c r="AR872" i="1"/>
  <c r="Z872" i="1"/>
  <c r="I872" i="1"/>
  <c r="DK871" i="1"/>
  <c r="DE871" i="1"/>
  <c r="CX871" i="1"/>
  <c r="CF871" i="1"/>
  <c r="BN871" i="1"/>
  <c r="BJ871" i="1"/>
  <c r="AR871" i="1"/>
  <c r="Z871" i="1"/>
  <c r="I871" i="1"/>
  <c r="DK870" i="1"/>
  <c r="DE870" i="1"/>
  <c r="CX870" i="1"/>
  <c r="CF870" i="1"/>
  <c r="BN870" i="1"/>
  <c r="BJ870" i="1"/>
  <c r="AR870" i="1"/>
  <c r="Z870" i="1"/>
  <c r="I870" i="1"/>
  <c r="DK869" i="1"/>
  <c r="DE869" i="1"/>
  <c r="CX869" i="1"/>
  <c r="CF869" i="1"/>
  <c r="BN869" i="1"/>
  <c r="BJ869" i="1"/>
  <c r="AR869" i="1"/>
  <c r="Z869" i="1"/>
  <c r="I869" i="1"/>
  <c r="DK868" i="1"/>
  <c r="DE868" i="1"/>
  <c r="CX868" i="1"/>
  <c r="CF868" i="1"/>
  <c r="BN868" i="1"/>
  <c r="BJ868" i="1"/>
  <c r="AR868" i="1"/>
  <c r="Z868" i="1"/>
  <c r="I868" i="1"/>
  <c r="DK867" i="1"/>
  <c r="DE867" i="1"/>
  <c r="CX867" i="1"/>
  <c r="CF867" i="1"/>
  <c r="BN867" i="1"/>
  <c r="BJ867" i="1"/>
  <c r="AR867" i="1"/>
  <c r="Z867" i="1"/>
  <c r="I867" i="1"/>
  <c r="DK866" i="1"/>
  <c r="DE866" i="1"/>
  <c r="CX866" i="1"/>
  <c r="CF866" i="1"/>
  <c r="BN866" i="1"/>
  <c r="BJ866" i="1"/>
  <c r="AR866" i="1"/>
  <c r="Z866" i="1"/>
  <c r="I866" i="1"/>
  <c r="DK865" i="1"/>
  <c r="DE865" i="1"/>
  <c r="CX865" i="1"/>
  <c r="CF865" i="1"/>
  <c r="BN865" i="1"/>
  <c r="BJ865" i="1"/>
  <c r="AR865" i="1"/>
  <c r="Z865" i="1"/>
  <c r="I865" i="1"/>
  <c r="DK864" i="1"/>
  <c r="DE864" i="1"/>
  <c r="CX864" i="1"/>
  <c r="CF864" i="1"/>
  <c r="BN864" i="1"/>
  <c r="BJ864" i="1"/>
  <c r="AR864" i="1"/>
  <c r="Z864" i="1"/>
  <c r="I864" i="1"/>
  <c r="DK863" i="1"/>
  <c r="DE863" i="1"/>
  <c r="CX863" i="1"/>
  <c r="CF863" i="1"/>
  <c r="BN863" i="1"/>
  <c r="BJ863" i="1"/>
  <c r="AR863" i="1"/>
  <c r="Z863" i="1"/>
  <c r="I863" i="1"/>
  <c r="DK862" i="1"/>
  <c r="DE862" i="1"/>
  <c r="CX862" i="1"/>
  <c r="CF862" i="1"/>
  <c r="BN862" i="1"/>
  <c r="BJ862" i="1"/>
  <c r="AR862" i="1"/>
  <c r="Z862" i="1"/>
  <c r="I862" i="1"/>
  <c r="DK861" i="1"/>
  <c r="DE861" i="1"/>
  <c r="CX861" i="1"/>
  <c r="CF861" i="1"/>
  <c r="BN861" i="1"/>
  <c r="BJ861" i="1"/>
  <c r="AR861" i="1"/>
  <c r="Z861" i="1"/>
  <c r="I861" i="1"/>
  <c r="DK860" i="1"/>
  <c r="DE860" i="1"/>
  <c r="CX860" i="1"/>
  <c r="CF860" i="1"/>
  <c r="BN860" i="1"/>
  <c r="BJ860" i="1"/>
  <c r="AR860" i="1"/>
  <c r="AH860" i="1"/>
  <c r="Z860" i="1" s="1"/>
  <c r="I860" i="1"/>
  <c r="DK859" i="1"/>
  <c r="DE859" i="1"/>
  <c r="CX859" i="1"/>
  <c r="CF859" i="1"/>
  <c r="BN859" i="1"/>
  <c r="BJ859" i="1"/>
  <c r="AR859" i="1"/>
  <c r="Z859" i="1"/>
  <c r="I859" i="1"/>
  <c r="DK858" i="1"/>
  <c r="DE858" i="1"/>
  <c r="CX858" i="1"/>
  <c r="CF858" i="1"/>
  <c r="BN858" i="1"/>
  <c r="BJ858" i="1"/>
  <c r="AR858" i="1"/>
  <c r="Z858" i="1"/>
  <c r="I858" i="1"/>
  <c r="DK857" i="1"/>
  <c r="DE857" i="1"/>
  <c r="CX857" i="1"/>
  <c r="CF857" i="1"/>
  <c r="BN857" i="1"/>
  <c r="BJ857" i="1"/>
  <c r="AR857" i="1"/>
  <c r="Z857" i="1"/>
  <c r="I857" i="1"/>
  <c r="DK856" i="1"/>
  <c r="DE856" i="1"/>
  <c r="CX856" i="1"/>
  <c r="CF856" i="1"/>
  <c r="BN856" i="1"/>
  <c r="BJ856" i="1"/>
  <c r="AR856" i="1"/>
  <c r="Z856" i="1"/>
  <c r="I856" i="1"/>
  <c r="DK855" i="1"/>
  <c r="DE855" i="1"/>
  <c r="CX855" i="1"/>
  <c r="CF855" i="1"/>
  <c r="BN855" i="1"/>
  <c r="BJ855" i="1"/>
  <c r="AR855" i="1"/>
  <c r="Z855" i="1"/>
  <c r="I855" i="1"/>
  <c r="DK854" i="1"/>
  <c r="DE854" i="1"/>
  <c r="CX854" i="1"/>
  <c r="CF854" i="1"/>
  <c r="BN854" i="1"/>
  <c r="BJ854" i="1"/>
  <c r="AR854" i="1"/>
  <c r="Z854" i="1"/>
  <c r="I854" i="1"/>
  <c r="DK853" i="1"/>
  <c r="DE853" i="1"/>
  <c r="CX853" i="1"/>
  <c r="CF853" i="1"/>
  <c r="BN853" i="1"/>
  <c r="BJ853" i="1"/>
  <c r="AR853" i="1"/>
  <c r="Z853" i="1"/>
  <c r="I853" i="1"/>
  <c r="DK852" i="1"/>
  <c r="DE852" i="1"/>
  <c r="CX852" i="1"/>
  <c r="CF852" i="1"/>
  <c r="BN852" i="1"/>
  <c r="BJ852" i="1"/>
  <c r="AR852" i="1"/>
  <c r="Z852" i="1"/>
  <c r="I852" i="1"/>
  <c r="DK851" i="1"/>
  <c r="DE851" i="1"/>
  <c r="CX851" i="1"/>
  <c r="CF851" i="1"/>
  <c r="BN851" i="1"/>
  <c r="BJ851" i="1"/>
  <c r="AR851" i="1"/>
  <c r="Z851" i="1"/>
  <c r="I851" i="1"/>
  <c r="DK850" i="1"/>
  <c r="DE850" i="1"/>
  <c r="CX850" i="1"/>
  <c r="CF850" i="1"/>
  <c r="BN850" i="1"/>
  <c r="BJ850" i="1"/>
  <c r="AR850" i="1"/>
  <c r="AH850" i="1"/>
  <c r="AG850" i="1"/>
  <c r="Z850" i="1" s="1"/>
  <c r="I850" i="1"/>
  <c r="DK849" i="1"/>
  <c r="DE849" i="1"/>
  <c r="CX849" i="1"/>
  <c r="CF849" i="1"/>
  <c r="BN849" i="1"/>
  <c r="BJ849" i="1"/>
  <c r="AR849" i="1"/>
  <c r="Z849" i="1"/>
  <c r="I849" i="1"/>
  <c r="DK848" i="1"/>
  <c r="DE848" i="1"/>
  <c r="CX848" i="1"/>
  <c r="CF848" i="1"/>
  <c r="BN848" i="1"/>
  <c r="BJ848" i="1"/>
  <c r="AR848" i="1"/>
  <c r="AH848" i="1"/>
  <c r="Z848" i="1"/>
  <c r="I848" i="1"/>
  <c r="DK847" i="1"/>
  <c r="DE847" i="1"/>
  <c r="CX847" i="1"/>
  <c r="CF847" i="1"/>
  <c r="BN847" i="1"/>
  <c r="BJ847" i="1"/>
  <c r="AR847" i="1"/>
  <c r="Z847" i="1"/>
  <c r="I847" i="1"/>
  <c r="DK846" i="1"/>
  <c r="DE846" i="1"/>
  <c r="CX846" i="1"/>
  <c r="CF846" i="1"/>
  <c r="BN846" i="1"/>
  <c r="BJ846" i="1"/>
  <c r="AR846" i="1"/>
  <c r="Z846" i="1"/>
  <c r="I846" i="1"/>
  <c r="DK845" i="1"/>
  <c r="DE845" i="1"/>
  <c r="CX845" i="1"/>
  <c r="CF845" i="1"/>
  <c r="BN845" i="1"/>
  <c r="BJ845" i="1"/>
  <c r="AR845" i="1"/>
  <c r="Z845" i="1"/>
  <c r="I845" i="1"/>
  <c r="DK844" i="1"/>
  <c r="DE844" i="1"/>
  <c r="CX844" i="1"/>
  <c r="CF844" i="1"/>
  <c r="BN844" i="1"/>
  <c r="BJ844" i="1"/>
  <c r="AR844" i="1"/>
  <c r="Z844" i="1"/>
  <c r="I844" i="1"/>
  <c r="DK843" i="1"/>
  <c r="DE843" i="1"/>
  <c r="CX843" i="1"/>
  <c r="CF843" i="1"/>
  <c r="BN843" i="1"/>
  <c r="BJ843" i="1"/>
  <c r="AR843" i="1"/>
  <c r="Z843" i="1"/>
  <c r="I843" i="1"/>
  <c r="DK842" i="1"/>
  <c r="DE842" i="1"/>
  <c r="CX842" i="1"/>
  <c r="CF842" i="1"/>
  <c r="BN842" i="1"/>
  <c r="BJ842" i="1"/>
  <c r="AR842" i="1"/>
  <c r="Z842" i="1"/>
  <c r="I842" i="1"/>
  <c r="DK841" i="1"/>
  <c r="DE841" i="1"/>
  <c r="CX841" i="1"/>
  <c r="CF841" i="1"/>
  <c r="BN841" i="1"/>
  <c r="BJ841" i="1"/>
  <c r="AR841" i="1"/>
  <c r="Z841" i="1"/>
  <c r="I841" i="1"/>
  <c r="DK840" i="1"/>
  <c r="DE840" i="1"/>
  <c r="CX840" i="1"/>
  <c r="CF840" i="1"/>
  <c r="BN840" i="1"/>
  <c r="BJ840" i="1"/>
  <c r="AR840" i="1"/>
  <c r="Z840" i="1"/>
  <c r="I840" i="1"/>
  <c r="DK839" i="1"/>
  <c r="DE839" i="1"/>
  <c r="CX839" i="1"/>
  <c r="CF839" i="1"/>
  <c r="BN839" i="1"/>
  <c r="BJ839" i="1"/>
  <c r="AR839" i="1"/>
  <c r="Z839" i="1"/>
  <c r="I839" i="1"/>
  <c r="DK838" i="1"/>
  <c r="DE838" i="1"/>
  <c r="CX838" i="1"/>
  <c r="CF838" i="1"/>
  <c r="BN838" i="1"/>
  <c r="BJ838" i="1"/>
  <c r="AR838" i="1"/>
  <c r="Z838" i="1"/>
  <c r="I838" i="1"/>
  <c r="DK837" i="1"/>
  <c r="DE837" i="1"/>
  <c r="CX837" i="1"/>
  <c r="CF837" i="1"/>
  <c r="BN837" i="1"/>
  <c r="BJ837" i="1"/>
  <c r="AR837" i="1"/>
  <c r="Z837" i="1"/>
  <c r="I837" i="1"/>
  <c r="DK836" i="1"/>
  <c r="DE836" i="1"/>
  <c r="CX836" i="1"/>
  <c r="CF836" i="1"/>
  <c r="BN836" i="1"/>
  <c r="BJ836" i="1"/>
  <c r="AR836" i="1"/>
  <c r="Z836" i="1"/>
  <c r="I836" i="1"/>
  <c r="DK835" i="1"/>
  <c r="DE835" i="1"/>
  <c r="CX835" i="1"/>
  <c r="CF835" i="1"/>
  <c r="BN835" i="1"/>
  <c r="BJ835" i="1"/>
  <c r="AR835" i="1"/>
  <c r="Z835" i="1"/>
  <c r="I835" i="1"/>
  <c r="DK834" i="1"/>
  <c r="DE834" i="1"/>
  <c r="CX834" i="1"/>
  <c r="CF834" i="1"/>
  <c r="BN834" i="1"/>
  <c r="BJ834" i="1"/>
  <c r="AR834" i="1"/>
  <c r="Z834" i="1"/>
  <c r="I834" i="1"/>
  <c r="DK833" i="1"/>
  <c r="DE833" i="1"/>
  <c r="CX833" i="1"/>
  <c r="CF833" i="1"/>
  <c r="BN833" i="1"/>
  <c r="BJ833" i="1"/>
  <c r="AR833" i="1"/>
  <c r="Z833" i="1"/>
  <c r="I833" i="1"/>
  <c r="DK832" i="1"/>
  <c r="DE832" i="1"/>
  <c r="CX832" i="1"/>
  <c r="CF832" i="1"/>
  <c r="BN832" i="1"/>
  <c r="BJ832" i="1"/>
  <c r="AR832" i="1"/>
  <c r="Z832" i="1"/>
  <c r="I832" i="1"/>
  <c r="DK831" i="1"/>
  <c r="DE831" i="1"/>
  <c r="CX831" i="1"/>
  <c r="CF831" i="1"/>
  <c r="BN831" i="1"/>
  <c r="BJ831" i="1"/>
  <c r="AR831" i="1"/>
  <c r="Z831" i="1"/>
  <c r="I831" i="1"/>
  <c r="DK830" i="1"/>
  <c r="DE830" i="1"/>
  <c r="CX830" i="1"/>
  <c r="CF830" i="1"/>
  <c r="BN830" i="1"/>
  <c r="BJ830" i="1"/>
  <c r="AR830" i="1"/>
  <c r="Z830" i="1"/>
  <c r="I830" i="1"/>
  <c r="DK829" i="1"/>
  <c r="DE829" i="1"/>
  <c r="CX829" i="1"/>
  <c r="CF829" i="1"/>
  <c r="BN829" i="1"/>
  <c r="BJ829" i="1"/>
  <c r="AR829" i="1"/>
  <c r="Z829" i="1"/>
  <c r="I829" i="1"/>
  <c r="DK828" i="1"/>
  <c r="DE828" i="1"/>
  <c r="CX828" i="1"/>
  <c r="CF828" i="1"/>
  <c r="BN828" i="1"/>
  <c r="BJ828" i="1"/>
  <c r="AR828" i="1"/>
  <c r="Z828" i="1"/>
  <c r="I828" i="1"/>
  <c r="DK827" i="1"/>
  <c r="DE827" i="1"/>
  <c r="CX827" i="1"/>
  <c r="CF827" i="1"/>
  <c r="BN827" i="1"/>
  <c r="BJ827" i="1"/>
  <c r="AR827" i="1"/>
  <c r="Z827" i="1"/>
  <c r="I827" i="1"/>
  <c r="DK826" i="1"/>
  <c r="DE826" i="1"/>
  <c r="CX826" i="1"/>
  <c r="CF826" i="1"/>
  <c r="BN826" i="1"/>
  <c r="BJ826" i="1"/>
  <c r="AR826" i="1"/>
  <c r="Z826" i="1"/>
  <c r="I826" i="1"/>
  <c r="DK825" i="1"/>
  <c r="DE825" i="1"/>
  <c r="CX825" i="1"/>
  <c r="CF825" i="1"/>
  <c r="BN825" i="1"/>
  <c r="BJ825" i="1"/>
  <c r="AR825" i="1"/>
  <c r="Z825" i="1"/>
  <c r="I825" i="1"/>
  <c r="DK824" i="1"/>
  <c r="DE824" i="1"/>
  <c r="CX824" i="1"/>
  <c r="CF824" i="1"/>
  <c r="BN824" i="1"/>
  <c r="BJ824" i="1"/>
  <c r="AR824" i="1"/>
  <c r="Z824" i="1"/>
  <c r="I824" i="1"/>
  <c r="DK823" i="1"/>
  <c r="DE823" i="1"/>
  <c r="CX823" i="1"/>
  <c r="CF823" i="1"/>
  <c r="BN823" i="1"/>
  <c r="BJ823" i="1"/>
  <c r="AR823" i="1"/>
  <c r="Z823" i="1"/>
  <c r="I823" i="1"/>
  <c r="DK822" i="1"/>
  <c r="DE822" i="1"/>
  <c r="CX822" i="1"/>
  <c r="CF822" i="1"/>
  <c r="BN822" i="1"/>
  <c r="BJ822" i="1"/>
  <c r="AR822" i="1"/>
  <c r="Z822" i="1"/>
  <c r="I822" i="1"/>
  <c r="DK821" i="1"/>
  <c r="DE821" i="1"/>
  <c r="CX821" i="1"/>
  <c r="CF821" i="1"/>
  <c r="BN821" i="1"/>
  <c r="BJ821" i="1"/>
  <c r="AR821" i="1"/>
  <c r="Z821" i="1"/>
  <c r="I821" i="1"/>
  <c r="DK820" i="1"/>
  <c r="DE820" i="1"/>
  <c r="CX820" i="1"/>
  <c r="CF820" i="1"/>
  <c r="BN820" i="1"/>
  <c r="BJ820" i="1"/>
  <c r="AR820" i="1"/>
  <c r="Z820" i="1"/>
  <c r="I820" i="1"/>
  <c r="DK819" i="1"/>
  <c r="DE819" i="1"/>
  <c r="CX819" i="1"/>
  <c r="CF819" i="1"/>
  <c r="BN819" i="1"/>
  <c r="BJ819" i="1"/>
  <c r="AR819" i="1"/>
  <c r="Z819" i="1"/>
  <c r="I819" i="1"/>
  <c r="DK818" i="1"/>
  <c r="DE818" i="1"/>
  <c r="CX818" i="1"/>
  <c r="CF818" i="1"/>
  <c r="BN818" i="1"/>
  <c r="BJ818" i="1"/>
  <c r="AR818" i="1"/>
  <c r="Z818" i="1"/>
  <c r="I818" i="1"/>
  <c r="DK817" i="1"/>
  <c r="DE817" i="1"/>
  <c r="CX817" i="1"/>
  <c r="CF817" i="1"/>
  <c r="BN817" i="1"/>
  <c r="BJ817" i="1"/>
  <c r="AR817" i="1"/>
  <c r="Z817" i="1"/>
  <c r="I817" i="1"/>
  <c r="DK816" i="1"/>
  <c r="DE816" i="1"/>
  <c r="CX816" i="1"/>
  <c r="CF816" i="1"/>
  <c r="BN816" i="1"/>
  <c r="BJ816" i="1"/>
  <c r="AR816" i="1"/>
  <c r="Z816" i="1"/>
  <c r="I816" i="1"/>
  <c r="DK815" i="1"/>
  <c r="DE815" i="1"/>
  <c r="CX815" i="1"/>
  <c r="CF815" i="1"/>
  <c r="BN815" i="1"/>
  <c r="BJ815" i="1"/>
  <c r="AR815" i="1"/>
  <c r="Z815" i="1"/>
  <c r="I815" i="1"/>
  <c r="DK814" i="1"/>
  <c r="DE814" i="1"/>
  <c r="CX814" i="1"/>
  <c r="CF814" i="1"/>
  <c r="BN814" i="1"/>
  <c r="BJ814" i="1"/>
  <c r="AR814" i="1"/>
  <c r="Z814" i="1"/>
  <c r="I814" i="1"/>
  <c r="DK813" i="1"/>
  <c r="DE813" i="1"/>
  <c r="CX813" i="1"/>
  <c r="CF813" i="1"/>
  <c r="BN813" i="1"/>
  <c r="BJ813" i="1"/>
  <c r="AR813" i="1"/>
  <c r="Z813" i="1"/>
  <c r="I813" i="1"/>
  <c r="DK812" i="1"/>
  <c r="DE812" i="1"/>
  <c r="CX812" i="1"/>
  <c r="CF812" i="1"/>
  <c r="BN812" i="1"/>
  <c r="BJ812" i="1"/>
  <c r="AR812" i="1"/>
  <c r="Z812" i="1"/>
  <c r="I812" i="1"/>
  <c r="DK811" i="1"/>
  <c r="DE811" i="1"/>
  <c r="CX811" i="1"/>
  <c r="CF811" i="1"/>
  <c r="BN811" i="1"/>
  <c r="BJ811" i="1"/>
  <c r="AR811" i="1"/>
  <c r="Z811" i="1"/>
  <c r="I811" i="1"/>
  <c r="DK810" i="1"/>
  <c r="DE810" i="1"/>
  <c r="CX810" i="1"/>
  <c r="CF810" i="1"/>
  <c r="BN810" i="1"/>
  <c r="BJ810" i="1"/>
  <c r="AR810" i="1"/>
  <c r="Z810" i="1"/>
  <c r="I810" i="1"/>
  <c r="DK809" i="1"/>
  <c r="DE809" i="1"/>
  <c r="CX809" i="1"/>
  <c r="CF809" i="1"/>
  <c r="BN809" i="1"/>
  <c r="BJ809" i="1"/>
  <c r="AR809" i="1"/>
  <c r="Z809" i="1"/>
  <c r="I809" i="1"/>
  <c r="DK808" i="1"/>
  <c r="DE808" i="1"/>
  <c r="CX808" i="1"/>
  <c r="CF808" i="1"/>
  <c r="BN808" i="1"/>
  <c r="BJ808" i="1"/>
  <c r="AR808" i="1"/>
  <c r="Z808" i="1"/>
  <c r="I808" i="1"/>
  <c r="DK807" i="1"/>
  <c r="DE807" i="1"/>
  <c r="CX807" i="1"/>
  <c r="CF807" i="1"/>
  <c r="BN807" i="1"/>
  <c r="BJ807" i="1"/>
  <c r="AR807" i="1"/>
  <c r="Z807" i="1"/>
  <c r="I807" i="1"/>
  <c r="DK806" i="1"/>
  <c r="DE806" i="1"/>
  <c r="CX806" i="1"/>
  <c r="CF806" i="1"/>
  <c r="BN806" i="1"/>
  <c r="BJ806" i="1"/>
  <c r="AR806" i="1"/>
  <c r="Z806" i="1"/>
  <c r="I806" i="1"/>
  <c r="DK805" i="1"/>
  <c r="DE805" i="1"/>
  <c r="CX805" i="1"/>
  <c r="CF805" i="1"/>
  <c r="BN805" i="1"/>
  <c r="BJ805" i="1"/>
  <c r="AR805" i="1"/>
  <c r="Z805" i="1"/>
  <c r="I805" i="1"/>
  <c r="DK804" i="1"/>
  <c r="DE804" i="1"/>
  <c r="CX804" i="1"/>
  <c r="CF804" i="1"/>
  <c r="BN804" i="1"/>
  <c r="BJ804" i="1"/>
  <c r="AR804" i="1"/>
  <c r="Z804" i="1"/>
  <c r="I804" i="1"/>
  <c r="DK803" i="1"/>
  <c r="DE803" i="1"/>
  <c r="CX803" i="1"/>
  <c r="CF803" i="1"/>
  <c r="BN803" i="1"/>
  <c r="BJ803" i="1"/>
  <c r="AR803" i="1"/>
  <c r="Z803" i="1"/>
  <c r="I803" i="1"/>
  <c r="DK802" i="1"/>
  <c r="DE802" i="1"/>
  <c r="CX802" i="1"/>
  <c r="CF802" i="1"/>
  <c r="BN802" i="1"/>
  <c r="BJ802" i="1"/>
  <c r="AR802" i="1"/>
  <c r="Z802" i="1"/>
  <c r="I802" i="1"/>
  <c r="DK801" i="1"/>
  <c r="DE801" i="1"/>
  <c r="CX801" i="1"/>
  <c r="CF801" i="1"/>
  <c r="BN801" i="1"/>
  <c r="BJ801" i="1"/>
  <c r="AR801" i="1"/>
  <c r="Z801" i="1"/>
  <c r="I801" i="1"/>
  <c r="DK800" i="1"/>
  <c r="DE800" i="1"/>
  <c r="CX800" i="1"/>
  <c r="CF800" i="1"/>
  <c r="BN800" i="1"/>
  <c r="BJ800" i="1"/>
  <c r="AR800" i="1"/>
  <c r="Z800" i="1"/>
  <c r="I800" i="1"/>
  <c r="DK799" i="1"/>
  <c r="DE799" i="1"/>
  <c r="CX799" i="1"/>
  <c r="CF799" i="1"/>
  <c r="BN799" i="1"/>
  <c r="BJ799" i="1"/>
  <c r="AR799" i="1"/>
  <c r="Z799" i="1"/>
  <c r="I799" i="1"/>
  <c r="DK798" i="1"/>
  <c r="DE798" i="1"/>
  <c r="CX798" i="1"/>
  <c r="CF798" i="1"/>
  <c r="BN798" i="1"/>
  <c r="BJ798" i="1"/>
  <c r="AR798" i="1"/>
  <c r="Z798" i="1"/>
  <c r="I798" i="1"/>
  <c r="DK797" i="1"/>
  <c r="DE797" i="1"/>
  <c r="CX797" i="1"/>
  <c r="CF797" i="1"/>
  <c r="BN797" i="1"/>
  <c r="BJ797" i="1"/>
  <c r="AR797" i="1"/>
  <c r="Z797" i="1"/>
  <c r="I797" i="1"/>
  <c r="DK796" i="1"/>
  <c r="DE796" i="1"/>
  <c r="CX796" i="1"/>
  <c r="CF796" i="1"/>
  <c r="BN796" i="1"/>
  <c r="BJ796" i="1"/>
  <c r="AR796" i="1"/>
  <c r="Z796" i="1"/>
  <c r="I796" i="1"/>
  <c r="DK795" i="1"/>
  <c r="DE795" i="1"/>
  <c r="CX795" i="1"/>
  <c r="CF795" i="1"/>
  <c r="BN795" i="1"/>
  <c r="BJ795" i="1"/>
  <c r="AR795" i="1"/>
  <c r="Z795" i="1"/>
  <c r="I795" i="1"/>
  <c r="DK794" i="1"/>
  <c r="DE794" i="1"/>
  <c r="CX794" i="1"/>
  <c r="CF794" i="1"/>
  <c r="BN794" i="1"/>
  <c r="BJ794" i="1"/>
  <c r="AR794" i="1"/>
  <c r="Z794" i="1"/>
  <c r="I794" i="1"/>
  <c r="DK793" i="1"/>
  <c r="DE793" i="1"/>
  <c r="CX793" i="1"/>
  <c r="CF793" i="1"/>
  <c r="BN793" i="1"/>
  <c r="BJ793" i="1"/>
  <c r="AR793" i="1"/>
  <c r="AG793" i="1"/>
  <c r="Z793" i="1"/>
  <c r="I793" i="1"/>
  <c r="DK792" i="1"/>
  <c r="DE792" i="1"/>
  <c r="CX792" i="1"/>
  <c r="CF792" i="1"/>
  <c r="BN792" i="1"/>
  <c r="BJ792" i="1"/>
  <c r="AR792" i="1"/>
  <c r="Z792" i="1"/>
  <c r="I792" i="1"/>
  <c r="DK791" i="1"/>
  <c r="DE791" i="1"/>
  <c r="CX791" i="1"/>
  <c r="CF791" i="1"/>
  <c r="BN791" i="1"/>
  <c r="BJ791" i="1"/>
  <c r="AR791" i="1"/>
  <c r="Z791" i="1"/>
  <c r="I791" i="1"/>
  <c r="DK790" i="1"/>
  <c r="DE790" i="1"/>
  <c r="CX790" i="1"/>
  <c r="CF790" i="1"/>
  <c r="BN790" i="1"/>
  <c r="BJ790" i="1"/>
  <c r="AR790" i="1"/>
  <c r="Z790" i="1"/>
  <c r="I790" i="1"/>
  <c r="DK789" i="1"/>
  <c r="DE789" i="1"/>
  <c r="CX789" i="1"/>
  <c r="CF789" i="1"/>
  <c r="BN789" i="1"/>
  <c r="BJ789" i="1"/>
  <c r="AR789" i="1"/>
  <c r="Z789" i="1"/>
  <c r="I789" i="1"/>
  <c r="DK788" i="1"/>
  <c r="DE788" i="1"/>
  <c r="CX788" i="1"/>
  <c r="CF788" i="1"/>
  <c r="BN788" i="1"/>
  <c r="BJ788" i="1"/>
  <c r="AR788" i="1"/>
  <c r="Z788" i="1"/>
  <c r="I788" i="1"/>
  <c r="DK787" i="1"/>
  <c r="DE787" i="1"/>
  <c r="CX787" i="1"/>
  <c r="CF787" i="1"/>
  <c r="BN787" i="1"/>
  <c r="BJ787" i="1"/>
  <c r="AR787" i="1"/>
  <c r="Z787" i="1"/>
  <c r="I787" i="1"/>
  <c r="DK786" i="1"/>
  <c r="DE786" i="1"/>
  <c r="CX786" i="1"/>
  <c r="CF786" i="1"/>
  <c r="BN786" i="1"/>
  <c r="BJ786" i="1"/>
  <c r="AR786" i="1"/>
  <c r="Z786" i="1"/>
  <c r="I786" i="1"/>
  <c r="DK785" i="1"/>
  <c r="DE785" i="1"/>
  <c r="CX785" i="1"/>
  <c r="CF785" i="1"/>
  <c r="BN785" i="1"/>
  <c r="BJ785" i="1"/>
  <c r="AR785" i="1"/>
  <c r="Z785" i="1"/>
  <c r="I785" i="1"/>
  <c r="DK784" i="1"/>
  <c r="DE784" i="1"/>
  <c r="CX784" i="1"/>
  <c r="CF784" i="1"/>
  <c r="BN784" i="1"/>
  <c r="BJ784" i="1"/>
  <c r="AR784" i="1"/>
  <c r="Z784" i="1"/>
  <c r="I784" i="1"/>
  <c r="DK783" i="1"/>
  <c r="DE783" i="1"/>
  <c r="CX783" i="1"/>
  <c r="CF783" i="1"/>
  <c r="BN783" i="1"/>
  <c r="BJ783" i="1"/>
  <c r="AR783" i="1"/>
  <c r="Z783" i="1"/>
  <c r="I783" i="1"/>
  <c r="DK782" i="1"/>
  <c r="DE782" i="1"/>
  <c r="CX782" i="1"/>
  <c r="CF782" i="1"/>
  <c r="BN782" i="1"/>
  <c r="BJ782" i="1"/>
  <c r="AR782" i="1"/>
  <c r="Z782" i="1"/>
  <c r="I782" i="1"/>
  <c r="DK781" i="1"/>
  <c r="DE781" i="1"/>
  <c r="CX781" i="1"/>
  <c r="CF781" i="1"/>
  <c r="BN781" i="1"/>
  <c r="BJ781" i="1"/>
  <c r="AR781" i="1"/>
  <c r="Z781" i="1"/>
  <c r="I781" i="1"/>
  <c r="DK780" i="1"/>
  <c r="DE780" i="1"/>
  <c r="CX780" i="1"/>
  <c r="CF780" i="1"/>
  <c r="BN780" i="1"/>
  <c r="BJ780" i="1"/>
  <c r="AR780" i="1"/>
  <c r="Z780" i="1"/>
  <c r="I780" i="1"/>
  <c r="DK779" i="1"/>
  <c r="DE779" i="1"/>
  <c r="CX779" i="1"/>
  <c r="CF779" i="1"/>
  <c r="BN779" i="1"/>
  <c r="BJ779" i="1"/>
  <c r="AR779" i="1"/>
  <c r="Z779" i="1"/>
  <c r="I779" i="1"/>
  <c r="DK778" i="1"/>
  <c r="DE778" i="1"/>
  <c r="CX778" i="1"/>
  <c r="CF778" i="1"/>
  <c r="BN778" i="1"/>
  <c r="BJ778" i="1"/>
  <c r="AR778" i="1"/>
  <c r="Z778" i="1"/>
  <c r="I778" i="1"/>
  <c r="DK777" i="1"/>
  <c r="DE777" i="1"/>
  <c r="CX777" i="1"/>
  <c r="CF777" i="1"/>
  <c r="BN777" i="1"/>
  <c r="BJ777" i="1"/>
  <c r="AR777" i="1"/>
  <c r="Z777" i="1"/>
  <c r="I777" i="1"/>
  <c r="DK776" i="1"/>
  <c r="DE776" i="1"/>
  <c r="CX776" i="1"/>
  <c r="CF776" i="1"/>
  <c r="BN776" i="1"/>
  <c r="BJ776" i="1"/>
  <c r="AR776" i="1"/>
  <c r="Z776" i="1"/>
  <c r="I776" i="1"/>
  <c r="DK775" i="1"/>
  <c r="DE775" i="1"/>
  <c r="CX775" i="1"/>
  <c r="CF775" i="1"/>
  <c r="BN775" i="1"/>
  <c r="BJ775" i="1"/>
  <c r="AR775" i="1"/>
  <c r="Z775" i="1"/>
  <c r="I775" i="1"/>
  <c r="DK774" i="1"/>
  <c r="DE774" i="1"/>
  <c r="CX774" i="1"/>
  <c r="CF774" i="1"/>
  <c r="BN774" i="1"/>
  <c r="BJ774" i="1"/>
  <c r="AR774" i="1"/>
  <c r="Z774" i="1"/>
  <c r="I774" i="1"/>
  <c r="DK773" i="1"/>
  <c r="DE773" i="1"/>
  <c r="CX773" i="1"/>
  <c r="CF773" i="1"/>
  <c r="BN773" i="1"/>
  <c r="BJ773" i="1"/>
  <c r="AR773" i="1"/>
  <c r="Z773" i="1"/>
  <c r="I773" i="1"/>
  <c r="DK772" i="1"/>
  <c r="DE772" i="1"/>
  <c r="CX772" i="1"/>
  <c r="CF772" i="1"/>
  <c r="BN772" i="1"/>
  <c r="BJ772" i="1"/>
  <c r="AR772" i="1"/>
  <c r="Z772" i="1"/>
  <c r="I772" i="1"/>
  <c r="DK771" i="1"/>
  <c r="DE771" i="1"/>
  <c r="CX771" i="1"/>
  <c r="CF771" i="1"/>
  <c r="BN771" i="1"/>
  <c r="BJ771" i="1"/>
  <c r="AR771" i="1"/>
  <c r="Z771" i="1"/>
  <c r="I771" i="1"/>
  <c r="DK770" i="1"/>
  <c r="DE770" i="1"/>
  <c r="CX770" i="1"/>
  <c r="CF770" i="1"/>
  <c r="BN770" i="1"/>
  <c r="BJ770" i="1"/>
  <c r="AR770" i="1"/>
  <c r="Z770" i="1"/>
  <c r="I770" i="1"/>
  <c r="DK769" i="1"/>
  <c r="DE769" i="1"/>
  <c r="CX769" i="1"/>
  <c r="CF769" i="1"/>
  <c r="BN769" i="1"/>
  <c r="BJ769" i="1"/>
  <c r="AR769" i="1"/>
  <c r="Z769" i="1"/>
  <c r="I769" i="1"/>
  <c r="DK768" i="1"/>
  <c r="DE768" i="1"/>
  <c r="CX768" i="1"/>
  <c r="CF768" i="1"/>
  <c r="BN768" i="1"/>
  <c r="BJ768" i="1"/>
  <c r="AR768" i="1"/>
  <c r="Z768" i="1"/>
  <c r="I768" i="1"/>
  <c r="DK767" i="1"/>
  <c r="DE767" i="1"/>
  <c r="CX767" i="1"/>
  <c r="CF767" i="1"/>
  <c r="BN767" i="1"/>
  <c r="BJ767" i="1"/>
  <c r="AR767" i="1"/>
  <c r="Z767" i="1"/>
  <c r="I767" i="1"/>
  <c r="DK766" i="1"/>
  <c r="DE766" i="1"/>
  <c r="CX766" i="1"/>
  <c r="CF766" i="1"/>
  <c r="BN766" i="1"/>
  <c r="BJ766" i="1"/>
  <c r="AR766" i="1"/>
  <c r="Z766" i="1"/>
  <c r="I766" i="1"/>
  <c r="DK765" i="1"/>
  <c r="DE765" i="1"/>
  <c r="CX765" i="1"/>
  <c r="CF765" i="1"/>
  <c r="BN765" i="1"/>
  <c r="BJ765" i="1"/>
  <c r="AR765" i="1"/>
  <c r="Z765" i="1"/>
  <c r="I765" i="1"/>
  <c r="DK764" i="1"/>
  <c r="DE764" i="1"/>
  <c r="CX764" i="1"/>
  <c r="CF764" i="1"/>
  <c r="BN764" i="1"/>
  <c r="BJ764" i="1"/>
  <c r="AR764" i="1"/>
  <c r="Z764" i="1"/>
  <c r="I764" i="1"/>
  <c r="DK763" i="1"/>
  <c r="DE763" i="1"/>
  <c r="CX763" i="1"/>
  <c r="CF763" i="1"/>
  <c r="BN763" i="1"/>
  <c r="BJ763" i="1"/>
  <c r="AR763" i="1"/>
  <c r="Z763" i="1"/>
  <c r="I763" i="1"/>
  <c r="DK762" i="1"/>
  <c r="DE762" i="1"/>
  <c r="CX762" i="1"/>
  <c r="CF762" i="1"/>
  <c r="BN762" i="1"/>
  <c r="BJ762" i="1"/>
  <c r="AR762" i="1"/>
  <c r="Z762" i="1"/>
  <c r="I762" i="1"/>
  <c r="DK761" i="1"/>
  <c r="DE761" i="1"/>
  <c r="CX761" i="1"/>
  <c r="CF761" i="1"/>
  <c r="BN761" i="1"/>
  <c r="BJ761" i="1"/>
  <c r="AR761" i="1"/>
  <c r="Z761" i="1"/>
  <c r="I761" i="1"/>
  <c r="DK760" i="1"/>
  <c r="DE760" i="1"/>
  <c r="CX760" i="1"/>
  <c r="CF760" i="1"/>
  <c r="BN760" i="1"/>
  <c r="BJ760" i="1"/>
  <c r="AR760" i="1"/>
  <c r="Z760" i="1"/>
  <c r="I760" i="1"/>
  <c r="DK759" i="1"/>
  <c r="DE759" i="1"/>
  <c r="CX759" i="1"/>
  <c r="CF759" i="1"/>
  <c r="BN759" i="1"/>
  <c r="BJ759" i="1"/>
  <c r="AR759" i="1"/>
  <c r="Z759" i="1"/>
  <c r="I759" i="1"/>
  <c r="DK758" i="1"/>
  <c r="DE758" i="1"/>
  <c r="CX758" i="1"/>
  <c r="CF758" i="1"/>
  <c r="BN758" i="1"/>
  <c r="BJ758" i="1"/>
  <c r="AR758" i="1"/>
  <c r="Z758" i="1"/>
  <c r="I758" i="1"/>
  <c r="DK757" i="1"/>
  <c r="DE757" i="1"/>
  <c r="CX757" i="1"/>
  <c r="CF757" i="1"/>
  <c r="BN757" i="1"/>
  <c r="BJ757" i="1"/>
  <c r="AR757" i="1"/>
  <c r="Z757" i="1"/>
  <c r="I757" i="1"/>
  <c r="DK756" i="1"/>
  <c r="DE756" i="1"/>
  <c r="CX756" i="1"/>
  <c r="CF756" i="1"/>
  <c r="BN756" i="1"/>
  <c r="BJ756" i="1"/>
  <c r="AR756" i="1"/>
  <c r="Z756" i="1"/>
  <c r="I756" i="1"/>
  <c r="DK755" i="1"/>
  <c r="DE755" i="1"/>
  <c r="CX755" i="1"/>
  <c r="CF755" i="1"/>
  <c r="BN755" i="1"/>
  <c r="BJ755" i="1"/>
  <c r="AR755" i="1"/>
  <c r="Z755" i="1"/>
  <c r="I755" i="1"/>
  <c r="DK754" i="1"/>
  <c r="DE754" i="1"/>
  <c r="CX754" i="1"/>
  <c r="CF754" i="1"/>
  <c r="BN754" i="1"/>
  <c r="BJ754" i="1"/>
  <c r="AR754" i="1"/>
  <c r="Z754" i="1"/>
  <c r="I754" i="1"/>
  <c r="DK753" i="1"/>
  <c r="DE753" i="1"/>
  <c r="CX753" i="1"/>
  <c r="CF753" i="1"/>
  <c r="BN753" i="1"/>
  <c r="BJ753" i="1"/>
  <c r="AR753" i="1"/>
  <c r="Z753" i="1"/>
  <c r="I753" i="1"/>
  <c r="DK752" i="1"/>
  <c r="DE752" i="1"/>
  <c r="CX752" i="1"/>
  <c r="CF752" i="1"/>
  <c r="BN752" i="1"/>
  <c r="BJ752" i="1"/>
  <c r="AR752" i="1"/>
  <c r="Z752" i="1"/>
  <c r="I752" i="1"/>
  <c r="DK751" i="1"/>
  <c r="DE751" i="1"/>
  <c r="CX751" i="1"/>
  <c r="CF751" i="1"/>
  <c r="BN751" i="1"/>
  <c r="BJ751" i="1"/>
  <c r="AR751" i="1"/>
  <c r="Z751" i="1"/>
  <c r="I751" i="1"/>
  <c r="DK750" i="1"/>
  <c r="DE750" i="1"/>
  <c r="CX750" i="1"/>
  <c r="CF750" i="1"/>
  <c r="BN750" i="1"/>
  <c r="BJ750" i="1"/>
  <c r="AR750" i="1"/>
  <c r="Z750" i="1"/>
  <c r="I750" i="1"/>
  <c r="DK749" i="1"/>
  <c r="DE749" i="1"/>
  <c r="CX749" i="1"/>
  <c r="CF749" i="1"/>
  <c r="BN749" i="1"/>
  <c r="BJ749" i="1"/>
  <c r="AR749" i="1"/>
  <c r="Z749" i="1"/>
  <c r="I749" i="1"/>
  <c r="DK748" i="1"/>
  <c r="DE748" i="1"/>
  <c r="CX748" i="1"/>
  <c r="CF748" i="1"/>
  <c r="BN748" i="1"/>
  <c r="BJ748" i="1"/>
  <c r="AR748" i="1"/>
  <c r="Z748" i="1"/>
  <c r="I748" i="1"/>
  <c r="DK747" i="1"/>
  <c r="DE747" i="1"/>
  <c r="CX747" i="1"/>
  <c r="CF747" i="1"/>
  <c r="BN747" i="1"/>
  <c r="BJ747" i="1"/>
  <c r="AR747" i="1"/>
  <c r="Z747" i="1"/>
  <c r="I747" i="1"/>
  <c r="DK746" i="1"/>
  <c r="DE746" i="1"/>
  <c r="CX746" i="1"/>
  <c r="CF746" i="1"/>
  <c r="BN746" i="1"/>
  <c r="BJ746" i="1"/>
  <c r="AR746" i="1"/>
  <c r="Z746" i="1"/>
  <c r="I746" i="1"/>
  <c r="DK745" i="1"/>
  <c r="DE745" i="1"/>
  <c r="CX745" i="1"/>
  <c r="CF745" i="1"/>
  <c r="BN745" i="1"/>
  <c r="BJ745" i="1"/>
  <c r="AR745" i="1"/>
  <c r="Z745" i="1"/>
  <c r="I745" i="1"/>
  <c r="DK744" i="1"/>
  <c r="DE744" i="1"/>
  <c r="CX744" i="1"/>
  <c r="CF744" i="1"/>
  <c r="BN744" i="1"/>
  <c r="BJ744" i="1"/>
  <c r="AR744" i="1"/>
  <c r="Z744" i="1"/>
  <c r="I744" i="1"/>
  <c r="DK743" i="1"/>
  <c r="DE743" i="1"/>
  <c r="CX743" i="1"/>
  <c r="CF743" i="1"/>
  <c r="BN743" i="1"/>
  <c r="BJ743" i="1"/>
  <c r="AR743" i="1"/>
  <c r="Z743" i="1"/>
  <c r="I743" i="1"/>
  <c r="DK742" i="1"/>
  <c r="DE742" i="1"/>
  <c r="CX742" i="1"/>
  <c r="CF742" i="1"/>
  <c r="BN742" i="1"/>
  <c r="BJ742" i="1"/>
  <c r="AR742" i="1"/>
  <c r="Z742" i="1"/>
  <c r="I742" i="1"/>
  <c r="DK741" i="1"/>
  <c r="DE741" i="1"/>
  <c r="CX741" i="1"/>
  <c r="CF741" i="1"/>
  <c r="BN741" i="1"/>
  <c r="BJ741" i="1"/>
  <c r="AR741" i="1"/>
  <c r="Z741" i="1"/>
  <c r="I741" i="1"/>
  <c r="DK740" i="1"/>
  <c r="DE740" i="1"/>
  <c r="CX740" i="1"/>
  <c r="CF740" i="1"/>
  <c r="BN740" i="1"/>
  <c r="BJ740" i="1"/>
  <c r="AR740" i="1"/>
  <c r="Z740" i="1"/>
  <c r="I740" i="1"/>
  <c r="DK739" i="1"/>
  <c r="DE739" i="1"/>
  <c r="CX739" i="1"/>
  <c r="CF739" i="1"/>
  <c r="BN739" i="1"/>
  <c r="BJ739" i="1"/>
  <c r="AR739" i="1"/>
  <c r="Z739" i="1"/>
  <c r="I739" i="1"/>
  <c r="DK738" i="1"/>
  <c r="DE738" i="1"/>
  <c r="CX738" i="1"/>
  <c r="CF738" i="1"/>
  <c r="BN738" i="1"/>
  <c r="BJ738" i="1"/>
  <c r="AR738" i="1"/>
  <c r="Z738" i="1"/>
  <c r="I738" i="1"/>
  <c r="DK737" i="1"/>
  <c r="DE737" i="1"/>
  <c r="CX737" i="1"/>
  <c r="CF737" i="1"/>
  <c r="BN737" i="1"/>
  <c r="BJ737" i="1"/>
  <c r="AR737" i="1"/>
  <c r="Z737" i="1"/>
  <c r="I737" i="1"/>
  <c r="DK736" i="1"/>
  <c r="DE736" i="1"/>
  <c r="CX736" i="1"/>
  <c r="CF736" i="1"/>
  <c r="BN736" i="1"/>
  <c r="BJ736" i="1"/>
  <c r="AR736" i="1"/>
  <c r="Z736" i="1"/>
  <c r="I736" i="1"/>
  <c r="DK735" i="1"/>
  <c r="DE735" i="1"/>
  <c r="CX735" i="1"/>
  <c r="CF735" i="1"/>
  <c r="BN735" i="1"/>
  <c r="BJ735" i="1"/>
  <c r="AR735" i="1"/>
  <c r="Z735" i="1"/>
  <c r="I735" i="1"/>
  <c r="DK734" i="1"/>
  <c r="DE734" i="1"/>
  <c r="CX734" i="1"/>
  <c r="CF734" i="1"/>
  <c r="BN734" i="1"/>
  <c r="BJ734" i="1"/>
  <c r="AR734" i="1"/>
  <c r="Z734" i="1"/>
  <c r="I734" i="1"/>
  <c r="DK733" i="1"/>
  <c r="DE733" i="1"/>
  <c r="CX733" i="1"/>
  <c r="CF733" i="1"/>
  <c r="BN733" i="1"/>
  <c r="BJ733" i="1"/>
  <c r="AR733" i="1"/>
  <c r="Z733" i="1"/>
  <c r="I733" i="1"/>
  <c r="DK732" i="1"/>
  <c r="DE732" i="1"/>
  <c r="CX732" i="1"/>
  <c r="CF732" i="1"/>
  <c r="BN732" i="1"/>
  <c r="BJ732" i="1"/>
  <c r="AR732" i="1"/>
  <c r="Z732" i="1"/>
  <c r="I732" i="1"/>
  <c r="DK731" i="1"/>
  <c r="DE731" i="1"/>
  <c r="CX731" i="1"/>
  <c r="CF731" i="1"/>
  <c r="BN731" i="1"/>
  <c r="BJ731" i="1"/>
  <c r="AR731" i="1"/>
  <c r="Z731" i="1"/>
  <c r="I731" i="1"/>
  <c r="DK730" i="1"/>
  <c r="DE730" i="1"/>
  <c r="CX730" i="1"/>
  <c r="CF730" i="1"/>
  <c r="BN730" i="1"/>
  <c r="BJ730" i="1"/>
  <c r="AR730" i="1"/>
  <c r="Z730" i="1"/>
  <c r="I730" i="1"/>
  <c r="DK729" i="1"/>
  <c r="DE729" i="1"/>
  <c r="CX729" i="1"/>
  <c r="CF729" i="1"/>
  <c r="BN729" i="1"/>
  <c r="BJ729" i="1"/>
  <c r="AR729" i="1"/>
  <c r="Z729" i="1"/>
  <c r="I729" i="1"/>
  <c r="DK728" i="1"/>
  <c r="DE728" i="1"/>
  <c r="CX728" i="1"/>
  <c r="CF728" i="1"/>
  <c r="BN728" i="1"/>
  <c r="BJ728" i="1"/>
  <c r="AR728" i="1"/>
  <c r="Z728" i="1"/>
  <c r="I728" i="1"/>
  <c r="DK727" i="1"/>
  <c r="DE727" i="1"/>
  <c r="CX727" i="1"/>
  <c r="CF727" i="1"/>
  <c r="BN727" i="1"/>
  <c r="BJ727" i="1"/>
  <c r="AR727" i="1"/>
  <c r="Z727" i="1"/>
  <c r="I727" i="1"/>
  <c r="DK726" i="1"/>
  <c r="DE726" i="1"/>
  <c r="CX726" i="1"/>
  <c r="CF726" i="1"/>
  <c r="BN726" i="1"/>
  <c r="BJ726" i="1"/>
  <c r="AR726" i="1"/>
  <c r="AG726" i="1"/>
  <c r="Z726" i="1"/>
  <c r="I726" i="1"/>
  <c r="DK725" i="1"/>
  <c r="DE725" i="1"/>
  <c r="CX725" i="1"/>
  <c r="CF725" i="1"/>
  <c r="BN725" i="1"/>
  <c r="BJ725" i="1"/>
  <c r="AR725" i="1"/>
  <c r="Z725" i="1"/>
  <c r="I725" i="1"/>
  <c r="DK724" i="1"/>
  <c r="DE724" i="1"/>
  <c r="CX724" i="1"/>
  <c r="CF724" i="1"/>
  <c r="BN724" i="1"/>
  <c r="BJ724" i="1"/>
  <c r="AR724" i="1"/>
  <c r="Z724" i="1"/>
  <c r="I724" i="1"/>
  <c r="DK723" i="1"/>
  <c r="DE723" i="1"/>
  <c r="CX723" i="1"/>
  <c r="CF723" i="1"/>
  <c r="BN723" i="1"/>
  <c r="BJ723" i="1"/>
  <c r="AR723" i="1"/>
  <c r="Z723" i="1"/>
  <c r="I723" i="1"/>
  <c r="DK722" i="1"/>
  <c r="DE722" i="1"/>
  <c r="CX722" i="1"/>
  <c r="CF722" i="1"/>
  <c r="BN722" i="1"/>
  <c r="BJ722" i="1"/>
  <c r="AR722" i="1"/>
  <c r="Z722" i="1"/>
  <c r="I722" i="1"/>
  <c r="DK721" i="1"/>
  <c r="DE721" i="1"/>
  <c r="CX721" i="1"/>
  <c r="CF721" i="1"/>
  <c r="BN721" i="1"/>
  <c r="BJ721" i="1"/>
  <c r="AR721" i="1"/>
  <c r="Z721" i="1"/>
  <c r="I721" i="1"/>
  <c r="DK720" i="1"/>
  <c r="DE720" i="1"/>
  <c r="CX720" i="1"/>
  <c r="CF720" i="1"/>
  <c r="BN720" i="1"/>
  <c r="BJ720" i="1"/>
  <c r="AR720" i="1"/>
  <c r="Z720" i="1"/>
  <c r="I720" i="1"/>
  <c r="DK719" i="1"/>
  <c r="DE719" i="1"/>
  <c r="CX719" i="1"/>
  <c r="CF719" i="1"/>
  <c r="BN719" i="1"/>
  <c r="BJ719" i="1"/>
  <c r="AR719" i="1"/>
  <c r="Z719" i="1"/>
  <c r="I719" i="1"/>
  <c r="DK718" i="1"/>
  <c r="DE718" i="1"/>
  <c r="CX718" i="1"/>
  <c r="CF718" i="1"/>
  <c r="BN718" i="1"/>
  <c r="BJ718" i="1"/>
  <c r="AR718" i="1"/>
  <c r="Z718" i="1"/>
  <c r="I718" i="1"/>
  <c r="DK717" i="1"/>
  <c r="DE717" i="1"/>
  <c r="CX717" i="1"/>
  <c r="CF717" i="1"/>
  <c r="BN717" i="1"/>
  <c r="BJ717" i="1"/>
  <c r="AR717" i="1"/>
  <c r="Z717" i="1"/>
  <c r="I717" i="1"/>
  <c r="DK716" i="1"/>
  <c r="DE716" i="1"/>
  <c r="CX716" i="1"/>
  <c r="CF716" i="1"/>
  <c r="BN716" i="1"/>
  <c r="BJ716" i="1"/>
  <c r="AR716" i="1"/>
  <c r="Z716" i="1"/>
  <c r="I716" i="1"/>
  <c r="DK715" i="1"/>
  <c r="DE715" i="1"/>
  <c r="CX715" i="1"/>
  <c r="CF715" i="1"/>
  <c r="BN715" i="1"/>
  <c r="BJ715" i="1"/>
  <c r="AR715" i="1"/>
  <c r="Z715" i="1"/>
  <c r="I715" i="1"/>
  <c r="DK714" i="1"/>
  <c r="DE714" i="1"/>
  <c r="CX714" i="1"/>
  <c r="CF714" i="1"/>
  <c r="BN714" i="1"/>
  <c r="BJ714" i="1"/>
  <c r="AR714" i="1"/>
  <c r="Z714" i="1"/>
  <c r="I714" i="1"/>
  <c r="DK713" i="1"/>
  <c r="DE713" i="1"/>
  <c r="CX713" i="1"/>
  <c r="CF713" i="1"/>
  <c r="BN713" i="1"/>
  <c r="BJ713" i="1"/>
  <c r="AR713" i="1"/>
  <c r="Z713" i="1"/>
  <c r="I713" i="1"/>
  <c r="DK712" i="1"/>
  <c r="DE712" i="1"/>
  <c r="CX712" i="1"/>
  <c r="CF712" i="1"/>
  <c r="BN712" i="1"/>
  <c r="BJ712" i="1"/>
  <c r="AR712" i="1"/>
  <c r="Z712" i="1"/>
  <c r="I712" i="1"/>
  <c r="DK711" i="1"/>
  <c r="DE711" i="1"/>
  <c r="CX711" i="1"/>
  <c r="CF711" i="1"/>
  <c r="BN711" i="1"/>
  <c r="BJ711" i="1"/>
  <c r="AR711" i="1"/>
  <c r="Z711" i="1"/>
  <c r="I711" i="1"/>
  <c r="DK710" i="1"/>
  <c r="DE710" i="1"/>
  <c r="CX710" i="1"/>
  <c r="CF710" i="1"/>
  <c r="BN710" i="1"/>
  <c r="BJ710" i="1"/>
  <c r="AR710" i="1"/>
  <c r="Z710" i="1"/>
  <c r="I710" i="1"/>
  <c r="DK709" i="1"/>
  <c r="DE709" i="1"/>
  <c r="CX709" i="1"/>
  <c r="CF709" i="1"/>
  <c r="BN709" i="1"/>
  <c r="BJ709" i="1"/>
  <c r="AR709" i="1"/>
  <c r="Z709" i="1"/>
  <c r="I709" i="1"/>
  <c r="DK708" i="1"/>
  <c r="DE708" i="1"/>
  <c r="CX708" i="1"/>
  <c r="CF708" i="1"/>
  <c r="BN708" i="1"/>
  <c r="BJ708" i="1"/>
  <c r="AR708" i="1"/>
  <c r="Z708" i="1"/>
  <c r="I708" i="1"/>
  <c r="DK707" i="1"/>
  <c r="DE707" i="1"/>
  <c r="CX707" i="1"/>
  <c r="CF707" i="1"/>
  <c r="BN707" i="1"/>
  <c r="BJ707" i="1"/>
  <c r="AR707" i="1"/>
  <c r="Z707" i="1"/>
  <c r="I707" i="1"/>
  <c r="DK706" i="1"/>
  <c r="DE706" i="1"/>
  <c r="CX706" i="1"/>
  <c r="CF706" i="1"/>
  <c r="BN706" i="1"/>
  <c r="BJ706" i="1"/>
  <c r="AR706" i="1"/>
  <c r="Z706" i="1"/>
  <c r="I706" i="1"/>
  <c r="DK705" i="1"/>
  <c r="DE705" i="1"/>
  <c r="CX705" i="1"/>
  <c r="CF705" i="1"/>
  <c r="BN705" i="1"/>
  <c r="BJ705" i="1"/>
  <c r="AR705" i="1"/>
  <c r="Z705" i="1"/>
  <c r="I705" i="1"/>
  <c r="DK704" i="1"/>
  <c r="DE704" i="1"/>
  <c r="CX704" i="1"/>
  <c r="CF704" i="1"/>
  <c r="BN704" i="1"/>
  <c r="BJ704" i="1"/>
  <c r="AR704" i="1"/>
  <c r="Z704" i="1"/>
  <c r="I704" i="1"/>
  <c r="DK703" i="1"/>
  <c r="DE703" i="1"/>
  <c r="CX703" i="1"/>
  <c r="CF703" i="1"/>
  <c r="BN703" i="1"/>
  <c r="BJ703" i="1"/>
  <c r="AR703" i="1"/>
  <c r="Z703" i="1"/>
  <c r="I703" i="1"/>
  <c r="DK702" i="1"/>
  <c r="DE702" i="1"/>
  <c r="CX702" i="1"/>
  <c r="CF702" i="1"/>
  <c r="BN702" i="1"/>
  <c r="BJ702" i="1"/>
  <c r="AR702" i="1"/>
  <c r="Z702" i="1"/>
  <c r="I702" i="1"/>
  <c r="DK701" i="1"/>
  <c r="DE701" i="1"/>
  <c r="CX701" i="1"/>
  <c r="CF701" i="1"/>
  <c r="BN701" i="1"/>
  <c r="BJ701" i="1"/>
  <c r="AR701" i="1"/>
  <c r="Z701" i="1"/>
  <c r="I701" i="1"/>
  <c r="DK700" i="1"/>
  <c r="DE700" i="1"/>
  <c r="CX700" i="1"/>
  <c r="CF700" i="1"/>
  <c r="BN700" i="1"/>
  <c r="BJ700" i="1"/>
  <c r="AR700" i="1"/>
  <c r="Z700" i="1"/>
  <c r="I700" i="1"/>
  <c r="DK699" i="1"/>
  <c r="DE699" i="1"/>
  <c r="CX699" i="1"/>
  <c r="CF699" i="1"/>
  <c r="BN699" i="1"/>
  <c r="BJ699" i="1"/>
  <c r="AR699" i="1"/>
  <c r="AG699" i="1"/>
  <c r="Z699" i="1"/>
  <c r="I699" i="1"/>
  <c r="DK698" i="1"/>
  <c r="DE698" i="1"/>
  <c r="CX698" i="1"/>
  <c r="CF698" i="1"/>
  <c r="BN698" i="1"/>
  <c r="BJ698" i="1"/>
  <c r="AR698" i="1"/>
  <c r="Z698" i="1"/>
  <c r="I698" i="1"/>
  <c r="DK697" i="1"/>
  <c r="DE697" i="1"/>
  <c r="CX697" i="1"/>
  <c r="CF697" i="1"/>
  <c r="BN697" i="1"/>
  <c r="BJ697" i="1"/>
  <c r="AR697" i="1"/>
  <c r="Z697" i="1"/>
  <c r="I697" i="1"/>
  <c r="DK696" i="1"/>
  <c r="DE696" i="1"/>
  <c r="CX696" i="1"/>
  <c r="CF696" i="1"/>
  <c r="BN696" i="1"/>
  <c r="BJ696" i="1"/>
  <c r="AR696" i="1"/>
  <c r="Z696" i="1"/>
  <c r="I696" i="1"/>
  <c r="DK695" i="1"/>
  <c r="DE695" i="1"/>
  <c r="CX695" i="1"/>
  <c r="CF695" i="1"/>
  <c r="BN695" i="1"/>
  <c r="BJ695" i="1"/>
  <c r="AR695" i="1"/>
  <c r="Z695" i="1"/>
  <c r="I695" i="1"/>
  <c r="DK694" i="1"/>
  <c r="DE694" i="1"/>
  <c r="CX694" i="1"/>
  <c r="CF694" i="1"/>
  <c r="BN694" i="1"/>
  <c r="BJ694" i="1"/>
  <c r="AR694" i="1"/>
  <c r="Z694" i="1"/>
  <c r="I694" i="1"/>
  <c r="DK693" i="1"/>
  <c r="DE693" i="1"/>
  <c r="CX693" i="1"/>
  <c r="CF693" i="1"/>
  <c r="BN693" i="1"/>
  <c r="BJ693" i="1"/>
  <c r="AR693" i="1"/>
  <c r="Z693" i="1"/>
  <c r="I693" i="1"/>
  <c r="DK692" i="1"/>
  <c r="DE692" i="1"/>
  <c r="CX692" i="1"/>
  <c r="CF692" i="1"/>
  <c r="BN692" i="1"/>
  <c r="BJ692" i="1"/>
  <c r="AR692" i="1"/>
  <c r="Z692" i="1"/>
  <c r="I692" i="1"/>
  <c r="DK691" i="1"/>
  <c r="DE691" i="1"/>
  <c r="CX691" i="1"/>
  <c r="CF691" i="1"/>
  <c r="BN691" i="1"/>
  <c r="BJ691" i="1"/>
  <c r="AR691" i="1"/>
  <c r="Z691" i="1"/>
  <c r="I691" i="1"/>
  <c r="DK690" i="1"/>
  <c r="DE690" i="1"/>
  <c r="CX690" i="1"/>
  <c r="CF690" i="1"/>
  <c r="BN690" i="1"/>
  <c r="BJ690" i="1"/>
  <c r="AR690" i="1"/>
  <c r="Z690" i="1"/>
  <c r="I690" i="1"/>
  <c r="DK689" i="1"/>
  <c r="DE689" i="1"/>
  <c r="CX689" i="1"/>
  <c r="CF689" i="1"/>
  <c r="BN689" i="1"/>
  <c r="BJ689" i="1"/>
  <c r="AR689" i="1"/>
  <c r="Z689" i="1"/>
  <c r="I689" i="1"/>
  <c r="DK688" i="1"/>
  <c r="DE688" i="1"/>
  <c r="CX688" i="1"/>
  <c r="CF688" i="1"/>
  <c r="BN688" i="1"/>
  <c r="BJ688" i="1"/>
  <c r="AR688" i="1"/>
  <c r="Z688" i="1"/>
  <c r="I688" i="1"/>
  <c r="DK687" i="1"/>
  <c r="DE687" i="1"/>
  <c r="CX687" i="1"/>
  <c r="CF687" i="1"/>
  <c r="BN687" i="1"/>
  <c r="BJ687" i="1"/>
  <c r="AR687" i="1"/>
  <c r="Z687" i="1"/>
  <c r="I687" i="1"/>
  <c r="DK686" i="1"/>
  <c r="DE686" i="1"/>
  <c r="CX686" i="1"/>
  <c r="CF686" i="1"/>
  <c r="BN686" i="1"/>
  <c r="BJ686" i="1"/>
  <c r="AR686" i="1"/>
  <c r="Z686" i="1"/>
  <c r="I686" i="1"/>
  <c r="DK685" i="1"/>
  <c r="DE685" i="1"/>
  <c r="CX685" i="1"/>
  <c r="CF685" i="1"/>
  <c r="BN685" i="1"/>
  <c r="BJ685" i="1"/>
  <c r="AR685" i="1"/>
  <c r="Z685" i="1"/>
  <c r="I685" i="1"/>
  <c r="DK684" i="1"/>
  <c r="DE684" i="1"/>
  <c r="CX684" i="1"/>
  <c r="CF684" i="1"/>
  <c r="BN684" i="1"/>
  <c r="BJ684" i="1"/>
  <c r="AR684" i="1"/>
  <c r="Z684" i="1"/>
  <c r="I684" i="1"/>
  <c r="DK683" i="1"/>
  <c r="DE683" i="1"/>
  <c r="CX683" i="1"/>
  <c r="CF683" i="1"/>
  <c r="BN683" i="1"/>
  <c r="BJ683" i="1"/>
  <c r="AR683" i="1"/>
  <c r="Z683" i="1"/>
  <c r="I683" i="1"/>
  <c r="DK682" i="1"/>
  <c r="DE682" i="1"/>
  <c r="CX682" i="1"/>
  <c r="CF682" i="1"/>
  <c r="BN682" i="1"/>
  <c r="BJ682" i="1"/>
  <c r="AR682" i="1"/>
  <c r="Z682" i="1"/>
  <c r="I682" i="1"/>
  <c r="DK681" i="1"/>
  <c r="DE681" i="1"/>
  <c r="CX681" i="1"/>
  <c r="CF681" i="1"/>
  <c r="BN681" i="1"/>
  <c r="BJ681" i="1"/>
  <c r="AR681" i="1"/>
  <c r="Z681" i="1"/>
  <c r="I681" i="1"/>
  <c r="DK680" i="1"/>
  <c r="DE680" i="1"/>
  <c r="CX680" i="1"/>
  <c r="CF680" i="1"/>
  <c r="BN680" i="1"/>
  <c r="BJ680" i="1"/>
  <c r="AR680" i="1"/>
  <c r="Z680" i="1"/>
  <c r="I680" i="1"/>
  <c r="DK679" i="1"/>
  <c r="DE679" i="1"/>
  <c r="CX679" i="1"/>
  <c r="CF679" i="1"/>
  <c r="BN679" i="1"/>
  <c r="BJ679" i="1"/>
  <c r="AR679" i="1"/>
  <c r="Z679" i="1"/>
  <c r="I679" i="1"/>
  <c r="DK678" i="1"/>
  <c r="DE678" i="1"/>
  <c r="CX678" i="1"/>
  <c r="CF678" i="1"/>
  <c r="BN678" i="1"/>
  <c r="BJ678" i="1"/>
  <c r="AR678" i="1"/>
  <c r="Z678" i="1"/>
  <c r="I678" i="1"/>
  <c r="DK677" i="1"/>
  <c r="DE677" i="1"/>
  <c r="CX677" i="1"/>
  <c r="CF677" i="1"/>
  <c r="BN677" i="1"/>
  <c r="BJ677" i="1"/>
  <c r="AR677" i="1"/>
  <c r="Z677" i="1"/>
  <c r="I677" i="1"/>
  <c r="DK676" i="1"/>
  <c r="DE676" i="1"/>
  <c r="CX676" i="1"/>
  <c r="CF676" i="1"/>
  <c r="BN676" i="1"/>
  <c r="BJ676" i="1"/>
  <c r="AR676" i="1"/>
  <c r="Z676" i="1"/>
  <c r="I676" i="1"/>
  <c r="DK675" i="1"/>
  <c r="DE675" i="1"/>
  <c r="CX675" i="1"/>
  <c r="CF675" i="1"/>
  <c r="BN675" i="1"/>
  <c r="BJ675" i="1"/>
  <c r="AR675" i="1"/>
  <c r="Z675" i="1"/>
  <c r="I675" i="1"/>
  <c r="DK674" i="1"/>
  <c r="DE674" i="1"/>
  <c r="CX674" i="1"/>
  <c r="CF674" i="1"/>
  <c r="BN674" i="1"/>
  <c r="BJ674" i="1"/>
  <c r="AR674" i="1"/>
  <c r="Z674" i="1"/>
  <c r="I674" i="1"/>
  <c r="DK673" i="1"/>
  <c r="DE673" i="1"/>
  <c r="CX673" i="1"/>
  <c r="CF673" i="1"/>
  <c r="BN673" i="1"/>
  <c r="BJ673" i="1"/>
  <c r="AR673" i="1"/>
  <c r="Z673" i="1"/>
  <c r="I673" i="1"/>
  <c r="DK672" i="1"/>
  <c r="DE672" i="1"/>
  <c r="CX672" i="1"/>
  <c r="CF672" i="1"/>
  <c r="BN672" i="1"/>
  <c r="BJ672" i="1"/>
  <c r="AR672" i="1"/>
  <c r="Z672" i="1"/>
  <c r="I672" i="1"/>
  <c r="DK671" i="1"/>
  <c r="DE671" i="1"/>
  <c r="CX671" i="1"/>
  <c r="CF671" i="1"/>
  <c r="BN671" i="1"/>
  <c r="BJ671" i="1"/>
  <c r="AR671" i="1"/>
  <c r="Z671" i="1"/>
  <c r="I671" i="1"/>
  <c r="DK670" i="1"/>
  <c r="DE670" i="1"/>
  <c r="CX670" i="1"/>
  <c r="CF670" i="1"/>
  <c r="BN670" i="1"/>
  <c r="BJ670" i="1"/>
  <c r="AR670" i="1"/>
  <c r="Z670" i="1"/>
  <c r="I670" i="1"/>
  <c r="DK669" i="1"/>
  <c r="DE669" i="1"/>
  <c r="CX669" i="1"/>
  <c r="CF669" i="1"/>
  <c r="BN669" i="1"/>
  <c r="BJ669" i="1"/>
  <c r="AR669" i="1"/>
  <c r="Z669" i="1"/>
  <c r="I669" i="1"/>
  <c r="DK668" i="1"/>
  <c r="DE668" i="1"/>
  <c r="CX668" i="1"/>
  <c r="CF668" i="1"/>
  <c r="BN668" i="1"/>
  <c r="BJ668" i="1"/>
  <c r="AR668" i="1"/>
  <c r="Z668" i="1"/>
  <c r="I668" i="1"/>
  <c r="DK667" i="1"/>
  <c r="DE667" i="1"/>
  <c r="CX667" i="1"/>
  <c r="CF667" i="1"/>
  <c r="BN667" i="1"/>
  <c r="BJ667" i="1"/>
  <c r="AR667" i="1"/>
  <c r="Z667" i="1"/>
  <c r="I667" i="1"/>
  <c r="DK666" i="1"/>
  <c r="DE666" i="1"/>
  <c r="CX666" i="1"/>
  <c r="CF666" i="1"/>
  <c r="BN666" i="1"/>
  <c r="BJ666" i="1"/>
  <c r="AR666" i="1"/>
  <c r="Z666" i="1"/>
  <c r="I666" i="1"/>
  <c r="DK665" i="1"/>
  <c r="DE665" i="1"/>
  <c r="CX665" i="1"/>
  <c r="CF665" i="1"/>
  <c r="BN665" i="1"/>
  <c r="BJ665" i="1"/>
  <c r="AR665" i="1"/>
  <c r="Z665" i="1"/>
  <c r="I665" i="1"/>
  <c r="DK664" i="1"/>
  <c r="DE664" i="1"/>
  <c r="CX664" i="1"/>
  <c r="CF664" i="1"/>
  <c r="BN664" i="1"/>
  <c r="BJ664" i="1"/>
  <c r="AR664" i="1"/>
  <c r="Z664" i="1"/>
  <c r="I664" i="1"/>
  <c r="DK663" i="1"/>
  <c r="DE663" i="1"/>
  <c r="CX663" i="1"/>
  <c r="CF663" i="1"/>
  <c r="BN663" i="1"/>
  <c r="BJ663" i="1"/>
  <c r="AR663" i="1"/>
  <c r="AH663" i="1"/>
  <c r="Z663" i="1" s="1"/>
  <c r="I663" i="1"/>
  <c r="DK662" i="1"/>
  <c r="DE662" i="1"/>
  <c r="CX662" i="1"/>
  <c r="CF662" i="1"/>
  <c r="BN662" i="1"/>
  <c r="BJ662" i="1"/>
  <c r="AR662" i="1"/>
  <c r="Z662" i="1"/>
  <c r="I662" i="1"/>
  <c r="DK661" i="1"/>
  <c r="DE661" i="1"/>
  <c r="CX661" i="1"/>
  <c r="CF661" i="1"/>
  <c r="BN661" i="1"/>
  <c r="BJ661" i="1"/>
  <c r="AR661" i="1"/>
  <c r="Z661" i="1"/>
  <c r="I661" i="1"/>
  <c r="DK660" i="1"/>
  <c r="DE660" i="1"/>
  <c r="CX660" i="1"/>
  <c r="CF660" i="1"/>
  <c r="BN660" i="1"/>
  <c r="BJ660" i="1"/>
  <c r="AR660" i="1"/>
  <c r="Z660" i="1"/>
  <c r="I660" i="1"/>
  <c r="DK659" i="1"/>
  <c r="DE659" i="1"/>
  <c r="CX659" i="1"/>
  <c r="CF659" i="1"/>
  <c r="BN659" i="1"/>
  <c r="BJ659" i="1"/>
  <c r="AR659" i="1"/>
  <c r="Z659" i="1"/>
  <c r="I659" i="1"/>
  <c r="DK658" i="1"/>
  <c r="DE658" i="1"/>
  <c r="CX658" i="1"/>
  <c r="CF658" i="1"/>
  <c r="BN658" i="1"/>
  <c r="BJ658" i="1"/>
  <c r="AR658" i="1"/>
  <c r="Z658" i="1"/>
  <c r="I658" i="1"/>
  <c r="DK657" i="1"/>
  <c r="DE657" i="1"/>
  <c r="CX657" i="1"/>
  <c r="CF657" i="1"/>
  <c r="BN657" i="1"/>
  <c r="BJ657" i="1"/>
  <c r="AR657" i="1"/>
  <c r="Z657" i="1"/>
  <c r="I657" i="1"/>
  <c r="DK656" i="1"/>
  <c r="DE656" i="1"/>
  <c r="CX656" i="1"/>
  <c r="CF656" i="1"/>
  <c r="BN656" i="1"/>
  <c r="BJ656" i="1"/>
  <c r="AR656" i="1"/>
  <c r="Z656" i="1"/>
  <c r="I656" i="1"/>
  <c r="DK655" i="1"/>
  <c r="DE655" i="1"/>
  <c r="CX655" i="1"/>
  <c r="CF655" i="1"/>
  <c r="BN655" i="1"/>
  <c r="BJ655" i="1"/>
  <c r="AR655" i="1"/>
  <c r="Z655" i="1"/>
  <c r="I655" i="1"/>
  <c r="DK654" i="1"/>
  <c r="DE654" i="1"/>
  <c r="CX654" i="1"/>
  <c r="CF654" i="1"/>
  <c r="BN654" i="1"/>
  <c r="BJ654" i="1"/>
  <c r="AR654" i="1"/>
  <c r="Z654" i="1"/>
  <c r="I654" i="1"/>
  <c r="DK653" i="1"/>
  <c r="DE653" i="1"/>
  <c r="CX653" i="1"/>
  <c r="CF653" i="1"/>
  <c r="BN653" i="1"/>
  <c r="BJ653" i="1"/>
  <c r="AR653" i="1"/>
  <c r="Z653" i="1"/>
  <c r="I653" i="1"/>
  <c r="DK652" i="1"/>
  <c r="DE652" i="1"/>
  <c r="CX652" i="1"/>
  <c r="CF652" i="1"/>
  <c r="BN652" i="1"/>
  <c r="BJ652" i="1"/>
  <c r="AR652" i="1"/>
  <c r="Z652" i="1"/>
  <c r="I652" i="1"/>
  <c r="DK651" i="1"/>
  <c r="DE651" i="1"/>
  <c r="CX651" i="1"/>
  <c r="CF651" i="1"/>
  <c r="BN651" i="1"/>
  <c r="BJ651" i="1"/>
  <c r="AR651" i="1"/>
  <c r="Z651" i="1"/>
  <c r="I651" i="1"/>
  <c r="DK650" i="1"/>
  <c r="DE650" i="1"/>
  <c r="CX650" i="1"/>
  <c r="CF650" i="1"/>
  <c r="BN650" i="1"/>
  <c r="BJ650" i="1"/>
  <c r="AR650" i="1"/>
  <c r="Z650" i="1"/>
  <c r="I650" i="1"/>
  <c r="DK649" i="1"/>
  <c r="DE649" i="1"/>
  <c r="CX649" i="1"/>
  <c r="CF649" i="1"/>
  <c r="BN649" i="1"/>
  <c r="BJ649" i="1"/>
  <c r="AR649" i="1"/>
  <c r="Z649" i="1"/>
  <c r="I649" i="1"/>
  <c r="DK648" i="1"/>
  <c r="DE648" i="1"/>
  <c r="CX648" i="1"/>
  <c r="CF648" i="1"/>
  <c r="BN648" i="1"/>
  <c r="BJ648" i="1"/>
  <c r="AR648" i="1"/>
  <c r="Z648" i="1"/>
  <c r="I648" i="1"/>
  <c r="DK647" i="1"/>
  <c r="DE647" i="1"/>
  <c r="CX647" i="1"/>
  <c r="CF647" i="1"/>
  <c r="BN647" i="1"/>
  <c r="BJ647" i="1"/>
  <c r="AR647" i="1"/>
  <c r="Z647" i="1"/>
  <c r="I647" i="1"/>
  <c r="DK646" i="1"/>
  <c r="DE646" i="1"/>
  <c r="CX646" i="1"/>
  <c r="CF646" i="1"/>
  <c r="BN646" i="1"/>
  <c r="BJ646" i="1"/>
  <c r="AR646" i="1"/>
  <c r="Z646" i="1"/>
  <c r="I646" i="1"/>
  <c r="DK645" i="1"/>
  <c r="DE645" i="1"/>
  <c r="CX645" i="1"/>
  <c r="CF645" i="1"/>
  <c r="BN645" i="1"/>
  <c r="BJ645" i="1"/>
  <c r="AR645" i="1"/>
  <c r="Z645" i="1"/>
  <c r="I645" i="1"/>
  <c r="DK644" i="1"/>
  <c r="DE644" i="1"/>
  <c r="CX644" i="1"/>
  <c r="CF644" i="1"/>
  <c r="BN644" i="1"/>
  <c r="BJ644" i="1"/>
  <c r="AR644" i="1"/>
  <c r="Z644" i="1"/>
  <c r="I644" i="1"/>
  <c r="DK643" i="1"/>
  <c r="DE643" i="1"/>
  <c r="CX643" i="1"/>
  <c r="CF643" i="1"/>
  <c r="BN643" i="1"/>
  <c r="BJ643" i="1"/>
  <c r="AR643" i="1"/>
  <c r="Z643" i="1"/>
  <c r="I643" i="1"/>
  <c r="DK642" i="1"/>
  <c r="DE642" i="1"/>
  <c r="CX642" i="1"/>
  <c r="CF642" i="1"/>
  <c r="BN642" i="1"/>
  <c r="BJ642" i="1"/>
  <c r="AR642" i="1"/>
  <c r="Z642" i="1"/>
  <c r="I642" i="1"/>
  <c r="DK641" i="1"/>
  <c r="DE641" i="1"/>
  <c r="CX641" i="1"/>
  <c r="CF641" i="1"/>
  <c r="BN641" i="1"/>
  <c r="BJ641" i="1"/>
  <c r="AR641" i="1"/>
  <c r="Z641" i="1"/>
  <c r="I641" i="1"/>
  <c r="DK640" i="1"/>
  <c r="DE640" i="1"/>
  <c r="CX640" i="1"/>
  <c r="CF640" i="1"/>
  <c r="BN640" i="1"/>
  <c r="BJ640" i="1"/>
  <c r="AR640" i="1"/>
  <c r="Z640" i="1"/>
  <c r="I640" i="1"/>
  <c r="DK639" i="1"/>
  <c r="DE639" i="1"/>
  <c r="CX639" i="1"/>
  <c r="CF639" i="1"/>
  <c r="BN639" i="1"/>
  <c r="BJ639" i="1"/>
  <c r="AR639" i="1"/>
  <c r="Z639" i="1"/>
  <c r="I639" i="1"/>
  <c r="DK638" i="1"/>
  <c r="DE638" i="1"/>
  <c r="CX638" i="1"/>
  <c r="CF638" i="1"/>
  <c r="BN638" i="1"/>
  <c r="BJ638" i="1"/>
  <c r="AR638" i="1"/>
  <c r="Z638" i="1"/>
  <c r="I638" i="1"/>
  <c r="DK637" i="1"/>
  <c r="DE637" i="1"/>
  <c r="CX637" i="1"/>
  <c r="CF637" i="1"/>
  <c r="BN637" i="1"/>
  <c r="BJ637" i="1"/>
  <c r="AR637" i="1"/>
  <c r="Z637" i="1"/>
  <c r="I637" i="1"/>
  <c r="DK636" i="1"/>
  <c r="DE636" i="1"/>
  <c r="CX636" i="1"/>
  <c r="CF636" i="1"/>
  <c r="BN636" i="1"/>
  <c r="BJ636" i="1"/>
  <c r="AR636" i="1"/>
  <c r="Z636" i="1"/>
  <c r="I636" i="1"/>
  <c r="DK635" i="1"/>
  <c r="DE635" i="1"/>
  <c r="CX635" i="1"/>
  <c r="CF635" i="1"/>
  <c r="BN635" i="1"/>
  <c r="BJ635" i="1"/>
  <c r="AR635" i="1"/>
  <c r="Z635" i="1"/>
  <c r="I635" i="1"/>
  <c r="DK634" i="1"/>
  <c r="DE634" i="1"/>
  <c r="CX634" i="1"/>
  <c r="CF634" i="1"/>
  <c r="BN634" i="1"/>
  <c r="BJ634" i="1"/>
  <c r="AR634" i="1"/>
  <c r="Z634" i="1"/>
  <c r="I634" i="1"/>
  <c r="DK633" i="1"/>
  <c r="DE633" i="1"/>
  <c r="CX633" i="1"/>
  <c r="CF633" i="1"/>
  <c r="BN633" i="1"/>
  <c r="BJ633" i="1"/>
  <c r="AR633" i="1"/>
  <c r="Z633" i="1"/>
  <c r="I633" i="1"/>
  <c r="DK632" i="1"/>
  <c r="DE632" i="1"/>
  <c r="CX632" i="1"/>
  <c r="CF632" i="1"/>
  <c r="BN632" i="1"/>
  <c r="BJ632" i="1"/>
  <c r="AR632" i="1"/>
  <c r="Z632" i="1"/>
  <c r="I632" i="1"/>
  <c r="DK631" i="1"/>
  <c r="DE631" i="1"/>
  <c r="CX631" i="1"/>
  <c r="CF631" i="1"/>
  <c r="BN631" i="1"/>
  <c r="BJ631" i="1"/>
  <c r="AR631" i="1"/>
  <c r="Z631" i="1"/>
  <c r="I631" i="1"/>
  <c r="DK630" i="1"/>
  <c r="DE630" i="1"/>
  <c r="CX630" i="1"/>
  <c r="CF630" i="1"/>
  <c r="BN630" i="1"/>
  <c r="BJ630" i="1"/>
  <c r="AR630" i="1"/>
  <c r="Z630" i="1"/>
  <c r="I630" i="1"/>
  <c r="DK629" i="1"/>
  <c r="DE629" i="1"/>
  <c r="CX629" i="1"/>
  <c r="CF629" i="1"/>
  <c r="BN629" i="1"/>
  <c r="BJ629" i="1"/>
  <c r="AR629" i="1"/>
  <c r="Z629" i="1"/>
  <c r="I629" i="1"/>
  <c r="DK628" i="1"/>
  <c r="DE628" i="1"/>
  <c r="CX628" i="1"/>
  <c r="CF628" i="1"/>
  <c r="BN628" i="1"/>
  <c r="BJ628" i="1"/>
  <c r="AR628" i="1"/>
  <c r="Z628" i="1"/>
  <c r="I628" i="1"/>
  <c r="DK627" i="1"/>
  <c r="DE627" i="1"/>
  <c r="CX627" i="1"/>
  <c r="CF627" i="1"/>
  <c r="BN627" i="1"/>
  <c r="BJ627" i="1"/>
  <c r="AR627" i="1"/>
  <c r="Z627" i="1"/>
  <c r="I627" i="1"/>
  <c r="DK626" i="1"/>
  <c r="DE626" i="1"/>
  <c r="CX626" i="1"/>
  <c r="CF626" i="1"/>
  <c r="BN626" i="1"/>
  <c r="BJ626" i="1"/>
  <c r="AR626" i="1"/>
  <c r="Z626" i="1"/>
  <c r="I626" i="1"/>
  <c r="DK625" i="1"/>
  <c r="DE625" i="1"/>
  <c r="CX625" i="1"/>
  <c r="CF625" i="1"/>
  <c r="BN625" i="1"/>
  <c r="BJ625" i="1"/>
  <c r="AR625" i="1"/>
  <c r="Z625" i="1"/>
  <c r="I625" i="1"/>
  <c r="DK624" i="1"/>
  <c r="DE624" i="1"/>
  <c r="CX624" i="1"/>
  <c r="CF624" i="1"/>
  <c r="BN624" i="1"/>
  <c r="BJ624" i="1"/>
  <c r="AR624" i="1"/>
  <c r="Z624" i="1"/>
  <c r="I624" i="1"/>
  <c r="DK623" i="1"/>
  <c r="DE623" i="1"/>
  <c r="CX623" i="1"/>
  <c r="CF623" i="1"/>
  <c r="BN623" i="1"/>
  <c r="BJ623" i="1"/>
  <c r="AR623" i="1"/>
  <c r="Z623" i="1"/>
  <c r="I623" i="1"/>
  <c r="DK622" i="1"/>
  <c r="DE622" i="1"/>
  <c r="CX622" i="1"/>
  <c r="CF622" i="1"/>
  <c r="BN622" i="1"/>
  <c r="BJ622" i="1"/>
  <c r="AR622" i="1"/>
  <c r="Z622" i="1"/>
  <c r="I622" i="1"/>
  <c r="DK621" i="1"/>
  <c r="DE621" i="1"/>
  <c r="CX621" i="1"/>
  <c r="CF621" i="1"/>
  <c r="BN621" i="1"/>
  <c r="BJ621" i="1"/>
  <c r="AR621" i="1"/>
  <c r="Z621" i="1"/>
  <c r="I621" i="1"/>
  <c r="DK620" i="1"/>
  <c r="DE620" i="1"/>
  <c r="CX620" i="1"/>
  <c r="CF620" i="1"/>
  <c r="BN620" i="1"/>
  <c r="BJ620" i="1"/>
  <c r="AR620" i="1"/>
  <c r="Z620" i="1"/>
  <c r="I620" i="1"/>
  <c r="DK619" i="1"/>
  <c r="DE619" i="1"/>
  <c r="CX619" i="1"/>
  <c r="CF619" i="1"/>
  <c r="BN619" i="1"/>
  <c r="BJ619" i="1"/>
  <c r="AR619" i="1"/>
  <c r="Z619" i="1"/>
  <c r="I619" i="1"/>
  <c r="DK618" i="1"/>
  <c r="DE618" i="1"/>
  <c r="CX618" i="1"/>
  <c r="CF618" i="1"/>
  <c r="BN618" i="1"/>
  <c r="BJ618" i="1"/>
  <c r="AR618" i="1"/>
  <c r="Z618" i="1"/>
  <c r="I618" i="1"/>
  <c r="DK617" i="1"/>
  <c r="DE617" i="1"/>
  <c r="CX617" i="1"/>
  <c r="CF617" i="1"/>
  <c r="BN617" i="1"/>
  <c r="BJ617" i="1"/>
  <c r="AR617" i="1"/>
  <c r="Z617" i="1"/>
  <c r="I617" i="1"/>
  <c r="DK616" i="1"/>
  <c r="DE616" i="1"/>
  <c r="CX616" i="1"/>
  <c r="CF616" i="1"/>
  <c r="BN616" i="1"/>
  <c r="BJ616" i="1"/>
  <c r="AR616" i="1"/>
  <c r="Z616" i="1"/>
  <c r="I616" i="1"/>
  <c r="DK615" i="1"/>
  <c r="DE615" i="1"/>
  <c r="CX615" i="1"/>
  <c r="CF615" i="1"/>
  <c r="BN615" i="1"/>
  <c r="BJ615" i="1"/>
  <c r="AR615" i="1"/>
  <c r="Z615" i="1"/>
  <c r="I615" i="1"/>
  <c r="DK614" i="1"/>
  <c r="DE614" i="1"/>
  <c r="CX614" i="1"/>
  <c r="CF614" i="1"/>
  <c r="BN614" i="1"/>
  <c r="BJ614" i="1"/>
  <c r="AR614" i="1"/>
  <c r="Z614" i="1"/>
  <c r="I614" i="1"/>
  <c r="DK613" i="1"/>
  <c r="DE613" i="1"/>
  <c r="CX613" i="1"/>
  <c r="CF613" i="1"/>
  <c r="BN613" i="1"/>
  <c r="BJ613" i="1"/>
  <c r="AR613" i="1"/>
  <c r="Z613" i="1"/>
  <c r="I613" i="1"/>
  <c r="DK612" i="1"/>
  <c r="DE612" i="1"/>
  <c r="CX612" i="1"/>
  <c r="CF612" i="1"/>
  <c r="BN612" i="1"/>
  <c r="BJ612" i="1"/>
  <c r="AR612" i="1"/>
  <c r="Z612" i="1"/>
  <c r="I612" i="1"/>
  <c r="DK611" i="1"/>
  <c r="DE611" i="1"/>
  <c r="CX611" i="1"/>
  <c r="CF611" i="1"/>
  <c r="BN611" i="1"/>
  <c r="BJ611" i="1"/>
  <c r="AR611" i="1"/>
  <c r="Z611" i="1"/>
  <c r="I611" i="1"/>
  <c r="DK610" i="1"/>
  <c r="DE610" i="1"/>
  <c r="CX610" i="1"/>
  <c r="CF610" i="1"/>
  <c r="BN610" i="1"/>
  <c r="BJ610" i="1"/>
  <c r="AR610" i="1"/>
  <c r="Z610" i="1"/>
  <c r="I610" i="1"/>
  <c r="DK609" i="1"/>
  <c r="DE609" i="1"/>
  <c r="CX609" i="1"/>
  <c r="CF609" i="1"/>
  <c r="BN609" i="1"/>
  <c r="BJ609" i="1"/>
  <c r="AR609" i="1"/>
  <c r="Z609" i="1"/>
  <c r="I609" i="1"/>
  <c r="DK608" i="1"/>
  <c r="DE608" i="1"/>
  <c r="CX608" i="1"/>
  <c r="CF608" i="1"/>
  <c r="BN608" i="1"/>
  <c r="BJ608" i="1"/>
  <c r="AR608" i="1"/>
  <c r="Z608" i="1"/>
  <c r="I608" i="1"/>
  <c r="DK607" i="1"/>
  <c r="DE607" i="1"/>
  <c r="CX607" i="1"/>
  <c r="CF607" i="1"/>
  <c r="BN607" i="1"/>
  <c r="BJ607" i="1"/>
  <c r="AR607" i="1"/>
  <c r="Z607" i="1"/>
  <c r="I607" i="1"/>
  <c r="DK606" i="1"/>
  <c r="DE606" i="1"/>
  <c r="CX606" i="1"/>
  <c r="CF606" i="1"/>
  <c r="BN606" i="1"/>
  <c r="BJ606" i="1"/>
  <c r="AR606" i="1"/>
  <c r="Z606" i="1"/>
  <c r="I606" i="1"/>
  <c r="DK605" i="1"/>
  <c r="DE605" i="1"/>
  <c r="CX605" i="1"/>
  <c r="CF605" i="1"/>
  <c r="BN605" i="1"/>
  <c r="BJ605" i="1"/>
  <c r="AR605" i="1"/>
  <c r="Z605" i="1"/>
  <c r="I605" i="1"/>
  <c r="DK604" i="1"/>
  <c r="DE604" i="1"/>
  <c r="CX604" i="1"/>
  <c r="CF604" i="1"/>
  <c r="BN604" i="1"/>
  <c r="BJ604" i="1"/>
  <c r="AR604" i="1"/>
  <c r="AH604" i="1"/>
  <c r="Z604" i="1" s="1"/>
  <c r="I604" i="1"/>
  <c r="DK603" i="1"/>
  <c r="DE603" i="1"/>
  <c r="CX603" i="1"/>
  <c r="CF603" i="1"/>
  <c r="BN603" i="1"/>
  <c r="BJ603" i="1"/>
  <c r="AR603" i="1"/>
  <c r="Z603" i="1"/>
  <c r="I603" i="1"/>
  <c r="DK602" i="1"/>
  <c r="DE602" i="1"/>
  <c r="CX602" i="1"/>
  <c r="CF602" i="1"/>
  <c r="BN602" i="1"/>
  <c r="BJ602" i="1"/>
  <c r="AR602" i="1"/>
  <c r="Z602" i="1"/>
  <c r="I602" i="1"/>
  <c r="DK601" i="1"/>
  <c r="DE601" i="1"/>
  <c r="CX601" i="1"/>
  <c r="CF601" i="1"/>
  <c r="BN601" i="1"/>
  <c r="BJ601" i="1"/>
  <c r="AR601" i="1"/>
  <c r="AH601" i="1"/>
  <c r="Z601" i="1" s="1"/>
  <c r="I601" i="1"/>
  <c r="DK600" i="1"/>
  <c r="DE600" i="1"/>
  <c r="CX600" i="1"/>
  <c r="CF600" i="1"/>
  <c r="BN600" i="1"/>
  <c r="BJ600" i="1"/>
  <c r="AR600" i="1"/>
  <c r="Z600" i="1"/>
  <c r="I600" i="1"/>
  <c r="DK599" i="1"/>
  <c r="DE599" i="1"/>
  <c r="CX599" i="1"/>
  <c r="CF599" i="1"/>
  <c r="BN599" i="1"/>
  <c r="BJ599" i="1"/>
  <c r="AR599" i="1"/>
  <c r="Z599" i="1"/>
  <c r="I599" i="1"/>
  <c r="DK598" i="1"/>
  <c r="DE598" i="1"/>
  <c r="CX598" i="1"/>
  <c r="CF598" i="1"/>
  <c r="BN598" i="1"/>
  <c r="BJ598" i="1"/>
  <c r="AR598" i="1"/>
  <c r="Z598" i="1"/>
  <c r="I598" i="1"/>
  <c r="DK597" i="1"/>
  <c r="DE597" i="1"/>
  <c r="CX597" i="1"/>
  <c r="CF597" i="1"/>
  <c r="BN597" i="1"/>
  <c r="BJ597" i="1"/>
  <c r="AR597" i="1"/>
  <c r="Z597" i="1"/>
  <c r="I597" i="1"/>
  <c r="DK596" i="1"/>
  <c r="DE596" i="1"/>
  <c r="CX596" i="1"/>
  <c r="CF596" i="1"/>
  <c r="BN596" i="1"/>
  <c r="BJ596" i="1"/>
  <c r="AR596" i="1"/>
  <c r="Z596" i="1"/>
  <c r="I596" i="1"/>
  <c r="DK595" i="1"/>
  <c r="DE595" i="1"/>
  <c r="CX595" i="1"/>
  <c r="CF595" i="1"/>
  <c r="BN595" i="1"/>
  <c r="BJ595" i="1"/>
  <c r="AR595" i="1"/>
  <c r="Z595" i="1"/>
  <c r="I595" i="1"/>
  <c r="DK594" i="1"/>
  <c r="DE594" i="1"/>
  <c r="CX594" i="1"/>
  <c r="CF594" i="1"/>
  <c r="BN594" i="1"/>
  <c r="BJ594" i="1"/>
  <c r="AR594" i="1"/>
  <c r="Z594" i="1"/>
  <c r="I594" i="1"/>
  <c r="DK593" i="1"/>
  <c r="DE593" i="1"/>
  <c r="CX593" i="1"/>
  <c r="CF593" i="1"/>
  <c r="BN593" i="1"/>
  <c r="BJ593" i="1"/>
  <c r="AR593" i="1"/>
  <c r="Z593" i="1"/>
  <c r="I593" i="1"/>
  <c r="DK592" i="1"/>
  <c r="DE592" i="1"/>
  <c r="CX592" i="1"/>
  <c r="CF592" i="1"/>
  <c r="BN592" i="1"/>
  <c r="BJ592" i="1"/>
  <c r="AR592" i="1"/>
  <c r="Z592" i="1"/>
  <c r="I592" i="1"/>
  <c r="DK591" i="1"/>
  <c r="DE591" i="1"/>
  <c r="CX591" i="1"/>
  <c r="CF591" i="1"/>
  <c r="BN591" i="1"/>
  <c r="BJ591" i="1"/>
  <c r="AR591" i="1"/>
  <c r="Z591" i="1"/>
  <c r="I591" i="1"/>
  <c r="DK590" i="1"/>
  <c r="DE590" i="1"/>
  <c r="CX590" i="1"/>
  <c r="CF590" i="1"/>
  <c r="BN590" i="1"/>
  <c r="BJ590" i="1"/>
  <c r="AR590" i="1"/>
  <c r="Z590" i="1"/>
  <c r="I590" i="1"/>
  <c r="DK589" i="1"/>
  <c r="DE589" i="1"/>
  <c r="CX589" i="1"/>
  <c r="CF589" i="1"/>
  <c r="BN589" i="1"/>
  <c r="BJ589" i="1"/>
  <c r="AR589" i="1"/>
  <c r="Z589" i="1"/>
  <c r="I589" i="1"/>
  <c r="DK588" i="1"/>
  <c r="DE588" i="1"/>
  <c r="CX588" i="1"/>
  <c r="CF588" i="1"/>
  <c r="BN588" i="1"/>
  <c r="BJ588" i="1"/>
  <c r="AR588" i="1"/>
  <c r="Z588" i="1"/>
  <c r="I588" i="1"/>
  <c r="DK587" i="1"/>
  <c r="DE587" i="1"/>
  <c r="CX587" i="1"/>
  <c r="CF587" i="1"/>
  <c r="BN587" i="1"/>
  <c r="BJ587" i="1"/>
  <c r="AR587" i="1"/>
  <c r="Z587" i="1"/>
  <c r="I587" i="1"/>
  <c r="DK586" i="1"/>
  <c r="DE586" i="1"/>
  <c r="CX586" i="1"/>
  <c r="CF586" i="1"/>
  <c r="BN586" i="1"/>
  <c r="BJ586" i="1"/>
  <c r="AR586" i="1"/>
  <c r="Z586" i="1"/>
  <c r="I586" i="1"/>
  <c r="DK585" i="1"/>
  <c r="DE585" i="1"/>
  <c r="CX585" i="1"/>
  <c r="CF585" i="1"/>
  <c r="BN585" i="1"/>
  <c r="BJ585" i="1"/>
  <c r="AR585" i="1"/>
  <c r="Z585" i="1"/>
  <c r="I585" i="1"/>
  <c r="DK584" i="1"/>
  <c r="DE584" i="1"/>
  <c r="CX584" i="1"/>
  <c r="CF584" i="1"/>
  <c r="BN584" i="1"/>
  <c r="BJ584" i="1"/>
  <c r="AR584" i="1"/>
  <c r="Z584" i="1"/>
  <c r="I584" i="1"/>
  <c r="DK583" i="1"/>
  <c r="DE583" i="1"/>
  <c r="CX583" i="1"/>
  <c r="CF583" i="1"/>
  <c r="BN583" i="1"/>
  <c r="BJ583" i="1"/>
  <c r="AR583" i="1"/>
  <c r="Z583" i="1"/>
  <c r="I583" i="1"/>
  <c r="DK582" i="1"/>
  <c r="DE582" i="1"/>
  <c r="CX582" i="1"/>
  <c r="CF582" i="1"/>
  <c r="BN582" i="1"/>
  <c r="BJ582" i="1"/>
  <c r="AR582" i="1"/>
  <c r="Z582" i="1"/>
  <c r="I582" i="1"/>
  <c r="DK581" i="1"/>
  <c r="DE581" i="1"/>
  <c r="CX581" i="1"/>
  <c r="CF581" i="1"/>
  <c r="BN581" i="1"/>
  <c r="BJ581" i="1"/>
  <c r="AR581" i="1"/>
  <c r="Z581" i="1"/>
  <c r="I581" i="1"/>
  <c r="DK580" i="1"/>
  <c r="DE580" i="1"/>
  <c r="CX580" i="1"/>
  <c r="CF580" i="1"/>
  <c r="BN580" i="1"/>
  <c r="BJ580" i="1"/>
  <c r="AR580" i="1"/>
  <c r="Z580" i="1"/>
  <c r="I580" i="1"/>
  <c r="DK579" i="1"/>
  <c r="DE579" i="1"/>
  <c r="CX579" i="1"/>
  <c r="CF579" i="1"/>
  <c r="BN579" i="1"/>
  <c r="BJ579" i="1"/>
  <c r="AR579" i="1"/>
  <c r="Z579" i="1"/>
  <c r="I579" i="1"/>
  <c r="DK578" i="1"/>
  <c r="DE578" i="1"/>
  <c r="CX578" i="1"/>
  <c r="CF578" i="1"/>
  <c r="BN578" i="1"/>
  <c r="BJ578" i="1"/>
  <c r="AR578" i="1"/>
  <c r="Z578" i="1"/>
  <c r="I578" i="1"/>
  <c r="DK577" i="1"/>
  <c r="DE577" i="1"/>
  <c r="CX577" i="1"/>
  <c r="CF577" i="1"/>
  <c r="BN577" i="1"/>
  <c r="BJ577" i="1"/>
  <c r="AR577" i="1"/>
  <c r="Z577" i="1"/>
  <c r="I577" i="1"/>
  <c r="DK576" i="1"/>
  <c r="DE576" i="1"/>
  <c r="CX576" i="1"/>
  <c r="CF576" i="1"/>
  <c r="BN576" i="1"/>
  <c r="BJ576" i="1"/>
  <c r="AR576" i="1"/>
  <c r="Z576" i="1"/>
  <c r="I576" i="1"/>
  <c r="DK575" i="1"/>
  <c r="DE575" i="1"/>
  <c r="CX575" i="1"/>
  <c r="CF575" i="1"/>
  <c r="BN575" i="1"/>
  <c r="BJ575" i="1"/>
  <c r="AR575" i="1"/>
  <c r="Z575" i="1"/>
  <c r="I575" i="1"/>
  <c r="DK574" i="1"/>
  <c r="DE574" i="1"/>
  <c r="CX574" i="1"/>
  <c r="CF574" i="1"/>
  <c r="BN574" i="1"/>
  <c r="BJ574" i="1"/>
  <c r="AR574" i="1"/>
  <c r="Z574" i="1"/>
  <c r="I574" i="1"/>
  <c r="DK573" i="1"/>
  <c r="DE573" i="1"/>
  <c r="CX573" i="1"/>
  <c r="CF573" i="1"/>
  <c r="BN573" i="1"/>
  <c r="BJ573" i="1"/>
  <c r="AR573" i="1"/>
  <c r="Z573" i="1"/>
  <c r="I573" i="1"/>
  <c r="DK572" i="1"/>
  <c r="DE572" i="1"/>
  <c r="CX572" i="1"/>
  <c r="CF572" i="1"/>
  <c r="BN572" i="1"/>
  <c r="BJ572" i="1"/>
  <c r="AR572" i="1"/>
  <c r="Z572" i="1"/>
  <c r="I572" i="1"/>
  <c r="DK571" i="1"/>
  <c r="DE571" i="1"/>
  <c r="CX571" i="1"/>
  <c r="CF571" i="1"/>
  <c r="BN571" i="1"/>
  <c r="BJ571" i="1"/>
  <c r="AR571" i="1"/>
  <c r="Z571" i="1"/>
  <c r="I571" i="1"/>
  <c r="DK570" i="1"/>
  <c r="DE570" i="1"/>
  <c r="CX570" i="1"/>
  <c r="CF570" i="1"/>
  <c r="BN570" i="1"/>
  <c r="BJ570" i="1"/>
  <c r="AR570" i="1"/>
  <c r="Z570" i="1"/>
  <c r="I570" i="1"/>
  <c r="DK569" i="1"/>
  <c r="DE569" i="1"/>
  <c r="CX569" i="1"/>
  <c r="CF569" i="1"/>
  <c r="BN569" i="1"/>
  <c r="BJ569" i="1"/>
  <c r="AR569" i="1"/>
  <c r="Z569" i="1"/>
  <c r="I569" i="1"/>
  <c r="DK568" i="1"/>
  <c r="DE568" i="1"/>
  <c r="CX568" i="1"/>
  <c r="CF568" i="1"/>
  <c r="BN568" i="1"/>
  <c r="BJ568" i="1"/>
  <c r="AR568" i="1"/>
  <c r="Z568" i="1"/>
  <c r="I568" i="1"/>
  <c r="DK567" i="1"/>
  <c r="DE567" i="1"/>
  <c r="CX567" i="1"/>
  <c r="CF567" i="1"/>
  <c r="BN567" i="1"/>
  <c r="BJ567" i="1"/>
  <c r="AR567" i="1"/>
  <c r="Z567" i="1"/>
  <c r="I567" i="1"/>
  <c r="DK566" i="1"/>
  <c r="DE566" i="1"/>
  <c r="CX566" i="1"/>
  <c r="CF566" i="1"/>
  <c r="BN566" i="1"/>
  <c r="BJ566" i="1"/>
  <c r="AR566" i="1"/>
  <c r="Z566" i="1"/>
  <c r="I566" i="1"/>
  <c r="DK565" i="1"/>
  <c r="DE565" i="1"/>
  <c r="CX565" i="1"/>
  <c r="CF565" i="1"/>
  <c r="BN565" i="1"/>
  <c r="BJ565" i="1"/>
  <c r="AR565" i="1"/>
  <c r="Z565" i="1"/>
  <c r="I565" i="1"/>
  <c r="DK564" i="1"/>
  <c r="DE564" i="1"/>
  <c r="CX564" i="1"/>
  <c r="CF564" i="1"/>
  <c r="BN564" i="1"/>
  <c r="BJ564" i="1"/>
  <c r="AR564" i="1"/>
  <c r="Z564" i="1"/>
  <c r="I564" i="1"/>
  <c r="DK563" i="1"/>
  <c r="DE563" i="1"/>
  <c r="CX563" i="1"/>
  <c r="CF563" i="1"/>
  <c r="BN563" i="1"/>
  <c r="BJ563" i="1"/>
  <c r="AR563" i="1"/>
  <c r="Z563" i="1"/>
  <c r="I563" i="1"/>
  <c r="DK562" i="1"/>
  <c r="DE562" i="1"/>
  <c r="CX562" i="1"/>
  <c r="CF562" i="1"/>
  <c r="BN562" i="1"/>
  <c r="BJ562" i="1"/>
  <c r="AR562" i="1"/>
  <c r="Z562" i="1"/>
  <c r="I562" i="1"/>
  <c r="DK561" i="1"/>
  <c r="DE561" i="1"/>
  <c r="CX561" i="1"/>
  <c r="CF561" i="1"/>
  <c r="BN561" i="1"/>
  <c r="BJ561" i="1"/>
  <c r="AR561" i="1"/>
  <c r="Z561" i="1"/>
  <c r="I561" i="1"/>
  <c r="DK560" i="1"/>
  <c r="DE560" i="1"/>
  <c r="CX560" i="1"/>
  <c r="CF560" i="1"/>
  <c r="BN560" i="1"/>
  <c r="BJ560" i="1"/>
  <c r="AR560" i="1"/>
  <c r="Z560" i="1"/>
  <c r="I560" i="1"/>
  <c r="DK559" i="1"/>
  <c r="DE559" i="1"/>
  <c r="CX559" i="1"/>
  <c r="CF559" i="1"/>
  <c r="BN559" i="1"/>
  <c r="BJ559" i="1"/>
  <c r="AR559" i="1"/>
  <c r="Z559" i="1"/>
  <c r="I559" i="1"/>
  <c r="DK558" i="1"/>
  <c r="DE558" i="1"/>
  <c r="CX558" i="1"/>
  <c r="CF558" i="1"/>
  <c r="BN558" i="1"/>
  <c r="BJ558" i="1"/>
  <c r="AR558" i="1"/>
  <c r="Z558" i="1"/>
  <c r="I558" i="1"/>
  <c r="DK557" i="1"/>
  <c r="DE557" i="1"/>
  <c r="CX557" i="1"/>
  <c r="CF557" i="1"/>
  <c r="BN557" i="1"/>
  <c r="BJ557" i="1"/>
  <c r="AR557" i="1"/>
  <c r="Z557" i="1"/>
  <c r="I557" i="1"/>
  <c r="DK556" i="1"/>
  <c r="DE556" i="1"/>
  <c r="CX556" i="1"/>
  <c r="CF556" i="1"/>
  <c r="BN556" i="1"/>
  <c r="BJ556" i="1"/>
  <c r="AR556" i="1"/>
  <c r="Z556" i="1"/>
  <c r="I556" i="1"/>
  <c r="DK555" i="1"/>
  <c r="DE555" i="1"/>
  <c r="CX555" i="1"/>
  <c r="CF555" i="1"/>
  <c r="BN555" i="1"/>
  <c r="BJ555" i="1"/>
  <c r="AR555" i="1"/>
  <c r="Z555" i="1"/>
  <c r="I555" i="1"/>
  <c r="DK554" i="1"/>
  <c r="DE554" i="1"/>
  <c r="CX554" i="1"/>
  <c r="CF554" i="1"/>
  <c r="BN554" i="1"/>
  <c r="BJ554" i="1"/>
  <c r="AR554" i="1"/>
  <c r="AG554" i="1"/>
  <c r="Z554" i="1" s="1"/>
  <c r="I554" i="1"/>
  <c r="DK553" i="1"/>
  <c r="DE553" i="1"/>
  <c r="CX553" i="1"/>
  <c r="CF553" i="1"/>
  <c r="BN553" i="1"/>
  <c r="BJ553" i="1"/>
  <c r="AR553" i="1"/>
  <c r="Z553" i="1"/>
  <c r="I553" i="1"/>
  <c r="DK552" i="1"/>
  <c r="DE552" i="1"/>
  <c r="CX552" i="1"/>
  <c r="CF552" i="1"/>
  <c r="BN552" i="1"/>
  <c r="BJ552" i="1"/>
  <c r="AR552" i="1"/>
  <c r="AH552" i="1"/>
  <c r="Z552" i="1"/>
  <c r="I552" i="1"/>
  <c r="DK551" i="1"/>
  <c r="DE551" i="1"/>
  <c r="CX551" i="1"/>
  <c r="CF551" i="1"/>
  <c r="BN551" i="1"/>
  <c r="BJ551" i="1"/>
  <c r="AR551" i="1"/>
  <c r="Z551" i="1"/>
  <c r="I551" i="1"/>
  <c r="DK550" i="1"/>
  <c r="DE550" i="1"/>
  <c r="CX550" i="1"/>
  <c r="CF550" i="1"/>
  <c r="BN550" i="1"/>
  <c r="BJ550" i="1"/>
  <c r="AR550" i="1"/>
  <c r="Z550" i="1"/>
  <c r="I550" i="1"/>
  <c r="DK549" i="1"/>
  <c r="DE549" i="1"/>
  <c r="CX549" i="1"/>
  <c r="CF549" i="1"/>
  <c r="BN549" i="1"/>
  <c r="BJ549" i="1"/>
  <c r="AR549" i="1"/>
  <c r="Z549" i="1"/>
  <c r="I549" i="1"/>
  <c r="DK548" i="1"/>
  <c r="DE548" i="1"/>
  <c r="CX548" i="1"/>
  <c r="CF548" i="1"/>
  <c r="BN548" i="1"/>
  <c r="BJ548" i="1"/>
  <c r="AR548" i="1"/>
  <c r="Z548" i="1"/>
  <c r="I548" i="1"/>
  <c r="DK547" i="1"/>
  <c r="DE547" i="1"/>
  <c r="CX547" i="1"/>
  <c r="CF547" i="1"/>
  <c r="BN547" i="1"/>
  <c r="BJ547" i="1"/>
  <c r="AR547" i="1"/>
  <c r="Z547" i="1"/>
  <c r="I547" i="1"/>
  <c r="DK546" i="1"/>
  <c r="DE546" i="1"/>
  <c r="CX546" i="1"/>
  <c r="CF546" i="1"/>
  <c r="BN546" i="1"/>
  <c r="BJ546" i="1"/>
  <c r="AR546" i="1"/>
  <c r="Z546" i="1"/>
  <c r="I546" i="1"/>
  <c r="DK545" i="1"/>
  <c r="DE545" i="1"/>
  <c r="CX545" i="1"/>
  <c r="CF545" i="1"/>
  <c r="BN545" i="1"/>
  <c r="BJ545" i="1"/>
  <c r="AR545" i="1"/>
  <c r="Z545" i="1"/>
  <c r="I545" i="1"/>
  <c r="DK544" i="1"/>
  <c r="DE544" i="1"/>
  <c r="CX544" i="1"/>
  <c r="CF544" i="1"/>
  <c r="BN544" i="1"/>
  <c r="BJ544" i="1"/>
  <c r="AR544" i="1"/>
  <c r="Z544" i="1"/>
  <c r="I544" i="1"/>
  <c r="DK543" i="1"/>
  <c r="DE543" i="1"/>
  <c r="CX543" i="1"/>
  <c r="CF543" i="1"/>
  <c r="BN543" i="1"/>
  <c r="BJ543" i="1"/>
  <c r="AR543" i="1"/>
  <c r="Z543" i="1"/>
  <c r="I543" i="1"/>
  <c r="DK542" i="1"/>
  <c r="DE542" i="1"/>
  <c r="CX542" i="1"/>
  <c r="CF542" i="1"/>
  <c r="BN542" i="1"/>
  <c r="BJ542" i="1"/>
  <c r="AR542" i="1"/>
  <c r="Z542" i="1"/>
  <c r="I542" i="1"/>
  <c r="DK541" i="1"/>
  <c r="DE541" i="1"/>
  <c r="CX541" i="1"/>
  <c r="CF541" i="1"/>
  <c r="BN541" i="1"/>
  <c r="BJ541" i="1"/>
  <c r="AR541" i="1"/>
  <c r="Z541" i="1"/>
  <c r="I541" i="1"/>
  <c r="DK540" i="1"/>
  <c r="DE540" i="1"/>
  <c r="CX540" i="1"/>
  <c r="CF540" i="1"/>
  <c r="BN540" i="1"/>
  <c r="BJ540" i="1"/>
  <c r="AR540" i="1"/>
  <c r="Z540" i="1"/>
  <c r="I540" i="1"/>
  <c r="DK539" i="1"/>
  <c r="DE539" i="1"/>
  <c r="CX539" i="1"/>
  <c r="CF539" i="1"/>
  <c r="BN539" i="1"/>
  <c r="BJ539" i="1"/>
  <c r="AR539" i="1"/>
  <c r="AH539" i="1"/>
  <c r="Z539" i="1"/>
  <c r="I539" i="1"/>
  <c r="DK538" i="1"/>
  <c r="DE538" i="1"/>
  <c r="CX538" i="1"/>
  <c r="CF538" i="1"/>
  <c r="BN538" i="1"/>
  <c r="BJ538" i="1"/>
  <c r="AR538" i="1"/>
  <c r="Z538" i="1"/>
  <c r="I538" i="1"/>
  <c r="DK537" i="1"/>
  <c r="DE537" i="1"/>
  <c r="CX537" i="1"/>
  <c r="CF537" i="1"/>
  <c r="BN537" i="1"/>
  <c r="BJ537" i="1"/>
  <c r="AR537" i="1"/>
  <c r="Z537" i="1"/>
  <c r="I537" i="1"/>
  <c r="DK536" i="1"/>
  <c r="DE536" i="1"/>
  <c r="CX536" i="1"/>
  <c r="CF536" i="1"/>
  <c r="BN536" i="1"/>
  <c r="BJ536" i="1"/>
  <c r="AR536" i="1"/>
  <c r="Z536" i="1"/>
  <c r="I536" i="1"/>
  <c r="DK535" i="1"/>
  <c r="DE535" i="1"/>
  <c r="CX535" i="1"/>
  <c r="CF535" i="1"/>
  <c r="BN535" i="1"/>
  <c r="BJ535" i="1"/>
  <c r="AR535" i="1"/>
  <c r="Z535" i="1"/>
  <c r="I535" i="1"/>
  <c r="DK534" i="1"/>
  <c r="DE534" i="1"/>
  <c r="CX534" i="1"/>
  <c r="CF534" i="1"/>
  <c r="BN534" i="1"/>
  <c r="BJ534" i="1"/>
  <c r="AR534" i="1"/>
  <c r="Z534" i="1"/>
  <c r="I534" i="1"/>
  <c r="DK533" i="1"/>
  <c r="DE533" i="1"/>
  <c r="CX533" i="1"/>
  <c r="CF533" i="1"/>
  <c r="BN533" i="1"/>
  <c r="BJ533" i="1"/>
  <c r="AR533" i="1"/>
  <c r="Z533" i="1"/>
  <c r="I533" i="1"/>
  <c r="DK532" i="1"/>
  <c r="DE532" i="1"/>
  <c r="CX532" i="1"/>
  <c r="CF532" i="1"/>
  <c r="BN532" i="1"/>
  <c r="BJ532" i="1"/>
  <c r="AR532" i="1"/>
  <c r="Z532" i="1"/>
  <c r="I532" i="1"/>
  <c r="DK531" i="1"/>
  <c r="DE531" i="1"/>
  <c r="CX531" i="1"/>
  <c r="CF531" i="1"/>
  <c r="BN531" i="1"/>
  <c r="BJ531" i="1"/>
  <c r="AR531" i="1"/>
  <c r="Z531" i="1"/>
  <c r="I531" i="1"/>
  <c r="DK530" i="1"/>
  <c r="DE530" i="1"/>
  <c r="CX530" i="1"/>
  <c r="CF530" i="1"/>
  <c r="BN530" i="1"/>
  <c r="BJ530" i="1"/>
  <c r="AR530" i="1"/>
  <c r="Z530" i="1"/>
  <c r="I530" i="1"/>
  <c r="DK529" i="1"/>
  <c r="DE529" i="1"/>
  <c r="CX529" i="1"/>
  <c r="CF529" i="1"/>
  <c r="BN529" i="1"/>
  <c r="BJ529" i="1"/>
  <c r="AR529" i="1"/>
  <c r="Z529" i="1"/>
  <c r="I529" i="1"/>
  <c r="DK528" i="1"/>
  <c r="DE528" i="1"/>
  <c r="CX528" i="1"/>
  <c r="CF528" i="1"/>
  <c r="BN528" i="1"/>
  <c r="BJ528" i="1"/>
  <c r="AR528" i="1"/>
  <c r="Z528" i="1"/>
  <c r="I528" i="1"/>
  <c r="DK527" i="1"/>
  <c r="DE527" i="1"/>
  <c r="CX527" i="1"/>
  <c r="CF527" i="1"/>
  <c r="BN527" i="1"/>
  <c r="BJ527" i="1"/>
  <c r="AR527" i="1"/>
  <c r="Z527" i="1"/>
  <c r="I527" i="1"/>
  <c r="DK526" i="1"/>
  <c r="DE526" i="1"/>
  <c r="CX526" i="1"/>
  <c r="CF526" i="1"/>
  <c r="BN526" i="1"/>
  <c r="BJ526" i="1"/>
  <c r="AR526" i="1"/>
  <c r="Z526" i="1"/>
  <c r="I526" i="1"/>
  <c r="DK525" i="1"/>
  <c r="DE525" i="1"/>
  <c r="CX525" i="1"/>
  <c r="CF525" i="1"/>
  <c r="BN525" i="1"/>
  <c r="BJ525" i="1"/>
  <c r="AR525" i="1"/>
  <c r="Z525" i="1"/>
  <c r="I525" i="1"/>
  <c r="DK524" i="1"/>
  <c r="DE524" i="1"/>
  <c r="CX524" i="1"/>
  <c r="CF524" i="1"/>
  <c r="BN524" i="1"/>
  <c r="BJ524" i="1"/>
  <c r="AR524" i="1"/>
  <c r="Z524" i="1"/>
  <c r="I524" i="1"/>
  <c r="DK523" i="1"/>
  <c r="DE523" i="1"/>
  <c r="CX523" i="1"/>
  <c r="CF523" i="1"/>
  <c r="BN523" i="1"/>
  <c r="BJ523" i="1"/>
  <c r="AR523" i="1"/>
  <c r="Z523" i="1"/>
  <c r="I523" i="1"/>
  <c r="DK522" i="1"/>
  <c r="DE522" i="1"/>
  <c r="CX522" i="1"/>
  <c r="CF522" i="1"/>
  <c r="BN522" i="1"/>
  <c r="BJ522" i="1"/>
  <c r="AR522" i="1"/>
  <c r="Z522" i="1"/>
  <c r="I522" i="1"/>
  <c r="DK521" i="1"/>
  <c r="DE521" i="1"/>
  <c r="CX521" i="1"/>
  <c r="CF521" i="1"/>
  <c r="BN521" i="1"/>
  <c r="BJ521" i="1"/>
  <c r="AR521" i="1"/>
  <c r="Z521" i="1"/>
  <c r="I521" i="1"/>
  <c r="DK520" i="1"/>
  <c r="DE520" i="1"/>
  <c r="CX520" i="1"/>
  <c r="CF520" i="1"/>
  <c r="BN520" i="1"/>
  <c r="BJ520" i="1"/>
  <c r="AR520" i="1"/>
  <c r="Z520" i="1"/>
  <c r="I520" i="1"/>
  <c r="DK519" i="1"/>
  <c r="DE519" i="1"/>
  <c r="CX519" i="1"/>
  <c r="CF519" i="1"/>
  <c r="BN519" i="1"/>
  <c r="BJ519" i="1"/>
  <c r="AR519" i="1"/>
  <c r="Z519" i="1"/>
  <c r="I519" i="1"/>
  <c r="DK518" i="1"/>
  <c r="DE518" i="1"/>
  <c r="CX518" i="1"/>
  <c r="CF518" i="1"/>
  <c r="BN518" i="1"/>
  <c r="BJ518" i="1"/>
  <c r="AR518" i="1"/>
  <c r="Z518" i="1"/>
  <c r="I518" i="1"/>
  <c r="DK517" i="1"/>
  <c r="DE517" i="1"/>
  <c r="CX517" i="1"/>
  <c r="CF517" i="1"/>
  <c r="BN517" i="1"/>
  <c r="BJ517" i="1"/>
  <c r="AR517" i="1"/>
  <c r="Z517" i="1"/>
  <c r="I517" i="1"/>
  <c r="DK516" i="1"/>
  <c r="DE516" i="1"/>
  <c r="CX516" i="1"/>
  <c r="CF516" i="1"/>
  <c r="BN516" i="1"/>
  <c r="BJ516" i="1"/>
  <c r="AR516" i="1"/>
  <c r="Z516" i="1"/>
  <c r="I516" i="1"/>
  <c r="DK515" i="1"/>
  <c r="DE515" i="1"/>
  <c r="CX515" i="1"/>
  <c r="CF515" i="1"/>
  <c r="BN515" i="1"/>
  <c r="BJ515" i="1"/>
  <c r="AR515" i="1"/>
  <c r="Z515" i="1"/>
  <c r="I515" i="1"/>
  <c r="DK514" i="1"/>
  <c r="DE514" i="1"/>
  <c r="CX514" i="1"/>
  <c r="CF514" i="1"/>
  <c r="BN514" i="1"/>
  <c r="BJ514" i="1"/>
  <c r="AR514" i="1"/>
  <c r="Z514" i="1"/>
  <c r="I514" i="1"/>
  <c r="DK513" i="1"/>
  <c r="DE513" i="1"/>
  <c r="CX513" i="1"/>
  <c r="CF513" i="1"/>
  <c r="BN513" i="1"/>
  <c r="BJ513" i="1"/>
  <c r="AR513" i="1"/>
  <c r="Z513" i="1"/>
  <c r="I513" i="1"/>
  <c r="DK512" i="1"/>
  <c r="DE512" i="1"/>
  <c r="CX512" i="1"/>
  <c r="CF512" i="1"/>
  <c r="BN512" i="1"/>
  <c r="BJ512" i="1"/>
  <c r="AR512" i="1"/>
  <c r="Z512" i="1"/>
  <c r="I512" i="1"/>
  <c r="DK511" i="1"/>
  <c r="DE511" i="1"/>
  <c r="CX511" i="1"/>
  <c r="CF511" i="1"/>
  <c r="BN511" i="1"/>
  <c r="BJ511" i="1"/>
  <c r="AR511" i="1"/>
  <c r="Z511" i="1"/>
  <c r="I511" i="1"/>
  <c r="DK510" i="1"/>
  <c r="DE510" i="1"/>
  <c r="CX510" i="1"/>
  <c r="CF510" i="1"/>
  <c r="BN510" i="1"/>
  <c r="BJ510" i="1"/>
  <c r="AR510" i="1"/>
  <c r="Z510" i="1"/>
  <c r="I510" i="1"/>
  <c r="DK509" i="1"/>
  <c r="DE509" i="1"/>
  <c r="CX509" i="1"/>
  <c r="CF509" i="1"/>
  <c r="BN509" i="1"/>
  <c r="BJ509" i="1"/>
  <c r="AR509" i="1"/>
  <c r="Z509" i="1"/>
  <c r="I509" i="1"/>
  <c r="DK508" i="1"/>
  <c r="DE508" i="1"/>
  <c r="CX508" i="1"/>
  <c r="CF508" i="1"/>
  <c r="BN508" i="1"/>
  <c r="BJ508" i="1"/>
  <c r="AR508" i="1"/>
  <c r="Z508" i="1"/>
  <c r="I508" i="1"/>
  <c r="DK507" i="1"/>
  <c r="DE507" i="1"/>
  <c r="CX507" i="1"/>
  <c r="CF507" i="1"/>
  <c r="BN507" i="1"/>
  <c r="BJ507" i="1"/>
  <c r="AR507" i="1"/>
  <c r="Z507" i="1"/>
  <c r="I507" i="1"/>
  <c r="DK506" i="1"/>
  <c r="DE506" i="1"/>
  <c r="CX506" i="1"/>
  <c r="CF506" i="1"/>
  <c r="BN506" i="1"/>
  <c r="BJ506" i="1"/>
  <c r="AR506" i="1"/>
  <c r="Z506" i="1"/>
  <c r="I506" i="1"/>
  <c r="DK505" i="1"/>
  <c r="DE505" i="1"/>
  <c r="CX505" i="1"/>
  <c r="CF505" i="1"/>
  <c r="BN505" i="1"/>
  <c r="BJ505" i="1"/>
  <c r="AR505" i="1"/>
  <c r="Z505" i="1"/>
  <c r="I505" i="1"/>
  <c r="DK504" i="1"/>
  <c r="DE504" i="1"/>
  <c r="CX504" i="1"/>
  <c r="CF504" i="1"/>
  <c r="BN504" i="1"/>
  <c r="BJ504" i="1"/>
  <c r="AR504" i="1"/>
  <c r="Z504" i="1"/>
  <c r="I504" i="1"/>
  <c r="DK503" i="1"/>
  <c r="DE503" i="1"/>
  <c r="CX503" i="1"/>
  <c r="CF503" i="1"/>
  <c r="BN503" i="1"/>
  <c r="BJ503" i="1"/>
  <c r="AR503" i="1"/>
  <c r="Z503" i="1"/>
  <c r="I503" i="1"/>
  <c r="DK502" i="1"/>
  <c r="DE502" i="1"/>
  <c r="CX502" i="1"/>
  <c r="CF502" i="1"/>
  <c r="BN502" i="1"/>
  <c r="BJ502" i="1"/>
  <c r="AR502" i="1"/>
  <c r="Z502" i="1"/>
  <c r="I502" i="1"/>
  <c r="DK501" i="1"/>
  <c r="DE501" i="1"/>
  <c r="CX501" i="1"/>
  <c r="CF501" i="1"/>
  <c r="BN501" i="1"/>
  <c r="BJ501" i="1"/>
  <c r="AR501" i="1"/>
  <c r="Z501" i="1"/>
  <c r="I501" i="1"/>
  <c r="DK500" i="1"/>
  <c r="DE500" i="1"/>
  <c r="CX500" i="1"/>
  <c r="CF500" i="1"/>
  <c r="BN500" i="1"/>
  <c r="BJ500" i="1"/>
  <c r="AR500" i="1"/>
  <c r="Z500" i="1"/>
  <c r="I500" i="1"/>
  <c r="DK499" i="1"/>
  <c r="DE499" i="1"/>
  <c r="CX499" i="1"/>
  <c r="CF499" i="1"/>
  <c r="BN499" i="1"/>
  <c r="BJ499" i="1"/>
  <c r="AR499" i="1"/>
  <c r="Z499" i="1"/>
  <c r="I499" i="1"/>
  <c r="DK498" i="1"/>
  <c r="DE498" i="1"/>
  <c r="CX498" i="1"/>
  <c r="CF498" i="1"/>
  <c r="BN498" i="1"/>
  <c r="BJ498" i="1"/>
  <c r="AR498" i="1"/>
  <c r="Z498" i="1"/>
  <c r="I498" i="1"/>
  <c r="DK497" i="1"/>
  <c r="DE497" i="1"/>
  <c r="CX497" i="1"/>
  <c r="CF497" i="1"/>
  <c r="BN497" i="1"/>
  <c r="BJ497" i="1"/>
  <c r="AR497" i="1"/>
  <c r="Z497" i="1"/>
  <c r="I497" i="1"/>
  <c r="DK496" i="1"/>
  <c r="DE496" i="1"/>
  <c r="CX496" i="1"/>
  <c r="CF496" i="1"/>
  <c r="BN496" i="1"/>
  <c r="BJ496" i="1"/>
  <c r="AR496" i="1"/>
  <c r="Z496" i="1"/>
  <c r="I496" i="1"/>
  <c r="DK495" i="1"/>
  <c r="DE495" i="1"/>
  <c r="CX495" i="1"/>
  <c r="CF495" i="1"/>
  <c r="BN495" i="1"/>
  <c r="BJ495" i="1"/>
  <c r="AR495" i="1"/>
  <c r="Z495" i="1"/>
  <c r="I495" i="1"/>
  <c r="DK494" i="1"/>
  <c r="DE494" i="1"/>
  <c r="CX494" i="1"/>
  <c r="CF494" i="1"/>
  <c r="BN494" i="1"/>
  <c r="BJ494" i="1"/>
  <c r="AR494" i="1"/>
  <c r="Z494" i="1"/>
  <c r="I494" i="1"/>
  <c r="DK493" i="1"/>
  <c r="DE493" i="1"/>
  <c r="CX493" i="1"/>
  <c r="CF493" i="1"/>
  <c r="BN493" i="1"/>
  <c r="BJ493" i="1"/>
  <c r="AR493" i="1"/>
  <c r="Z493" i="1"/>
  <c r="I493" i="1"/>
  <c r="DK492" i="1"/>
  <c r="DE492" i="1"/>
  <c r="CX492" i="1"/>
  <c r="CF492" i="1"/>
  <c r="BN492" i="1"/>
  <c r="BJ492" i="1"/>
  <c r="AR492" i="1"/>
  <c r="Z492" i="1"/>
  <c r="I492" i="1"/>
  <c r="DK491" i="1"/>
  <c r="DE491" i="1"/>
  <c r="CX491" i="1"/>
  <c r="CF491" i="1"/>
  <c r="BN491" i="1"/>
  <c r="BJ491" i="1"/>
  <c r="AR491" i="1"/>
  <c r="Z491" i="1"/>
  <c r="I491" i="1"/>
  <c r="DK490" i="1"/>
  <c r="DE490" i="1"/>
  <c r="CX490" i="1"/>
  <c r="CF490" i="1"/>
  <c r="BN490" i="1"/>
  <c r="BJ490" i="1"/>
  <c r="AR490" i="1"/>
  <c r="Z490" i="1"/>
  <c r="I490" i="1"/>
  <c r="DK489" i="1"/>
  <c r="DE489" i="1"/>
  <c r="CX489" i="1"/>
  <c r="CF489" i="1"/>
  <c r="BN489" i="1"/>
  <c r="BJ489" i="1"/>
  <c r="AR489" i="1"/>
  <c r="Z489" i="1"/>
  <c r="I489" i="1"/>
  <c r="DK488" i="1"/>
  <c r="DE488" i="1"/>
  <c r="CX488" i="1"/>
  <c r="CF488" i="1"/>
  <c r="BN488" i="1"/>
  <c r="BJ488" i="1"/>
  <c r="AR488" i="1"/>
  <c r="Z488" i="1"/>
  <c r="I488" i="1"/>
  <c r="DK487" i="1"/>
  <c r="DE487" i="1"/>
  <c r="CX487" i="1"/>
  <c r="CF487" i="1"/>
  <c r="BN487" i="1"/>
  <c r="BJ487" i="1"/>
  <c r="AR487" i="1"/>
  <c r="Z487" i="1"/>
  <c r="I487" i="1"/>
  <c r="DK486" i="1"/>
  <c r="DE486" i="1"/>
  <c r="CX486" i="1"/>
  <c r="CF486" i="1"/>
  <c r="BN486" i="1"/>
  <c r="BJ486" i="1"/>
  <c r="AR486" i="1"/>
  <c r="Z486" i="1"/>
  <c r="I486" i="1"/>
  <c r="DK485" i="1"/>
  <c r="DE485" i="1"/>
  <c r="CX485" i="1"/>
  <c r="CF485" i="1"/>
  <c r="BN485" i="1"/>
  <c r="BJ485" i="1"/>
  <c r="AR485" i="1"/>
  <c r="Z485" i="1"/>
  <c r="I485" i="1"/>
  <c r="DK484" i="1"/>
  <c r="DE484" i="1"/>
  <c r="CX484" i="1"/>
  <c r="CF484" i="1"/>
  <c r="BN484" i="1"/>
  <c r="BJ484" i="1"/>
  <c r="AR484" i="1"/>
  <c r="Z484" i="1"/>
  <c r="I484" i="1"/>
  <c r="DK483" i="1"/>
  <c r="DE483" i="1"/>
  <c r="CX483" i="1"/>
  <c r="CF483" i="1"/>
  <c r="BN483" i="1"/>
  <c r="BJ483" i="1"/>
  <c r="AR483" i="1"/>
  <c r="Z483" i="1"/>
  <c r="I483" i="1"/>
  <c r="DK482" i="1"/>
  <c r="DE482" i="1"/>
  <c r="CX482" i="1"/>
  <c r="CF482" i="1"/>
  <c r="BN482" i="1"/>
  <c r="BJ482" i="1"/>
  <c r="AR482" i="1"/>
  <c r="Z482" i="1"/>
  <c r="I482" i="1"/>
  <c r="DK481" i="1"/>
  <c r="DE481" i="1"/>
  <c r="CX481" i="1"/>
  <c r="CF481" i="1"/>
  <c r="BN481" i="1"/>
  <c r="BJ481" i="1"/>
  <c r="AR481" i="1"/>
  <c r="Z481" i="1"/>
  <c r="I481" i="1"/>
  <c r="DK480" i="1"/>
  <c r="DE480" i="1"/>
  <c r="CX480" i="1"/>
  <c r="CF480" i="1"/>
  <c r="BN480" i="1"/>
  <c r="BJ480" i="1"/>
  <c r="AR480" i="1"/>
  <c r="Z480" i="1"/>
  <c r="I480" i="1"/>
  <c r="DK479" i="1"/>
  <c r="DE479" i="1"/>
  <c r="CX479" i="1"/>
  <c r="CF479" i="1"/>
  <c r="BN479" i="1"/>
  <c r="BJ479" i="1"/>
  <c r="AR479" i="1"/>
  <c r="AG479" i="1"/>
  <c r="Z479" i="1"/>
  <c r="I479" i="1"/>
  <c r="DK478" i="1"/>
  <c r="DE478" i="1"/>
  <c r="CX478" i="1"/>
  <c r="CF478" i="1"/>
  <c r="BN478" i="1"/>
  <c r="BJ478" i="1"/>
  <c r="AR478" i="1"/>
  <c r="Z478" i="1"/>
  <c r="I478" i="1"/>
  <c r="DK477" i="1"/>
  <c r="DE477" i="1"/>
  <c r="CX477" i="1"/>
  <c r="CF477" i="1"/>
  <c r="BN477" i="1"/>
  <c r="BJ477" i="1"/>
  <c r="AR477" i="1"/>
  <c r="Z477" i="1"/>
  <c r="I477" i="1"/>
  <c r="DK476" i="1"/>
  <c r="DE476" i="1"/>
  <c r="CX476" i="1"/>
  <c r="CF476" i="1"/>
  <c r="BN476" i="1"/>
  <c r="BJ476" i="1"/>
  <c r="AR476" i="1"/>
  <c r="Z476" i="1"/>
  <c r="I476" i="1"/>
  <c r="DK475" i="1"/>
  <c r="DE475" i="1"/>
  <c r="CX475" i="1"/>
  <c r="CF475" i="1"/>
  <c r="BN475" i="1"/>
  <c r="BJ475" i="1"/>
  <c r="AR475" i="1"/>
  <c r="Z475" i="1"/>
  <c r="I475" i="1"/>
  <c r="DK474" i="1"/>
  <c r="DE474" i="1"/>
  <c r="CX474" i="1"/>
  <c r="CF474" i="1"/>
  <c r="BN474" i="1"/>
  <c r="BJ474" i="1"/>
  <c r="AR474" i="1"/>
  <c r="Z474" i="1"/>
  <c r="I474" i="1"/>
  <c r="DK473" i="1"/>
  <c r="DE473" i="1"/>
  <c r="CX473" i="1"/>
  <c r="CF473" i="1"/>
  <c r="BN473" i="1"/>
  <c r="BJ473" i="1"/>
  <c r="AR473" i="1"/>
  <c r="Z473" i="1"/>
  <c r="I473" i="1"/>
  <c r="DK472" i="1"/>
  <c r="DE472" i="1"/>
  <c r="CX472" i="1"/>
  <c r="CF472" i="1"/>
  <c r="BN472" i="1"/>
  <c r="BJ472" i="1"/>
  <c r="AR472" i="1"/>
  <c r="Z472" i="1"/>
  <c r="I472" i="1"/>
  <c r="DK471" i="1"/>
  <c r="DE471" i="1"/>
  <c r="CX471" i="1"/>
  <c r="CF471" i="1"/>
  <c r="BN471" i="1"/>
  <c r="BJ471" i="1"/>
  <c r="AR471" i="1"/>
  <c r="Z471" i="1"/>
  <c r="I471" i="1"/>
  <c r="DK470" i="1"/>
  <c r="DE470" i="1"/>
  <c r="CX470" i="1"/>
  <c r="CF470" i="1"/>
  <c r="BN470" i="1"/>
  <c r="BJ470" i="1"/>
  <c r="AR470" i="1"/>
  <c r="Z470" i="1"/>
  <c r="I470" i="1"/>
  <c r="DK469" i="1"/>
  <c r="DE469" i="1"/>
  <c r="CX469" i="1"/>
  <c r="CF469" i="1"/>
  <c r="BN469" i="1"/>
  <c r="BJ469" i="1"/>
  <c r="AR469" i="1"/>
  <c r="Z469" i="1"/>
  <c r="I469" i="1"/>
  <c r="DK468" i="1"/>
  <c r="DE468" i="1"/>
  <c r="CX468" i="1"/>
  <c r="CF468" i="1"/>
  <c r="BN468" i="1"/>
  <c r="BJ468" i="1"/>
  <c r="AR468" i="1"/>
  <c r="Z468" i="1"/>
  <c r="I468" i="1"/>
  <c r="DK467" i="1"/>
  <c r="DE467" i="1"/>
  <c r="CX467" i="1"/>
  <c r="CF467" i="1"/>
  <c r="BN467" i="1"/>
  <c r="BJ467" i="1"/>
  <c r="AR467" i="1"/>
  <c r="Z467" i="1"/>
  <c r="I467" i="1"/>
  <c r="DK466" i="1"/>
  <c r="DE466" i="1"/>
  <c r="CX466" i="1"/>
  <c r="CF466" i="1"/>
  <c r="BN466" i="1"/>
  <c r="BJ466" i="1"/>
  <c r="AR466" i="1"/>
  <c r="Z466" i="1"/>
  <c r="I466" i="1"/>
  <c r="DK465" i="1"/>
  <c r="DE465" i="1"/>
  <c r="CX465" i="1"/>
  <c r="CF465" i="1"/>
  <c r="BN465" i="1"/>
  <c r="BJ465" i="1"/>
  <c r="AR465" i="1"/>
  <c r="Z465" i="1"/>
  <c r="I465" i="1"/>
  <c r="DK464" i="1"/>
  <c r="DE464" i="1"/>
  <c r="CX464" i="1"/>
  <c r="CF464" i="1"/>
  <c r="BN464" i="1"/>
  <c r="BJ464" i="1"/>
  <c r="AR464" i="1"/>
  <c r="Z464" i="1"/>
  <c r="I464" i="1"/>
  <c r="DK463" i="1"/>
  <c r="DE463" i="1"/>
  <c r="CX463" i="1"/>
  <c r="CF463" i="1"/>
  <c r="BN463" i="1"/>
  <c r="BJ463" i="1"/>
  <c r="AR463" i="1"/>
  <c r="Z463" i="1"/>
  <c r="I463" i="1"/>
  <c r="DK462" i="1"/>
  <c r="DE462" i="1"/>
  <c r="CX462" i="1"/>
  <c r="CF462" i="1"/>
  <c r="BN462" i="1"/>
  <c r="BJ462" i="1"/>
  <c r="AR462" i="1"/>
  <c r="Z462" i="1"/>
  <c r="I462" i="1"/>
  <c r="DK461" i="1"/>
  <c r="DE461" i="1"/>
  <c r="CX461" i="1"/>
  <c r="CF461" i="1"/>
  <c r="BN461" i="1"/>
  <c r="BJ461" i="1"/>
  <c r="AR461" i="1"/>
  <c r="Z461" i="1"/>
  <c r="I461" i="1"/>
  <c r="DK460" i="1"/>
  <c r="DE460" i="1"/>
  <c r="CX460" i="1"/>
  <c r="CF460" i="1"/>
  <c r="BN460" i="1"/>
  <c r="BJ460" i="1"/>
  <c r="AR460" i="1"/>
  <c r="Z460" i="1"/>
  <c r="I460" i="1"/>
  <c r="DK459" i="1"/>
  <c r="DE459" i="1"/>
  <c r="CX459" i="1"/>
  <c r="CF459" i="1"/>
  <c r="BN459" i="1"/>
  <c r="BJ459" i="1"/>
  <c r="AR459" i="1"/>
  <c r="Z459" i="1"/>
  <c r="I459" i="1"/>
  <c r="DK458" i="1"/>
  <c r="DE458" i="1"/>
  <c r="CX458" i="1"/>
  <c r="CF458" i="1"/>
  <c r="BN458" i="1"/>
  <c r="BJ458" i="1"/>
  <c r="AR458" i="1"/>
  <c r="Z458" i="1"/>
  <c r="I458" i="1"/>
  <c r="DK457" i="1"/>
  <c r="DE457" i="1"/>
  <c r="CX457" i="1"/>
  <c r="CF457" i="1"/>
  <c r="BN457" i="1"/>
  <c r="BJ457" i="1"/>
  <c r="AR457" i="1"/>
  <c r="Z457" i="1"/>
  <c r="I457" i="1"/>
  <c r="DK456" i="1"/>
  <c r="DE456" i="1"/>
  <c r="CX456" i="1"/>
  <c r="CF456" i="1"/>
  <c r="BN456" i="1"/>
  <c r="BJ456" i="1"/>
  <c r="AR456" i="1"/>
  <c r="Z456" i="1"/>
  <c r="I456" i="1"/>
  <c r="DK455" i="1"/>
  <c r="DE455" i="1"/>
  <c r="CX455" i="1"/>
  <c r="CF455" i="1"/>
  <c r="BN455" i="1"/>
  <c r="BJ455" i="1"/>
  <c r="AR455" i="1"/>
  <c r="Z455" i="1"/>
  <c r="I455" i="1"/>
  <c r="DK454" i="1"/>
  <c r="DE454" i="1"/>
  <c r="CX454" i="1"/>
  <c r="CF454" i="1"/>
  <c r="BN454" i="1"/>
  <c r="BJ454" i="1"/>
  <c r="AR454" i="1"/>
  <c r="Z454" i="1"/>
  <c r="I454" i="1"/>
  <c r="DK453" i="1"/>
  <c r="DE453" i="1"/>
  <c r="CX453" i="1"/>
  <c r="CF453" i="1"/>
  <c r="BN453" i="1"/>
  <c r="BJ453" i="1"/>
  <c r="AR453" i="1"/>
  <c r="Z453" i="1"/>
  <c r="I453" i="1"/>
  <c r="DK452" i="1"/>
  <c r="DE452" i="1"/>
  <c r="CX452" i="1"/>
  <c r="CF452" i="1"/>
  <c r="BN452" i="1"/>
  <c r="BJ452" i="1"/>
  <c r="AR452" i="1"/>
  <c r="Z452" i="1"/>
  <c r="I452" i="1"/>
  <c r="DK451" i="1"/>
  <c r="DE451" i="1"/>
  <c r="CX451" i="1"/>
  <c r="CF451" i="1"/>
  <c r="BN451" i="1"/>
  <c r="BJ451" i="1"/>
  <c r="AR451" i="1"/>
  <c r="Z451" i="1"/>
  <c r="I451" i="1"/>
  <c r="DK450" i="1"/>
  <c r="DE450" i="1"/>
  <c r="CX450" i="1"/>
  <c r="CF450" i="1"/>
  <c r="BN450" i="1"/>
  <c r="BJ450" i="1"/>
  <c r="AR450" i="1"/>
  <c r="Z450" i="1"/>
  <c r="I450" i="1"/>
  <c r="DK449" i="1"/>
  <c r="DE449" i="1"/>
  <c r="CX449" i="1"/>
  <c r="CF449" i="1"/>
  <c r="BN449" i="1"/>
  <c r="BJ449" i="1"/>
  <c r="AR449" i="1"/>
  <c r="Z449" i="1"/>
  <c r="I449" i="1"/>
  <c r="DK448" i="1"/>
  <c r="DE448" i="1"/>
  <c r="CX448" i="1"/>
  <c r="CF448" i="1"/>
  <c r="BN448" i="1"/>
  <c r="BJ448" i="1"/>
  <c r="AR448" i="1"/>
  <c r="Z448" i="1"/>
  <c r="I448" i="1"/>
  <c r="DK447" i="1"/>
  <c r="DE447" i="1"/>
  <c r="CX447" i="1"/>
  <c r="CF447" i="1"/>
  <c r="BN447" i="1"/>
  <c r="BJ447" i="1"/>
  <c r="AR447" i="1"/>
  <c r="Z447" i="1"/>
  <c r="I447" i="1"/>
  <c r="DK446" i="1"/>
  <c r="DE446" i="1"/>
  <c r="CX446" i="1"/>
  <c r="CF446" i="1"/>
  <c r="BN446" i="1"/>
  <c r="BJ446" i="1"/>
  <c r="AR446" i="1"/>
  <c r="Z446" i="1"/>
  <c r="I446" i="1"/>
  <c r="DK445" i="1"/>
  <c r="DE445" i="1"/>
  <c r="CX445" i="1"/>
  <c r="CF445" i="1"/>
  <c r="BN445" i="1"/>
  <c r="BJ445" i="1"/>
  <c r="AR445" i="1"/>
  <c r="Z445" i="1"/>
  <c r="I445" i="1"/>
  <c r="DK444" i="1"/>
  <c r="DE444" i="1"/>
  <c r="CX444" i="1"/>
  <c r="CF444" i="1"/>
  <c r="BN444" i="1"/>
  <c r="BJ444" i="1"/>
  <c r="AR444" i="1"/>
  <c r="Z444" i="1"/>
  <c r="I444" i="1"/>
  <c r="DK443" i="1"/>
  <c r="DE443" i="1"/>
  <c r="CX443" i="1"/>
  <c r="CF443" i="1"/>
  <c r="BN443" i="1"/>
  <c r="BJ443" i="1"/>
  <c r="AR443" i="1"/>
  <c r="Z443" i="1"/>
  <c r="I443" i="1"/>
  <c r="DK442" i="1"/>
  <c r="DE442" i="1"/>
  <c r="CX442" i="1"/>
  <c r="CF442" i="1"/>
  <c r="BN442" i="1"/>
  <c r="BJ442" i="1"/>
  <c r="AR442" i="1"/>
  <c r="Z442" i="1"/>
  <c r="I442" i="1"/>
  <c r="DK441" i="1"/>
  <c r="DE441" i="1"/>
  <c r="CX441" i="1"/>
  <c r="CF441" i="1"/>
  <c r="BN441" i="1"/>
  <c r="BJ441" i="1"/>
  <c r="AR441" i="1"/>
  <c r="Z441" i="1"/>
  <c r="I441" i="1"/>
  <c r="DK440" i="1"/>
  <c r="DE440" i="1"/>
  <c r="CX440" i="1"/>
  <c r="CF440" i="1"/>
  <c r="BN440" i="1"/>
  <c r="BJ440" i="1"/>
  <c r="AR440" i="1"/>
  <c r="Z440" i="1"/>
  <c r="I440" i="1"/>
  <c r="DK439" i="1"/>
  <c r="DE439" i="1"/>
  <c r="CX439" i="1"/>
  <c r="CF439" i="1"/>
  <c r="BN439" i="1"/>
  <c r="BJ439" i="1"/>
  <c r="AR439" i="1"/>
  <c r="Z439" i="1"/>
  <c r="I439" i="1"/>
  <c r="DK438" i="1"/>
  <c r="DE438" i="1"/>
  <c r="CX438" i="1"/>
  <c r="CF438" i="1"/>
  <c r="BN438" i="1"/>
  <c r="BJ438" i="1"/>
  <c r="AR438" i="1"/>
  <c r="Z438" i="1"/>
  <c r="I438" i="1"/>
  <c r="DK437" i="1"/>
  <c r="DE437" i="1"/>
  <c r="CX437" i="1"/>
  <c r="CF437" i="1"/>
  <c r="BN437" i="1"/>
  <c r="BJ437" i="1"/>
  <c r="AR437" i="1"/>
  <c r="Z437" i="1"/>
  <c r="I437" i="1"/>
  <c r="DK436" i="1"/>
  <c r="DE436" i="1"/>
  <c r="CX436" i="1"/>
  <c r="CF436" i="1"/>
  <c r="BN436" i="1"/>
  <c r="BJ436" i="1"/>
  <c r="AR436" i="1"/>
  <c r="Z436" i="1"/>
  <c r="I436" i="1"/>
  <c r="DK435" i="1"/>
  <c r="DE435" i="1"/>
  <c r="CX435" i="1"/>
  <c r="CF435" i="1"/>
  <c r="BN435" i="1"/>
  <c r="BJ435" i="1"/>
  <c r="AR435" i="1"/>
  <c r="Z435" i="1"/>
  <c r="I435" i="1"/>
  <c r="DK434" i="1"/>
  <c r="DE434" i="1"/>
  <c r="CX434" i="1"/>
  <c r="CF434" i="1"/>
  <c r="BN434" i="1"/>
  <c r="BJ434" i="1"/>
  <c r="AR434" i="1"/>
  <c r="AG434" i="1"/>
  <c r="Z434" i="1" s="1"/>
  <c r="I434" i="1"/>
  <c r="DK433" i="1"/>
  <c r="DE433" i="1"/>
  <c r="CX433" i="1"/>
  <c r="CF433" i="1"/>
  <c r="BN433" i="1"/>
  <c r="BJ433" i="1"/>
  <c r="AR433" i="1"/>
  <c r="Z433" i="1"/>
  <c r="I433" i="1"/>
  <c r="DK432" i="1"/>
  <c r="DE432" i="1"/>
  <c r="CX432" i="1"/>
  <c r="CF432" i="1"/>
  <c r="BN432" i="1"/>
  <c r="BJ432" i="1"/>
  <c r="AR432" i="1"/>
  <c r="Z432" i="1"/>
  <c r="I432" i="1"/>
  <c r="DK431" i="1"/>
  <c r="DE431" i="1"/>
  <c r="CX431" i="1"/>
  <c r="CF431" i="1"/>
  <c r="BN431" i="1"/>
  <c r="BJ431" i="1"/>
  <c r="AR431" i="1"/>
  <c r="Z431" i="1"/>
  <c r="I431" i="1"/>
  <c r="DK430" i="1"/>
  <c r="DE430" i="1"/>
  <c r="CX430" i="1"/>
  <c r="CF430" i="1"/>
  <c r="BN430" i="1"/>
  <c r="BJ430" i="1"/>
  <c r="AR430" i="1"/>
  <c r="Z430" i="1"/>
  <c r="I430" i="1"/>
  <c r="DK429" i="1"/>
  <c r="DE429" i="1"/>
  <c r="CX429" i="1"/>
  <c r="CF429" i="1"/>
  <c r="BN429" i="1"/>
  <c r="BJ429" i="1"/>
  <c r="AR429" i="1"/>
  <c r="Z429" i="1"/>
  <c r="I429" i="1"/>
  <c r="DK428" i="1"/>
  <c r="DE428" i="1"/>
  <c r="CX428" i="1"/>
  <c r="CF428" i="1"/>
  <c r="BN428" i="1"/>
  <c r="BJ428" i="1"/>
  <c r="AR428" i="1"/>
  <c r="Z428" i="1"/>
  <c r="I428" i="1"/>
  <c r="DK427" i="1"/>
  <c r="DE427" i="1"/>
  <c r="CX427" i="1"/>
  <c r="CF427" i="1"/>
  <c r="BN427" i="1"/>
  <c r="BJ427" i="1"/>
  <c r="AR427" i="1"/>
  <c r="Z427" i="1"/>
  <c r="I427" i="1"/>
  <c r="DK426" i="1"/>
  <c r="DE426" i="1"/>
  <c r="CX426" i="1"/>
  <c r="CF426" i="1"/>
  <c r="BN426" i="1"/>
  <c r="BJ426" i="1"/>
  <c r="AR426" i="1"/>
  <c r="Z426" i="1"/>
  <c r="I426" i="1"/>
  <c r="DK425" i="1"/>
  <c r="DE425" i="1"/>
  <c r="CX425" i="1"/>
  <c r="CF425" i="1"/>
  <c r="BN425" i="1"/>
  <c r="BJ425" i="1"/>
  <c r="AR425" i="1"/>
  <c r="Z425" i="1"/>
  <c r="I425" i="1"/>
  <c r="DK424" i="1"/>
  <c r="DE424" i="1"/>
  <c r="CX424" i="1"/>
  <c r="CF424" i="1"/>
  <c r="BN424" i="1"/>
  <c r="BJ424" i="1"/>
  <c r="AR424" i="1"/>
  <c r="Z424" i="1"/>
  <c r="I424" i="1"/>
  <c r="DK423" i="1"/>
  <c r="DE423" i="1"/>
  <c r="CX423" i="1"/>
  <c r="CF423" i="1"/>
  <c r="BN423" i="1"/>
  <c r="BJ423" i="1"/>
  <c r="AR423" i="1"/>
  <c r="Z423" i="1"/>
  <c r="I423" i="1"/>
  <c r="DK422" i="1"/>
  <c r="DE422" i="1"/>
  <c r="CX422" i="1"/>
  <c r="CF422" i="1"/>
  <c r="BN422" i="1"/>
  <c r="BJ422" i="1"/>
  <c r="AR422" i="1"/>
  <c r="Z422" i="1"/>
  <c r="I422" i="1"/>
  <c r="DK421" i="1"/>
  <c r="DE421" i="1"/>
  <c r="CX421" i="1"/>
  <c r="CF421" i="1"/>
  <c r="BN421" i="1"/>
  <c r="BJ421" i="1"/>
  <c r="AR421" i="1"/>
  <c r="Z421" i="1"/>
  <c r="I421" i="1"/>
  <c r="DK420" i="1"/>
  <c r="DE420" i="1"/>
  <c r="CX420" i="1"/>
  <c r="CF420" i="1"/>
  <c r="BN420" i="1"/>
  <c r="BJ420" i="1"/>
  <c r="AR420" i="1"/>
  <c r="Z420" i="1"/>
  <c r="I420" i="1"/>
  <c r="DK419" i="1"/>
  <c r="DE419" i="1"/>
  <c r="CX419" i="1"/>
  <c r="CF419" i="1"/>
  <c r="BN419" i="1"/>
  <c r="BJ419" i="1"/>
  <c r="AR419" i="1"/>
  <c r="Z419" i="1"/>
  <c r="I419" i="1"/>
  <c r="DK418" i="1"/>
  <c r="DE418" i="1"/>
  <c r="CX418" i="1"/>
  <c r="CF418" i="1"/>
  <c r="BN418" i="1"/>
  <c r="BJ418" i="1"/>
  <c r="AR418" i="1"/>
  <c r="Z418" i="1"/>
  <c r="I418" i="1"/>
  <c r="DK417" i="1"/>
  <c r="DE417" i="1"/>
  <c r="CX417" i="1"/>
  <c r="CF417" i="1"/>
  <c r="BN417" i="1"/>
  <c r="BJ417" i="1"/>
  <c r="AR417" i="1"/>
  <c r="Z417" i="1"/>
  <c r="I417" i="1"/>
  <c r="DK416" i="1"/>
  <c r="DE416" i="1"/>
  <c r="CX416" i="1"/>
  <c r="CF416" i="1"/>
  <c r="BN416" i="1"/>
  <c r="BJ416" i="1"/>
  <c r="AR416" i="1"/>
  <c r="Z416" i="1"/>
  <c r="I416" i="1"/>
  <c r="DK415" i="1"/>
  <c r="DE415" i="1"/>
  <c r="CX415" i="1"/>
  <c r="CF415" i="1"/>
  <c r="BN415" i="1"/>
  <c r="BJ415" i="1"/>
  <c r="AR415" i="1"/>
  <c r="Z415" i="1"/>
  <c r="I415" i="1"/>
  <c r="DK414" i="1"/>
  <c r="DE414" i="1"/>
  <c r="CX414" i="1"/>
  <c r="CF414" i="1"/>
  <c r="BN414" i="1"/>
  <c r="BJ414" i="1"/>
  <c r="AR414" i="1"/>
  <c r="Z414" i="1"/>
  <c r="I414" i="1"/>
  <c r="DK413" i="1"/>
  <c r="DE413" i="1"/>
  <c r="CX413" i="1"/>
  <c r="CF413" i="1"/>
  <c r="BN413" i="1"/>
  <c r="BJ413" i="1"/>
  <c r="AR413" i="1"/>
  <c r="Z413" i="1"/>
  <c r="I413" i="1"/>
  <c r="DK412" i="1"/>
  <c r="DE412" i="1"/>
  <c r="CX412" i="1"/>
  <c r="CF412" i="1"/>
  <c r="BN412" i="1"/>
  <c r="BJ412" i="1"/>
  <c r="AR412" i="1"/>
  <c r="Z412" i="1"/>
  <c r="I412" i="1"/>
  <c r="DK411" i="1"/>
  <c r="DE411" i="1"/>
  <c r="CX411" i="1"/>
  <c r="CF411" i="1"/>
  <c r="BN411" i="1"/>
  <c r="BJ411" i="1"/>
  <c r="AR411" i="1"/>
  <c r="Z411" i="1"/>
  <c r="I411" i="1"/>
  <c r="DK410" i="1"/>
  <c r="DE410" i="1"/>
  <c r="CX410" i="1"/>
  <c r="CF410" i="1"/>
  <c r="BN410" i="1"/>
  <c r="BJ410" i="1"/>
  <c r="AR410" i="1"/>
  <c r="Z410" i="1"/>
  <c r="I410" i="1"/>
  <c r="DK409" i="1"/>
  <c r="DE409" i="1"/>
  <c r="CX409" i="1"/>
  <c r="CF409" i="1"/>
  <c r="BN409" i="1"/>
  <c r="BJ409" i="1"/>
  <c r="AR409" i="1"/>
  <c r="Z409" i="1"/>
  <c r="I409" i="1"/>
  <c r="DK408" i="1"/>
  <c r="DE408" i="1"/>
  <c r="CX408" i="1"/>
  <c r="CF408" i="1"/>
  <c r="BN408" i="1"/>
  <c r="BJ408" i="1"/>
  <c r="AR408" i="1"/>
  <c r="Z408" i="1"/>
  <c r="I408" i="1"/>
  <c r="DK407" i="1"/>
  <c r="DE407" i="1"/>
  <c r="CX407" i="1"/>
  <c r="CF407" i="1"/>
  <c r="BN407" i="1"/>
  <c r="BJ407" i="1"/>
  <c r="AR407" i="1"/>
  <c r="Z407" i="1"/>
  <c r="I407" i="1"/>
  <c r="DK406" i="1"/>
  <c r="DE406" i="1"/>
  <c r="CX406" i="1"/>
  <c r="CF406" i="1"/>
  <c r="BN406" i="1"/>
  <c r="BJ406" i="1"/>
  <c r="AR406" i="1"/>
  <c r="Z406" i="1"/>
  <c r="I406" i="1"/>
  <c r="DK405" i="1"/>
  <c r="DE405" i="1"/>
  <c r="CX405" i="1"/>
  <c r="CF405" i="1"/>
  <c r="BN405" i="1"/>
  <c r="BJ405" i="1"/>
  <c r="AR405" i="1"/>
  <c r="Z405" i="1"/>
  <c r="I405" i="1"/>
  <c r="DK404" i="1"/>
  <c r="DE404" i="1"/>
  <c r="CX404" i="1"/>
  <c r="CF404" i="1"/>
  <c r="BN404" i="1"/>
  <c r="BJ404" i="1"/>
  <c r="AR404" i="1"/>
  <c r="Z404" i="1"/>
  <c r="I404" i="1"/>
  <c r="DK403" i="1"/>
  <c r="DE403" i="1"/>
  <c r="CX403" i="1"/>
  <c r="CF403" i="1"/>
  <c r="BN403" i="1"/>
  <c r="BJ403" i="1"/>
  <c r="AR403" i="1"/>
  <c r="Z403" i="1"/>
  <c r="I403" i="1"/>
  <c r="DK402" i="1"/>
  <c r="DE402" i="1"/>
  <c r="CX402" i="1"/>
  <c r="CF402" i="1"/>
  <c r="BN402" i="1"/>
  <c r="BJ402" i="1"/>
  <c r="AR402" i="1"/>
  <c r="Z402" i="1"/>
  <c r="I402" i="1"/>
  <c r="DK401" i="1"/>
  <c r="DE401" i="1"/>
  <c r="CX401" i="1"/>
  <c r="CF401" i="1"/>
  <c r="BN401" i="1"/>
  <c r="BJ401" i="1"/>
  <c r="AR401" i="1"/>
  <c r="Z401" i="1"/>
  <c r="I401" i="1"/>
  <c r="DK400" i="1"/>
  <c r="DE400" i="1"/>
  <c r="CX400" i="1"/>
  <c r="CF400" i="1"/>
  <c r="BN400" i="1"/>
  <c r="BJ400" i="1"/>
  <c r="AR400" i="1"/>
  <c r="Z400" i="1"/>
  <c r="I400" i="1"/>
  <c r="DK399" i="1"/>
  <c r="DE399" i="1"/>
  <c r="CX399" i="1"/>
  <c r="CF399" i="1"/>
  <c r="BN399" i="1"/>
  <c r="BJ399" i="1"/>
  <c r="AR399" i="1"/>
  <c r="Z399" i="1"/>
  <c r="I399" i="1"/>
  <c r="DK398" i="1"/>
  <c r="DE398" i="1"/>
  <c r="CX398" i="1"/>
  <c r="CF398" i="1"/>
  <c r="BN398" i="1"/>
  <c r="BJ398" i="1"/>
  <c r="AR398" i="1"/>
  <c r="Z398" i="1"/>
  <c r="I398" i="1"/>
  <c r="DK397" i="1"/>
  <c r="DE397" i="1"/>
  <c r="CX397" i="1"/>
  <c r="CF397" i="1"/>
  <c r="BN397" i="1"/>
  <c r="BJ397" i="1"/>
  <c r="AR397" i="1"/>
  <c r="Z397" i="1"/>
  <c r="I397" i="1"/>
  <c r="DK396" i="1"/>
  <c r="DE396" i="1"/>
  <c r="CX396" i="1"/>
  <c r="CF396" i="1"/>
  <c r="BN396" i="1"/>
  <c r="BJ396" i="1"/>
  <c r="AR396" i="1"/>
  <c r="Z396" i="1"/>
  <c r="I396" i="1"/>
  <c r="DK395" i="1"/>
  <c r="DE395" i="1"/>
  <c r="CX395" i="1"/>
  <c r="CF395" i="1"/>
  <c r="BN395" i="1"/>
  <c r="BJ395" i="1"/>
  <c r="AR395" i="1"/>
  <c r="Z395" i="1"/>
  <c r="I395" i="1"/>
  <c r="DK394" i="1"/>
  <c r="DE394" i="1"/>
  <c r="CX394" i="1"/>
  <c r="CF394" i="1"/>
  <c r="BN394" i="1"/>
  <c r="BJ394" i="1"/>
  <c r="AR394" i="1"/>
  <c r="Z394" i="1"/>
  <c r="I394" i="1"/>
  <c r="DK393" i="1"/>
  <c r="DE393" i="1"/>
  <c r="CX393" i="1"/>
  <c r="CF393" i="1"/>
  <c r="BN393" i="1"/>
  <c r="BJ393" i="1"/>
  <c r="AR393" i="1"/>
  <c r="Z393" i="1"/>
  <c r="I393" i="1"/>
  <c r="DK392" i="1"/>
  <c r="DE392" i="1"/>
  <c r="CX392" i="1"/>
  <c r="CF392" i="1"/>
  <c r="BN392" i="1"/>
  <c r="BJ392" i="1"/>
  <c r="AR392" i="1"/>
  <c r="Z392" i="1"/>
  <c r="I392" i="1"/>
  <c r="DK391" i="1"/>
  <c r="DE391" i="1"/>
  <c r="CX391" i="1"/>
  <c r="CF391" i="1"/>
  <c r="BN391" i="1"/>
  <c r="BJ391" i="1"/>
  <c r="AR391" i="1"/>
  <c r="Z391" i="1"/>
  <c r="I391" i="1"/>
  <c r="DK390" i="1"/>
  <c r="DE390" i="1"/>
  <c r="CX390" i="1"/>
  <c r="CF390" i="1"/>
  <c r="BN390" i="1"/>
  <c r="BJ390" i="1"/>
  <c r="AR390" i="1"/>
  <c r="AG390" i="1"/>
  <c r="Z390" i="1"/>
  <c r="I390" i="1"/>
  <c r="DK389" i="1"/>
  <c r="DE389" i="1"/>
  <c r="CX389" i="1"/>
  <c r="CF389" i="1"/>
  <c r="BN389" i="1"/>
  <c r="BJ389" i="1"/>
  <c r="AR389" i="1"/>
  <c r="Z389" i="1"/>
  <c r="I389" i="1"/>
  <c r="DK388" i="1"/>
  <c r="DE388" i="1"/>
  <c r="CX388" i="1"/>
  <c r="CF388" i="1"/>
  <c r="BN388" i="1"/>
  <c r="BJ388" i="1"/>
  <c r="AR388" i="1"/>
  <c r="Z388" i="1"/>
  <c r="I388" i="1"/>
  <c r="DK387" i="1"/>
  <c r="DE387" i="1"/>
  <c r="CX387" i="1"/>
  <c r="CF387" i="1"/>
  <c r="BN387" i="1"/>
  <c r="BJ387" i="1"/>
  <c r="AR387" i="1"/>
  <c r="Z387" i="1"/>
  <c r="I387" i="1"/>
  <c r="DK386" i="1"/>
  <c r="DE386" i="1"/>
  <c r="CX386" i="1"/>
  <c r="CF386" i="1"/>
  <c r="BN386" i="1"/>
  <c r="BJ386" i="1"/>
  <c r="AR386" i="1"/>
  <c r="Z386" i="1"/>
  <c r="I386" i="1"/>
  <c r="DK385" i="1"/>
  <c r="DE385" i="1"/>
  <c r="CX385" i="1"/>
  <c r="CF385" i="1"/>
  <c r="BN385" i="1"/>
  <c r="BJ385" i="1"/>
  <c r="AR385" i="1"/>
  <c r="Z385" i="1"/>
  <c r="I385" i="1"/>
  <c r="DK384" i="1"/>
  <c r="DE384" i="1"/>
  <c r="CX384" i="1"/>
  <c r="CF384" i="1"/>
  <c r="BN384" i="1"/>
  <c r="BJ384" i="1"/>
  <c r="AR384" i="1"/>
  <c r="Z384" i="1"/>
  <c r="I384" i="1"/>
  <c r="DK383" i="1"/>
  <c r="DE383" i="1"/>
  <c r="CX383" i="1"/>
  <c r="CF383" i="1"/>
  <c r="BN383" i="1"/>
  <c r="BJ383" i="1"/>
  <c r="AR383" i="1"/>
  <c r="Z383" i="1"/>
  <c r="I383" i="1"/>
  <c r="DK382" i="1"/>
  <c r="DE382" i="1"/>
  <c r="CX382" i="1"/>
  <c r="CF382" i="1"/>
  <c r="BN382" i="1"/>
  <c r="BJ382" i="1"/>
  <c r="AR382" i="1"/>
  <c r="Z382" i="1"/>
  <c r="I382" i="1"/>
  <c r="DK381" i="1"/>
  <c r="DE381" i="1"/>
  <c r="CX381" i="1"/>
  <c r="CF381" i="1"/>
  <c r="BN381" i="1"/>
  <c r="BJ381" i="1"/>
  <c r="AR381" i="1"/>
  <c r="Z381" i="1"/>
  <c r="I381" i="1"/>
  <c r="DK380" i="1"/>
  <c r="DE380" i="1"/>
  <c r="CX380" i="1"/>
  <c r="CF380" i="1"/>
  <c r="BN380" i="1"/>
  <c r="BJ380" i="1"/>
  <c r="AR380" i="1"/>
  <c r="Z380" i="1"/>
  <c r="I380" i="1"/>
  <c r="DK379" i="1"/>
  <c r="DE379" i="1"/>
  <c r="CX379" i="1"/>
  <c r="CF379" i="1"/>
  <c r="BN379" i="1"/>
  <c r="BJ379" i="1"/>
  <c r="AR379" i="1"/>
  <c r="Z379" i="1"/>
  <c r="I379" i="1"/>
  <c r="DK378" i="1"/>
  <c r="DE378" i="1"/>
  <c r="CX378" i="1"/>
  <c r="CF378" i="1"/>
  <c r="BN378" i="1"/>
  <c r="BJ378" i="1"/>
  <c r="AR378" i="1"/>
  <c r="Z378" i="1"/>
  <c r="I378" i="1"/>
  <c r="DK377" i="1"/>
  <c r="DE377" i="1"/>
  <c r="CX377" i="1"/>
  <c r="CF377" i="1"/>
  <c r="BN377" i="1"/>
  <c r="BJ377" i="1"/>
  <c r="AR377" i="1"/>
  <c r="Z377" i="1"/>
  <c r="I377" i="1"/>
  <c r="DK376" i="1"/>
  <c r="DE376" i="1"/>
  <c r="CX376" i="1"/>
  <c r="CF376" i="1"/>
  <c r="BN376" i="1"/>
  <c r="BJ376" i="1"/>
  <c r="AR376" i="1"/>
  <c r="Z376" i="1"/>
  <c r="I376" i="1"/>
  <c r="DK375" i="1"/>
  <c r="DE375" i="1"/>
  <c r="CX375" i="1"/>
  <c r="CF375" i="1"/>
  <c r="BN375" i="1"/>
  <c r="BJ375" i="1"/>
  <c r="AR375" i="1"/>
  <c r="Z375" i="1"/>
  <c r="I375" i="1"/>
  <c r="DK374" i="1"/>
  <c r="DE374" i="1"/>
  <c r="CX374" i="1"/>
  <c r="CF374" i="1"/>
  <c r="BN374" i="1"/>
  <c r="BJ374" i="1"/>
  <c r="AR374" i="1"/>
  <c r="Z374" i="1"/>
  <c r="I374" i="1"/>
  <c r="DK373" i="1"/>
  <c r="DE373" i="1"/>
  <c r="CX373" i="1"/>
  <c r="CF373" i="1"/>
  <c r="BN373" i="1"/>
  <c r="BJ373" i="1"/>
  <c r="AR373" i="1"/>
  <c r="Z373" i="1"/>
  <c r="I373" i="1"/>
  <c r="DK372" i="1"/>
  <c r="DE372" i="1"/>
  <c r="CX372" i="1"/>
  <c r="CF372" i="1"/>
  <c r="BN372" i="1"/>
  <c r="BJ372" i="1"/>
  <c r="AR372" i="1"/>
  <c r="Z372" i="1"/>
  <c r="I372" i="1"/>
  <c r="DK371" i="1"/>
  <c r="DE371" i="1"/>
  <c r="CX371" i="1"/>
  <c r="CF371" i="1"/>
  <c r="BN371" i="1"/>
  <c r="BJ371" i="1"/>
  <c r="AR371" i="1"/>
  <c r="Z371" i="1"/>
  <c r="I371" i="1"/>
  <c r="DK370" i="1"/>
  <c r="DE370" i="1"/>
  <c r="CX370" i="1"/>
  <c r="CF370" i="1"/>
  <c r="BN370" i="1"/>
  <c r="BJ370" i="1"/>
  <c r="AR370" i="1"/>
  <c r="Z370" i="1"/>
  <c r="I370" i="1"/>
  <c r="DK369" i="1"/>
  <c r="DE369" i="1"/>
  <c r="CX369" i="1"/>
  <c r="CF369" i="1"/>
  <c r="BN369" i="1"/>
  <c r="BJ369" i="1"/>
  <c r="AR369" i="1"/>
  <c r="Z369" i="1"/>
  <c r="I369" i="1"/>
  <c r="DK368" i="1"/>
  <c r="DE368" i="1"/>
  <c r="CX368" i="1"/>
  <c r="CF368" i="1"/>
  <c r="BN368" i="1"/>
  <c r="BJ368" i="1"/>
  <c r="AR368" i="1"/>
  <c r="Z368" i="1"/>
  <c r="I368" i="1"/>
  <c r="DK367" i="1"/>
  <c r="DE367" i="1"/>
  <c r="CX367" i="1"/>
  <c r="CF367" i="1"/>
  <c r="BN367" i="1"/>
  <c r="BJ367" i="1"/>
  <c r="AR367" i="1"/>
  <c r="Z367" i="1"/>
  <c r="I367" i="1"/>
  <c r="DK366" i="1"/>
  <c r="DE366" i="1"/>
  <c r="CX366" i="1"/>
  <c r="CF366" i="1"/>
  <c r="BN366" i="1"/>
  <c r="BJ366" i="1"/>
  <c r="AR366" i="1"/>
  <c r="Z366" i="1"/>
  <c r="I366" i="1"/>
  <c r="DK365" i="1"/>
  <c r="DE365" i="1"/>
  <c r="CX365" i="1"/>
  <c r="CF365" i="1"/>
  <c r="BN365" i="1"/>
  <c r="BJ365" i="1"/>
  <c r="AR365" i="1"/>
  <c r="Z365" i="1"/>
  <c r="I365" i="1"/>
  <c r="DK364" i="1"/>
  <c r="DE364" i="1"/>
  <c r="CX364" i="1"/>
  <c r="CF364" i="1"/>
  <c r="BN364" i="1"/>
  <c r="BJ364" i="1"/>
  <c r="AR364" i="1"/>
  <c r="Z364" i="1"/>
  <c r="I364" i="1"/>
  <c r="DK363" i="1"/>
  <c r="DE363" i="1"/>
  <c r="CX363" i="1"/>
  <c r="CF363" i="1"/>
  <c r="BN363" i="1"/>
  <c r="BJ363" i="1"/>
  <c r="AR363" i="1"/>
  <c r="Z363" i="1"/>
  <c r="I363" i="1"/>
  <c r="DK362" i="1"/>
  <c r="DE362" i="1"/>
  <c r="CX362" i="1"/>
  <c r="CF362" i="1"/>
  <c r="BN362" i="1"/>
  <c r="BJ362" i="1"/>
  <c r="AR362" i="1"/>
  <c r="Z362" i="1"/>
  <c r="I362" i="1"/>
  <c r="DK361" i="1"/>
  <c r="DE361" i="1"/>
  <c r="CX361" i="1"/>
  <c r="CF361" i="1"/>
  <c r="BN361" i="1"/>
  <c r="BJ361" i="1"/>
  <c r="AR361" i="1"/>
  <c r="Z361" i="1"/>
  <c r="I361" i="1"/>
  <c r="DK360" i="1"/>
  <c r="DE360" i="1"/>
  <c r="CX360" i="1"/>
  <c r="CF360" i="1"/>
  <c r="BN360" i="1"/>
  <c r="BJ360" i="1"/>
  <c r="AR360" i="1"/>
  <c r="Z360" i="1"/>
  <c r="I360" i="1"/>
  <c r="DK359" i="1"/>
  <c r="DE359" i="1"/>
  <c r="CX359" i="1"/>
  <c r="CF359" i="1"/>
  <c r="BN359" i="1"/>
  <c r="BJ359" i="1"/>
  <c r="AR359" i="1"/>
  <c r="Z359" i="1"/>
  <c r="I359" i="1"/>
  <c r="DK358" i="1"/>
  <c r="DE358" i="1"/>
  <c r="CX358" i="1"/>
  <c r="CF358" i="1"/>
  <c r="BN358" i="1"/>
  <c r="BJ358" i="1"/>
  <c r="AR358" i="1"/>
  <c r="Z358" i="1"/>
  <c r="I358" i="1"/>
  <c r="DK357" i="1"/>
  <c r="DE357" i="1"/>
  <c r="CX357" i="1"/>
  <c r="CF357" i="1"/>
  <c r="BN357" i="1"/>
  <c r="BJ357" i="1"/>
  <c r="AR357" i="1"/>
  <c r="Z357" i="1"/>
  <c r="I357" i="1"/>
  <c r="DK356" i="1"/>
  <c r="DE356" i="1"/>
  <c r="CX356" i="1"/>
  <c r="CF356" i="1"/>
  <c r="BN356" i="1"/>
  <c r="BJ356" i="1"/>
  <c r="AR356" i="1"/>
  <c r="Z356" i="1"/>
  <c r="I356" i="1"/>
  <c r="DK355" i="1"/>
  <c r="DE355" i="1"/>
  <c r="CX355" i="1"/>
  <c r="CF355" i="1"/>
  <c r="BN355" i="1"/>
  <c r="BJ355" i="1"/>
  <c r="AR355" i="1"/>
  <c r="Z355" i="1"/>
  <c r="I355" i="1"/>
  <c r="DK354" i="1"/>
  <c r="DE354" i="1"/>
  <c r="CX354" i="1"/>
  <c r="CF354" i="1"/>
  <c r="BN354" i="1"/>
  <c r="BJ354" i="1"/>
  <c r="AR354" i="1"/>
  <c r="Z354" i="1"/>
  <c r="I354" i="1"/>
  <c r="DK353" i="1"/>
  <c r="DE353" i="1"/>
  <c r="CX353" i="1"/>
  <c r="CF353" i="1"/>
  <c r="BN353" i="1"/>
  <c r="BJ353" i="1"/>
  <c r="AR353" i="1"/>
  <c r="Z353" i="1"/>
  <c r="I353" i="1"/>
  <c r="DK352" i="1"/>
  <c r="DE352" i="1"/>
  <c r="CX352" i="1"/>
  <c r="CF352" i="1"/>
  <c r="BN352" i="1"/>
  <c r="BJ352" i="1"/>
  <c r="AR352" i="1"/>
  <c r="Z352" i="1"/>
  <c r="I352" i="1"/>
  <c r="DK351" i="1"/>
  <c r="DE351" i="1"/>
  <c r="CX351" i="1"/>
  <c r="CF351" i="1"/>
  <c r="BN351" i="1"/>
  <c r="BJ351" i="1"/>
  <c r="AR351" i="1"/>
  <c r="Z351" i="1"/>
  <c r="I351" i="1"/>
  <c r="DK350" i="1"/>
  <c r="DE350" i="1"/>
  <c r="CX350" i="1"/>
  <c r="CF350" i="1"/>
  <c r="BN350" i="1"/>
  <c r="BJ350" i="1"/>
  <c r="AR350" i="1"/>
  <c r="Z350" i="1"/>
  <c r="I350" i="1"/>
  <c r="DK349" i="1"/>
  <c r="DE349" i="1"/>
  <c r="CX349" i="1"/>
  <c r="CF349" i="1"/>
  <c r="BN349" i="1"/>
  <c r="BJ349" i="1"/>
  <c r="AR349" i="1"/>
  <c r="Z349" i="1"/>
  <c r="I349" i="1"/>
  <c r="DK348" i="1"/>
  <c r="DE348" i="1"/>
  <c r="CX348" i="1"/>
  <c r="CF348" i="1"/>
  <c r="BN348" i="1"/>
  <c r="BJ348" i="1"/>
  <c r="AR348" i="1"/>
  <c r="Z348" i="1"/>
  <c r="I348" i="1"/>
  <c r="DK347" i="1"/>
  <c r="DE347" i="1"/>
  <c r="CX347" i="1"/>
  <c r="CF347" i="1"/>
  <c r="BN347" i="1"/>
  <c r="BJ347" i="1"/>
  <c r="AR347" i="1"/>
  <c r="Z347" i="1"/>
  <c r="I347" i="1"/>
  <c r="DK346" i="1"/>
  <c r="DE346" i="1"/>
  <c r="CX346" i="1"/>
  <c r="CF346" i="1"/>
  <c r="BN346" i="1"/>
  <c r="BJ346" i="1"/>
  <c r="AR346" i="1"/>
  <c r="Z346" i="1"/>
  <c r="I346" i="1"/>
  <c r="DK345" i="1"/>
  <c r="DE345" i="1"/>
  <c r="CX345" i="1"/>
  <c r="CF345" i="1"/>
  <c r="BN345" i="1"/>
  <c r="BJ345" i="1"/>
  <c r="AR345" i="1"/>
  <c r="Z345" i="1"/>
  <c r="I345" i="1"/>
  <c r="DK344" i="1"/>
  <c r="DE344" i="1"/>
  <c r="CX344" i="1"/>
  <c r="CF344" i="1"/>
  <c r="BN344" i="1"/>
  <c r="BJ344" i="1"/>
  <c r="AR344" i="1"/>
  <c r="Z344" i="1"/>
  <c r="I344" i="1"/>
  <c r="DK343" i="1"/>
  <c r="DE343" i="1"/>
  <c r="CX343" i="1"/>
  <c r="CF343" i="1"/>
  <c r="BN343" i="1"/>
  <c r="BJ343" i="1"/>
  <c r="AR343" i="1"/>
  <c r="Z343" i="1"/>
  <c r="I343" i="1"/>
  <c r="DK342" i="1"/>
  <c r="DE342" i="1"/>
  <c r="CX342" i="1"/>
  <c r="CF342" i="1"/>
  <c r="BN342" i="1"/>
  <c r="BJ342" i="1"/>
  <c r="AR342" i="1"/>
  <c r="Z342" i="1"/>
  <c r="I342" i="1"/>
  <c r="DK341" i="1"/>
  <c r="DE341" i="1"/>
  <c r="CX341" i="1"/>
  <c r="CF341" i="1"/>
  <c r="BN341" i="1"/>
  <c r="BJ341" i="1"/>
  <c r="AR341" i="1"/>
  <c r="Z341" i="1"/>
  <c r="I341" i="1"/>
  <c r="DK340" i="1"/>
  <c r="DE340" i="1"/>
  <c r="CX340" i="1"/>
  <c r="CF340" i="1"/>
  <c r="BN340" i="1"/>
  <c r="BJ340" i="1"/>
  <c r="AR340" i="1"/>
  <c r="Z340" i="1"/>
  <c r="I340" i="1"/>
  <c r="DK339" i="1"/>
  <c r="DE339" i="1"/>
  <c r="CX339" i="1"/>
  <c r="CF339" i="1"/>
  <c r="BN339" i="1"/>
  <c r="BJ339" i="1"/>
  <c r="AR339" i="1"/>
  <c r="Z339" i="1"/>
  <c r="I339" i="1"/>
  <c r="DK338" i="1"/>
  <c r="DE338" i="1"/>
  <c r="CX338" i="1"/>
  <c r="CF338" i="1"/>
  <c r="BN338" i="1"/>
  <c r="BJ338" i="1"/>
  <c r="AR338" i="1"/>
  <c r="Z338" i="1"/>
  <c r="I338" i="1"/>
  <c r="DK337" i="1"/>
  <c r="DE337" i="1"/>
  <c r="CX337" i="1"/>
  <c r="CF337" i="1"/>
  <c r="BN337" i="1"/>
  <c r="BJ337" i="1"/>
  <c r="AR337" i="1"/>
  <c r="AG337" i="1"/>
  <c r="Z337" i="1"/>
  <c r="I337" i="1"/>
  <c r="DK336" i="1"/>
  <c r="DE336" i="1"/>
  <c r="CX336" i="1"/>
  <c r="CF336" i="1"/>
  <c r="BN336" i="1"/>
  <c r="BJ336" i="1"/>
  <c r="AR336" i="1"/>
  <c r="Z336" i="1"/>
  <c r="I336" i="1"/>
  <c r="DK335" i="1"/>
  <c r="DE335" i="1"/>
  <c r="CX335" i="1"/>
  <c r="CF335" i="1"/>
  <c r="BN335" i="1"/>
  <c r="BJ335" i="1"/>
  <c r="AR335" i="1"/>
  <c r="Z335" i="1"/>
  <c r="I335" i="1"/>
  <c r="DK334" i="1"/>
  <c r="DE334" i="1"/>
  <c r="CX334" i="1"/>
  <c r="CF334" i="1"/>
  <c r="BN334" i="1"/>
  <c r="BJ334" i="1"/>
  <c r="AR334" i="1"/>
  <c r="Z334" i="1"/>
  <c r="I334" i="1"/>
  <c r="DK333" i="1"/>
  <c r="DE333" i="1"/>
  <c r="CX333" i="1"/>
  <c r="CF333" i="1"/>
  <c r="BN333" i="1"/>
  <c r="BJ333" i="1"/>
  <c r="AR333" i="1"/>
  <c r="Z333" i="1"/>
  <c r="I333" i="1"/>
  <c r="DK332" i="1"/>
  <c r="DE332" i="1"/>
  <c r="CX332" i="1"/>
  <c r="CF332" i="1"/>
  <c r="BN332" i="1"/>
  <c r="BJ332" i="1"/>
  <c r="AR332" i="1"/>
  <c r="Z332" i="1"/>
  <c r="I332" i="1"/>
  <c r="DK331" i="1"/>
  <c r="DE331" i="1"/>
  <c r="CX331" i="1"/>
  <c r="CF331" i="1"/>
  <c r="BN331" i="1"/>
  <c r="BJ331" i="1"/>
  <c r="AR331" i="1"/>
  <c r="Z331" i="1"/>
  <c r="I331" i="1"/>
  <c r="DK330" i="1"/>
  <c r="DE330" i="1"/>
  <c r="CX330" i="1"/>
  <c r="CF330" i="1"/>
  <c r="BN330" i="1"/>
  <c r="BJ330" i="1"/>
  <c r="AR330" i="1"/>
  <c r="Z330" i="1"/>
  <c r="I330" i="1"/>
  <c r="DK329" i="1"/>
  <c r="DE329" i="1"/>
  <c r="CX329" i="1"/>
  <c r="CF329" i="1"/>
  <c r="BN329" i="1"/>
  <c r="BJ329" i="1"/>
  <c r="AR329" i="1"/>
  <c r="Z329" i="1"/>
  <c r="I329" i="1"/>
  <c r="DK328" i="1"/>
  <c r="DE328" i="1"/>
  <c r="CX328" i="1"/>
  <c r="CF328" i="1"/>
  <c r="BN328" i="1"/>
  <c r="BJ328" i="1"/>
  <c r="AR328" i="1"/>
  <c r="AH328" i="1"/>
  <c r="Z328" i="1"/>
  <c r="I328" i="1"/>
  <c r="DK327" i="1"/>
  <c r="DE327" i="1"/>
  <c r="CX327" i="1"/>
  <c r="CF327" i="1"/>
  <c r="BN327" i="1"/>
  <c r="BJ327" i="1"/>
  <c r="AR327" i="1"/>
  <c r="Z327" i="1"/>
  <c r="I327" i="1"/>
  <c r="DK326" i="1"/>
  <c r="DE326" i="1"/>
  <c r="CX326" i="1"/>
  <c r="CF326" i="1"/>
  <c r="BN326" i="1"/>
  <c r="BJ326" i="1"/>
  <c r="AR326" i="1"/>
  <c r="AG326" i="1"/>
  <c r="Z326" i="1" s="1"/>
  <c r="I326" i="1"/>
  <c r="DK325" i="1"/>
  <c r="DE325" i="1"/>
  <c r="CX325" i="1"/>
  <c r="CF325" i="1"/>
  <c r="BN325" i="1"/>
  <c r="BJ325" i="1"/>
  <c r="AR325" i="1"/>
  <c r="Z325" i="1"/>
  <c r="I325" i="1"/>
  <c r="DK324" i="1"/>
  <c r="DE324" i="1"/>
  <c r="CX324" i="1"/>
  <c r="CF324" i="1"/>
  <c r="BN324" i="1"/>
  <c r="BJ324" i="1"/>
  <c r="AR324" i="1"/>
  <c r="Z324" i="1"/>
  <c r="I324" i="1"/>
  <c r="DK323" i="1"/>
  <c r="DE323" i="1"/>
  <c r="CX323" i="1"/>
  <c r="CF323" i="1"/>
  <c r="BN323" i="1"/>
  <c r="BJ323" i="1"/>
  <c r="AR323" i="1"/>
  <c r="Z323" i="1"/>
  <c r="I323" i="1"/>
  <c r="DK322" i="1"/>
  <c r="DE322" i="1"/>
  <c r="CX322" i="1"/>
  <c r="CF322" i="1"/>
  <c r="BN322" i="1"/>
  <c r="BJ322" i="1"/>
  <c r="AR322" i="1"/>
  <c r="Z322" i="1"/>
  <c r="I322" i="1"/>
  <c r="DK321" i="1"/>
  <c r="DE321" i="1"/>
  <c r="CX321" i="1"/>
  <c r="CF321" i="1"/>
  <c r="BN321" i="1"/>
  <c r="BJ321" i="1"/>
  <c r="AR321" i="1"/>
  <c r="AG321" i="1"/>
  <c r="Z321" i="1"/>
  <c r="I321" i="1"/>
  <c r="DK320" i="1"/>
  <c r="DE320" i="1"/>
  <c r="CX320" i="1"/>
  <c r="CF320" i="1"/>
  <c r="BN320" i="1"/>
  <c r="BJ320" i="1"/>
  <c r="AR320" i="1"/>
  <c r="Z320" i="1"/>
  <c r="I320" i="1"/>
  <c r="DK319" i="1"/>
  <c r="DE319" i="1"/>
  <c r="CX319" i="1"/>
  <c r="CF319" i="1"/>
  <c r="BN319" i="1"/>
  <c r="BJ319" i="1"/>
  <c r="AR319" i="1"/>
  <c r="Z319" i="1"/>
  <c r="I319" i="1"/>
  <c r="DK318" i="1"/>
  <c r="DE318" i="1"/>
  <c r="CX318" i="1"/>
  <c r="CF318" i="1"/>
  <c r="BN318" i="1"/>
  <c r="BJ318" i="1"/>
  <c r="AR318" i="1"/>
  <c r="Z318" i="1"/>
  <c r="I318" i="1"/>
  <c r="DK317" i="1"/>
  <c r="DE317" i="1"/>
  <c r="CX317" i="1"/>
  <c r="CF317" i="1"/>
  <c r="BN317" i="1"/>
  <c r="BJ317" i="1"/>
  <c r="AR317" i="1"/>
  <c r="Z317" i="1"/>
  <c r="I317" i="1"/>
  <c r="DK316" i="1"/>
  <c r="DE316" i="1"/>
  <c r="CX316" i="1"/>
  <c r="CF316" i="1"/>
  <c r="BN316" i="1"/>
  <c r="BJ316" i="1"/>
  <c r="AR316" i="1"/>
  <c r="Z316" i="1"/>
  <c r="I316" i="1"/>
  <c r="DK315" i="1"/>
  <c r="DE315" i="1"/>
  <c r="CX315" i="1"/>
  <c r="CF315" i="1"/>
  <c r="BN315" i="1"/>
  <c r="BJ315" i="1"/>
  <c r="AR315" i="1"/>
  <c r="Z315" i="1"/>
  <c r="I315" i="1"/>
  <c r="DK314" i="1"/>
  <c r="DE314" i="1"/>
  <c r="CX314" i="1"/>
  <c r="CF314" i="1"/>
  <c r="BN314" i="1"/>
  <c r="BJ314" i="1"/>
  <c r="AR314" i="1"/>
  <c r="Z314" i="1"/>
  <c r="I314" i="1"/>
  <c r="DK313" i="1"/>
  <c r="DE313" i="1"/>
  <c r="CX313" i="1"/>
  <c r="CF313" i="1"/>
  <c r="BN313" i="1"/>
  <c r="BJ313" i="1"/>
  <c r="AR313" i="1"/>
  <c r="Z313" i="1"/>
  <c r="I313" i="1"/>
  <c r="DK312" i="1"/>
  <c r="DE312" i="1"/>
  <c r="CX312" i="1"/>
  <c r="CF312" i="1"/>
  <c r="BN312" i="1"/>
  <c r="BJ312" i="1"/>
  <c r="AR312" i="1"/>
  <c r="Z312" i="1"/>
  <c r="I312" i="1"/>
  <c r="DK311" i="1"/>
  <c r="DE311" i="1"/>
  <c r="CX311" i="1"/>
  <c r="CF311" i="1"/>
  <c r="BN311" i="1"/>
  <c r="BJ311" i="1"/>
  <c r="AR311" i="1"/>
  <c r="Z311" i="1"/>
  <c r="I311" i="1"/>
  <c r="DK310" i="1"/>
  <c r="DE310" i="1"/>
  <c r="CX310" i="1"/>
  <c r="CF310" i="1"/>
  <c r="BN310" i="1"/>
  <c r="BJ310" i="1"/>
  <c r="AR310" i="1"/>
  <c r="Z310" i="1"/>
  <c r="I310" i="1"/>
  <c r="DK309" i="1"/>
  <c r="DE309" i="1"/>
  <c r="CX309" i="1"/>
  <c r="CF309" i="1"/>
  <c r="BN309" i="1"/>
  <c r="BJ309" i="1"/>
  <c r="AR309" i="1"/>
  <c r="Z309" i="1"/>
  <c r="I309" i="1"/>
  <c r="DK308" i="1"/>
  <c r="DE308" i="1"/>
  <c r="CX308" i="1"/>
  <c r="CF308" i="1"/>
  <c r="BN308" i="1"/>
  <c r="BJ308" i="1"/>
  <c r="AR308" i="1"/>
  <c r="Z308" i="1"/>
  <c r="I308" i="1"/>
  <c r="DK307" i="1"/>
  <c r="DE307" i="1"/>
  <c r="CX307" i="1"/>
  <c r="CF307" i="1"/>
  <c r="BN307" i="1"/>
  <c r="BJ307" i="1"/>
  <c r="AR307" i="1"/>
  <c r="Z307" i="1"/>
  <c r="I307" i="1"/>
  <c r="DK306" i="1"/>
  <c r="DE306" i="1"/>
  <c r="CX306" i="1"/>
  <c r="CF306" i="1"/>
  <c r="BN306" i="1"/>
  <c r="BJ306" i="1"/>
  <c r="AR306" i="1"/>
  <c r="Z306" i="1"/>
  <c r="I306" i="1"/>
  <c r="DK305" i="1"/>
  <c r="DE305" i="1"/>
  <c r="CX305" i="1"/>
  <c r="CF305" i="1"/>
  <c r="BN305" i="1"/>
  <c r="BJ305" i="1"/>
  <c r="AR305" i="1"/>
  <c r="Z305" i="1"/>
  <c r="I305" i="1"/>
  <c r="DK304" i="1"/>
  <c r="DE304" i="1"/>
  <c r="CX304" i="1"/>
  <c r="CF304" i="1"/>
  <c r="BN304" i="1"/>
  <c r="BJ304" i="1"/>
  <c r="AR304" i="1"/>
  <c r="Z304" i="1"/>
  <c r="I304" i="1"/>
  <c r="DK303" i="1"/>
  <c r="DE303" i="1"/>
  <c r="CX303" i="1"/>
  <c r="CF303" i="1"/>
  <c r="BN303" i="1"/>
  <c r="BJ303" i="1"/>
  <c r="AR303" i="1"/>
  <c r="Z303" i="1"/>
  <c r="I303" i="1"/>
  <c r="DK302" i="1"/>
  <c r="DE302" i="1"/>
  <c r="CX302" i="1"/>
  <c r="CF302" i="1"/>
  <c r="BN302" i="1"/>
  <c r="BJ302" i="1"/>
  <c r="AR302" i="1"/>
  <c r="Z302" i="1"/>
  <c r="I302" i="1"/>
  <c r="DK301" i="1"/>
  <c r="DE301" i="1"/>
  <c r="CX301" i="1"/>
  <c r="CF301" i="1"/>
  <c r="BN301" i="1"/>
  <c r="BJ301" i="1"/>
  <c r="AR301" i="1"/>
  <c r="Z301" i="1"/>
  <c r="I301" i="1"/>
  <c r="DK300" i="1"/>
  <c r="DE300" i="1"/>
  <c r="CX300" i="1"/>
  <c r="CF300" i="1"/>
  <c r="BN300" i="1"/>
  <c r="BJ300" i="1"/>
  <c r="AR300" i="1"/>
  <c r="Z300" i="1"/>
  <c r="I300" i="1"/>
  <c r="DK299" i="1"/>
  <c r="DE299" i="1"/>
  <c r="CX299" i="1"/>
  <c r="CF299" i="1"/>
  <c r="BN299" i="1"/>
  <c r="BJ299" i="1"/>
  <c r="AR299" i="1"/>
  <c r="Z299" i="1"/>
  <c r="I299" i="1"/>
  <c r="DK298" i="1"/>
  <c r="DE298" i="1"/>
  <c r="CX298" i="1"/>
  <c r="CF298" i="1"/>
  <c r="BN298" i="1"/>
  <c r="BJ298" i="1"/>
  <c r="AR298" i="1"/>
  <c r="AG298" i="1"/>
  <c r="Z298" i="1"/>
  <c r="I298" i="1"/>
  <c r="DK297" i="1"/>
  <c r="DE297" i="1"/>
  <c r="CX297" i="1"/>
  <c r="CF297" i="1"/>
  <c r="BN297" i="1"/>
  <c r="BJ297" i="1"/>
  <c r="AR297" i="1"/>
  <c r="Z297" i="1"/>
  <c r="I297" i="1"/>
  <c r="DK296" i="1"/>
  <c r="DE296" i="1"/>
  <c r="CX296" i="1"/>
  <c r="CF296" i="1"/>
  <c r="BN296" i="1"/>
  <c r="BJ296" i="1"/>
  <c r="AR296" i="1"/>
  <c r="Z296" i="1"/>
  <c r="I296" i="1"/>
  <c r="DK295" i="1"/>
  <c r="DE295" i="1"/>
  <c r="CX295" i="1"/>
  <c r="CF295" i="1"/>
  <c r="BN295" i="1"/>
  <c r="BJ295" i="1"/>
  <c r="AR295" i="1"/>
  <c r="Z295" i="1"/>
  <c r="I295" i="1"/>
  <c r="DK294" i="1"/>
  <c r="DE294" i="1"/>
  <c r="CX294" i="1"/>
  <c r="CF294" i="1"/>
  <c r="BN294" i="1"/>
  <c r="BJ294" i="1"/>
  <c r="AR294" i="1"/>
  <c r="Z294" i="1"/>
  <c r="I294" i="1"/>
  <c r="DK293" i="1"/>
  <c r="DE293" i="1"/>
  <c r="CX293" i="1"/>
  <c r="CF293" i="1"/>
  <c r="BN293" i="1"/>
  <c r="BJ293" i="1"/>
  <c r="AR293" i="1"/>
  <c r="Z293" i="1"/>
  <c r="I293" i="1"/>
  <c r="DK292" i="1"/>
  <c r="DE292" i="1"/>
  <c r="CX292" i="1"/>
  <c r="CF292" i="1"/>
  <c r="BN292" i="1"/>
  <c r="BJ292" i="1"/>
  <c r="AR292" i="1"/>
  <c r="Z292" i="1"/>
  <c r="I292" i="1"/>
  <c r="DK291" i="1"/>
  <c r="DE291" i="1"/>
  <c r="CX291" i="1"/>
  <c r="CF291" i="1"/>
  <c r="BN291" i="1"/>
  <c r="BJ291" i="1"/>
  <c r="AR291" i="1"/>
  <c r="Z291" i="1"/>
  <c r="I291" i="1"/>
  <c r="DK290" i="1"/>
  <c r="DE290" i="1"/>
  <c r="CX290" i="1"/>
  <c r="CF290" i="1"/>
  <c r="BN290" i="1"/>
  <c r="BJ290" i="1"/>
  <c r="AR290" i="1"/>
  <c r="Z290" i="1"/>
  <c r="I290" i="1"/>
  <c r="DK289" i="1"/>
  <c r="DE289" i="1"/>
  <c r="CX289" i="1"/>
  <c r="CF289" i="1"/>
  <c r="BN289" i="1"/>
  <c r="BJ289" i="1"/>
  <c r="AR289" i="1"/>
  <c r="Z289" i="1"/>
  <c r="I289" i="1"/>
  <c r="DK288" i="1"/>
  <c r="DE288" i="1"/>
  <c r="CX288" i="1"/>
  <c r="CF288" i="1"/>
  <c r="BN288" i="1"/>
  <c r="BJ288" i="1"/>
  <c r="AR288" i="1"/>
  <c r="AG288" i="1"/>
  <c r="Z288" i="1"/>
  <c r="I288" i="1"/>
  <c r="DK287" i="1"/>
  <c r="DE287" i="1"/>
  <c r="CX287" i="1"/>
  <c r="CF287" i="1"/>
  <c r="BN287" i="1"/>
  <c r="BJ287" i="1"/>
  <c r="AR287" i="1"/>
  <c r="Z287" i="1"/>
  <c r="I287" i="1"/>
  <c r="DK286" i="1"/>
  <c r="DE286" i="1"/>
  <c r="CX286" i="1"/>
  <c r="CF286" i="1"/>
  <c r="BN286" i="1"/>
  <c r="BJ286" i="1"/>
  <c r="AR286" i="1"/>
  <c r="Z286" i="1"/>
  <c r="I286" i="1"/>
  <c r="DK285" i="1"/>
  <c r="DE285" i="1"/>
  <c r="CX285" i="1"/>
  <c r="CF285" i="1"/>
  <c r="BN285" i="1"/>
  <c r="BJ285" i="1"/>
  <c r="AR285" i="1"/>
  <c r="Z285" i="1"/>
  <c r="I285" i="1"/>
  <c r="DK284" i="1"/>
  <c r="DE284" i="1"/>
  <c r="CX284" i="1"/>
  <c r="CF284" i="1"/>
  <c r="BN284" i="1"/>
  <c r="BJ284" i="1"/>
  <c r="AR284" i="1"/>
  <c r="Z284" i="1"/>
  <c r="I284" i="1"/>
  <c r="DK283" i="1"/>
  <c r="DE283" i="1"/>
  <c r="CX283" i="1"/>
  <c r="CF283" i="1"/>
  <c r="BN283" i="1"/>
  <c r="BJ283" i="1"/>
  <c r="AR283" i="1"/>
  <c r="Z283" i="1"/>
  <c r="I283" i="1"/>
  <c r="DK282" i="1"/>
  <c r="DE282" i="1"/>
  <c r="CX282" i="1"/>
  <c r="CF282" i="1"/>
  <c r="BN282" i="1"/>
  <c r="BJ282" i="1"/>
  <c r="AR282" i="1"/>
  <c r="Z282" i="1"/>
  <c r="I282" i="1"/>
  <c r="DK281" i="1"/>
  <c r="DE281" i="1"/>
  <c r="CX281" i="1"/>
  <c r="CF281" i="1"/>
  <c r="BN281" i="1"/>
  <c r="BJ281" i="1"/>
  <c r="AR281" i="1"/>
  <c r="Z281" i="1"/>
  <c r="I281" i="1"/>
  <c r="DK280" i="1"/>
  <c r="DE280" i="1"/>
  <c r="CX280" i="1"/>
  <c r="CF280" i="1"/>
  <c r="BN280" i="1"/>
  <c r="BJ280" i="1"/>
  <c r="AR280" i="1"/>
  <c r="Z280" i="1"/>
  <c r="I280" i="1"/>
  <c r="DK279" i="1"/>
  <c r="DE279" i="1"/>
  <c r="CX279" i="1"/>
  <c r="CF279" i="1"/>
  <c r="BN279" i="1"/>
  <c r="BJ279" i="1"/>
  <c r="AR279" i="1"/>
  <c r="Z279" i="1"/>
  <c r="I279" i="1"/>
  <c r="DK278" i="1"/>
  <c r="DE278" i="1"/>
  <c r="CX278" i="1"/>
  <c r="CF278" i="1"/>
  <c r="BN278" i="1"/>
  <c r="BJ278" i="1"/>
  <c r="AR278" i="1"/>
  <c r="AG278" i="1"/>
  <c r="Z278" i="1" s="1"/>
  <c r="I278" i="1"/>
  <c r="DK277" i="1"/>
  <c r="DE277" i="1"/>
  <c r="CX277" i="1"/>
  <c r="CF277" i="1"/>
  <c r="BN277" i="1"/>
  <c r="BJ277" i="1"/>
  <c r="AR277" i="1"/>
  <c r="Z277" i="1"/>
  <c r="I277" i="1"/>
  <c r="DK276" i="1"/>
  <c r="DE276" i="1"/>
  <c r="CX276" i="1"/>
  <c r="CF276" i="1"/>
  <c r="BN276" i="1"/>
  <c r="BJ276" i="1"/>
  <c r="AR276" i="1"/>
  <c r="Z276" i="1"/>
  <c r="I276" i="1"/>
  <c r="DK275" i="1"/>
  <c r="DE275" i="1"/>
  <c r="CX275" i="1"/>
  <c r="CF275" i="1"/>
  <c r="BN275" i="1"/>
  <c r="BJ275" i="1"/>
  <c r="AR275" i="1"/>
  <c r="Z275" i="1"/>
  <c r="I275" i="1"/>
  <c r="DK274" i="1"/>
  <c r="DE274" i="1"/>
  <c r="CX274" i="1"/>
  <c r="CF274" i="1"/>
  <c r="BN274" i="1"/>
  <c r="BJ274" i="1"/>
  <c r="AR274" i="1"/>
  <c r="Z274" i="1"/>
  <c r="I274" i="1"/>
  <c r="DK273" i="1"/>
  <c r="DE273" i="1"/>
  <c r="CX273" i="1"/>
  <c r="CF273" i="1"/>
  <c r="BN273" i="1"/>
  <c r="BJ273" i="1"/>
  <c r="AR273" i="1"/>
  <c r="Z273" i="1"/>
  <c r="I273" i="1"/>
  <c r="DK272" i="1"/>
  <c r="DE272" i="1"/>
  <c r="CX272" i="1"/>
  <c r="CF272" i="1"/>
  <c r="BN272" i="1"/>
  <c r="BJ272" i="1"/>
  <c r="AR272" i="1"/>
  <c r="Z272" i="1"/>
  <c r="I272" i="1"/>
  <c r="DK271" i="1"/>
  <c r="DE271" i="1"/>
  <c r="CX271" i="1"/>
  <c r="CF271" i="1"/>
  <c r="BN271" i="1"/>
  <c r="BJ271" i="1"/>
  <c r="AR271" i="1"/>
  <c r="Z271" i="1"/>
  <c r="I271" i="1"/>
  <c r="DK270" i="1"/>
  <c r="DE270" i="1"/>
  <c r="CX270" i="1"/>
  <c r="CF270" i="1"/>
  <c r="BN270" i="1"/>
  <c r="BJ270" i="1"/>
  <c r="AR270" i="1"/>
  <c r="Z270" i="1"/>
  <c r="I270" i="1"/>
  <c r="DK269" i="1"/>
  <c r="DE269" i="1"/>
  <c r="CX269" i="1"/>
  <c r="CF269" i="1"/>
  <c r="BN269" i="1"/>
  <c r="BJ269" i="1"/>
  <c r="AR269" i="1"/>
  <c r="Z269" i="1"/>
  <c r="I269" i="1"/>
  <c r="DK268" i="1"/>
  <c r="DE268" i="1"/>
  <c r="CX268" i="1"/>
  <c r="CF268" i="1"/>
  <c r="BN268" i="1"/>
  <c r="BJ268" i="1"/>
  <c r="AR268" i="1"/>
  <c r="Z268" i="1"/>
  <c r="I268" i="1"/>
  <c r="DK267" i="1"/>
  <c r="DE267" i="1"/>
  <c r="CX267" i="1"/>
  <c r="CF267" i="1"/>
  <c r="BN267" i="1"/>
  <c r="BJ267" i="1"/>
  <c r="AR267" i="1"/>
  <c r="Z267" i="1"/>
  <c r="I267" i="1"/>
  <c r="DK266" i="1"/>
  <c r="DE266" i="1"/>
  <c r="CX266" i="1"/>
  <c r="CF266" i="1"/>
  <c r="BN266" i="1"/>
  <c r="BJ266" i="1"/>
  <c r="AR266" i="1"/>
  <c r="Z266" i="1"/>
  <c r="I266" i="1"/>
  <c r="DK265" i="1"/>
  <c r="DE265" i="1"/>
  <c r="CX265" i="1"/>
  <c r="CF265" i="1"/>
  <c r="BN265" i="1"/>
  <c r="BJ265" i="1"/>
  <c r="AR265" i="1"/>
  <c r="Z265" i="1"/>
  <c r="I265" i="1"/>
  <c r="DK264" i="1"/>
  <c r="DE264" i="1"/>
  <c r="CX264" i="1"/>
  <c r="CF264" i="1"/>
  <c r="BN264" i="1"/>
  <c r="BJ264" i="1"/>
  <c r="AR264" i="1"/>
  <c r="Z264" i="1"/>
  <c r="I264" i="1"/>
  <c r="DK263" i="1"/>
  <c r="DE263" i="1"/>
  <c r="CX263" i="1"/>
  <c r="CF263" i="1"/>
  <c r="BN263" i="1"/>
  <c r="BJ263" i="1"/>
  <c r="AR263" i="1"/>
  <c r="Z263" i="1"/>
  <c r="I263" i="1"/>
  <c r="DK262" i="1"/>
  <c r="DE262" i="1"/>
  <c r="CX262" i="1"/>
  <c r="CF262" i="1"/>
  <c r="BN262" i="1"/>
  <c r="BJ262" i="1"/>
  <c r="AR262" i="1"/>
  <c r="Z262" i="1"/>
  <c r="I262" i="1"/>
  <c r="DK261" i="1"/>
  <c r="DE261" i="1"/>
  <c r="CX261" i="1"/>
  <c r="CF261" i="1"/>
  <c r="BN261" i="1"/>
  <c r="BJ261" i="1"/>
  <c r="AR261" i="1"/>
  <c r="Z261" i="1"/>
  <c r="I261" i="1"/>
  <c r="DK260" i="1"/>
  <c r="DE260" i="1"/>
  <c r="CX260" i="1"/>
  <c r="CF260" i="1"/>
  <c r="BN260" i="1"/>
  <c r="BJ260" i="1"/>
  <c r="AR260" i="1"/>
  <c r="Z260" i="1"/>
  <c r="I260" i="1"/>
  <c r="DK259" i="1"/>
  <c r="DE259" i="1"/>
  <c r="CX259" i="1"/>
  <c r="CF259" i="1"/>
  <c r="BN259" i="1"/>
  <c r="BJ259" i="1"/>
  <c r="AR259" i="1"/>
  <c r="Z259" i="1"/>
  <c r="I259" i="1"/>
  <c r="DK258" i="1"/>
  <c r="DE258" i="1"/>
  <c r="CX258" i="1"/>
  <c r="CF258" i="1"/>
  <c r="BN258" i="1"/>
  <c r="BJ258" i="1"/>
  <c r="AR258" i="1"/>
  <c r="Z258" i="1"/>
  <c r="I258" i="1"/>
  <c r="DK257" i="1"/>
  <c r="DE257" i="1"/>
  <c r="CX257" i="1"/>
  <c r="CF257" i="1"/>
  <c r="BN257" i="1"/>
  <c r="BJ257" i="1"/>
  <c r="AR257" i="1"/>
  <c r="Z257" i="1"/>
  <c r="I257" i="1"/>
  <c r="DK256" i="1"/>
  <c r="DE256" i="1"/>
  <c r="CX256" i="1"/>
  <c r="CF256" i="1"/>
  <c r="BN256" i="1"/>
  <c r="BJ256" i="1"/>
  <c r="AR256" i="1"/>
  <c r="Z256" i="1"/>
  <c r="I256" i="1"/>
  <c r="DK255" i="1"/>
  <c r="DE255" i="1"/>
  <c r="CX255" i="1"/>
  <c r="CF255" i="1"/>
  <c r="BN255" i="1"/>
  <c r="BJ255" i="1"/>
  <c r="AR255" i="1"/>
  <c r="Z255" i="1"/>
  <c r="I255" i="1"/>
  <c r="DK254" i="1"/>
  <c r="DE254" i="1"/>
  <c r="CX254" i="1"/>
  <c r="CF254" i="1"/>
  <c r="BN254" i="1"/>
  <c r="BJ254" i="1"/>
  <c r="AR254" i="1"/>
  <c r="Z254" i="1"/>
  <c r="I254" i="1"/>
  <c r="DK253" i="1"/>
  <c r="DE253" i="1"/>
  <c r="CX253" i="1"/>
  <c r="CF253" i="1"/>
  <c r="BN253" i="1"/>
  <c r="BJ253" i="1"/>
  <c r="AR253" i="1"/>
  <c r="Z253" i="1"/>
  <c r="I253" i="1"/>
  <c r="DK252" i="1"/>
  <c r="DE252" i="1"/>
  <c r="CX252" i="1"/>
  <c r="CF252" i="1"/>
  <c r="BN252" i="1"/>
  <c r="BJ252" i="1"/>
  <c r="AR252" i="1"/>
  <c r="Z252" i="1"/>
  <c r="I252" i="1"/>
  <c r="DK251" i="1"/>
  <c r="DE251" i="1"/>
  <c r="CX251" i="1"/>
  <c r="CF251" i="1"/>
  <c r="BN251" i="1"/>
  <c r="BJ251" i="1"/>
  <c r="AR251" i="1"/>
  <c r="Z251" i="1"/>
  <c r="I251" i="1"/>
  <c r="DK250" i="1"/>
  <c r="DE250" i="1"/>
  <c r="CX250" i="1"/>
  <c r="CF250" i="1"/>
  <c r="BN250" i="1"/>
  <c r="BJ250" i="1"/>
  <c r="AR250" i="1"/>
  <c r="Z250" i="1"/>
  <c r="I250" i="1"/>
  <c r="DK249" i="1"/>
  <c r="DE249" i="1"/>
  <c r="CX249" i="1"/>
  <c r="CF249" i="1"/>
  <c r="BN249" i="1"/>
  <c r="BJ249" i="1"/>
  <c r="AR249" i="1"/>
  <c r="Z249" i="1"/>
  <c r="I249" i="1"/>
  <c r="DK248" i="1"/>
  <c r="DE248" i="1"/>
  <c r="CX248" i="1"/>
  <c r="CF248" i="1"/>
  <c r="BN248" i="1"/>
  <c r="BJ248" i="1"/>
  <c r="AR248" i="1"/>
  <c r="Z248" i="1"/>
  <c r="I248" i="1"/>
  <c r="DK247" i="1"/>
  <c r="DE247" i="1"/>
  <c r="CX247" i="1"/>
  <c r="CF247" i="1"/>
  <c r="BN247" i="1"/>
  <c r="BJ247" i="1"/>
  <c r="AR247" i="1"/>
  <c r="Z247" i="1"/>
  <c r="I247" i="1"/>
  <c r="DK246" i="1"/>
  <c r="DE246" i="1"/>
  <c r="CX246" i="1"/>
  <c r="CF246" i="1"/>
  <c r="BN246" i="1"/>
  <c r="BJ246" i="1"/>
  <c r="AR246" i="1"/>
  <c r="Z246" i="1"/>
  <c r="I246" i="1"/>
  <c r="DK245" i="1"/>
  <c r="DE245" i="1"/>
  <c r="CX245" i="1"/>
  <c r="CF245" i="1"/>
  <c r="BN245" i="1"/>
  <c r="BJ245" i="1"/>
  <c r="AR245" i="1"/>
  <c r="Z245" i="1"/>
  <c r="I245" i="1"/>
  <c r="DK244" i="1"/>
  <c r="DE244" i="1"/>
  <c r="CX244" i="1"/>
  <c r="CF244" i="1"/>
  <c r="BN244" i="1"/>
  <c r="BJ244" i="1"/>
  <c r="AR244" i="1"/>
  <c r="Z244" i="1"/>
  <c r="I244" i="1"/>
  <c r="DK243" i="1"/>
  <c r="DE243" i="1"/>
  <c r="CX243" i="1"/>
  <c r="CF243" i="1"/>
  <c r="BN243" i="1"/>
  <c r="BJ243" i="1"/>
  <c r="AR243" i="1"/>
  <c r="Z243" i="1"/>
  <c r="I243" i="1"/>
  <c r="DK242" i="1"/>
  <c r="DE242" i="1"/>
  <c r="CX242" i="1"/>
  <c r="CF242" i="1"/>
  <c r="BN242" i="1"/>
  <c r="BJ242" i="1"/>
  <c r="AR242" i="1"/>
  <c r="Z242" i="1"/>
  <c r="I242" i="1"/>
  <c r="DK241" i="1"/>
  <c r="DE241" i="1"/>
  <c r="CX241" i="1"/>
  <c r="CF241" i="1"/>
  <c r="BN241" i="1"/>
  <c r="BJ241" i="1"/>
  <c r="AR241" i="1"/>
  <c r="Z241" i="1"/>
  <c r="I241" i="1"/>
  <c r="DK240" i="1"/>
  <c r="DE240" i="1"/>
  <c r="CX240" i="1"/>
  <c r="CF240" i="1"/>
  <c r="BN240" i="1"/>
  <c r="BJ240" i="1"/>
  <c r="AR240" i="1"/>
  <c r="Z240" i="1"/>
  <c r="I240" i="1"/>
  <c r="DK239" i="1"/>
  <c r="DE239" i="1"/>
  <c r="CX239" i="1"/>
  <c r="CF239" i="1"/>
  <c r="BN239" i="1"/>
  <c r="BJ239" i="1"/>
  <c r="AR239" i="1"/>
  <c r="Z239" i="1"/>
  <c r="I239" i="1"/>
  <c r="DK238" i="1"/>
  <c r="DE238" i="1"/>
  <c r="CX238" i="1"/>
  <c r="CF238" i="1"/>
  <c r="BN238" i="1"/>
  <c r="BJ238" i="1"/>
  <c r="AR238" i="1"/>
  <c r="Z238" i="1"/>
  <c r="I238" i="1"/>
  <c r="DK237" i="1"/>
  <c r="DE237" i="1"/>
  <c r="CX237" i="1"/>
  <c r="CF237" i="1"/>
  <c r="BN237" i="1"/>
  <c r="BJ237" i="1"/>
  <c r="AR237" i="1"/>
  <c r="Z237" i="1"/>
  <c r="I237" i="1"/>
  <c r="DK236" i="1"/>
  <c r="DE236" i="1"/>
  <c r="CX236" i="1"/>
  <c r="CF236" i="1"/>
  <c r="BN236" i="1"/>
  <c r="BJ236" i="1"/>
  <c r="AR236" i="1"/>
  <c r="Z236" i="1"/>
  <c r="I236" i="1"/>
  <c r="DK235" i="1"/>
  <c r="DE235" i="1"/>
  <c r="CX235" i="1"/>
  <c r="CF235" i="1"/>
  <c r="BN235" i="1"/>
  <c r="BJ235" i="1"/>
  <c r="AR235" i="1"/>
  <c r="Z235" i="1"/>
  <c r="I235" i="1"/>
  <c r="DK234" i="1"/>
  <c r="DE234" i="1"/>
  <c r="CX234" i="1"/>
  <c r="CF234" i="1"/>
  <c r="BN234" i="1"/>
  <c r="BJ234" i="1"/>
  <c r="AR234" i="1"/>
  <c r="Z234" i="1"/>
  <c r="I234" i="1"/>
  <c r="DK233" i="1"/>
  <c r="DE233" i="1"/>
  <c r="CX233" i="1"/>
  <c r="CF233" i="1"/>
  <c r="BN233" i="1"/>
  <c r="BJ233" i="1"/>
  <c r="AR233" i="1"/>
  <c r="Z233" i="1"/>
  <c r="I233" i="1"/>
  <c r="DK232" i="1"/>
  <c r="DE232" i="1"/>
  <c r="CX232" i="1"/>
  <c r="CF232" i="1"/>
  <c r="BN232" i="1"/>
  <c r="BJ232" i="1"/>
  <c r="AR232" i="1"/>
  <c r="Z232" i="1"/>
  <c r="I232" i="1"/>
  <c r="DK231" i="1"/>
  <c r="DE231" i="1"/>
  <c r="CX231" i="1"/>
  <c r="CF231" i="1"/>
  <c r="BN231" i="1"/>
  <c r="BJ231" i="1"/>
  <c r="AR231" i="1"/>
  <c r="Z231" i="1"/>
  <c r="I231" i="1"/>
  <c r="DK230" i="1"/>
  <c r="DE230" i="1"/>
  <c r="CX230" i="1"/>
  <c r="CF230" i="1"/>
  <c r="BN230" i="1"/>
  <c r="BJ230" i="1"/>
  <c r="AR230" i="1"/>
  <c r="Z230" i="1"/>
  <c r="I230" i="1"/>
  <c r="DK229" i="1"/>
  <c r="DE229" i="1"/>
  <c r="CX229" i="1"/>
  <c r="CF229" i="1"/>
  <c r="BN229" i="1"/>
  <c r="BJ229" i="1"/>
  <c r="AR229" i="1"/>
  <c r="Z229" i="1"/>
  <c r="I229" i="1"/>
  <c r="DK228" i="1"/>
  <c r="DE228" i="1"/>
  <c r="CX228" i="1"/>
  <c r="CF228" i="1"/>
  <c r="BN228" i="1"/>
  <c r="BJ228" i="1"/>
  <c r="AR228" i="1"/>
  <c r="Z228" i="1"/>
  <c r="I228" i="1"/>
  <c r="DK227" i="1"/>
  <c r="DE227" i="1"/>
  <c r="CX227" i="1"/>
  <c r="CF227" i="1"/>
  <c r="BN227" i="1"/>
  <c r="BJ227" i="1"/>
  <c r="AR227" i="1"/>
  <c r="Z227" i="1"/>
  <c r="I227" i="1"/>
  <c r="DK226" i="1"/>
  <c r="DE226" i="1"/>
  <c r="CX226" i="1"/>
  <c r="CF226" i="1"/>
  <c r="BN226" i="1"/>
  <c r="BJ226" i="1"/>
  <c r="AR226" i="1"/>
  <c r="Z226" i="1"/>
  <c r="I226" i="1"/>
  <c r="DK225" i="1"/>
  <c r="DE225" i="1"/>
  <c r="CX225" i="1"/>
  <c r="CF225" i="1"/>
  <c r="BN225" i="1"/>
  <c r="BJ225" i="1"/>
  <c r="AR225" i="1"/>
  <c r="Z225" i="1"/>
  <c r="I225" i="1"/>
  <c r="DK224" i="1"/>
  <c r="DE224" i="1"/>
  <c r="CX224" i="1"/>
  <c r="CF224" i="1"/>
  <c r="BN224" i="1"/>
  <c r="BJ224" i="1"/>
  <c r="AR224" i="1"/>
  <c r="Z224" i="1"/>
  <c r="I224" i="1"/>
  <c r="DK223" i="1"/>
  <c r="DE223" i="1"/>
  <c r="CX223" i="1"/>
  <c r="CF223" i="1"/>
  <c r="BN223" i="1"/>
  <c r="BJ223" i="1"/>
  <c r="AR223" i="1"/>
  <c r="Z223" i="1"/>
  <c r="I223" i="1"/>
  <c r="DK222" i="1"/>
  <c r="DE222" i="1"/>
  <c r="CX222" i="1"/>
  <c r="CF222" i="1"/>
  <c r="BN222" i="1"/>
  <c r="BJ222" i="1"/>
  <c r="AR222" i="1"/>
  <c r="Z222" i="1"/>
  <c r="I222" i="1"/>
  <c r="DK221" i="1"/>
  <c r="DE221" i="1"/>
  <c r="CX221" i="1"/>
  <c r="CF221" i="1"/>
  <c r="BN221" i="1"/>
  <c r="BJ221" i="1"/>
  <c r="AR221" i="1"/>
  <c r="Z221" i="1"/>
  <c r="I221" i="1"/>
  <c r="DK220" i="1"/>
  <c r="DE220" i="1"/>
  <c r="CX220" i="1"/>
  <c r="CF220" i="1"/>
  <c r="BN220" i="1"/>
  <c r="BJ220" i="1"/>
  <c r="AR220" i="1"/>
  <c r="Z220" i="1"/>
  <c r="I220" i="1"/>
  <c r="DK219" i="1"/>
  <c r="DE219" i="1"/>
  <c r="CX219" i="1"/>
  <c r="CF219" i="1"/>
  <c r="BN219" i="1"/>
  <c r="BJ219" i="1"/>
  <c r="AR219" i="1"/>
  <c r="Z219" i="1"/>
  <c r="I219" i="1"/>
  <c r="DK218" i="1"/>
  <c r="DE218" i="1"/>
  <c r="CX218" i="1"/>
  <c r="CF218" i="1"/>
  <c r="BN218" i="1"/>
  <c r="BJ218" i="1"/>
  <c r="AR218" i="1"/>
  <c r="Z218" i="1"/>
  <c r="I218" i="1"/>
  <c r="DK217" i="1"/>
  <c r="DE217" i="1"/>
  <c r="CX217" i="1"/>
  <c r="CF217" i="1"/>
  <c r="BN217" i="1"/>
  <c r="BJ217" i="1"/>
  <c r="AR217" i="1"/>
  <c r="Z217" i="1"/>
  <c r="I217" i="1"/>
  <c r="DK216" i="1"/>
  <c r="DE216" i="1"/>
  <c r="CX216" i="1"/>
  <c r="CF216" i="1"/>
  <c r="BN216" i="1"/>
  <c r="BJ216" i="1"/>
  <c r="AR216" i="1"/>
  <c r="Z216" i="1"/>
  <c r="I216" i="1"/>
  <c r="DK215" i="1"/>
  <c r="DE215" i="1"/>
  <c r="CX215" i="1"/>
  <c r="CF215" i="1"/>
  <c r="BN215" i="1"/>
  <c r="BJ215" i="1"/>
  <c r="AR215" i="1"/>
  <c r="Z215" i="1"/>
  <c r="I215" i="1"/>
  <c r="DK214" i="1"/>
  <c r="DE214" i="1"/>
  <c r="CX214" i="1"/>
  <c r="CF214" i="1"/>
  <c r="BN214" i="1"/>
  <c r="BJ214" i="1"/>
  <c r="AR214" i="1"/>
  <c r="Z214" i="1"/>
  <c r="I214" i="1"/>
  <c r="DK213" i="1"/>
  <c r="DE213" i="1"/>
  <c r="CX213" i="1"/>
  <c r="CF213" i="1"/>
  <c r="BN213" i="1"/>
  <c r="BJ213" i="1"/>
  <c r="AR213" i="1"/>
  <c r="AG213" i="1"/>
  <c r="Z213" i="1"/>
  <c r="I213" i="1"/>
  <c r="DK212" i="1"/>
  <c r="DE212" i="1"/>
  <c r="CX212" i="1"/>
  <c r="CF212" i="1"/>
  <c r="BN212" i="1"/>
  <c r="BJ212" i="1"/>
  <c r="AR212" i="1"/>
  <c r="Z212" i="1"/>
  <c r="I212" i="1"/>
  <c r="DK211" i="1"/>
  <c r="DE211" i="1"/>
  <c r="CX211" i="1"/>
  <c r="CF211" i="1"/>
  <c r="BN211" i="1"/>
  <c r="BJ211" i="1"/>
  <c r="AR211" i="1"/>
  <c r="Z211" i="1"/>
  <c r="I211" i="1"/>
  <c r="DK210" i="1"/>
  <c r="DE210" i="1"/>
  <c r="CX210" i="1"/>
  <c r="CF210" i="1"/>
  <c r="BN210" i="1"/>
  <c r="BJ210" i="1"/>
  <c r="AR210" i="1"/>
  <c r="Z210" i="1"/>
  <c r="I210" i="1"/>
  <c r="DK209" i="1"/>
  <c r="DE209" i="1"/>
  <c r="CX209" i="1"/>
  <c r="CF209" i="1"/>
  <c r="BN209" i="1"/>
  <c r="BJ209" i="1"/>
  <c r="AR209" i="1"/>
  <c r="Z209" i="1"/>
  <c r="I209" i="1"/>
  <c r="DK208" i="1"/>
  <c r="DE208" i="1"/>
  <c r="CX208" i="1"/>
  <c r="CF208" i="1"/>
  <c r="BN208" i="1"/>
  <c r="BJ208" i="1"/>
  <c r="AR208" i="1"/>
  <c r="Z208" i="1"/>
  <c r="I208" i="1"/>
  <c r="DK207" i="1"/>
  <c r="DE207" i="1"/>
  <c r="CX207" i="1"/>
  <c r="CF207" i="1"/>
  <c r="BN207" i="1"/>
  <c r="BJ207" i="1"/>
  <c r="AR207" i="1"/>
  <c r="Z207" i="1"/>
  <c r="I207" i="1"/>
  <c r="DK206" i="1"/>
  <c r="DE206" i="1"/>
  <c r="CX206" i="1"/>
  <c r="CF206" i="1"/>
  <c r="BN206" i="1"/>
  <c r="BJ206" i="1"/>
  <c r="AR206" i="1"/>
  <c r="Z206" i="1"/>
  <c r="I206" i="1"/>
  <c r="DK205" i="1"/>
  <c r="DE205" i="1"/>
  <c r="CX205" i="1"/>
  <c r="CF205" i="1"/>
  <c r="BN205" i="1"/>
  <c r="BJ205" i="1"/>
  <c r="AR205" i="1"/>
  <c r="Z205" i="1"/>
  <c r="I205" i="1"/>
  <c r="DK204" i="1"/>
  <c r="DE204" i="1"/>
  <c r="CX204" i="1"/>
  <c r="CF204" i="1"/>
  <c r="BN204" i="1"/>
  <c r="BJ204" i="1"/>
  <c r="AR204" i="1"/>
  <c r="Z204" i="1"/>
  <c r="I204" i="1"/>
  <c r="DK203" i="1"/>
  <c r="DE203" i="1"/>
  <c r="CX203" i="1"/>
  <c r="CF203" i="1"/>
  <c r="BN203" i="1"/>
  <c r="BJ203" i="1"/>
  <c r="AR203" i="1"/>
  <c r="Z203" i="1"/>
  <c r="I203" i="1"/>
  <c r="DK202" i="1"/>
  <c r="DE202" i="1"/>
  <c r="CX202" i="1"/>
  <c r="CF202" i="1"/>
  <c r="BN202" i="1"/>
  <c r="BJ202" i="1"/>
  <c r="AR202" i="1"/>
  <c r="Z202" i="1"/>
  <c r="I202" i="1"/>
  <c r="DK201" i="1"/>
  <c r="DE201" i="1"/>
  <c r="CX201" i="1"/>
  <c r="CF201" i="1"/>
  <c r="BN201" i="1"/>
  <c r="BJ201" i="1"/>
  <c r="AR201" i="1"/>
  <c r="Z201" i="1"/>
  <c r="I201" i="1"/>
  <c r="DK200" i="1"/>
  <c r="DE200" i="1"/>
  <c r="CX200" i="1"/>
  <c r="CF200" i="1"/>
  <c r="BN200" i="1"/>
  <c r="BJ200" i="1"/>
  <c r="AR200" i="1"/>
  <c r="Z200" i="1"/>
  <c r="I200" i="1"/>
  <c r="DK199" i="1"/>
  <c r="DE199" i="1"/>
  <c r="CX199" i="1"/>
  <c r="CF199" i="1"/>
  <c r="BN199" i="1"/>
  <c r="BJ199" i="1"/>
  <c r="AR199" i="1"/>
  <c r="Z199" i="1"/>
  <c r="DK198" i="1"/>
  <c r="DE198" i="1"/>
  <c r="CX198" i="1"/>
  <c r="CF198" i="1"/>
  <c r="BN198" i="1"/>
  <c r="BJ198" i="1"/>
  <c r="AR198" i="1"/>
  <c r="Z198" i="1"/>
  <c r="I198" i="1"/>
  <c r="DK197" i="1"/>
  <c r="DE197" i="1"/>
  <c r="CX197" i="1"/>
  <c r="CF197" i="1"/>
  <c r="BN197" i="1"/>
  <c r="BJ197" i="1"/>
  <c r="AR197" i="1"/>
  <c r="Z197" i="1"/>
  <c r="I197" i="1"/>
  <c r="DK196" i="1"/>
  <c r="DE196" i="1"/>
  <c r="CX196" i="1"/>
  <c r="CF196" i="1"/>
  <c r="BN196" i="1"/>
  <c r="BJ196" i="1"/>
  <c r="AR196" i="1"/>
  <c r="Z196" i="1"/>
  <c r="I196" i="1"/>
  <c r="DK195" i="1"/>
  <c r="DE195" i="1"/>
  <c r="CX195" i="1"/>
  <c r="CF195" i="1"/>
  <c r="BN195" i="1"/>
  <c r="BJ195" i="1"/>
  <c r="AR195" i="1"/>
  <c r="Z195" i="1"/>
  <c r="I195" i="1"/>
  <c r="DK194" i="1"/>
  <c r="DE194" i="1"/>
  <c r="CX194" i="1"/>
  <c r="CF194" i="1"/>
  <c r="BN194" i="1"/>
  <c r="BJ194" i="1"/>
  <c r="AR194" i="1"/>
  <c r="Z194" i="1"/>
  <c r="I194" i="1"/>
  <c r="DK193" i="1"/>
  <c r="DE193" i="1"/>
  <c r="CX193" i="1"/>
  <c r="CF193" i="1"/>
  <c r="BN193" i="1"/>
  <c r="BJ193" i="1"/>
  <c r="AR193" i="1"/>
  <c r="Z193" i="1"/>
  <c r="I193" i="1"/>
  <c r="DK192" i="1"/>
  <c r="DE192" i="1"/>
  <c r="CX192" i="1"/>
  <c r="CF192" i="1"/>
  <c r="BN192" i="1"/>
  <c r="BJ192" i="1"/>
  <c r="AR192" i="1"/>
  <c r="AH192" i="1"/>
  <c r="Z192" i="1"/>
  <c r="I192" i="1"/>
  <c r="DK191" i="1"/>
  <c r="DE191" i="1"/>
  <c r="CX191" i="1"/>
  <c r="CF191" i="1"/>
  <c r="BN191" i="1"/>
  <c r="BJ191" i="1"/>
  <c r="AR191" i="1"/>
  <c r="Z191" i="1"/>
  <c r="I191" i="1"/>
  <c r="DK190" i="1"/>
  <c r="DE190" i="1"/>
  <c r="CX190" i="1"/>
  <c r="CF190" i="1"/>
  <c r="BN190" i="1"/>
  <c r="BJ190" i="1"/>
  <c r="AR190" i="1"/>
  <c r="Z190" i="1"/>
  <c r="I190" i="1"/>
  <c r="DK189" i="1"/>
  <c r="DE189" i="1"/>
  <c r="CX189" i="1"/>
  <c r="CF189" i="1"/>
  <c r="BN189" i="1"/>
  <c r="BJ189" i="1"/>
  <c r="AR189" i="1"/>
  <c r="Z189" i="1"/>
  <c r="I189" i="1"/>
  <c r="DK188" i="1"/>
  <c r="DE188" i="1"/>
  <c r="CX188" i="1"/>
  <c r="CF188" i="1"/>
  <c r="BN188" i="1"/>
  <c r="BJ188" i="1"/>
  <c r="AR188" i="1"/>
  <c r="Z188" i="1"/>
  <c r="I188" i="1"/>
  <c r="DK187" i="1"/>
  <c r="DE187" i="1"/>
  <c r="CX187" i="1"/>
  <c r="CF187" i="1"/>
  <c r="BN187" i="1"/>
  <c r="BJ187" i="1"/>
  <c r="AR187" i="1"/>
  <c r="Z187" i="1"/>
  <c r="I187" i="1"/>
  <c r="DK186" i="1"/>
  <c r="DE186" i="1"/>
  <c r="CX186" i="1"/>
  <c r="CF186" i="1"/>
  <c r="BN186" i="1"/>
  <c r="BJ186" i="1"/>
  <c r="AR186" i="1"/>
  <c r="Z186" i="1"/>
  <c r="I186" i="1"/>
  <c r="DK185" i="1"/>
  <c r="DE185" i="1"/>
  <c r="CX185" i="1"/>
  <c r="CF185" i="1"/>
  <c r="BN185" i="1"/>
  <c r="BJ185" i="1"/>
  <c r="AR185" i="1"/>
  <c r="Z185" i="1"/>
  <c r="I185" i="1"/>
  <c r="DK184" i="1"/>
  <c r="DE184" i="1"/>
  <c r="CX184" i="1"/>
  <c r="CF184" i="1"/>
  <c r="BN184" i="1"/>
  <c r="BJ184" i="1"/>
  <c r="AR184" i="1"/>
  <c r="Z184" i="1"/>
  <c r="I184" i="1"/>
  <c r="DK183" i="1"/>
  <c r="DE183" i="1"/>
  <c r="CX183" i="1"/>
  <c r="CF183" i="1"/>
  <c r="BN183" i="1"/>
  <c r="BJ183" i="1"/>
  <c r="AR183" i="1"/>
  <c r="Z183" i="1"/>
  <c r="I183" i="1"/>
  <c r="DK182" i="1"/>
  <c r="DE182" i="1"/>
  <c r="CX182" i="1"/>
  <c r="CF182" i="1"/>
  <c r="BN182" i="1"/>
  <c r="BJ182" i="1"/>
  <c r="AR182" i="1"/>
  <c r="Z182" i="1"/>
  <c r="I182" i="1"/>
  <c r="DK181" i="1"/>
  <c r="DE181" i="1"/>
  <c r="CX181" i="1"/>
  <c r="CF181" i="1"/>
  <c r="BN181" i="1"/>
  <c r="BJ181" i="1"/>
  <c r="AR181" i="1"/>
  <c r="Z181" i="1"/>
  <c r="I181" i="1"/>
  <c r="DK180" i="1"/>
  <c r="DE180" i="1"/>
  <c r="CX180" i="1"/>
  <c r="CF180" i="1"/>
  <c r="BN180" i="1"/>
  <c r="BJ180" i="1"/>
  <c r="AR180" i="1"/>
  <c r="Z180" i="1"/>
  <c r="I180" i="1"/>
  <c r="DK179" i="1"/>
  <c r="DE179" i="1"/>
  <c r="CX179" i="1"/>
  <c r="CF179" i="1"/>
  <c r="BN179" i="1"/>
  <c r="BJ179" i="1"/>
  <c r="AR179" i="1"/>
  <c r="Z179" i="1"/>
  <c r="I179" i="1"/>
  <c r="DK178" i="1"/>
  <c r="DE178" i="1"/>
  <c r="CX178" i="1"/>
  <c r="CF178" i="1"/>
  <c r="BN178" i="1"/>
  <c r="BJ178" i="1"/>
  <c r="AR178" i="1"/>
  <c r="Z178" i="1"/>
  <c r="I178" i="1"/>
  <c r="DK177" i="1"/>
  <c r="DE177" i="1"/>
  <c r="CX177" i="1"/>
  <c r="CF177" i="1"/>
  <c r="BN177" i="1"/>
  <c r="BJ177" i="1"/>
  <c r="AR177" i="1"/>
  <c r="Z177" i="1"/>
  <c r="I177" i="1"/>
  <c r="DK176" i="1"/>
  <c r="DE176" i="1"/>
  <c r="CX176" i="1"/>
  <c r="CF176" i="1"/>
  <c r="BN176" i="1"/>
  <c r="BJ176" i="1"/>
  <c r="AR176" i="1"/>
  <c r="Z176" i="1"/>
  <c r="I176" i="1"/>
  <c r="DK175" i="1"/>
  <c r="DE175" i="1"/>
  <c r="CX175" i="1"/>
  <c r="CF175" i="1"/>
  <c r="BN175" i="1"/>
  <c r="BJ175" i="1"/>
  <c r="AR175" i="1"/>
  <c r="Z175" i="1"/>
  <c r="I175" i="1"/>
  <c r="DK174" i="1"/>
  <c r="DE174" i="1"/>
  <c r="CX174" i="1"/>
  <c r="CF174" i="1"/>
  <c r="BN174" i="1"/>
  <c r="BJ174" i="1"/>
  <c r="AR174" i="1"/>
  <c r="Z174" i="1"/>
  <c r="I174" i="1"/>
  <c r="DK173" i="1"/>
  <c r="DE173" i="1"/>
  <c r="CX173" i="1"/>
  <c r="CF173" i="1"/>
  <c r="BN173" i="1"/>
  <c r="BJ173" i="1"/>
  <c r="AR173" i="1"/>
  <c r="Z173" i="1"/>
  <c r="I173" i="1"/>
  <c r="DK172" i="1"/>
  <c r="DE172" i="1"/>
  <c r="CX172" i="1"/>
  <c r="CF172" i="1"/>
  <c r="BN172" i="1"/>
  <c r="BJ172" i="1"/>
  <c r="AR172" i="1"/>
  <c r="Z172" i="1"/>
  <c r="I172" i="1"/>
  <c r="DK171" i="1"/>
  <c r="DE171" i="1"/>
  <c r="CX171" i="1"/>
  <c r="CF171" i="1"/>
  <c r="BN171" i="1"/>
  <c r="BJ171" i="1"/>
  <c r="AR171" i="1"/>
  <c r="Z171" i="1"/>
  <c r="I171" i="1"/>
  <c r="DK170" i="1"/>
  <c r="DE170" i="1"/>
  <c r="CX170" i="1"/>
  <c r="CF170" i="1"/>
  <c r="BN170" i="1"/>
  <c r="BJ170" i="1"/>
  <c r="AR170" i="1"/>
  <c r="Z170" i="1"/>
  <c r="I170" i="1"/>
  <c r="DK169" i="1"/>
  <c r="DE169" i="1"/>
  <c r="CX169" i="1"/>
  <c r="CF169" i="1"/>
  <c r="BN169" i="1"/>
  <c r="BJ169" i="1"/>
  <c r="AR169" i="1"/>
  <c r="Z169" i="1"/>
  <c r="I169" i="1"/>
  <c r="DK168" i="1"/>
  <c r="DE168" i="1"/>
  <c r="CX168" i="1"/>
  <c r="CF168" i="1"/>
  <c r="BN168" i="1"/>
  <c r="BJ168" i="1"/>
  <c r="AR168" i="1"/>
  <c r="Z168" i="1"/>
  <c r="I168" i="1"/>
  <c r="DK167" i="1"/>
  <c r="DE167" i="1"/>
  <c r="CX167" i="1"/>
  <c r="CF167" i="1"/>
  <c r="BN167" i="1"/>
  <c r="BJ167" i="1"/>
  <c r="AR167" i="1"/>
  <c r="Z167" i="1"/>
  <c r="I167" i="1"/>
  <c r="DK166" i="1"/>
  <c r="DE166" i="1"/>
  <c r="CX166" i="1"/>
  <c r="CF166" i="1"/>
  <c r="BN166" i="1"/>
  <c r="BJ166" i="1"/>
  <c r="AR166" i="1"/>
  <c r="Z166" i="1"/>
  <c r="I166" i="1"/>
  <c r="DK165" i="1"/>
  <c r="DE165" i="1"/>
  <c r="CX165" i="1"/>
  <c r="CF165" i="1"/>
  <c r="BN165" i="1"/>
  <c r="BJ165" i="1"/>
  <c r="AR165" i="1"/>
  <c r="Z165" i="1"/>
  <c r="I165" i="1"/>
  <c r="DK164" i="1"/>
  <c r="DE164" i="1"/>
  <c r="CX164" i="1"/>
  <c r="CF164" i="1"/>
  <c r="BN164" i="1"/>
  <c r="BJ164" i="1"/>
  <c r="AR164" i="1"/>
  <c r="Z164" i="1"/>
  <c r="I164" i="1"/>
  <c r="DK163" i="1"/>
  <c r="DE163" i="1"/>
  <c r="CX163" i="1"/>
  <c r="CF163" i="1"/>
  <c r="BN163" i="1"/>
  <c r="BJ163" i="1"/>
  <c r="AR163" i="1"/>
  <c r="Z163" i="1"/>
  <c r="I163" i="1"/>
  <c r="DK162" i="1"/>
  <c r="DE162" i="1"/>
  <c r="CX162" i="1"/>
  <c r="CF162" i="1"/>
  <c r="BN162" i="1"/>
  <c r="BJ162" i="1"/>
  <c r="AR162" i="1"/>
  <c r="Z162" i="1"/>
  <c r="I162" i="1"/>
  <c r="DK161" i="1"/>
  <c r="DE161" i="1"/>
  <c r="CX161" i="1"/>
  <c r="CF161" i="1"/>
  <c r="BN161" i="1"/>
  <c r="BJ161" i="1"/>
  <c r="AR161" i="1"/>
  <c r="Z161" i="1"/>
  <c r="I161" i="1"/>
  <c r="DK160" i="1"/>
  <c r="DE160" i="1"/>
  <c r="CX160" i="1"/>
  <c r="CF160" i="1"/>
  <c r="BN160" i="1"/>
  <c r="BJ160" i="1"/>
  <c r="AR160" i="1"/>
  <c r="Z160" i="1"/>
  <c r="I160" i="1"/>
  <c r="DK159" i="1"/>
  <c r="DE159" i="1"/>
  <c r="CX159" i="1"/>
  <c r="CF159" i="1"/>
  <c r="BN159" i="1"/>
  <c r="BJ159" i="1"/>
  <c r="AR159" i="1"/>
  <c r="Z159" i="1"/>
  <c r="I159" i="1"/>
  <c r="DK158" i="1"/>
  <c r="DE158" i="1"/>
  <c r="CX158" i="1"/>
  <c r="CF158" i="1"/>
  <c r="BN158" i="1"/>
  <c r="BJ158" i="1"/>
  <c r="AR158" i="1"/>
  <c r="Z158" i="1"/>
  <c r="I158" i="1"/>
  <c r="DK157" i="1"/>
  <c r="DE157" i="1"/>
  <c r="CX157" i="1"/>
  <c r="CF157" i="1"/>
  <c r="BN157" i="1"/>
  <c r="BJ157" i="1"/>
  <c r="AR157" i="1"/>
  <c r="Z157" i="1"/>
  <c r="I157" i="1"/>
  <c r="DK156" i="1"/>
  <c r="DE156" i="1"/>
  <c r="CX156" i="1"/>
  <c r="CF156" i="1"/>
  <c r="BN156" i="1"/>
  <c r="BJ156" i="1"/>
  <c r="AR156" i="1"/>
  <c r="AH156" i="1"/>
  <c r="Z156" i="1" s="1"/>
  <c r="I156" i="1"/>
  <c r="DK155" i="1"/>
  <c r="DE155" i="1"/>
  <c r="CX155" i="1"/>
  <c r="CF155" i="1"/>
  <c r="BN155" i="1"/>
  <c r="BJ155" i="1"/>
  <c r="AR155" i="1"/>
  <c r="Z155" i="1"/>
  <c r="I155" i="1"/>
  <c r="DK154" i="1"/>
  <c r="DE154" i="1"/>
  <c r="CX154" i="1"/>
  <c r="CF154" i="1"/>
  <c r="BN154" i="1"/>
  <c r="BJ154" i="1"/>
  <c r="AR154" i="1"/>
  <c r="Z154" i="1"/>
  <c r="I154" i="1"/>
  <c r="DK153" i="1"/>
  <c r="DE153" i="1"/>
  <c r="CX153" i="1"/>
  <c r="CF153" i="1"/>
  <c r="BN153" i="1"/>
  <c r="BJ153" i="1"/>
  <c r="AR153" i="1"/>
  <c r="Z153" i="1"/>
  <c r="I153" i="1"/>
  <c r="DK152" i="1"/>
  <c r="DE152" i="1"/>
  <c r="CX152" i="1"/>
  <c r="CF152" i="1"/>
  <c r="BN152" i="1"/>
  <c r="BJ152" i="1"/>
  <c r="AR152" i="1"/>
  <c r="Z152" i="1"/>
  <c r="I152" i="1"/>
  <c r="DK151" i="1"/>
  <c r="DE151" i="1"/>
  <c r="CX151" i="1"/>
  <c r="CF151" i="1"/>
  <c r="BN151" i="1"/>
  <c r="BJ151" i="1"/>
  <c r="AR151" i="1"/>
  <c r="Z151" i="1"/>
  <c r="I151" i="1"/>
  <c r="DK150" i="1"/>
  <c r="DE150" i="1"/>
  <c r="CX150" i="1"/>
  <c r="CF150" i="1"/>
  <c r="BN150" i="1"/>
  <c r="BJ150" i="1"/>
  <c r="AR150" i="1"/>
  <c r="Z150" i="1"/>
  <c r="I150" i="1"/>
  <c r="DK149" i="1"/>
  <c r="DE149" i="1"/>
  <c r="CX149" i="1"/>
  <c r="CF149" i="1"/>
  <c r="BN149" i="1"/>
  <c r="BJ149" i="1"/>
  <c r="AR149" i="1"/>
  <c r="Z149" i="1"/>
  <c r="I149" i="1"/>
  <c r="DK148" i="1"/>
  <c r="DE148" i="1"/>
  <c r="CX148" i="1"/>
  <c r="CF148" i="1"/>
  <c r="BN148" i="1"/>
  <c r="BJ148" i="1"/>
  <c r="AR148" i="1"/>
  <c r="Z148" i="1"/>
  <c r="I148" i="1"/>
  <c r="DK147" i="1"/>
  <c r="DE147" i="1"/>
  <c r="CX147" i="1"/>
  <c r="CF147" i="1"/>
  <c r="BN147" i="1"/>
  <c r="BJ147" i="1"/>
  <c r="AR147" i="1"/>
  <c r="Z147" i="1"/>
  <c r="I147" i="1"/>
  <c r="DK146" i="1"/>
  <c r="DE146" i="1"/>
  <c r="CX146" i="1"/>
  <c r="CF146" i="1"/>
  <c r="BN146" i="1"/>
  <c r="BJ146" i="1"/>
  <c r="AR146" i="1"/>
  <c r="Z146" i="1"/>
  <c r="I146" i="1"/>
  <c r="DK145" i="1"/>
  <c r="DE145" i="1"/>
  <c r="CX145" i="1"/>
  <c r="CF145" i="1"/>
  <c r="BN145" i="1"/>
  <c r="BJ145" i="1"/>
  <c r="AR145" i="1"/>
  <c r="Z145" i="1"/>
  <c r="I145" i="1"/>
  <c r="DK144" i="1"/>
  <c r="DE144" i="1"/>
  <c r="CX144" i="1"/>
  <c r="CF144" i="1"/>
  <c r="BN144" i="1"/>
  <c r="BJ144" i="1"/>
  <c r="AR144" i="1"/>
  <c r="Z144" i="1"/>
  <c r="I144" i="1"/>
  <c r="DK143" i="1"/>
  <c r="DE143" i="1"/>
  <c r="CX143" i="1"/>
  <c r="CF143" i="1"/>
  <c r="BN143" i="1"/>
  <c r="BJ143" i="1"/>
  <c r="AR143" i="1"/>
  <c r="Z143" i="1"/>
  <c r="I143" i="1"/>
  <c r="DK142" i="1"/>
  <c r="DE142" i="1"/>
  <c r="CX142" i="1"/>
  <c r="CF142" i="1"/>
  <c r="BN142" i="1"/>
  <c r="BJ142" i="1"/>
  <c r="AR142" i="1"/>
  <c r="Z142" i="1"/>
  <c r="I142" i="1"/>
  <c r="DK141" i="1"/>
  <c r="DE141" i="1"/>
  <c r="CX141" i="1"/>
  <c r="CF141" i="1"/>
  <c r="BN141" i="1"/>
  <c r="BJ141" i="1"/>
  <c r="AR141" i="1"/>
  <c r="Z141" i="1"/>
  <c r="I141" i="1"/>
  <c r="DK140" i="1"/>
  <c r="DE140" i="1"/>
  <c r="CX140" i="1"/>
  <c r="CF140" i="1"/>
  <c r="BN140" i="1"/>
  <c r="BJ140" i="1"/>
  <c r="AR140" i="1"/>
  <c r="Z140" i="1"/>
  <c r="I140" i="1"/>
  <c r="DK139" i="1"/>
  <c r="DE139" i="1"/>
  <c r="CX139" i="1"/>
  <c r="CF139" i="1"/>
  <c r="BN139" i="1"/>
  <c r="BJ139" i="1"/>
  <c r="AR139" i="1"/>
  <c r="Z139" i="1"/>
  <c r="I139" i="1"/>
  <c r="DK138" i="1"/>
  <c r="DE138" i="1"/>
  <c r="CX138" i="1"/>
  <c r="CF138" i="1"/>
  <c r="BN138" i="1"/>
  <c r="BJ138" i="1"/>
  <c r="AR138" i="1"/>
  <c r="Z138" i="1"/>
  <c r="I138" i="1"/>
  <c r="DK137" i="1"/>
  <c r="DE137" i="1"/>
  <c r="CX137" i="1"/>
  <c r="CF137" i="1"/>
  <c r="BN137" i="1"/>
  <c r="BJ137" i="1"/>
  <c r="AR137" i="1"/>
  <c r="Z137" i="1"/>
  <c r="I137" i="1"/>
  <c r="DK136" i="1"/>
  <c r="DE136" i="1"/>
  <c r="CX136" i="1"/>
  <c r="CF136" i="1"/>
  <c r="BN136" i="1"/>
  <c r="BJ136" i="1"/>
  <c r="AR136" i="1"/>
  <c r="Z136" i="1"/>
  <c r="I136" i="1"/>
  <c r="DK135" i="1"/>
  <c r="DE135" i="1"/>
  <c r="CX135" i="1"/>
  <c r="CF135" i="1"/>
  <c r="BN135" i="1"/>
  <c r="BJ135" i="1"/>
  <c r="AR135" i="1"/>
  <c r="Z135" i="1"/>
  <c r="I135" i="1"/>
  <c r="DK134" i="1"/>
  <c r="DE134" i="1"/>
  <c r="CX134" i="1"/>
  <c r="CF134" i="1"/>
  <c r="BN134" i="1"/>
  <c r="BJ134" i="1"/>
  <c r="AR134" i="1"/>
  <c r="Z134" i="1"/>
  <c r="I134" i="1"/>
  <c r="DK133" i="1"/>
  <c r="DE133" i="1"/>
  <c r="CX133" i="1"/>
  <c r="CF133" i="1"/>
  <c r="BN133" i="1"/>
  <c r="BJ133" i="1"/>
  <c r="AR133" i="1"/>
  <c r="Z133" i="1"/>
  <c r="I133" i="1"/>
  <c r="DK132" i="1"/>
  <c r="DE132" i="1"/>
  <c r="CX132" i="1"/>
  <c r="CF132" i="1"/>
  <c r="BN132" i="1"/>
  <c r="BJ132" i="1"/>
  <c r="AR132" i="1"/>
  <c r="Z132" i="1"/>
  <c r="I132" i="1"/>
  <c r="DK131" i="1"/>
  <c r="DE131" i="1"/>
  <c r="CX131" i="1"/>
  <c r="CF131" i="1"/>
  <c r="BN131" i="1"/>
  <c r="BJ131" i="1"/>
  <c r="AR131" i="1"/>
  <c r="Z131" i="1"/>
  <c r="I131" i="1"/>
  <c r="DK130" i="1"/>
  <c r="DE130" i="1"/>
  <c r="CX130" i="1"/>
  <c r="CF130" i="1"/>
  <c r="BN130" i="1"/>
  <c r="BJ130" i="1"/>
  <c r="AR130" i="1"/>
  <c r="Z130" i="1"/>
  <c r="I130" i="1"/>
  <c r="DK129" i="1"/>
  <c r="DE129" i="1"/>
  <c r="CX129" i="1"/>
  <c r="CF129" i="1"/>
  <c r="BN129" i="1"/>
  <c r="BJ129" i="1"/>
  <c r="AR129" i="1"/>
  <c r="Z129" i="1"/>
  <c r="I129" i="1"/>
  <c r="DK128" i="1"/>
  <c r="DE128" i="1"/>
  <c r="CX128" i="1"/>
  <c r="CF128" i="1"/>
  <c r="BN128" i="1"/>
  <c r="BJ128" i="1"/>
  <c r="AR128" i="1"/>
  <c r="Z128" i="1"/>
  <c r="I128" i="1"/>
  <c r="DK127" i="1"/>
  <c r="DE127" i="1"/>
  <c r="CX127" i="1"/>
  <c r="CF127" i="1"/>
  <c r="BN127" i="1"/>
  <c r="BJ127" i="1"/>
  <c r="AR127" i="1"/>
  <c r="Z127" i="1"/>
  <c r="I127" i="1"/>
  <c r="DK126" i="1"/>
  <c r="DE126" i="1"/>
  <c r="CX126" i="1"/>
  <c r="CF126" i="1"/>
  <c r="BN126" i="1"/>
  <c r="BJ126" i="1"/>
  <c r="AR126" i="1"/>
  <c r="Z126" i="1"/>
  <c r="I126" i="1"/>
  <c r="DK125" i="1"/>
  <c r="DE125" i="1"/>
  <c r="CX125" i="1"/>
  <c r="CF125" i="1"/>
  <c r="BN125" i="1"/>
  <c r="BJ125" i="1"/>
  <c r="AR125" i="1"/>
  <c r="AH125" i="1"/>
  <c r="Z125" i="1" s="1"/>
  <c r="I125" i="1"/>
  <c r="DK124" i="1"/>
  <c r="DE124" i="1"/>
  <c r="CX124" i="1"/>
  <c r="CF124" i="1"/>
  <c r="BN124" i="1"/>
  <c r="BJ124" i="1"/>
  <c r="AR124" i="1"/>
  <c r="Z124" i="1"/>
  <c r="I124" i="1"/>
  <c r="DK123" i="1"/>
  <c r="DE123" i="1"/>
  <c r="CX123" i="1"/>
  <c r="CF123" i="1"/>
  <c r="BN123" i="1"/>
  <c r="BJ123" i="1"/>
  <c r="AR123" i="1"/>
  <c r="AH123" i="1"/>
  <c r="AH3" i="1" s="1"/>
  <c r="Z123" i="1"/>
  <c r="I123" i="1"/>
  <c r="DK122" i="1"/>
  <c r="DE122" i="1"/>
  <c r="CX122" i="1"/>
  <c r="CF122" i="1"/>
  <c r="BN122" i="1"/>
  <c r="BJ122" i="1"/>
  <c r="AR122" i="1"/>
  <c r="Z122" i="1"/>
  <c r="I122" i="1"/>
  <c r="DK121" i="1"/>
  <c r="DE121" i="1"/>
  <c r="CX121" i="1"/>
  <c r="CF121" i="1"/>
  <c r="BN121" i="1"/>
  <c r="BJ121" i="1"/>
  <c r="AR121" i="1"/>
  <c r="Z121" i="1"/>
  <c r="I121" i="1"/>
  <c r="DK120" i="1"/>
  <c r="DE120" i="1"/>
  <c r="CX120" i="1"/>
  <c r="CF120" i="1"/>
  <c r="BN120" i="1"/>
  <c r="BJ120" i="1"/>
  <c r="AR120" i="1"/>
  <c r="Z120" i="1"/>
  <c r="I120" i="1"/>
  <c r="DK119" i="1"/>
  <c r="DE119" i="1"/>
  <c r="CX119" i="1"/>
  <c r="CF119" i="1"/>
  <c r="BN119" i="1"/>
  <c r="BJ119" i="1"/>
  <c r="AR119" i="1"/>
  <c r="Z119" i="1"/>
  <c r="I119" i="1"/>
  <c r="DK118" i="1"/>
  <c r="DE118" i="1"/>
  <c r="CX118" i="1"/>
  <c r="CF118" i="1"/>
  <c r="BN118" i="1"/>
  <c r="BJ118" i="1"/>
  <c r="AR118" i="1"/>
  <c r="Z118" i="1"/>
  <c r="I118" i="1"/>
  <c r="DK117" i="1"/>
  <c r="DE117" i="1"/>
  <c r="CX117" i="1"/>
  <c r="CF117" i="1"/>
  <c r="BN117" i="1"/>
  <c r="BJ117" i="1"/>
  <c r="AR117" i="1"/>
  <c r="Z117" i="1"/>
  <c r="I117" i="1"/>
  <c r="DK116" i="1"/>
  <c r="DE116" i="1"/>
  <c r="CX116" i="1"/>
  <c r="CF116" i="1"/>
  <c r="BN116" i="1"/>
  <c r="BJ116" i="1"/>
  <c r="AR116" i="1"/>
  <c r="Z116" i="1"/>
  <c r="I116" i="1"/>
  <c r="DK115" i="1"/>
  <c r="DE115" i="1"/>
  <c r="CX115" i="1"/>
  <c r="CF115" i="1"/>
  <c r="BN115" i="1"/>
  <c r="BJ115" i="1"/>
  <c r="AR115" i="1"/>
  <c r="AG115" i="1"/>
  <c r="AG3" i="1" s="1"/>
  <c r="I115" i="1"/>
  <c r="DK114" i="1"/>
  <c r="DE114" i="1"/>
  <c r="CX114" i="1"/>
  <c r="CF114" i="1"/>
  <c r="BN114" i="1"/>
  <c r="BJ114" i="1"/>
  <c r="AR114" i="1"/>
  <c r="Z114" i="1"/>
  <c r="I114" i="1"/>
  <c r="DK113" i="1"/>
  <c r="DE113" i="1"/>
  <c r="CX113" i="1"/>
  <c r="CF113" i="1"/>
  <c r="BN113" i="1"/>
  <c r="BJ113" i="1"/>
  <c r="AR113" i="1"/>
  <c r="Z113" i="1"/>
  <c r="I113" i="1"/>
  <c r="DK112" i="1"/>
  <c r="DE112" i="1"/>
  <c r="CX112" i="1"/>
  <c r="CF112" i="1"/>
  <c r="BN112" i="1"/>
  <c r="BJ112" i="1"/>
  <c r="AR112" i="1"/>
  <c r="Z112" i="1"/>
  <c r="I112" i="1"/>
  <c r="DK111" i="1"/>
  <c r="DE111" i="1"/>
  <c r="CX111" i="1"/>
  <c r="CF111" i="1"/>
  <c r="BN111" i="1"/>
  <c r="BJ111" i="1"/>
  <c r="AR111" i="1"/>
  <c r="Z111" i="1"/>
  <c r="I111" i="1"/>
  <c r="DK110" i="1"/>
  <c r="DE110" i="1"/>
  <c r="CX110" i="1"/>
  <c r="CF110" i="1"/>
  <c r="BN110" i="1"/>
  <c r="BJ110" i="1"/>
  <c r="AR110" i="1"/>
  <c r="Z110" i="1"/>
  <c r="I110" i="1"/>
  <c r="DK109" i="1"/>
  <c r="DE109" i="1"/>
  <c r="CX109" i="1"/>
  <c r="CF109" i="1"/>
  <c r="BN109" i="1"/>
  <c r="BJ109" i="1"/>
  <c r="AR109" i="1"/>
  <c r="Z109" i="1"/>
  <c r="I109" i="1"/>
  <c r="DK108" i="1"/>
  <c r="DE108" i="1"/>
  <c r="CX108" i="1"/>
  <c r="CF108" i="1"/>
  <c r="BN108" i="1"/>
  <c r="BJ108" i="1"/>
  <c r="AR108" i="1"/>
  <c r="Z108" i="1"/>
  <c r="I108" i="1"/>
  <c r="DK107" i="1"/>
  <c r="DE107" i="1"/>
  <c r="CX107" i="1"/>
  <c r="CF107" i="1"/>
  <c r="BN107" i="1"/>
  <c r="BJ107" i="1"/>
  <c r="AR107" i="1"/>
  <c r="Z107" i="1"/>
  <c r="I107" i="1"/>
  <c r="DK106" i="1"/>
  <c r="DE106" i="1"/>
  <c r="CX106" i="1"/>
  <c r="CF106" i="1"/>
  <c r="BN106" i="1"/>
  <c r="BJ106" i="1"/>
  <c r="AR106" i="1"/>
  <c r="Z106" i="1"/>
  <c r="I106" i="1"/>
  <c r="DK105" i="1"/>
  <c r="DE105" i="1"/>
  <c r="CX105" i="1"/>
  <c r="CF105" i="1"/>
  <c r="BN105" i="1"/>
  <c r="BJ105" i="1"/>
  <c r="AR105" i="1"/>
  <c r="Z105" i="1"/>
  <c r="I105" i="1"/>
  <c r="DK104" i="1"/>
  <c r="DE104" i="1"/>
  <c r="CX104" i="1"/>
  <c r="CF104" i="1"/>
  <c r="BN104" i="1"/>
  <c r="BJ104" i="1"/>
  <c r="AR104" i="1"/>
  <c r="Z104" i="1"/>
  <c r="I104" i="1"/>
  <c r="DK103" i="1"/>
  <c r="DE103" i="1"/>
  <c r="CX103" i="1"/>
  <c r="CF103" i="1"/>
  <c r="BN103" i="1"/>
  <c r="BJ103" i="1"/>
  <c r="AR103" i="1"/>
  <c r="Z103" i="1"/>
  <c r="I103" i="1"/>
  <c r="DK102" i="1"/>
  <c r="DE102" i="1"/>
  <c r="CX102" i="1"/>
  <c r="CF102" i="1"/>
  <c r="BN102" i="1"/>
  <c r="BJ102" i="1"/>
  <c r="AR102" i="1"/>
  <c r="Z102" i="1"/>
  <c r="I102" i="1"/>
  <c r="DK101" i="1"/>
  <c r="DE101" i="1"/>
  <c r="CX101" i="1"/>
  <c r="CF101" i="1"/>
  <c r="BN101" i="1"/>
  <c r="BJ101" i="1"/>
  <c r="AR101" i="1"/>
  <c r="Z101" i="1"/>
  <c r="I101" i="1"/>
  <c r="DK100" i="1"/>
  <c r="DE100" i="1"/>
  <c r="CX100" i="1"/>
  <c r="CF100" i="1"/>
  <c r="BN100" i="1"/>
  <c r="BJ100" i="1"/>
  <c r="AR100" i="1"/>
  <c r="Z100" i="1"/>
  <c r="I100" i="1"/>
  <c r="DK99" i="1"/>
  <c r="DE99" i="1"/>
  <c r="CX99" i="1"/>
  <c r="CF99" i="1"/>
  <c r="BN99" i="1"/>
  <c r="BJ99" i="1"/>
  <c r="AR99" i="1"/>
  <c r="Z99" i="1"/>
  <c r="I99" i="1"/>
  <c r="DK98" i="1"/>
  <c r="DE98" i="1"/>
  <c r="CX98" i="1"/>
  <c r="CF98" i="1"/>
  <c r="BN98" i="1"/>
  <c r="BJ98" i="1"/>
  <c r="AR98" i="1"/>
  <c r="Z98" i="1"/>
  <c r="I98" i="1"/>
  <c r="DK97" i="1"/>
  <c r="DE97" i="1"/>
  <c r="CX97" i="1"/>
  <c r="CF97" i="1"/>
  <c r="BN97" i="1"/>
  <c r="BJ97" i="1"/>
  <c r="AR97" i="1"/>
  <c r="Z97" i="1"/>
  <c r="I97" i="1"/>
  <c r="DK96" i="1"/>
  <c r="DE96" i="1"/>
  <c r="CX96" i="1"/>
  <c r="CF96" i="1"/>
  <c r="BN96" i="1"/>
  <c r="BJ96" i="1"/>
  <c r="AR96" i="1"/>
  <c r="Z96" i="1"/>
  <c r="I96" i="1"/>
  <c r="DK95" i="1"/>
  <c r="DE95" i="1"/>
  <c r="CX95" i="1"/>
  <c r="CF95" i="1"/>
  <c r="BN95" i="1"/>
  <c r="BJ95" i="1"/>
  <c r="AR95" i="1"/>
  <c r="Z95" i="1"/>
  <c r="I95" i="1"/>
  <c r="DK94" i="1"/>
  <c r="DE94" i="1"/>
  <c r="CX94" i="1"/>
  <c r="CF94" i="1"/>
  <c r="BN94" i="1"/>
  <c r="BJ94" i="1"/>
  <c r="AR94" i="1"/>
  <c r="Z94" i="1"/>
  <c r="I94" i="1"/>
  <c r="DK93" i="1"/>
  <c r="DE93" i="1"/>
  <c r="CX93" i="1"/>
  <c r="CF93" i="1"/>
  <c r="BN93" i="1"/>
  <c r="BJ93" i="1"/>
  <c r="AR93" i="1"/>
  <c r="Z93" i="1"/>
  <c r="I93" i="1"/>
  <c r="DK92" i="1"/>
  <c r="DE92" i="1"/>
  <c r="CX92" i="1"/>
  <c r="CF92" i="1"/>
  <c r="BN92" i="1"/>
  <c r="BJ92" i="1"/>
  <c r="AR92" i="1"/>
  <c r="Z92" i="1"/>
  <c r="I92" i="1"/>
  <c r="DK91" i="1"/>
  <c r="DE91" i="1"/>
  <c r="CX91" i="1"/>
  <c r="CF91" i="1"/>
  <c r="BN91" i="1"/>
  <c r="BJ91" i="1"/>
  <c r="AR91" i="1"/>
  <c r="Z91" i="1"/>
  <c r="I91" i="1"/>
  <c r="DK90" i="1"/>
  <c r="DE90" i="1"/>
  <c r="CX90" i="1"/>
  <c r="CF90" i="1"/>
  <c r="BN90" i="1"/>
  <c r="BJ90" i="1"/>
  <c r="AR90" i="1"/>
  <c r="Z90" i="1"/>
  <c r="I90" i="1"/>
  <c r="DK89" i="1"/>
  <c r="DE89" i="1"/>
  <c r="CX89" i="1"/>
  <c r="CF89" i="1"/>
  <c r="BN89" i="1"/>
  <c r="BJ89" i="1"/>
  <c r="AR89" i="1"/>
  <c r="Z89" i="1"/>
  <c r="I89" i="1"/>
  <c r="DK88" i="1"/>
  <c r="DE88" i="1"/>
  <c r="CX88" i="1"/>
  <c r="CF88" i="1"/>
  <c r="BN88" i="1"/>
  <c r="BJ88" i="1"/>
  <c r="AR88" i="1"/>
  <c r="Z88" i="1"/>
  <c r="I88" i="1"/>
  <c r="DK87" i="1"/>
  <c r="DE87" i="1"/>
  <c r="CX87" i="1"/>
  <c r="CF87" i="1"/>
  <c r="BN87" i="1"/>
  <c r="BJ87" i="1"/>
  <c r="AR87" i="1"/>
  <c r="Z87" i="1"/>
  <c r="I87" i="1"/>
  <c r="DK86" i="1"/>
  <c r="DE86" i="1"/>
  <c r="CX86" i="1"/>
  <c r="CF86" i="1"/>
  <c r="BN86" i="1"/>
  <c r="BJ86" i="1"/>
  <c r="AR86" i="1"/>
  <c r="Z86" i="1"/>
  <c r="I86" i="1"/>
  <c r="DK85" i="1"/>
  <c r="DE85" i="1"/>
  <c r="CX85" i="1"/>
  <c r="CF85" i="1"/>
  <c r="BN85" i="1"/>
  <c r="BJ85" i="1"/>
  <c r="AR85" i="1"/>
  <c r="Z85" i="1"/>
  <c r="I85" i="1"/>
  <c r="DK84" i="1"/>
  <c r="DE84" i="1"/>
  <c r="CX84" i="1"/>
  <c r="CF84" i="1"/>
  <c r="BN84" i="1"/>
  <c r="BJ84" i="1"/>
  <c r="AR84" i="1"/>
  <c r="Z84" i="1"/>
  <c r="I84" i="1"/>
  <c r="DK83" i="1"/>
  <c r="DE83" i="1"/>
  <c r="CX83" i="1"/>
  <c r="CF83" i="1"/>
  <c r="BN83" i="1"/>
  <c r="BJ83" i="1"/>
  <c r="AR83" i="1"/>
  <c r="Z83" i="1"/>
  <c r="I83" i="1"/>
  <c r="DK82" i="1"/>
  <c r="DE82" i="1"/>
  <c r="CX82" i="1"/>
  <c r="CF82" i="1"/>
  <c r="BN82" i="1"/>
  <c r="BJ82" i="1"/>
  <c r="AR82" i="1"/>
  <c r="Z82" i="1"/>
  <c r="I82" i="1"/>
  <c r="DK81" i="1"/>
  <c r="DE81" i="1"/>
  <c r="CX81" i="1"/>
  <c r="CF81" i="1"/>
  <c r="BN81" i="1"/>
  <c r="BJ81" i="1"/>
  <c r="AR81" i="1"/>
  <c r="Z81" i="1"/>
  <c r="I81" i="1"/>
  <c r="DK80" i="1"/>
  <c r="DE80" i="1"/>
  <c r="CX80" i="1"/>
  <c r="CF80" i="1"/>
  <c r="BN80" i="1"/>
  <c r="BJ80" i="1"/>
  <c r="AR80" i="1"/>
  <c r="Z80" i="1"/>
  <c r="I80" i="1"/>
  <c r="DK79" i="1"/>
  <c r="DE79" i="1"/>
  <c r="CX79" i="1"/>
  <c r="CF79" i="1"/>
  <c r="BN79" i="1"/>
  <c r="BJ79" i="1"/>
  <c r="AR79" i="1"/>
  <c r="Z79" i="1"/>
  <c r="I79" i="1"/>
  <c r="DK78" i="1"/>
  <c r="DE78" i="1"/>
  <c r="CX78" i="1"/>
  <c r="CF78" i="1"/>
  <c r="BN78" i="1"/>
  <c r="BJ78" i="1"/>
  <c r="AR78" i="1"/>
  <c r="Z78" i="1"/>
  <c r="I78" i="1"/>
  <c r="DK77" i="1"/>
  <c r="DE77" i="1"/>
  <c r="CX77" i="1"/>
  <c r="CF77" i="1"/>
  <c r="BN77" i="1"/>
  <c r="BJ77" i="1"/>
  <c r="AR77" i="1"/>
  <c r="Z77" i="1"/>
  <c r="I77" i="1"/>
  <c r="DK76" i="1"/>
  <c r="DE76" i="1"/>
  <c r="CX76" i="1"/>
  <c r="CF76" i="1"/>
  <c r="BN76" i="1"/>
  <c r="BJ76" i="1"/>
  <c r="AR76" i="1"/>
  <c r="Z76" i="1"/>
  <c r="I76" i="1"/>
  <c r="DK75" i="1"/>
  <c r="DE75" i="1"/>
  <c r="CX75" i="1"/>
  <c r="CF75" i="1"/>
  <c r="BN75" i="1"/>
  <c r="BJ75" i="1"/>
  <c r="AR75" i="1"/>
  <c r="Z75" i="1"/>
  <c r="I75" i="1"/>
  <c r="DK74" i="1"/>
  <c r="DE74" i="1"/>
  <c r="CX74" i="1"/>
  <c r="CF74" i="1"/>
  <c r="BN74" i="1"/>
  <c r="BJ74" i="1"/>
  <c r="AR74" i="1"/>
  <c r="Z74" i="1"/>
  <c r="I74" i="1"/>
  <c r="DK73" i="1"/>
  <c r="DE73" i="1"/>
  <c r="CX73" i="1"/>
  <c r="CF73" i="1"/>
  <c r="BN73" i="1"/>
  <c r="BJ73" i="1"/>
  <c r="AR73" i="1"/>
  <c r="Z73" i="1"/>
  <c r="I73" i="1"/>
  <c r="DK72" i="1"/>
  <c r="DE72" i="1"/>
  <c r="CX72" i="1"/>
  <c r="CF72" i="1"/>
  <c r="BN72" i="1"/>
  <c r="BJ72" i="1"/>
  <c r="AR72" i="1"/>
  <c r="Z72" i="1"/>
  <c r="I72" i="1"/>
  <c r="DK71" i="1"/>
  <c r="DE71" i="1"/>
  <c r="CX71" i="1"/>
  <c r="CF71" i="1"/>
  <c r="BN71" i="1"/>
  <c r="BJ71" i="1"/>
  <c r="AR71" i="1"/>
  <c r="Z71" i="1"/>
  <c r="I71" i="1"/>
  <c r="DK70" i="1"/>
  <c r="DE70" i="1"/>
  <c r="CX70" i="1"/>
  <c r="CF70" i="1"/>
  <c r="BN70" i="1"/>
  <c r="BJ70" i="1"/>
  <c r="AR70" i="1"/>
  <c r="Z70" i="1"/>
  <c r="I70" i="1"/>
  <c r="DK69" i="1"/>
  <c r="DE69" i="1"/>
  <c r="CX69" i="1"/>
  <c r="CF69" i="1"/>
  <c r="BN69" i="1"/>
  <c r="BJ69" i="1"/>
  <c r="AR69" i="1"/>
  <c r="Z69" i="1"/>
  <c r="I69" i="1"/>
  <c r="DK68" i="1"/>
  <c r="DE68" i="1"/>
  <c r="CX68" i="1"/>
  <c r="CF68" i="1"/>
  <c r="BN68" i="1"/>
  <c r="BJ68" i="1"/>
  <c r="AR68" i="1"/>
  <c r="Z68" i="1"/>
  <c r="I68" i="1"/>
  <c r="DK67" i="1"/>
  <c r="DE67" i="1"/>
  <c r="CX67" i="1"/>
  <c r="CF67" i="1"/>
  <c r="BN67" i="1"/>
  <c r="BJ67" i="1"/>
  <c r="AR67" i="1"/>
  <c r="Z67" i="1"/>
  <c r="I67" i="1"/>
  <c r="DK66" i="1"/>
  <c r="DE66" i="1"/>
  <c r="CX66" i="1"/>
  <c r="CF66" i="1"/>
  <c r="BN66" i="1"/>
  <c r="BJ66" i="1"/>
  <c r="AR66" i="1"/>
  <c r="Z66" i="1"/>
  <c r="I66" i="1"/>
  <c r="DK65" i="1"/>
  <c r="DE65" i="1"/>
  <c r="CX65" i="1"/>
  <c r="CF65" i="1"/>
  <c r="BN65" i="1"/>
  <c r="BJ65" i="1"/>
  <c r="AR65" i="1"/>
  <c r="Z65" i="1"/>
  <c r="I65" i="1"/>
  <c r="DK64" i="1"/>
  <c r="DE64" i="1"/>
  <c r="CX64" i="1"/>
  <c r="CF64" i="1"/>
  <c r="BN64" i="1"/>
  <c r="BJ64" i="1"/>
  <c r="AR64" i="1"/>
  <c r="Z64" i="1"/>
  <c r="I64" i="1"/>
  <c r="DK63" i="1"/>
  <c r="DE63" i="1"/>
  <c r="CX63" i="1"/>
  <c r="CF63" i="1"/>
  <c r="BN63" i="1"/>
  <c r="BJ63" i="1"/>
  <c r="AR63" i="1"/>
  <c r="Z63" i="1"/>
  <c r="I63" i="1"/>
  <c r="DK62" i="1"/>
  <c r="DE62" i="1"/>
  <c r="CX62" i="1"/>
  <c r="CF62" i="1"/>
  <c r="BN62" i="1"/>
  <c r="BJ62" i="1"/>
  <c r="AR62" i="1"/>
  <c r="Z62" i="1"/>
  <c r="I62" i="1"/>
  <c r="DK61" i="1"/>
  <c r="DE61" i="1"/>
  <c r="CX61" i="1"/>
  <c r="CF61" i="1"/>
  <c r="BN61" i="1"/>
  <c r="BJ61" i="1"/>
  <c r="AR61" i="1"/>
  <c r="Z61" i="1"/>
  <c r="I61" i="1"/>
  <c r="DK60" i="1"/>
  <c r="DE60" i="1"/>
  <c r="CX60" i="1"/>
  <c r="CF60" i="1"/>
  <c r="BN60" i="1"/>
  <c r="BJ60" i="1"/>
  <c r="AR60" i="1"/>
  <c r="Z60" i="1"/>
  <c r="I60" i="1"/>
  <c r="DK59" i="1"/>
  <c r="DE59" i="1"/>
  <c r="CX59" i="1"/>
  <c r="CF59" i="1"/>
  <c r="BN59" i="1"/>
  <c r="BJ59" i="1"/>
  <c r="AR59" i="1"/>
  <c r="Z59" i="1"/>
  <c r="I59" i="1"/>
  <c r="DK58" i="1"/>
  <c r="DE58" i="1"/>
  <c r="CX58" i="1"/>
  <c r="CF58" i="1"/>
  <c r="BN58" i="1"/>
  <c r="BJ58" i="1"/>
  <c r="AR58" i="1"/>
  <c r="Z58" i="1"/>
  <c r="I58" i="1"/>
  <c r="DK57" i="1"/>
  <c r="DE57" i="1"/>
  <c r="CX57" i="1"/>
  <c r="CF57" i="1"/>
  <c r="BN57" i="1"/>
  <c r="BJ57" i="1"/>
  <c r="AR57" i="1"/>
  <c r="Z57" i="1"/>
  <c r="I57" i="1"/>
  <c r="DK56" i="1"/>
  <c r="DE56" i="1"/>
  <c r="CX56" i="1"/>
  <c r="CF56" i="1"/>
  <c r="BN56" i="1"/>
  <c r="BJ56" i="1"/>
  <c r="AR56" i="1"/>
  <c r="Z56" i="1"/>
  <c r="I56" i="1"/>
  <c r="DK55" i="1"/>
  <c r="DE55" i="1"/>
  <c r="CX55" i="1"/>
  <c r="CF55" i="1"/>
  <c r="BN55" i="1"/>
  <c r="BJ55" i="1"/>
  <c r="AR55" i="1"/>
  <c r="Z55" i="1"/>
  <c r="I55" i="1"/>
  <c r="DK54" i="1"/>
  <c r="DE54" i="1"/>
  <c r="CX54" i="1"/>
  <c r="CF54" i="1"/>
  <c r="BN54" i="1"/>
  <c r="BJ54" i="1"/>
  <c r="AR54" i="1"/>
  <c r="Z54" i="1"/>
  <c r="I54" i="1"/>
  <c r="DK53" i="1"/>
  <c r="DE53" i="1"/>
  <c r="CX53" i="1"/>
  <c r="CF53" i="1"/>
  <c r="BN53" i="1"/>
  <c r="BJ53" i="1"/>
  <c r="AR53" i="1"/>
  <c r="Z53" i="1"/>
  <c r="I53" i="1"/>
  <c r="DK52" i="1"/>
  <c r="DE52" i="1"/>
  <c r="CX52" i="1"/>
  <c r="CF52" i="1"/>
  <c r="BN52" i="1"/>
  <c r="BJ52" i="1"/>
  <c r="AR52" i="1"/>
  <c r="Z52" i="1"/>
  <c r="I52" i="1"/>
  <c r="DK51" i="1"/>
  <c r="DE51" i="1"/>
  <c r="CX51" i="1"/>
  <c r="CF51" i="1"/>
  <c r="BN51" i="1"/>
  <c r="BJ51" i="1"/>
  <c r="AR51" i="1"/>
  <c r="Z51" i="1"/>
  <c r="I51" i="1"/>
  <c r="DK50" i="1"/>
  <c r="DE50" i="1"/>
  <c r="CX50" i="1"/>
  <c r="CF50" i="1"/>
  <c r="BN50" i="1"/>
  <c r="BJ50" i="1"/>
  <c r="AR50" i="1"/>
  <c r="Z50" i="1"/>
  <c r="I50" i="1"/>
  <c r="DK49" i="1"/>
  <c r="DE49" i="1"/>
  <c r="CX49" i="1"/>
  <c r="CF49" i="1"/>
  <c r="BN49" i="1"/>
  <c r="BJ49" i="1"/>
  <c r="AR49" i="1"/>
  <c r="Z49" i="1"/>
  <c r="I49" i="1"/>
  <c r="DK48" i="1"/>
  <c r="DE48" i="1"/>
  <c r="CX48" i="1"/>
  <c r="CF48" i="1"/>
  <c r="BN48" i="1"/>
  <c r="BJ48" i="1"/>
  <c r="AR48" i="1"/>
  <c r="Z48" i="1"/>
  <c r="I48" i="1"/>
  <c r="DK47" i="1"/>
  <c r="DE47" i="1"/>
  <c r="CX47" i="1"/>
  <c r="CF47" i="1"/>
  <c r="BN47" i="1"/>
  <c r="BJ47" i="1"/>
  <c r="AR47" i="1"/>
  <c r="Z47" i="1"/>
  <c r="I47" i="1"/>
  <c r="DK46" i="1"/>
  <c r="DE46" i="1"/>
  <c r="CX46" i="1"/>
  <c r="CF46" i="1"/>
  <c r="BN46" i="1"/>
  <c r="BJ46" i="1"/>
  <c r="AR46" i="1"/>
  <c r="Z46" i="1"/>
  <c r="I46" i="1"/>
  <c r="DK45" i="1"/>
  <c r="DE45" i="1"/>
  <c r="CX45" i="1"/>
  <c r="CF45" i="1"/>
  <c r="BN45" i="1"/>
  <c r="BJ45" i="1"/>
  <c r="AR45" i="1"/>
  <c r="Z45" i="1"/>
  <c r="I45" i="1"/>
  <c r="DK44" i="1"/>
  <c r="DE44" i="1"/>
  <c r="CX44" i="1"/>
  <c r="CF44" i="1"/>
  <c r="BN44" i="1"/>
  <c r="BJ44" i="1"/>
  <c r="AR44" i="1"/>
  <c r="Z44" i="1"/>
  <c r="I44" i="1"/>
  <c r="DK43" i="1"/>
  <c r="DE43" i="1"/>
  <c r="CX43" i="1"/>
  <c r="CF43" i="1"/>
  <c r="BN43" i="1"/>
  <c r="BJ43" i="1"/>
  <c r="AR43" i="1"/>
  <c r="AG43" i="1"/>
  <c r="Z43" i="1"/>
  <c r="I43" i="1"/>
  <c r="DK42" i="1"/>
  <c r="DE42" i="1"/>
  <c r="CX42" i="1"/>
  <c r="CF42" i="1"/>
  <c r="BN42" i="1"/>
  <c r="BJ42" i="1"/>
  <c r="AR42" i="1"/>
  <c r="Z42" i="1"/>
  <c r="I42" i="1"/>
  <c r="DK41" i="1"/>
  <c r="DE41" i="1"/>
  <c r="CX41" i="1"/>
  <c r="CF41" i="1"/>
  <c r="BN41" i="1"/>
  <c r="BJ41" i="1"/>
  <c r="AR41" i="1"/>
  <c r="Z41" i="1"/>
  <c r="I41" i="1"/>
  <c r="DK40" i="1"/>
  <c r="DE40" i="1"/>
  <c r="CX40" i="1"/>
  <c r="CF40" i="1"/>
  <c r="BN40" i="1"/>
  <c r="BJ40" i="1"/>
  <c r="AR40" i="1"/>
  <c r="Z40" i="1"/>
  <c r="I40" i="1"/>
  <c r="DK39" i="1"/>
  <c r="DE39" i="1"/>
  <c r="CX39" i="1"/>
  <c r="CF39" i="1"/>
  <c r="BN39" i="1"/>
  <c r="BJ39" i="1"/>
  <c r="AR39" i="1"/>
  <c r="Z39" i="1"/>
  <c r="I39" i="1"/>
  <c r="DK38" i="1"/>
  <c r="DE38" i="1"/>
  <c r="CX38" i="1"/>
  <c r="CF38" i="1"/>
  <c r="BN38" i="1"/>
  <c r="BJ38" i="1"/>
  <c r="AR38" i="1"/>
  <c r="Z38" i="1"/>
  <c r="I38" i="1"/>
  <c r="DK37" i="1"/>
  <c r="DE37" i="1"/>
  <c r="CX37" i="1"/>
  <c r="CF37" i="1"/>
  <c r="BN37" i="1"/>
  <c r="BJ37" i="1"/>
  <c r="AR37" i="1"/>
  <c r="Z37" i="1"/>
  <c r="I37" i="1"/>
  <c r="DK36" i="1"/>
  <c r="DE36" i="1"/>
  <c r="CX36" i="1"/>
  <c r="CF36" i="1"/>
  <c r="BN36" i="1"/>
  <c r="BJ36" i="1"/>
  <c r="AR36" i="1"/>
  <c r="Z36" i="1"/>
  <c r="I36" i="1"/>
  <c r="DK35" i="1"/>
  <c r="DE35" i="1"/>
  <c r="CX35" i="1"/>
  <c r="CF35" i="1"/>
  <c r="BN35" i="1"/>
  <c r="BJ35" i="1"/>
  <c r="AR35" i="1"/>
  <c r="Z35" i="1"/>
  <c r="I35" i="1"/>
  <c r="DK34" i="1"/>
  <c r="DE34" i="1"/>
  <c r="CX34" i="1"/>
  <c r="CF34" i="1"/>
  <c r="BN34" i="1"/>
  <c r="BJ34" i="1"/>
  <c r="AR34" i="1"/>
  <c r="Z34" i="1"/>
  <c r="I34" i="1"/>
  <c r="DK33" i="1"/>
  <c r="DE33" i="1"/>
  <c r="CX33" i="1"/>
  <c r="CF33" i="1"/>
  <c r="BN33" i="1"/>
  <c r="BJ33" i="1"/>
  <c r="AR33" i="1"/>
  <c r="Z33" i="1"/>
  <c r="I33" i="1"/>
  <c r="DK32" i="1"/>
  <c r="DE32" i="1"/>
  <c r="CX32" i="1"/>
  <c r="CF32" i="1"/>
  <c r="BN32" i="1"/>
  <c r="BJ32" i="1"/>
  <c r="AR32" i="1"/>
  <c r="Z32" i="1"/>
  <c r="I32" i="1"/>
  <c r="DK31" i="1"/>
  <c r="DE31" i="1"/>
  <c r="CX31" i="1"/>
  <c r="CF31" i="1"/>
  <c r="BN31" i="1"/>
  <c r="BJ31" i="1"/>
  <c r="AR31" i="1"/>
  <c r="Z31" i="1"/>
  <c r="I31" i="1"/>
  <c r="DK30" i="1"/>
  <c r="DE30" i="1"/>
  <c r="CX30" i="1"/>
  <c r="CF30" i="1"/>
  <c r="BN30" i="1"/>
  <c r="BJ30" i="1"/>
  <c r="AR30" i="1"/>
  <c r="Z30" i="1"/>
  <c r="I30" i="1"/>
  <c r="DK29" i="1"/>
  <c r="DE29" i="1"/>
  <c r="CX29" i="1"/>
  <c r="CF29" i="1"/>
  <c r="BN29" i="1"/>
  <c r="BJ29" i="1"/>
  <c r="AR29" i="1"/>
  <c r="Z29" i="1"/>
  <c r="I29" i="1"/>
  <c r="DK28" i="1"/>
  <c r="DE28" i="1"/>
  <c r="CX28" i="1"/>
  <c r="CF28" i="1"/>
  <c r="BN28" i="1"/>
  <c r="BJ28" i="1"/>
  <c r="AR28" i="1"/>
  <c r="Z28" i="1"/>
  <c r="I28" i="1"/>
  <c r="DK27" i="1"/>
  <c r="DE27" i="1"/>
  <c r="CX27" i="1"/>
  <c r="CF27" i="1"/>
  <c r="BN27" i="1"/>
  <c r="BJ27" i="1"/>
  <c r="AR27" i="1"/>
  <c r="Z27" i="1"/>
  <c r="I27" i="1"/>
  <c r="DK26" i="1"/>
  <c r="DE26" i="1"/>
  <c r="CX26" i="1"/>
  <c r="CF26" i="1"/>
  <c r="BN26" i="1"/>
  <c r="BJ26" i="1"/>
  <c r="AR26" i="1"/>
  <c r="Z26" i="1"/>
  <c r="I26" i="1"/>
  <c r="DK25" i="1"/>
  <c r="DE25" i="1"/>
  <c r="CX25" i="1"/>
  <c r="CF25" i="1"/>
  <c r="BN25" i="1"/>
  <c r="BJ25" i="1"/>
  <c r="AR25" i="1"/>
  <c r="Z25" i="1"/>
  <c r="I25" i="1"/>
  <c r="DK24" i="1"/>
  <c r="DE24" i="1"/>
  <c r="CX24" i="1"/>
  <c r="CF24" i="1"/>
  <c r="BN24" i="1"/>
  <c r="BJ24" i="1"/>
  <c r="AR24" i="1"/>
  <c r="Z24" i="1"/>
  <c r="I24" i="1"/>
  <c r="DK23" i="1"/>
  <c r="DE23" i="1"/>
  <c r="CX23" i="1"/>
  <c r="CF23" i="1"/>
  <c r="BN23" i="1"/>
  <c r="BJ23" i="1"/>
  <c r="AR23" i="1"/>
  <c r="Z23" i="1"/>
  <c r="I23" i="1"/>
  <c r="DK22" i="1"/>
  <c r="DE22" i="1"/>
  <c r="CX22" i="1"/>
  <c r="CF22" i="1"/>
  <c r="BN22" i="1"/>
  <c r="BJ22" i="1"/>
  <c r="AR22" i="1"/>
  <c r="Z22" i="1"/>
  <c r="I22" i="1"/>
  <c r="DK21" i="1"/>
  <c r="DE21" i="1"/>
  <c r="CX21" i="1"/>
  <c r="CF21" i="1"/>
  <c r="BN21" i="1"/>
  <c r="BJ21" i="1"/>
  <c r="AR21" i="1"/>
  <c r="Z21" i="1"/>
  <c r="I21" i="1"/>
  <c r="DK20" i="1"/>
  <c r="DE20" i="1"/>
  <c r="CX20" i="1"/>
  <c r="CF20" i="1"/>
  <c r="BN20" i="1"/>
  <c r="BJ20" i="1"/>
  <c r="AR20" i="1"/>
  <c r="Z20" i="1"/>
  <c r="I20" i="1"/>
  <c r="DK19" i="1"/>
  <c r="DE19" i="1"/>
  <c r="CX19" i="1"/>
  <c r="CF19" i="1"/>
  <c r="BN19" i="1"/>
  <c r="BJ19" i="1"/>
  <c r="AR19" i="1"/>
  <c r="Z19" i="1"/>
  <c r="I19" i="1"/>
  <c r="DK18" i="1"/>
  <c r="DE18" i="1"/>
  <c r="CX18" i="1"/>
  <c r="CF18" i="1"/>
  <c r="BN18" i="1"/>
  <c r="BJ18" i="1"/>
  <c r="AR18" i="1"/>
  <c r="Z18" i="1"/>
  <c r="I18" i="1"/>
  <c r="DK17" i="1"/>
  <c r="DE17" i="1"/>
  <c r="CX17" i="1"/>
  <c r="CF17" i="1"/>
  <c r="BN17" i="1"/>
  <c r="BJ17" i="1"/>
  <c r="AR17" i="1"/>
  <c r="Z17" i="1"/>
  <c r="I17" i="1"/>
  <c r="DK16" i="1"/>
  <c r="DE16" i="1"/>
  <c r="CX16" i="1"/>
  <c r="CF16" i="1"/>
  <c r="BN16" i="1"/>
  <c r="BJ16" i="1"/>
  <c r="AR16" i="1"/>
  <c r="Z16" i="1"/>
  <c r="I16" i="1"/>
  <c r="DK15" i="1"/>
  <c r="DE15" i="1"/>
  <c r="CX15" i="1"/>
  <c r="CF15" i="1"/>
  <c r="BN15" i="1"/>
  <c r="BJ15" i="1"/>
  <c r="AR15" i="1"/>
  <c r="Z15" i="1"/>
  <c r="I15" i="1"/>
  <c r="DK14" i="1"/>
  <c r="DE14" i="1"/>
  <c r="CX14" i="1"/>
  <c r="CF14" i="1"/>
  <c r="BN14" i="1"/>
  <c r="BJ14" i="1"/>
  <c r="AR14" i="1"/>
  <c r="Z14" i="1"/>
  <c r="I14" i="1"/>
  <c r="DK13" i="1"/>
  <c r="DE13" i="1"/>
  <c r="CX13" i="1"/>
  <c r="CF13" i="1"/>
  <c r="BN13" i="1"/>
  <c r="BJ13" i="1"/>
  <c r="AR13" i="1"/>
  <c r="Z13" i="1"/>
  <c r="I13" i="1"/>
  <c r="DK12" i="1"/>
  <c r="DE12" i="1"/>
  <c r="CX12" i="1"/>
  <c r="CF12" i="1"/>
  <c r="BN12" i="1"/>
  <c r="BJ12" i="1"/>
  <c r="AR12" i="1"/>
  <c r="Z12" i="1"/>
  <c r="I12" i="1"/>
  <c r="DK11" i="1"/>
  <c r="DE11" i="1"/>
  <c r="CX11" i="1"/>
  <c r="CF11" i="1"/>
  <c r="BN11" i="1"/>
  <c r="BJ11" i="1"/>
  <c r="AR11" i="1"/>
  <c r="Z11" i="1"/>
  <c r="I11" i="1"/>
  <c r="DK10" i="1"/>
  <c r="DE10" i="1"/>
  <c r="CX10" i="1"/>
  <c r="CF10" i="1"/>
  <c r="BN10" i="1"/>
  <c r="BJ10" i="1"/>
  <c r="AR10" i="1"/>
  <c r="Z10" i="1"/>
  <c r="I10" i="1"/>
  <c r="DK9" i="1"/>
  <c r="DE9" i="1"/>
  <c r="CX9" i="1"/>
  <c r="CF9" i="1"/>
  <c r="BN9" i="1"/>
  <c r="BJ9" i="1"/>
  <c r="AR9" i="1"/>
  <c r="Z9" i="1"/>
  <c r="I9" i="1"/>
  <c r="DK8" i="1"/>
  <c r="DE8" i="1"/>
  <c r="CX8" i="1"/>
  <c r="CF8" i="1"/>
  <c r="BN8" i="1"/>
  <c r="BJ8" i="1"/>
  <c r="AR8" i="1"/>
  <c r="Z8" i="1"/>
  <c r="I8" i="1"/>
  <c r="DK7" i="1"/>
  <c r="DE7" i="1"/>
  <c r="CX7" i="1"/>
  <c r="CF7" i="1"/>
  <c r="BN7" i="1"/>
  <c r="BJ7" i="1"/>
  <c r="AR7" i="1"/>
  <c r="Z7" i="1"/>
  <c r="I7" i="1"/>
  <c r="DK6" i="1"/>
  <c r="DE6" i="1"/>
  <c r="CX6" i="1"/>
  <c r="CF6" i="1"/>
  <c r="BN6" i="1"/>
  <c r="BJ6" i="1"/>
  <c r="AR6" i="1"/>
  <c r="Z6" i="1"/>
  <c r="I6" i="1"/>
  <c r="DK5" i="1"/>
  <c r="DE5" i="1"/>
  <c r="CX5" i="1"/>
  <c r="CF5" i="1"/>
  <c r="BN5" i="1"/>
  <c r="BJ5" i="1"/>
  <c r="AR5" i="1"/>
  <c r="Z5" i="1"/>
  <c r="I5" i="1"/>
  <c r="DK4" i="1"/>
  <c r="DE4" i="1"/>
  <c r="CX4" i="1"/>
  <c r="CF4" i="1"/>
  <c r="BN4" i="1"/>
  <c r="BJ4" i="1"/>
  <c r="AR4" i="1"/>
  <c r="Z4" i="1"/>
  <c r="I4" i="1"/>
  <c r="DM3" i="1"/>
  <c r="C10" i="2" s="1"/>
  <c r="DL3" i="1"/>
  <c r="DJ3" i="1"/>
  <c r="C9" i="2" s="1"/>
  <c r="DI3" i="1"/>
  <c r="DH3" i="1"/>
  <c r="DG3" i="1"/>
  <c r="DF3" i="1"/>
  <c r="DD3" i="1"/>
  <c r="C8" i="2" s="1"/>
  <c r="DC3" i="1"/>
  <c r="DB3" i="1"/>
  <c r="DA3" i="1"/>
  <c r="CZ3" i="1"/>
  <c r="CY3" i="1"/>
  <c r="CW3" i="1"/>
  <c r="C7" i="2" s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E3" i="1"/>
  <c r="C6" i="2" s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M3" i="1"/>
  <c r="BL3" i="1"/>
  <c r="BK3" i="1"/>
  <c r="BI3" i="1"/>
  <c r="C4" i="2" s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Q3" i="1"/>
  <c r="C3" i="2" s="1"/>
  <c r="AP3" i="1"/>
  <c r="AN3" i="1"/>
  <c r="AM3" i="1"/>
  <c r="AL3" i="1"/>
  <c r="AK3" i="1"/>
  <c r="AJ3" i="1"/>
  <c r="AI3" i="1"/>
  <c r="AF3" i="1"/>
  <c r="AE3" i="1"/>
  <c r="AD3" i="1"/>
  <c r="AC3" i="1"/>
  <c r="AB3" i="1"/>
  <c r="AA3" i="1"/>
  <c r="Y3" i="1"/>
  <c r="C2" i="2" s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CX3" i="1" l="1"/>
  <c r="B8" i="2" s="1"/>
  <c r="DK3" i="1"/>
  <c r="B10" i="2" s="1"/>
  <c r="AR3" i="1"/>
  <c r="B4" i="2" s="1"/>
  <c r="CF3" i="1"/>
  <c r="B7" i="2" s="1"/>
  <c r="BJ3" i="1"/>
  <c r="B5" i="2" s="1"/>
  <c r="BN3" i="1"/>
  <c r="B6" i="2" s="1"/>
  <c r="I3" i="1"/>
  <c r="B2" i="2" s="1"/>
  <c r="DE3" i="1"/>
  <c r="B9" i="2" s="1"/>
  <c r="Z3" i="1"/>
  <c r="B3" i="2" s="1"/>
  <c r="Z115" i="1"/>
  <c r="Z2184" i="1"/>
</calcChain>
</file>

<file path=xl/sharedStrings.xml><?xml version="1.0" encoding="utf-8"?>
<sst xmlns="http://schemas.openxmlformats.org/spreadsheetml/2006/main" count="17592" uniqueCount="8727">
  <si>
    <t>BŘEZEN</t>
  </si>
  <si>
    <t>DUBEN</t>
  </si>
  <si>
    <t>FFP3</t>
  </si>
  <si>
    <t>FFP2</t>
  </si>
  <si>
    <t>RESPIRÁTORY FFP3 [ks]</t>
  </si>
  <si>
    <t>RESPIRÁTORY FFP2 [ks]</t>
  </si>
  <si>
    <t>ROUŠKY</t>
  </si>
  <si>
    <t>ROUŠKY [ks]</t>
  </si>
  <si>
    <t>NANOVLÁKNOVÉ ROUŠKY [ks]</t>
  </si>
  <si>
    <t>DEZINFEKCE [l]</t>
  </si>
  <si>
    <t>NANO</t>
  </si>
  <si>
    <t>RUKAVICE [ks]</t>
  </si>
  <si>
    <t>OCHRANNÉ ŠTÍTY [ks]</t>
  </si>
  <si>
    <t>OVERALY [ks]</t>
  </si>
  <si>
    <t>DEZINFEKCE</t>
  </si>
  <si>
    <t>BRÝLE [ks]</t>
  </si>
  <si>
    <t>Poskytovatel</t>
  </si>
  <si>
    <t>RUKAVICE</t>
  </si>
  <si>
    <t>E-mailová adresa</t>
  </si>
  <si>
    <t>IČO</t>
  </si>
  <si>
    <t>Kontaktní mobilní telefonní číslo</t>
  </si>
  <si>
    <t>Adresa místa poskytování zdravotních nebo sociálních služeb</t>
  </si>
  <si>
    <t>Odvětví služeb</t>
  </si>
  <si>
    <t>ŠTÍTY</t>
  </si>
  <si>
    <t>Městská část</t>
  </si>
  <si>
    <t>Dodáno celkem</t>
  </si>
  <si>
    <t>17.03.</t>
  </si>
  <si>
    <t>18.03.</t>
  </si>
  <si>
    <t>19.03.</t>
  </si>
  <si>
    <t>20.03.</t>
  </si>
  <si>
    <t>21.03.</t>
  </si>
  <si>
    <t>22.03.</t>
  </si>
  <si>
    <t>23.3.</t>
  </si>
  <si>
    <t>24.3.</t>
  </si>
  <si>
    <t>25.3.</t>
  </si>
  <si>
    <t>26.3.</t>
  </si>
  <si>
    <t>27.3.</t>
  </si>
  <si>
    <t>28.3.</t>
  </si>
  <si>
    <t>29.3.</t>
  </si>
  <si>
    <t>30.3.</t>
  </si>
  <si>
    <t>31.3.</t>
  </si>
  <si>
    <t>OVERALY</t>
  </si>
  <si>
    <t>1.4.</t>
  </si>
  <si>
    <t>17.3.</t>
  </si>
  <si>
    <t>BRÝLE</t>
  </si>
  <si>
    <t>2.-9.4.</t>
  </si>
  <si>
    <t>Nano-roušky celkem</t>
  </si>
  <si>
    <t>18.3.</t>
  </si>
  <si>
    <t>19.3.</t>
  </si>
  <si>
    <t>2.4.-9.4.</t>
  </si>
  <si>
    <t>1.-9.4.</t>
  </si>
  <si>
    <t>Součty zobrazených</t>
  </si>
  <si>
    <t>Domov pro osoby se zdravotním postižením Sulická</t>
  </si>
  <si>
    <t>lenka.kohoutova@dozp-sulicka.cz</t>
  </si>
  <si>
    <t>Sulická 1597/48, Praha 4 - Krč, 142 00 Praha 411</t>
  </si>
  <si>
    <t>Sociální služby</t>
  </si>
  <si>
    <t>Zdravotně-sociální péče</t>
  </si>
  <si>
    <t>Praha 4</t>
  </si>
  <si>
    <t>Domov Zvíkovecká kytička</t>
  </si>
  <si>
    <t>zvikovec@zris.mepnet.cz</t>
  </si>
  <si>
    <t>Zvíkovec č. 99, 338 08 Zbiroh</t>
  </si>
  <si>
    <t>Zbiroh</t>
  </si>
  <si>
    <t>Domov pro seniory Krč</t>
  </si>
  <si>
    <t>kechner@dskrc.cz</t>
  </si>
  <si>
    <t>Sulická 1085/53, Praha 4 - Krč, 142 00 Praha 411</t>
  </si>
  <si>
    <t>Domov pro seniory Nová slunečnice</t>
  </si>
  <si>
    <t xml:space="preserve">
mbenda@novaslunecnice.cz</t>
  </si>
  <si>
    <t>Na hranicích 674/18, Praha 8 - Bohnice, 181 00 Praha 81</t>
  </si>
  <si>
    <t>Praha 8</t>
  </si>
  <si>
    <t>Jihoměstská sociální a.s.</t>
  </si>
  <si>
    <t>info@jmsoc.cz</t>
  </si>
  <si>
    <t>Ocelíkova 672/1, Praha 11 - Háje, 149 00 Praha 415</t>
  </si>
  <si>
    <t>Praha 11</t>
  </si>
  <si>
    <t>Arcidiecézní charita Praha</t>
  </si>
  <si>
    <t>praha@charita-adopce.cz</t>
  </si>
  <si>
    <t>Londýnská 13/44, Praha 2 - Vinohrady, 120 00 Praha 2</t>
  </si>
  <si>
    <t>Praha 2</t>
  </si>
  <si>
    <t>Domov pro seniory Elišky Purkyňové</t>
  </si>
  <si>
    <t>eva.kalhousova@dsepurkynove.cz</t>
  </si>
  <si>
    <t>Cvičebná 2447/9, Praha 6 - Břevnov, 169 00 Praha 69</t>
  </si>
  <si>
    <t>Praha 6</t>
  </si>
  <si>
    <t>Agentura domácí péče LUSI s.r.o.</t>
  </si>
  <si>
    <t>info@lusi.cz</t>
  </si>
  <si>
    <t>Praha</t>
  </si>
  <si>
    <t>Zdravotnictví</t>
  </si>
  <si>
    <t>Domácí péče a včetně terénní paliativní péče</t>
  </si>
  <si>
    <t>Praha 1</t>
  </si>
  <si>
    <t>Psychologie Blanická s.r.o.</t>
  </si>
  <si>
    <t>psychologie.kristkova@gmail.com</t>
  </si>
  <si>
    <t>01670654</t>
  </si>
  <si>
    <t>Šafaříkova 5, Praha 2</t>
  </si>
  <si>
    <t>Ambulantní specialista</t>
  </si>
  <si>
    <t>Očkovací centrum LF 1, Praha 2 Studničkova 2</t>
  </si>
  <si>
    <t>alena.slamova@avenier.cz</t>
  </si>
  <si>
    <t>Studničkova 7</t>
  </si>
  <si>
    <t>Ivana Königsmarková</t>
  </si>
  <si>
    <t>ivana.konigsmarkova@gmail.com</t>
  </si>
  <si>
    <t>Londýnská 569/28, 12000 Praha 2</t>
  </si>
  <si>
    <t>Medastra s.r.o.</t>
  </si>
  <si>
    <t>j.sternova@seznam.cz</t>
  </si>
  <si>
    <t>Italská 3, Praha 2, 120 00</t>
  </si>
  <si>
    <t>Všeobecné praktické lékařství a praktické lékařství pro děti a dorost</t>
  </si>
  <si>
    <t>online24 s.r.o.</t>
  </si>
  <si>
    <t>martina.krnanska@on-line24.cz</t>
  </si>
  <si>
    <t>Karlovo náměstí 3, Praha 2</t>
  </si>
  <si>
    <t>Beauty Ventures s r.o.</t>
  </si>
  <si>
    <t>dudkova.marcela@seznam.cz</t>
  </si>
  <si>
    <t>08748781</t>
  </si>
  <si>
    <t>V Parku 2308/8, 14800</t>
  </si>
  <si>
    <t xml:space="preserve">EDI ambulance s.r.o.  </t>
  </si>
  <si>
    <t xml:space="preserve">ida.reissova@seznam.cz  </t>
  </si>
  <si>
    <t>04115961</t>
  </si>
  <si>
    <t xml:space="preserve">Žufanova  1113/3 </t>
  </si>
  <si>
    <t>Praha 17</t>
  </si>
  <si>
    <t>Zdravotnické zařízení Mediam s.r.o</t>
  </si>
  <si>
    <t>neuro@mediam.cz</t>
  </si>
  <si>
    <t>Tusarova 36</t>
  </si>
  <si>
    <t>Praha 7</t>
  </si>
  <si>
    <t>Prakticul s.r.o.</t>
  </si>
  <si>
    <t>hcukkova@volny.cz</t>
  </si>
  <si>
    <t>Oderská 333</t>
  </si>
  <si>
    <t>Praha 18</t>
  </si>
  <si>
    <t>Medacor,s.r.o.</t>
  </si>
  <si>
    <t>p.lindovsky@medacor.cz</t>
  </si>
  <si>
    <t>Jílovská 1825/14a Praha 4
Vítězné nám 9 Praha 6</t>
  </si>
  <si>
    <t>MUDr. Petr Lindovský, interna kardiologie</t>
  </si>
  <si>
    <t>pelind@volny.cz</t>
  </si>
  <si>
    <t>65998626</t>
  </si>
  <si>
    <t>Praha 4, Jílovská 1825/14a
Praha 6, Vítězné nám 9</t>
  </si>
  <si>
    <t>Karolina Hrušová
Karol Dental Care</t>
  </si>
  <si>
    <t>info@karoldentalcare.cz</t>
  </si>
  <si>
    <t>02537605</t>
  </si>
  <si>
    <t>Belnická 681, Jesenice u Prahy, 25242</t>
  </si>
  <si>
    <t>Zubní lékařství</t>
  </si>
  <si>
    <t>Praha 22</t>
  </si>
  <si>
    <t>PSYCHOTERRA s.r.o.</t>
  </si>
  <si>
    <t>tsoukupova@gmail.com</t>
  </si>
  <si>
    <t>07664770</t>
  </si>
  <si>
    <t>Revoluční 765/19</t>
  </si>
  <si>
    <t>BENU ČR s.r.o.</t>
  </si>
  <si>
    <t>praha.thamova@benu.cz</t>
  </si>
  <si>
    <t>Thámova 118/17, 186 00 Praha 8</t>
  </si>
  <si>
    <t>Lékárny</t>
  </si>
  <si>
    <t>Medivican Praha s.r.o.</t>
  </si>
  <si>
    <t>vitovecm@medivican.cz</t>
  </si>
  <si>
    <t>Jílovská 1148 Praha 4, Pyšelská 4 Praha 4</t>
  </si>
  <si>
    <t>VK Nova s.r.o.</t>
  </si>
  <si>
    <t>matejckova.pavla@gmail.com</t>
  </si>
  <si>
    <t>02123053</t>
  </si>
  <si>
    <t>Seifertova 89</t>
  </si>
  <si>
    <t>Praha 3</t>
  </si>
  <si>
    <t>VK Med s.r.o.</t>
  </si>
  <si>
    <t>Michnova 1622/4</t>
  </si>
  <si>
    <t>Rehabilitační a fyzikální medicína a fyzioterapie</t>
  </si>
  <si>
    <t>BENU lékárna s.r.o.</t>
  </si>
  <si>
    <t>praha.ocletnany@benu.cz</t>
  </si>
  <si>
    <t>49621173</t>
  </si>
  <si>
    <t>Veselská 663, OC Letňany, 19900 Praha 9</t>
  </si>
  <si>
    <t>Praha 9</t>
  </si>
  <si>
    <t>Benu  Česká republika s.r.o.</t>
  </si>
  <si>
    <t>praha.mazurska@benu.cz</t>
  </si>
  <si>
    <t>MAzurská  2, PRaha 8, 180 00</t>
  </si>
  <si>
    <t>EUC Klinika Praha a.s.</t>
  </si>
  <si>
    <t>lekarna.sustova.praha@eucklinika.cz</t>
  </si>
  <si>
    <t>01918028</t>
  </si>
  <si>
    <t>EUC Lékárna - Šustova 1930/2, Praha 11, 14800</t>
  </si>
  <si>
    <t>Gynekologická ordinace Natalína, s.r.o.</t>
  </si>
  <si>
    <t>vaclav.mazanek@prikopy.cz</t>
  </si>
  <si>
    <t>Kvestorská 8, Praha 4, 14000</t>
  </si>
  <si>
    <t>Gynekologie</t>
  </si>
  <si>
    <t>HeLeMedica s.r.o.</t>
  </si>
  <si>
    <t>jozka.lehmann@gmail.com</t>
  </si>
  <si>
    <t>02855313</t>
  </si>
  <si>
    <t>Tenisová 981/10, 102 00 Praha 10-Hostivař</t>
  </si>
  <si>
    <t>Praha 10</t>
  </si>
  <si>
    <t>kožní ordinace Tererova s.r.o.</t>
  </si>
  <si>
    <t>gerstmanova@seznam.cz</t>
  </si>
  <si>
    <t>08567832</t>
  </si>
  <si>
    <t>Praha 4, Tererova 1355</t>
  </si>
  <si>
    <t>Sanovia, a.s.</t>
  </si>
  <si>
    <t>katarina.mrazkova@pharmos.cz</t>
  </si>
  <si>
    <t>Lékárna Bruska, Mařákova 252, Praha</t>
  </si>
  <si>
    <t>MUDr. Michaela Havlickova</t>
  </si>
  <si>
    <t>michaela@havlickovaderma.cz</t>
  </si>
  <si>
    <t>Konevova 205, Praha 3, 13000</t>
  </si>
  <si>
    <t>HS pediatrie s.r.o.</t>
  </si>
  <si>
    <t>hsinkulova@centrum.cz</t>
  </si>
  <si>
    <t>Koněvova 221, Praha 3</t>
  </si>
  <si>
    <t>gynekologiePraha10 s.r.o.</t>
  </si>
  <si>
    <t>gynekologie@post.cz</t>
  </si>
  <si>
    <t>02539802</t>
  </si>
  <si>
    <t>Praha 10,Ruská 779/100</t>
  </si>
  <si>
    <t>IATROS, s.r.o.</t>
  </si>
  <si>
    <t>truhlarka@gmail.com</t>
  </si>
  <si>
    <t>Železnobrodská 764, Praha 19</t>
  </si>
  <si>
    <t>Praha 19</t>
  </si>
  <si>
    <t>AVICENA- CHIRURGIE s.r.o. doc.MUDr. Tomáš Honěk,CSc.</t>
  </si>
  <si>
    <t>katerina@horvath.cz</t>
  </si>
  <si>
    <t>Na Struze 230/6   110 00  Praha 1</t>
  </si>
  <si>
    <t>Jan Králík</t>
  </si>
  <si>
    <t>kralik.j@volny.cz</t>
  </si>
  <si>
    <t>Koněvova 2427/205 Praha 3</t>
  </si>
  <si>
    <t>Alergologie-Dětský lékař.org.,s.r.o.</t>
  </si>
  <si>
    <t>ctibor.dostal@icloud.com</t>
  </si>
  <si>
    <t>03362272</t>
  </si>
  <si>
    <t>Generála Janouška 902/17, PSČ 19800</t>
  </si>
  <si>
    <t>Orthotes,s.r.o.</t>
  </si>
  <si>
    <t>sehnalik@seznam.cz</t>
  </si>
  <si>
    <t>Antala Staška 1356/76</t>
  </si>
  <si>
    <t>0,5</t>
  </si>
  <si>
    <t>Restrial s.r.o.</t>
  </si>
  <si>
    <t>romana.cerna@restrial.com</t>
  </si>
  <si>
    <t>P4, Sofijské nám 3, P8 Zhořelecká 2</t>
  </si>
  <si>
    <t>Agentura domácí péče Salus,s.r.o.</t>
  </si>
  <si>
    <t>saluss.r.o@volny.cz</t>
  </si>
  <si>
    <t>Kartouzská 204/6, Praha 5, PSČ 150 98</t>
  </si>
  <si>
    <t>Praha 5</t>
  </si>
  <si>
    <t>P8, Mazurská 2</t>
  </si>
  <si>
    <t>Neurologie-elektrofyziologické lab.sro</t>
  </si>
  <si>
    <t>kalous@volny.cz</t>
  </si>
  <si>
    <t>Vratislavova 11,128 00 Praha 2</t>
  </si>
  <si>
    <t>Orthotes, s.r.o.</t>
  </si>
  <si>
    <t>katerina.jinochova@gmail.com</t>
  </si>
  <si>
    <t>Antala Staška 1356/76, Praha 4</t>
  </si>
  <si>
    <t>Psychiatrie Jarov s.r.o</t>
  </si>
  <si>
    <t>psychiatrie.jarov@seznam.cz</t>
  </si>
  <si>
    <t>06466532</t>
  </si>
  <si>
    <t>AGILAB group s.r.o.</t>
  </si>
  <si>
    <t>hindos@agilab-group.cz</t>
  </si>
  <si>
    <t>Velehradská 1652/23</t>
  </si>
  <si>
    <t>Radiologie a zobrazovací metody, laboratoře</t>
  </si>
  <si>
    <t>Dětská kardiologie a pediatrie</t>
  </si>
  <si>
    <t>mrazkovajarmila@seznam.cz</t>
  </si>
  <si>
    <t>Praha 8,Poliklinika Čumpelíkova 2  Dětská kardiologie a pediatrie</t>
  </si>
  <si>
    <t>Centrum zdravotnického zabezpečení sportovní reprezentace z.s.</t>
  </si>
  <si>
    <t>czzsr@uvn.cz</t>
  </si>
  <si>
    <t>Ústřední vojenská nemocnice, U vojenské nemocnice 1200, 16200 Praha 6</t>
  </si>
  <si>
    <t>Medical healthcom s .r.o</t>
  </si>
  <si>
    <t>domagalska@medico.cz</t>
  </si>
  <si>
    <t>Praha1; narodni 11</t>
  </si>
  <si>
    <t>MUDr. Luboš Hraba sro</t>
  </si>
  <si>
    <t>lubos@hraba.cz</t>
  </si>
  <si>
    <t>Koněvova 205, 13000 Praha 3</t>
  </si>
  <si>
    <t>Medico spol.s.r.o</t>
  </si>
  <si>
    <t>vydrova@gmail.com</t>
  </si>
  <si>
    <t>Opatovska 1763,Praha 11</t>
  </si>
  <si>
    <t>Lékárna INEP</t>
  </si>
  <si>
    <t>lekarnainep@gallipot.cz</t>
  </si>
  <si>
    <t>07220022</t>
  </si>
  <si>
    <t>Křižíkova 164/20, 18600 Praha 8</t>
  </si>
  <si>
    <t>Česká lékárna Holding a.s.</t>
  </si>
  <si>
    <t>praha.buresova@drmax.cz</t>
  </si>
  <si>
    <t>Burešova 1160/1, 18200 Praha 8</t>
  </si>
  <si>
    <t>praha.lovosicka@drmax.cz</t>
  </si>
  <si>
    <t>Vysočanská 242/111, Praha 9</t>
  </si>
  <si>
    <t>Poliklinika Bioregena, s.r.o.</t>
  </si>
  <si>
    <t>kroupova@rimu.cz</t>
  </si>
  <si>
    <t>Vajgarská 1141</t>
  </si>
  <si>
    <t>Praha 14</t>
  </si>
  <si>
    <t>Oční centrum Praha, a.s.</t>
  </si>
  <si>
    <t>adam.janek@ocp.cz</t>
  </si>
  <si>
    <t>Jankovcova 1569/2c, Praha 7, Holešovice, 170 00</t>
  </si>
  <si>
    <t>Lékárna Červený Rak</t>
  </si>
  <si>
    <t>cap.radka@seznam.cz</t>
  </si>
  <si>
    <t>Sokolovská 17</t>
  </si>
  <si>
    <t>praha.lodzska@drmax.cz</t>
  </si>
  <si>
    <t>Lodžská 399/26, Praha 8</t>
  </si>
  <si>
    <t xml:space="preserve">Česka Lékárna Holding a.s. </t>
  </si>
  <si>
    <t>oleksandra.stanchak@drmax.cz</t>
  </si>
  <si>
    <t>Vinohradská 178</t>
  </si>
  <si>
    <t>Česka Lékárna Holding a.s.</t>
  </si>
  <si>
    <t xml:space="preserve">Seifertova 89 </t>
  </si>
  <si>
    <t xml:space="preserve">Česká lékárna holding </t>
  </si>
  <si>
    <t>petrajechoutkova@seznam.cz</t>
  </si>
  <si>
    <t>Wilsonova 8</t>
  </si>
  <si>
    <t>ORL Tererova s.r.o.</t>
  </si>
  <si>
    <t>vit.krat@seznam.cz</t>
  </si>
  <si>
    <t>07101180</t>
  </si>
  <si>
    <t>Tererova 1355/4, Praha 11, 14900</t>
  </si>
  <si>
    <t xml:space="preserve">PRODROMOS s.r.o. </t>
  </si>
  <si>
    <t>ambulance@prodromos.cz</t>
  </si>
  <si>
    <t>04153219</t>
  </si>
  <si>
    <t>U hráze 6</t>
  </si>
  <si>
    <t>MUDr.Alice Jašková, ORL</t>
  </si>
  <si>
    <t>aliceber@hotmail.com</t>
  </si>
  <si>
    <t>Centrum zdravotní péče Jarov, Koněvova 205, Praha 3, 13000</t>
  </si>
  <si>
    <t>MUDr.Miroslav Rubáček, kardiologická ambulance</t>
  </si>
  <si>
    <t>miroslav.rubacek@gmail.com</t>
  </si>
  <si>
    <t>Kartouzská 204/6, 150 00 Praha 5</t>
  </si>
  <si>
    <t>LERYMED spol. s r.o.</t>
  </si>
  <si>
    <t>kasak@lerymed.cz</t>
  </si>
  <si>
    <t>Masovická 479/17, Praha 4 - Libus</t>
  </si>
  <si>
    <t>Profema - centrum fetální medicíny s.r.o.</t>
  </si>
  <si>
    <t>veronika.frisova@profema.cz</t>
  </si>
  <si>
    <t>Nad spádem 641/20, Praha 4</t>
  </si>
  <si>
    <t>Kardiologien na Bulovce, s.r.o.</t>
  </si>
  <si>
    <t>rostislav.hampel@kardiologie-sro.cz</t>
  </si>
  <si>
    <t>Na Truhlářce 38/62, 180 00 Praha 8</t>
  </si>
  <si>
    <t>Nemocnice</t>
  </si>
  <si>
    <t>Klinická logopedie s.r.o</t>
  </si>
  <si>
    <t>aklcr@volny.cz</t>
  </si>
  <si>
    <t>Pacovská 869</t>
  </si>
  <si>
    <t>Benu lékárna Atrium Flora</t>
  </si>
  <si>
    <t>praha.ocflora@benu.cz</t>
  </si>
  <si>
    <t>Vinohradská 151, Praha 3, 13000</t>
  </si>
  <si>
    <t>Česká lékárna HOLDING, a.s.</t>
  </si>
  <si>
    <t>jana.kaskova@drmax.cz</t>
  </si>
  <si>
    <t>Veronské náměstí 403, Praha 10, 10900</t>
  </si>
  <si>
    <t>Švehlova 32, Praha 10, 10200</t>
  </si>
  <si>
    <t>Jabloňová 13, Praha 10, 10600</t>
  </si>
  <si>
    <t>Dětské oční centrum s.r.o.</t>
  </si>
  <si>
    <t>magda@detskeoci.cz</t>
  </si>
  <si>
    <t>Budějovická 778/3a</t>
  </si>
  <si>
    <t>Koněvova 205, Praha 3, 13000</t>
  </si>
  <si>
    <t>Juven Pharma s.r.o.</t>
  </si>
  <si>
    <t>leklase@seznam.cz</t>
  </si>
  <si>
    <t>03633152</t>
  </si>
  <si>
    <t>Klánovická lékárna, Slavětínská 771, 19014 Praha 9</t>
  </si>
  <si>
    <t>BonumFinem s.r.o.</t>
  </si>
  <si>
    <t>martin@voldrich.name</t>
  </si>
  <si>
    <t>03095151</t>
  </si>
  <si>
    <t>Zikova 706/9 Praha 6</t>
  </si>
  <si>
    <t>MUDr.Hana Cabrnochová</t>
  </si>
  <si>
    <t>hana@cabrnoch.cz</t>
  </si>
  <si>
    <t>Libušská 183/49 Praha 4- Libuš</t>
  </si>
  <si>
    <t>Praha 12</t>
  </si>
  <si>
    <t>Klinická logopedie Mgr.Veronika Bílková</t>
  </si>
  <si>
    <t>verka.bilkova@gmail.com</t>
  </si>
  <si>
    <t>Praha 6,Bechyňova 3,Poliklinika Studentský dům</t>
  </si>
  <si>
    <t>Diavize s.r.o</t>
  </si>
  <si>
    <t>kralova@diavize.cz</t>
  </si>
  <si>
    <t>06001271</t>
  </si>
  <si>
    <t xml:space="preserve">Praha </t>
  </si>
  <si>
    <t xml:space="preserve"> Vysoká škola chemicko-technologická-ordinace praktického lékaře,Technická 5,Praha 6</t>
  </si>
  <si>
    <t>Hana.Buskova@vscht.cz</t>
  </si>
  <si>
    <t>Studentská 2031/6,Praha 6</t>
  </si>
  <si>
    <t>BENU lékárna Ohrada</t>
  </si>
  <si>
    <t>praha.ohrada@benu.cz</t>
  </si>
  <si>
    <t>Jana Želivského 1801/22, 13000 Praha 3</t>
  </si>
  <si>
    <t>Vít Kolínský, MK Optik</t>
  </si>
  <si>
    <t>kolinsky@mkoptik.cz</t>
  </si>
  <si>
    <t>Praha 4, U nových domů II/1, Na Pankráci 53, Praha 4, Kubánské nám. 1271/5, Praha 10</t>
  </si>
  <si>
    <t>Praktik Vysočany sro</t>
  </si>
  <si>
    <t>mudr.monikaskodova@email.cz</t>
  </si>
  <si>
    <t>02085500</t>
  </si>
  <si>
    <t>Sokolovská 810/304, Praha 9</t>
  </si>
  <si>
    <t xml:space="preserve">Nemocnice Sv. Kříže Žižkov, s.r.o.
</t>
  </si>
  <si>
    <t>hana.hadravova@nskz.cz</t>
  </si>
  <si>
    <t>lékárna Na Žižkově, Nemocnice Sv. Kříže Žižkov, s.r.o., Kubelíkova 16/1250, 130 00 Praha 3</t>
  </si>
  <si>
    <t>LDN</t>
  </si>
  <si>
    <t>Duovize s.r.o., Na Truhlářce 2067/6, Praha 8, 180 00</t>
  </si>
  <si>
    <t>info@duovize.cz</t>
  </si>
  <si>
    <t>Oční klinika DuoVize, Budějovická 778/3a (2.patro)</t>
  </si>
  <si>
    <t>MUDr. Škoda sro</t>
  </si>
  <si>
    <t>mudr.petrskoda@email.cz</t>
  </si>
  <si>
    <t>06322468</t>
  </si>
  <si>
    <t>MUDr Zuzana Bayerová,Pl,Stamicova 1968/21,16200 Praha 6</t>
  </si>
  <si>
    <t>zuzanabayerova@seznam.cz</t>
  </si>
  <si>
    <t>Stamicova 1968/21 16200 Praha 6</t>
  </si>
  <si>
    <t>Pavel Merhout-zubní laboratoř</t>
  </si>
  <si>
    <t>pavelmer@centrum.cz</t>
  </si>
  <si>
    <t>V Úvalu 84,Praha 5 ,15006</t>
  </si>
  <si>
    <t>Centrum estetické medicíny s.r.o.</t>
  </si>
  <si>
    <t>trochtova@ghc.cz</t>
  </si>
  <si>
    <t>Krakovská 8, Praha 1</t>
  </si>
  <si>
    <t>Pražská lékárna k.s.</t>
  </si>
  <si>
    <t>motol@intec.cz</t>
  </si>
  <si>
    <t>Lékárna Pod Motolskou nemocnicí, Kudrnova 95/22, Praha 5  - Motol</t>
  </si>
  <si>
    <t>KS-Apatyka s.r.o.</t>
  </si>
  <si>
    <t>monika.vysehrad@seznam.cz</t>
  </si>
  <si>
    <t>Vinohradská 1713/196, 130 00 Praha 3</t>
  </si>
  <si>
    <t xml:space="preserve">Agentura domácí péče TEREZA s.r.o.  </t>
  </si>
  <si>
    <t>petra.krajickova@promedicus.cz</t>
  </si>
  <si>
    <t>07733305</t>
  </si>
  <si>
    <t>Hviezdoslavova 520, 14900 Praha 4</t>
  </si>
  <si>
    <t>Canadian Medical s.r.o.</t>
  </si>
  <si>
    <t>lekarna@canadian.cz</t>
  </si>
  <si>
    <t>Lékárna Canadian, V Parku 8, Praha 4, 14800</t>
  </si>
  <si>
    <t>Psychiatrická a psychologická klinika s.r.o.</t>
  </si>
  <si>
    <t>hradcanska@kappa-praha.cz</t>
  </si>
  <si>
    <t>05939861</t>
  </si>
  <si>
    <t>Tychonova 44/3, Praha 6</t>
  </si>
  <si>
    <t>Dolnoměcholupská zdravotní s.r.o.</t>
  </si>
  <si>
    <t>michaela.kiselakova@gmail.com</t>
  </si>
  <si>
    <t>02046237</t>
  </si>
  <si>
    <t>Dolnoměcholupská 168/37, 111 01 Praha 10 - Dolní Měcholupy</t>
  </si>
  <si>
    <t>MUDr.Renata Paroubková,s.r.o</t>
  </si>
  <si>
    <t>r.paroubkova@volny.cz</t>
  </si>
  <si>
    <t>Praha 2,Karlovo náměstí 7</t>
  </si>
  <si>
    <t>PRAGMED  S.R.O.</t>
  </si>
  <si>
    <t>mudr.pribylova@seznam.cz</t>
  </si>
  <si>
    <t>01689410</t>
  </si>
  <si>
    <t xml:space="preserve">MILADY HORÁKOVÉ 176/68 </t>
  </si>
  <si>
    <t>PolCare s r.o</t>
  </si>
  <si>
    <t>polcarova.s@seznam.cz</t>
  </si>
  <si>
    <t>Lovosická 40, Praha 9</t>
  </si>
  <si>
    <t>Praktmed s.r.o.</t>
  </si>
  <si>
    <t>poschlova.lada@eix.cz</t>
  </si>
  <si>
    <t>Praha 9 Čakovice, Dr. Marodyho 460/21; PSČ 196 pp</t>
  </si>
  <si>
    <t>Medicentrum 6 s.r.o.</t>
  </si>
  <si>
    <t>drruzkova@email.cz</t>
  </si>
  <si>
    <t>Kladenská 138/53</t>
  </si>
  <si>
    <t>Agentura domácí zdravotní péče</t>
  </si>
  <si>
    <t>holubovai@centrum.cz</t>
  </si>
  <si>
    <t>Praha, ul. Jílovská 1158/57</t>
  </si>
  <si>
    <t>MUDr. Gabriela Kubátová</t>
  </si>
  <si>
    <t>kubatovag@volny.cz</t>
  </si>
  <si>
    <t xml:space="preserve">Španielova 1111/19 </t>
  </si>
  <si>
    <t>PharmDr. Ludvík Bazjuk</t>
  </si>
  <si>
    <t>pharma-bazjuk@volny.cz</t>
  </si>
  <si>
    <t>Veltruská 558/29, Praha 9</t>
  </si>
  <si>
    <t xml:space="preserve">MUDr.Tomáš Rada </t>
  </si>
  <si>
    <t>toomasrada@gmaikl.com</t>
  </si>
  <si>
    <t>Na Dlouhém lánu 11, Praha 6, 16000</t>
  </si>
  <si>
    <t>IBI - International spol. s.r.o. Lékárna U Královské obory</t>
  </si>
  <si>
    <t>lekarna@ukralovskeobory.cz</t>
  </si>
  <si>
    <t>Dukelských hrdinů 52</t>
  </si>
  <si>
    <t>Ušní, nosní, krční ordinace  - Vinohradská
Prof.MUDr.J.Betka - ORL, s.r.o.</t>
  </si>
  <si>
    <t>boleslavskav@seznam.cz</t>
  </si>
  <si>
    <t>Vinohradská 176, 130 00 Praha 3</t>
  </si>
  <si>
    <t>Pediatrie Dejvice s.r.o.</t>
  </si>
  <si>
    <t>pediatriedejvice@gmail.com</t>
  </si>
  <si>
    <t>05445400</t>
  </si>
  <si>
    <t>Jugoslávských partyzánů 15, 16000 Praha 6</t>
  </si>
  <si>
    <t>MUDr.Vladimíra Břízová</t>
  </si>
  <si>
    <t>brizaord@seznam.cz</t>
  </si>
  <si>
    <t>Frýdecká 439, Praha 9-Letňany, 19900</t>
  </si>
  <si>
    <t>MUDr. Romana Benešová, s.r.o.</t>
  </si>
  <si>
    <t>r.benesova@benesova-pediatr.cz</t>
  </si>
  <si>
    <t>Osinalická 1104/13, Praha 8, 182 00</t>
  </si>
  <si>
    <t>APOMED s.r.o.</t>
  </si>
  <si>
    <t>apomed@olny.cz</t>
  </si>
  <si>
    <t>Šumperská 652, Praha 9</t>
  </si>
  <si>
    <t>MUDr.Svobodová Renata</t>
  </si>
  <si>
    <t>karlinpraktik@centrum.cz</t>
  </si>
  <si>
    <t>P,8,Sokolovská 72</t>
  </si>
  <si>
    <t>Medicottus s.r.o.</t>
  </si>
  <si>
    <t>06616496</t>
  </si>
  <si>
    <t>Bělohorská 74, Praha 6</t>
  </si>
  <si>
    <t xml:space="preserve">MUDR.HANA NOVÁKOVÁ SAMOSTATNÁ ORDINACE PRL PRO DOSPĚLÉ </t>
  </si>
  <si>
    <t>novakovadr@seznam.cz</t>
  </si>
  <si>
    <t xml:space="preserve">SVATOŇOVICKÁ 587 </t>
  </si>
  <si>
    <t>Primedic s.r.o.</t>
  </si>
  <si>
    <t>b.wotkeova@volny.cz</t>
  </si>
  <si>
    <t>04375530</t>
  </si>
  <si>
    <t>Lovosická 440/40, Praha 9</t>
  </si>
  <si>
    <t>Ophtalea s.r.o.</t>
  </si>
  <si>
    <t>dusankova@radotinocni.cz</t>
  </si>
  <si>
    <t>Sídliště 1100, Praha 5 - Radotín, 15300</t>
  </si>
  <si>
    <t>Praha 16</t>
  </si>
  <si>
    <t>MANA medical s.r.o.</t>
  </si>
  <si>
    <t>manule@volny.cz</t>
  </si>
  <si>
    <t>03927261</t>
  </si>
  <si>
    <t>Vajgarská 1141 Praha 9</t>
  </si>
  <si>
    <t>Klinické centrum Praha s.r.o.</t>
  </si>
  <si>
    <t>ANERIMED s.r.o</t>
  </si>
  <si>
    <t>msormova@poliklinikakolbenova.cz</t>
  </si>
  <si>
    <t>Praha 9 Kolb enova 473/36</t>
  </si>
  <si>
    <t>Unicare Medical Center s.r.o.</t>
  </si>
  <si>
    <t>management@unicare.cz</t>
  </si>
  <si>
    <t>Na Dlouhém lánu 11 Praha 6 160 00</t>
  </si>
  <si>
    <t>Vitae Apoteka s.r.o</t>
  </si>
  <si>
    <t>elielekarna@gmail.com</t>
  </si>
  <si>
    <t>05807573</t>
  </si>
  <si>
    <t>Bucharova 2657/12, Praha 5</t>
  </si>
  <si>
    <t>PLDD</t>
  </si>
  <si>
    <t>mudr.havelkova@seznam.cz</t>
  </si>
  <si>
    <t>Sochanova 1222/25  Praha 6, 163 00</t>
  </si>
  <si>
    <t>MUDr. Daryna Holečková, Praktická lékařka pro děti a dorost</t>
  </si>
  <si>
    <t>daryhol@seznam.cz</t>
  </si>
  <si>
    <t>Socháňova 1221/25, 16300 Praha 17</t>
  </si>
  <si>
    <t>Helena Semelková DiS.</t>
  </si>
  <si>
    <t>zdravezuby@volny.cz</t>
  </si>
  <si>
    <t>Zenklova 1545/39</t>
  </si>
  <si>
    <t>Sysmed s.r.o.</t>
  </si>
  <si>
    <t>sedlak.marie@seznam.cz</t>
  </si>
  <si>
    <t>Kolbenova 473/36, Praha 9</t>
  </si>
  <si>
    <t>AROPRO společnost pro anestezii s.r.o.</t>
  </si>
  <si>
    <t>05386616</t>
  </si>
  <si>
    <t>Calluna,s.r.o.</t>
  </si>
  <si>
    <t>praktik.pitakova@seznam.cz</t>
  </si>
  <si>
    <t>Novosibřinská 111,Praha 9 , 19016</t>
  </si>
  <si>
    <t>magistraliterpharma Vičanová s.r.o</t>
  </si>
  <si>
    <t>lcepakova@magistraliterpharma.cz</t>
  </si>
  <si>
    <t>06448666</t>
  </si>
  <si>
    <t>U lékárny 598, Praha 5, 15600</t>
  </si>
  <si>
    <t>MUDr.Michaela Trnková,BABYCARE,praktický lékař pro děti a dorost.</t>
  </si>
  <si>
    <t>babycare@seznam.cz</t>
  </si>
  <si>
    <t>Liborova 18/333,Praha 6-Břevnov, 169 00</t>
  </si>
  <si>
    <t>MUDr.Edita Formánková</t>
  </si>
  <si>
    <t>info@pediatrnadedine.cz</t>
  </si>
  <si>
    <t>01314432</t>
  </si>
  <si>
    <t>Žukovského 887/4</t>
  </si>
  <si>
    <t>DR Dermapet s.r.o.</t>
  </si>
  <si>
    <t>kozni.taborsky@quick.cz</t>
  </si>
  <si>
    <t>Horákova 2062, 155 00 Praha 13</t>
  </si>
  <si>
    <t>Praha 13</t>
  </si>
  <si>
    <t xml:space="preserve">PhDr. Eva Singerová </t>
  </si>
  <si>
    <t>eva.singer@volny.cz</t>
  </si>
  <si>
    <t>Tovární 1342/12</t>
  </si>
  <si>
    <t>BENU Česká republika s.r.o.</t>
  </si>
  <si>
    <t>pharmdr.machura@seznam.cz</t>
  </si>
  <si>
    <t>Evropská 695/73, Praha 6</t>
  </si>
  <si>
    <t>Medilex,s.r.o.</t>
  </si>
  <si>
    <t>ilic@medilex.cz</t>
  </si>
  <si>
    <t>Mezibranská 21,110 00 Praha 1</t>
  </si>
  <si>
    <t>Be Elite Clinc s.r.o.</t>
  </si>
  <si>
    <t>info@beeliteclinic.cz</t>
  </si>
  <si>
    <t>05805627</t>
  </si>
  <si>
    <t>Jindřišská 939/20 , 110 00,  Praha 1</t>
  </si>
  <si>
    <t>Lékárna NEXT</t>
  </si>
  <si>
    <t>lekarna@lekarnanext.cz</t>
  </si>
  <si>
    <t>07428693</t>
  </si>
  <si>
    <t xml:space="preserve">Nádražní 32 </t>
  </si>
  <si>
    <t>Magistraliter s.r.o.</t>
  </si>
  <si>
    <t>lekarna.orel@seznam.cz</t>
  </si>
  <si>
    <t>01390384</t>
  </si>
  <si>
    <t>Fragnerova lékárna U Černého orla, Malostranské nám. 203/14, 11800 Praha 1</t>
  </si>
  <si>
    <t>Lékárna Luka, Lukapharm Praha s.r.o.</t>
  </si>
  <si>
    <t>rdenemarkova@tiscali.cz</t>
  </si>
  <si>
    <t>Mukařovského 1985/5, Praha5.  15500</t>
  </si>
  <si>
    <t>MUDr.Soňa Knéblová s.r.o.</t>
  </si>
  <si>
    <t>sona.kneblova@volny.cz</t>
  </si>
  <si>
    <t>02439441</t>
  </si>
  <si>
    <t>Na Dlouhém lánu 11-plkl.Cordeus</t>
  </si>
  <si>
    <t>Farní charita Stodůlky</t>
  </si>
  <si>
    <t>helena.ryklova@stodulky.charita.cz</t>
  </si>
  <si>
    <t>Trávníčkova 1746/37, Praha 5</t>
  </si>
  <si>
    <t>Monamedic s.r.o.</t>
  </si>
  <si>
    <t>hammerova.pl@seznam.cz</t>
  </si>
  <si>
    <t>04591844</t>
  </si>
  <si>
    <t>Mgr. Petra Janalíková- Domácí zdravotní péče</t>
  </si>
  <si>
    <t>janalikova@centrum.cz</t>
  </si>
  <si>
    <t>Poliklinika Hviezdoslavova 520/12, 14900 Praha 4-Háje</t>
  </si>
  <si>
    <t>Adtendo s.r.o.</t>
  </si>
  <si>
    <t>lekarnarepy@volny.cz</t>
  </si>
  <si>
    <t>04075951</t>
  </si>
  <si>
    <t>lékárna Řepy, Žufanova 1114/1, 16300 Praha 6 - Řepy</t>
  </si>
  <si>
    <t>Silemo s.r.o.</t>
  </si>
  <si>
    <t>habrovcova@gmail.com</t>
  </si>
  <si>
    <t>Svatoplukova 9, 128 00  Praha 2</t>
  </si>
  <si>
    <t>ALLOMEDIS, s.r.o.</t>
  </si>
  <si>
    <t>jitka.pegnerova@gmail.com</t>
  </si>
  <si>
    <t>03043363</t>
  </si>
  <si>
    <t>Tusarova 36, Praha 7</t>
  </si>
  <si>
    <t>MUDr. Drahoslava Petříková, Oční ordinace</t>
  </si>
  <si>
    <t>drahoslavapetrikova@seznam.cz</t>
  </si>
  <si>
    <t>Praha 6, Stamicova 21</t>
  </si>
  <si>
    <t>BENU ČR s.r.o</t>
  </si>
  <si>
    <t>barbora.tejkalova@seznam.cz</t>
  </si>
  <si>
    <t>Benu lékárna NA Dlouhém Lánu11 Praha 6</t>
  </si>
  <si>
    <t>MUDr.Ivana Vobecká s.r.o.</t>
  </si>
  <si>
    <t>ivana.vobecka@post.cz</t>
  </si>
  <si>
    <t>Lhotská 2072, Praha 9</t>
  </si>
  <si>
    <t>Praha 20</t>
  </si>
  <si>
    <t>Benu Česká republika, s.r.o.</t>
  </si>
  <si>
    <t>praha.stroupeznickeho@benu.cz</t>
  </si>
  <si>
    <t>Stroupežnického 529/6, Praha 5 150 00</t>
  </si>
  <si>
    <t>KERN MEDIK s.r.o., MUDr. Radmila Kernerová</t>
  </si>
  <si>
    <t>radmila.kernerova@tiscali.cz</t>
  </si>
  <si>
    <t>03311759</t>
  </si>
  <si>
    <t>Sídliště 1100/31, 153 00 Praha 5 - Radotín</t>
  </si>
  <si>
    <t>DUOMED s.r.o.</t>
  </si>
  <si>
    <t>marie.rehakova@seznam.cz</t>
  </si>
  <si>
    <t>01467654</t>
  </si>
  <si>
    <t>Praha 6, Pod marjánkou 12</t>
  </si>
  <si>
    <t>Česká lékárna holding a.s.</t>
  </si>
  <si>
    <t>praha.bubenec@drmax.cz</t>
  </si>
  <si>
    <t>Dr.Max lékárna, Jugoslávských partyzánů 20, Praha 6, 160 00</t>
  </si>
  <si>
    <t>Lékařský dům v Mezibranské s.r.o.</t>
  </si>
  <si>
    <t>info@medicalcentre.cz</t>
  </si>
  <si>
    <t>Mezibranská 1367/21</t>
  </si>
  <si>
    <t>Cop plus</t>
  </si>
  <si>
    <t>kancelar.cop@gmail.com</t>
  </si>
  <si>
    <t>Klapkova 3/26, Praha 8</t>
  </si>
  <si>
    <t>Lekarna "K Lanu" s.r.o.</t>
  </si>
  <si>
    <t>lekarnaklanu@volny.cz</t>
  </si>
  <si>
    <t>K Lanu 503/7</t>
  </si>
  <si>
    <t>MUDr.Petr Zieg praktický lékař pro dospělé</t>
  </si>
  <si>
    <t>petr.zieg@seznam.cz</t>
  </si>
  <si>
    <t>Frýdecká 439, Praha 18-Letňany</t>
  </si>
  <si>
    <t>MEDA spol. s.r.o.</t>
  </si>
  <si>
    <t>zzmeda@volny.cz</t>
  </si>
  <si>
    <t>Budínova 67/2, Praha 8</t>
  </si>
  <si>
    <t>MUDr. Hana Juklová</t>
  </si>
  <si>
    <t>juklova.hana@seznam.cz</t>
  </si>
  <si>
    <t>Mezilesí 609/87, Praha 9 - Horní Počernice  193 00</t>
  </si>
  <si>
    <t>ALFA-Lek s.r.o.</t>
  </si>
  <si>
    <t>gresakova.silvia@seznam.cz</t>
  </si>
  <si>
    <t>Stochovská 530/43, 16000 Praha 6</t>
  </si>
  <si>
    <t>Zbraslavská lékárna</t>
  </si>
  <si>
    <t>zbraslavskalekarna@gmail.com</t>
  </si>
  <si>
    <t>Zbraslavské nám. 457</t>
  </si>
  <si>
    <t>MUDr. Jan Vopálenský</t>
  </si>
  <si>
    <t>ambulance@orl-karlin.cz</t>
  </si>
  <si>
    <t>07238690</t>
  </si>
  <si>
    <t>Nekvasilova 625/2, 186 00 Praha 8-Karlín</t>
  </si>
  <si>
    <t xml:space="preserve">Institut sportovního lékařství a.s. </t>
  </si>
  <si>
    <t>recepce@sportovnilekarstvi.cz</t>
  </si>
  <si>
    <t>U Malvazinky 177/7, 15000 Praha 5</t>
  </si>
  <si>
    <t>Neuroaxis, s.r.o.</t>
  </si>
  <si>
    <t>sulcova.kamila@centrum.cz</t>
  </si>
  <si>
    <t>U Národní galerie 476, Praha 5</t>
  </si>
  <si>
    <t>Česká lékárna holding</t>
  </si>
  <si>
    <t>m.mysikova@gmail.com</t>
  </si>
  <si>
    <t xml:space="preserve">Radlická 520, Praha </t>
  </si>
  <si>
    <t>MUDr. Pavla Merva Zemková</t>
  </si>
  <si>
    <t>pzem@seznam.cz</t>
  </si>
  <si>
    <t>Počernická 64</t>
  </si>
  <si>
    <t>MUDr. Ludvík Pek s.r.o.
chirurgie
Palackého 5, Praha 1</t>
  </si>
  <si>
    <t>pek.ludvik@gmail.com</t>
  </si>
  <si>
    <t>Palackého 5 Praha 1</t>
  </si>
  <si>
    <t>NEURO-Praha, s.r.o.</t>
  </si>
  <si>
    <t>jindrasvatova@centrum.cz</t>
  </si>
  <si>
    <t>02623846</t>
  </si>
  <si>
    <t>Praha 4, Hvězdova 1601</t>
  </si>
  <si>
    <t>Lékárna Jungmannova</t>
  </si>
  <si>
    <t>stejskal@junglek.cz</t>
  </si>
  <si>
    <t>Jungmannova 23/11, Praha 1 110 00</t>
  </si>
  <si>
    <t>Praktikal,s.r.o. Seydlerova 2451,15800 Praha 5,Poliklinika Lípa</t>
  </si>
  <si>
    <t>mudr.pavlasternova@centrum.cz</t>
  </si>
  <si>
    <t>Seydlerova 2451,15800 Praha 5,Poliklinika Lípa</t>
  </si>
  <si>
    <t>MUDr.Michal Bednář,chirurgie</t>
  </si>
  <si>
    <t>bednar.chirurgie@seznam.cz</t>
  </si>
  <si>
    <t>Praha 5, U Nikolajky 1088/31</t>
  </si>
  <si>
    <t>ProfiPLD s.r.o.</t>
  </si>
  <si>
    <t>ordinace@pertlickova.cz</t>
  </si>
  <si>
    <t>07840233</t>
  </si>
  <si>
    <t>Poděbradská 186/56, Praha 9, 19800</t>
  </si>
  <si>
    <t>MUDR. ROMAN HOLZKNECHT</t>
  </si>
  <si>
    <t>r.holzknecht@volny.cz</t>
  </si>
  <si>
    <t>Luční 7a, Praha 3, 130 00</t>
  </si>
  <si>
    <t>Mudr Malá Martina</t>
  </si>
  <si>
    <t>mudr.mala.martina@seznam.cz</t>
  </si>
  <si>
    <t>Bělohorská 41, Praha 6, 169 00</t>
  </si>
  <si>
    <t>PhDr. Jana Woleská, Ph.D., Ordinace klinické psychologie a psychoterapie.</t>
  </si>
  <si>
    <t>woleskajana@yahoo.com</t>
  </si>
  <si>
    <t>U studánky 139/22, Praha 7, 170 00</t>
  </si>
  <si>
    <t>GYNERA s.r.o.</t>
  </si>
  <si>
    <t>marty.charvat@seznam.cz</t>
  </si>
  <si>
    <t>Praha 5 , Pod Třešňovkou 234 , 15600</t>
  </si>
  <si>
    <t>Pražská lékárnická s.r.o</t>
  </si>
  <si>
    <t>silvia_badinkova@yahoo.com</t>
  </si>
  <si>
    <t>Komunardů 40, P-7, M.Horákové 71, P-7, Štefánikova 41,P-5, Zenklova 22, P-8</t>
  </si>
  <si>
    <t>Pedira s.r.o.</t>
  </si>
  <si>
    <t>jitka.radvanska@email.cz</t>
  </si>
  <si>
    <t>03283623</t>
  </si>
  <si>
    <t>Rychnovská 350, Praha 9 - Letňany</t>
  </si>
  <si>
    <t>Phlebomedica, spol. s r.o.- Centrum dermatologické angiologie</t>
  </si>
  <si>
    <t>jaroslav.strejcek@phlebomedica.cz</t>
  </si>
  <si>
    <t>Na Konvářce 1734/6</t>
  </si>
  <si>
    <t>Liškovi s.r.o</t>
  </si>
  <si>
    <t>lek.slunce@seznam.cz</t>
  </si>
  <si>
    <t>Pirnerova 1395, Praha 5 - Zbraslav</t>
  </si>
  <si>
    <t>MUDr Dana Jandová</t>
  </si>
  <si>
    <t>danajandova@iol.cz</t>
  </si>
  <si>
    <t>Rožmberská 1279 Praha 9</t>
  </si>
  <si>
    <t xml:space="preserve">Interkard s.r.o. </t>
  </si>
  <si>
    <t>marie.mares@iol.cz</t>
  </si>
  <si>
    <t>Hviezdoslavova 519</t>
  </si>
  <si>
    <t>MUDr Tomáš Bouzek</t>
  </si>
  <si>
    <t>tomas.bouzek@seznam.cz</t>
  </si>
  <si>
    <t>Starodejvická 8 Praha 6</t>
  </si>
  <si>
    <t>Gynevra Medical s.r.o</t>
  </si>
  <si>
    <t>e.rausova@seznam.cz</t>
  </si>
  <si>
    <t>Evropská 1691/35, Praha 6, 160 00</t>
  </si>
  <si>
    <t>MUDr. Hana Krákorová, PLDD</t>
  </si>
  <si>
    <t>hana.krakorova@volny.cz</t>
  </si>
  <si>
    <t>Nekvasilova 625/2</t>
  </si>
  <si>
    <t>MUdr.Picková Andrea</t>
  </si>
  <si>
    <t>andrea.pickova@seznam.cz</t>
  </si>
  <si>
    <t>EUC Klinika Praha a.s., Lékárna Plaňanská</t>
  </si>
  <si>
    <t>lekarna.plananska.praha@eucklinika.cz</t>
  </si>
  <si>
    <t>Plaňanská 573/1, 10800 Praha 10</t>
  </si>
  <si>
    <t>Ambulance Meditrans s. r. o.</t>
  </si>
  <si>
    <t>jiri.prichystal@ambulance-meditrans.cz</t>
  </si>
  <si>
    <t>Praha 4, Vídeňská 1158/9; Praha 4, Vídeňská 800 (výjezdová stanoviště)</t>
  </si>
  <si>
    <t>Dopravní zdravotnictví a infekční převozy</t>
  </si>
  <si>
    <t>MEDIPO s .r. o.</t>
  </si>
  <si>
    <t>info@medipo93.cz</t>
  </si>
  <si>
    <t>VYSOČANSKÁ LÉKÁRNA, s.r.o., -  Lékárna Fenix</t>
  </si>
  <si>
    <t>lekarnafenix@seznam.cz</t>
  </si>
  <si>
    <t xml:space="preserve">Lékárna Fenix, NC Fénix, Freyova 35, 190 00 </t>
  </si>
  <si>
    <t>MUDr. Kalčíková Valerie</t>
  </si>
  <si>
    <t>mudr.kalcikovavalerie@seznam.cz</t>
  </si>
  <si>
    <t>Jugoslávských partyzánů 15</t>
  </si>
  <si>
    <t>DAM, s.r.o.</t>
  </si>
  <si>
    <t>recepce@poliklinikadam.cz</t>
  </si>
  <si>
    <t>Stamicova 1968/21, 162 00  Praha 6</t>
  </si>
  <si>
    <t>MUDr. Michal Joura</t>
  </si>
  <si>
    <t>MichalJoura@seznam.cz</t>
  </si>
  <si>
    <t>Ohmova 271, Praha 10, 10900, alergologická ordinace</t>
  </si>
  <si>
    <t>Medicon Hospitals, s.r.o.</t>
  </si>
  <si>
    <t>marie.brilova@mediconas.cz</t>
  </si>
  <si>
    <t>Roškotova 1717/2, Praha 4</t>
  </si>
  <si>
    <t>Sokolovská 810/304 190 00 Praha 9</t>
  </si>
  <si>
    <t>EUC KLINIKA PRAHA</t>
  </si>
  <si>
    <t>lekarna.majerskeho.praha@eucklinika.cz</t>
  </si>
  <si>
    <t>Majerského 2038,Praha 11</t>
  </si>
  <si>
    <t>MUDr.Dana Boučková</t>
  </si>
  <si>
    <t>danabouckova@volny.cz</t>
  </si>
  <si>
    <t>Kytlická 779, Praha 9-Prosek</t>
  </si>
  <si>
    <t>Pediatrie Bambino s.r.o.</t>
  </si>
  <si>
    <t>ruzicka.mudr@centrum.cz</t>
  </si>
  <si>
    <t>08612901</t>
  </si>
  <si>
    <t>Nekvasilova 2/č.p.625</t>
  </si>
  <si>
    <t>Lékárna U Palmy</t>
  </si>
  <si>
    <t>upalmy@seznam.cz</t>
  </si>
  <si>
    <t>Jindřišská 11, Praha 1</t>
  </si>
  <si>
    <t>MUDr.D.Bubáková , Praktický lékař pro děti a dorost</t>
  </si>
  <si>
    <t>mudr.d.bubakova@seznam.cz</t>
  </si>
  <si>
    <t>Poliklinika Generála Janouška 902, Praha 9 - Černý most</t>
  </si>
  <si>
    <t>MUDr.Věra Jedličková</t>
  </si>
  <si>
    <t>dr.jedlickova@volny.cz</t>
  </si>
  <si>
    <t>Praha 9, Gen.Janouška 902,</t>
  </si>
  <si>
    <t>MUDr.Alexandra Kubartová,Prakt.lékařka pro děti a dorost</t>
  </si>
  <si>
    <t>alexandra.kubartova@centrum.cz</t>
  </si>
  <si>
    <t>Praha 15,Hostivař,Golgová 910/10</t>
  </si>
  <si>
    <t>Praha 15</t>
  </si>
  <si>
    <t>Dermalab, s.r.o. - Dermatologická ordinace</t>
  </si>
  <si>
    <t>05555183</t>
  </si>
  <si>
    <t>Krškova 807, 152 00 Praha 5</t>
  </si>
  <si>
    <t>G-Fam s.r.o., Želetavská 1447/5, 14000 Praha 4</t>
  </si>
  <si>
    <t>lekarna.bbc@seznam.cz</t>
  </si>
  <si>
    <t>Lékárna BB Centrum, Želetavská 1447/5, PRAHA 4, 140 00</t>
  </si>
  <si>
    <t>Libera Scientia s.r.o.</t>
  </si>
  <si>
    <t>a.jungwirthova@gmail.com</t>
  </si>
  <si>
    <t>08291004</t>
  </si>
  <si>
    <t>Lopremos s.r.o.</t>
  </si>
  <si>
    <t>vaclavcamsky@seznam.cz</t>
  </si>
  <si>
    <t>07228830</t>
  </si>
  <si>
    <t>OC Arkády Lékárna Arkády, Na Pankráci 86, Praha 4 140 00</t>
  </si>
  <si>
    <t xml:space="preserve">Eurokardio s.r.o. </t>
  </si>
  <si>
    <t>gabriela.dostalova@eurokardio.cz</t>
  </si>
  <si>
    <t>Evropská 35  praha 6 16000</t>
  </si>
  <si>
    <t xml:space="preserve">PEDIATR Holá s.r.o. </t>
  </si>
  <si>
    <t>helena.hola@tiscali.cz</t>
  </si>
  <si>
    <t>Lovosická 440/40</t>
  </si>
  <si>
    <t>Kardiologie Kovář s.r.o.</t>
  </si>
  <si>
    <t>kovar.kovarova@tiscali.cz</t>
  </si>
  <si>
    <t>03396134</t>
  </si>
  <si>
    <t>Soukalova 3355</t>
  </si>
  <si>
    <t>Česká lékárna holding, a.s.</t>
  </si>
  <si>
    <t>praha.podbaba@drmax.cz</t>
  </si>
  <si>
    <t>Pod Paťankou 1b, 16000 Praha 6</t>
  </si>
  <si>
    <t>Pediatrie Jakoubkovi, s.r.o.</t>
  </si>
  <si>
    <t>vit-jakoubek@post.cz</t>
  </si>
  <si>
    <t>06827756</t>
  </si>
  <si>
    <t>Zenklova 39, Praha 8</t>
  </si>
  <si>
    <t>MUDr.Veronika Rákosníková PLDD</t>
  </si>
  <si>
    <t>veronika.rakosnikova@seznam.cz</t>
  </si>
  <si>
    <t>Křižíkova 64, Praha 8</t>
  </si>
  <si>
    <t>MUDr Jaromír Adamus</t>
  </si>
  <si>
    <t>j.adamus@centrum.cz</t>
  </si>
  <si>
    <t>Sokolovská 304</t>
  </si>
  <si>
    <t>praha.ockaufland2@benu.cz</t>
  </si>
  <si>
    <t>BENU lékárna OC Kaufland, Bělohorská 2426/205, 16900 Praha 6-Vypich</t>
  </si>
  <si>
    <t>ATODA Telemarketing</t>
  </si>
  <si>
    <t>r.hasova@atoda.cz</t>
  </si>
  <si>
    <t>ATODA Medical, U Průhonu 13, Praha 7</t>
  </si>
  <si>
    <t>Mediclicnic a.s.</t>
  </si>
  <si>
    <t>daniel.herok@mediclinic.cz</t>
  </si>
  <si>
    <t>Zárubova 498, Praha 4 - Kamýk, Železnobrodská 764/25, Praha 9 - Kbely, Hviezdoslavova 1600, Praha 4 - Chodov, Vajgarská 1141, Praha 9 - Kyje, Střelničná 1680/8, Praha 8 - Kobylisy, Čumpelíkova 1011/7, Praha 8 - Kobylisy, Sídliště 1100/31, Praha 5 - Radotín, Klánovická 487/2a, Praha 9 - Hloubětín, Lhotská 2072/3, Praha 9 - Horní Počernice, Boloňská 312/10, Praha 10 - Horní Měcholupy</t>
  </si>
  <si>
    <t>Inter Clinic Praha- Radotin s.r.o.</t>
  </si>
  <si>
    <t>hpetrova@interclinic.cz</t>
  </si>
  <si>
    <t>Na Výsince 149/3, Praha 5</t>
  </si>
  <si>
    <t>Pediatr Letná sro</t>
  </si>
  <si>
    <t>lilaburianova@gmail.com</t>
  </si>
  <si>
    <t>05271509</t>
  </si>
  <si>
    <t>Františka Křížka 22, Praha 7</t>
  </si>
  <si>
    <t>Ordnace D, s.r.o.</t>
  </si>
  <si>
    <t>drdostalova@centrum.cz</t>
  </si>
  <si>
    <t>05440416</t>
  </si>
  <si>
    <t>Dejvická 919/38</t>
  </si>
  <si>
    <t>GERIA, spol. s r.o.</t>
  </si>
  <si>
    <t>jakub.zahradnicek@geria.cz</t>
  </si>
  <si>
    <t>Antala Staška 510/38, 140 00 Praha 4-Krč</t>
  </si>
  <si>
    <t>PL pro děti a dorost MUDr.Dagmar Mašková</t>
  </si>
  <si>
    <t>dagmar.maskova@centrum.cz</t>
  </si>
  <si>
    <t>Praha 9, Gen.Janouška 902</t>
  </si>
  <si>
    <t>MUDr. Irena Chudomelová praktický lékař</t>
  </si>
  <si>
    <t>irena.chudomelova@seznam.cz</t>
  </si>
  <si>
    <t>Lhotská 2071/1 19300 Prha 20 Horní Počernice</t>
  </si>
  <si>
    <t>BU Prague No 1 a.s.</t>
  </si>
  <si>
    <t>piskacova@buprague.cz</t>
  </si>
  <si>
    <t>Líbalova 2348/1, Praha 4, Bubenečská 12, Praha 6</t>
  </si>
  <si>
    <t>Oftalmologie Praha 4 s.r.o.</t>
  </si>
  <si>
    <t>ocni-pacovska@seznam.cz</t>
  </si>
  <si>
    <t>Novodvorská 434/149, Praha 4</t>
  </si>
  <si>
    <t>Lékárna Tilia PharmDr. Jany Schwarzové</t>
  </si>
  <si>
    <t>terkytka@seznam.cz</t>
  </si>
  <si>
    <t>Jáchymovská 258, Praha 5, 15500</t>
  </si>
  <si>
    <t>T.B.Gyn.s.r.o.</t>
  </si>
  <si>
    <t>ordinace@tbgyn.cz</t>
  </si>
  <si>
    <t>Praha 6, Žukovského 881</t>
  </si>
  <si>
    <t>EMG neuro, s.r.o.</t>
  </si>
  <si>
    <t>Lovosická 440/40, Praha 9, Mazurská 484/2, Praha 8</t>
  </si>
  <si>
    <t>Pediatrie Praha 8 s.r.o.</t>
  </si>
  <si>
    <t>stetsko@seznam.cz</t>
  </si>
  <si>
    <t>02286530</t>
  </si>
  <si>
    <t>Střelníčná 1284/51a</t>
  </si>
  <si>
    <t>Poliklinika I. P. Pavlova s.r.o.</t>
  </si>
  <si>
    <t>smidova@poliklinikaippavlova.cz</t>
  </si>
  <si>
    <t>Legerova 389/56, Myslíkova 10, Praha 2; Kartouzská 204/6, Praha 5</t>
  </si>
  <si>
    <t>Interna Co</t>
  </si>
  <si>
    <t>petr.werbik@nemocnicebubenec.cz</t>
  </si>
  <si>
    <t>Chittussihi 1a, 160 00 Praha</t>
  </si>
  <si>
    <t>MUDr. Petr Chaloupka s.r.o.</t>
  </si>
  <si>
    <t>02424690</t>
  </si>
  <si>
    <t>Vajgarská 1141, Praha - Kyje</t>
  </si>
  <si>
    <t>MUDr. Alena Hanzlová s.r.o.</t>
  </si>
  <si>
    <t>04015614</t>
  </si>
  <si>
    <t>Janského 2254/45, Praha 5</t>
  </si>
  <si>
    <t>MUDr.Martina Haaseová</t>
  </si>
  <si>
    <t>haaseova.m@seznam.cz</t>
  </si>
  <si>
    <t xml:space="preserve">Lovosická 440/40 </t>
  </si>
  <si>
    <t>MUDr. Lenka Švecová</t>
  </si>
  <si>
    <t>mudr.svecova.lenka@seznam.cz</t>
  </si>
  <si>
    <t>Chabařovická 1326/26</t>
  </si>
  <si>
    <t>Česká Lékárna Holding, a.s</t>
  </si>
  <si>
    <t>hana.kholova@gmail.com</t>
  </si>
  <si>
    <t>Plzeňská 8, Praha 5</t>
  </si>
  <si>
    <t>Benu Lékárna Veleslavín</t>
  </si>
  <si>
    <t>praha.veleslavin@benu.cz</t>
  </si>
  <si>
    <t>Evropská 859/115a  Praha 6</t>
  </si>
  <si>
    <t>Mediendo s.r.o.</t>
  </si>
  <si>
    <t>hana.kubu@mediendo.cz</t>
  </si>
  <si>
    <t>04171799</t>
  </si>
  <si>
    <t>Thámova 289/13</t>
  </si>
  <si>
    <t>ČESKÁ LÉKÁRNA HOLDING, a.s</t>
  </si>
  <si>
    <t>Plzeňská 8, Praha 5 ( naproti TESCO)</t>
  </si>
  <si>
    <t>Eliška Haškovcová</t>
  </si>
  <si>
    <t>eliska.haskovcova@seznam.cz</t>
  </si>
  <si>
    <t>U Okrouhlíku 3305/ 9</t>
  </si>
  <si>
    <t>lékárenství</t>
  </si>
  <si>
    <t>lekarna.hurka@centrum.cz</t>
  </si>
  <si>
    <t>02040816</t>
  </si>
  <si>
    <t xml:space="preserve">Sluneční náměstí 2561/3, 158 00 Praha 5 </t>
  </si>
  <si>
    <t>lek359@drmax.cz</t>
  </si>
  <si>
    <t>Suchdolské náměstí 7/445, Praha 6, 16500</t>
  </si>
  <si>
    <t>Ordinace Ládví s.r.o.</t>
  </si>
  <si>
    <t>mudr.jedlickova@seznam.cz</t>
  </si>
  <si>
    <t>04372409</t>
  </si>
  <si>
    <t>Rajmonova 1199/4</t>
  </si>
  <si>
    <t>EUDENTlab Polak s.r.o.</t>
  </si>
  <si>
    <t>eudentlab@seznam.cz</t>
  </si>
  <si>
    <t>07503318</t>
  </si>
  <si>
    <t xml:space="preserve">Jizni II 2148/6, Zabehlice, </t>
  </si>
  <si>
    <t>AHD s.r.o.</t>
  </si>
  <si>
    <t>lekarna.sv.anna@ahde.cz</t>
  </si>
  <si>
    <t>05697522</t>
  </si>
  <si>
    <t>Luční 2776/7a, Praha 3, 130 00</t>
  </si>
  <si>
    <t>ORTOKLINIK-STAŠA s.r.o.</t>
  </si>
  <si>
    <t>marcel.stasa@ortoklinik.cz</t>
  </si>
  <si>
    <t>Palackého 5, Praha 1</t>
  </si>
  <si>
    <t>Mgr.Petra Dvořáková</t>
  </si>
  <si>
    <t>petra@playsi.cz</t>
  </si>
  <si>
    <t>06855016</t>
  </si>
  <si>
    <t>U Okrouhlíku 3305/9 Praha 5 15000</t>
  </si>
  <si>
    <t>Kristina Novotná</t>
  </si>
  <si>
    <t>kristina.novotna@centrum.cz</t>
  </si>
  <si>
    <t>04918371</t>
  </si>
  <si>
    <t>U Sadu 62/13</t>
  </si>
  <si>
    <t>Ambulance pro choroby vnitřní. Ukrajinská 11 10100 Praha 10</t>
  </si>
  <si>
    <t>maria.brozova@seznam.cz</t>
  </si>
  <si>
    <t>Praha 10  Ukrajinská 11</t>
  </si>
  <si>
    <t>Agentura zdravotní domácí péče s.r.o.</t>
  </si>
  <si>
    <t>geissler@hotmail.cz</t>
  </si>
  <si>
    <t>Kladenská 57,16000 Prah6</t>
  </si>
  <si>
    <t>EliteMedical</t>
  </si>
  <si>
    <t>karla@aserova.cz</t>
  </si>
  <si>
    <t>06070451</t>
  </si>
  <si>
    <t>Na Příkopě 22,</t>
  </si>
  <si>
    <t>Medrepy s.r.o.</t>
  </si>
  <si>
    <t>medrepy@seznam.cz</t>
  </si>
  <si>
    <t>03703061</t>
  </si>
  <si>
    <t xml:space="preserve">Žufanova 1113/3, Praha </t>
  </si>
  <si>
    <t>GENNET s.r.o.</t>
  </si>
  <si>
    <t>barbora.helebrantova@gennet.cz</t>
  </si>
  <si>
    <t xml:space="preserve">Kostelní 292/ 9, Praha 7 </t>
  </si>
  <si>
    <t>Centrum nukleární medicíny s.r.o.</t>
  </si>
  <si>
    <t>jan.lami@nuklearnimedicina.cz</t>
  </si>
  <si>
    <t>Budínova 2, Praha 8 18000</t>
  </si>
  <si>
    <t>Centrum Zdraví palmovka, a.s.</t>
  </si>
  <si>
    <t>info@poliklinikapalmovka.cz</t>
  </si>
  <si>
    <t>05071208</t>
  </si>
  <si>
    <t>Zenklova 340/22, 180 00 Praha 8 Libeň</t>
  </si>
  <si>
    <t>Ordinace PLDD</t>
  </si>
  <si>
    <t>kozikova.irena@seznam.cz</t>
  </si>
  <si>
    <t>Střelničná 1284/51a</t>
  </si>
  <si>
    <t>kristyna.steigerova@gennet.cz</t>
  </si>
  <si>
    <t>Na Poříčí 26, Praha 1</t>
  </si>
  <si>
    <t>PharmDr.Monika Marešová</t>
  </si>
  <si>
    <t>lekarna.umatkybozi@seznam.cz</t>
  </si>
  <si>
    <t>Lékárna U Matky Boží, Seifertova 75, Praha 3</t>
  </si>
  <si>
    <t>Klinika preventivní dermatologie s.r.o.</t>
  </si>
  <si>
    <t>pail@banksys.cz</t>
  </si>
  <si>
    <t>Bubenečská 12/284</t>
  </si>
  <si>
    <t>Centrum sportovní, pracovní a preventivní medicíny s.r.o.</t>
  </si>
  <si>
    <t>stepanska@csppm.cz</t>
  </si>
  <si>
    <t>06325050</t>
  </si>
  <si>
    <t>Štěpánská 11/538, 120 00  Praha 2</t>
  </si>
  <si>
    <t xml:space="preserve">Centrum zobrazovacích metod, s.r.o. </t>
  </si>
  <si>
    <t>borska.iveta@seznam.cz</t>
  </si>
  <si>
    <t>Jabloňová 2992/8, Praha 10, 106 00</t>
  </si>
  <si>
    <t>Dermatologie Na Dlouhém lánu s.r.o.</t>
  </si>
  <si>
    <t>07628102</t>
  </si>
  <si>
    <t>Na dlouhém lánu 563/11</t>
  </si>
  <si>
    <t xml:space="preserve">MUDr Dagmar Urbancová </t>
  </si>
  <si>
    <t>dagmar.urbancova@seznam.cz</t>
  </si>
  <si>
    <t>Nebušická 128  Praha - Nebušice, 164 00</t>
  </si>
  <si>
    <t>MUDr Jana Hejhalová, ordinace pro děti a dorost</t>
  </si>
  <si>
    <t>jana.hejhalova@volny.cz</t>
  </si>
  <si>
    <t>Tišická 396/1, Praha 8, 18100</t>
  </si>
  <si>
    <t>EUC klinika Praha a.s.</t>
  </si>
  <si>
    <t>petra.sokolova@eucklinika.cz</t>
  </si>
  <si>
    <t>Kartouzská 6, Praha 5</t>
  </si>
  <si>
    <t>Ing. Jan Beránek, Lékarna Hanspaulka</t>
  </si>
  <si>
    <t>lekarna@hanspaulka.net</t>
  </si>
  <si>
    <t>Krocínovská 3/801, Praha 6</t>
  </si>
  <si>
    <t>City Med,s.r.o.</t>
  </si>
  <si>
    <t>blaha@citymed.cz</t>
  </si>
  <si>
    <t>Vocelova 7, Praha 2, Jindříšská 18, Praha 2</t>
  </si>
  <si>
    <t xml:space="preserve">PLDD MUDr  Alena Steinbauerová </t>
  </si>
  <si>
    <t>mudr.steinbauerova@seznam.cz</t>
  </si>
  <si>
    <t>Praha 8 Mazurská 484/2</t>
  </si>
  <si>
    <t>GYNED s.r.o.</t>
  </si>
  <si>
    <t>e.ddicova@centrum.cz</t>
  </si>
  <si>
    <t>04423437</t>
  </si>
  <si>
    <t>Kytlická 779/19</t>
  </si>
  <si>
    <t>MUDr.Stiborová Štěpánka,PDDL,poliklinika Prosek,Praha 9</t>
  </si>
  <si>
    <t>stepankastiborova@seznam.cz</t>
  </si>
  <si>
    <t>poliklinika Prosek,Lovosická 40/440</t>
  </si>
  <si>
    <t>LBCC Healthcare s.r.o.</t>
  </si>
  <si>
    <t>lekarna@lbcc.cz</t>
  </si>
  <si>
    <t>06587208</t>
  </si>
  <si>
    <t>Havelská 517/14, Praha 1</t>
  </si>
  <si>
    <t>mudr eva vranová</t>
  </si>
  <si>
    <t>ordinaceeva@seznam.cz</t>
  </si>
  <si>
    <t>03886697</t>
  </si>
  <si>
    <t>nám. Dr.  Holého 11 Praha 8</t>
  </si>
  <si>
    <t>City Med, s.r.o.</t>
  </si>
  <si>
    <t>Vocelova 7, Praha 2, Jindřišská 18, Praha 1</t>
  </si>
  <si>
    <t>K-Pharma s.r.o.</t>
  </si>
  <si>
    <t>cithara@kpharma.cz</t>
  </si>
  <si>
    <t>Českomoravská 2420/15a, 190 00 Praha 9</t>
  </si>
  <si>
    <t>lmcm@centrum.cz</t>
  </si>
  <si>
    <t>Maňákova 751, Praha 9, 19800</t>
  </si>
  <si>
    <t xml:space="preserve">City Med,s.r.o. </t>
  </si>
  <si>
    <t>Perfectus s.r.o.</t>
  </si>
  <si>
    <t>lekarnaletiste@perfectus.cz</t>
  </si>
  <si>
    <t>Lékárna Letiště, K Letišti 1019/6, Praha 6, 16100</t>
  </si>
  <si>
    <t>MUDr. Lenka Páralová, Dermastar</t>
  </si>
  <si>
    <t>lenka.derm@seznam.cz</t>
  </si>
  <si>
    <t>01105299</t>
  </si>
  <si>
    <t>Poliklinika Budějovická, Antala Staška 1670/80, Praha 4</t>
  </si>
  <si>
    <t>stromovka@kpharma.cz</t>
  </si>
  <si>
    <t>Veletržní 200/24, Praha 7, 17000</t>
  </si>
  <si>
    <t>lekarnazarubova@centrum.cz</t>
  </si>
  <si>
    <t>Zárubova 491, Praha 4, 140 00</t>
  </si>
  <si>
    <t>MUDr. Michaela Bendová</t>
  </si>
  <si>
    <t>ordinace@drbendova.cz</t>
  </si>
  <si>
    <t>07605129</t>
  </si>
  <si>
    <t>Jugoslávských partyzánů 1089/15</t>
  </si>
  <si>
    <t>WENKARD s.r.o.</t>
  </si>
  <si>
    <t>batela@wenkard.cz</t>
  </si>
  <si>
    <t>01769693</t>
  </si>
  <si>
    <t>Mazurská 484/2, Troja, 181 00 Praha 8</t>
  </si>
  <si>
    <t>Magistra Lékárna U Polikliniky</t>
  </si>
  <si>
    <t>marketa.hofmanova@magistra.cz</t>
  </si>
  <si>
    <t>Československého exilu 2175/30</t>
  </si>
  <si>
    <t>Magistra Lékárna Opatov</t>
  </si>
  <si>
    <t>Bohúňova 1550/19, 149 00 Praha</t>
  </si>
  <si>
    <t>Internal Medicine Prague s.r.o.</t>
  </si>
  <si>
    <t>batela@spsh.cz</t>
  </si>
  <si>
    <t>05598109</t>
  </si>
  <si>
    <t xml:space="preserve">
Senovážné náměstí 980/22, Nové Město, 110 00 Praha 1</t>
  </si>
  <si>
    <t>FortMedica, s.r.o.</t>
  </si>
  <si>
    <t>johana.fortova@fortmedica.cz</t>
  </si>
  <si>
    <t>4 ORL ambulance: Poliklinika Modřany, Poliklinika Zelený pruh, Poliklinika prof. Řeháka, Unicare Medical Centre</t>
  </si>
  <si>
    <t>MUDr.Ctibor Dostal</t>
  </si>
  <si>
    <t>vkozelkova@seznam.cz</t>
  </si>
  <si>
    <t>01719866</t>
  </si>
  <si>
    <t>Lovosicka440/40</t>
  </si>
  <si>
    <t>Zamzam s.r.o.</t>
  </si>
  <si>
    <t>shaker.n@volny.cz</t>
  </si>
  <si>
    <t>Praha 5, Praha 6, Praha 4, Praha západ</t>
  </si>
  <si>
    <t>Melissa Lékárna Servis s.r.o.</t>
  </si>
  <si>
    <t>Musílkova 1, 150 00, Praha 5</t>
  </si>
  <si>
    <t>MUDr. Lubomír Černý-otorhinolaryngolog</t>
  </si>
  <si>
    <t>lubomir.cerny@volny.cz</t>
  </si>
  <si>
    <t>Praha 4, Svatoslavova 27</t>
  </si>
  <si>
    <t>MUDr.Ivana Petrůjová</t>
  </si>
  <si>
    <t>petrujova.mazurska@seznam.cz</t>
  </si>
  <si>
    <t>06803008</t>
  </si>
  <si>
    <t>Praha 8, Mazurská 484, 181 00</t>
  </si>
  <si>
    <t>N+S PHARM s.r.o</t>
  </si>
  <si>
    <t>jaroslavasyslova@seznam.cz</t>
  </si>
  <si>
    <t>Praha 5, Kováků 3</t>
  </si>
  <si>
    <t>David Urban dentální hygiena</t>
  </si>
  <si>
    <t>urban.dav@volny.cz</t>
  </si>
  <si>
    <t>07583940</t>
  </si>
  <si>
    <t>Za Zelenou liškou 953/1a, Praha 4 - Krč, 14000</t>
  </si>
  <si>
    <t>Barbora Hantáková dentalní hygiena</t>
  </si>
  <si>
    <t>b.hantakova@gmail.com</t>
  </si>
  <si>
    <t>08902089</t>
  </si>
  <si>
    <t>Moravska 34</t>
  </si>
  <si>
    <t>ORL-OČNÍ s.r.o.</t>
  </si>
  <si>
    <t>jana.hunova@volny.cz</t>
  </si>
  <si>
    <t>Senovážné nám. 980/22, Praha 1, 110 00</t>
  </si>
  <si>
    <t>MUDr.Petra Slámová</t>
  </si>
  <si>
    <t>petraslamova@post.cz</t>
  </si>
  <si>
    <t>Mladoboleslavská 514,  Praha 9 - Vinoř, 19017</t>
  </si>
  <si>
    <t>Blanka Astalošová</t>
  </si>
  <si>
    <t>blanka.astalosova@seznam.cz</t>
  </si>
  <si>
    <t>Ukrajinská 11 Praha 10</t>
  </si>
  <si>
    <t>Benu lékárna</t>
  </si>
  <si>
    <t>praha.narodni@benu.cz</t>
  </si>
  <si>
    <t>Národní 339/11, Praha 1</t>
  </si>
  <si>
    <t>MUDr.Zdenka Schallerová</t>
  </si>
  <si>
    <t>schallerova@seznam.cz</t>
  </si>
  <si>
    <t>Praha 9 Sokolovská 304/810</t>
  </si>
  <si>
    <t xml:space="preserve"> </t>
  </si>
  <si>
    <t>První česká lékařská společnost, s. r. o</t>
  </si>
  <si>
    <t>lenka.baranova@mediconas.cz</t>
  </si>
  <si>
    <t>Chmelová 3312/6a 106 00, Praha 10</t>
  </si>
  <si>
    <t>MEDICON Pharm s.r.o.</t>
  </si>
  <si>
    <t>renata.michalickova@mediconpharm.cz</t>
  </si>
  <si>
    <t>03661989</t>
  </si>
  <si>
    <t>Antala Staška 1670/80</t>
  </si>
  <si>
    <t>dětská neurologie  a fysioterapie s.r.o.</t>
  </si>
  <si>
    <t>molinova.mudr@seznam.cz</t>
  </si>
  <si>
    <t>Palackého 5</t>
  </si>
  <si>
    <t>PHARMACO s.r.o.</t>
  </si>
  <si>
    <t>lekarna@pharmaco.cz</t>
  </si>
  <si>
    <t>Moskevská 41, Praha 10</t>
  </si>
  <si>
    <t>FO</t>
  </si>
  <si>
    <t>barasustova@seznam.cz</t>
  </si>
  <si>
    <t>BENU Lékárna, Kateřinská 34, Praha 2, 120 00</t>
  </si>
  <si>
    <t>CGOP, s.r.o.</t>
  </si>
  <si>
    <t>lucie.panyrova@next-clinics.com</t>
  </si>
  <si>
    <t>Praha 2, Vocelova 603/5</t>
  </si>
  <si>
    <t>Moje Ambulance, a. s.</t>
  </si>
  <si>
    <t>ludmila.mazylkinova@lekarmojeambulance.cz</t>
  </si>
  <si>
    <t xml:space="preserve">Radlická 520/117, 158 00 Praha 5 – Jinonice
</t>
  </si>
  <si>
    <t>MUDr. Hana Sixtová s.r.o.</t>
  </si>
  <si>
    <t>sixtovah@volny.cz</t>
  </si>
  <si>
    <t>Na dlouhém lánu 11</t>
  </si>
  <si>
    <t>MUDr.Eva Binková, s.r.o</t>
  </si>
  <si>
    <t>eva.binkovaa@gmail.com</t>
  </si>
  <si>
    <t>04033205</t>
  </si>
  <si>
    <t>Sluneční nám.14,Praha 5,15800</t>
  </si>
  <si>
    <t>MUDr. Iva Tichá</t>
  </si>
  <si>
    <t>tichaivka@gmail.com</t>
  </si>
  <si>
    <t>Místecká 454, Praha 9</t>
  </si>
  <si>
    <t>PRAKTIK WINTROVA s.r.o.</t>
  </si>
  <si>
    <t>wintrova8@seznam.cz</t>
  </si>
  <si>
    <t>06346502</t>
  </si>
  <si>
    <t>Dr. Zikmunda Wintra 432/8, 160 00 Praha 6</t>
  </si>
  <si>
    <t>Revmacentrum Praha s.r o.</t>
  </si>
  <si>
    <t>Vitošská 3411/3, Praha 4 - Modřany, 14300</t>
  </si>
  <si>
    <t>AgenturaKvěta s.r.o.</t>
  </si>
  <si>
    <t>repal.zdenek@quick.cz</t>
  </si>
  <si>
    <t>07168152</t>
  </si>
  <si>
    <t>Náměstí Jiřího z Poděbrad 12, Praha 3</t>
  </si>
  <si>
    <t>Kateřina Halouzková</t>
  </si>
  <si>
    <t>halouzkova.katerina@seznam.cz</t>
  </si>
  <si>
    <t>02703131</t>
  </si>
  <si>
    <t>Elišky Přemyslovny 1325</t>
  </si>
  <si>
    <t>Audiologie foniatrie s.r.o.</t>
  </si>
  <si>
    <t>info@audiologie-foniatrie.cz</t>
  </si>
  <si>
    <t>Roškotova 1717/2, Braník, 140 00 Praha</t>
  </si>
  <si>
    <t>Tom Arslanian - Ardent - zubní laboratoř</t>
  </si>
  <si>
    <t>ardent.tom@centrum.cz</t>
  </si>
  <si>
    <t>Horáčkova 1222/5, Praha - 4 ; Vratislavova 62/11, Praha - 2</t>
  </si>
  <si>
    <t>MUDRC s.r.o.</t>
  </si>
  <si>
    <t>mudrcsro@seznam.cz</t>
  </si>
  <si>
    <t>Krškova 807/21, Praha 5, 152 00</t>
  </si>
  <si>
    <t>SABAX s.r.o.</t>
  </si>
  <si>
    <t>sabaxsro@gmail.com</t>
  </si>
  <si>
    <t>Pilulka Lekarny</t>
  </si>
  <si>
    <t>olga.miksik@gmail.com</t>
  </si>
  <si>
    <t>03615278</t>
  </si>
  <si>
    <t>Tesaříkova 1027/2</t>
  </si>
  <si>
    <t>MUDr. Dagmar Chocholová</t>
  </si>
  <si>
    <t>dchocholova@seznam.cz</t>
  </si>
  <si>
    <t>K Letišti 544</t>
  </si>
  <si>
    <t>CLINICUM a.s.</t>
  </si>
  <si>
    <t>Sokolovská 810/304, Vysočany Praha 9 190 00</t>
  </si>
  <si>
    <t>Stamicova 1968/21</t>
  </si>
  <si>
    <t>GYMUNO, s r.o.</t>
  </si>
  <si>
    <t>chlebecek@gymuno.cz</t>
  </si>
  <si>
    <t>Praha 4, Kischova 1732/5</t>
  </si>
  <si>
    <t>UNICAplasma s.r.o.</t>
  </si>
  <si>
    <t>alice.pilousova@unicaplasma.cz</t>
  </si>
  <si>
    <t>Milady Horákové 116/109, Praha 6</t>
  </si>
  <si>
    <t>Zdravotní služ by Marjánka, a.s.</t>
  </si>
  <si>
    <t>d.pauknerova@zdravotnisluzbymarjanka.cz</t>
  </si>
  <si>
    <t>Pod Marjánkou 1906/12, 169 00, Praha 6</t>
  </si>
  <si>
    <t>Aproklan s.r.o. - Lékárna Na Pankráci</t>
  </si>
  <si>
    <t>jiri.kraft@mistnilekarna.cz</t>
  </si>
  <si>
    <t>06154743</t>
  </si>
  <si>
    <t>Na Pankráci 999/40, Praha 4, 140 00</t>
  </si>
  <si>
    <t>Aproklan s.r.o. - Lékárna Na Vápence</t>
  </si>
  <si>
    <t>Koněvova 1604/144</t>
  </si>
  <si>
    <t xml:space="preserve">UroVize s.r.o. urologická ambulance </t>
  </si>
  <si>
    <t>bebe.blahova@seznam.cz</t>
  </si>
  <si>
    <t>04566599</t>
  </si>
  <si>
    <t xml:space="preserve">Krškova 807/21 , Praha 5.15200 , Poliklinika Barrandov </t>
  </si>
  <si>
    <t>MEDICROW s.r.o.</t>
  </si>
  <si>
    <t>matous.vrana@gmail.com</t>
  </si>
  <si>
    <t>03549186</t>
  </si>
  <si>
    <t>Mazurská 484/2, 181 00 Praha 8 - Bohnice</t>
  </si>
  <si>
    <t>Lucie Bednářová - rehabilitace</t>
  </si>
  <si>
    <t>Lucka-bednarova@seznam.cz</t>
  </si>
  <si>
    <t xml:space="preserve">Žitná 10 </t>
  </si>
  <si>
    <t>ALZHEIMER HOME z.ú.</t>
  </si>
  <si>
    <t>boris.stastny@alzheimerhome.cz</t>
  </si>
  <si>
    <t>03593207</t>
  </si>
  <si>
    <t>ALZHEIMER HOME Zátiší: Urešova 1757, Praha 4; ALZHEIMER HOME Libeň: S. K. Neumanna 2475, Praha 4; ALZHEIMER HOME Modřany: Herrmannova 2223/26, Praha 4 ALZHEIMER HOME Pitkovice: Žampiónová 331, Praha 10</t>
  </si>
  <si>
    <t>PhaMed a.s.</t>
  </si>
  <si>
    <t>metronom@ipcnet.cz</t>
  </si>
  <si>
    <t>02264251</t>
  </si>
  <si>
    <t>Lékárna IPC Metronom, Bucharova 2817/11, Praha 13, 15800</t>
  </si>
  <si>
    <t>Ordinace PLDD MUDr. Ivana Řandová</t>
  </si>
  <si>
    <t>IvanaRandova@seznam.cz</t>
  </si>
  <si>
    <t>Mladoboleslavská 514, Praha 9 Vinoř</t>
  </si>
  <si>
    <t>RP Medica</t>
  </si>
  <si>
    <t>michaela.olexova@rpclinic.cz</t>
  </si>
  <si>
    <t>Na Poříčí 5</t>
  </si>
  <si>
    <t>MUDr. Jan Menšík s.r.o.</t>
  </si>
  <si>
    <t>j.mensik@centrum.cz</t>
  </si>
  <si>
    <t>MATAMI s.r.o.</t>
  </si>
  <si>
    <t>leknov@seznam.cz</t>
  </si>
  <si>
    <t>Novodvorská 434, 142 00 Praha 4</t>
  </si>
  <si>
    <t>Benu s.r.o</t>
  </si>
  <si>
    <t>praha.viteznenam@benu.cz</t>
  </si>
  <si>
    <t>Benu Lékárna, Vítězné nám.9, Praha 6</t>
  </si>
  <si>
    <t>Kožní ordinace - MUDr. Andrea Vocilková, spol. s r.o.</t>
  </si>
  <si>
    <t>vocilkova@volny.cz</t>
  </si>
  <si>
    <t>Makovského 1396/16b, 163 00</t>
  </si>
  <si>
    <t>Lékárna u Rajské zahrady</t>
  </si>
  <si>
    <t>ahmadelgindy@seznam.cz</t>
  </si>
  <si>
    <t>Lékárna u Rajské zahrady   , Ciglerova 1139  Praha 9   19800</t>
  </si>
  <si>
    <t>Praktik Jarov s.r.o.</t>
  </si>
  <si>
    <t>alena@spicarova.eu</t>
  </si>
  <si>
    <t>Praha 3, Koněvova 205</t>
  </si>
  <si>
    <t>Hostivařská lékárna s.r.o.</t>
  </si>
  <si>
    <t>host.lekarna@volny.cz</t>
  </si>
  <si>
    <t>06868525</t>
  </si>
  <si>
    <t>Tenisová 981, Praha 10, 102 00</t>
  </si>
  <si>
    <t>ArsMed,s.r.o.</t>
  </si>
  <si>
    <t>simova.daniela@centrum.cz</t>
  </si>
  <si>
    <t>06089313</t>
  </si>
  <si>
    <t>Bělohorská 41,16900 Praha 6</t>
  </si>
  <si>
    <t>FYZIOTERAPIE LEVITAS s. r. o.</t>
  </si>
  <si>
    <t>info@levitas.cz</t>
  </si>
  <si>
    <t>02607557</t>
  </si>
  <si>
    <t>Tererova 135/12, Praha 11, 149 00</t>
  </si>
  <si>
    <t>HM6 s.r.o.</t>
  </si>
  <si>
    <t>lekarna.belohorska@seznam.cz</t>
  </si>
  <si>
    <t>Lékárna Bělohorská, Bělohorská 1686/118, 169 00 Praha 6</t>
  </si>
  <si>
    <t>MUDr. Dagmar Škrhová</t>
  </si>
  <si>
    <t>skrhovi@volny.cz</t>
  </si>
  <si>
    <t>Bieblova 6, Praha 5, 15000</t>
  </si>
  <si>
    <t>MUDr. Michaela Borůvková Praktická lékařka pro děti a mládež</t>
  </si>
  <si>
    <t>m.boruvkova@seznam.cz</t>
  </si>
  <si>
    <t>Socháňova 1221/25   163 00 Praha 6</t>
  </si>
  <si>
    <t>praktický lékař pro děti a dorost MUDr. Brychtová Zuzana</t>
  </si>
  <si>
    <t>brychtova.z@volny.cz</t>
  </si>
  <si>
    <t>Praha - Klánovice,Šlechtitelská 97, PSČ  190 14</t>
  </si>
  <si>
    <t>Praha 21</t>
  </si>
  <si>
    <t>Česká společnost AIDS pomoc, z.s.</t>
  </si>
  <si>
    <t>lukas.rybnicek@aids-pomoc.cz</t>
  </si>
  <si>
    <t>00409367</t>
  </si>
  <si>
    <t>Malého 282/3, Praha 8</t>
  </si>
  <si>
    <t>M&amp;K psychiatrie s.r.o.</t>
  </si>
  <si>
    <t>info@mkpsychiatrie.cz</t>
  </si>
  <si>
    <t>06503209</t>
  </si>
  <si>
    <t>Elišky Přemyslovny 1325, Praha 5- Zbraslav</t>
  </si>
  <si>
    <t>DD Medical sro.</t>
  </si>
  <si>
    <t>dvopav1@gmail.com</t>
  </si>
  <si>
    <t>Dukelských hrdinů 1, Praha 7</t>
  </si>
  <si>
    <t>Hytymedav s.r.o.</t>
  </si>
  <si>
    <t>hytymedav@seznam.cz</t>
  </si>
  <si>
    <t>´01563742</t>
  </si>
  <si>
    <t>Štěchovická 1983/8, Praha 10</t>
  </si>
  <si>
    <t>MUDr Zuzana Felixová</t>
  </si>
  <si>
    <t>obvod11@seznam.cz</t>
  </si>
  <si>
    <t>Jindřicha Plachty 3311/18,Praha 5</t>
  </si>
  <si>
    <t>Ordinace Řepy, s.r.o.</t>
  </si>
  <si>
    <t>ordinace.repy1@gmail.com</t>
  </si>
  <si>
    <t>Žufanova 1113, Praha 6</t>
  </si>
  <si>
    <t>HM medic s.r.o.</t>
  </si>
  <si>
    <t>korcekova@hmmedic.cz</t>
  </si>
  <si>
    <t>03148254</t>
  </si>
  <si>
    <t>Hostinského 1536/7, Praha 5</t>
  </si>
  <si>
    <t>Dětský lékař Praha 7 s.r.o.</t>
  </si>
  <si>
    <t>pediatr.praha7@gmail.com</t>
  </si>
  <si>
    <t>02454491</t>
  </si>
  <si>
    <t>Dukleských hrdinů 1, Praha 7, 170 00</t>
  </si>
  <si>
    <t>Clinuvel s.r.o.</t>
  </si>
  <si>
    <t>hrossova@clinuvel.cz</t>
  </si>
  <si>
    <t>U Okrouhlíku 3305/9, Praha 5</t>
  </si>
  <si>
    <t>Diabetologická, interní a endokrinologická ambulance, MILAN KVAPIL s.r.o.</t>
  </si>
  <si>
    <t>dagmar.bartaskova@centrum.cz</t>
  </si>
  <si>
    <t>Michnova 1622, Praha 4</t>
  </si>
  <si>
    <t>Centrum léčby pohybového aparátu, s.r.o.</t>
  </si>
  <si>
    <t>jana.vacikova@mediterra.cz</t>
  </si>
  <si>
    <t>Sokolovská 304/810, Praha 9, 190 00</t>
  </si>
  <si>
    <t>Ordinace praktického lékaře pro dospělé</t>
  </si>
  <si>
    <t>jordakova@seznam.cz</t>
  </si>
  <si>
    <t>Kartouzská 204/6 Praha 5</t>
  </si>
  <si>
    <t>Praktický lékař</t>
  </si>
  <si>
    <t>hofmanova.milena@email.cz</t>
  </si>
  <si>
    <t xml:space="preserve">Pralek s.r.o. Ordinace praktického lékaře </t>
  </si>
  <si>
    <t>pralek-lekar@centrum.cz</t>
  </si>
  <si>
    <t xml:space="preserve">Elišky Přemyslovny 398, Praha5 , Zbraslav
</t>
  </si>
  <si>
    <t xml:space="preserve">ATENA PRAHA s.r.o.  </t>
  </si>
  <si>
    <t>atena.praha@seznam.cz</t>
  </si>
  <si>
    <t>03939651</t>
  </si>
  <si>
    <t>Na Florenci 1332/23, Nové Město</t>
  </si>
  <si>
    <t xml:space="preserve">GP Medical s.r.o </t>
  </si>
  <si>
    <t>petrkolek21@gmail.com</t>
  </si>
  <si>
    <t>Opatovská 1763 Praha 11</t>
  </si>
  <si>
    <t>KaN7 s.r.o.</t>
  </si>
  <si>
    <t>jana.nemcova@lekarna7.cz</t>
  </si>
  <si>
    <t>Karlovo nám. 7, Praha 2</t>
  </si>
  <si>
    <t>RNDr. Eva Trnková - Lékárna U Zlatého slunce</t>
  </si>
  <si>
    <t>lekarnauzlatehoslunce@seznam.cz</t>
  </si>
  <si>
    <t>Křižíkova 159/56, Praha 8, 186 00</t>
  </si>
  <si>
    <t>METIS, s.r.o.</t>
  </si>
  <si>
    <t>david.muhlbach@metis-cz.eu</t>
  </si>
  <si>
    <t>Bohušovická 541, Praha 9, Lovosická 40, Praha 9</t>
  </si>
  <si>
    <t>ViP pharm s.r.o.</t>
  </si>
  <si>
    <t>nemcojan@seznam.cz</t>
  </si>
  <si>
    <t>Opatovská 874, Praha 4</t>
  </si>
  <si>
    <t>MS Praktik, s.r.o.</t>
  </si>
  <si>
    <t>info@mspraktik.cz</t>
  </si>
  <si>
    <t>Pod Marjánkou 1906/12, 16900 Praha 6 Břevnov</t>
  </si>
  <si>
    <t>Pedimed s.r.o.</t>
  </si>
  <si>
    <t>zuzana.krizova@pedimed.cz</t>
  </si>
  <si>
    <t xml:space="preserve">Lhotská 2072/3, 193 00 Praha 20, Horní Počernice </t>
  </si>
  <si>
    <t>Ordinace praktického lékaře pro DD</t>
  </si>
  <si>
    <t>martina.sucha@centrum.cz</t>
  </si>
  <si>
    <t>Kučerova 806/17, Praha 9, 198 00</t>
  </si>
  <si>
    <t>MUDr Věra Pudláková sro, Všeobecné lékařství</t>
  </si>
  <si>
    <t>mudr.pudlakova@gmail.com</t>
  </si>
  <si>
    <t>01704176</t>
  </si>
  <si>
    <t>Praha 6 Stamicova 21/1968</t>
  </si>
  <si>
    <t>Safimed s.r.o.</t>
  </si>
  <si>
    <t>lekar@safimed.cz</t>
  </si>
  <si>
    <t>07316101</t>
  </si>
  <si>
    <t>Olšanská 7</t>
  </si>
  <si>
    <t xml:space="preserve">PhaMed a.s. </t>
  </si>
  <si>
    <t>janskeho@ipcnet.cz</t>
  </si>
  <si>
    <t xml:space="preserve"> janskeho@ipcnet.cz</t>
  </si>
  <si>
    <t>MUDr. Lucie Jurtinová</t>
  </si>
  <si>
    <t>lucie.jurtinova@seznam.cz</t>
  </si>
  <si>
    <t>Poliklinika Budějovická, Antala Staška 1670/80, Praha 4, 14042</t>
  </si>
  <si>
    <t>Praktický lékař Pankrác s.r.o.</t>
  </si>
  <si>
    <t>norbert.kral@seznam.cz</t>
  </si>
  <si>
    <t>Na Hřebenech II 1132/4, Praha 4, 14000</t>
  </si>
  <si>
    <t xml:space="preserve">MUDr.Kruková Michaela </t>
  </si>
  <si>
    <t>krukprag@gmail.com</t>
  </si>
  <si>
    <t xml:space="preserve">Ústecká 36a , Praha 8 </t>
  </si>
  <si>
    <t>Prakticky lekar Radotin s.ro.</t>
  </si>
  <si>
    <t>ilona.kralova@post.cz</t>
  </si>
  <si>
    <t>01994425</t>
  </si>
  <si>
    <t>Vrazska 100/12a</t>
  </si>
  <si>
    <t>MUDr.Kruková Jana</t>
  </si>
  <si>
    <t>krukprag@volny.cz</t>
  </si>
  <si>
    <t xml:space="preserve">Ústecká 36a Praha 8 </t>
  </si>
  <si>
    <t>KCK SALVE spol.s.r.o.</t>
  </si>
  <si>
    <t>kcksalve@kcksalve.cz</t>
  </si>
  <si>
    <t>Americká 42, 120 00 Praha 2</t>
  </si>
  <si>
    <t xml:space="preserve">CARE MEDICO s.r.o. </t>
  </si>
  <si>
    <t>hana.fiserova@caremedico.cz</t>
  </si>
  <si>
    <t>Praha 8, Sokolovská 131/ 86</t>
  </si>
  <si>
    <t>MUDr.Lucie Černá</t>
  </si>
  <si>
    <t>cernal@volny.cz</t>
  </si>
  <si>
    <t>06627811</t>
  </si>
  <si>
    <t>Hermelínská 1203/6, Praha 6</t>
  </si>
  <si>
    <t>MUDr.Irena Frantová</t>
  </si>
  <si>
    <t>irenafrantova@seznam.cz</t>
  </si>
  <si>
    <t>MUDr. Pospíšilová Alena</t>
  </si>
  <si>
    <t>uhercesdh@gmail.com</t>
  </si>
  <si>
    <t>01064061</t>
  </si>
  <si>
    <t>Medical Travel s.r.o.</t>
  </si>
  <si>
    <t>stara.lekarna@seznam.cz</t>
  </si>
  <si>
    <t>Stará lékárna, Zenklova 220, Praha 8</t>
  </si>
  <si>
    <t>MUDr. Teodozia Pavlisová</t>
  </si>
  <si>
    <t>pavlisovat@seznam.cz</t>
  </si>
  <si>
    <t>Nedašovská 376/6, Praha 5 Zličín 15521</t>
  </si>
  <si>
    <t>MUDr. Jana Termerová, PLDD</t>
  </si>
  <si>
    <t>doktorka@termer.cz</t>
  </si>
  <si>
    <t>Semanského 78/2, Praha Uhrineves</t>
  </si>
  <si>
    <t>Dermatovenerologická ambulance MUDr. Komrsová</t>
  </si>
  <si>
    <t>hana.komrsova@seznam.cz</t>
  </si>
  <si>
    <t>Urxova 1, Praha 8- Karlín, 18600</t>
  </si>
  <si>
    <t>MUDr. Drahomíra Miškovská</t>
  </si>
  <si>
    <t>drazamis@gmail.com</t>
  </si>
  <si>
    <t>U Dvou srpů 2, Praha 5</t>
  </si>
  <si>
    <t>MUDr. Věra Nejepínská, s. r. o.</t>
  </si>
  <si>
    <t>vera@nejepinska.cz</t>
  </si>
  <si>
    <t>03316556</t>
  </si>
  <si>
    <t>Sokolovská 810/304 Praha 9- Vysočany</t>
  </si>
  <si>
    <t>MUDr. Eva Menglerová Praktický lékař pro děti a dorost</t>
  </si>
  <si>
    <t>eva.menglerova@seznam.cz</t>
  </si>
  <si>
    <t>Věšínova 11 Praha 10</t>
  </si>
  <si>
    <t>MUDr. Ingrid Kocourková</t>
  </si>
  <si>
    <t>ingrid.kocourkova@seznam.cz</t>
  </si>
  <si>
    <t>Nučická 1830/38</t>
  </si>
  <si>
    <t>MUDr. Lucie Honková, PLDD,</t>
  </si>
  <si>
    <t>info@strediskosuchdol.cz</t>
  </si>
  <si>
    <t>Gagarinova 1103/35, Praha 6, Suchdol, 165 00</t>
  </si>
  <si>
    <t>Citylab spol. s.r.o.</t>
  </si>
  <si>
    <t>kamila.rothbauerova@citylab.cz</t>
  </si>
  <si>
    <t>Seydlerova 2451/8</t>
  </si>
  <si>
    <t>Sanovia a.s</t>
  </si>
  <si>
    <t>radotin@mojelekarna.cz</t>
  </si>
  <si>
    <t>Sídliště 1100, Praha 5, Radotín</t>
  </si>
  <si>
    <t>Modrá laguna - centrum duševní pohody a psychiatrická ambulance</t>
  </si>
  <si>
    <t>recepce@modra-laguna.cz</t>
  </si>
  <si>
    <t>Rubličova 976/15, Praha 6</t>
  </si>
  <si>
    <t>MEDIAL PHARMA spol.s r.o. - LEKARNA NA FLORENCI</t>
  </si>
  <si>
    <t>pharmamed@volny.cz</t>
  </si>
  <si>
    <t>Sokolovská 16/45</t>
  </si>
  <si>
    <t>restrial</t>
  </si>
  <si>
    <t>veronika.trckova@restrial.com</t>
  </si>
  <si>
    <t xml:space="preserve">zhorelecka 514/2 </t>
  </si>
  <si>
    <t>Pediatrie Letňany s.r.o</t>
  </si>
  <si>
    <t>mh627@seznam.cz</t>
  </si>
  <si>
    <t>03981878</t>
  </si>
  <si>
    <t>Frydecka 439,199 00 Praha 9</t>
  </si>
  <si>
    <t>Záchranná služba Asociace samaritánů České republiky z.s.</t>
  </si>
  <si>
    <t>stanislav.castecka@samaritani.cz</t>
  </si>
  <si>
    <t>celé území hl. m. Prahy</t>
  </si>
  <si>
    <t>MUDr. Dana Frňková, Ordinace pro děti a dorost</t>
  </si>
  <si>
    <t>dana.frnkova@seznam.cz</t>
  </si>
  <si>
    <t>Živonínská 1630, 19016 Praha 9</t>
  </si>
  <si>
    <t>Praktický lékař pro děti a dorost  MUDr. Eva Burdová</t>
  </si>
  <si>
    <t>evaburdova@email.cz</t>
  </si>
  <si>
    <t>Jabloňová 8,polikl. Zahr. Město, Praha10</t>
  </si>
  <si>
    <t>MUDr. Květa Tláskalová, praktický lékař pro dospělé</t>
  </si>
  <si>
    <t>ktlaskalova@seznam.cz</t>
  </si>
  <si>
    <t>150 00 Praha 5, Kartouzská 204/6</t>
  </si>
  <si>
    <t>lekchod@seznam.cz</t>
  </si>
  <si>
    <t>lékárna Chodovická, Chodovická 2381 Praha 9</t>
  </si>
  <si>
    <t>MUDr.Olga Janatová s.r.o.,-praktický lékař pro dospělé</t>
  </si>
  <si>
    <t>ojanatova@tiscali.cz</t>
  </si>
  <si>
    <t>03644146</t>
  </si>
  <si>
    <t>Sídliště 1100/31,Radotín</t>
  </si>
  <si>
    <t>MUDr. Jitka Šnajdrová, praktický lékař pro děti a dorost</t>
  </si>
  <si>
    <t>jsnajdrova1@seznam.cz</t>
  </si>
  <si>
    <t>Poliklinika Ohmova 271, 10900 Praha 10</t>
  </si>
  <si>
    <t>MUDr Zuzana Martínková</t>
  </si>
  <si>
    <t>zmartinkova@volny.cz</t>
  </si>
  <si>
    <t>Ke Koulce 1704/6,</t>
  </si>
  <si>
    <t>MUDr Vilma Vaňurová</t>
  </si>
  <si>
    <t>ordinace.ruzyne@seznam.cz</t>
  </si>
  <si>
    <t>Stochovská 530/43  161 00 Praha 6</t>
  </si>
  <si>
    <t xml:space="preserve">MUDr. Mašatová Dita </t>
  </si>
  <si>
    <t>ditako@seznam.cz</t>
  </si>
  <si>
    <t>07612184</t>
  </si>
  <si>
    <t>Čiklova 2 Praha 4 Nusle 140 00</t>
  </si>
  <si>
    <t>Mediger s.r.o.</t>
  </si>
  <si>
    <t>danielazdob@seznam.cz</t>
  </si>
  <si>
    <t>Na Dlouhem lanu 11, Praha 6</t>
  </si>
  <si>
    <t>G-FAM s.r.o.</t>
  </si>
  <si>
    <t>barrandov@g-fam.cz</t>
  </si>
  <si>
    <t>lékárna Poliklinika Barrandov, Krškova 807/21,
Praha 5 , 15200</t>
  </si>
  <si>
    <t>MUDr. Kateřina Pelechová praktická lékařka</t>
  </si>
  <si>
    <t>katerinapelechova@seznam.cz</t>
  </si>
  <si>
    <t>Bieblova 6, Praha 5, 150 00</t>
  </si>
  <si>
    <t>Ordinace Kerner s.r.o.</t>
  </si>
  <si>
    <t>ordinace.kerner@seznam.cz</t>
  </si>
  <si>
    <t>03988228</t>
  </si>
  <si>
    <t>Ostrovského 253/3, Praha 5</t>
  </si>
  <si>
    <t>Nexus fyzio s.r.o.</t>
  </si>
  <si>
    <t>jakub.kozel@outlook.com</t>
  </si>
  <si>
    <t>06118852</t>
  </si>
  <si>
    <t>Rostislavova 582/7, Praha 4, 140 00</t>
  </si>
  <si>
    <t>MUDr.Ivo Ezechiáš, praktický lékař</t>
  </si>
  <si>
    <t>ivo.ezechias@seznam.cz</t>
  </si>
  <si>
    <t>Krškova 807</t>
  </si>
  <si>
    <t>Multienergo, a.s.</t>
  </si>
  <si>
    <t>lekarna.olsanska@seznam.cz</t>
  </si>
  <si>
    <t>Olšanská 7 + Vinohradská 176, Praha 3</t>
  </si>
  <si>
    <t>Medicina Centrum s.r.o.</t>
  </si>
  <si>
    <t>ludvikova@medicina-centrum.cz</t>
  </si>
  <si>
    <t>Sokolská 27, 120 00 Praha 2</t>
  </si>
  <si>
    <t>MUDr Kristina Kostovová</t>
  </si>
  <si>
    <t>kostovovaordinace@seznam.cz</t>
  </si>
  <si>
    <t>Zenklova 340/22 Praha 8</t>
  </si>
  <si>
    <t>Ordinace Klanovice s.r.o.</t>
  </si>
  <si>
    <t>monika.rathauska@seznam.cz</t>
  </si>
  <si>
    <t>05136253</t>
  </si>
  <si>
    <t>Axmanova 131, 19014 Praha 9-Klánovice</t>
  </si>
  <si>
    <t>MUDr.Pavla Lišková ordinace pro děti a dorost</t>
  </si>
  <si>
    <t>mudr.pavla.liskova@seznam.cz</t>
  </si>
  <si>
    <t xml:space="preserve">Volutova 2521 </t>
  </si>
  <si>
    <t>Michal Cypris</t>
  </si>
  <si>
    <t>michalcypris@seznam.cz</t>
  </si>
  <si>
    <t>Vítězná 12</t>
  </si>
  <si>
    <t>IPC Pharmaservices s.r.o</t>
  </si>
  <si>
    <t>osadni@ipcnet.cz</t>
  </si>
  <si>
    <t xml:space="preserve">Osadní 35 </t>
  </si>
  <si>
    <t>NEU-HLI,s.r.o.</t>
  </si>
  <si>
    <t>hlinkova@neurologiechmelova.cz</t>
  </si>
  <si>
    <t>Praha 10,  Chmelová  2920/6</t>
  </si>
  <si>
    <t>ABV MEDIC s.r.o MUDr.Živkovič-Jakšič Višnja</t>
  </si>
  <si>
    <t>jaksicv@seznam.cz</t>
  </si>
  <si>
    <t>Hostinského 1536/7</t>
  </si>
  <si>
    <t>SK Start</t>
  </si>
  <si>
    <t>pet.suchankova@gmail.com</t>
  </si>
  <si>
    <t>00537381</t>
  </si>
  <si>
    <t>Střelecký ostrov</t>
  </si>
  <si>
    <t>Sportovní</t>
  </si>
  <si>
    <t>Středisko lékařské péče spol. s r.o.</t>
  </si>
  <si>
    <t>slp@marjanka.cz</t>
  </si>
  <si>
    <t>Milady Horákové 116/109</t>
  </si>
  <si>
    <t>praktickylekar@marjanka.cz</t>
  </si>
  <si>
    <t>MUDr. Ethel Ludvíková</t>
  </si>
  <si>
    <t>eludvikova@volny.cz</t>
  </si>
  <si>
    <t>6651280867</t>
  </si>
  <si>
    <t>Hálkova 1, Praha 2, 120 00</t>
  </si>
  <si>
    <t>Dermatologie MUDr. Ivana Stejskalová s.r.o.</t>
  </si>
  <si>
    <t>stejsk.kozni@volny.cz</t>
  </si>
  <si>
    <t>05231779</t>
  </si>
  <si>
    <t>Za Poštovskou zahr.479, 190 11 Praha 9</t>
  </si>
  <si>
    <t>PlaySI</t>
  </si>
  <si>
    <t>gabina@playsi.cz</t>
  </si>
  <si>
    <t>07830254</t>
  </si>
  <si>
    <t>U Okrouhlíku 3305/9</t>
  </si>
  <si>
    <t>Men’s Health Clinic a.s.</t>
  </si>
  <si>
    <t>bujnak@jbleon.sk</t>
  </si>
  <si>
    <t>07206542</t>
  </si>
  <si>
    <t>Slunecni namesti 15, 15800 Praha</t>
  </si>
  <si>
    <t>Rehabilitace Modřany s.r.o.</t>
  </si>
  <si>
    <t>rehabilitacemodrany@gmail.com</t>
  </si>
  <si>
    <t>Kutilova 3061, Praha 4, 14300</t>
  </si>
  <si>
    <t>Mgr.Michaela Zahrádka Köhlerová</t>
  </si>
  <si>
    <t>m.z.kohlerova@gmail.com</t>
  </si>
  <si>
    <t>Pavilon B, 1. patro, Kartouzská 6/B, Praha 5, 150 00</t>
  </si>
  <si>
    <t xml:space="preserve">NONAMED spol. s r. o. </t>
  </si>
  <si>
    <t>nonamedsro@seznam.cz</t>
  </si>
  <si>
    <t>24151696</t>
  </si>
  <si>
    <t xml:space="preserve">Hostinského 1533 /4, 155 00, Praha 5 Stodůlky </t>
  </si>
  <si>
    <t>Mgr. Zuzana Komárkováí</t>
  </si>
  <si>
    <t>plas.zuzana@gmail.com</t>
  </si>
  <si>
    <t>05134676</t>
  </si>
  <si>
    <t>U Průhonu 52, Praha 7, 17000</t>
  </si>
  <si>
    <t>Dr Jana Musilová praktická lékařka pro děti a dorost</t>
  </si>
  <si>
    <t>dr.musilovajana@seznam.cz</t>
  </si>
  <si>
    <t>Boršovská 501,Praha 17</t>
  </si>
  <si>
    <t>Sanabilis,s.r.o</t>
  </si>
  <si>
    <t>lekarna6ka@sanabilis.cz</t>
  </si>
  <si>
    <t>01824813</t>
  </si>
  <si>
    <t>Fajtlova 1</t>
  </si>
  <si>
    <t>prakt.lékař pro děti a dorost MUDr. Zdeňka Podrazilová - ALINPED s.r.o.</t>
  </si>
  <si>
    <t>zdenka.podrazilova@seznam.cz</t>
  </si>
  <si>
    <t>Bechyňova 3</t>
  </si>
  <si>
    <t>Centrum klinické oftalmologie</t>
  </si>
  <si>
    <t>info@klinoft.cz</t>
  </si>
  <si>
    <t>Veverkova 730/20, Praha 7-Holešovice</t>
  </si>
  <si>
    <t>EUC KLINIKA Praha a.s</t>
  </si>
  <si>
    <t>lekarna.pocernicka.praha@eucklinika.cz</t>
  </si>
  <si>
    <t>EUC LÉKÁRNA Počernická 699/62e</t>
  </si>
  <si>
    <t>PLAYSI - CENTRUM DĚTSKÉ ERGOTERAPIE</t>
  </si>
  <si>
    <t>tereza@playsi.cz</t>
  </si>
  <si>
    <t>08519854</t>
  </si>
  <si>
    <t>U Okrouhlíku 3305/9, Praha 5, 150 00</t>
  </si>
  <si>
    <t>GeRI, spol. s r.o.</t>
  </si>
  <si>
    <t>r.valasek@cbox.cz</t>
  </si>
  <si>
    <t>Ostrovského 22, 150 00 Praha 5</t>
  </si>
  <si>
    <t xml:space="preserve">MUDr.Kristína Sičová </t>
  </si>
  <si>
    <t>kristina.sicova@gmail.com</t>
  </si>
  <si>
    <t>03353494</t>
  </si>
  <si>
    <t>Paříkova 94/6</t>
  </si>
  <si>
    <t>Bc. Baxova Adela</t>
  </si>
  <si>
    <t>adelibax@seznam.cz</t>
  </si>
  <si>
    <t xml:space="preserve">Krenova 1 </t>
  </si>
  <si>
    <t>MUDr.Stanislava Kubšová</t>
  </si>
  <si>
    <t>ordinace-kubsova@seznam.cz</t>
  </si>
  <si>
    <t>Plzeňská 125</t>
  </si>
  <si>
    <t>Dětská kardiologie</t>
  </si>
  <si>
    <t>jonasova.v@seznam.cz</t>
  </si>
  <si>
    <t>Poliklinika s.r.o Jabloňová 8</t>
  </si>
  <si>
    <t>MEDIKAAL-TT, s.r.o.</t>
  </si>
  <si>
    <t>vanova@medikaal.cz</t>
  </si>
  <si>
    <t>Legerova 389/56, Praha 2 120 00</t>
  </si>
  <si>
    <t>Prakticky lekar Srajerova s.r.o.</t>
  </si>
  <si>
    <t>ksrajer@gmail.com</t>
  </si>
  <si>
    <t>01722433</t>
  </si>
  <si>
    <t>Seydlerova 2451</t>
  </si>
  <si>
    <t>Mgr. Kamila Martinová, ordinace klinického psychologa</t>
  </si>
  <si>
    <t>martinova.kamila@seznam.cz</t>
  </si>
  <si>
    <t>Mochovská 38, Praha 9</t>
  </si>
  <si>
    <t>Lékárna v Dlouhé s.r.o.</t>
  </si>
  <si>
    <t>lekarna@lekarnavdlouhe.cz</t>
  </si>
  <si>
    <t>04369637</t>
  </si>
  <si>
    <t>Dlouhá 743/9, Praha 2</t>
  </si>
  <si>
    <t>MUDr. Hana Švorcová, PL pro dospělé</t>
  </si>
  <si>
    <t>Svorcovah@seznam.cz</t>
  </si>
  <si>
    <t>Teta drogerie a lékárny ČR s.r.o</t>
  </si>
  <si>
    <t>vackova.faf@seznam.cz</t>
  </si>
  <si>
    <t>Ďáblická 1061</t>
  </si>
  <si>
    <t>Dagmar Nosková Zikmundová</t>
  </si>
  <si>
    <t>dagmareezi@gmail.com</t>
  </si>
  <si>
    <t>Dagmar Nosková Zikmundová,Vinohradská 176Praha3</t>
  </si>
  <si>
    <t>Max Dallen s.r.o</t>
  </si>
  <si>
    <t>k.bubenickova@iol.cz</t>
  </si>
  <si>
    <t>Veletržní 528/19</t>
  </si>
  <si>
    <t>PhDr. Vladimír Erker</t>
  </si>
  <si>
    <t>v.erker@centrum.cz</t>
  </si>
  <si>
    <t>Poliklinika Pacovská, Pacovská 869/31</t>
  </si>
  <si>
    <t>Okomedica s.r.o.</t>
  </si>
  <si>
    <t>okomedica@seznam.cz</t>
  </si>
  <si>
    <t>Okomedica  s.r.o., Ukrajinská 11, Praha 10</t>
  </si>
  <si>
    <t>MUDr. Martina Scheinostová</t>
  </si>
  <si>
    <t>m.scheinostova@gmail.com</t>
  </si>
  <si>
    <t>08782024</t>
  </si>
  <si>
    <t>Dukelských hrdinů 342/1, Praha 7</t>
  </si>
  <si>
    <t>Diagnostické centrum Olšanská s.r.o.</t>
  </si>
  <si>
    <t>olsanska7@email.cz</t>
  </si>
  <si>
    <t>Olšanská 2666/7,Praha 3</t>
  </si>
  <si>
    <t>MUDr. Alžběta Buhrová, Praktický lékař pro děti a dorost</t>
  </si>
  <si>
    <t>alzbeta.buhrova@gmail.com</t>
  </si>
  <si>
    <t>02761149</t>
  </si>
  <si>
    <t>Sartoriova 26/9, Praha 6 - Břevnov, 16900</t>
  </si>
  <si>
    <t xml:space="preserve">Derma Medical Clinic </t>
  </si>
  <si>
    <t>jana.coganova@dermamedicalclinic.cz</t>
  </si>
  <si>
    <t>01533266</t>
  </si>
  <si>
    <t>Višňová 1957/25, 140 00 Praha 4</t>
  </si>
  <si>
    <t>Rehabilitace pro. Vývojové vady děti s.r.o.</t>
  </si>
  <si>
    <t>jaroslava.snederflerova@seznam.cz</t>
  </si>
  <si>
    <t>´02796244</t>
  </si>
  <si>
    <t>Litvínovská 300/7 Praha 9</t>
  </si>
  <si>
    <t>M-Art s.r.o. (lékárna IPC Braník)</t>
  </si>
  <si>
    <t>betka.budkova@centrum.cz</t>
  </si>
  <si>
    <t>Branická 79, Praha 4 147 00</t>
  </si>
  <si>
    <t>Teta drogerie a lékárny s.r.o</t>
  </si>
  <si>
    <t>miroslav.januska@gmail.com</t>
  </si>
  <si>
    <t>nám. Republiky 656/8, 110 00 Praha 1</t>
  </si>
  <si>
    <t>Medic Art s.r.o.</t>
  </si>
  <si>
    <t>medicart@volny.cz</t>
  </si>
  <si>
    <t>Rumunská 8/16</t>
  </si>
  <si>
    <t>Mudr.Kubátová Marcela s.r.o.</t>
  </si>
  <si>
    <t>kubatova.vsl@seznam.cz</t>
  </si>
  <si>
    <t>01896067</t>
  </si>
  <si>
    <t>Krškova 807,Praha 5,15200</t>
  </si>
  <si>
    <t>PHARMAFIN s.r.o.</t>
  </si>
  <si>
    <t>pharmafin@volny.cz</t>
  </si>
  <si>
    <t>Sámova 4</t>
  </si>
  <si>
    <t>DK praktický lékař s.r.o.</t>
  </si>
  <si>
    <t>stefan.gladis@distribuovana-klinika.cz</t>
  </si>
  <si>
    <t>04398726</t>
  </si>
  <si>
    <t>Koněvova 144</t>
  </si>
  <si>
    <t>DK chirurgie Kyje s.r.o.</t>
  </si>
  <si>
    <t>DK revmatologie s.r.o.</t>
  </si>
  <si>
    <t>04182081</t>
  </si>
  <si>
    <t>DK urologie s.r.o.</t>
  </si>
  <si>
    <t>Koněvova 142</t>
  </si>
  <si>
    <t>DK interna Praha</t>
  </si>
  <si>
    <t>Plaňanská 573</t>
  </si>
  <si>
    <t>Psychiatrie Na Pankráci s.r.o.</t>
  </si>
  <si>
    <t>03530591</t>
  </si>
  <si>
    <t>Na Pankráci 40</t>
  </si>
  <si>
    <t>Senecio s.r.o.</t>
  </si>
  <si>
    <t>hana.skalova@gmail.com</t>
  </si>
  <si>
    <t>05188563</t>
  </si>
  <si>
    <t>Tusarova 42  Praha 7</t>
  </si>
  <si>
    <t>MUDr. Youngová &amp; spol., s.r.o.</t>
  </si>
  <si>
    <t>ordinace@young.co.cz</t>
  </si>
  <si>
    <t>Vítězné nám. 829/10</t>
  </si>
  <si>
    <t>LYNGEN s.r.o.</t>
  </si>
  <si>
    <t>flajmo@seznam.cz</t>
  </si>
  <si>
    <t>Uzbecká 1409/8, Praha 10 - Vršovice</t>
  </si>
  <si>
    <t>MUDr.EddaVávrová- ordinace praktického lékaře</t>
  </si>
  <si>
    <t>ordinace-vavrova@seznam.cz</t>
  </si>
  <si>
    <t>Kateřinská 34, Praha 2, 120 00</t>
  </si>
  <si>
    <t>FYZIOklinika s.r.o.</t>
  </si>
  <si>
    <t>bilek@fyzioklinika.cz</t>
  </si>
  <si>
    <t>Machkova 1642/2</t>
  </si>
  <si>
    <t xml:space="preserve">Clinicare s.r.o </t>
  </si>
  <si>
    <t>ordinace@hrubesova.cz</t>
  </si>
  <si>
    <t>01406949</t>
  </si>
  <si>
    <t>Poliklinika Prosek, Lovosická 440/40,Praha9 19000</t>
  </si>
  <si>
    <t xml:space="preserve">Interní ambulance,MUDr.Petr Skopový </t>
  </si>
  <si>
    <t>imu.psk@gmail.com</t>
  </si>
  <si>
    <t>Práha 9,Šumperská 652</t>
  </si>
  <si>
    <t xml:space="preserve">MUDr. Zdeněk Nejedlý chirurgie, sro, </t>
  </si>
  <si>
    <t>znejedlychir@centrum.cz</t>
  </si>
  <si>
    <t>03639789</t>
  </si>
  <si>
    <t>190 16 Praha 21, Újezd nad Lesy , Živonínská 1630</t>
  </si>
  <si>
    <t xml:space="preserve">Imunologie,alergologie, MUDr.Petr Skopový </t>
  </si>
  <si>
    <t>ALAFIA-RHB s.r.o.</t>
  </si>
  <si>
    <t>routa2005@seznam.cz</t>
  </si>
  <si>
    <t>Kolbenova 36/473, Praha 9, Vysočany, Poliklinika Kolbenova, 19000</t>
  </si>
  <si>
    <t>Melanie Feketeová-Rehabilitace, Pacovska 869/4 PRAHA 4</t>
  </si>
  <si>
    <t>fekete.m@seznam.cz</t>
  </si>
  <si>
    <t xml:space="preserve">Pacovská 869/31 </t>
  </si>
  <si>
    <t>Interní ambulance</t>
  </si>
  <si>
    <t>Gynelav s.r.o</t>
  </si>
  <si>
    <t>ordinace@gynelav.cz</t>
  </si>
  <si>
    <t>Kamýcká 129, Praha 6</t>
  </si>
  <si>
    <t>Mudr petr Skopový, Alergologie,klinická imunologie</t>
  </si>
  <si>
    <t>Vladislava Niederhafnerova</t>
  </si>
  <si>
    <t>vladkapov@yahoo.com</t>
  </si>
  <si>
    <t>Komunitní péče</t>
  </si>
  <si>
    <t>STRNAMED s.r.o.</t>
  </si>
  <si>
    <t>adamcova.miroslava@seznam.cz</t>
  </si>
  <si>
    <t>07551207</t>
  </si>
  <si>
    <t>Nučická 1831/40, Praha 10 - Strašnice</t>
  </si>
  <si>
    <t>Merak pharms.r.o</t>
  </si>
  <si>
    <t>lekarnanpz@seznam.cz</t>
  </si>
  <si>
    <t>04471423</t>
  </si>
  <si>
    <t>MUDr.Petr Skopový, alergologie,imunologie</t>
  </si>
  <si>
    <t xml:space="preserve">Porušování integrity kůže </t>
  </si>
  <si>
    <t>777900169@email.cz</t>
  </si>
  <si>
    <t>Ostrovskeho 253, Praha 5</t>
  </si>
  <si>
    <t xml:space="preserve">Interní ambulance MUDr.Petr Skopový </t>
  </si>
  <si>
    <t>Praha 9,Šumperská 652</t>
  </si>
  <si>
    <t>Mudr.Petr Skopový, imunologie a alergologie</t>
  </si>
  <si>
    <t>Sabra Urologie s.r.o</t>
  </si>
  <si>
    <t>sabra.r@seznam.cz</t>
  </si>
  <si>
    <t>K stavebninám 11 Praha 6 Suchdol    a  Stamicova 21   Praha 6   Na Petřinách</t>
  </si>
  <si>
    <t xml:space="preserve">Inspamed, s.r.o. </t>
  </si>
  <si>
    <t>info@spankovaporadna.cz</t>
  </si>
  <si>
    <t>Belgická 20</t>
  </si>
  <si>
    <t>MUDr.Anna Schejbalová</t>
  </si>
  <si>
    <t>anna.schejbalova@seznam.cz</t>
  </si>
  <si>
    <t>Janského 2254, 15500 Praha 5</t>
  </si>
  <si>
    <t>Bellis Czech Republic, s.r.o.</t>
  </si>
  <si>
    <t>chudoba@chudo.cz</t>
  </si>
  <si>
    <t>Lékárna Ve Spálené, Praha 1, Spálená 12</t>
  </si>
  <si>
    <t>Kristýna Slavíčková, DiS.</t>
  </si>
  <si>
    <t>kristyna.dh@gmail.com</t>
  </si>
  <si>
    <t>Na Dlouhém lánu 11, Praha 6</t>
  </si>
  <si>
    <t>Medfix s.r.o</t>
  </si>
  <si>
    <t>mpmp25@seznam.cz</t>
  </si>
  <si>
    <t>Kudrnova 17/2, Praha 5</t>
  </si>
  <si>
    <t>Ordinace dětského lékaře</t>
  </si>
  <si>
    <t>gregarovaj@seznam.cz</t>
  </si>
  <si>
    <t>Seydlerova 2451,Praha  13,15800</t>
  </si>
  <si>
    <t>praha.seydlerova@benu.cz</t>
  </si>
  <si>
    <t>Seydlerova 2451, 15500 Praha 5</t>
  </si>
  <si>
    <t>MUDr. Jana Klimková</t>
  </si>
  <si>
    <t>klimca@email.cz</t>
  </si>
  <si>
    <t>04196562</t>
  </si>
  <si>
    <t>Ukrajinská 900/11</t>
  </si>
  <si>
    <t>MUDr. Lubomír Mikulášek</t>
  </si>
  <si>
    <t>mikulasekl@seznam.cz</t>
  </si>
  <si>
    <t>02667231</t>
  </si>
  <si>
    <t>Svatonovická 587, Praha 9, 19012</t>
  </si>
  <si>
    <t>Živonínská 1630, Praha 9, 19016</t>
  </si>
  <si>
    <t>Zdravotnické zařízení Lipence spol. s r.o.</t>
  </si>
  <si>
    <t>zzlipence@seznam.cz</t>
  </si>
  <si>
    <t xml:space="preserve">Na Bambouzku 500, 15531 P5/ Elišky Přemyslovny 1325, 15600 Praha 5  </t>
  </si>
  <si>
    <t>Felix Clinicum Praha sro</t>
  </si>
  <si>
    <t>mudrfelix@gmail.com</t>
  </si>
  <si>
    <t>02128578</t>
  </si>
  <si>
    <t>Jindricha Placht 3311/18, praha 5</t>
  </si>
  <si>
    <t>nzz praktik sro</t>
  </si>
  <si>
    <t>gdpr4med sro</t>
  </si>
  <si>
    <t>06825320</t>
  </si>
  <si>
    <t>PLDD MUDr. Eva Chládková</t>
  </si>
  <si>
    <t>chladev@seznam.cz</t>
  </si>
  <si>
    <t>Poliklinika Zahradní Město Jabloňová 8 Praha 10 10600</t>
  </si>
  <si>
    <t>Imunale s.r.o.</t>
  </si>
  <si>
    <t>jana.kayserova@gmail.com</t>
  </si>
  <si>
    <t>Zdravotnické zařízení Píškova- Mudr Dušková</t>
  </si>
  <si>
    <t>duskovam@gmail.com</t>
  </si>
  <si>
    <t>Píškova 1949/18 15500 Praha5-Stodůlky</t>
  </si>
  <si>
    <t>NZZ fyzioterapie Lenka Mikulová</t>
  </si>
  <si>
    <t>mikulova@fyzioterapeut.info</t>
  </si>
  <si>
    <t>Petra Rezka 1090/3, Praha 4</t>
  </si>
  <si>
    <t>Tiliamed s.r.o.</t>
  </si>
  <si>
    <t>jana.bruothova@seznam.cz</t>
  </si>
  <si>
    <t>Náchodská 867/26</t>
  </si>
  <si>
    <t>Rehabilitace Budějovická, s.r.o.</t>
  </si>
  <si>
    <t>jiri.paduch@rehabilitacebudejovicka.cz</t>
  </si>
  <si>
    <t>Antala Staška 1670/80, Roškotova 1717/2</t>
  </si>
  <si>
    <t>Plzeňská lékárna k.s.</t>
  </si>
  <si>
    <t>slunecna@intec.cz</t>
  </si>
  <si>
    <t>Slunečná 2101/2, 100 00 Praha 10</t>
  </si>
  <si>
    <t>Markéta Scott Gasparova</t>
  </si>
  <si>
    <t>marketkag@centrum.cz</t>
  </si>
  <si>
    <t>03751651</t>
  </si>
  <si>
    <t>Kontaktní místo : Resslova 1, Praha 2 - 120 00, působím v Praze</t>
  </si>
  <si>
    <t>IVAMEDIC s.r.o.</t>
  </si>
  <si>
    <t>ordinace@ivamedic.cz</t>
  </si>
  <si>
    <t>03149200</t>
  </si>
  <si>
    <t>Dělnická 54, 170 00 Praha 7</t>
  </si>
  <si>
    <t>PraLet s.r.o.</t>
  </si>
  <si>
    <t>dr.laburdova@seznam.cz</t>
  </si>
  <si>
    <t>04552377</t>
  </si>
  <si>
    <t>Frýdecká 439 ,19900 Letňany</t>
  </si>
  <si>
    <t>MUDr.Zora Benáková, PLDD</t>
  </si>
  <si>
    <t>zbenakova@upcmail.cz</t>
  </si>
  <si>
    <t>Seydlerova 2451, 15800 Praha 13</t>
  </si>
  <si>
    <t>MUDr. Marta Soukupová</t>
  </si>
  <si>
    <t>martasoukupova@tiscali.cz</t>
  </si>
  <si>
    <t>Bieblova 6,Praha 5</t>
  </si>
  <si>
    <t>ukralevaclava@alfalek.cz</t>
  </si>
  <si>
    <t>K Libuši 57/30,14800 Praha 4</t>
  </si>
  <si>
    <t>Ordinace Optima s.r.o.</t>
  </si>
  <si>
    <t>radka.majerova@seznam.cz</t>
  </si>
  <si>
    <t>01464981</t>
  </si>
  <si>
    <t>U stanice 594/5,Praha 6</t>
  </si>
  <si>
    <t>Poliklinika Anděl s.r.o.</t>
  </si>
  <si>
    <t>slavomira.kanukova@next-clinics.com</t>
  </si>
  <si>
    <t>Hvězdova 1073/33,140 00 Praha 4 – Pankrác</t>
  </si>
  <si>
    <t>Veronika Štěchovská</t>
  </si>
  <si>
    <t>verustechovska@gmail.com</t>
  </si>
  <si>
    <t>08941459</t>
  </si>
  <si>
    <t>Mikšovského 4- kontaktní pracoviště</t>
  </si>
  <si>
    <t>NL - CLINIC Gepamed s.r.o.</t>
  </si>
  <si>
    <t>Zenklova 340/22, Praha 8</t>
  </si>
  <si>
    <t>Libuše Švecová fyzioterapie</t>
  </si>
  <si>
    <t>svecova.l@volny.cz</t>
  </si>
  <si>
    <t>Praha 12, Písnická 761</t>
  </si>
  <si>
    <t>Centrum zubní chirurgie s.r.o.</t>
  </si>
  <si>
    <t>kucera.sta@gmail.com</t>
  </si>
  <si>
    <t>05033519</t>
  </si>
  <si>
    <t>Pod marjánkou 1906/12</t>
  </si>
  <si>
    <t>Nestátní zdravotnické zařízení MUDr.Světluše Neumannová</t>
  </si>
  <si>
    <t>sneumannova@email.cz</t>
  </si>
  <si>
    <t>Janského 2254/45  Praha 5</t>
  </si>
  <si>
    <t>MUDr Miroslava Habáňová</t>
  </si>
  <si>
    <t>mudrhabanova@centrum.cz</t>
  </si>
  <si>
    <t>ZZ Smíchov,Kartouzská 6 Praha 5</t>
  </si>
  <si>
    <t>MUDr.Brigita Mundlová,ordinace PL,Praha 2, Sokolská 1662/35</t>
  </si>
  <si>
    <t>quisisana@seznam.cz</t>
  </si>
  <si>
    <t>Praha 2, sokolská 1662/35</t>
  </si>
  <si>
    <t>KlinNeuro s.r.o.</t>
  </si>
  <si>
    <t>vendulasvobodova@seznam.cz</t>
  </si>
  <si>
    <t>Revoluční 19/765, 110 00 Praha 1</t>
  </si>
  <si>
    <t>MUDr.Natália Szitányi</t>
  </si>
  <si>
    <t>natalia.szitanyi@seznam.cz</t>
  </si>
  <si>
    <t>V Zářezu 902/4, Praha 5, 15800</t>
  </si>
  <si>
    <t>NeuriaMed s.r.o.</t>
  </si>
  <si>
    <t>hyclova.h@seznam.cz</t>
  </si>
  <si>
    <t>02566931</t>
  </si>
  <si>
    <t>Vítězné náměstí 9, Praha 6</t>
  </si>
  <si>
    <t>MUDr. Eva Čábelová</t>
  </si>
  <si>
    <t>eva.cabelova@volny.cz</t>
  </si>
  <si>
    <t>janského 2254, Praha 13</t>
  </si>
  <si>
    <t>MUDr.Irena Spilková</t>
  </si>
  <si>
    <t>irenaspilkova@gmail.com</t>
  </si>
  <si>
    <t>Sídliště 1100 Praha 16 Radotín</t>
  </si>
  <si>
    <t>ETOILE CZ a.s.</t>
  </si>
  <si>
    <t>miluse.janouskova@etoilecz.cz</t>
  </si>
  <si>
    <t>NIP ETOILE, areál FNKV (pavilon G), Šrobárova 50, Praha10</t>
  </si>
  <si>
    <t>praktická lékařka pro děti a dorost</t>
  </si>
  <si>
    <t>marcela.polakova@ordinace.mediclinic.cz</t>
  </si>
  <si>
    <t>Boloňská 312,10900 Praha 15</t>
  </si>
  <si>
    <t>ZZ Zličín,MUDr.Daniela Slepičková</t>
  </si>
  <si>
    <t>daniela.slepickova@seznam.cz</t>
  </si>
  <si>
    <t>Nedašovská 376/6, Praha 5-Zličín,PSČ 155 21</t>
  </si>
  <si>
    <t>Europe IVF International s.r.o.</t>
  </si>
  <si>
    <t>petra.hanova@fertility-ivf.eu</t>
  </si>
  <si>
    <t xml:space="preserve">Nad Výšinkou 2868/2, 150 00 </t>
  </si>
  <si>
    <t>Neurologicum s.r.o</t>
  </si>
  <si>
    <t>m.jensovska@seznam.cz</t>
  </si>
  <si>
    <t>04510704</t>
  </si>
  <si>
    <t>Mazurská 484/2</t>
  </si>
  <si>
    <t xml:space="preserve">MUDr. Jana Pacovská S.R.O. </t>
  </si>
  <si>
    <t>pacovskajana@seznam.cz</t>
  </si>
  <si>
    <t>150 00 Praha 5, Pod Kavalírkou 1300/3</t>
  </si>
  <si>
    <t>FertilityPort Prague, s.r.o.</t>
  </si>
  <si>
    <t>budka@fertilityport.cz</t>
  </si>
  <si>
    <t>02872145</t>
  </si>
  <si>
    <t>Smrčkova 2485/4, Praha 8</t>
  </si>
  <si>
    <t>MUDr.Jana Babánková s.r.o.</t>
  </si>
  <si>
    <t>janababankova@email.cz</t>
  </si>
  <si>
    <t>Pod Kavalírkou 1300/3</t>
  </si>
  <si>
    <t>Klinika JL, s.r.o.</t>
  </si>
  <si>
    <t>michal@klinikajl.cz</t>
  </si>
  <si>
    <t>V Hůrkách 1296/10, Praha 5, 158 00</t>
  </si>
  <si>
    <t>Repharm a.s.</t>
  </si>
  <si>
    <t>monikakovacikova@seznam.cz</t>
  </si>
  <si>
    <t>Lékárna Agel, Italská 560/37, Praha 2, 120 00</t>
  </si>
  <si>
    <t>Teta drogerie a lékárny ČR s.r.o.</t>
  </si>
  <si>
    <t>5004@lekarnyteta.cz</t>
  </si>
  <si>
    <t>Wilsonova 1678, Praha 2</t>
  </si>
  <si>
    <t>Imunogen s.r.o.</t>
  </si>
  <si>
    <t>vpirkova@innovahealth.care</t>
  </si>
  <si>
    <t>06686630</t>
  </si>
  <si>
    <t>Sluneční náměstí2588/14, Praha 13-Stodůlky 158 00</t>
  </si>
  <si>
    <t>MUDr. Vlastimila Kohoutová</t>
  </si>
  <si>
    <t>staro@email.cz</t>
  </si>
  <si>
    <t>Hviezdoslavova 1600, 149 00, Praha 4</t>
  </si>
  <si>
    <t>PeMedica.CZ s.r.o.</t>
  </si>
  <si>
    <t>martin.petr@volny.cz</t>
  </si>
  <si>
    <t>Hostinského 1533/4   155 00 Praha 13-Stodůlky</t>
  </si>
  <si>
    <t>Dětské Uhříněves, s.r.o.   (MUDr. Marta Hálová)</t>
  </si>
  <si>
    <t>detske.uhrineves@centrum.cz</t>
  </si>
  <si>
    <t>Nové náměstí 1431/20, Praha 10, Uhříněves ,10400</t>
  </si>
  <si>
    <t>MOTUS-Rehabilitace</t>
  </si>
  <si>
    <t>hrabalova.sona@volny.cz</t>
  </si>
  <si>
    <t>Havlíčkova 15, Praha 1</t>
  </si>
  <si>
    <t>CORINTEZ S.R.O.</t>
  </si>
  <si>
    <t>eva.zidkova@volny.cz</t>
  </si>
  <si>
    <t>Seydlerova 2451, Poliklinika Lípa</t>
  </si>
  <si>
    <t>Cevam s.r.o.</t>
  </si>
  <si>
    <t>tomasej@volny.cz</t>
  </si>
  <si>
    <t>Jabloňová 2992/8</t>
  </si>
  <si>
    <t>MUDr Alena Kořínková</t>
  </si>
  <si>
    <t>al.korinkova@eznam.cz</t>
  </si>
  <si>
    <t>Hostinského 1533</t>
  </si>
  <si>
    <t>MUDr. Jana Pelánová - PLDD</t>
  </si>
  <si>
    <t>pediatr.ordinace@seznam.cz</t>
  </si>
  <si>
    <t>Petra Rezka 1090/3, 140 00 Praha 4 Nusle</t>
  </si>
  <si>
    <t>MUDr.Jiří Braborec</t>
  </si>
  <si>
    <t>jbraborec@seznam.cz</t>
  </si>
  <si>
    <t>Lovosická 440/40 Praha 9</t>
  </si>
  <si>
    <t>Ordinace PL pro dospělé</t>
  </si>
  <si>
    <t>bbalde@seznam.cz</t>
  </si>
  <si>
    <t>Italská 37, Praha 2, 120 00</t>
  </si>
  <si>
    <t>MUDr Jana Vávrová</t>
  </si>
  <si>
    <t>detske@seznam.cz</t>
  </si>
  <si>
    <t>Xaveriova 52,Praha 5</t>
  </si>
  <si>
    <t>MUDr. Olga Urbanová, Praktický lékař pro děti a dorost</t>
  </si>
  <si>
    <t>urb.o@seznam.cz</t>
  </si>
  <si>
    <t>Praha 10 - Věšínova 11</t>
  </si>
  <si>
    <t>Oční klinika JL, s.r.o.</t>
  </si>
  <si>
    <t>MUDr.Kopecký Karel PLDD  Lipa Centrum</t>
  </si>
  <si>
    <t>kopecky.karel@centrum.cz</t>
  </si>
  <si>
    <t>Seydlerova 2451  Praha  13 158 00</t>
  </si>
  <si>
    <t>MUDr.Hana Olehlová    s.r.o.</t>
  </si>
  <si>
    <t>hana.olehlova@seznam.cz</t>
  </si>
  <si>
    <t>08056609</t>
  </si>
  <si>
    <t>U Dvou srpů 2</t>
  </si>
  <si>
    <t>PLDD MUDr.Martina Pánková</t>
  </si>
  <si>
    <t>pankovam@volny.cz</t>
  </si>
  <si>
    <t>Sídliště 1100/31</t>
  </si>
  <si>
    <t>AM Trans s.r.o.</t>
  </si>
  <si>
    <t>amtrans@volny.cz</t>
  </si>
  <si>
    <t>Patočkova 1641/71 , 169 00 , Praha 6</t>
  </si>
  <si>
    <t>MediCel s.r.o.</t>
  </si>
  <si>
    <t>simon.celeryn@centrum.cz</t>
  </si>
  <si>
    <t>Mazurská 484/2 Praha 8 Troja</t>
  </si>
  <si>
    <t>MUDr. Dušan Kotus</t>
  </si>
  <si>
    <t>dkotus@gmail.com</t>
  </si>
  <si>
    <t>04324901</t>
  </si>
  <si>
    <t>Lucemburská 11, 130 00 Praha 3</t>
  </si>
  <si>
    <t>MUDr.T. Voldrichová-pediatr,s.r.o</t>
  </si>
  <si>
    <t>t.voldrivova@email.cz</t>
  </si>
  <si>
    <t>Praha 6, Stamicova 1968/21</t>
  </si>
  <si>
    <t>MUDR. Jana Letáková Neurologie</t>
  </si>
  <si>
    <t>letakjan@seznam.cz</t>
  </si>
  <si>
    <t>Bělohorská 259/41 169 00Praha 6</t>
  </si>
  <si>
    <t xml:space="preserve">Ampedia s.r.o. </t>
  </si>
  <si>
    <t>zuzanaungerova@seznam.cz</t>
  </si>
  <si>
    <t>03857085</t>
  </si>
  <si>
    <t>Revoluční 19, Praha 1</t>
  </si>
  <si>
    <t>MUDr.Vendulka Trousilová</t>
  </si>
  <si>
    <t>mudr.trousilova@pediatr.cz</t>
  </si>
  <si>
    <t>Kpt.Stránského 999/5</t>
  </si>
  <si>
    <t xml:space="preserve">Clintrial s.r.o. </t>
  </si>
  <si>
    <t>management@clintrial.cz</t>
  </si>
  <si>
    <t>Počernická 16, Praha 10, 100 00</t>
  </si>
  <si>
    <t>Centrum klinického hodnocení - ambulance klinického hodnocení</t>
  </si>
  <si>
    <t>MUDr.Jana Hrdinová</t>
  </si>
  <si>
    <t>MUDr.Hrdinova@email.cz</t>
  </si>
  <si>
    <t>Běhounkova 2534/67</t>
  </si>
  <si>
    <t>IPC Palladium</t>
  </si>
  <si>
    <t>palladium@ipcnet.cz</t>
  </si>
  <si>
    <t>Lékárna Palladium, náměstí Republiky 1</t>
  </si>
  <si>
    <t>MUDr.Andrea Horáková  PLDD</t>
  </si>
  <si>
    <t>andrea.horakova@gmail.com</t>
  </si>
  <si>
    <t>Opatovská 1763/11 Praha 11  a Anny Drábíkové 534/3 Praha 11</t>
  </si>
  <si>
    <t>Plagyn</t>
  </si>
  <si>
    <t>plagyn@seznam.cz</t>
  </si>
  <si>
    <t>04819977</t>
  </si>
  <si>
    <t>Nádražní 19/30</t>
  </si>
  <si>
    <t>Permed s r.o.</t>
  </si>
  <si>
    <t>mudr.perglerova@post.cz</t>
  </si>
  <si>
    <t>Schnirchova 7</t>
  </si>
  <si>
    <t>Clinterap s.r.o.</t>
  </si>
  <si>
    <t>management@clinterap.cz</t>
  </si>
  <si>
    <t>praha.poliklinikacm@benu.cz</t>
  </si>
  <si>
    <t>Gen. Janouška 902, Praha 9</t>
  </si>
  <si>
    <t>Euromed Prague s.r.o.</t>
  </si>
  <si>
    <t>Ukrajinská 11/900, Praha 10</t>
  </si>
  <si>
    <t>MUDr. Jana Dostálová - dětská lékařka, s.r.o</t>
  </si>
  <si>
    <t>j.dostalova@volny.cz</t>
  </si>
  <si>
    <t>02322846</t>
  </si>
  <si>
    <t>Praha 9 Vysočany, Sokolovská 304</t>
  </si>
  <si>
    <t>Gy-nek s.r.o</t>
  </si>
  <si>
    <t>myslena@volny.cz</t>
  </si>
  <si>
    <t>Mazurská 484,Hnězdenská 2,Hrušovanské nám.4</t>
  </si>
  <si>
    <t>DrAlena Zimmelová</t>
  </si>
  <si>
    <t>ordinacedr.zimmelove@seznam.cz</t>
  </si>
  <si>
    <t>Praha 5-Barrandov, Ktrškova 807</t>
  </si>
  <si>
    <t>Pediatr Barrandov s.r.o.</t>
  </si>
  <si>
    <t>a.mottlova@email.cz</t>
  </si>
  <si>
    <t>03570932</t>
  </si>
  <si>
    <t>Krškova 807, Praha 5 - Barrandov,  15200</t>
  </si>
  <si>
    <t>Medoko, s.r.o.</t>
  </si>
  <si>
    <t>d.rybarova@seznam.cz</t>
  </si>
  <si>
    <t>Troilova 475/20</t>
  </si>
  <si>
    <t>GONA spol. s r.o.</t>
  </si>
  <si>
    <t>horcic.luk@volny.cz</t>
  </si>
  <si>
    <t>Praha1, Národní 25, Prha 3, Koněvova 221, Praha 11, Hviezdoslavova520, Praha 13, Hostinského 1533</t>
  </si>
  <si>
    <t>GONA spol. s r.o. sexuologie</t>
  </si>
  <si>
    <t>Praha 1, Praha 11</t>
  </si>
  <si>
    <t>MUDr. Hana Taxová</t>
  </si>
  <si>
    <t>taxova@infolekar.cz</t>
  </si>
  <si>
    <t>Konstantinova 1479/1</t>
  </si>
  <si>
    <t>Miluše Kaliánová, Fyzioterapie Jeseniova 58,  Praha 3</t>
  </si>
  <si>
    <t>m.kalianova@seznam.cz</t>
  </si>
  <si>
    <t>Jeseniova 58, 130 00 Praha 3</t>
  </si>
  <si>
    <t>REHATERAP s.r.o.</t>
  </si>
  <si>
    <t>rehaterap@gmail.com</t>
  </si>
  <si>
    <t xml:space="preserve">U Plynárny 500/44 </t>
  </si>
  <si>
    <t>Vladimír Bartoš</t>
  </si>
  <si>
    <t>bartos.labor@volny.cz</t>
  </si>
  <si>
    <t>Jungmannova 16/737</t>
  </si>
  <si>
    <t>Hubbellová a partner, s.r.o.</t>
  </si>
  <si>
    <t>hubbell@volny.cz</t>
  </si>
  <si>
    <t>Lékárna Na Dědině, Žukovského 887, Praha 6</t>
  </si>
  <si>
    <t>Lékárna Draháň, MP Logic s.r.o.</t>
  </si>
  <si>
    <t>petr@krpalek.me</t>
  </si>
  <si>
    <t>Čimická 780, Praha 8 Čimice</t>
  </si>
  <si>
    <t>SPONDEO s.r.o.</t>
  </si>
  <si>
    <t>jaganjac@seznam.cz</t>
  </si>
  <si>
    <t>Kartouzská 204/5</t>
  </si>
  <si>
    <t>MUDr.Josef Petrášek</t>
  </si>
  <si>
    <t>mudr.petrasek@seznam.cz</t>
  </si>
  <si>
    <t>15500 Praha 13, Jánského 2254</t>
  </si>
  <si>
    <t>Maledok s.r.o.</t>
  </si>
  <si>
    <t>lekarna.kbely@centrum.cz</t>
  </si>
  <si>
    <t>Tauferova 1041/2, Praha 9, 19700</t>
  </si>
  <si>
    <t xml:space="preserve"> Praktický lékař pro děti a dorost MUDr. Smetanová Eva,</t>
  </si>
  <si>
    <t>smet.eva@seznam.cz</t>
  </si>
  <si>
    <t>Janského 2254, Praha 13, 15500</t>
  </si>
  <si>
    <t>Avicena- karadiologie, interna s.r.o</t>
  </si>
  <si>
    <t>mhonkova@kardioamb.cz</t>
  </si>
  <si>
    <t>110 00 Praha 1, Na Struze 230/6</t>
  </si>
  <si>
    <t>Maledok s.r.o</t>
  </si>
  <si>
    <t>lekarna.chabry@centrum.cz</t>
  </si>
  <si>
    <t>K Ďáblicům 1117/1, Praha 8, 18400</t>
  </si>
  <si>
    <t>EUC premium</t>
  </si>
  <si>
    <t>petra.stenglova@euc.cz</t>
  </si>
  <si>
    <t>Lomnického 1705/5, Praha 4</t>
  </si>
  <si>
    <t>Centrum pro rodinu PSS a klinické adiktologie,z.ú.</t>
  </si>
  <si>
    <t>cprustav@gmail.com</t>
  </si>
  <si>
    <t>06774750</t>
  </si>
  <si>
    <t>Katřinská 34, Praha 2, 120 00</t>
  </si>
  <si>
    <t>Jan Jedlička  zubní technik</t>
  </si>
  <si>
    <t>jan.jedlicka@volny.cz</t>
  </si>
  <si>
    <t>V Úvalu 84/1</t>
  </si>
  <si>
    <t>MuDr.Nováková Monika</t>
  </si>
  <si>
    <t>ordinace.novakova@gmail.com</t>
  </si>
  <si>
    <t>Bašteckého 2545/10 Praha5</t>
  </si>
  <si>
    <t>Lékárna U sv. Ludmily</t>
  </si>
  <si>
    <t>lekbelgicka@volny.cz</t>
  </si>
  <si>
    <t>Lékárna U sv. Ludmily, Belgická 37, 120 00</t>
  </si>
  <si>
    <t>Dr.bartošová eva,praktický lékať pro deti a dorost,kartouzská 6, Praha 5</t>
  </si>
  <si>
    <t>Dr.evabartosova@seznam.cz</t>
  </si>
  <si>
    <t>Kartouzská 6 praha 5</t>
  </si>
  <si>
    <t>REHALAND s.r.o.</t>
  </si>
  <si>
    <t>info@rehaland.cz</t>
  </si>
  <si>
    <t>Palackého 720/5, Praha - Nové Město, PSČ 110 00</t>
  </si>
  <si>
    <t>Mudr. andrea folaufová – neurologie s.r.o.</t>
  </si>
  <si>
    <t>neu.zarubka@seznam.cz</t>
  </si>
  <si>
    <t>Zárubová 498 / 31 Praha 4 Kamýk</t>
  </si>
  <si>
    <t xml:space="preserve">PRO SANUM a.s. Praha </t>
  </si>
  <si>
    <t>reditel@prosanum.cz</t>
  </si>
  <si>
    <t>Štěpánská 24, Praha 1, 110 00</t>
  </si>
  <si>
    <t>praha.olbrachtova@benu.cz</t>
  </si>
  <si>
    <t>Benu lékárna, Olbrachtova 2006/9, Praha 4, 140 00</t>
  </si>
  <si>
    <t>Dětský lékař Kartouzská s.r.o.</t>
  </si>
  <si>
    <t>luhavlova@gmail.com</t>
  </si>
  <si>
    <t>02999323</t>
  </si>
  <si>
    <t>Kartouzská 204/6</t>
  </si>
  <si>
    <t>tereza.hajna@canadian.cz</t>
  </si>
  <si>
    <t>CZ699002423</t>
  </si>
  <si>
    <t>Evropská 859/115 a</t>
  </si>
  <si>
    <t>MUDr. Jiří Zezulák s.r.o.</t>
  </si>
  <si>
    <t>jzezulak@seznam.cz</t>
  </si>
  <si>
    <t>05576750</t>
  </si>
  <si>
    <t>Roškotova 1717/2</t>
  </si>
  <si>
    <t>PediaCare Praha sro</t>
  </si>
  <si>
    <t>info@pediatrie.cz</t>
  </si>
  <si>
    <t>01701886</t>
  </si>
  <si>
    <t>Praha 4 Modřany, soukalova 3355</t>
  </si>
  <si>
    <t>Am Pharmacy s.r.o.</t>
  </si>
  <si>
    <t>lekarnacumpelikova@seznam.cz</t>
  </si>
  <si>
    <t>Čumpelíkova 2, 182 00 Praha 8</t>
  </si>
  <si>
    <t>ordinace pro děti a dorost</t>
  </si>
  <si>
    <t>marie.zahradnikova@seznam.cz</t>
  </si>
  <si>
    <t>Praha 4,Zárubova 497</t>
  </si>
  <si>
    <t>Ordinace Bělehradská s.r.o.</t>
  </si>
  <si>
    <t>ordinace.belehradska@seznam.cz</t>
  </si>
  <si>
    <t>05527309</t>
  </si>
  <si>
    <t>Bělehradská 141/84, Praha 2, 12000</t>
  </si>
  <si>
    <t>MUDr. Michael Jílek</t>
  </si>
  <si>
    <t>michaeljilek@seznam.cz</t>
  </si>
  <si>
    <t>Křížová 1292/25, 150 00 Praha 5</t>
  </si>
  <si>
    <t>Pharmeco s.r.o.</t>
  </si>
  <si>
    <t>dakatazer@hotmail.com</t>
  </si>
  <si>
    <t>Paříkova 910/9, Praha 9</t>
  </si>
  <si>
    <t>mudrpovolna@seznam.cz</t>
  </si>
  <si>
    <t>PREVEDIG medical, s.r.o.</t>
  </si>
  <si>
    <t>oop@prevedig.cz</t>
  </si>
  <si>
    <t>05616018</t>
  </si>
  <si>
    <t>Poznaňská 461/34, Praha 8, Bohnice</t>
  </si>
  <si>
    <t>MUDr. Martin Jeřábek</t>
  </si>
  <si>
    <t>jerabek.m@icloud.com</t>
  </si>
  <si>
    <t>Brožíkova 6</t>
  </si>
  <si>
    <t>MUDr. Renáta Sluková praktický lékař pro děti a dorost</t>
  </si>
  <si>
    <t>r.slukova@seznam.cz</t>
  </si>
  <si>
    <t>Praha 5, Kartouzská 6, 15000</t>
  </si>
  <si>
    <t>MUDr. Dana Tocháčková, ZZ pro děti a dorost (PLDD)</t>
  </si>
  <si>
    <t>tochackova@centrum.cz</t>
  </si>
  <si>
    <t>Deylova 3, Praha 5 - Motol</t>
  </si>
  <si>
    <t>PHARMACY PLUS a.s., Hvězdova 1601, Praha 4</t>
  </si>
  <si>
    <t>tomas.valenta@medicinaplus.cz</t>
  </si>
  <si>
    <t>Praha 2, Na Bojišti 2
Praha 4 Hvězdova 1601</t>
  </si>
  <si>
    <t>Praha 2, Praha 4</t>
  </si>
  <si>
    <t>MUDr.Schutová Vlasta,pediatrie s.r.o.</t>
  </si>
  <si>
    <t>vschutova@atlas.cz</t>
  </si>
  <si>
    <t>Tesaříkova 1027/2, Praha 10</t>
  </si>
  <si>
    <t xml:space="preserve">Malé Zdraví Braník a.s. </t>
  </si>
  <si>
    <t>recepce-branik@malezdravi.cz</t>
  </si>
  <si>
    <t>01881621</t>
  </si>
  <si>
    <t>Nad Malým mýtem 1739/2A, 147 00 Praha 4 - Braník</t>
  </si>
  <si>
    <t>90 (rozděleno více pobočkám praktických lékařů)</t>
  </si>
  <si>
    <t>8 (rozděleno více pobočkám praktických lékařů)</t>
  </si>
  <si>
    <t>Lékárna ROYALE sro</t>
  </si>
  <si>
    <t>royale@volny.cz</t>
  </si>
  <si>
    <t>Mladoboleslavská 565, Praha 9, Kbely 19700</t>
  </si>
  <si>
    <t>MUDr. Luboš Tamele - alergolog</t>
  </si>
  <si>
    <t>lb.tamele@gmail.com</t>
  </si>
  <si>
    <t xml:space="preserve"> Poliklinika Prosek , Lovosická 440/40, , Praha 9, 190 00</t>
  </si>
  <si>
    <t>MALÉ ZDRAVÍ Praha - Háje</t>
  </si>
  <si>
    <t>recepce-haje@malezdravi.cz</t>
  </si>
  <si>
    <t>Anny Drabíkové 534/3, 149 00 Praha 11 - Háje</t>
  </si>
  <si>
    <t>MEDICINA PLUS Ambulance sro</t>
  </si>
  <si>
    <t>05668999</t>
  </si>
  <si>
    <t>Praha 2, Na Bojišti 2
Praha 4, Hvězdova 1601</t>
  </si>
  <si>
    <t xml:space="preserve">GYNPRAXE sro </t>
  </si>
  <si>
    <t>Hvězdova 1601</t>
  </si>
  <si>
    <t>MALÉ ZDRAVÍ Praha - Michle</t>
  </si>
  <si>
    <t>recepce-michle@malezdravi.cz</t>
  </si>
  <si>
    <t>Mendíků 402/11, 140 00 Praha 4 - Michle</t>
  </si>
  <si>
    <t>Fresenius Medical Care - DS, s.r.o.</t>
  </si>
  <si>
    <t>ales.zacharda@fmc-ag.com</t>
  </si>
  <si>
    <t>5 dialyzačních středisek s nefrologickými ambulancemi: ve FN Motol (V Úvalu 84, Praha 5), ve FNKV (Šrobárova 1150/50, Praha 10), v ÚVN Střešovice (U Vojenské nemocnioe 1200/1, Praha 6), v Praze 4 - Krči (Kukučínova 1151/1, Praha 4), v poliklinice CLINICUM (Sokolovská 810/304, Praha 9). Nefrologické ambulance: Vajgarská 1141, Praha 9; Antala Staška 1670/80, Praha 4.</t>
  </si>
  <si>
    <t>Ambulance VPL s.r.o.</t>
  </si>
  <si>
    <t>mkordikova@seznam.cz</t>
  </si>
  <si>
    <t>Hostinského 1536 , Praha 5 ,155 00</t>
  </si>
  <si>
    <t>MUDr.Helena Novotná</t>
  </si>
  <si>
    <t>novotna.aro@seznam.cz</t>
  </si>
  <si>
    <t>Vyšehradská 49,Praha 2 - Emauzy</t>
  </si>
  <si>
    <t>Kardiologie Palmovka s.r.o.</t>
  </si>
  <si>
    <t>kardio.palmovka@gmail.com</t>
  </si>
  <si>
    <t>05607426</t>
  </si>
  <si>
    <t xml:space="preserve">	Zenklova 340/22, Libeň , 180 00 Praha</t>
  </si>
  <si>
    <t>Pediatric Care s.r.o.</t>
  </si>
  <si>
    <t>inep.provoz@gmail.com</t>
  </si>
  <si>
    <t>05486661</t>
  </si>
  <si>
    <t>Poliklinika Zahradní město, Jabloňová 2992/8, 106 00 Praha 10</t>
  </si>
  <si>
    <t>MUDr. Jindřich Pohl</t>
  </si>
  <si>
    <t>dr.pohl@seznam.cz</t>
  </si>
  <si>
    <t>01103393</t>
  </si>
  <si>
    <t>Ke kurtům 3/383</t>
  </si>
  <si>
    <t>praha.rubensova@benu.cz</t>
  </si>
  <si>
    <t>Rubensova 2238, 10000 Praha 10</t>
  </si>
  <si>
    <t>Praktik Stodůlky s.r.o.</t>
  </si>
  <si>
    <t>FiserovaIrma@seznam.cz</t>
  </si>
  <si>
    <t>02840511</t>
  </si>
  <si>
    <t>Hostinského 1536, Praha 13- Stodůlky</t>
  </si>
  <si>
    <t>praktický   lékař  pro děti a dorost</t>
  </si>
  <si>
    <t>lachsova@seznam.cz</t>
  </si>
  <si>
    <t>Božkovská 2967/4</t>
  </si>
  <si>
    <t>praktický kékař pro děti a dorost</t>
  </si>
  <si>
    <t>sasa.vi@seznam.cz</t>
  </si>
  <si>
    <t>Božkovská 2967</t>
  </si>
  <si>
    <t xml:space="preserve">K&amp;K Medical s.r.o. </t>
  </si>
  <si>
    <t>i.kucerova@centrum.cz</t>
  </si>
  <si>
    <t>08160775</t>
  </si>
  <si>
    <t xml:space="preserve">Kartouzská 6 , Praha  5 </t>
  </si>
  <si>
    <t>Dětská ordinace Barrandov s.r.o</t>
  </si>
  <si>
    <t>kristyna.pechova@seznam.cz</t>
  </si>
  <si>
    <t>02670445</t>
  </si>
  <si>
    <t>Poliklinika Barrandov, Krškova 807, 152000 Praha 5 Barrandov</t>
  </si>
  <si>
    <t xml:space="preserve">Miriam care Praha </t>
  </si>
  <si>
    <t>petrovmiriam@gmail.com</t>
  </si>
  <si>
    <t xml:space="preserve">Vítězné náměstí 9 </t>
  </si>
  <si>
    <t>Interna-Neurologie s.r.o.</t>
  </si>
  <si>
    <t>jvecer@seznam.cz</t>
  </si>
  <si>
    <t>Revoluční 19, 110 00 Praha 1</t>
  </si>
  <si>
    <t>Miluše Cölbová s.r.o. Rehabilitace</t>
  </si>
  <si>
    <t>m.colbova@centrum.cz</t>
  </si>
  <si>
    <t>01998137</t>
  </si>
  <si>
    <t>Rehabilitace, Hostinského 1533, 15500 Praha 5</t>
  </si>
  <si>
    <t>MUDR.Ivana Kolářová</t>
  </si>
  <si>
    <t>ivacola@seznam.cz</t>
  </si>
  <si>
    <t>Petra Rezka 1090/3,Praha 4,140 00</t>
  </si>
  <si>
    <t>Lexum, a.s.</t>
  </si>
  <si>
    <t>borovcova@lexum.cz</t>
  </si>
  <si>
    <t>Antala Staška 1670/80, Praha 4</t>
  </si>
  <si>
    <t>Praktický lékař, s.r.o.</t>
  </si>
  <si>
    <t>prakticky-lekar@seznam.cz</t>
  </si>
  <si>
    <t>Praha 9, Novosibřinská 111</t>
  </si>
  <si>
    <t>Cornea Lexum, s.r.o.</t>
  </si>
  <si>
    <t>Antala Staška 80</t>
  </si>
  <si>
    <t>Home Care Bendová s.r.o.</t>
  </si>
  <si>
    <t>homecareala@gmail.com</t>
  </si>
  <si>
    <t>03899926</t>
  </si>
  <si>
    <t>Kloknerova 1245/1, Praha 4,  14800</t>
  </si>
  <si>
    <t>Alergo-Imuno Point s.r.o.</t>
  </si>
  <si>
    <t>Tovární 1342/12, 17000 Praha 7</t>
  </si>
  <si>
    <t>NZZ UK FTVS Fyzioterapie</t>
  </si>
  <si>
    <t>pavlu@ftvs.cuni.cz</t>
  </si>
  <si>
    <t>00216208</t>
  </si>
  <si>
    <t>José Martího 31, 162 52 Praha 6</t>
  </si>
  <si>
    <t>Nemocnice Na Františku</t>
  </si>
  <si>
    <t>marie.sigmundova@nnfp.cz</t>
  </si>
  <si>
    <t>00879444</t>
  </si>
  <si>
    <t>Na Františku 8, Praha 1</t>
  </si>
  <si>
    <t>MUDr. Radka Malinská, praktický lékař pro děti a dorost</t>
  </si>
  <si>
    <t>malinskaradka@seznam.cz</t>
  </si>
  <si>
    <t>MUDr. Marcela Machynková</t>
  </si>
  <si>
    <t>marcela.machynkova@seznam.cz</t>
  </si>
  <si>
    <t>14900 Praha 11, Hviezdoslavova 1600</t>
  </si>
  <si>
    <t>Monika Chválová</t>
  </si>
  <si>
    <t>info@cistezoubky.cz</t>
  </si>
  <si>
    <t>Průběžná 633/89</t>
  </si>
  <si>
    <t>CARE &amp; CURE Clinic</t>
  </si>
  <si>
    <t>rabha.yahia@care-cure.cz</t>
  </si>
  <si>
    <t>06540465</t>
  </si>
  <si>
    <t>Bolzanova 3, 11000 Praha 1</t>
  </si>
  <si>
    <t xml:space="preserve">LACERTA MED s.r.o. </t>
  </si>
  <si>
    <t>ivaguicova@gmail.com</t>
  </si>
  <si>
    <t>07819501</t>
  </si>
  <si>
    <t>Lovosická 440/40               Praha 9</t>
  </si>
  <si>
    <t>Gastroenterologie MUDr. Petr Brandtl s.r.o.</t>
  </si>
  <si>
    <t>petrbra@seznam.cz</t>
  </si>
  <si>
    <t>Božkovská 2967, Praha 4, 141 00</t>
  </si>
  <si>
    <t>EUC Klinika Praha</t>
  </si>
  <si>
    <t>jana.pudilova@eucklinika.cz</t>
  </si>
  <si>
    <t>Opatovská 11, Praha 11</t>
  </si>
  <si>
    <t>Šustova 1930, Praha 4</t>
  </si>
  <si>
    <t>Medikrates s.r.o.</t>
  </si>
  <si>
    <t>jarklich@seznam.cz</t>
  </si>
  <si>
    <t>02441560</t>
  </si>
  <si>
    <t>Kartouzská 6, Praha 5 - Smíchov</t>
  </si>
  <si>
    <t>MUDr.Karel J.Holub s.r.o.</t>
  </si>
  <si>
    <t>MUDRHolub@seznam.cz</t>
  </si>
  <si>
    <t>03914062</t>
  </si>
  <si>
    <t>Krškova 807, 15200 Praha 5</t>
  </si>
  <si>
    <t>Majerského 2037/19, Praha 11</t>
  </si>
  <si>
    <t>Kartouzská 204/6, Praha 5</t>
  </si>
  <si>
    <t>BENU lékárna</t>
  </si>
  <si>
    <t>praha.ockaufland@benu.cz</t>
  </si>
  <si>
    <t>Hornoměcholupská 763/123</t>
  </si>
  <si>
    <t>Plaňanská 573/1, Praha 10</t>
  </si>
  <si>
    <t xml:space="preserve">Centrum sociální a ošetřovatelské pomoci v Praze 10, příspěvková organizace  </t>
  </si>
  <si>
    <t>langerova@csop10.cz</t>
  </si>
  <si>
    <t>Sámova 7, 101 00 Praha 10</t>
  </si>
  <si>
    <t>Medoftal s.r.o.</t>
  </si>
  <si>
    <t>syslova.jana@volny.cz</t>
  </si>
  <si>
    <t xml:space="preserve">Soukromá ortopedická ordinace </t>
  </si>
  <si>
    <t>josefkilijan@seznam.cz</t>
  </si>
  <si>
    <t>Holubova 2511 /16</t>
  </si>
  <si>
    <t>MV-Pharm s.r.o., Lékárna U metra Strašnická</t>
  </si>
  <si>
    <t>lekarna.strasnice@seznam.cz</t>
  </si>
  <si>
    <t>Starostrašnická 164/38, Praha 10, 10000</t>
  </si>
  <si>
    <t>MUDr. Nela Šrámková</t>
  </si>
  <si>
    <t>nela.sramkova@gmail.com</t>
  </si>
  <si>
    <t>08744149</t>
  </si>
  <si>
    <t xml:space="preserve">Hviezdoslavova 519/10, Praha </t>
  </si>
  <si>
    <t>Vaše gynekologie sro</t>
  </si>
  <si>
    <t>danaj@centrum.cz</t>
  </si>
  <si>
    <t>Stamicova1968</t>
  </si>
  <si>
    <t>MUDr. Irena Muchová, cévní, interní a rehabilitační s.r.o.</t>
  </si>
  <si>
    <t>imuchova@atlas.cz</t>
  </si>
  <si>
    <t xml:space="preserve">Praha 5 - Smíchov, Malátova 18 </t>
  </si>
  <si>
    <t>Benu Česká republika s.r.o.</t>
  </si>
  <si>
    <t>praha.ocluziny@benu.cz</t>
  </si>
  <si>
    <t>Archeologická 2256/1, 15500 Praha 5</t>
  </si>
  <si>
    <t xml:space="preserve">ProfiGyn s. r. o. </t>
  </si>
  <si>
    <t>Kamilanouzova@seznam.cz</t>
  </si>
  <si>
    <t>01542567</t>
  </si>
  <si>
    <t xml:space="preserve">Spálená 78 /12, Praha 1, 110 00 </t>
  </si>
  <si>
    <t>Ordinace Donovalská</t>
  </si>
  <si>
    <t>kramkova.eva@seznam.cz</t>
  </si>
  <si>
    <t>07558805</t>
  </si>
  <si>
    <t>Donovalská 2222/31,Praha 4,149 00</t>
  </si>
  <si>
    <t>MUDR Jitka Fabiánová</t>
  </si>
  <si>
    <t>j.fabianova@volny.cz</t>
  </si>
  <si>
    <t>Praha 3, Chrudimská 2a</t>
  </si>
  <si>
    <t>NEUROSALIX spol. s r.o.</t>
  </si>
  <si>
    <t>jzadak@email.cz</t>
  </si>
  <si>
    <t>Olšanská 2666/7, 130 00 Praha 3</t>
  </si>
  <si>
    <t>Alergo Jarov s.r.o.</t>
  </si>
  <si>
    <t>rychnovska@alergojarov.cz</t>
  </si>
  <si>
    <t>Koněvova 2360/203</t>
  </si>
  <si>
    <t>Psychiatrická ambulance</t>
  </si>
  <si>
    <t>kaspamar@gmail.com</t>
  </si>
  <si>
    <t>01367811</t>
  </si>
  <si>
    <t>Na Hrádku 1</t>
  </si>
  <si>
    <t>MUDr.Pavel Stanka</t>
  </si>
  <si>
    <t>pstanka@email.cz</t>
  </si>
  <si>
    <t>Žitavského 497, 156 00 Praha- Zbraslav</t>
  </si>
  <si>
    <t xml:space="preserve">Ambulance ORL , dětské ORL a audiologie a foniatrie </t>
  </si>
  <si>
    <t>orlalfamedica@seznam.cz</t>
  </si>
  <si>
    <t>Praha 1, Palackého 5 - 3 ambulance ( včetně alergologie ) , Praha 6 Stamicova 21, Praha 6- Vítězné náměstí 9, Praha 6 - Na dlouhém Lánu 11, Praha 6 - Pod Marjánkou 1906, Praha 8 - Mazurská 484, Praha 7, Plynární 1610, Praha , Praha 5 - zbraslav - Žitavského 497 , Praha 10- Ohmova 271</t>
  </si>
  <si>
    <t>ORl ambulance</t>
  </si>
  <si>
    <t>mudrpetr.janousek@seznam.cz</t>
  </si>
  <si>
    <t>04218221</t>
  </si>
  <si>
    <t xml:space="preserve">Praha 9 - Lovosická 440, Praha 8 - Zenklova 422 </t>
  </si>
  <si>
    <t>MUDr. Stanislav Reif, gastroenterologie</t>
  </si>
  <si>
    <t>streif@volny.cz</t>
  </si>
  <si>
    <t>Stroupežnického 6, Praha 5, 150 00</t>
  </si>
  <si>
    <t>Bc. Barbora Šafránková DiS.</t>
  </si>
  <si>
    <t>Barbora-Safrankova@seznam.cz</t>
  </si>
  <si>
    <t>06788157</t>
  </si>
  <si>
    <t>Ledovys s.r.o.</t>
  </si>
  <si>
    <t>lekarna.olsanka@centrum.cz</t>
  </si>
  <si>
    <t>01815652</t>
  </si>
  <si>
    <t>Táboritská 16/24, Praha 3 130 00</t>
  </si>
  <si>
    <t>Neurologie Vinohrady sro</t>
  </si>
  <si>
    <t>sindylkova@email.cz</t>
  </si>
  <si>
    <t>03437019</t>
  </si>
  <si>
    <t>Praha 3,Vinohradská 176</t>
  </si>
  <si>
    <t>MUDr. Petra Vorlíčková</t>
  </si>
  <si>
    <t>ordinace@vorlickovap.cz</t>
  </si>
  <si>
    <t>01145002</t>
  </si>
  <si>
    <t>Vršovická 75a</t>
  </si>
  <si>
    <t xml:space="preserve">Interní ambulance Mudr. Dušan Klein </t>
  </si>
  <si>
    <t>d.klein@seznam.cz</t>
  </si>
  <si>
    <t>Poliklinika Pod Marjánkou, Pod Marjánkou 12 PRAHA 6 Břevnov</t>
  </si>
  <si>
    <t>NEUROLOGIE JAROV s.r.o.</t>
  </si>
  <si>
    <t>dasa.matulova@seznam.cz</t>
  </si>
  <si>
    <t>04676459</t>
  </si>
  <si>
    <t>Koněvova 205, 130 00 Praha 3</t>
  </si>
  <si>
    <t>KV Medica,s.r.o.</t>
  </si>
  <si>
    <t>lefnerova.ver@gmail.com</t>
  </si>
  <si>
    <t>07333510</t>
  </si>
  <si>
    <t>Tererova 1355</t>
  </si>
  <si>
    <t>MUDr.Alžbeta Carbolová, alergologická ordinace</t>
  </si>
  <si>
    <t>acarbolova@voly.cz</t>
  </si>
  <si>
    <t>Pod Marjánkou 12, Praha 6</t>
  </si>
  <si>
    <t xml:space="preserve">Dentální hygiena Praha - Bc. Kateřina Vacíková </t>
  </si>
  <si>
    <t>kacvacikova@gmail.com</t>
  </si>
  <si>
    <t>07627122</t>
  </si>
  <si>
    <t>Litošická 409/10, Praha 9 - Hloubětín, 19800</t>
  </si>
  <si>
    <t>MUDr. Jana Bysterská ambulance praktického lékaře</t>
  </si>
  <si>
    <t>bysterskaj@quick.cz</t>
  </si>
  <si>
    <t>Sokolská 37, Praha 2</t>
  </si>
  <si>
    <t>SPINEZIO s.r.o.</t>
  </si>
  <si>
    <t>info@spinezio.cz</t>
  </si>
  <si>
    <t>07206241</t>
  </si>
  <si>
    <t>Sokolovská 444/118</t>
  </si>
  <si>
    <t>MUDr.Jitka Kleinová
Všeobecné praktické  lékařství</t>
  </si>
  <si>
    <t>ordinace.kleinova@seznam.cz</t>
  </si>
  <si>
    <t>Žukovského  887/4, Praha  6 ,16100</t>
  </si>
  <si>
    <t>Ordinace praktického lékaře pro děti a dorost</t>
  </si>
  <si>
    <t>anna.pac@email.cz</t>
  </si>
  <si>
    <t>Praha11,Háje,A.Drabíkové 534</t>
  </si>
  <si>
    <t>OCJM Medixal s.r.o.</t>
  </si>
  <si>
    <t>a.jarosova@email.cz</t>
  </si>
  <si>
    <t>01699547</t>
  </si>
  <si>
    <t>Hviezdoslavova 520/12</t>
  </si>
  <si>
    <t xml:space="preserve">OCJM Optixal s.r.o.
</t>
  </si>
  <si>
    <t>jednatel-optixal@ocjm.cz</t>
  </si>
  <si>
    <t>08575533</t>
  </si>
  <si>
    <t>Dentální hygiena</t>
  </si>
  <si>
    <t>dhjindrova@email.cz</t>
  </si>
  <si>
    <t>03918661</t>
  </si>
  <si>
    <t>Ocni ordinace</t>
  </si>
  <si>
    <t>rsvancarova@gmail.com</t>
  </si>
  <si>
    <t>04938224</t>
  </si>
  <si>
    <t>EHX-RAY s.r.o.</t>
  </si>
  <si>
    <t>evahled@seznam.cz</t>
  </si>
  <si>
    <t>02341794</t>
  </si>
  <si>
    <t>Mazurská 484, Praha 8, 18100 a Božkovská 2967, Praha 4m 14100</t>
  </si>
  <si>
    <t>Urologie Praha s.r.o.</t>
  </si>
  <si>
    <t>sasa.praha@seznam.cz</t>
  </si>
  <si>
    <t>05107890</t>
  </si>
  <si>
    <t>Mochovská 535/38, Praha 9</t>
  </si>
  <si>
    <t>Praktický lékař MUDr. Daniel Dvořák s.r.o.</t>
  </si>
  <si>
    <t>dvorakdan@centrum.cz</t>
  </si>
  <si>
    <t>03641201</t>
  </si>
  <si>
    <t>Antala Staška 1670/80, Krč, 140 00 Praha</t>
  </si>
  <si>
    <t>praktický lékař pro děti a dorost</t>
  </si>
  <si>
    <t>zalska.maria@gmail.com</t>
  </si>
  <si>
    <t>Praha 5- Stodůlky , U Jezera 2046</t>
  </si>
  <si>
    <t>Other Corp s.r.o.</t>
  </si>
  <si>
    <t>iveta.hermanova@centrum.cz</t>
  </si>
  <si>
    <t>01400827</t>
  </si>
  <si>
    <t>Lekarna Sokolská, Sokolská 35, Praha 2, 120 00</t>
  </si>
  <si>
    <t>Česká katolická charita, Charitní domov Břevnov</t>
  </si>
  <si>
    <t>chd.brevnov@gmail.com</t>
  </si>
  <si>
    <t>00445355</t>
  </si>
  <si>
    <t>Vladislavova 12, Praha 1</t>
  </si>
  <si>
    <t>MUDr. Věra Masaříková, FBLR</t>
  </si>
  <si>
    <t>veramasarikova@centrum.cz</t>
  </si>
  <si>
    <t>Poliklinika Malešice, Plaňanská 1, 108 00  Praha 10</t>
  </si>
  <si>
    <t>Pavel Klimeš</t>
  </si>
  <si>
    <t>ortolab@email.cz</t>
  </si>
  <si>
    <t>Převoznická 738/6</t>
  </si>
  <si>
    <t>Mgr.Šárka Marešová Ordinace klinické logopedie</t>
  </si>
  <si>
    <t>sarka.maresova@volny.cz</t>
  </si>
  <si>
    <t>Šustova 1930 Praha 4 148 00</t>
  </si>
  <si>
    <t>praha.ocquadrio@benu.cz</t>
  </si>
  <si>
    <t>Spálená 2121/22 Praha 1 11000</t>
  </si>
  <si>
    <t>Alergologická ambulance pro děti a dorost MUDr Alexandra Bartošová</t>
  </si>
  <si>
    <t>ale.bar@centrum.cz</t>
  </si>
  <si>
    <t>Gen.Janouška 902,Praha 9, 19800</t>
  </si>
  <si>
    <t>Cardiocentrum Dejvice</t>
  </si>
  <si>
    <t>petr.povolny@cardiocentrum.cz</t>
  </si>
  <si>
    <t>08259402</t>
  </si>
  <si>
    <t>Bubenečská 284/12</t>
  </si>
  <si>
    <t>MUDr.Libuše Waldmannova s.r.o</t>
  </si>
  <si>
    <t>mudr.libuse.waldmannova@seznam.cz</t>
  </si>
  <si>
    <t>04908350</t>
  </si>
  <si>
    <t>diabetologie-interna  amb. Praha 16 Sídliště 1100</t>
  </si>
  <si>
    <t>Plicní Kartouzská sro</t>
  </si>
  <si>
    <t>zatloukalova21@seznam.cz</t>
  </si>
  <si>
    <t>Kartouzská 204/6   15000 Praha 5</t>
  </si>
  <si>
    <t>ProfiG2 s.r.o.</t>
  </si>
  <si>
    <t>libusebrestakova@email.cz</t>
  </si>
  <si>
    <t>Nové Naměstí 1431/20, Praha 22
Mochovská 535, Praha 9</t>
  </si>
  <si>
    <t>Medical Assistance s.r.o.</t>
  </si>
  <si>
    <t>zzsma@zzsma.cz</t>
  </si>
  <si>
    <t>Plovdivská 3265/4, Praha 4</t>
  </si>
  <si>
    <t>Mediva s.r.o.</t>
  </si>
  <si>
    <t>kancelar@mediva.cz</t>
  </si>
  <si>
    <t>Jeremiášova 2722/2b</t>
  </si>
  <si>
    <t>Diakonie CB - Domov seniorů Bethesda</t>
  </si>
  <si>
    <t>reicholdova@domov.cb.cz</t>
  </si>
  <si>
    <t>Stoliňská 2510/41c,  193 00 Praha 9 Horní Počernice</t>
  </si>
  <si>
    <t>FLEBODERMA, s. r. o.</t>
  </si>
  <si>
    <t>smidova.i@volny.cz</t>
  </si>
  <si>
    <t>04673581</t>
  </si>
  <si>
    <t>Řipská 702/28, Praha 3</t>
  </si>
  <si>
    <t xml:space="preserve">Ordinace Pokorná a Bezdíčková s.r.o </t>
  </si>
  <si>
    <t>pbordinace@gmail.com</t>
  </si>
  <si>
    <t>05242339</t>
  </si>
  <si>
    <t>Vítězné nám 817/9</t>
  </si>
  <si>
    <t>Sociální služby Praha 9, z.ú.</t>
  </si>
  <si>
    <t>zackova@ssspraha9.cz</t>
  </si>
  <si>
    <t>05258031</t>
  </si>
  <si>
    <t>Praha 9, Novovysočanská 505/8</t>
  </si>
  <si>
    <t>Healthcare Assistance and Social Services s.r.o.</t>
  </si>
  <si>
    <t>masovalenka@seznam.cz</t>
  </si>
  <si>
    <t>Plaňanská  573/1, 108 00 Praha -Malešice (kontaktní místo+ zázemí pro sestry) působnost na celém území Hl. m. Prahy</t>
  </si>
  <si>
    <t>MUDr.Daniela Vávrová, s.r.o.</t>
  </si>
  <si>
    <t>mudr.daniela.vavrova@email.cz</t>
  </si>
  <si>
    <t>Praha 4, Na Veselí 15</t>
  </si>
  <si>
    <t>MUDr. Jitka Nováková s.r.o.</t>
  </si>
  <si>
    <t>j.novakova@email.cz</t>
  </si>
  <si>
    <t>04603516</t>
  </si>
  <si>
    <t>Generála Janouška 902</t>
  </si>
  <si>
    <t>OČNÍ ORDINACE SPOŘILOV s.r.o.</t>
  </si>
  <si>
    <t>lubomirtovarek@seznam.cz</t>
  </si>
  <si>
    <t>Božkovská 4, Praha 4, 141 00</t>
  </si>
  <si>
    <t>Denisa Pavlíčková</t>
  </si>
  <si>
    <t>pavlickova.denisa@seznam.cz</t>
  </si>
  <si>
    <t>05567483</t>
  </si>
  <si>
    <t>Koněvova 198</t>
  </si>
  <si>
    <t>SmartMED s.r.o.</t>
  </si>
  <si>
    <t>info@smartmed.cz</t>
  </si>
  <si>
    <t>03169693</t>
  </si>
  <si>
    <t>Konevova 205</t>
  </si>
  <si>
    <t>Dermatovenerologie</t>
  </si>
  <si>
    <t>zsedlacek@cips.cz</t>
  </si>
  <si>
    <t>Praha 3, Sudoměřská 10</t>
  </si>
  <si>
    <t>Cervenmed s.r.o.</t>
  </si>
  <si>
    <t>eliska.rozkova@gmail.com</t>
  </si>
  <si>
    <t>03725367</t>
  </si>
  <si>
    <t xml:space="preserve">THERAPY POINT s.r.o </t>
  </si>
  <si>
    <t>kk@therapypoint.cz</t>
  </si>
  <si>
    <t xml:space="preserve">Evropská 35, K Beránce 12 a Elišky Přemyslovny 1325 </t>
  </si>
  <si>
    <t xml:space="preserve">fyzioterapie - Mgr. Tětková Zuzana PhD. </t>
  </si>
  <si>
    <t>info@fyzip.cz</t>
  </si>
  <si>
    <t>05252954</t>
  </si>
  <si>
    <t>Bělohorská 60, Praha 6</t>
  </si>
  <si>
    <t>Neurologie Tomášek</t>
  </si>
  <si>
    <t>neurologie.tomasek@gmail.com</t>
  </si>
  <si>
    <t>Poliklinika Modřeny, Soukalova 3355, 14300 Praha 4</t>
  </si>
  <si>
    <t>Lékárna Rodvinovská s.r.o.</t>
  </si>
  <si>
    <t>lekarnarv@seznam.cz</t>
  </si>
  <si>
    <t>Budějovická 96, 140 00  Praha 4</t>
  </si>
  <si>
    <t xml:space="preserve">ELSmedic s.r.o </t>
  </si>
  <si>
    <t>elsam@seznam.cz</t>
  </si>
  <si>
    <t>Majerského 2039 /23</t>
  </si>
  <si>
    <t>MUDR. Irena Deylova</t>
  </si>
  <si>
    <t>irena.deylova@gmail.com</t>
  </si>
  <si>
    <t>U Okrouhliku 9</t>
  </si>
  <si>
    <t>fyzioterapie čapková</t>
  </si>
  <si>
    <t>alice.capkova@seznam.cz</t>
  </si>
  <si>
    <t>Praha 5 Kartouzská 10 a Ostrovského 3</t>
  </si>
  <si>
    <t>Praktik Břevnov s.r.o.</t>
  </si>
  <si>
    <t>polakovicova@seznam.cz</t>
  </si>
  <si>
    <t>04853610</t>
  </si>
  <si>
    <t>Bělohorská 78,Praha 6</t>
  </si>
  <si>
    <t>Rehabilitace Praha s.r.o.</t>
  </si>
  <si>
    <t>rhb.praha@gmail.com</t>
  </si>
  <si>
    <t>vlastní sociální prostředí pacienta - poskytujeme rehabilitaci těžce postižených osob v jejich domácím prostředí na celém úzamí h.m. Prahy</t>
  </si>
  <si>
    <t>Praktik port s.r.o</t>
  </si>
  <si>
    <t>mirka11.zahorova@seznam.cz</t>
  </si>
  <si>
    <t>07166231</t>
  </si>
  <si>
    <t>Klánovická 487,19800 Praha 14</t>
  </si>
  <si>
    <t>Praktický lékař pro děti a dorost</t>
  </si>
  <si>
    <t>iva.inkovova@email.cz</t>
  </si>
  <si>
    <t>Hostinského 1533/4</t>
  </si>
  <si>
    <t>Gynekologie a porodnictvi</t>
  </si>
  <si>
    <t>jajegyn@seznam.cz</t>
  </si>
  <si>
    <t>Štěpánská 534/4, Praha 2, 120 00</t>
  </si>
  <si>
    <t>Kožní ambulance Zárubova s.r.o.</t>
  </si>
  <si>
    <t>kozni.zarubova@gmail.com</t>
  </si>
  <si>
    <t>03048136</t>
  </si>
  <si>
    <t>Zárubova 498, Praha 4-Kamyk, 142 00</t>
  </si>
  <si>
    <t xml:space="preserve">Medilotte s.r.o </t>
  </si>
  <si>
    <t>julie.metlickova@email.cz</t>
  </si>
  <si>
    <t>07559224</t>
  </si>
  <si>
    <t>Soukalova 3355, Praha 4, 14300</t>
  </si>
  <si>
    <t>Ordinace PL MUDr.Krause Tomáš</t>
  </si>
  <si>
    <t>krauseordinace@seznam.cz</t>
  </si>
  <si>
    <t>Mladoboleslavská  515 Praha 9-Vinoř</t>
  </si>
  <si>
    <t>Ordinace PL MUDr.K.Semerád</t>
  </si>
  <si>
    <t>semerad.k@seznam.cz</t>
  </si>
  <si>
    <t>Roháčova 268/24-26 Praha 3 13000</t>
  </si>
  <si>
    <t>Neurologie Nusle sro</t>
  </si>
  <si>
    <t>dandana@atlas.cz</t>
  </si>
  <si>
    <t>01470116</t>
  </si>
  <si>
    <t>V Podluží 5, P4</t>
  </si>
  <si>
    <t>Mgr. Roman Telerovský Ordinace klinické psychologie</t>
  </si>
  <si>
    <t>rtelerovsky@gmail.com</t>
  </si>
  <si>
    <t>V Závětří 1478/6, 170 00  Praha, Holešovice</t>
  </si>
  <si>
    <t>Vipera group s.r.o.</t>
  </si>
  <si>
    <t>lekarna.opletalova@seznam.cz</t>
  </si>
  <si>
    <t>Opletalova 4</t>
  </si>
  <si>
    <t>Gyn por ivf mudr samer asad</t>
  </si>
  <si>
    <t>dr.samer@seznam.cz</t>
  </si>
  <si>
    <t>06112218</t>
  </si>
  <si>
    <t>branicka21</t>
  </si>
  <si>
    <t>i.pankova@seznam.cz</t>
  </si>
  <si>
    <t>Na Vlčovce 2573/2c</t>
  </si>
  <si>
    <t xml:space="preserve">MUDr.Rudolf Procházka VPL </t>
  </si>
  <si>
    <t>mudr.rudolf.prochazka@gmail.cz</t>
  </si>
  <si>
    <t>Hanspaulorto s.r.o</t>
  </si>
  <si>
    <t>hanspaulorto@seznam.cz</t>
  </si>
  <si>
    <t>l.Ordinace Hermelínská 6,Praha 6   2.Ordinace ,Mazurská 2,Praha 8</t>
  </si>
  <si>
    <t>Nefromed.s.r.o</t>
  </si>
  <si>
    <t>petra.grapova@nefromed.cz</t>
  </si>
  <si>
    <t>Africká 36</t>
  </si>
  <si>
    <t>MUDr. Blanka Šiklová, PLDD</t>
  </si>
  <si>
    <t>Blanka.siklova@seznam.cz</t>
  </si>
  <si>
    <t>Mazurská 484/2, Praha 8, 18100</t>
  </si>
  <si>
    <t>Domácí péče Hany Blažkové s.r.o.</t>
  </si>
  <si>
    <t>hb-dp@seznam.cz</t>
  </si>
  <si>
    <t>07611714</t>
  </si>
  <si>
    <t>Libušská 313/104 142 00 Praha 4</t>
  </si>
  <si>
    <t>MUDr. Hejduková Iveta</t>
  </si>
  <si>
    <t>ihejdukova@seznam.cz</t>
  </si>
  <si>
    <t>Palackého 720/5, Praha 1</t>
  </si>
  <si>
    <t>Endokrinologicka a interní ordinace</t>
  </si>
  <si>
    <t>lindnerovaz@seznam.cz</t>
  </si>
  <si>
    <t>Bozkovska 2967/4</t>
  </si>
  <si>
    <t>MUDr.Igor  Kalousek
Kardiologie s.r.o.
Bechyňova 3
Praha 6</t>
  </si>
  <si>
    <t>igor.kalousek@seznam.cz</t>
  </si>
  <si>
    <t>01904329</t>
  </si>
  <si>
    <t>Mgr. Martina Telerovská</t>
  </si>
  <si>
    <t>telerovska@gmail.com</t>
  </si>
  <si>
    <t>V Závětří 1478/6</t>
  </si>
  <si>
    <t>Centrum sociálních služeb Praha 2</t>
  </si>
  <si>
    <t>reditelstvi@cssp2.cz</t>
  </si>
  <si>
    <t xml:space="preserve">Máchova 14, Jana Masaryka 34, Bruselská 9 </t>
  </si>
  <si>
    <t>Poskyt.: 1) zdravotních služeb v pobyt. zaříz. soc.sl. 2) Domácí zdrav. péče</t>
  </si>
  <si>
    <t>Zbraslavské oční centrum, s.r.o</t>
  </si>
  <si>
    <t>mahelkova@email.cz</t>
  </si>
  <si>
    <t>Elišky Přemyslovny 449, Praha 5 Zbraslav</t>
  </si>
  <si>
    <t>MUDr Hana Trnovská neurologie</t>
  </si>
  <si>
    <t>hana.conova@seznam.cz</t>
  </si>
  <si>
    <t>Lhotská 2071, 19300 Praha 9</t>
  </si>
  <si>
    <t>Mojezubarka sro</t>
  </si>
  <si>
    <t>petrosova@mojezubarka.com</t>
  </si>
  <si>
    <t>04060041</t>
  </si>
  <si>
    <t>Elisky Premyslovny 451</t>
  </si>
  <si>
    <t xml:space="preserve">Mudr. Křehnáč Vít </t>
  </si>
  <si>
    <t>dr.vitek@seznam.cz</t>
  </si>
  <si>
    <t>Železnobrodská 764/25</t>
  </si>
  <si>
    <t xml:space="preserve"> Mudr Alexandra Trefilova </t>
  </si>
  <si>
    <t>alex.trefilova@seznam.cz</t>
  </si>
  <si>
    <t>05610923</t>
  </si>
  <si>
    <t>Karlovo náměstí 7</t>
  </si>
  <si>
    <t>MUDr. Michala Pelikánová s.r.o.</t>
  </si>
  <si>
    <t>pelikanova.michala@seznam.cz</t>
  </si>
  <si>
    <t>05593964</t>
  </si>
  <si>
    <t>Krčská 1079/59</t>
  </si>
  <si>
    <t>Mgr. Dominika Petrová</t>
  </si>
  <si>
    <t>dominika.vavrinova@gmail.com</t>
  </si>
  <si>
    <t>04985249</t>
  </si>
  <si>
    <t>Ke Smíchovu 315/110, 15400</t>
  </si>
  <si>
    <t>MUDr.Jan Škoula</t>
  </si>
  <si>
    <t>sinterna@seznam.cz</t>
  </si>
  <si>
    <t>Nové náměstí 20, Praha 10</t>
  </si>
  <si>
    <t>MUDr. Džamila Stehlíková, s.r.o.</t>
  </si>
  <si>
    <t>dr.stehlikova@gmail.com</t>
  </si>
  <si>
    <t>03658716</t>
  </si>
  <si>
    <t>Milešovská 12, Praha 3 130 00</t>
  </si>
  <si>
    <t>JMJ Reha&amp;Spa s.r.o.</t>
  </si>
  <si>
    <t>miskoj1@seznam.cz</t>
  </si>
  <si>
    <t>Rehabilitace, Brdičkova 1878, 155 00 Praha 5</t>
  </si>
  <si>
    <t>Stomatologická ordinace - dentální hygiena</t>
  </si>
  <si>
    <t>meztekova@seznam.cz</t>
  </si>
  <si>
    <t>01428683</t>
  </si>
  <si>
    <t>Pod Zvonařkou 6, Praha 2</t>
  </si>
  <si>
    <t>Mgr. Martina Červená-ordinace fyzioterapie</t>
  </si>
  <si>
    <t>martina@cervena-fyzio.cz</t>
  </si>
  <si>
    <t>01949250</t>
  </si>
  <si>
    <t>Ostrovského 253/3</t>
  </si>
  <si>
    <t>Optika Anděl s.r.o.</t>
  </si>
  <si>
    <t>info@andeloptik.cz</t>
  </si>
  <si>
    <t>Štefánikova 31, Praha 5</t>
  </si>
  <si>
    <t>MEDICAL TRAVEL s.r.o.</t>
  </si>
  <si>
    <t>info@medicaltravelczech.com</t>
  </si>
  <si>
    <t>Ledčická 1</t>
  </si>
  <si>
    <t>MUDr. Naděžda Králíková, praktická lékařka pro dospělé</t>
  </si>
  <si>
    <t>kralikm@upcmail.cz</t>
  </si>
  <si>
    <t xml:space="preserve">Hviezdoslavova 1600/6, </t>
  </si>
  <si>
    <t>MUDr. Chalupová Olga-praktický lékař</t>
  </si>
  <si>
    <t>chalo@volny.cz</t>
  </si>
  <si>
    <t>Morseova 251, Praha 10</t>
  </si>
  <si>
    <t xml:space="preserve">MUDr. Marcela Šajnerová, Ordinace praktického lékaře </t>
  </si>
  <si>
    <t>sajnerova@seznam.cz</t>
  </si>
  <si>
    <t xml:space="preserve">Praha 7, Veletržní 6 </t>
  </si>
  <si>
    <t>Rengo s.r.o.</t>
  </si>
  <si>
    <t>drvechet@seznam.cz</t>
  </si>
  <si>
    <t xml:space="preserve">Tererova 1356/6, </t>
  </si>
  <si>
    <t>Dentální hygiena-Zuzana Pacovská,DiS.</t>
  </si>
  <si>
    <t>pacovskazuzana@gmail.com</t>
  </si>
  <si>
    <t>03608816</t>
  </si>
  <si>
    <t>Jankovcova 16</t>
  </si>
  <si>
    <t>REHATON s.r.o.</t>
  </si>
  <si>
    <t>zdenek.cech@rehaton.cz</t>
  </si>
  <si>
    <t>Pod Kavalírkou 298/8, Praha 5 - Košíře, 150 00</t>
  </si>
  <si>
    <t>Mgr.Jiřina Breznenová</t>
  </si>
  <si>
    <t>breznenova@seznam.cz</t>
  </si>
  <si>
    <t>V Holešovičkách 33, Praha 8</t>
  </si>
  <si>
    <t>EndogastroPraha s.r.o.</t>
  </si>
  <si>
    <t>Matous@endogastro.cz</t>
  </si>
  <si>
    <t>08181896</t>
  </si>
  <si>
    <t>Cimburkova 31</t>
  </si>
  <si>
    <t>oční ordinace , glaukomová poradna</t>
  </si>
  <si>
    <t>vybornyp@seznam.cz</t>
  </si>
  <si>
    <t>Praha 2, Vinohradská 77</t>
  </si>
  <si>
    <t>Hodamed s.r.o.</t>
  </si>
  <si>
    <t>ivana.svarc@seznam.cz</t>
  </si>
  <si>
    <t>04681185</t>
  </si>
  <si>
    <t>Praha 8,Mazurská 484</t>
  </si>
  <si>
    <t>MUDr.Zuzana Belis</t>
  </si>
  <si>
    <t>zuzanabelis@email.cz</t>
  </si>
  <si>
    <t>06602291</t>
  </si>
  <si>
    <t>Tesnov 1163/5</t>
  </si>
  <si>
    <t>Gyn Chodov s.r.o.</t>
  </si>
  <si>
    <t>hasova.gyn@seznam.cz</t>
  </si>
  <si>
    <t>08696454</t>
  </si>
  <si>
    <t>Majerského 2039 praha 5</t>
  </si>
  <si>
    <t>Oční ordinace MUDr Blanka Dienstbierová s.r.o</t>
  </si>
  <si>
    <t>bdienstbierova@volny.cz</t>
  </si>
  <si>
    <t>Veverkova 7,Praha 7</t>
  </si>
  <si>
    <t>LK- Medical s.r.o.</t>
  </si>
  <si>
    <t>kocmanlukas@seznam.cz</t>
  </si>
  <si>
    <t>Soukalova 2212/6a</t>
  </si>
  <si>
    <t>Praktik Parník s.r.o</t>
  </si>
  <si>
    <t>martinaadamovicova@seznam.cz</t>
  </si>
  <si>
    <t>Generála Janouška 902,Praha 14</t>
  </si>
  <si>
    <t>Sanus-Care s.r.o. MUDr.Růžena Jíchová</t>
  </si>
  <si>
    <t>practic.jichova@seznam.cz</t>
  </si>
  <si>
    <t>06629253</t>
  </si>
  <si>
    <t>Jeseniova 2769/208  Praha3  130 00</t>
  </si>
  <si>
    <t>MUDr.Jan Kryštůfek,chirurgie s.r.o.</t>
  </si>
  <si>
    <t>Jan.Krystufek@seznam.cz</t>
  </si>
  <si>
    <t>03152847</t>
  </si>
  <si>
    <t>SPOTT Praha.s.r.o., oční ordinace</t>
  </si>
  <si>
    <t>ordinacedrstuchla@centrum.cz</t>
  </si>
  <si>
    <t>Senovážné náměstí 16/1565, Praha 1, Nové Město</t>
  </si>
  <si>
    <t>michaljoura@seznam.cz</t>
  </si>
  <si>
    <t>Ohmova 271, Praha 10, 10900 alergologická ordinace</t>
  </si>
  <si>
    <t>Mudr Helena Černá.s.r.o.praktická lékařka</t>
  </si>
  <si>
    <t>mudr.helenacerna@seznam.cz</t>
  </si>
  <si>
    <t>04269306</t>
  </si>
  <si>
    <t>MIAMED s.r.o.</t>
  </si>
  <si>
    <t>milada.staudova@gmail.com</t>
  </si>
  <si>
    <t>08755396</t>
  </si>
  <si>
    <t>chlumova 21</t>
  </si>
  <si>
    <t>VenArt sro</t>
  </si>
  <si>
    <t>radekvysohlid@gmail.com</t>
  </si>
  <si>
    <t>05413001</t>
  </si>
  <si>
    <t>Na Belidle 910/20</t>
  </si>
  <si>
    <t>PLDD MUDr.Monika Kolská</t>
  </si>
  <si>
    <t>monika.kolska@seznam.cz</t>
  </si>
  <si>
    <t>Jílovská 1825/14a, 14200 Praha 4</t>
  </si>
  <si>
    <t>Ambulance pro choroby vnitřní</t>
  </si>
  <si>
    <t>Ukrajinská 11,Praha 10   PSČ 10100</t>
  </si>
  <si>
    <t>MUDr. Radka Sýkorová s.r.o.</t>
  </si>
  <si>
    <t>radka_sykorova@email.cz</t>
  </si>
  <si>
    <t>Soukalova 3355/3, 143 00 Praha 12 - Modřany</t>
  </si>
  <si>
    <t>Cesta domů, z.ú.</t>
  </si>
  <si>
    <t>pavel.klimes@cestadomu.cz</t>
  </si>
  <si>
    <t>Heleny Kočvarové 1583/1, 140 00  Praha 4</t>
  </si>
  <si>
    <t>MUDr. Jana Jourová</t>
  </si>
  <si>
    <t>jourovajana@seznam.cz</t>
  </si>
  <si>
    <t>Lovosická 40/440, Praha 9, 19000  ordinace praktického lékaře</t>
  </si>
  <si>
    <t xml:space="preserve">MUDr. Jaroslava Bubníková </t>
  </si>
  <si>
    <t>bubnikovaj@volny.cz</t>
  </si>
  <si>
    <t>Převoznicka 6</t>
  </si>
  <si>
    <t xml:space="preserve">Hostinského 1533 /4,Praha 5 </t>
  </si>
  <si>
    <t>HPC rentgeny, s.r.o.</t>
  </si>
  <si>
    <t>petr.p.veselsky@gmail.com</t>
  </si>
  <si>
    <t>Praha 5, Krškova 807/21, Praha 7, Fr. Křížka 683/22</t>
  </si>
  <si>
    <t>PROBEANITT MEDICAL s.r.o.</t>
  </si>
  <si>
    <t>probeamed@seznam.cz</t>
  </si>
  <si>
    <t>Lovosická 440/40, Praha 9, 19000</t>
  </si>
  <si>
    <t>Mudr. Václav Vomáčka, s.r.o.</t>
  </si>
  <si>
    <t>info@doktorvomacka.cz</t>
  </si>
  <si>
    <t>05527384</t>
  </si>
  <si>
    <t>Soukupová 3355/3</t>
  </si>
  <si>
    <t>MUDr. Brejchová Miroslava</t>
  </si>
  <si>
    <t>mirubrejcha@gmail.com</t>
  </si>
  <si>
    <t>Nedvědovo náměstí 3</t>
  </si>
  <si>
    <t>Praktický lékař MUDr. Judita Mrňáková</t>
  </si>
  <si>
    <t>judita.mrnakova@seznam.cz</t>
  </si>
  <si>
    <t>U plynárny 500/44 Praha 4</t>
  </si>
  <si>
    <t>Krásné zoubky s.r.o.</t>
  </si>
  <si>
    <t>beata.turkova82@gmail.com</t>
  </si>
  <si>
    <t>06321798</t>
  </si>
  <si>
    <t>MUDr.Miloš Bareš s.r.o.</t>
  </si>
  <si>
    <t>milos.bares@volny.cz</t>
  </si>
  <si>
    <t>01465651</t>
  </si>
  <si>
    <t>Jordana Jovkova 3253/5, Praha 12 - Modřany, 143 00</t>
  </si>
  <si>
    <t>MUDr. Andreas Afxentiou</t>
  </si>
  <si>
    <t>kardiologie@post.cz</t>
  </si>
  <si>
    <t>06894984</t>
  </si>
  <si>
    <t>Michnova 1622/4, 149 00 Praha</t>
  </si>
  <si>
    <t>FYZIOTERAPIE Mgr.Bauerová s.r.o.</t>
  </si>
  <si>
    <t>jabauerova@gmail.com</t>
  </si>
  <si>
    <t>01479725</t>
  </si>
  <si>
    <t>Troilova 20, 108 00 Praha 10</t>
  </si>
  <si>
    <t>NZZ fyzioterapie Eva Kopecká</t>
  </si>
  <si>
    <t>kopeckaeva@centrum.cz</t>
  </si>
  <si>
    <t>Praha 6 Bělohorská 1680/60</t>
  </si>
  <si>
    <t>MUDr.Kamil Černý</t>
  </si>
  <si>
    <t>cerny.kam@seznam.cz</t>
  </si>
  <si>
    <t>Mezibranská 1668/5, 110 00 Praha 1</t>
  </si>
  <si>
    <t>PaedDr. Renata Cikánová</t>
  </si>
  <si>
    <t>logo.barr@centrum.cz</t>
  </si>
  <si>
    <t>Krškova 807, Praha 5</t>
  </si>
  <si>
    <t>Gyn H sro</t>
  </si>
  <si>
    <t>lsgynekolog@email.cz</t>
  </si>
  <si>
    <t>01485598</t>
  </si>
  <si>
    <t>Platnéřská 11</t>
  </si>
  <si>
    <t>MONSE, spol. s r.o.</t>
  </si>
  <si>
    <t>roman.sperker@monse.cz</t>
  </si>
  <si>
    <t>Bělohorská 188/157, Praha 6; Pod Marjánkou 1906/12, Praha 6</t>
  </si>
  <si>
    <t>HV ortopedie s.r.o.</t>
  </si>
  <si>
    <t>hvortopedie@email.cz</t>
  </si>
  <si>
    <t>Budějovická 1998/55</t>
  </si>
  <si>
    <t>MUDr. Jela Wagnerová s.r.o.</t>
  </si>
  <si>
    <t>j.wagnerova@seznam.cz</t>
  </si>
  <si>
    <t>01382918</t>
  </si>
  <si>
    <t>Ostrovského 253/3 15000 Praha 5 Smíchov</t>
  </si>
  <si>
    <t>Lékařský dům Praha 7, a.s.</t>
  </si>
  <si>
    <t>uberall@ld.cz</t>
  </si>
  <si>
    <t>Janovského 48/993</t>
  </si>
  <si>
    <t>MUDr. Milan Junášek s.r.o.   dermatovenerologie</t>
  </si>
  <si>
    <t>junasek.milan@seznam.cz</t>
  </si>
  <si>
    <t>01396978</t>
  </si>
  <si>
    <t>Kateřinská 1526/7, Praha 2</t>
  </si>
  <si>
    <t>MUDr.Vršková s.r.o.</t>
  </si>
  <si>
    <t>mudr@vrskova.cz</t>
  </si>
  <si>
    <t>08574979</t>
  </si>
  <si>
    <t>Milíčova 413/1, Praha 3 130 00</t>
  </si>
  <si>
    <t>Euthymie Praha s.r.o.</t>
  </si>
  <si>
    <t>abujl@seznam.cz</t>
  </si>
  <si>
    <t>Vinohradská 14, Praha 2</t>
  </si>
  <si>
    <t>Pediatrie na Floře s.r.o.</t>
  </si>
  <si>
    <t>mudr.jana.hulcova@gmail.com</t>
  </si>
  <si>
    <t>08472734</t>
  </si>
  <si>
    <t>Chrudimská 2a</t>
  </si>
  <si>
    <t>SPORTMED s.r.o.</t>
  </si>
  <si>
    <t>sportmedcz@volny.cz</t>
  </si>
  <si>
    <t>Partyzánská 7</t>
  </si>
  <si>
    <t>PaedDr. Věra Kopicová</t>
  </si>
  <si>
    <t>verakopicova@seznam.cz</t>
  </si>
  <si>
    <t>Zdislavická 720</t>
  </si>
  <si>
    <t>MUDr. Vanda Řezníčková</t>
  </si>
  <si>
    <t>reznickova.vanda@seznam.cz</t>
  </si>
  <si>
    <t>Palackého 720/5</t>
  </si>
  <si>
    <t>Dentální hygiena PF Dent - Petra Filipová</t>
  </si>
  <si>
    <t>hygiena.pfdent@gmail.com</t>
  </si>
  <si>
    <t>06001211</t>
  </si>
  <si>
    <t>Táborská 438/51 Praha 4  140 00</t>
  </si>
  <si>
    <t>Obvoďák s.r.o.</t>
  </si>
  <si>
    <t>tereza.galeckova@seznam.cz</t>
  </si>
  <si>
    <t>Krupská 28</t>
  </si>
  <si>
    <t>Amed-chirurgie s.r.o.</t>
  </si>
  <si>
    <t>info@chirurgicka-ambulance.eu</t>
  </si>
  <si>
    <t>07137893</t>
  </si>
  <si>
    <t>Mudr.Eva Kolářová s.r.o</t>
  </si>
  <si>
    <t>e-kol@seznam.cz</t>
  </si>
  <si>
    <t>04092449</t>
  </si>
  <si>
    <t xml:space="preserve">Poliklinika Stamicova 21 </t>
  </si>
  <si>
    <t>GENvia, s.r.o.</t>
  </si>
  <si>
    <t>info@genvia.cz</t>
  </si>
  <si>
    <t xml:space="preserve">Ortopedie - MUDr.Chomiak </t>
  </si>
  <si>
    <t>jiri.chomiak@yahoo.com</t>
  </si>
  <si>
    <t>Praha 3, Olšanská 7</t>
  </si>
  <si>
    <t>Mudr.Michaela Glezgova chirurgie s.r.o.</t>
  </si>
  <si>
    <t>mglezgova@volny.cz</t>
  </si>
  <si>
    <t>Národní Obrany 49</t>
  </si>
  <si>
    <t>MUDr. Lucie Mynářová</t>
  </si>
  <si>
    <t>Mudr.mynarova@seznam.cz</t>
  </si>
  <si>
    <t>02557533</t>
  </si>
  <si>
    <t>MOKRIŠ Urologie sro</t>
  </si>
  <si>
    <t>mokris@volny.cz</t>
  </si>
  <si>
    <t>Michnova 1622/4, 14900 Praha 4</t>
  </si>
  <si>
    <t>Health Centre Prague,s.r.o.</t>
  </si>
  <si>
    <t>kusystan@seznam.cz</t>
  </si>
  <si>
    <t>Vodičkova 30</t>
  </si>
  <si>
    <t>Lékaři K+K, s.r.o.</t>
  </si>
  <si>
    <t>kubekm@lok-scl.cz</t>
  </si>
  <si>
    <t>poliklinika Prosek, Lovosická 40, 190 00  Praha 9 - Prosek</t>
  </si>
  <si>
    <t>CODUM s.r.o</t>
  </si>
  <si>
    <t>soukup@poliklinikamodrany.cz</t>
  </si>
  <si>
    <t>Soukalova 3355/3, Modřany, 143 00 Praha 4</t>
  </si>
  <si>
    <t>MUDr. Jiří Syrovátka - Psychiatrická ambulance</t>
  </si>
  <si>
    <t>jsyr@seznam.cz</t>
  </si>
  <si>
    <t>Bělohorská 263/33, Břevnov, Praha 6</t>
  </si>
  <si>
    <t>Psychiatrická ambulance MUDr. Irena Sgallová</t>
  </si>
  <si>
    <t>sgallova@centrum.cz</t>
  </si>
  <si>
    <t>01348060</t>
  </si>
  <si>
    <t>MUDr. Stanislav Kusý</t>
  </si>
  <si>
    <t>Kardiologie Praha 17-Řepy s.r.o.</t>
  </si>
  <si>
    <t>kardiologie-repy@seznam.cz</t>
  </si>
  <si>
    <t>03440133</t>
  </si>
  <si>
    <t>Poliklinika Žufanova 1113/3</t>
  </si>
  <si>
    <t>MUDr. Markéta Sokolová Endokrinologie</t>
  </si>
  <si>
    <t>mudr.sokolova@seznam.cz</t>
  </si>
  <si>
    <t>ortodontická laboratoř</t>
  </si>
  <si>
    <t>pencova.ivana@post.cz</t>
  </si>
  <si>
    <t>Poliklinika Praha 4 - Modřany , Soukalova 3</t>
  </si>
  <si>
    <t xml:space="preserve">MUDr.Eva Svobodová s.r.o., </t>
  </si>
  <si>
    <t>endokrinologie@gmail.com</t>
  </si>
  <si>
    <t>04180674</t>
  </si>
  <si>
    <t>Hviezdoslavova 519, Praha 11</t>
  </si>
  <si>
    <t>MUDr. Viktória Ďurovcová, PhD</t>
  </si>
  <si>
    <t>viktoria.durovcova@gmail.com</t>
  </si>
  <si>
    <t>03346242</t>
  </si>
  <si>
    <t>MUDr. Marie Burdová</t>
  </si>
  <si>
    <t>marie.burda@seznam.cz</t>
  </si>
  <si>
    <t>Holubova 16, Praha 5</t>
  </si>
  <si>
    <t xml:space="preserve">Jabloňová 8, </t>
  </si>
  <si>
    <t>MUDr. Le Thi Khanh Hoa</t>
  </si>
  <si>
    <t>lehoa@centrum.cz</t>
  </si>
  <si>
    <t>Libušská 319/126</t>
  </si>
  <si>
    <t>Soukromá gyn. por. praxe</t>
  </si>
  <si>
    <t>ales.prokopenko@hebemed.cz</t>
  </si>
  <si>
    <t>Senovážné náměstí 5, 110 00 Praha 1</t>
  </si>
  <si>
    <t>Psychiatrie a psychoterapie MUDr. Holub &amp; MUDr. Holubová s.r.o.</t>
  </si>
  <si>
    <t>psychoterapie-holubovi@seznam.cz</t>
  </si>
  <si>
    <t>Křemencova 178/10, Praha1</t>
  </si>
  <si>
    <t>LUSH HOME CARE s.r.o.</t>
  </si>
  <si>
    <t>irena.studena@seznam.cz</t>
  </si>
  <si>
    <t>05071071</t>
  </si>
  <si>
    <t>Jablonová 292/8</t>
  </si>
  <si>
    <t>MUDr. Viktoria Melnikova</t>
  </si>
  <si>
    <t>viktoria.melnikova@seznam.cz</t>
  </si>
  <si>
    <t>08535809</t>
  </si>
  <si>
    <t>Krškova 807/21, Praha 5</t>
  </si>
  <si>
    <t>Eva Říhvá, doc.MUDr.,CSc.,MD</t>
  </si>
  <si>
    <t>rihovaeva@seznam.cz</t>
  </si>
  <si>
    <t>oční ambulance Minská 7, Pha 10</t>
  </si>
  <si>
    <t>Marcel Dostál - ordinace dentální hygieny</t>
  </si>
  <si>
    <t>dostal@imagedent.cz</t>
  </si>
  <si>
    <t>01404229</t>
  </si>
  <si>
    <t>Zborovská 27, Praha 5</t>
  </si>
  <si>
    <t>oční ambulance MUDr. Jeníčková</t>
  </si>
  <si>
    <t>djenickova@seznam.cz</t>
  </si>
  <si>
    <t>Jeseniova 139, Praha 3, 130 00</t>
  </si>
  <si>
    <t>Maventis s.r.o.</t>
  </si>
  <si>
    <t>info@maventis.cz</t>
  </si>
  <si>
    <t>08876568</t>
  </si>
  <si>
    <t>Ústřední 388/18, 102 00, Praha 10 - Štěrboholy</t>
  </si>
  <si>
    <t>Psychiatrie Vinohrady s.r.o.</t>
  </si>
  <si>
    <t>Psychiatrie.Vinohrady@post.cz</t>
  </si>
  <si>
    <t>07619138</t>
  </si>
  <si>
    <t>Na Bojišti 1950/2, 120 00 Praha 2 - Nové Město</t>
  </si>
  <si>
    <t xml:space="preserve">MUDr Eva Harapátová dermatologicka ambulance </t>
  </si>
  <si>
    <t>evaharapatova@seznam.cz</t>
  </si>
  <si>
    <t>Kateřinská 34, Praha 2</t>
  </si>
  <si>
    <t>MUDr.Alexandra Krýšová</t>
  </si>
  <si>
    <t>krysova@seznam.cz</t>
  </si>
  <si>
    <t>08082111</t>
  </si>
  <si>
    <t>MUDr. Jaroslav Bludovský</t>
  </si>
  <si>
    <t>j.bludovsky@seznam.cz</t>
  </si>
  <si>
    <t>Lovosická 440/40, Praha 9, 190 00</t>
  </si>
  <si>
    <t>Mentha s.r.o</t>
  </si>
  <si>
    <t>xstepanekj@iol.cz</t>
  </si>
  <si>
    <t>06308538</t>
  </si>
  <si>
    <t>Senovázné námestí 1463/5</t>
  </si>
  <si>
    <t>Ekolékárna s.r.o.</t>
  </si>
  <si>
    <t>katerina.moresova@ekolekarna.cz</t>
  </si>
  <si>
    <t>Lodžská 850/6, Praha 8, 181 00</t>
  </si>
  <si>
    <t xml:space="preserve">Mea Medica s.r.o </t>
  </si>
  <si>
    <t>helenavilimovska@seznam.cz</t>
  </si>
  <si>
    <t>Veronské náměstí 403</t>
  </si>
  <si>
    <t>A-Z Psychiatrie s.r.o. MUDr.Dana Janotová CSc.</t>
  </si>
  <si>
    <t>janotova-dr@volny.cz</t>
  </si>
  <si>
    <t xml:space="preserve">Praha 5, 150 00 Pechlátova 92/15 a Domov Seniorů, Sulická 53 Praha 4 </t>
  </si>
  <si>
    <t>Alergologie-Pediatrie s.r.o.</t>
  </si>
  <si>
    <t>j.radina@seznam.cz</t>
  </si>
  <si>
    <t>Svatoňovická 587, Praha-Dolní Počernice, Za Poštovskou zahradou 588, Praha-Běchovice</t>
  </si>
  <si>
    <t>Barbora Svobodová, Dis.,  K Třebonicům 71/18, Praha 5</t>
  </si>
  <si>
    <t>b.stara@email.cz</t>
  </si>
  <si>
    <t>Ostrovského 3, Praha 5, 15000, ANGELDENT</t>
  </si>
  <si>
    <t>MUDr. Helena Kopová - ortodoncie</t>
  </si>
  <si>
    <t>helena.rickova@post.cz</t>
  </si>
  <si>
    <t>Budečská 1, Praha 2 - Vinohrady</t>
  </si>
  <si>
    <t>MUDr. Karel Kočí, CSc.</t>
  </si>
  <si>
    <t>koci@andromeda.cz</t>
  </si>
  <si>
    <t>Národní 9, Praha 1</t>
  </si>
  <si>
    <t>MUDr Ivana Richterová</t>
  </si>
  <si>
    <t>richterovaivana@seznam.cz</t>
  </si>
  <si>
    <t>Alžírská 647/1, Praha 6, 16000</t>
  </si>
  <si>
    <t>ARTMEDICA CENTRUM s.r.o.</t>
  </si>
  <si>
    <t>adamec@artmedica.cz</t>
  </si>
  <si>
    <t>Dušní 16, 110 00 Praha 1</t>
  </si>
  <si>
    <t>Neurologicko-rehabilitační odd.,Blahníkova 658/8,13000  Praha 3</t>
  </si>
  <si>
    <t>j.l.krivka@seznam.cz</t>
  </si>
  <si>
    <t>Blahníkova 658/8, Praha 3</t>
  </si>
  <si>
    <t>Centrum fyzioterapie s.r.o</t>
  </si>
  <si>
    <t>centrum.fyzioterapie@seznam.cz</t>
  </si>
  <si>
    <t>Nedašovská 376/6, Praha 5,15521
Purkyňova 2, Praha 1, 10000</t>
  </si>
  <si>
    <t xml:space="preserve">Comfort Care Ambulance, s.r.o. </t>
  </si>
  <si>
    <t>milan.flekac@seznam.cz</t>
  </si>
  <si>
    <t>02084660</t>
  </si>
  <si>
    <t>Kladenská 56</t>
  </si>
  <si>
    <t>MUDr. Miroslav KULÍK chirurgie s.r.o.</t>
  </si>
  <si>
    <t>mkulik@volny.cz</t>
  </si>
  <si>
    <t>Praha1, Palackého 5</t>
  </si>
  <si>
    <t>PhDr. Luciena Metalová</t>
  </si>
  <si>
    <t>Luciena.Metalova@seznam.cz</t>
  </si>
  <si>
    <t>Poliklinika Vršovice, Ukrajinská 11, Praha 10</t>
  </si>
  <si>
    <t xml:space="preserve">AltheaPrague </t>
  </si>
  <si>
    <t>recepce@altheaprague.cz</t>
  </si>
  <si>
    <t>Krkonošská 5</t>
  </si>
  <si>
    <t>MUDr.Stanislav Švadlena praktický lékař pro dospělé</t>
  </si>
  <si>
    <t>standa.dressmaker@seznam.cz</t>
  </si>
  <si>
    <t>Praha 3, Koněvova 146</t>
  </si>
  <si>
    <t>Dermalab, s.r.o.</t>
  </si>
  <si>
    <t>Dermatologická ordinace, Krškova 807, 152 00 Praha 5, Barrandov</t>
  </si>
  <si>
    <t>MUDr. Jaroslava Opatová ORL s.r.o.</t>
  </si>
  <si>
    <t>jaroslava.opatova@seznam.cz</t>
  </si>
  <si>
    <t>07114982</t>
  </si>
  <si>
    <t>Dukelských hrdinů 33, 170 00, Praha 7</t>
  </si>
  <si>
    <t xml:space="preserve">Cévní ambulance MUDr Monika Vogelová </t>
  </si>
  <si>
    <t>monika.vogelova@seznam.cz</t>
  </si>
  <si>
    <t>Soukalova 3355 /3</t>
  </si>
  <si>
    <t>Otomed s.r.o.</t>
  </si>
  <si>
    <t>kanarad@seznam.cz</t>
  </si>
  <si>
    <t>Prvního pluku 18, Praha 8, 18600</t>
  </si>
  <si>
    <t>Gynekologická ambulance Mudr. Lev Kliment</t>
  </si>
  <si>
    <t>lev.kliment@gmail.com</t>
  </si>
  <si>
    <t>Plaňanská 1</t>
  </si>
  <si>
    <t>vita-PRAKTICUS s.r.o.</t>
  </si>
  <si>
    <t>smolikova.klara@email.cz</t>
  </si>
  <si>
    <t>03797651</t>
  </si>
  <si>
    <t>Jabloňová 8/2992, Praha 10</t>
  </si>
  <si>
    <t>Plastická chirurgie Poděbrady s.r.o.</t>
  </si>
  <si>
    <t>miroslav.veliky@seznam.cz</t>
  </si>
  <si>
    <t>06819303</t>
  </si>
  <si>
    <t xml:space="preserve">Mediest, Mánesova 36, </t>
  </si>
  <si>
    <t>Medi-Onco s.r.o.</t>
  </si>
  <si>
    <t>h.kankova@centrum.cz</t>
  </si>
  <si>
    <t>Běloveská 656</t>
  </si>
  <si>
    <t>MUDr. Jan Kvasnička, CSc.</t>
  </si>
  <si>
    <t>jkvas@volny.cz</t>
  </si>
  <si>
    <t>Turkmenská 1417/8</t>
  </si>
  <si>
    <t>Neurologie-elektrofyziologické laboratoře s.r.o</t>
  </si>
  <si>
    <t>Vratislavova 11.128 00 Praha 2</t>
  </si>
  <si>
    <t>PSYCHOTERAPIE ANDĚL s.r.o.</t>
  </si>
  <si>
    <t>j.kulhanek@gmail.com</t>
  </si>
  <si>
    <t>02018578</t>
  </si>
  <si>
    <t>Ostrovského 253/3, Praha 5 Smíchov</t>
  </si>
  <si>
    <t>Mudr. Myslínová Petra</t>
  </si>
  <si>
    <t>petra.masku@seznam.cz</t>
  </si>
  <si>
    <t>Lovosická 40/ 440</t>
  </si>
  <si>
    <t>Dentální hygiena Petra Šrůtková</t>
  </si>
  <si>
    <t>petra.srutkova@email.cz</t>
  </si>
  <si>
    <t>Olšanská 7, Praha 3</t>
  </si>
  <si>
    <t xml:space="preserve">Eleganz Clinic s.r.o. </t>
  </si>
  <si>
    <t>Plastika.sulcova@seznam.cz</t>
  </si>
  <si>
    <t>Praha 6, Na Břevnovské pláni 33</t>
  </si>
  <si>
    <t>Praxe Praktik s.r.o.</t>
  </si>
  <si>
    <t>mudr.cynyburkova@seznam.cz</t>
  </si>
  <si>
    <t>02333872</t>
  </si>
  <si>
    <t>Praha1 - Národní 43</t>
  </si>
  <si>
    <t>MUDr. Dalibor Hrůza</t>
  </si>
  <si>
    <t>myorehab@seznam.cz</t>
  </si>
  <si>
    <t>Frýdecká 439</t>
  </si>
  <si>
    <t>Sicio s.r.o.</t>
  </si>
  <si>
    <t>silviek@seznam.cz</t>
  </si>
  <si>
    <t>Jabloňová 8</t>
  </si>
  <si>
    <t>MUDr. Zuzana Srbová s.r.o.</t>
  </si>
  <si>
    <t>mudr.srbova@gmail.com</t>
  </si>
  <si>
    <t>07444192</t>
  </si>
  <si>
    <t>Soukalova 3355/3</t>
  </si>
  <si>
    <t>MUDr. Jiří Chaloupecký MBA , Gynekologicko porodnická a urogynekologická ambulance</t>
  </si>
  <si>
    <t>jiri.chaloupecky@email.cz</t>
  </si>
  <si>
    <t xml:space="preserve">Tovární 12 170 00 Praha 7 </t>
  </si>
  <si>
    <t>MUDr. Jana Peychlová</t>
  </si>
  <si>
    <t>peychlova@volny.cz</t>
  </si>
  <si>
    <t>Hvězdova 1601, Praha 4, 140 00</t>
  </si>
  <si>
    <t>Urologie JM s.r.o.</t>
  </si>
  <si>
    <t>petrte@seznam.cz</t>
  </si>
  <si>
    <t>Hviezdoslavova 1600/3,Praha 4 - Jižní Město</t>
  </si>
  <si>
    <t>Lensi Praha s.r.o.</t>
  </si>
  <si>
    <t>tomas.holohlavsky@lensi.cz</t>
  </si>
  <si>
    <t>02962853</t>
  </si>
  <si>
    <t>Novodvorská 434, Praha 4,   Vršovická 75a, Praha 10</t>
  </si>
  <si>
    <t>Bioplastica s.r.o.</t>
  </si>
  <si>
    <t>info@bioplastica.cz</t>
  </si>
  <si>
    <t>04457901</t>
  </si>
  <si>
    <t>Novodvorská 995/83, Praha 4</t>
  </si>
  <si>
    <t>Familio s.r.o.</t>
  </si>
  <si>
    <t>tomas.holohlavsky@seznam.cz</t>
  </si>
  <si>
    <t>Soňa Žáková</t>
  </si>
  <si>
    <t>zakova.sonicka@gmail.com</t>
  </si>
  <si>
    <t>03854582</t>
  </si>
  <si>
    <t>Senovážné náměstí 22</t>
  </si>
  <si>
    <t>Familio Rehabilitace s.r.o.</t>
  </si>
  <si>
    <t>01851721</t>
  </si>
  <si>
    <t>Karlovo náměstí 7, Praha 2</t>
  </si>
  <si>
    <t>ORL Barrandov s.r.o.</t>
  </si>
  <si>
    <t>eholodniokova@seznam.cz</t>
  </si>
  <si>
    <t>02047560</t>
  </si>
  <si>
    <t>Krškova 807, 152 00 Praha 5 - Hlubočepy</t>
  </si>
  <si>
    <t>neurologie</t>
  </si>
  <si>
    <t>ireju@centrum.cz</t>
  </si>
  <si>
    <t>U Hranic 3419  /12b</t>
  </si>
  <si>
    <t>MUDr. Taťána Labohá</t>
  </si>
  <si>
    <t>laboha@seznam.cz</t>
  </si>
  <si>
    <t>Vinohradská  77</t>
  </si>
  <si>
    <t>MUDr. Zuzana Solano Gómezová, ordinace očního lékaře</t>
  </si>
  <si>
    <t>viessolano@gmail.com</t>
  </si>
  <si>
    <t>Veverkova 1230/7, 170 00 Praha 7</t>
  </si>
  <si>
    <t>Gynecol s.r.o.</t>
  </si>
  <si>
    <t>olga.sebestova@seznam.cz</t>
  </si>
  <si>
    <t>01831941</t>
  </si>
  <si>
    <t xml:space="preserve">Náměstí W.Churchilla 1800/2, Praha 3, 13000 </t>
  </si>
  <si>
    <t>Oční ordinace MUDr. Marie Waldová</t>
  </si>
  <si>
    <t>mwaldova@email.cz</t>
  </si>
  <si>
    <t>Praha 2, Italská 3</t>
  </si>
  <si>
    <t>GYNIVAN,s.r.o.</t>
  </si>
  <si>
    <t>ijarkovsky@gmail.com</t>
  </si>
  <si>
    <t>Všeobecný praktický lékař  G8Open s.r.o.</t>
  </si>
  <si>
    <t>sestra1.praha8@vseobecnylekar.cz</t>
  </si>
  <si>
    <t>Chlumčanského 497/5</t>
  </si>
  <si>
    <t>MUDr. Libor Zedníček s.r.o.</t>
  </si>
  <si>
    <t>libor.zednicek@seznam.cz</t>
  </si>
  <si>
    <t>04101707</t>
  </si>
  <si>
    <t>Štefánikova 229/5, 150 00 Praha 5</t>
  </si>
  <si>
    <t>Synačová Miluše Rehabilitace</t>
  </si>
  <si>
    <t>msynacova@seznam.cz</t>
  </si>
  <si>
    <t>Praha14 Klánovická 487 19002</t>
  </si>
  <si>
    <t>Elišky Přemyslovny 1325 Praha 5 Zbraslav  Evropská 35 Praha 6</t>
  </si>
  <si>
    <t>Kardiologie pro děti a dorost sro</t>
  </si>
  <si>
    <t>kardio@centrum.cz</t>
  </si>
  <si>
    <t>Poliklinika Mazurska 484 Praha8</t>
  </si>
  <si>
    <t>MUDr.Antoine Katra - ORL ordinace</t>
  </si>
  <si>
    <t>akatra@seznam.cz</t>
  </si>
  <si>
    <t>Žufanova 1114/1, 16300 Praha 6</t>
  </si>
  <si>
    <t>doc. MUDr. Lucie Bankovská Motlová Ph.D</t>
  </si>
  <si>
    <t>bankovska@email.cz</t>
  </si>
  <si>
    <t>Táboritská 722/12, 13000 Praha 3</t>
  </si>
  <si>
    <t>MUDr.Pavla Vodičková s.r.o.</t>
  </si>
  <si>
    <t>pavla.vod@seznam.cz</t>
  </si>
  <si>
    <t>01834746</t>
  </si>
  <si>
    <t>Krškova 907 Praha 5</t>
  </si>
  <si>
    <t>Ordinace PL pro dospělé -MUDr. Železná Taťana</t>
  </si>
  <si>
    <t>mudrzelezna@seznam.cz</t>
  </si>
  <si>
    <t>Chodovická 466/5  Praha-Horní Počernice 193 00</t>
  </si>
  <si>
    <t>Všeobecný praktický lékař, Marjorie s.r.o</t>
  </si>
  <si>
    <t>sestra1.praha3@vseobecnylekar.cz</t>
  </si>
  <si>
    <t>03182001</t>
  </si>
  <si>
    <t xml:space="preserve">Krásova 1841/4 </t>
  </si>
  <si>
    <t>MUDr.Ilona Katrová - Oftalmologická ordinace</t>
  </si>
  <si>
    <t>ikatrova@seznam.cz</t>
  </si>
  <si>
    <t>Lucy Med s.r.o</t>
  </si>
  <si>
    <t>d.kucinova@post.cz</t>
  </si>
  <si>
    <t>01417274</t>
  </si>
  <si>
    <t>Šperlova 460/8</t>
  </si>
  <si>
    <t>Praktický lékař pro děti a dorost, G8Open s.r.o.</t>
  </si>
  <si>
    <t>sestra2.pldd@vseobecnylekar.cz</t>
  </si>
  <si>
    <t>Vršovická 1214/75a</t>
  </si>
  <si>
    <t>MUDr.Radana Pokorná</t>
  </si>
  <si>
    <t>radana.pokorna@seznam.cz</t>
  </si>
  <si>
    <t>Černošice,Mokropeská 2027</t>
  </si>
  <si>
    <t>Trinimed s.r.o.</t>
  </si>
  <si>
    <t>hajkova@trinimed.cz</t>
  </si>
  <si>
    <t>Dentální hygiena Hana Perglová</t>
  </si>
  <si>
    <t>h.perglova@seznam.cz</t>
  </si>
  <si>
    <t>05628504</t>
  </si>
  <si>
    <t>RENEA VITA, s.r.o.</t>
  </si>
  <si>
    <t>renata.szabova@seznam.cz</t>
  </si>
  <si>
    <t>Nádražní 762/32</t>
  </si>
  <si>
    <t>Mgr. Petra Petrlíková</t>
  </si>
  <si>
    <t>petrapetrlik@seznam.cz</t>
  </si>
  <si>
    <t>06050441</t>
  </si>
  <si>
    <t>Boloňská 312/10,  10900 Praha</t>
  </si>
  <si>
    <t>Laserová dermatologická klinika Altos s.r.o.</t>
  </si>
  <si>
    <t>info@altos-klinika.cz</t>
  </si>
  <si>
    <t>Karlovo nám. 2097/10, 120 00 Praha 2</t>
  </si>
  <si>
    <t>Bc.Tomáš Pacal, World Optic</t>
  </si>
  <si>
    <t>suchankova@worldoptic.cz</t>
  </si>
  <si>
    <t>Nuselská 13, Praha 4</t>
  </si>
  <si>
    <t>Praktický lékař pro dospělé</t>
  </si>
  <si>
    <t>marieduskova@centrum.cz</t>
  </si>
  <si>
    <t>Sokolovská 304/810</t>
  </si>
  <si>
    <t>Palas Athéna s.r.o.</t>
  </si>
  <si>
    <t>ernestova@palas-athena.cz</t>
  </si>
  <si>
    <t>Hviezdoslavova 509/25, Praha 11 Háje</t>
  </si>
  <si>
    <t>A.S.O.P. Spol.,sr.o.</t>
  </si>
  <si>
    <t>marketing@asop-optik.cz</t>
  </si>
  <si>
    <t>Kartouzska 6, Praha 5; Stroupeznickeho 6, Praha 5; Michnova 1622, Praha 4; Plananska 1, Praha 10.</t>
  </si>
  <si>
    <t>soukromá zubní ordinace - MUDr. Ludmila Daníková</t>
  </si>
  <si>
    <t>mudr.danikova@seznam.cz</t>
  </si>
  <si>
    <t>Chvaletická 918, Praha 9</t>
  </si>
  <si>
    <t>Jenčová Hana s.r.o.</t>
  </si>
  <si>
    <t>hanajencova@seznam.cz</t>
  </si>
  <si>
    <t>01993291</t>
  </si>
  <si>
    <t>Praha 5, Mukařovského 1986, 155 00</t>
  </si>
  <si>
    <t>MUDr. Ivana Stachová, plicní ambulance</t>
  </si>
  <si>
    <t>istachova@email.cz</t>
  </si>
  <si>
    <t>Kartouzská 6, Praha 5, 150 OO, plicní ambulance</t>
  </si>
  <si>
    <t>drdufkova@volny.cz</t>
  </si>
  <si>
    <t>Praha 1, Spálená 93/23</t>
  </si>
  <si>
    <t>Ordinace pro alergologii,lékařskou imunologii a interní lékařství,MUDr.J. Lahovský</t>
  </si>
  <si>
    <t>lahovsky@a-pharma.cz</t>
  </si>
  <si>
    <t>2 ordinace - Mazurská 484, Praha 8 a Pod KUlturním domem 932/1, Praha 5</t>
  </si>
  <si>
    <t>LÉKÁRNA FLORA</t>
  </si>
  <si>
    <t>L.FLORA@SEZNAM.CZ</t>
  </si>
  <si>
    <t>02965933</t>
  </si>
  <si>
    <t>HORNOMLÝNSKÁ 1231/7</t>
  </si>
  <si>
    <t>MUDr. Kateřina Hladíková</t>
  </si>
  <si>
    <t>katulin@seznam.cz</t>
  </si>
  <si>
    <t>Krškova 807, 15200 Praha 5 - Barrandov</t>
  </si>
  <si>
    <t>Rehabilitace  Feketeová</t>
  </si>
  <si>
    <t>Pacovská 869/31</t>
  </si>
  <si>
    <t>CCR Prague s.r.o.</t>
  </si>
  <si>
    <t>jan.machek@ccrprague.com</t>
  </si>
  <si>
    <t>Vinohradská 1597/174, Praha 3, 130 00</t>
  </si>
  <si>
    <t>AK Medical, s.r.o.</t>
  </si>
  <si>
    <t>zhrehorova@gmail.com</t>
  </si>
  <si>
    <t>Opatovská  1763/11</t>
  </si>
  <si>
    <t>EsthetX s.r.o.</t>
  </si>
  <si>
    <t>reditel@esthetx.cz</t>
  </si>
  <si>
    <t>Václavské náměstí 38, 110 00  Praha 1</t>
  </si>
  <si>
    <t>Proton Therapy Center czech, s.r.o.</t>
  </si>
  <si>
    <t>katerina.krejbichova@ptc.cz</t>
  </si>
  <si>
    <t>Budinova 2437/1a</t>
  </si>
  <si>
    <t>ORL-AUDIO s.r.o.</t>
  </si>
  <si>
    <t>sohajkova@centrum.cz</t>
  </si>
  <si>
    <t>Seydlerova 2451, Praha 5    155 00</t>
  </si>
  <si>
    <t>Dr.Adámek s.r.o.</t>
  </si>
  <si>
    <t>adamek.tomas@centrum.cz</t>
  </si>
  <si>
    <t xml:space="preserve">Lovosická 440/40 190 00 Praha 9 </t>
  </si>
  <si>
    <t>MUDR Tomáš Skalský,gynekologická ambulance</t>
  </si>
  <si>
    <t>galahu111@seznam.cz</t>
  </si>
  <si>
    <t>Praha 6 , Jugoslávských partyzánů 15</t>
  </si>
  <si>
    <t>ZH-praktik s.r.o.</t>
  </si>
  <si>
    <t>hermanovazuzana@seznam.cz</t>
  </si>
  <si>
    <t>Božkovská 2967/4, Praha 4, 141 00</t>
  </si>
  <si>
    <t xml:space="preserve">MUDr. Igor Mílek s.r.o. </t>
  </si>
  <si>
    <t>info@igormilek.cz</t>
  </si>
  <si>
    <t>06691773</t>
  </si>
  <si>
    <t xml:space="preserve">Opatovská 1763, Praha 11  149 00 </t>
  </si>
  <si>
    <t>ordinace praktického lékaře pro  dospělé</t>
  </si>
  <si>
    <t>vizvlad@centrum.cz</t>
  </si>
  <si>
    <t>Ústecká 551/57 ,  Praha 8 -Dolní Chabry   18400</t>
  </si>
  <si>
    <t>Dermatologie Anděl s.r.o</t>
  </si>
  <si>
    <t>hjancova@seznam.cz</t>
  </si>
  <si>
    <t>Dermatologická ordinace, Stroupežnického 522/18, Praha 5, 150 00</t>
  </si>
  <si>
    <t>Meandrie s.r.o.</t>
  </si>
  <si>
    <t>kuchvalkova@seznam.cz</t>
  </si>
  <si>
    <t>Mochovska 535/38</t>
  </si>
  <si>
    <t>Gastroambulance Praha s.r.o.</t>
  </si>
  <si>
    <t>jaromir.tyburec@gmail.com</t>
  </si>
  <si>
    <t>04775708</t>
  </si>
  <si>
    <t>Praha 7, Tovární 12</t>
  </si>
  <si>
    <t>Ophthos s.r.o.</t>
  </si>
  <si>
    <t>alena.hosova@email.cz</t>
  </si>
  <si>
    <t>Praha 8, Střelničná 55</t>
  </si>
  <si>
    <t>Očička s.r.o.</t>
  </si>
  <si>
    <t>mudr.jana.kalendova@ocicka.cz</t>
  </si>
  <si>
    <t>03089819</t>
  </si>
  <si>
    <t>Mazurská 484/2, Praha 8</t>
  </si>
  <si>
    <t>Ambulantni pece v oboru 0RL a foniatrie</t>
  </si>
  <si>
    <t>valvodova@volny.cz</t>
  </si>
  <si>
    <t>Katerinska 34</t>
  </si>
  <si>
    <t>Phdr. Marie Simona, Klinická psychologie</t>
  </si>
  <si>
    <t>simovama@seznam.cz</t>
  </si>
  <si>
    <t>Lípa centrum, Seydlerova 2451, Praha 13 Nové Butovice</t>
  </si>
  <si>
    <t>GYN-FEM s.r.o.</t>
  </si>
  <si>
    <t>petrmot@seznam.cz</t>
  </si>
  <si>
    <t>Nad olšinami 5, Praha 10</t>
  </si>
  <si>
    <t>Kardiologie prof. Táborský s.r.o.</t>
  </si>
  <si>
    <t>milos.taborsky@seznam.cz</t>
  </si>
  <si>
    <t>07288816</t>
  </si>
  <si>
    <t>Bieblova 6, Praha 5</t>
  </si>
  <si>
    <t xml:space="preserve">Mgr. Naděžda Machová, Lékárna Kamýk </t>
  </si>
  <si>
    <t>Lekarna.kamyk@seznam.cz</t>
  </si>
  <si>
    <t xml:space="preserve">Vosátkova 285/1, Praha 4,14200 </t>
  </si>
  <si>
    <t>MUDr. Zuzana Lapková</t>
  </si>
  <si>
    <t>zuzana.lapkova@gmail.com</t>
  </si>
  <si>
    <t>Krčská 1079/59, Praha 4, 14000</t>
  </si>
  <si>
    <t>MY.GYN s.r.o</t>
  </si>
  <si>
    <t>rkavanova@seznam.cz</t>
  </si>
  <si>
    <t>01613383</t>
  </si>
  <si>
    <t>Spálená 12, Praha 1</t>
  </si>
  <si>
    <t>Primamed sro</t>
  </si>
  <si>
    <t>n.reifova@seznam.cz</t>
  </si>
  <si>
    <t>Soukalova 3355/3,14300 Praha 12,Poliklinika Modřany</t>
  </si>
  <si>
    <t>Vidente Vinohrady s.r.o.</t>
  </si>
  <si>
    <t>olnurieva@seznam.cz</t>
  </si>
  <si>
    <t>02924048</t>
  </si>
  <si>
    <t>Vinohradská 176, Praha 3</t>
  </si>
  <si>
    <t>Domácí péče Marie Jarošová</t>
  </si>
  <si>
    <t>domacipece.jarosova@seznam.cz</t>
  </si>
  <si>
    <t>Xaveriova 1686/50</t>
  </si>
  <si>
    <t>MUDr.Kateřina Matějková, praktický lékař pro dospělé</t>
  </si>
  <si>
    <t>katemate@volny.cz</t>
  </si>
  <si>
    <t>Ukrajinská 900/11, Praha 10, 106 00</t>
  </si>
  <si>
    <t>ASTRE CLINIC, s.r.o.</t>
  </si>
  <si>
    <t>igormin65@gmail.com</t>
  </si>
  <si>
    <t>Jeseniova 50</t>
  </si>
  <si>
    <t>Cévní a interní ordinace</t>
  </si>
  <si>
    <t>martin@petrlik.cz</t>
  </si>
  <si>
    <t>MUDr. Stanislava Strieborná</t>
  </si>
  <si>
    <t>stana.praktik@seznam.cz</t>
  </si>
  <si>
    <t xml:space="preserve">Ukrajinská 11 </t>
  </si>
  <si>
    <t>MUDr. Bohdan Plichta s.r.o.</t>
  </si>
  <si>
    <t>bohdan.plichta@seznam.cz</t>
  </si>
  <si>
    <t>07098553</t>
  </si>
  <si>
    <t>Strossmayerovo nám.977/2 Praha 7</t>
  </si>
  <si>
    <t>VIVAZDRAVIs.r.o</t>
  </si>
  <si>
    <t>vyvadilovad@seznam.cz</t>
  </si>
  <si>
    <t>03808238</t>
  </si>
  <si>
    <t>Jablonova 2992/8</t>
  </si>
  <si>
    <t>Fyzioterapie Praha 6</t>
  </si>
  <si>
    <t>sophia.w@seznam.cz</t>
  </si>
  <si>
    <t>Studentský dům, Bechyňova 3, P-6</t>
  </si>
  <si>
    <t>fejfarova lenka mudr</t>
  </si>
  <si>
    <t>lenkafejfarova@seznam.cz</t>
  </si>
  <si>
    <t>k sedivce 406 praha 6</t>
  </si>
  <si>
    <t>Centrum onkologické prevence pro ženy s.r.o.</t>
  </si>
  <si>
    <t>janasulova@seznam.cz</t>
  </si>
  <si>
    <t>Hrusická 2538/5.Praha 4</t>
  </si>
  <si>
    <t>MUDr.Radmila Hrubá s.r.o</t>
  </si>
  <si>
    <t>HrubaRadmila@seznam.cz</t>
  </si>
  <si>
    <t>05571286</t>
  </si>
  <si>
    <t>Čumpelíkova 1764/2</t>
  </si>
  <si>
    <t>MUDr.Andrea Moravcova Hajna, Oftalmologie</t>
  </si>
  <si>
    <t>a.hajna@email.cz</t>
  </si>
  <si>
    <t>Antala Staska 1670/80, Praha 4</t>
  </si>
  <si>
    <t>DALLE, s.r.o.</t>
  </si>
  <si>
    <t>jana.mysliveckova@volny.cz</t>
  </si>
  <si>
    <t>Praha 10, Plaňanská 1, 108 00</t>
  </si>
  <si>
    <t>Ordinace VPL MUDr. Mária Votavová</t>
  </si>
  <si>
    <t>havanna@centrum.cz</t>
  </si>
  <si>
    <t>Malkovského 603</t>
  </si>
  <si>
    <t>MUDr Miroslava Maternová s.r.o</t>
  </si>
  <si>
    <t>mmaternova@volny.cz</t>
  </si>
  <si>
    <t>03403980</t>
  </si>
  <si>
    <t xml:space="preserve">Budečská 823/27, </t>
  </si>
  <si>
    <t>GynFleur s.r.o.</t>
  </si>
  <si>
    <t>hrbackova@gynfleur.cz</t>
  </si>
  <si>
    <t>Antala Staska 1073/71a,praha 4</t>
  </si>
  <si>
    <t>Psychiatrická ambulance Bufková, Pluháčková s.r.o.</t>
  </si>
  <si>
    <t>jana.pluhackova@seznam.cz</t>
  </si>
  <si>
    <t>Cholupická 687/27</t>
  </si>
  <si>
    <t>Medic Kral s.r.o</t>
  </si>
  <si>
    <t>medic.kral@centrum.cz</t>
  </si>
  <si>
    <t>Lovosicka 440</t>
  </si>
  <si>
    <t>Intermedic Praha s.r.o.</t>
  </si>
  <si>
    <t>intermedic@email.cz</t>
  </si>
  <si>
    <t>Hviezdoslavova 519/10  149 00 Praha 4 -Háje</t>
  </si>
  <si>
    <t>Gyn Plus s.r.o.</t>
  </si>
  <si>
    <t>khynek@seznam.cz</t>
  </si>
  <si>
    <t>Krkonošská 1, Praha 2, 120 00</t>
  </si>
  <si>
    <t xml:space="preserve">ORL-FON S.R.O </t>
  </si>
  <si>
    <t>orllipa@seznam.cz</t>
  </si>
  <si>
    <t xml:space="preserve">Seydlerova 2451 /8 </t>
  </si>
  <si>
    <t xml:space="preserve">MUDr.Klabochová  Ordinace psychiatrie a AT </t>
  </si>
  <si>
    <t>klabochova@centrum.cz</t>
  </si>
  <si>
    <t>GS-Gastro s.r.o.</t>
  </si>
  <si>
    <t>gastrozbraslav@seznam.cz</t>
  </si>
  <si>
    <t>05187311</t>
  </si>
  <si>
    <t>Elišky Přemyslovny 1325, 156 00, Praha 5 Zbraslav</t>
  </si>
  <si>
    <t>Endokrinologicka ambulance Praha s.r.o.</t>
  </si>
  <si>
    <t>d.durdova@centrum.cz</t>
  </si>
  <si>
    <t>Vajgarska 1141</t>
  </si>
  <si>
    <t>MUDr.Petra Škáchová, Interna&amp;Endokrinologie, s.r.o.</t>
  </si>
  <si>
    <t>petra.skachova@volny.cz</t>
  </si>
  <si>
    <t>Praktický lékař Spořilov s.r.o.</t>
  </si>
  <si>
    <t>info@ordinacesporilov.cz</t>
  </si>
  <si>
    <t>03150241</t>
  </si>
  <si>
    <t>Božkovská 2967/4, Šustova 1930/2</t>
  </si>
  <si>
    <t>MUDr. Jitka Klinderová s.r.o.</t>
  </si>
  <si>
    <t>jitka.klinderova@seznam.cz</t>
  </si>
  <si>
    <t>Soukalova 3355 /3 ,Praha 4-Modřany ,poliklinika Codum</t>
  </si>
  <si>
    <t>MUDr. Bohdana Rozsypalová</t>
  </si>
  <si>
    <t>rozsypalb@seznam.cz</t>
  </si>
  <si>
    <t>06516998</t>
  </si>
  <si>
    <t>Tišická 396/1, Praha 8</t>
  </si>
  <si>
    <t>PsychoLad, s.r.o.</t>
  </si>
  <si>
    <t>marie.lhotova@volny.cz</t>
  </si>
  <si>
    <t>05228379</t>
  </si>
  <si>
    <t>Ladova 2042/7, 128 00 Praha 2</t>
  </si>
  <si>
    <t>Esmedicum s.r.o.</t>
  </si>
  <si>
    <t>marketa.skacelova@centrum.cz</t>
  </si>
  <si>
    <t>05252695</t>
  </si>
  <si>
    <t>Chelčického 39, Praha 3, 13000</t>
  </si>
  <si>
    <t>FIMED s.r.o.</t>
  </si>
  <si>
    <t>orflfimed@seznam.cz</t>
  </si>
  <si>
    <t>Krškova 807/21, Hlubočepy, Praha 5</t>
  </si>
  <si>
    <t>Veronika Kohoutova</t>
  </si>
  <si>
    <t>kohoutova.veru@gmail.com</t>
  </si>
  <si>
    <t>05720583</t>
  </si>
  <si>
    <t>Senovazne namesti 22</t>
  </si>
  <si>
    <t>MUDr.Zbyněk Dvořák privátní chirurgická ordinace</t>
  </si>
  <si>
    <t>info@chirurgie-dvorak.cz</t>
  </si>
  <si>
    <t>Senovážné náměstí 22, Praha 1</t>
  </si>
  <si>
    <t>DIABETES s.r.o.</t>
  </si>
  <si>
    <t>diabetessro@seznam.cz</t>
  </si>
  <si>
    <t>Krškova 21, Praha 5</t>
  </si>
  <si>
    <t>MEDICA JIH s.r.o.</t>
  </si>
  <si>
    <t>eliska.salingerova@gmail.com</t>
  </si>
  <si>
    <t>Opatovská 1763/11, 14900 Praha 11</t>
  </si>
  <si>
    <t>Klinika na Bohdalci</t>
  </si>
  <si>
    <t>bohdalec@hotmail.com</t>
  </si>
  <si>
    <t>Na křivce 1077/3</t>
  </si>
  <si>
    <t>Clinicus Praha</t>
  </si>
  <si>
    <t>hanka.brtnicka@centrum.cz</t>
  </si>
  <si>
    <t>04470974</t>
  </si>
  <si>
    <t xml:space="preserve">DERMATOVENEROLOGIE  MUDr.Eva Žukovová </t>
  </si>
  <si>
    <t>evazukovova@volny.cz</t>
  </si>
  <si>
    <t>Stroupežnického 6</t>
  </si>
  <si>
    <t>MUDr.Marie Lindušková-revmatologie,s.r.o.,ordinace Praha 6 Stamicova 21,16200</t>
  </si>
  <si>
    <t>linduskovam@seznam.cz</t>
  </si>
  <si>
    <t>Stamicova 21Praha 6 16200,revmatologie</t>
  </si>
  <si>
    <t>Oční ordinace - MUDr. Jaromíra Mládková</t>
  </si>
  <si>
    <t>mladkova@volny.cz</t>
  </si>
  <si>
    <t>Praha 1 , Zlatnická 4 , PSČ 110 00</t>
  </si>
  <si>
    <t>MUDr. Tomáš Řádek, gynekologie a porodnictví</t>
  </si>
  <si>
    <t>gynekol.radek@volny.cz</t>
  </si>
  <si>
    <t>Praha 4, Jílovská 1163/69</t>
  </si>
  <si>
    <t xml:space="preserve">MUDr. Litovkinová Jaroslava </t>
  </si>
  <si>
    <t>litovkinova@seznam.cz</t>
  </si>
  <si>
    <t>Palackého 720/5, Praha1, 110 00</t>
  </si>
  <si>
    <t>TARA  - Soukromý psychiatr</t>
  </si>
  <si>
    <t>evatomkova@seznam.cz</t>
  </si>
  <si>
    <t>Tusarova 1152/36</t>
  </si>
  <si>
    <t xml:space="preserve">Nefrologie s. r. o. </t>
  </si>
  <si>
    <t>nefrologie@nefrologie-praha.cz</t>
  </si>
  <si>
    <t>Poliklinika Litochleby, Hviezdoslavova 1600, 149 00 Praha 4</t>
  </si>
  <si>
    <t xml:space="preserve">Mudr. Martina Olenič-klinická imunologie a alergologie </t>
  </si>
  <si>
    <t>martina.olenic@gmail.com</t>
  </si>
  <si>
    <t>Olšanská 7 Praha 3</t>
  </si>
  <si>
    <t>Kardioambulance s.r.o.</t>
  </si>
  <si>
    <t>hanaskalicka@gmail.com</t>
  </si>
  <si>
    <t>Lovosická 40</t>
  </si>
  <si>
    <t>MUDr.Irena Kudrnovská,s.r.o.</t>
  </si>
  <si>
    <t>kudrnovskai@seznam.cz</t>
  </si>
  <si>
    <t>Na dlouhém lánu 11,160 00 Praha 6</t>
  </si>
  <si>
    <t>MUDr Marie Petržílková  ortoped s.r-o.</t>
  </si>
  <si>
    <t>marie.50@seznam.cz</t>
  </si>
  <si>
    <t>praha 13 Hostinského 1533 15500</t>
  </si>
  <si>
    <t>Oční ordinace Háje s.r.o.</t>
  </si>
  <si>
    <t>posplen@seznam.cz</t>
  </si>
  <si>
    <t>01708121</t>
  </si>
  <si>
    <t>Hviezdoslavova 520/12,  Praha 11</t>
  </si>
  <si>
    <t>Hodis s.r.o.</t>
  </si>
  <si>
    <t>hodis@hodis.eu</t>
  </si>
  <si>
    <t>Nemocniční 6, Praha 9, Zbraslavské náměstí 458, Praha 5, Klinec 147, Praha západ</t>
  </si>
  <si>
    <t>Odborná oční ordinace, Praha 9, Mochovska 38</t>
  </si>
  <si>
    <t>atide.holub@seznam.cz</t>
  </si>
  <si>
    <t>Mochovská 38, Praha 9 Hloubětín</t>
  </si>
  <si>
    <t>Audiocentrum Tv spol.s r.o.</t>
  </si>
  <si>
    <t>m.mehlova@seznam.cz</t>
  </si>
  <si>
    <t>Praha 7, Dukelských hrdinů 33</t>
  </si>
  <si>
    <t>Rottermed  s.r.o.  /praktický lékař/</t>
  </si>
  <si>
    <t>filipkovamilena@seznam.cz</t>
  </si>
  <si>
    <t>03018971</t>
  </si>
  <si>
    <t>Spořická 300,Praha 8</t>
  </si>
  <si>
    <t xml:space="preserve">Mudr Radomila Martinicová </t>
  </si>
  <si>
    <t>ramartini@seznam.cz</t>
  </si>
  <si>
    <t>Praha 5, 150 00, Lékařská 1a</t>
  </si>
  <si>
    <t>PM MEDICAL CZ, s.r.o.</t>
  </si>
  <si>
    <t>pmezera@seznam.cz</t>
  </si>
  <si>
    <t>Stamicova 21/1968, 162 00 Praha 6</t>
  </si>
  <si>
    <t>Vnitřní a všeobecné lékařství s.r.o.</t>
  </si>
  <si>
    <t>karolina.pernickova@seznam.cz</t>
  </si>
  <si>
    <t>Tenisová 981/10, Praha 15 Hostivař</t>
  </si>
  <si>
    <t>Gynekologie MUDr. Petr Lachs</t>
  </si>
  <si>
    <t>lachspetr@seznam.cz</t>
  </si>
  <si>
    <t>08119163</t>
  </si>
  <si>
    <t>Poliklinika Modřany Soukalova 3355 Praha 12 14300</t>
  </si>
  <si>
    <t>MEDIKOCENTRUM s.r.o.</t>
  </si>
  <si>
    <t>brynda.vladimir@seznam.cz</t>
  </si>
  <si>
    <t>Kartouzská 6,Praha 5,150 98</t>
  </si>
  <si>
    <t>JM Filipmed s.r.o.</t>
  </si>
  <si>
    <t>Mazurská 2/484,Praha 8</t>
  </si>
  <si>
    <t>MUDr. Jana Lukáčová, oční ordinace</t>
  </si>
  <si>
    <t>jana.lukacova@email.cz</t>
  </si>
  <si>
    <t>Poliklinika Budějovická, Antala Staška 1670/80, Praha 4, 14000</t>
  </si>
  <si>
    <t>TH klinika s.r.o.</t>
  </si>
  <si>
    <t>risler@thklinika.cz</t>
  </si>
  <si>
    <t>Praxe PL Barrandov s.r.o.</t>
  </si>
  <si>
    <t>ordinaceir@gmail.com</t>
  </si>
  <si>
    <t>01950959</t>
  </si>
  <si>
    <t xml:space="preserve">Krškova 807, </t>
  </si>
  <si>
    <t>Interga, spol. s r.o.</t>
  </si>
  <si>
    <t>ordinace@interga.cz</t>
  </si>
  <si>
    <t>Kosmická 537/2, Praha</t>
  </si>
  <si>
    <t>Therap -Tilia spol.s.r.o</t>
  </si>
  <si>
    <t>martinek@therap-tilia.cz</t>
  </si>
  <si>
    <t xml:space="preserve">Seydlerova 2451 Praha 5  158 00 </t>
  </si>
  <si>
    <t>Klinika JL - MR s.r.o.</t>
  </si>
  <si>
    <t>zuzsvata@klinikajl-mr.cz</t>
  </si>
  <si>
    <t>08416150</t>
  </si>
  <si>
    <t>V Hůrkách 10, 15800 Praha</t>
  </si>
  <si>
    <t>MUDr. Michal Risler</t>
  </si>
  <si>
    <t>michal.risler@gmail.com</t>
  </si>
  <si>
    <t>MUDr. Jana Švandová, ordinace praktického lékaře</t>
  </si>
  <si>
    <t>svanjana@seznam.cz</t>
  </si>
  <si>
    <t>Lhotská 2072/3, Praha 20 Horní Počernice</t>
  </si>
  <si>
    <t>OculiDoc sro</t>
  </si>
  <si>
    <t>lapud@seznam.cz</t>
  </si>
  <si>
    <t>04462092</t>
  </si>
  <si>
    <t>Koněvova 205</t>
  </si>
  <si>
    <t>MUDr Olga Opatrná</t>
  </si>
  <si>
    <t>opatrnapraktik@centrum.cz</t>
  </si>
  <si>
    <t>Ukrajinská 900/11 Praha 10     101 00</t>
  </si>
  <si>
    <t>Jana Norkin, DiS.</t>
  </si>
  <si>
    <t>krvavadasen@perios.cz</t>
  </si>
  <si>
    <t>03485986</t>
  </si>
  <si>
    <t>Pštrossova 206/3</t>
  </si>
  <si>
    <t>MUDr. Petros Christodoulou</t>
  </si>
  <si>
    <t>petrosch@seznam.cz</t>
  </si>
  <si>
    <t>06978550</t>
  </si>
  <si>
    <t>Spálená 14, 110 00</t>
  </si>
  <si>
    <t xml:space="preserve">MUDr.Adriana Vokřálová s.r.o.,praktický lékař </t>
  </si>
  <si>
    <t>adriana.vokralova@centrum.cz</t>
  </si>
  <si>
    <t>04847245</t>
  </si>
  <si>
    <t>Michelská 1/7  14000 Praha 4</t>
  </si>
  <si>
    <t xml:space="preserve">MUDr. Veronika Kulhánková </t>
  </si>
  <si>
    <t>ordinacekampa@gmail.com</t>
  </si>
  <si>
    <t>05003211</t>
  </si>
  <si>
    <t>Hroznová 499/2</t>
  </si>
  <si>
    <t>MUDr.Zuzana Škodová</t>
  </si>
  <si>
    <t>z.skodova@seznam.cz</t>
  </si>
  <si>
    <t>K Hrnčířům 263, 149 00 Praha 4 - Šeberov</t>
  </si>
  <si>
    <t>Denní psychoterapeutické sanatorium „Ondřejov“ s. r. o.</t>
  </si>
  <si>
    <t>ucn@southpark.cz</t>
  </si>
  <si>
    <t>Klánova 300/62, 147 00 Praha 4</t>
  </si>
  <si>
    <t>MUDr Zdeněk Kopenec s.r.o.</t>
  </si>
  <si>
    <t>kzeu@seznam.cz</t>
  </si>
  <si>
    <t>06193463</t>
  </si>
  <si>
    <t>Poliklinika Zahradní Město, Jaboňová 8, 106 00 Prasha 10</t>
  </si>
  <si>
    <t>MUDr. Pekařová Alena s.r.o.</t>
  </si>
  <si>
    <t>a.pekarova@centrum.cz</t>
  </si>
  <si>
    <t>Poliklinika Vinohrady,  Vinohradská 176, Praha 3</t>
  </si>
  <si>
    <t>Dermatologie Spořilov, s. r. o.</t>
  </si>
  <si>
    <t>dermatologiesporilov@seznam.cz</t>
  </si>
  <si>
    <t>06283322</t>
  </si>
  <si>
    <t>E.N.-PRAKTIK, s.r.o.</t>
  </si>
  <si>
    <t>ordinace@enpraktik.cz</t>
  </si>
  <si>
    <t>07267401</t>
  </si>
  <si>
    <t>NEURONIKA    spol. s r.o.</t>
  </si>
  <si>
    <t>neuronikalipa@seznam.cz</t>
  </si>
  <si>
    <t>Poliklinika Lípa, Neurologické oddělení, Seydlerova 2451/8, 158 00 Praha 5</t>
  </si>
  <si>
    <t>sestra v návštěvní službě- homecare</t>
  </si>
  <si>
    <t>ivana.machotkova@centrum.cz</t>
  </si>
  <si>
    <t>Nad malým mýtem 1747/2b, Praha 4</t>
  </si>
  <si>
    <t>GynKrup sr.o.</t>
  </si>
  <si>
    <t>krupsa@gynkrup.cz</t>
  </si>
  <si>
    <t>Praha 1- Palackého 5, Chmeová 6, Praha 10, Mladoboleslavská 514, Praha 9</t>
  </si>
  <si>
    <t>Ilona Čakrtova Léčebná rehabilitace</t>
  </si>
  <si>
    <t>cakrtova@seznam.cz</t>
  </si>
  <si>
    <t>V Podluží 5 Praha-4 Nusle</t>
  </si>
  <si>
    <t>MUDr. Iva Beerová, praktická a interní lékařka</t>
  </si>
  <si>
    <t>mudr.beerova@centrum.cz</t>
  </si>
  <si>
    <t>Zárubova 498/31, 14200 Praha 4</t>
  </si>
  <si>
    <t>Kožní lékař s.r.o.</t>
  </si>
  <si>
    <t>martina.benacanova@gmail.con</t>
  </si>
  <si>
    <t xml:space="preserve">Ordinace Luka s.r.o. </t>
  </si>
  <si>
    <t>veselkovahelena@seznam.cz</t>
  </si>
  <si>
    <t>04122836</t>
  </si>
  <si>
    <t>Mukařovského 1985</t>
  </si>
  <si>
    <t>Keltia-med s.r.o, Sládkovičova 1265, Praha 4, 14200</t>
  </si>
  <si>
    <t>dr.vostep@centrum.cz</t>
  </si>
  <si>
    <t xml:space="preserve"> poliklinika Barrandov Krškova 807,Praha 5, Poliklinika Zbraslav, Žitavského
497, Praha 5, Polikl Vinohradská 1513/176,Praha 3, Polikl.Vršovice,
Ukrajinská900/101 Praha 10, Poikl.Parník Gen.Janouška 902, Praha 14,
ZDR.středisko Řeporyje, Ke Zdravotnímu středisku 447, Praha 5, Polikl.
Jarov, Koněvova 2427/205, Praha 3, Poliklinika Malešice, Plaňanská 1, Praha 10</t>
  </si>
  <si>
    <t>Femina Sana s.r.o.</t>
  </si>
  <si>
    <t>makalova@seznam.cz</t>
  </si>
  <si>
    <t>Koněvova 2495/2212, Praha 3, 13000</t>
  </si>
  <si>
    <t>MUDr. Ludmila Šustová</t>
  </si>
  <si>
    <t>asusta@volny.cz</t>
  </si>
  <si>
    <t>Všehrdova430/27</t>
  </si>
  <si>
    <t>Dětská neurologie a EEG Praha spol.s.r.o.    IČZ 04729000</t>
  </si>
  <si>
    <t>bohumil.gloser@tiscali.cz</t>
  </si>
  <si>
    <t>14900 Praha 4- Újezd, Vodnická 531/44</t>
  </si>
  <si>
    <t>MUDr.Jiří Novotný</t>
  </si>
  <si>
    <t>novotny.jiri@email.cz</t>
  </si>
  <si>
    <t>10600 Praha 10, poliklinika, Jabloňová 2992/8</t>
  </si>
  <si>
    <t>Ambulance léčebné rehabilitace</t>
  </si>
  <si>
    <t>jan.ceklovsky@seznam.cz</t>
  </si>
  <si>
    <t>Kateřinská 34</t>
  </si>
  <si>
    <t>MUDr. Nedělková,s.r.o.</t>
  </si>
  <si>
    <t>nedelkova@volny.cz</t>
  </si>
  <si>
    <t>Italská 3</t>
  </si>
  <si>
    <t>Dermatovenerologie Radotín s.r.o.</t>
  </si>
  <si>
    <t>iulehlova@seznam.cz</t>
  </si>
  <si>
    <t>Sídliště 1100, Praha 5-Radotín, 153 00</t>
  </si>
  <si>
    <t>Regeneo s.r.o.</t>
  </si>
  <si>
    <t>info@regeneo.cz</t>
  </si>
  <si>
    <t>04562348</t>
  </si>
  <si>
    <t>Staré náměstí 13/7, Praha 6 - Ruzyně</t>
  </si>
  <si>
    <t>Azita s.r.o.</t>
  </si>
  <si>
    <t>azita@seznam.cz</t>
  </si>
  <si>
    <t>Plananska 573/1, 10800</t>
  </si>
  <si>
    <t>ARNICA centre s.r.o.</t>
  </si>
  <si>
    <t>s.philippova@seznam.cz</t>
  </si>
  <si>
    <t>Komořanská 61</t>
  </si>
  <si>
    <t>MUDr. Radka Kubů Interna-EKG s.r.o.</t>
  </si>
  <si>
    <t>kuburadka@seznam.cz</t>
  </si>
  <si>
    <t>02311143</t>
  </si>
  <si>
    <t>Frýdecká 439,Praha 9 - Letňany, 199 00</t>
  </si>
  <si>
    <t>prandakova@seznam.cz</t>
  </si>
  <si>
    <t>08448884</t>
  </si>
  <si>
    <t>Jordana Jovkova 3254/5</t>
  </si>
  <si>
    <t>Okulus LB, s.r.o.</t>
  </si>
  <si>
    <t>lada.brodska@email.cz</t>
  </si>
  <si>
    <t>Nové náměstí 1431/20 , Praha 22 - Uhříněves</t>
  </si>
  <si>
    <t>Medices s.r.o.</t>
  </si>
  <si>
    <t>mudr.ceskova@seznam.cz</t>
  </si>
  <si>
    <t>03663191</t>
  </si>
  <si>
    <t>Alfa Clinic s.r.o.</t>
  </si>
  <si>
    <t>sladkova@alfaclinic.cz</t>
  </si>
  <si>
    <t>LCR a rehabiltace Marečková Ivana Mude</t>
  </si>
  <si>
    <t>i.mareckova@volny.cz</t>
  </si>
  <si>
    <t>Praha 10 Izraelská č.6</t>
  </si>
  <si>
    <t>Ortopedie Praha s.r.o</t>
  </si>
  <si>
    <t>Polikl Vinohradská 1513/176,Praha 3, Polikl.Vršovice,Ukrajinská900/101 Praha 10, Polikl.Jarov, Koněvova 2427/205, Praha 3</t>
  </si>
  <si>
    <t xml:space="preserve"> Lekstar s.r.o (Lékárna Starochodovská)</t>
  </si>
  <si>
    <t>lekstar@seznam.cz</t>
  </si>
  <si>
    <t>Starochodovská 684, Praha 11, 149 00</t>
  </si>
  <si>
    <t>ORL Skutil s.r.o.</t>
  </si>
  <si>
    <t>jan-skutil@seznam.cz</t>
  </si>
  <si>
    <t>06160484</t>
  </si>
  <si>
    <t>Gynservis s.r.o</t>
  </si>
  <si>
    <t>gynservis@seznam.cz</t>
  </si>
  <si>
    <t>Praha 10, Jabloňová 8</t>
  </si>
  <si>
    <t>Mgr. Natália Čavojcová</t>
  </si>
  <si>
    <t>cavojcova@gmail.com</t>
  </si>
  <si>
    <t>Thámova 133/24, Praha, 18600</t>
  </si>
  <si>
    <t>NEURO-EEG, s.r.o.</t>
  </si>
  <si>
    <t>neurol.amb@email.cz</t>
  </si>
  <si>
    <t>Žufanova 1114/1</t>
  </si>
  <si>
    <t>DP Neuro s.r.o. Neurologická ambulance</t>
  </si>
  <si>
    <t>david.panek@seznam.cz</t>
  </si>
  <si>
    <t>04906764</t>
  </si>
  <si>
    <t>José Martího 269/31, Praha 6, 160 00</t>
  </si>
  <si>
    <t>Diabetologie - MUDr. Taťána Součková, spol. s r.o.</t>
  </si>
  <si>
    <t>tsouckova.dia@email.cz</t>
  </si>
  <si>
    <t>02421348</t>
  </si>
  <si>
    <t>MUDr Vanda Lochmanová - Gynekologie Korunní</t>
  </si>
  <si>
    <t>vanda.f@seznam.cz</t>
  </si>
  <si>
    <t>Korunní 4</t>
  </si>
  <si>
    <t>Fyziort s.r.o.</t>
  </si>
  <si>
    <t>04869931</t>
  </si>
  <si>
    <t>Řeporyje, Ke zdravotnímu středisku 447, Pha 5</t>
  </si>
  <si>
    <t>MEDICON Services s. r. o.</t>
  </si>
  <si>
    <t>MUDr.Vladimíra Červenková Šefrnová Psychatrie</t>
  </si>
  <si>
    <t>sefrnova@seznam.cz</t>
  </si>
  <si>
    <t>Vítězné náměstí 20</t>
  </si>
  <si>
    <t>MUDr. Ludmila Eleková, praktický lékař pro  dospělé</t>
  </si>
  <si>
    <t>elekova@seznam.cz</t>
  </si>
  <si>
    <t>Holušická 3</t>
  </si>
  <si>
    <t>Avenier a.s</t>
  </si>
  <si>
    <t>Ilona.kochova@avenier.cz</t>
  </si>
  <si>
    <t>Praha1,Revoluční 19</t>
  </si>
  <si>
    <t>Praktický lékař MUDr.Uglajová</t>
  </si>
  <si>
    <t>uglajova.a@seznam.cz</t>
  </si>
  <si>
    <t>Tajovského 1310/4,142 00 Praha 4</t>
  </si>
  <si>
    <t>MUDr. Radek Pavlíček</t>
  </si>
  <si>
    <t>derma@email.cz</t>
  </si>
  <si>
    <t>Praha 8, Mazurská 484, Praha 7, Plynární 10</t>
  </si>
  <si>
    <t>MUDr. František Páša</t>
  </si>
  <si>
    <t>epraktik@volny.cz</t>
  </si>
  <si>
    <t>Chorvatská 13/1399, Praha 10 - Vinohrady</t>
  </si>
  <si>
    <t>Gynekologická ambulance Dr. Petránek</t>
  </si>
  <si>
    <t>petranek.gyn@cmail.cz</t>
  </si>
  <si>
    <t>Újezd 39, 118 00 Praha 1</t>
  </si>
  <si>
    <t>ORCAIN sr.o.</t>
  </si>
  <si>
    <t>mudrmoravcikova@email.cz</t>
  </si>
  <si>
    <t>Zárubova 498/31</t>
  </si>
  <si>
    <t>GynPorScan s.r.o.</t>
  </si>
  <si>
    <t>kuc.iva@seznam.cz</t>
  </si>
  <si>
    <t>ORL ambulance MUDr.A.Luňáková</t>
  </si>
  <si>
    <t>lunakova.a@seznam.cz</t>
  </si>
  <si>
    <t>Praha 10, Petrovice, Ohmova 271, 10900</t>
  </si>
  <si>
    <t>mudr.melicharova@seznam.cz</t>
  </si>
  <si>
    <t>Praha 10 Ohmova 271</t>
  </si>
  <si>
    <t>A-Z Praktik s.r.o.</t>
  </si>
  <si>
    <t>sarka.ludvikova@gmail.com</t>
  </si>
  <si>
    <t>03806120</t>
  </si>
  <si>
    <t>Vinohradská 1513/176</t>
  </si>
  <si>
    <t xml:space="preserve">Lenka Kratochvílová, DéHá dentální hygiena </t>
  </si>
  <si>
    <t>lenka.kratochvilova.dh@gmail.com</t>
  </si>
  <si>
    <t>07020155</t>
  </si>
  <si>
    <t>Dukelských hrdinů 967/10</t>
  </si>
  <si>
    <t>MUDr.Natalie Brožová</t>
  </si>
  <si>
    <t>natalie.brozova@seznam.cz</t>
  </si>
  <si>
    <t>Ukrajinská 11/900</t>
  </si>
  <si>
    <t>MUDr.Jitka Bělorová</t>
  </si>
  <si>
    <t>belorova.jitka@atlas.cz</t>
  </si>
  <si>
    <t>142 00 Praha 4, Tajovského 1310</t>
  </si>
  <si>
    <t>Barbora Pyšková</t>
  </si>
  <si>
    <t>pyskova@gmail.com</t>
  </si>
  <si>
    <t>03460002</t>
  </si>
  <si>
    <t>Klánovická 487</t>
  </si>
  <si>
    <t>Dětská kardiologie s.r.o.</t>
  </si>
  <si>
    <t>tomas.first@seznam.cz</t>
  </si>
  <si>
    <t>Psychologie Jana Němečková s.r.o.</t>
  </si>
  <si>
    <t>j-nemeckova@seznam.cz</t>
  </si>
  <si>
    <t>07449631</t>
  </si>
  <si>
    <t>Nová poliklinika Zbraslav, Elišky Přemyslovny 1325, Praha 5 Zbraslav, 156 00</t>
  </si>
  <si>
    <t>MUDr. Renata Šimjáková</t>
  </si>
  <si>
    <t>renata.simjakova@gmail.com</t>
  </si>
  <si>
    <t>06724655</t>
  </si>
  <si>
    <t>Podleská 337/7, Praha 10 - Uhříněves, 104 00</t>
  </si>
  <si>
    <t>ADITEA sro.</t>
  </si>
  <si>
    <t>skupina.schmidtova@seznam.cz</t>
  </si>
  <si>
    <t>Praha 2 , Lublaňská 20/125</t>
  </si>
  <si>
    <t>MUDr Jana Šedivá</t>
  </si>
  <si>
    <t>jana.sediva@volny.cz</t>
  </si>
  <si>
    <t xml:space="preserve">Michnova 1622/4, </t>
  </si>
  <si>
    <t>ordinace klinické logopedie Mgr. Zuzany Půstovéie</t>
  </si>
  <si>
    <t>zuzana.pust@seznam.cz</t>
  </si>
  <si>
    <t>Tererova 1355, Praha 11</t>
  </si>
  <si>
    <t>Zdraví-fit, s.r.o., MUDr. Jan Kolář, všeobecný praktický lékař</t>
  </si>
  <si>
    <t>zdravi-fit@email.cz</t>
  </si>
  <si>
    <t>U Skály 262/2, 15900 Praha 5- Velká Chuchle</t>
  </si>
  <si>
    <t>Endokrinologie Klánovice</t>
  </si>
  <si>
    <t>endokrinologie.klanovice@seznam.cz</t>
  </si>
  <si>
    <t>06956149</t>
  </si>
  <si>
    <t>Axmanova 131</t>
  </si>
  <si>
    <t>RLmedical s.r.o.</t>
  </si>
  <si>
    <t>lanska.renata@rlmedical.cz</t>
  </si>
  <si>
    <t>06050131</t>
  </si>
  <si>
    <t>Na Veselí 925/15,Praha 4</t>
  </si>
  <si>
    <t>MUDr.Jiří Meluzín - ortopedie</t>
  </si>
  <si>
    <t>or.mel@seznam.cz</t>
  </si>
  <si>
    <t>Olšanská 7,Praha 3</t>
  </si>
  <si>
    <t>Gynepro s.r.o.</t>
  </si>
  <si>
    <t>gynepro@atlas.cz</t>
  </si>
  <si>
    <t>Frýdecká 439, 199 00  Praha - Letňany</t>
  </si>
  <si>
    <t xml:space="preserve">Všeobecná lékařka Újezd s.r.o. </t>
  </si>
  <si>
    <t>klusackovapetra@seznam.cz</t>
  </si>
  <si>
    <t>K Jízdárně 9/20, Koloděje, 19016</t>
  </si>
  <si>
    <t>MUDr. Nedělka s.r.o.</t>
  </si>
  <si>
    <t>nedrehab@volny.cz</t>
  </si>
  <si>
    <t>Žufanova 1113</t>
  </si>
  <si>
    <t>ENDODIAB, s.r.o.</t>
  </si>
  <si>
    <t>info@endodiab.cz</t>
  </si>
  <si>
    <t>Nové náměstí 1440/2a, 10400 Praha 10</t>
  </si>
  <si>
    <t>Ordinace ušní, nosní, krční, MUDr. Miloslava Moravcová</t>
  </si>
  <si>
    <t>mila.mora@sendme.cz</t>
  </si>
  <si>
    <t>MUDr Olga Bajzová s.r.o.</t>
  </si>
  <si>
    <t>olga.bajzova@seznam.cz</t>
  </si>
  <si>
    <t>04311132</t>
  </si>
  <si>
    <t>MUDr. Ríša Suk praktický lékař pro dospělé</t>
  </si>
  <si>
    <t>risasuk@centrum.cz</t>
  </si>
  <si>
    <t>Vyšehradská 35, Praha 2</t>
  </si>
  <si>
    <t>ENDOTRIAL, s.r.o.</t>
  </si>
  <si>
    <t>smutek@seznam.cz</t>
  </si>
  <si>
    <t>06872760</t>
  </si>
  <si>
    <t>Nové náměstí 1440, Praha 10</t>
  </si>
  <si>
    <t>MUDr. Lenka Kristianová</t>
  </si>
  <si>
    <t>l.krist@seznam.cz</t>
  </si>
  <si>
    <t>01497090</t>
  </si>
  <si>
    <t>Praha 7, Tusarova 36</t>
  </si>
  <si>
    <t>MUDR  SRBA ORL s.r.o</t>
  </si>
  <si>
    <t>robert.srba@email.cz</t>
  </si>
  <si>
    <t>04298624</t>
  </si>
  <si>
    <t>604745213</t>
  </si>
  <si>
    <t>Koněvova 2427/205</t>
  </si>
  <si>
    <t>MUDr. Jana Vrběcká - PLDD</t>
  </si>
  <si>
    <t>janachu@volny.cz</t>
  </si>
  <si>
    <t xml:space="preserve">Zdislavická 720/2 , Praha 4 - Kamýk </t>
  </si>
  <si>
    <t>MEDIGAP, s.r.o.</t>
  </si>
  <si>
    <t>rtg.medigap@gmail.com</t>
  </si>
  <si>
    <t>Palacká 5, Praha 1</t>
  </si>
  <si>
    <t>Foniatrie a audiologie ,Lovosicka 400,Praha 9</t>
  </si>
  <si>
    <t>ivusvackova@seznam.cz</t>
  </si>
  <si>
    <t>Lovosická 400,Praha 9,190 00</t>
  </si>
  <si>
    <t>RHA s.r.o., ortopedie, Soukenická 1094/22, 11000 Praha 1251 30 480</t>
  </si>
  <si>
    <t>lhruska@volny.cz</t>
  </si>
  <si>
    <t>Ortopedická ambulance, Soukenická 1094/22 ,110 00 Praha 1</t>
  </si>
  <si>
    <t>Psychosomatická klinika s.r.o.</t>
  </si>
  <si>
    <t>kabat@psychosomatika.cz</t>
  </si>
  <si>
    <t>Patočkova 712/3, Praha 6, 16900</t>
  </si>
  <si>
    <t>MUDr. Kateřina Fialová, s.r.o.</t>
  </si>
  <si>
    <t>k.selucka@centrum.cz</t>
  </si>
  <si>
    <t>01983695</t>
  </si>
  <si>
    <t>Opatovská 1763/11, Praha 4, 149 00</t>
  </si>
  <si>
    <t>Gynbra s.r.o.</t>
  </si>
  <si>
    <t>phejlova@email.cz</t>
  </si>
  <si>
    <t>03438775</t>
  </si>
  <si>
    <t>Zeleznobrodska 764/25</t>
  </si>
  <si>
    <t>Dětská neurologické ambulance</t>
  </si>
  <si>
    <t>zora@ouzky.cz</t>
  </si>
  <si>
    <t>Poliklinika Prosek,Lovosicka 440/40,Praha 9,19000</t>
  </si>
  <si>
    <t>MUDr. Ivana Jirmanová, Ordinace respiračních nemocí</t>
  </si>
  <si>
    <t>ivanajirman@gmail.com</t>
  </si>
  <si>
    <t>Socháňova 1221</t>
  </si>
  <si>
    <t>Resurf med sro</t>
  </si>
  <si>
    <t>info@recepce.eu</t>
  </si>
  <si>
    <t>Tryskovická 9</t>
  </si>
  <si>
    <t>Třdeboradice</t>
  </si>
  <si>
    <t>Program H plus,s.r.o.</t>
  </si>
  <si>
    <t>jitka.thimova@programhplus.cz</t>
  </si>
  <si>
    <t>Kartouzská 10/3274</t>
  </si>
  <si>
    <t>Chirurgické obory Praha s.r.o.</t>
  </si>
  <si>
    <t>lukas.liska@chirobory.cz</t>
  </si>
  <si>
    <t>LaserPlastic sro</t>
  </si>
  <si>
    <t>moidlova@moidlova.cz</t>
  </si>
  <si>
    <t>03769402</t>
  </si>
  <si>
    <t>Platnéřská 11, Praha 1</t>
  </si>
  <si>
    <t>MUDr.V.Gebouský, specialista ušní, nosní, krční</t>
  </si>
  <si>
    <t>geb@mybox.cz</t>
  </si>
  <si>
    <t>Na Dlouhém lánu 563/11, Praha 6</t>
  </si>
  <si>
    <t>MUDr.Srotterová, pediatrie, Ostrovského s.r.o.</t>
  </si>
  <si>
    <t>schrotter@volny.cz</t>
  </si>
  <si>
    <t>03824241</t>
  </si>
  <si>
    <t>Ostrovského 253/3, 153 00 Praha 5</t>
  </si>
  <si>
    <t>PaedDr. Eva Jirutková, Klinická
Logopedie</t>
  </si>
  <si>
    <t>eva.jirutkova@gmail.com</t>
  </si>
  <si>
    <t xml:space="preserve">Lovosická 40, Praha 9 - Prosek, Frýdecká 439, Praha 9 - Letňany </t>
  </si>
  <si>
    <t>Privátní urologická praxe K.V. spol. s r.o</t>
  </si>
  <si>
    <t>privatni.urologie@seznam.cz</t>
  </si>
  <si>
    <t>Budečská 1168/40</t>
  </si>
  <si>
    <t>ORL Mazurská s.r.o.</t>
  </si>
  <si>
    <t>jhaskova@email.cz</t>
  </si>
  <si>
    <t>06158919</t>
  </si>
  <si>
    <t xml:space="preserve">Mazurská 484 </t>
  </si>
  <si>
    <t>Socrates medical</t>
  </si>
  <si>
    <t>dana.rezabova@seznam.cz</t>
  </si>
  <si>
    <t>polikl.Praha 10-Ohmova a polikl.Praha 4 Hviezdoslavova</t>
  </si>
  <si>
    <t>ordinace chorob plicních s.r.o Praha 1 Palackého 5</t>
  </si>
  <si>
    <t>guttlerovi@seznam.cz</t>
  </si>
  <si>
    <t>Praha 1, Palackého 720/5</t>
  </si>
  <si>
    <t>Mudr Jandova Jaroslava</t>
  </si>
  <si>
    <t>jandova47@seznam.cz</t>
  </si>
  <si>
    <t>Fabianova 6 Praha 5</t>
  </si>
  <si>
    <t>Praktický lékař Praha s.r.o.</t>
  </si>
  <si>
    <t>ilonasedlacek@seznam.cz</t>
  </si>
  <si>
    <t>01891278</t>
  </si>
  <si>
    <t>Žukovského 887</t>
  </si>
  <si>
    <t>Blue Care s.r.o.</t>
  </si>
  <si>
    <t>phodbod@bluecare.cz</t>
  </si>
  <si>
    <t>Ke Koupališti 1790/12, Praha 8</t>
  </si>
  <si>
    <t>URO-KLAMO608315310</t>
  </si>
  <si>
    <t>urologiegalas@seznam.cz</t>
  </si>
  <si>
    <t>Praha 1, Poliklinika ul. Palackého 5</t>
  </si>
  <si>
    <t>MUDr. Martin Weis</t>
  </si>
  <si>
    <t>weis@internasono.cz</t>
  </si>
  <si>
    <t>Patočkova 712/3</t>
  </si>
  <si>
    <t>Mudr Klaudie Komárková</t>
  </si>
  <si>
    <t>mudrkomar@seznam.cz</t>
  </si>
  <si>
    <t>Puškinovo náměstí 2</t>
  </si>
  <si>
    <t>EGK s.r.o.</t>
  </si>
  <si>
    <t>a.jungwirthova@egk.cz</t>
  </si>
  <si>
    <t>Luční 7a/2776, 130 00 Praha 3</t>
  </si>
  <si>
    <t>MUDr. Karel Sadil, ortopedie</t>
  </si>
  <si>
    <t>karel.sadil@tiscali.cz</t>
  </si>
  <si>
    <t>MUDr. Tereza Dušková, ordinace praktického lékaře</t>
  </si>
  <si>
    <t>tereza_duskova@centrum.cz</t>
  </si>
  <si>
    <t>06337830</t>
  </si>
  <si>
    <t>Soukromá ordinace Vnitřního lékařství, Lékařský dům v Mezibranské</t>
  </si>
  <si>
    <t>sarka.bilkova@atlas.cz</t>
  </si>
  <si>
    <t>Praha 1, ul. Mezibranská 21</t>
  </si>
  <si>
    <t>Ortopedie Stastny s.r.o.</t>
  </si>
  <si>
    <t>stastnyed@seznam.cz</t>
  </si>
  <si>
    <t>01391003</t>
  </si>
  <si>
    <t>Spanielova 1280/28</t>
  </si>
  <si>
    <t xml:space="preserve">Poliklinika fyzioterapie, podiatrie a lymfoterapie
</t>
  </si>
  <si>
    <t>balzano@joshfrana.cz</t>
  </si>
  <si>
    <t>03277747</t>
  </si>
  <si>
    <t>Lidická 337/30, Praha 5 - Smíchov 150 00</t>
  </si>
  <si>
    <t>MUDr.JanovskaHK s.r.o.</t>
  </si>
  <si>
    <t>JanovskaHana@seznam.cz</t>
  </si>
  <si>
    <t>01804901</t>
  </si>
  <si>
    <t>Budečská 2165/33</t>
  </si>
  <si>
    <t>Jogyn</t>
  </si>
  <si>
    <t>k.tobiskova@ferticare.cz</t>
  </si>
  <si>
    <t>Radlická 3185/1c</t>
  </si>
  <si>
    <t>MUDr.Sylva Kohoutová</t>
  </si>
  <si>
    <t>sylva.kohoutova@centrum.cz</t>
  </si>
  <si>
    <t>Zelená 14/1570, Praha 6 - Dejvice</t>
  </si>
  <si>
    <t>Psychiatrická a psychoterapeutická ambulance</t>
  </si>
  <si>
    <t>richardzajic@seznam.cz</t>
  </si>
  <si>
    <t>Krčská 1079, Praha 4</t>
  </si>
  <si>
    <t>MUDr.Helena Enžlová</t>
  </si>
  <si>
    <t>helenaenzlova@centrum.cz</t>
  </si>
  <si>
    <t>Španělská 8/1155, Praha 2, 120 00</t>
  </si>
  <si>
    <t>MUDr. Helena Sedláková</t>
  </si>
  <si>
    <t>ordinacemitas@seznam.cz</t>
  </si>
  <si>
    <t>Janovská 486, 109 00 Praha 10</t>
  </si>
  <si>
    <t>Podolská zdravotní s.r.o.</t>
  </si>
  <si>
    <t>kotate@seznam.cz</t>
  </si>
  <si>
    <t>Podolská 137/152, 147 00 Praha 4</t>
  </si>
  <si>
    <t>GGCE, s.r.o.</t>
  </si>
  <si>
    <t>gafrikova.natalia@gmail.com</t>
  </si>
  <si>
    <t>Dukelských hrdinů 967/10, Praha 7</t>
  </si>
  <si>
    <t>NEUROLOGIE-EEG s.r.o.</t>
  </si>
  <si>
    <t>pasekova.eva@post.cz</t>
  </si>
  <si>
    <t>Gynamed s.r.o</t>
  </si>
  <si>
    <t>vladislav.klimes@gmail.com</t>
  </si>
  <si>
    <t>02190737</t>
  </si>
  <si>
    <t>Astramedis s.r.o.</t>
  </si>
  <si>
    <t>info@astramedis.cz</t>
  </si>
  <si>
    <t>02767759</t>
  </si>
  <si>
    <t>Zenklova 340/22, 180 00 Praha 8</t>
  </si>
  <si>
    <t>SALICTUM s.r.o.</t>
  </si>
  <si>
    <t>salictum@centrum.cz</t>
  </si>
  <si>
    <t>Lovosická 440</t>
  </si>
  <si>
    <t>Rebrix s.r.o.</t>
  </si>
  <si>
    <t>renata.brixi@gmail.com</t>
  </si>
  <si>
    <t>06106650</t>
  </si>
  <si>
    <t>Olšanská 7, Praha 3, 130 00</t>
  </si>
  <si>
    <t>Kožní Břevnov s.r.o</t>
  </si>
  <si>
    <t>koznibrevnov@centrum.cz</t>
  </si>
  <si>
    <t>Bělohorská 257/45, 169 00, Praha 6 , vchod z ulice Fastrova 22</t>
  </si>
  <si>
    <t xml:space="preserve">Allmeda s.r.o </t>
  </si>
  <si>
    <t>mudr.radka.jedlickova@yahoo.com</t>
  </si>
  <si>
    <t>Třeboňská 530/4</t>
  </si>
  <si>
    <t>Marimedic s.r.o.</t>
  </si>
  <si>
    <t>dr.marie.lhotanova@seznam.cz</t>
  </si>
  <si>
    <t>02522144</t>
  </si>
  <si>
    <t>Vítězné náměstí 9,Praha 6</t>
  </si>
  <si>
    <t>MUDr.Jiří Slezák</t>
  </si>
  <si>
    <t>slezakorl@centrum.cz</t>
  </si>
  <si>
    <t>ORL ambulance,Sídliště 1100,Praha 5-Radotín</t>
  </si>
  <si>
    <t>MUDr. Vlasta Šmelhausová s.r.o</t>
  </si>
  <si>
    <t>smelhausova@gmail.com</t>
  </si>
  <si>
    <t>04741005</t>
  </si>
  <si>
    <t>STRELICIE s.r.o.</t>
  </si>
  <si>
    <t>boruvkovamartina@seznam.cz</t>
  </si>
  <si>
    <t>V olšinách 1122/50</t>
  </si>
  <si>
    <t>Ocni ordinace MUDr.Jitka Matkov Mildnerova</t>
  </si>
  <si>
    <t>jitkamildnerova@email.cz</t>
  </si>
  <si>
    <t>Na Dolinach 826/16,147 00 Praha 4</t>
  </si>
  <si>
    <t>MUDr. Zdeňka Schejbalová</t>
  </si>
  <si>
    <t>zdena.schejbalova@seznam.cz</t>
  </si>
  <si>
    <t>02180359</t>
  </si>
  <si>
    <t>Majerského 2035, Praha 11</t>
  </si>
  <si>
    <t xml:space="preserve">HARMONIE Praha </t>
  </si>
  <si>
    <t>harmonie@harmoniepraha.cz</t>
  </si>
  <si>
    <t>Michnova 1622/4, Praha 4</t>
  </si>
  <si>
    <t>KissDent, s.r.o.</t>
  </si>
  <si>
    <t>andrea.kovandova@kissdent.cz</t>
  </si>
  <si>
    <t>04081811</t>
  </si>
  <si>
    <t>Senovážné nám. 23</t>
  </si>
  <si>
    <t>MUDr.Lagrange Štěpánka</t>
  </si>
  <si>
    <t>lagrangemd@post.cz</t>
  </si>
  <si>
    <t>Palackého 720/5, 11000 Praha 1</t>
  </si>
  <si>
    <t>MUDr. Ivana Benáková-praktická lékařka s.r.o.</t>
  </si>
  <si>
    <t>fojtova.ordinace@gmail.com</t>
  </si>
  <si>
    <t>06437524</t>
  </si>
  <si>
    <t>V Zářezu 902/8, Praha 5, Jinonice, 158 00</t>
  </si>
  <si>
    <t>Šumperská 652,Praha 18</t>
  </si>
  <si>
    <t>Natálie Cibulková</t>
  </si>
  <si>
    <t>nat.cibulkova@gmail.com</t>
  </si>
  <si>
    <t>01416618</t>
  </si>
  <si>
    <t>Klánovická 487, Hloubětín</t>
  </si>
  <si>
    <t>MEDLIN s.r.o.</t>
  </si>
  <si>
    <t>info@medlin.cz</t>
  </si>
  <si>
    <t>Kamýcká 1077, Praha 6-Suchdol</t>
  </si>
  <si>
    <t xml:space="preserve">Imunologie,alergologie MUDr.Petr Skopový </t>
  </si>
  <si>
    <t>MUDr. Pavla Šullová</t>
  </si>
  <si>
    <t>dusan@sulla.eu</t>
  </si>
  <si>
    <t>Dukelských hrdinů 33, Praha 7</t>
  </si>
  <si>
    <t>MS Medical s.r.o.</t>
  </si>
  <si>
    <t>svob.m@outlook.cz</t>
  </si>
  <si>
    <t>Hradeckých 1604/1</t>
  </si>
  <si>
    <t>Medicure Skalka s.r.o.</t>
  </si>
  <si>
    <t>mudr.richterova@centrum.cz</t>
  </si>
  <si>
    <t>04916310</t>
  </si>
  <si>
    <t>Rembrandtova 2191/16</t>
  </si>
  <si>
    <t>MUDr. Štěpán Mentberger</t>
  </si>
  <si>
    <t>ordinace@mudrmentberger.cz</t>
  </si>
  <si>
    <t>MEDMAROU s.r.o.</t>
  </si>
  <si>
    <t>marketa.rousalova@seznam.cz</t>
  </si>
  <si>
    <t>03786871</t>
  </si>
  <si>
    <t>MUDr. Josafat Molnár,s.r.o, gastroenterologie, Mezilesní 546/31, 14200 Praha 4-Lhotka</t>
  </si>
  <si>
    <t>molnarj@volny.cz</t>
  </si>
  <si>
    <t>01745778</t>
  </si>
  <si>
    <t>MUDr. Josafat Molnár, gastroenterologie, ICP 04528000, Soukalova 3355/3, 3.patro, 14300 Praha 4-Modřany</t>
  </si>
  <si>
    <t>doc. MUDr. Petr Smolík, CSc. - Psychiatrická ordinace</t>
  </si>
  <si>
    <t>smol5@seznam.cz</t>
  </si>
  <si>
    <t>Svornosti 20, 150 00 Praha 5</t>
  </si>
  <si>
    <t>MUDR. Liana Fulínová</t>
  </si>
  <si>
    <t>fulinova.kardio@atlas.cz</t>
  </si>
  <si>
    <t>Hostinského 1533, 155 00, Praha 5, Ke Klimentce 44, 150 00, Praha 5</t>
  </si>
  <si>
    <t>MUDr Trubanová RTG s.r.o..</t>
  </si>
  <si>
    <t>trubanova.anna@seznam.cz</t>
  </si>
  <si>
    <t>02082641</t>
  </si>
  <si>
    <t>Ohmova271,Praha 10 a Nové náměstí 22, Uhřiněves</t>
  </si>
  <si>
    <t>MUDr HanaMálková</t>
  </si>
  <si>
    <t>hanamalkova@seznam.cz</t>
  </si>
  <si>
    <t>HAUSMANNOVA 3012,pRAHA 4</t>
  </si>
  <si>
    <t xml:space="preserve">MUDr.Vít Vokrouhlík všeobecný praktický lékař </t>
  </si>
  <si>
    <t>vit.vokrouhlik@gmail.com</t>
  </si>
  <si>
    <t>Olšanská 2666/7 13000 Praha 3</t>
  </si>
  <si>
    <t>MUDr.Jitka Vokálková</t>
  </si>
  <si>
    <t>ordinace.vok@seznam.cz</t>
  </si>
  <si>
    <t>Mílová 697/A2</t>
  </si>
  <si>
    <t>ORL specialista s.r.o.</t>
  </si>
  <si>
    <t>egertova.orl@seznam.cz</t>
  </si>
  <si>
    <t>Poliklinika Pacovská, Pacovská 869/31 Praha 4 140 00</t>
  </si>
  <si>
    <t>Mgr. Jindřich Jarý</t>
  </si>
  <si>
    <t>jindra.jary@gmail.com</t>
  </si>
  <si>
    <t>Na Hrádku 1717/4, Praha 2</t>
  </si>
  <si>
    <t>Markéta Růžičková</t>
  </si>
  <si>
    <t>ruzickova.rehab@gmail.com</t>
  </si>
  <si>
    <t>01265423</t>
  </si>
  <si>
    <t>Na Bendovce 764/19, Praha 8, 18100</t>
  </si>
  <si>
    <t>Uzavřená 167/1, Praha 8</t>
  </si>
  <si>
    <t>PMR Medikons.r.o.</t>
  </si>
  <si>
    <t>detskylekar-vokovice@seznam.cz</t>
  </si>
  <si>
    <t>06353622</t>
  </si>
  <si>
    <t>Na Dlouhém Lánu 11 Praha 6</t>
  </si>
  <si>
    <t>Mudr. I. Kostková, Dermatovenerologie, Ukrajinska 11. Praha 10</t>
  </si>
  <si>
    <t>ivakostka@gmail.com</t>
  </si>
  <si>
    <t xml:space="preserve">Ukrajinská 11, Praha 10 Vršovice </t>
  </si>
  <si>
    <t>Plicní ordinace</t>
  </si>
  <si>
    <t>evaquadratova@volny.cz</t>
  </si>
  <si>
    <t>Žufanova 1114</t>
  </si>
  <si>
    <t>A2C</t>
  </si>
  <si>
    <t>golkova@a2c.cz</t>
  </si>
  <si>
    <t>Divadelní 322/24</t>
  </si>
  <si>
    <t xml:space="preserve">Dr.Karasek/Gf/ </t>
  </si>
  <si>
    <t>drkarasekgf@volny.cz</t>
  </si>
  <si>
    <t>Belohorska 35  16900 Praha 6</t>
  </si>
  <si>
    <t>Psychologická ordinace sro</t>
  </si>
  <si>
    <t>psych.ordinace@email.cz</t>
  </si>
  <si>
    <t>Haštalská 27</t>
  </si>
  <si>
    <t>Immunia spol.s.r.o.</t>
  </si>
  <si>
    <t>info@immunia.org</t>
  </si>
  <si>
    <t>Thámova 11</t>
  </si>
  <si>
    <t>Medalerga s.r.o.</t>
  </si>
  <si>
    <t>Rajmonova 1194/4, Praha 8</t>
  </si>
  <si>
    <t>Klinická Logopedie Vítězná s. r. o., Vítězné náměstí 817/9, Praha 6 - Bubeneč, 160 00</t>
  </si>
  <si>
    <t>vv@logopedieveverova.cz</t>
  </si>
  <si>
    <t>07359951</t>
  </si>
  <si>
    <t>Vítězné náměstí 817/9</t>
  </si>
  <si>
    <t>MUDr. Anna Rybáčková, ordinace PL pro dospělé</t>
  </si>
  <si>
    <t>ordinace@rybackova.cz</t>
  </si>
  <si>
    <t>07752253</t>
  </si>
  <si>
    <t>Nedvězská 2223/29, Praha 10</t>
  </si>
  <si>
    <t>Alergologie Opatovská s.r.o.</t>
  </si>
  <si>
    <t>01494759</t>
  </si>
  <si>
    <t>Opatovská 1763/4, Praha 4</t>
  </si>
  <si>
    <t>AIM Medical s.r.o.</t>
  </si>
  <si>
    <t>milenafranko@gmail.com</t>
  </si>
  <si>
    <t>Palackého 5, Praha 1, 110 00</t>
  </si>
  <si>
    <t>RHB MUDr Jarmila Haubnerova sro</t>
  </si>
  <si>
    <t>jarmilahaubner@seznam.cz</t>
  </si>
  <si>
    <t>Krskova 807/21</t>
  </si>
  <si>
    <t>ALERGOHELP s.r.o.</t>
  </si>
  <si>
    <t>MUDr. Michaela Prouzová</t>
  </si>
  <si>
    <t>prouzova.kaskady@seznam.cz</t>
  </si>
  <si>
    <t>Palimpsest s.r.o., Pracoviště klinické psychologie</t>
  </si>
  <si>
    <t>helena@macasova.cz</t>
  </si>
  <si>
    <t>06586023</t>
  </si>
  <si>
    <t>Peckova 15, 186 00 Praha 8 - Karlín</t>
  </si>
  <si>
    <t>Dial-Nefro s.r.o.</t>
  </si>
  <si>
    <t>info@dial-nefro.cz</t>
  </si>
  <si>
    <t>01570099</t>
  </si>
  <si>
    <t>Ostrovského 253/3 150 00 Praha 5</t>
  </si>
  <si>
    <t>gynekologická ambulance dr.Vetešníková-Koubová</t>
  </si>
  <si>
    <t>radka.vetesnikova-koubova@email.cz</t>
  </si>
  <si>
    <t>Kpt.Stránského 999/5, Praha 9, 19800</t>
  </si>
  <si>
    <t>KYKO med s.r.o.</t>
  </si>
  <si>
    <t>kykomed@kykomed.cz</t>
  </si>
  <si>
    <t>Tišická 396/1, 181 00 Praha 8</t>
  </si>
  <si>
    <t>MUDr. Darina Zelenková</t>
  </si>
  <si>
    <t>darunice@centrum.cz</t>
  </si>
  <si>
    <t>06023088</t>
  </si>
  <si>
    <t>Benešovská 2</t>
  </si>
  <si>
    <t>MUDr. Staněk - Cévní ordinace s.r.o.</t>
  </si>
  <si>
    <t>stanek.f@tiscali.cz</t>
  </si>
  <si>
    <t>02660270</t>
  </si>
  <si>
    <t>MUDr Zdeněk Šafránek</t>
  </si>
  <si>
    <t>safrzd@seznam.cz</t>
  </si>
  <si>
    <t>Dobronická 635</t>
  </si>
  <si>
    <t>B.Braun Avitum Austerlitz s.r.o.</t>
  </si>
  <si>
    <t>veronika.vesela@bbraun.com</t>
  </si>
  <si>
    <t>Antala Staška 1670/80, Praha 4, 140 00</t>
  </si>
  <si>
    <t>MEDICINAE INTERNAE s.r.o.</t>
  </si>
  <si>
    <t>astlova.ordinace@seznam.cz</t>
  </si>
  <si>
    <t>02455374</t>
  </si>
  <si>
    <t>Spojenců 1054/10 19300 Praha 9(Praha 20)
Běloveská 656  19900 Praha 9)(Praha 18)</t>
  </si>
  <si>
    <t>Ortopedická protetika Praha s.r.o.</t>
  </si>
  <si>
    <t>ortopedickaprotetika.praha@seznam.cz</t>
  </si>
  <si>
    <t>Ortopedická protetika Praha Kloknerova 1/1245, 14800 Praha 4</t>
  </si>
  <si>
    <t>GynVin s.r.o.</t>
  </si>
  <si>
    <t>gynvin@gynvin.cz</t>
  </si>
  <si>
    <t>03155561</t>
  </si>
  <si>
    <t xml:space="preserve">Fyzioterapie dětí a dospělých </t>
  </si>
  <si>
    <t>brona.k@seznam.cz</t>
  </si>
  <si>
    <t>02361663</t>
  </si>
  <si>
    <t>Oplanská 2614</t>
  </si>
  <si>
    <t>PhDr. Dana Krausová, ordinace klinické psychologie</t>
  </si>
  <si>
    <t>krausova@slea.cz</t>
  </si>
  <si>
    <t>Poliklinika Praha 13, Nové Butovice, Seydlerova 2451, Praha 5</t>
  </si>
  <si>
    <t>MUDr.Klimentová Monika</t>
  </si>
  <si>
    <t>m-klimentova@seznam.cz</t>
  </si>
  <si>
    <t>04491033</t>
  </si>
  <si>
    <t>Pekárenská 4, Praha 4, 141 00</t>
  </si>
  <si>
    <t>Gynvivus s.r.o.</t>
  </si>
  <si>
    <t>barbora.kubes@email.cz</t>
  </si>
  <si>
    <t>07345500</t>
  </si>
  <si>
    <t>Ke kříži 1610/16, Uhříněves</t>
  </si>
  <si>
    <t>Mudr.Anna Růžičková,ordinace praktického lekare,Praha 2,Jana Masaryka 48</t>
  </si>
  <si>
    <t>aj.ruzickova@seznam.cz</t>
  </si>
  <si>
    <t>Praha 2,Jana Masaryka 48,PSČ 120 00</t>
  </si>
  <si>
    <t>Klinická psychologie-PhDr.Krchová s.r.o.</t>
  </si>
  <si>
    <t>irena.krchova@seznam.cz</t>
  </si>
  <si>
    <t>01697757</t>
  </si>
  <si>
    <t>Golfová 910/10</t>
  </si>
  <si>
    <t xml:space="preserve">Oční Tkáňová Banka Praha Vinohrady, z. ú. </t>
  </si>
  <si>
    <t>urbanova@eyebankprague.cz</t>
  </si>
  <si>
    <t>06718108</t>
  </si>
  <si>
    <t>Šrobárova 2112/73</t>
  </si>
  <si>
    <t>Mainmed intcor, s.r.o</t>
  </si>
  <si>
    <t>alazani@seznam.cz</t>
  </si>
  <si>
    <t>MUDr.Radko Čanda - neurologická praxe</t>
  </si>
  <si>
    <t>canda888@seznam.cz</t>
  </si>
  <si>
    <t>B.Braun Avitum s.r.o.</t>
  </si>
  <si>
    <t>Ohradní 1368/4, Praha 4, Táborská 325/57, Praha 4, Roentgenova 2, Praha 5, Budínova 2464/2b, Praha 8, Generála Janouška 902/17, Praha 14</t>
  </si>
  <si>
    <t>Bohumila Svačinová Intrení lékařství</t>
  </si>
  <si>
    <t>bohumilasvacinova@seznam.cz</t>
  </si>
  <si>
    <t>110 00 Praha 1, Palackého 5</t>
  </si>
  <si>
    <t>GYNBUS s.r.o.</t>
  </si>
  <si>
    <t>bus@gynbus.cz</t>
  </si>
  <si>
    <t>Soukalova 3355, Praha 4-Modřany,143 01</t>
  </si>
  <si>
    <t>Allergomedia,s.r.o.</t>
  </si>
  <si>
    <t>allergomedia@seznam.cz</t>
  </si>
  <si>
    <t>Spáůená 78/12, 110 00 Praha 1</t>
  </si>
  <si>
    <t>MUDr. Marie Marešová s.r.o.</t>
  </si>
  <si>
    <t>tyna.maresova@gmail.com</t>
  </si>
  <si>
    <t>MUDr Milan Kutáček- ortopedie</t>
  </si>
  <si>
    <t>kutacekm1@seznam.cz</t>
  </si>
  <si>
    <t>Praha 5, Stroupežnického 18</t>
  </si>
  <si>
    <t>OrtoAmbulance s.r.o</t>
  </si>
  <si>
    <t>hellmet@centrum.cz</t>
  </si>
  <si>
    <t>02718822</t>
  </si>
  <si>
    <t>Praha 6, Pod Marjánkou 12</t>
  </si>
  <si>
    <t>Body Solution Clinic, s.r.o.</t>
  </si>
  <si>
    <t>bilkova@bodysolutionclinic.cz</t>
  </si>
  <si>
    <t>07317492</t>
  </si>
  <si>
    <t>Rehabilitační klinika AVETE OMNE, s.r.o.</t>
  </si>
  <si>
    <t>tomas@tomasrychnovsky.cz</t>
  </si>
  <si>
    <t>Na příkopě 17</t>
  </si>
  <si>
    <t>Sport ortopedie s.r.o.</t>
  </si>
  <si>
    <t>ortprochazka@seznam.cz</t>
  </si>
  <si>
    <t>poliklinika Šustova 1930/2 , Praha   4 Chodov  14800</t>
  </si>
  <si>
    <t>Oční ordinace MUDR Kateřina Podzimková</t>
  </si>
  <si>
    <t>katerina@eye-eye.cz</t>
  </si>
  <si>
    <t>Na Pankráci 57</t>
  </si>
  <si>
    <t>Ordinace Flora s.r.o.</t>
  </si>
  <si>
    <t>ordinace.flora@seznam.cz</t>
  </si>
  <si>
    <t>U Zeleného ptáka 1161/11, 148 00, Praha 4</t>
  </si>
  <si>
    <t>AA Asklepios s.r.o</t>
  </si>
  <si>
    <t>mudr.hrabovska@gmail.com</t>
  </si>
  <si>
    <t>Zufanova 1113/3, Praha 6 16300</t>
  </si>
  <si>
    <t>Andrea Palkosková DiS.</t>
  </si>
  <si>
    <t>andrea.palkoskova@seznam.cz</t>
  </si>
  <si>
    <t>03472957</t>
  </si>
  <si>
    <t>Meteorologická 987/21, Praha 4 - Libuš</t>
  </si>
  <si>
    <t>Laserderm s.r.o.</t>
  </si>
  <si>
    <t>velcevsky@gmail.com</t>
  </si>
  <si>
    <t>04735056</t>
  </si>
  <si>
    <t>Lumírova 445/5, 12800, Praha 2</t>
  </si>
  <si>
    <t>Praktici Praha 6, s. r. o.</t>
  </si>
  <si>
    <t>blanka.kuthanova@seznam.cz</t>
  </si>
  <si>
    <t>03722171</t>
  </si>
  <si>
    <t>Medical ORL s.r.o.</t>
  </si>
  <si>
    <t>daniela.kuc@post.cz</t>
  </si>
  <si>
    <t>Axmanova 131, Praha 9</t>
  </si>
  <si>
    <t>katerinahlouskova@email.cz</t>
  </si>
  <si>
    <t>03452905</t>
  </si>
  <si>
    <t>V Alejii 488, Praha 15 Horní Měcholupy</t>
  </si>
  <si>
    <t>Martin Vobořil</t>
  </si>
  <si>
    <t>mvoboril@email.cz</t>
  </si>
  <si>
    <t>07696931</t>
  </si>
  <si>
    <t>Stroupežnického 24</t>
  </si>
  <si>
    <t>Ordinace orl a klasické homeopatie</t>
  </si>
  <si>
    <t>pok-orl@seznam.cz</t>
  </si>
  <si>
    <t>Praha 10 Úvalská 17</t>
  </si>
  <si>
    <t>Eurodom spol. s r.o.</t>
  </si>
  <si>
    <t>loukinova@volny.cz</t>
  </si>
  <si>
    <t>Lukášova 184/1</t>
  </si>
  <si>
    <t>Dentální hygiena Ivadent</t>
  </si>
  <si>
    <t>ivkadh@gmail.com</t>
  </si>
  <si>
    <t>03717496</t>
  </si>
  <si>
    <t>Rohanské nábřeží 661/5, 18600 Praha 8</t>
  </si>
  <si>
    <t>Lékárna U Krále Jiřího</t>
  </si>
  <si>
    <t>ukralejiriho@seznam.cz</t>
  </si>
  <si>
    <t>05604877</t>
  </si>
  <si>
    <t xml:space="preserve">Nové Náměstí 1431/20 , Praha </t>
  </si>
  <si>
    <t>kožní ambulance, MUDr. Judita Steinerová</t>
  </si>
  <si>
    <t>dita.s@seznam.cz</t>
  </si>
  <si>
    <t>Anny Drabíkové 534/3,149 00 Praha 4 - Háje</t>
  </si>
  <si>
    <t>MUDr.Kateřina Kunstýřová PLDD</t>
  </si>
  <si>
    <t>kunstyrova@detskalekarka.cz</t>
  </si>
  <si>
    <t>Šrobárova 32, Praha10</t>
  </si>
  <si>
    <t>Endokrinologie Praha sro</t>
  </si>
  <si>
    <t>endopraha@gmail.com</t>
  </si>
  <si>
    <t>Lhotská 2071, Praha 9 - Horní Počernice</t>
  </si>
  <si>
    <t>MUDr.Lýdia Lukányová psychiatrická ambulance</t>
  </si>
  <si>
    <t>lydia@lukanyova.cz</t>
  </si>
  <si>
    <t>Ladova 2042/7,  128 00 Praha 2</t>
  </si>
  <si>
    <t>MUDr.Božena Gollová oční ordinace s.r.o.</t>
  </si>
  <si>
    <t>gollova@volny.cz</t>
  </si>
  <si>
    <t>MUDr.Anna Zobanová</t>
  </si>
  <si>
    <t>zobanova.anna@volny.cz</t>
  </si>
  <si>
    <t>Zdravotní zařízení Praha Barrandov</t>
  </si>
  <si>
    <t>Ordinace praktického lékare</t>
  </si>
  <si>
    <t>mudr.trncikova@centrum.cz</t>
  </si>
  <si>
    <t xml:space="preserve">Počernická 64. </t>
  </si>
  <si>
    <t>Gynekologie Chodov s.r.o.</t>
  </si>
  <si>
    <t>smeral@gynekologiechodov.cz</t>
  </si>
  <si>
    <t>PLKL Šustova 1930/2</t>
  </si>
  <si>
    <t>RHB Elpeko s.r.o</t>
  </si>
  <si>
    <t>info@rehabilitace-uhrineves.cz</t>
  </si>
  <si>
    <t>Bečovská 656, 104 00Praha 10 - Uhříněves</t>
  </si>
  <si>
    <t>Ordinace klinicke psychologie a psychoterapie</t>
  </si>
  <si>
    <t>iveta.hrckova@gmail.com</t>
  </si>
  <si>
    <t>Poliklinika Modřany, Soukalova 3, Praha 4</t>
  </si>
  <si>
    <t>ResTrial s.r.o.</t>
  </si>
  <si>
    <t>Zhořelecká 2, Mazurská 2, Sofijské nám. 3</t>
  </si>
  <si>
    <t>MUDr.Alena Mašková s.r.o.</t>
  </si>
  <si>
    <t>vasickovaanna@email.cz</t>
  </si>
  <si>
    <t>08558990</t>
  </si>
  <si>
    <t>Bílá 6, Praha 6,16000</t>
  </si>
  <si>
    <t xml:space="preserve">KARDIO PRAHA sro </t>
  </si>
  <si>
    <t>kardio@ryzl.org</t>
  </si>
  <si>
    <t>03486516</t>
  </si>
  <si>
    <t xml:space="preserve">Poliklinika Parník pha 9 Generála Janouška </t>
  </si>
  <si>
    <t>ResTrial NeoPedia s.r.o.</t>
  </si>
  <si>
    <t>08600481</t>
  </si>
  <si>
    <t>Koněvova 221, U průhonu 2</t>
  </si>
  <si>
    <t>MUDr. Karel Šilhán</t>
  </si>
  <si>
    <t>silhank@volny.cz</t>
  </si>
  <si>
    <t>Revoluční 19</t>
  </si>
  <si>
    <t>MUDr. Taťána Tomaňová</t>
  </si>
  <si>
    <t>tanas@atlas.cz</t>
  </si>
  <si>
    <t>07788487</t>
  </si>
  <si>
    <t>Weilova 4, Praha 10 - Hostivař</t>
  </si>
  <si>
    <t>ResTrial GastroEndo s.r.o.</t>
  </si>
  <si>
    <t>Sofijské nám. 3, Zhořelecká 2</t>
  </si>
  <si>
    <t>Praha 4, Praha 8</t>
  </si>
  <si>
    <t>Mgr. Alena Krásová</t>
  </si>
  <si>
    <t>duchacovaa@seznam.cz</t>
  </si>
  <si>
    <t>02842556</t>
  </si>
  <si>
    <t>Budečská 33, Praha 2, 120 00</t>
  </si>
  <si>
    <t>Kožní ordinace Tvrdoňová s.r.o.</t>
  </si>
  <si>
    <t>hamon@seznam.cz</t>
  </si>
  <si>
    <t>Žufanova 1114/1, Praha 17, 163 00</t>
  </si>
  <si>
    <t>MUDr.Alena Gayová s.r.o.</t>
  </si>
  <si>
    <t>gayova@seznam.cz</t>
  </si>
  <si>
    <t>Praha 2, Slovenská 7</t>
  </si>
  <si>
    <t>ProServices sro</t>
  </si>
  <si>
    <t>lekar@doktorvpraze.cz</t>
  </si>
  <si>
    <t>Nad Malým mýtem 1747/2B</t>
  </si>
  <si>
    <t>MUDr Martin Pokorný, PLDD, Ohmova 271,10900</t>
  </si>
  <si>
    <t>ompok@seznam.cz</t>
  </si>
  <si>
    <t>Ohmova 271, 10900</t>
  </si>
  <si>
    <t xml:space="preserve">MUDr. Věra JURČÍČKOVÁ </t>
  </si>
  <si>
    <t>jurcickovav@seznam.cz</t>
  </si>
  <si>
    <t>Vinohradská 176/1513</t>
  </si>
  <si>
    <t>MUDr.Bedřich Turin</t>
  </si>
  <si>
    <t>beturin@centrum.cz</t>
  </si>
  <si>
    <t>Roškotova 1717/2, 140 44, Praha 4</t>
  </si>
  <si>
    <t>Hana-aesthetica s.r.o.</t>
  </si>
  <si>
    <t>hana-aesthetica@seznam.cz</t>
  </si>
  <si>
    <t>03722953</t>
  </si>
  <si>
    <t>Vyšehradská 49</t>
  </si>
  <si>
    <t>MUDr. Miloslav Leden</t>
  </si>
  <si>
    <t>mleden@seznam.cz</t>
  </si>
  <si>
    <t>Vratislavova 62/11</t>
  </si>
  <si>
    <t>plicní ambulance MUDR.Marie Benýšková</t>
  </si>
  <si>
    <t>benyskova.marie@centrum.cz</t>
  </si>
  <si>
    <t>poliklinika Jabloňová 8,10600 Praha 10</t>
  </si>
  <si>
    <t>Satalické terapeutické centrum s.r.o.</t>
  </si>
  <si>
    <t>alexandra.rihova@outlook.com</t>
  </si>
  <si>
    <t>04666755</t>
  </si>
  <si>
    <t>Stratovská 107/5</t>
  </si>
  <si>
    <t>SpesMedika sro</t>
  </si>
  <si>
    <t>lekarkamyk@doktorvpraze.cz</t>
  </si>
  <si>
    <t>05964849</t>
  </si>
  <si>
    <t>Písnická 761/7</t>
  </si>
  <si>
    <t>Agapor sro</t>
  </si>
  <si>
    <t>wintervi@centrum.cz</t>
  </si>
  <si>
    <t>Senovážné náměstí 978/23, Praha 1</t>
  </si>
  <si>
    <t>Fyzioterapie Jánská Markéta</t>
  </si>
  <si>
    <t>Janskama@seznam.cz</t>
  </si>
  <si>
    <t>Náměstí dr.V.Holého 1056/15,Praha 180 00</t>
  </si>
  <si>
    <t>Laser Esthetic s.r.o.</t>
  </si>
  <si>
    <t>cichova@laseresthetic.cz</t>
  </si>
  <si>
    <t>Washingtonova 17</t>
  </si>
  <si>
    <t>Plicnií ambulance Praha 14, s.r.o.</t>
  </si>
  <si>
    <t>ivana.boucek@volny.cz</t>
  </si>
  <si>
    <t>04402600</t>
  </si>
  <si>
    <t>Gen. Janouška 902/17, 19800 Praha 9</t>
  </si>
  <si>
    <t>Inspirita s.r.o.</t>
  </si>
  <si>
    <t>dagmar.komarkova@inspirita.cz</t>
  </si>
  <si>
    <t>01987143</t>
  </si>
  <si>
    <t>Nad Šutkou 14, Praha 8</t>
  </si>
  <si>
    <t>MUDr Marcela Růzhová</t>
  </si>
  <si>
    <t>mruzhova@volny.cz</t>
  </si>
  <si>
    <t>Praha 20-Horní Počernice,Václavická 366/12</t>
  </si>
  <si>
    <t>ORL centrum, s.r.o.</t>
  </si>
  <si>
    <t>mezihorakova@orlcentrum.cz</t>
  </si>
  <si>
    <t>Údolní 316/94</t>
  </si>
  <si>
    <t>Ulcera s.r.o</t>
  </si>
  <si>
    <t>anna.kinkorova@atlas.cz</t>
  </si>
  <si>
    <t>Pod Třešnovkou 234, Praha 5 Zbraslav, 15600</t>
  </si>
  <si>
    <t>AVAMED Praktik s.r.o.</t>
  </si>
  <si>
    <t>marketa.vasicova@seznam.cz</t>
  </si>
  <si>
    <t>02673908</t>
  </si>
  <si>
    <t>poliklinika Spořilov, Božkovská 2967/4, Praha 4, 142 00</t>
  </si>
  <si>
    <t>MUDr.Barbora Diepoltová</t>
  </si>
  <si>
    <t>b.diepoltova@email.cz</t>
  </si>
  <si>
    <t>Praha 3, Koněvova 205 / Praha 8, Čumpelíkova 2 / Praha 9, Axmanova 131</t>
  </si>
  <si>
    <t>Lékárna u sv. Pankráce</t>
  </si>
  <si>
    <t>cudlinovam@seznam.cz</t>
  </si>
  <si>
    <t>Na Pankráci 99</t>
  </si>
  <si>
    <t>Domácí péče Včelka Praha s.r.o.</t>
  </si>
  <si>
    <t>kubec@pecevcelka.cz</t>
  </si>
  <si>
    <t>Dubečská 3131/67, 10000 Praha 10</t>
  </si>
  <si>
    <t>MEDIFOR PLUS s.r.o.</t>
  </si>
  <si>
    <t>lecbabolesti@seznam.cz</t>
  </si>
  <si>
    <t>Šustova 1930</t>
  </si>
  <si>
    <t>MUDr.Jana Cejpová, PLDD</t>
  </si>
  <si>
    <t>jana.cejpova@gmail.com</t>
  </si>
  <si>
    <t>01690850</t>
  </si>
  <si>
    <t>Dolnoměcholupská 168/37</t>
  </si>
  <si>
    <t>Gerontologické centrum Šimůnkova 1600</t>
  </si>
  <si>
    <t>iva.holmerova@gerontocentrum.cz</t>
  </si>
  <si>
    <t xml:space="preserve">Praha 8, Benákova 1100, </t>
  </si>
  <si>
    <t>Dermatologist Bruhova Sri.</t>
  </si>
  <si>
    <t>olga.bruhova@seznam.cz</t>
  </si>
  <si>
    <t>Seydlerova 2451  Praha 5  15800</t>
  </si>
  <si>
    <t>IMMUNO-FLOW s.r.o.</t>
  </si>
  <si>
    <t>petr.svarc@immunoflow.cz</t>
  </si>
  <si>
    <t>Rycnovska 651</t>
  </si>
  <si>
    <t xml:space="preserve">MUDr. Zuzana Ritterová Neurologická ordinace </t>
  </si>
  <si>
    <t>ritterovaz@seznam.cz</t>
  </si>
  <si>
    <t>Hostinského 1533, 15500 Praha 13</t>
  </si>
  <si>
    <t>Gynda s.r.o.</t>
  </si>
  <si>
    <t>info@novagynda.cz</t>
  </si>
  <si>
    <t>07225687</t>
  </si>
  <si>
    <t>Pripotocni 1334/7</t>
  </si>
  <si>
    <t>Ortopedie, traumatologie a UZ diagnostika pohyb.aparátu</t>
  </si>
  <si>
    <t>chladek.ortopedie@icloud.com</t>
  </si>
  <si>
    <t>150 00 Praha 5, Kartouzská 6/B</t>
  </si>
  <si>
    <t>Interna MUDr.Jana Císařová s.r.o.</t>
  </si>
  <si>
    <t>interna.cisarova@seznam.cz</t>
  </si>
  <si>
    <t xml:space="preserve">Senovážné nám- 22, 11000  Praha 1 </t>
  </si>
  <si>
    <t>Poliklinika  Čumpelíkova spol.s r.o.</t>
  </si>
  <si>
    <t>poliklinika.cumpelikova@email.cz</t>
  </si>
  <si>
    <t>Čumpelíkova 2, 18200 Praha 8</t>
  </si>
  <si>
    <t>Lékárna v Podolí s.r.o</t>
  </si>
  <si>
    <t>lekarnavpodoli@seznam.cz</t>
  </si>
  <si>
    <t>Podolská 137/152, 14700 Praha 4</t>
  </si>
  <si>
    <t>Prim Okulist s.r.o.</t>
  </si>
  <si>
    <t>petr.myslik@primokulist.cz</t>
  </si>
  <si>
    <t>Vítězné náměstí 829/10, Praha 6, 160 00</t>
  </si>
  <si>
    <t xml:space="preserve">FIX-DENT s. r. o. </t>
  </si>
  <si>
    <t>karlik.jana@seznam.cz</t>
  </si>
  <si>
    <t>Palác Koruna, Václavské náměstí 1d</t>
  </si>
  <si>
    <t>Lékárna Immunoflow</t>
  </si>
  <si>
    <t>petr.svarc@evi-medic.cz</t>
  </si>
  <si>
    <t>01687433</t>
  </si>
  <si>
    <t>Rychnovská 651</t>
  </si>
  <si>
    <t>RETINKA s.r.o.</t>
  </si>
  <si>
    <t>petr.myslik@retinka.cz</t>
  </si>
  <si>
    <t>08222801</t>
  </si>
  <si>
    <t>Přemyšlenská 133/68, Praha 8, 182 00</t>
  </si>
  <si>
    <t>Logopedie Anděl s.r.o.</t>
  </si>
  <si>
    <t>info@logopedieandel.cz</t>
  </si>
  <si>
    <t>05397022</t>
  </si>
  <si>
    <t>MUDr. Zdeněk Koutný</t>
  </si>
  <si>
    <t>zdenek.koutny@email.cz</t>
  </si>
  <si>
    <t>Roztylské nám. 35</t>
  </si>
  <si>
    <t>Hana Čechová - fyzioterapie</t>
  </si>
  <si>
    <t>hanka.cechova@seznam.cz</t>
  </si>
  <si>
    <t>Praha 8, nám. Dr. V. Holého 1056/15</t>
  </si>
  <si>
    <t>MUDr. Ivana Borejová</t>
  </si>
  <si>
    <t>ivana.borejova@seznam.cz</t>
  </si>
  <si>
    <t>Soukalova 3355, Praha 4 - Modřany</t>
  </si>
  <si>
    <t>Kalamedic s.r.o.</t>
  </si>
  <si>
    <t>dolezalovatereza@seznam.cz</t>
  </si>
  <si>
    <t>08405263</t>
  </si>
  <si>
    <t>SINUHET-ordinace PL, s.r.o.</t>
  </si>
  <si>
    <t>barbora.ruliskova@email.cz</t>
  </si>
  <si>
    <t>04830571</t>
  </si>
  <si>
    <t>Roškotova 1,Praha 4</t>
  </si>
  <si>
    <t xml:space="preserve">MUDr. Kateřina Růžičková, pt psychiatrie </t>
  </si>
  <si>
    <t>katerinaruzicka@ptpsychiatrie.cz</t>
  </si>
  <si>
    <t xml:space="preserve">Pod Stárkou 35, Praha 4-Michle, 140 00 </t>
  </si>
  <si>
    <t>Veronika Nováková</t>
  </si>
  <si>
    <t>info@stastnezoubky.cz</t>
  </si>
  <si>
    <t>06791263</t>
  </si>
  <si>
    <t>MUDr Ritter Peter Ordinace praktického lékaře pro dospělé.</t>
  </si>
  <si>
    <t>ritterp@seznam.cz</t>
  </si>
  <si>
    <t>16300 Praha 17 Socháňova 1221/25</t>
  </si>
  <si>
    <t>L DermaMedEst sro</t>
  </si>
  <si>
    <t>lucie.jaresova@centrum.cz</t>
  </si>
  <si>
    <t>02635178</t>
  </si>
  <si>
    <t>Karlovo namesti 313/8</t>
  </si>
  <si>
    <t>Amfion, a. s.</t>
  </si>
  <si>
    <t>janacikova@amfion.cz</t>
  </si>
  <si>
    <t>Bulovka 99/4</t>
  </si>
  <si>
    <t>Fyzioterapie Radka vander Kuijlova</t>
  </si>
  <si>
    <t>vanderkuijlova@gmail.com</t>
  </si>
  <si>
    <t>Střelnična 8, Praha 8</t>
  </si>
  <si>
    <t>MUDR. ALENA DUŠKOVÁ, SOUKROMÁ LÉKAŘSKÁ ORDINACE</t>
  </si>
  <si>
    <t>alenka.duskova@email.cz</t>
  </si>
  <si>
    <t>U dvou srpů 2024/2, Praha 5, 15000</t>
  </si>
  <si>
    <t>OFTAMAR s.r.o.</t>
  </si>
  <si>
    <t>m.semiginovska@seznam.cz</t>
  </si>
  <si>
    <t>01616234</t>
  </si>
  <si>
    <t>MUDr. Filip Brázda</t>
  </si>
  <si>
    <t>filip.brazda@centrum.cz</t>
  </si>
  <si>
    <t>Plaňanská 573/1</t>
  </si>
  <si>
    <t>Podit s.r.o.</t>
  </si>
  <si>
    <t>xnedved@gmail.com</t>
  </si>
  <si>
    <t>DOMÁCÍ ZDRAVOTNÍ PÉČE KVĚTUŠE s. r.o.</t>
  </si>
  <si>
    <t>mathova@centrum.cz</t>
  </si>
  <si>
    <t>07209193</t>
  </si>
  <si>
    <t>Vrážská 1562/24a, P5, Radotín , 153 00</t>
  </si>
  <si>
    <t>Diaporadna s.r.o.</t>
  </si>
  <si>
    <t>alena.andresova@seznam.cz</t>
  </si>
  <si>
    <t>02144921</t>
  </si>
  <si>
    <t>Seydlerova 2451, 158 00 Praha 13</t>
  </si>
  <si>
    <t>Alergimed ambulance s.r.o.</t>
  </si>
  <si>
    <t>evakov@centrum.cz</t>
  </si>
  <si>
    <t>03720055</t>
  </si>
  <si>
    <t>Bechyňova 2571/3, Praha 6, 160 00</t>
  </si>
  <si>
    <t>Jana Pye, DiS.</t>
  </si>
  <si>
    <t>janapye@me.com</t>
  </si>
  <si>
    <t>05605865</t>
  </si>
  <si>
    <t>Soběslavská 44, Praha 3 - Vinohrady, 130 00</t>
  </si>
  <si>
    <t>Bažatová Marcela - Cleardent</t>
  </si>
  <si>
    <t>cleardent@seznam.cz</t>
  </si>
  <si>
    <t>Francouzská 74, 101 00 Praha</t>
  </si>
  <si>
    <t>Ordinace GYnekologie a porodnictví Doc. MUDr. Bohuslav Svoboda</t>
  </si>
  <si>
    <t>svobodova@gyn-por.cz</t>
  </si>
  <si>
    <t>Podolská 1485/10a,  147 00 Praha 4</t>
  </si>
  <si>
    <t>MUDr.Miloslav Černý,CSc.</t>
  </si>
  <si>
    <t>cerny.miloslav@volny.cz</t>
  </si>
  <si>
    <t>Janského 2235/49</t>
  </si>
  <si>
    <t>Eurokatetr sro</t>
  </si>
  <si>
    <t>ykod@seznam.cz</t>
  </si>
  <si>
    <t>Ohmova 271</t>
  </si>
  <si>
    <t xml:space="preserve">Praha Petrovice </t>
  </si>
  <si>
    <t>Nová chirurgie Praha</t>
  </si>
  <si>
    <t>v.nemec@iol.cz</t>
  </si>
  <si>
    <t>08605751</t>
  </si>
  <si>
    <t>Zárubova 497/33 14200 Praha 12</t>
  </si>
  <si>
    <t>Alergologie Praha s.r.o</t>
  </si>
  <si>
    <t>heroldova@alergologie-praha.cz</t>
  </si>
  <si>
    <t>Krátká 13/2440</t>
  </si>
  <si>
    <t xml:space="preserve">Peter Munduch - zubní laboratoř </t>
  </si>
  <si>
    <t>petermunduch@seznam.cz</t>
  </si>
  <si>
    <t>Jeseniova 55</t>
  </si>
  <si>
    <t>Jiří Semotán - Sejida Trans Rescue</t>
  </si>
  <si>
    <t>info.sejida@seznam.cz</t>
  </si>
  <si>
    <t>Praha 3, Koněvova 1604/144, 130 00 Praha 3</t>
  </si>
  <si>
    <t>ordinace PLDD</t>
  </si>
  <si>
    <t>klara.otahalova@seznam.cz</t>
  </si>
  <si>
    <t>Střelničná 1284</t>
  </si>
  <si>
    <t>Kateřina Tadrová, DiS.</t>
  </si>
  <si>
    <t>tadrova@gmail.com</t>
  </si>
  <si>
    <t>06738435</t>
  </si>
  <si>
    <t>Letenské náměstí 76/3</t>
  </si>
  <si>
    <t>MEDI-REST s.r.o.</t>
  </si>
  <si>
    <t>medirest@seznam.cz</t>
  </si>
  <si>
    <t xml:space="preserve"> Poliklinika Čumpelíkova 2, Praha 8</t>
  </si>
  <si>
    <t>KOMPLEX-zdravotní servis spol. s r.o.</t>
  </si>
  <si>
    <t>komplex@centrum.cz</t>
  </si>
  <si>
    <t>02677415</t>
  </si>
  <si>
    <t>polikl. Modřany, Soukalova 3355. Praha 4</t>
  </si>
  <si>
    <t>KOMPLEX-technologický servis spol. s r.o.</t>
  </si>
  <si>
    <t>tmasarik@centrum.cz</t>
  </si>
  <si>
    <t>Soukalova 3355, Praha 4 14300</t>
  </si>
  <si>
    <t>Cévní ambulance s.r.o.</t>
  </si>
  <si>
    <t>k.bartik@seznam.cz</t>
  </si>
  <si>
    <t>01722018</t>
  </si>
  <si>
    <t>Vítězné náměstí 9, Praha 6 16000</t>
  </si>
  <si>
    <t>Mudr Gabriela Pecková ordinace interní a revmatologická</t>
  </si>
  <si>
    <t>rev-int@email.cz</t>
  </si>
  <si>
    <t>Šrobárova 73. 130 00 Praha 3</t>
  </si>
  <si>
    <t>První plicní ambulance s.r.o.</t>
  </si>
  <si>
    <t>krejbichova@rvniplicni.cz</t>
  </si>
  <si>
    <t>Sokolovská 304 a Lovosická 440, Praha 9</t>
  </si>
  <si>
    <t>Poradna pro onemocnění mléčné žlázy</t>
  </si>
  <si>
    <t>poradna@sehr.cz</t>
  </si>
  <si>
    <t>Dukelských Hrdinů 17,  Praha 7</t>
  </si>
  <si>
    <t>kožní ordinace, Davídkova 83, 182 00 Praha 8</t>
  </si>
  <si>
    <t>kozni.davidkova@volny.cz</t>
  </si>
  <si>
    <t>Davídkova 83, Praha 8</t>
  </si>
  <si>
    <t>Dětské středisko Podolská 1485/10a       Praha 4-Braník</t>
  </si>
  <si>
    <t>dr.skudera@seznam.cz</t>
  </si>
  <si>
    <t>Podolská 1485/10a  Praha 4-Braník   PSČ 14700</t>
  </si>
  <si>
    <t>MUDr. Antonín Kaprál s.r.o.   -gynekologická ordinace</t>
  </si>
  <si>
    <t>akapral@seznam.cz</t>
  </si>
  <si>
    <t>04917979</t>
  </si>
  <si>
    <t>Milady Horákové 116/109    160 00 Praha 6</t>
  </si>
  <si>
    <t>MUDr. Trávníček František</t>
  </si>
  <si>
    <t>dft@volny.cz</t>
  </si>
  <si>
    <t>Praktický lékař pro dospělé MUDr. Zdeňka Chaloupková</t>
  </si>
  <si>
    <t>chaloupkova7@seznam.cz</t>
  </si>
  <si>
    <t>Troilova 20/475.108 00 Praha 10</t>
  </si>
  <si>
    <t>ENDOCARE s.r.o.</t>
  </si>
  <si>
    <t>martina.rosicka@endocare.cz</t>
  </si>
  <si>
    <t>Treboňská 530/4, Praha 4, 140 00</t>
  </si>
  <si>
    <t>Ordinace psychoterapie a poradenství v oboru psychiatrie</t>
  </si>
  <si>
    <t>zuza.lebedova@volny.cz</t>
  </si>
  <si>
    <t>Vítězné náměstí 829/10, Praha 6</t>
  </si>
  <si>
    <t>MUDr.Petr Fousek,Alergologie a imunologie s.r.o.</t>
  </si>
  <si>
    <t>petfousek@seznam.cz</t>
  </si>
  <si>
    <t>07080832</t>
  </si>
  <si>
    <t>Žufanova 1113/3</t>
  </si>
  <si>
    <t>MUDr.Petr Fousek</t>
  </si>
  <si>
    <t>MUDr.VOSLÁŘOVÁ JANA s,r,o ordinace praktického lékaře pro dospělé</t>
  </si>
  <si>
    <t>jana.voslarova@seznam.cz</t>
  </si>
  <si>
    <t>04779746</t>
  </si>
  <si>
    <t>Beranových 130 Praha 18. Letňany</t>
  </si>
  <si>
    <t>Zdravotní péče s.r.o.</t>
  </si>
  <si>
    <t>votavovaolga@seznam.cz</t>
  </si>
  <si>
    <t>MUDr. Helena Fousková</t>
  </si>
  <si>
    <t>helena.fouskova@gmail.com</t>
  </si>
  <si>
    <t>07080123</t>
  </si>
  <si>
    <t>Praha 6 Na Dlouhém lánu 11</t>
  </si>
  <si>
    <t xml:space="preserve">Fingerhútt Robin, MUDr. </t>
  </si>
  <si>
    <t>fyngy@seznam.cz</t>
  </si>
  <si>
    <t>02617544</t>
  </si>
  <si>
    <t xml:space="preserve">Pražská 1279 /18, Praha 10 Hostivař </t>
  </si>
  <si>
    <t>zubní technik</t>
  </si>
  <si>
    <t>triadent@seznam.cz</t>
  </si>
  <si>
    <t>Praktik MUDr. Eva Skálová s.r.o.</t>
  </si>
  <si>
    <t>mudr.maun@gmail.com</t>
  </si>
  <si>
    <t>02908964</t>
  </si>
  <si>
    <t>Revoluční 765/19, Praha 1 110 00</t>
  </si>
  <si>
    <t>neurologická ambulance MUDr Anna Javorská</t>
  </si>
  <si>
    <t>javorskaanna@seznam.cz</t>
  </si>
  <si>
    <t>Sokolská 37 Praha 2</t>
  </si>
  <si>
    <t>Rehabilitace a akupunktura s.r.o.</t>
  </si>
  <si>
    <t>klara.zelenayova@rehaku.cz</t>
  </si>
  <si>
    <t>04173708</t>
  </si>
  <si>
    <t>Hybernská 1617/40, 110 00 Praha 1</t>
  </si>
  <si>
    <t>CHIRURGIE</t>
  </si>
  <si>
    <t>salvesimon@seznam.cz</t>
  </si>
  <si>
    <t>Praha 3,Milíčova 1,13000</t>
  </si>
  <si>
    <t>Váš praktik Praha 8 s.r.o.</t>
  </si>
  <si>
    <t>vaspraktikpraha8@gmail.com</t>
  </si>
  <si>
    <t>02269104</t>
  </si>
  <si>
    <t>Šimůnkova 1596/4, 182 00 Praha 8 - Kobylisy</t>
  </si>
  <si>
    <t>MUDr. Vladimír Srnský</t>
  </si>
  <si>
    <t>vladimir.srnsky@seznam.cz</t>
  </si>
  <si>
    <t>Stroupežnického 522/18  150 00 Praha 5</t>
  </si>
  <si>
    <t>Váš praktik s.r.o.</t>
  </si>
  <si>
    <t>vaspraktikpraha15@gmail.com</t>
  </si>
  <si>
    <t>08299889</t>
  </si>
  <si>
    <t>Milánská 414, 109 00 Praha 15 - Horní Měcholupy</t>
  </si>
  <si>
    <t>MediORL s.r.o.</t>
  </si>
  <si>
    <t>info@mediorl.cz</t>
  </si>
  <si>
    <t>Čumpelíkova 1764, Praha 8</t>
  </si>
  <si>
    <t>MUDr. Petr Kafka</t>
  </si>
  <si>
    <t>petrkaf@gmail.com</t>
  </si>
  <si>
    <t>03693562</t>
  </si>
  <si>
    <t>Spálená 75/16, 110 00 Praha 1</t>
  </si>
  <si>
    <t>MUDr. Leona Tylingrová</t>
  </si>
  <si>
    <t>tylingrovaleona@seznam.cz</t>
  </si>
  <si>
    <t>Tajovského 1310, Praha 4Krč, 142 00</t>
  </si>
  <si>
    <t>Ušní sanatorium spol.s r.o.</t>
  </si>
  <si>
    <t>info@usnisanatorium.cz</t>
  </si>
  <si>
    <t>Šustova 1930, Praha 4 + Plaská 12, Praha 5</t>
  </si>
  <si>
    <t>MUDr. Zdeňka Kořínková</t>
  </si>
  <si>
    <t>zdekor@centrum.cz</t>
  </si>
  <si>
    <t>Hovorčovická 1, Praha 8</t>
  </si>
  <si>
    <t>Kardiologie H&amp;B , s.r.o.</t>
  </si>
  <si>
    <t>josef.havluj@seznam.cz</t>
  </si>
  <si>
    <t>Palackého ul. 720/5  110 00 Praha 1</t>
  </si>
  <si>
    <t>MUDr.Iveta Petrželová všeobecné praktické lékařství</t>
  </si>
  <si>
    <t>ivetrt@seznam.cz</t>
  </si>
  <si>
    <t>Seydlerova 2451, Praha 5,15800</t>
  </si>
  <si>
    <t>Oční ordinace s.r.o.</t>
  </si>
  <si>
    <t>andreasaifrtova@seznam.cz</t>
  </si>
  <si>
    <t>Čumpelíkova 1764, Praha 8 a Mazurská 484/2, Praha 8</t>
  </si>
  <si>
    <t>MUDr. Anna Vulterinová s.r.o.</t>
  </si>
  <si>
    <t>vulterinova@volny.cz</t>
  </si>
  <si>
    <t>Na Dlouhém lánu 11, 16000 Praha 6</t>
  </si>
  <si>
    <t>OkoPrim s.r.o.</t>
  </si>
  <si>
    <t>okoprim@seznam.cz</t>
  </si>
  <si>
    <t>02338017</t>
  </si>
  <si>
    <t>Primátorská  325/20 , Praha  8 Libeň, 180 00</t>
  </si>
  <si>
    <t>MUDr. Kateřina Mašková</t>
  </si>
  <si>
    <t>katesva@centrum.cz</t>
  </si>
  <si>
    <t>Podskalská 18</t>
  </si>
  <si>
    <t>RZ assistance, s.r.o.</t>
  </si>
  <si>
    <t>rzass@seznam.cz</t>
  </si>
  <si>
    <t>Štúrova 1701/55, 142 00  Praha 4</t>
  </si>
  <si>
    <t>Oční ordinace Panktác s.r.o.- MUDR.Zdeněk Domínek</t>
  </si>
  <si>
    <t>zdominek@tiscali.cz</t>
  </si>
  <si>
    <t>08080925</t>
  </si>
  <si>
    <t>Hvězdova 1601, Praha 4</t>
  </si>
  <si>
    <t>MUDr.Lenka Fukalová oční ordinace</t>
  </si>
  <si>
    <t>fukalenka@centrum.cz</t>
  </si>
  <si>
    <t>Praha 8, Vánková 889/7, Praha 8, Na Hranicích 674</t>
  </si>
  <si>
    <t>MUDr Hana Božinovová praktický lékař pro dospělé</t>
  </si>
  <si>
    <t>hanabozinovova@seznam.cz</t>
  </si>
  <si>
    <t>K Poště 416/3 Praha 10 Kolovraty</t>
  </si>
  <si>
    <t>Adicare</t>
  </si>
  <si>
    <t>funke@adicare.cz</t>
  </si>
  <si>
    <t>Charkovská 24 101 00 Praha 10</t>
  </si>
  <si>
    <t>Kardio Beroun s.r.o.</t>
  </si>
  <si>
    <t>jarulman@gmail.com</t>
  </si>
  <si>
    <t>Hviezdoslavova 1600</t>
  </si>
  <si>
    <t>MUDr. Nicol Probstová</t>
  </si>
  <si>
    <t>probstova@seznam.cz</t>
  </si>
  <si>
    <t>01051750</t>
  </si>
  <si>
    <t xml:space="preserve">Koněvova 205 ,  13000 Praha  3 </t>
  </si>
  <si>
    <t>Rodinný lékař s.r.o.</t>
  </si>
  <si>
    <t>ordinace@cvrckove.cz</t>
  </si>
  <si>
    <t>Točitá 1718 /10</t>
  </si>
  <si>
    <t>Pediatr Michle s.r.o.</t>
  </si>
  <si>
    <t>makollarka@seznam.cz</t>
  </si>
  <si>
    <t>05327024</t>
  </si>
  <si>
    <t>Ohradní 72/24</t>
  </si>
  <si>
    <t>Psychiatrická ambulance MUDr. Alena Baxová</t>
  </si>
  <si>
    <t>alenka.baxova@gmail.com</t>
  </si>
  <si>
    <t>Praha 2, Sokolská 37</t>
  </si>
  <si>
    <t>klinická psychologie, Mgr. Lenka Michlová</t>
  </si>
  <si>
    <t>michlova@upcmail.cz</t>
  </si>
  <si>
    <t>poliklinika Mazurská, Mazurská 484, 180 00 Praha 8</t>
  </si>
  <si>
    <t>Hospic Štrasburk o. p. s.</t>
  </si>
  <si>
    <t>epavlickova@hospicstrasburk.cz</t>
  </si>
  <si>
    <t>Bohnickå 12/57</t>
  </si>
  <si>
    <t>Odborné léčebné ústavy</t>
  </si>
  <si>
    <t>MUDr. Zuzana Fillová,praktický lékař pro dospělé</t>
  </si>
  <si>
    <t>zfillova@centrum.cz</t>
  </si>
  <si>
    <t>Plaňanská 1, Praha 10 , přechodně Počernická 524/64, Praha 10</t>
  </si>
  <si>
    <t>T&amp;H CENTRUM s.r.o.</t>
  </si>
  <si>
    <t>petra.slamova@thcentrum.cz</t>
  </si>
  <si>
    <t>Poliklinika Delta, Žukovského 887 161 00 Praha 6</t>
  </si>
  <si>
    <t>JST MEDICAL PRO, s.r.o.</t>
  </si>
  <si>
    <t>jiri.skultety@gmail.com</t>
  </si>
  <si>
    <t>03533794</t>
  </si>
  <si>
    <t>Ovenecká 512/24</t>
  </si>
  <si>
    <t>Chirurgie MUDr. Matulíková s.r.o.</t>
  </si>
  <si>
    <t>a.matulikova@seznam.cz</t>
  </si>
  <si>
    <t>03561704</t>
  </si>
  <si>
    <t>Ohmova 271, Praha 10,  10900</t>
  </si>
  <si>
    <t>MUDr Zuzana Veldová NZZ : Foniatrie a audiologie</t>
  </si>
  <si>
    <t>zveldova@gmail.com</t>
  </si>
  <si>
    <t>Štefánikova 57 , Praha 5, Smíchov , 15000</t>
  </si>
  <si>
    <t>PRAKTIMAR  s.r.o.</t>
  </si>
  <si>
    <t>maria.dedinova@seznam.cz</t>
  </si>
  <si>
    <t>Jabloňová 8, Praha 10</t>
  </si>
  <si>
    <t>Fyzioterra s.r.o.</t>
  </si>
  <si>
    <t>papouskova@fyzioterra.cz</t>
  </si>
  <si>
    <t>04203585</t>
  </si>
  <si>
    <t>Českobrodská 74</t>
  </si>
  <si>
    <t>Panmedic Praha 4 s.r.o.</t>
  </si>
  <si>
    <t>ordinace@caretta.cz</t>
  </si>
  <si>
    <t>06440959</t>
  </si>
  <si>
    <t>ANDROGEOS</t>
  </si>
  <si>
    <t>info@androgeos.cz</t>
  </si>
  <si>
    <t>Na Valech 4/289, 160 00 Praha 6</t>
  </si>
  <si>
    <t>Mudr. Olga Manová - gynekologie</t>
  </si>
  <si>
    <t>gyn@mudrmanova.cz</t>
  </si>
  <si>
    <t xml:space="preserve">Na Vinohradu 6 - 147 00 Praha 4 </t>
  </si>
  <si>
    <t>Domov pro seniory Kobylisy</t>
  </si>
  <si>
    <t>vysatova@ddkobylisy.cz</t>
  </si>
  <si>
    <t>Mirovická 19/1027, Praha 8, Kobylisy, 182 00</t>
  </si>
  <si>
    <t>Neurologie- MUDr.Alena Pospíšilová</t>
  </si>
  <si>
    <t>dr.davidova@post.cz</t>
  </si>
  <si>
    <t>KARDIO-ANGIO s.r.o.</t>
  </si>
  <si>
    <t>kardioangio@icloud.com</t>
  </si>
  <si>
    <t>Na poříčí 6/1038, Praha 1</t>
  </si>
  <si>
    <t>Psychiatrie</t>
  </si>
  <si>
    <t>malkova.j@email.cz</t>
  </si>
  <si>
    <t>aktuálně: Jeremenkova 3/368, Praha 4.  Adresa: Pobřežní 28, Praha 8</t>
  </si>
  <si>
    <t>UroCare,s.r.o.</t>
  </si>
  <si>
    <t>martinsmehil@centrum.cz</t>
  </si>
  <si>
    <t>Tovární 12</t>
  </si>
  <si>
    <t>ivetaparkanova@seznam.cz</t>
  </si>
  <si>
    <t>Poliklinika pod Marjánkou 12 Praha 6 Břevnov</t>
  </si>
  <si>
    <t xml:space="preserve">Nemocnice Sv. Alžběty Na Slupi s.r.o. </t>
  </si>
  <si>
    <t>marcela.tomanova@alzbeta.cz</t>
  </si>
  <si>
    <t>07579969</t>
  </si>
  <si>
    <t>Na Slupi 448/6</t>
  </si>
  <si>
    <t>Vinohradské ambulantní zařízení, s.r.o.</t>
  </si>
  <si>
    <t>internaviaz@email.cz</t>
  </si>
  <si>
    <t>Praha 3, Šrobárova 2112/73</t>
  </si>
  <si>
    <t xml:space="preserve">JANADERMA sro kozni ordinace </t>
  </si>
  <si>
    <t>kvitkova.k@seznam.cz</t>
  </si>
  <si>
    <t>03666379</t>
  </si>
  <si>
    <t>Praha 8, Čumpelikova 2, 18200</t>
  </si>
  <si>
    <t>Kardiologie COR s.r.o.</t>
  </si>
  <si>
    <t>reznicekvit@seznam.cz</t>
  </si>
  <si>
    <t>02456095</t>
  </si>
  <si>
    <t>Jabloňová 8 Praha 10 106 00</t>
  </si>
  <si>
    <t>MUDr. Anna Dobiašová</t>
  </si>
  <si>
    <t>anna.dobias@seznam.cz</t>
  </si>
  <si>
    <t>Nad Malým mýtem 1747/2b, Praha 4 - Braník</t>
  </si>
  <si>
    <t>Bc. Kateřina Suchánková - FYZIOTERAPIE</t>
  </si>
  <si>
    <t>katka.suchankova@volny.cz</t>
  </si>
  <si>
    <t>06574815</t>
  </si>
  <si>
    <t>Kartouzská 3274/10, Praha 5,15500</t>
  </si>
  <si>
    <t>InternaPro s.r.o.</t>
  </si>
  <si>
    <t>02387905</t>
  </si>
  <si>
    <t>Chirurgie Praha 5, s.r.o.</t>
  </si>
  <si>
    <t>ordinace@chirurgie-radotin.cz</t>
  </si>
  <si>
    <t>04325362</t>
  </si>
  <si>
    <t>Sídliště 1100/31 Praha 5- Radotín 15300</t>
  </si>
  <si>
    <t>MUDr.Margita Budová s.r.o.</t>
  </si>
  <si>
    <t>buda.kamo@gmail.com</t>
  </si>
  <si>
    <t>04292758</t>
  </si>
  <si>
    <t>Stamicova 21, Praha, 16200</t>
  </si>
  <si>
    <t xml:space="preserve">Prakticky lékař pro dospělé, ordinace Saratovská </t>
  </si>
  <si>
    <t>obermannova@seznam.cz</t>
  </si>
  <si>
    <t>08076081</t>
  </si>
  <si>
    <t xml:space="preserve">Saratovská 181/5, Praha 10, 100 00 </t>
  </si>
  <si>
    <t>Mgr.Jana Hronová, klinická logopedie</t>
  </si>
  <si>
    <t>jana1hronova@gmail.com</t>
  </si>
  <si>
    <t>poliklinika Na Dlouhém lánu 11, 160 00 Praha 6</t>
  </si>
  <si>
    <t>MUDr. Lidmila Novotná</t>
  </si>
  <si>
    <t>polinors@volny.cz</t>
  </si>
  <si>
    <t>Praha 10, Břežanská 10</t>
  </si>
  <si>
    <t>Psychiatrie BK, s.r.o.</t>
  </si>
  <si>
    <t>hastalska27@gmail.com</t>
  </si>
  <si>
    <t>06901964</t>
  </si>
  <si>
    <t>Haštalska 760/27, Praha 1</t>
  </si>
  <si>
    <t>MediClinic, a.s</t>
  </si>
  <si>
    <t>libor.urbanek@ordinace.mediclinic.cz</t>
  </si>
  <si>
    <t>Vajgarská 1141, 198 00 Praha 9</t>
  </si>
  <si>
    <t>rehabilitace Bebalanced s.r.o.</t>
  </si>
  <si>
    <t>dagmar.lisa@bebalanced.cz</t>
  </si>
  <si>
    <t>05660483</t>
  </si>
  <si>
    <t>Rybničná 18/1, Praha 6</t>
  </si>
  <si>
    <t xml:space="preserve">MUDr. Simon Jirát, s.r.o. </t>
  </si>
  <si>
    <t>sjirat@seznam.cz</t>
  </si>
  <si>
    <t>Angiologie Zbraslav, Nová poliklinika Zbraslav, Elišky Přemyslovny 1325, 15600 Praha 5</t>
  </si>
  <si>
    <t>Psychologické pracoviště s.r.o.</t>
  </si>
  <si>
    <t>dana.novakova@volny.cz</t>
  </si>
  <si>
    <t>03564533</t>
  </si>
  <si>
    <t>Boloňská 312, 10900 Praha 10</t>
  </si>
  <si>
    <t>MUDr.Jindřich Fišer   Foniatrická ambulance</t>
  </si>
  <si>
    <t>jindrich.fiser@email.cz</t>
  </si>
  <si>
    <t>Božkovská 2967/4, Praha 4 - Záběhlice, 141 00</t>
  </si>
  <si>
    <t>MUDr. Dojcan Štefan ortopedie Tenisova Praha 10</t>
  </si>
  <si>
    <t>dojcsan@volny.cz</t>
  </si>
  <si>
    <t>Tenisova 981 Praha 10 Hostivař</t>
  </si>
  <si>
    <t>MUDr. Linda Kotrbova s.r.o.</t>
  </si>
  <si>
    <t>kotrbova.linda@centrum.cz</t>
  </si>
  <si>
    <t>04070003</t>
  </si>
  <si>
    <t>Soukalova 3355/3 poliklinika Modřany</t>
  </si>
  <si>
    <t>MUDr.Vurm František</t>
  </si>
  <si>
    <t>vurmf@post.cz</t>
  </si>
  <si>
    <t>Budějovická 1998/55,  Praha 4</t>
  </si>
  <si>
    <t>Ortopedie Jablonova s.r.o.</t>
  </si>
  <si>
    <t>Jablonova 2992/8 Praha 10  Záběhlice</t>
  </si>
  <si>
    <t xml:space="preserve">MUDr. Pavel Kalina </t>
  </si>
  <si>
    <t>pavkal@seznam.cz</t>
  </si>
  <si>
    <t xml:space="preserve">Seydlerova (Petržílkova) 2451, Praha 13, Praha 5, 15800, Poliklinika Lípa Centrum Nové Butovice
</t>
  </si>
  <si>
    <t>MED-BANK Praha CZ s.r.o.</t>
  </si>
  <si>
    <t>krjandova@seznam.cz</t>
  </si>
  <si>
    <t>Gynprofi</t>
  </si>
  <si>
    <t>vilemjelinek@seznam.cz</t>
  </si>
  <si>
    <t>Kateřinská 7,Praha 2</t>
  </si>
  <si>
    <t>Mudr. Zuzana Bublová</t>
  </si>
  <si>
    <t>zuzana.bublova@volny.cz</t>
  </si>
  <si>
    <t>Psychiatrická ambulance MUDr Erik Herman</t>
  </si>
  <si>
    <t>erik.herman@seznam.cz</t>
  </si>
  <si>
    <t>Kolejní 5, Praha 6, 16000</t>
  </si>
  <si>
    <t>MUDr.Michal Lazák,praktický lékař pro dospělé</t>
  </si>
  <si>
    <t>lazak@volny.cz</t>
  </si>
  <si>
    <t>Vítězné náměstí 817/9,160 00,Praha 6</t>
  </si>
  <si>
    <t>pedi@rix s.r.o., MUDr. Jaromír Vomáčka</t>
  </si>
  <si>
    <t>jaro.vomacka@gmail.com</t>
  </si>
  <si>
    <t>03747506</t>
  </si>
  <si>
    <t>U Slovanské pojišťovny 3</t>
  </si>
  <si>
    <t>Psychiatrická ambulance MUDr. Gabriela Hermanová</t>
  </si>
  <si>
    <t>hermanova.gabriela@seznam.cz</t>
  </si>
  <si>
    <t>RADIODIAGNOSTIKA NA DLOUHÉM LÁNU s.r.o.</t>
  </si>
  <si>
    <t>mudr.marcela@volny.cz</t>
  </si>
  <si>
    <t>Na Dlouhém lánu 11  Praha 6</t>
  </si>
  <si>
    <t>Androregena spol. s r.o.</t>
  </si>
  <si>
    <t>jizi@volny.cz</t>
  </si>
  <si>
    <t>Generála Janouška 902/17, Pha 14, Černý Most</t>
  </si>
  <si>
    <t>Respiracni fyzioterapie</t>
  </si>
  <si>
    <t>povysiloval@seznam.cz</t>
  </si>
  <si>
    <t>Pod Marjánkou 1906/12</t>
  </si>
  <si>
    <t>Urologie Malešice, s.r.o.</t>
  </si>
  <si>
    <t>info@urologie-vrsovice.cz</t>
  </si>
  <si>
    <t>Kubánské náměstí 1327/15, 100 00 Praha 10</t>
  </si>
  <si>
    <t xml:space="preserve">Mudr. Jana Kabelkova s.r.o. </t>
  </si>
  <si>
    <t>ordinace@mudrkabelkova.cz</t>
  </si>
  <si>
    <t>03222918</t>
  </si>
  <si>
    <t>Vinohradska 176</t>
  </si>
  <si>
    <t>Endokrinologové s.r.o.</t>
  </si>
  <si>
    <t>vaclavhana@gmail.com</t>
  </si>
  <si>
    <t>04460880</t>
  </si>
  <si>
    <t>Poliklinika Skalka, Nedvězská 29, 100 00 Praha 10</t>
  </si>
  <si>
    <t>MUDr. Milada Czinnerová</t>
  </si>
  <si>
    <t>mczinnerova@seznam.cz</t>
  </si>
  <si>
    <t>Praha 10 - Kolovraty,  K Poště 416</t>
  </si>
  <si>
    <t>Saint Medical, s.r.o.</t>
  </si>
  <si>
    <t>jan.pulkrab@gmail.com</t>
  </si>
  <si>
    <t>02282194</t>
  </si>
  <si>
    <t>Chomutovická 1444/2, 14900, Praha</t>
  </si>
  <si>
    <t>MEDICOM CLINIC a.s.</t>
  </si>
  <si>
    <t>stanislavova@medicomclinic.cz</t>
  </si>
  <si>
    <t>Spálená 14, Praha 1</t>
  </si>
  <si>
    <t>MUDr. Martin Polák - praktický lékař pro dospělé</t>
  </si>
  <si>
    <t>polakmart@seznam.cz</t>
  </si>
  <si>
    <t>Jugoslávských partyzánů 1089/15, Praha 6</t>
  </si>
  <si>
    <t>PRA-LE-S Pracovnělékařské služby s.r.o.</t>
  </si>
  <si>
    <t>info@pra-le-s.cz</t>
  </si>
  <si>
    <t>01770764</t>
  </si>
  <si>
    <t>Gruzínská 16, Praha 10</t>
  </si>
  <si>
    <t>MUDr.Havelkova Ludmila</t>
  </si>
  <si>
    <t>Sochanova 1221/25, Praha 6 Repy</t>
  </si>
  <si>
    <t>Gynosan s.r.o. gynekologická ordinace</t>
  </si>
  <si>
    <t>bastl.jiri@volny.cz</t>
  </si>
  <si>
    <t>Chodovická 484/10, 19300  Praha 9-Horní Počernice</t>
  </si>
  <si>
    <t>Machová Lucie Rehaspiro</t>
  </si>
  <si>
    <t>rehaspiro@email.cz</t>
  </si>
  <si>
    <t>Lékařský dům Holešovice, Tovární 12, Praha 7</t>
  </si>
  <si>
    <t>Lékárna Janovská s.r.o.</t>
  </si>
  <si>
    <t>tomas.rysl@seznam.cz</t>
  </si>
  <si>
    <t>01480065</t>
  </si>
  <si>
    <t>Janovská 486, Praha 10, 10900</t>
  </si>
  <si>
    <t>MUDr.Valtrová Gabriela</t>
  </si>
  <si>
    <t>mudrvaltrova@centrum.cz</t>
  </si>
  <si>
    <t>Praha 6,Bělohorská 74</t>
  </si>
  <si>
    <t>MUDr. Pavel Pick, ordinace praktického lékaře</t>
  </si>
  <si>
    <t>pavel.pick@lekarskydum.cz</t>
  </si>
  <si>
    <t>Tovární 12, 17000 Praha 7</t>
  </si>
  <si>
    <t>Urologická ambulance, s.r.o.</t>
  </si>
  <si>
    <t>robert.grill@seznam.cz</t>
  </si>
  <si>
    <t>Olšanská 7 + Slezská 111 (do únpra Chrudimská 2a)</t>
  </si>
  <si>
    <t>MUDr. Marianna Poláková - praktický lékař pro dospělé</t>
  </si>
  <si>
    <t>marianna.polakova@seznam.cz</t>
  </si>
  <si>
    <t>Sanitatum  s.r.o,  Lékárna Makovského, Praha 6 - Řepy</t>
  </si>
  <si>
    <t>lek.makovskeho@seznam.cz</t>
  </si>
  <si>
    <t>Makovského 1223/23, Praha 6 - Řepy</t>
  </si>
  <si>
    <t>praktická lékařka pro dospělé</t>
  </si>
  <si>
    <t>drkrausova@seznam.cz</t>
  </si>
  <si>
    <t xml:space="preserve">Vinohradská 77, 120 00 Praha 2 </t>
  </si>
  <si>
    <t>GYNEKOLOGIE ČERNÝ MOST s.r.o.</t>
  </si>
  <si>
    <t>islapnickova@seznam.cz</t>
  </si>
  <si>
    <t>02294851</t>
  </si>
  <si>
    <t>Poliklinika Parník, Generála Janouška 902/17, 198 00 Praha 9</t>
  </si>
  <si>
    <t>Zdravotní středisko MUDr. Reich Jan</t>
  </si>
  <si>
    <t>reich.jandoktor@gmail.com</t>
  </si>
  <si>
    <t>Vršovická 51 a 28 pluku 18</t>
  </si>
  <si>
    <t>Mudr. Jitka Havlová</t>
  </si>
  <si>
    <t>havlova.jk@seznam.cz</t>
  </si>
  <si>
    <t>Nové náměstí 20, Praha - Uhříněves</t>
  </si>
  <si>
    <t>Diabetologie Věra Klokočníková</t>
  </si>
  <si>
    <t>kabickova@yahoo.com</t>
  </si>
  <si>
    <t>Jabloňová 2992/8,Praha 10, 10600</t>
  </si>
  <si>
    <t>MUDr.Alice Slavíčková</t>
  </si>
  <si>
    <t>aslavickova@centrum.cz</t>
  </si>
  <si>
    <t>03510395</t>
  </si>
  <si>
    <t>MUDr.Vrbický Jiří-plastická chirurgie</t>
  </si>
  <si>
    <t>vrbicky@plasticka-chirurgie-vrbicky.cz</t>
  </si>
  <si>
    <t>Kloknerova 1,Praha 11</t>
  </si>
  <si>
    <t>Ordinace pro onemocnění tlustého střeva a konečníku</t>
  </si>
  <si>
    <t>masek.tomas@post.cz</t>
  </si>
  <si>
    <t>Praha 6, Vítězné náměstí 9</t>
  </si>
  <si>
    <t xml:space="preserve">Alkatmed s.r.o. </t>
  </si>
  <si>
    <t>maria.hybelova@gmail.com</t>
  </si>
  <si>
    <t>05657938</t>
  </si>
  <si>
    <t>Kazašská 1425/8</t>
  </si>
  <si>
    <t>Nemocnice Sv. Kříže Žižkov, s.r.o.</t>
  </si>
  <si>
    <t>tomas.krajnik@nskz.cz</t>
  </si>
  <si>
    <t>Kubelíkova 16/1250, 130 00 Praha 3</t>
  </si>
  <si>
    <t>Rehazone</t>
  </si>
  <si>
    <t>helcakruml@gmail.com</t>
  </si>
  <si>
    <t>Obchodní náměstí 2159/2</t>
  </si>
  <si>
    <t>MUDr. Soňa Beranová</t>
  </si>
  <si>
    <t>s.brouckova@seznam.cz</t>
  </si>
  <si>
    <t>Praha 10, Jabloňová 2992/8, 106 00</t>
  </si>
  <si>
    <t>Privátní praxe gynekologická</t>
  </si>
  <si>
    <t>alena.proksova@seznam.cz</t>
  </si>
  <si>
    <t>Olšanská 7,Praha 3,130 00</t>
  </si>
  <si>
    <t>Monada spol. s r.o.</t>
  </si>
  <si>
    <t>klinika@monada.cz</t>
  </si>
  <si>
    <t>Střelničná 1861/8a, Praha 8, pobočka Hviezdoslavova 519, Praha 11</t>
  </si>
  <si>
    <t>Gynia sro</t>
  </si>
  <si>
    <t>vla.eret@seznam.cz</t>
  </si>
  <si>
    <t>01634909</t>
  </si>
  <si>
    <t>Nádražní 28</t>
  </si>
  <si>
    <t>Gynmedic GP sro</t>
  </si>
  <si>
    <t>anrokop@gmail.com</t>
  </si>
  <si>
    <t>03594173</t>
  </si>
  <si>
    <t>Očni-Ďáblice sro</t>
  </si>
  <si>
    <t>info@eskova-ocni.cz</t>
  </si>
  <si>
    <t>Osinalicka901 Praha8 182 00</t>
  </si>
  <si>
    <t>MUDr. Pavel Moravec, s.r.o.</t>
  </si>
  <si>
    <t>pavelmoravec@centrum.cz</t>
  </si>
  <si>
    <t>06727565</t>
  </si>
  <si>
    <t>Viktorinova 1122/1</t>
  </si>
  <si>
    <t>Ambulance u Arbesa s.r.o.</t>
  </si>
  <si>
    <t>ambulancearbes@seznam.cz</t>
  </si>
  <si>
    <t>Malátova 18/645, 150 00 Praha 5</t>
  </si>
  <si>
    <t>Ordinace PL Uhříněves s.r.o.</t>
  </si>
  <si>
    <t>ordinace@ordinacepl.cz</t>
  </si>
  <si>
    <t>Nové náměstí 20 Praha 10 Uhříněves</t>
  </si>
  <si>
    <t>Urologická klinika s.r.o.</t>
  </si>
  <si>
    <t>urology@seznam.cz</t>
  </si>
  <si>
    <t>Šrobárova 16</t>
  </si>
  <si>
    <t>Ordinace praktického lékaře</t>
  </si>
  <si>
    <t>daviddresler@seznam.cz</t>
  </si>
  <si>
    <t>Praha 6, Řepy, Žufanova 1113</t>
  </si>
  <si>
    <t>MUDr. Jana Tylšová - privátní chirurgická praxe</t>
  </si>
  <si>
    <t>tylsovachir@seznam.cz</t>
  </si>
  <si>
    <t>Praha 1, Spálená 78/12</t>
  </si>
  <si>
    <t>MUDr. Hana Lubanda</t>
  </si>
  <si>
    <t>hlubanda@seznam.cz</t>
  </si>
  <si>
    <t>Poliklinika Pod Marjánkou 1906/12, P6, 169 00</t>
  </si>
  <si>
    <t>MUDr.Nina Vajshajtlová praktický lékař</t>
  </si>
  <si>
    <t>ninaordinace@volny.cz</t>
  </si>
  <si>
    <t>Podolská 137/152 Praha 4</t>
  </si>
  <si>
    <t>Psychiatrie MUDr.Vaněk s.r.o.</t>
  </si>
  <si>
    <t>dvanek@seznam.cz</t>
  </si>
  <si>
    <t>Francouzská 110, Praha 10</t>
  </si>
  <si>
    <t>AZFyzio s.r.o.</t>
  </si>
  <si>
    <t>nadezda.kocarova@email.cz</t>
  </si>
  <si>
    <t>07355220</t>
  </si>
  <si>
    <t>Praha 2, Sokolská 35</t>
  </si>
  <si>
    <t>Dům Bohemia s.r.o. fyzioterapie</t>
  </si>
  <si>
    <t>p.lexova@centrum.cz</t>
  </si>
  <si>
    <t>Čumpelíkova 2, Praha 8, 182 00</t>
  </si>
  <si>
    <t>Rehabilitační holešovické centrum,s.r.o.</t>
  </si>
  <si>
    <t>PBouskova@seznam.cz</t>
  </si>
  <si>
    <t>Jablonského 640/2</t>
  </si>
  <si>
    <t xml:space="preserve">Refrakční Centrum Praha s.r.o. </t>
  </si>
  <si>
    <t>rcp@seznam.cz</t>
  </si>
  <si>
    <t xml:space="preserve">Olivova 4, Praha 1 </t>
  </si>
  <si>
    <t>MUDr.Ryvolová s.r.o.</t>
  </si>
  <si>
    <t>Ordinace@ryvolova.cz</t>
  </si>
  <si>
    <t>01939513</t>
  </si>
  <si>
    <t>Bělohorská 60, Praha 6, 16900</t>
  </si>
  <si>
    <t>PROPSYCHE s.r.o.</t>
  </si>
  <si>
    <t>info@propsyche.cz</t>
  </si>
  <si>
    <t xml:space="preserve">Haštalská 27, 110 00, Praha </t>
  </si>
  <si>
    <t>Itineris s.r.o.</t>
  </si>
  <si>
    <t>chrs@seznam.cz</t>
  </si>
  <si>
    <t>Milady Horákové 25</t>
  </si>
  <si>
    <t>Mojeja s.r.o.</t>
  </si>
  <si>
    <t>leonadyrehauge@gmail.com</t>
  </si>
  <si>
    <t>06976701</t>
  </si>
  <si>
    <t>Hollarovo nám.11</t>
  </si>
  <si>
    <t>Chirurgie, Ortopedie spol. s r.o.</t>
  </si>
  <si>
    <t>drmikula@seznam.cz</t>
  </si>
  <si>
    <t>Ordinace klinické psychologie PhDr.Iva Kopecká</t>
  </si>
  <si>
    <t>Iva.Kopecka@seznam.cz</t>
  </si>
  <si>
    <t>Poliklinika Skalka , Nedvězská 29,Praha10- Strašnice,100 00</t>
  </si>
  <si>
    <t>Drop In o.p.s.</t>
  </si>
  <si>
    <t>jiri.presl@seznam.cz</t>
  </si>
  <si>
    <t>Těšíkova 4, Praha 12,    pav.č.19 nemocnice Bulovka, Praha 8</t>
  </si>
  <si>
    <t>DrVoštěp první s.r.o.</t>
  </si>
  <si>
    <t>malcankova.k@seznam.cz</t>
  </si>
  <si>
    <t>07118848</t>
  </si>
  <si>
    <t>Poliklinika Vršovice,Ukrajinská 11,Praha 10,chirurgická ambulance</t>
  </si>
  <si>
    <t>Ordinace psychiatrie a sexuologoie</t>
  </si>
  <si>
    <t>sexuologie@centrum.cz</t>
  </si>
  <si>
    <t>Oculex spol. s r.o.</t>
  </si>
  <si>
    <t>varcholov@seznam.cz</t>
  </si>
  <si>
    <t>gen. Janouška 902/17, Praha 9 + Lovosická 40, Praha 9</t>
  </si>
  <si>
    <t>MUDr.Kateřina Márová- cévní ambulance Radotín</t>
  </si>
  <si>
    <t>katmarka@gmail.com</t>
  </si>
  <si>
    <t>04415175</t>
  </si>
  <si>
    <t>Sídliště 110/31</t>
  </si>
  <si>
    <t>ERTEspondeo s.r.o.</t>
  </si>
  <si>
    <t>dr.re.holeckova@email.cz</t>
  </si>
  <si>
    <t>02570092</t>
  </si>
  <si>
    <t>Jabloňová 2992/8, Praha 10, 10600</t>
  </si>
  <si>
    <t>Poruchy hybného vývoje,s.r.o.</t>
  </si>
  <si>
    <t>rhbmazurska@seznam.cz</t>
  </si>
  <si>
    <t>Mazurská 484/2,181 00 Praha 8 TRoja</t>
  </si>
  <si>
    <t>Neurologicka ambulance</t>
  </si>
  <si>
    <t>morawski@seznam.cz</t>
  </si>
  <si>
    <t>Praha 6 Zukovskeho 887</t>
  </si>
  <si>
    <t>MUDr. Soňa Vítečková kožní ordinace</t>
  </si>
  <si>
    <t>sona.viteckova@centrum.cz</t>
  </si>
  <si>
    <t>05686202</t>
  </si>
  <si>
    <t>Jabloňová 2992/8,</t>
  </si>
  <si>
    <t>Ambulance FBLR, MUDr. Emőke Nagyová</t>
  </si>
  <si>
    <t>emoke.nagyova@volny.cz</t>
  </si>
  <si>
    <t>Tylovo nám. 650/4</t>
  </si>
  <si>
    <t>Uniclinic, s.r.o.</t>
  </si>
  <si>
    <t>dana.detzova@uniclinic.cz</t>
  </si>
  <si>
    <t>07181205</t>
  </si>
  <si>
    <t>Čimická 446/37, Praha 8</t>
  </si>
  <si>
    <t xml:space="preserve">MUDr.Pavla Jánská , rehabilitační a fyzikální medicína , Praha 8 , </t>
  </si>
  <si>
    <t>pavlajanska@seznam.cz</t>
  </si>
  <si>
    <t>01051024</t>
  </si>
  <si>
    <t>poliklinika Mazurská 484/2, Praha 8 , Troja, 18100</t>
  </si>
  <si>
    <t>kožní ambulance Fialová sro</t>
  </si>
  <si>
    <t>kozniambulance.fialova@seznam.cz</t>
  </si>
  <si>
    <t>04168747</t>
  </si>
  <si>
    <t>Praha6, Jugoslávských partyzánů 1089/15</t>
  </si>
  <si>
    <t>PLDD MUDr Michal Hlavaty</t>
  </si>
  <si>
    <t>hlavaty.michal@seznam.cz</t>
  </si>
  <si>
    <t xml:space="preserve">Praktický lékař pro dospělé Mudr. Luděk Dvořák </t>
  </si>
  <si>
    <t>dvorak-ludek@seznam.cz</t>
  </si>
  <si>
    <t>Rajmonova 1198/4, 182 00 Praha 8</t>
  </si>
  <si>
    <t>Heart Solution, s.r.o.</t>
  </si>
  <si>
    <t>marcela1sch@gmail.com</t>
  </si>
  <si>
    <t>Štefánikova229/5</t>
  </si>
  <si>
    <t>Praktická lékařka pro děti a dorost</t>
  </si>
  <si>
    <t>ivanahlavata@seznam.cz</t>
  </si>
  <si>
    <t>Na holém vrchu 629/5</t>
  </si>
  <si>
    <t>MUDr. Milan Šindlář</t>
  </si>
  <si>
    <t>psordinace@gmail.com</t>
  </si>
  <si>
    <t xml:space="preserve">Boloňská 312, 10900 Praha 15
</t>
  </si>
  <si>
    <t>MUDr.Lubomír Šmuk</t>
  </si>
  <si>
    <t>smuk@medicomclinic.cz</t>
  </si>
  <si>
    <t>Spálená 76/14</t>
  </si>
  <si>
    <t>chirurgie Mudr Jiří Holubář</t>
  </si>
  <si>
    <t>jirholubar@seznam.cz</t>
  </si>
  <si>
    <t>Praha 10  Plananská 1</t>
  </si>
  <si>
    <t>S. L. A. s.r.o.</t>
  </si>
  <si>
    <t>psychiatrie.sla@gmail.com</t>
  </si>
  <si>
    <t>06687164</t>
  </si>
  <si>
    <t>Uzavřená 167/1, 182 00 Praha 8</t>
  </si>
  <si>
    <t>MUDr.Dagmar Frösslová,KOŽNÍ ORDINACE s.r.o.</t>
  </si>
  <si>
    <t>frosslova.dagmar@seznam.cz</t>
  </si>
  <si>
    <t>02454301</t>
  </si>
  <si>
    <t>Opatovská 1763/11,Praha 4</t>
  </si>
  <si>
    <t>MUDr. Markéta Šranková s.r.o.</t>
  </si>
  <si>
    <t>marketa@mudrsrankova.cz</t>
  </si>
  <si>
    <t>04421388</t>
  </si>
  <si>
    <t>Za Hanspaulkou 876/11, Praha 6, 160 00</t>
  </si>
  <si>
    <t>STVP spol. s.r.o.</t>
  </si>
  <si>
    <t>biljakova@atlas.cz</t>
  </si>
  <si>
    <t xml:space="preserve">Blatenská 2147/6, </t>
  </si>
  <si>
    <t>Eva Nováková fyzioterapie</t>
  </si>
  <si>
    <t>rehab-neu@volny.cz</t>
  </si>
  <si>
    <t>Stochovská 530, Praha 6 Ruzyně</t>
  </si>
  <si>
    <t>Spamed s.r.o.</t>
  </si>
  <si>
    <t>marek@svob.org</t>
  </si>
  <si>
    <t>02418371</t>
  </si>
  <si>
    <t>Legerova 1831/42, 12000 Praha 2</t>
  </si>
  <si>
    <t xml:space="preserve">MUDr. TAMARA STAŇOVÁ s.r.o </t>
  </si>
  <si>
    <t>t.stanova@seznam.cz</t>
  </si>
  <si>
    <t>04353315</t>
  </si>
  <si>
    <t>Psychiatrická ambulance - Poliklinika Revoluční 19</t>
  </si>
  <si>
    <t>Gynrea s.r.o.</t>
  </si>
  <si>
    <t>janjira@seznam.cz</t>
  </si>
  <si>
    <t xml:space="preserve">Lhotská 2072 ,  Praha 9 </t>
  </si>
  <si>
    <t>KOŽNÍ ORDINACE s.r.o.</t>
  </si>
  <si>
    <t>horackova.lenka@centrum.cz</t>
  </si>
  <si>
    <t>Stamicova 1968/21, 162 00 Praha 6</t>
  </si>
  <si>
    <t>Lasermed s.r.o.</t>
  </si>
  <si>
    <t>pavel.konrad@volny.cz</t>
  </si>
  <si>
    <t>Nedvědovo nám. 2/3, Praha 4 - Podolí, 147 00</t>
  </si>
  <si>
    <t>MUDr.Taťána Synková,nosní,ušní,krční</t>
  </si>
  <si>
    <t>mudrsynkova@atlas.cz</t>
  </si>
  <si>
    <t>Zdislavická 720,142 00 Praha 12</t>
  </si>
  <si>
    <t>MUDr. Ivana Grohová s.r.o.</t>
  </si>
  <si>
    <t>doctor.groh@seznam.cz</t>
  </si>
  <si>
    <t>04622642</t>
  </si>
  <si>
    <t>Sokolovská 40/57, Praha 8</t>
  </si>
  <si>
    <t>Gyn.Von.s.r.o.</t>
  </si>
  <si>
    <t>von.gyn@seznam.cz</t>
  </si>
  <si>
    <t>Ukrajinská 900/11     10100 Praha 10</t>
  </si>
  <si>
    <t xml:space="preserve">MUDr.Emil.Wagner Ordinace praktického lékaře </t>
  </si>
  <si>
    <t>mata98@seznam.cz</t>
  </si>
  <si>
    <t>Praha 7 Dobrovskeho 18/534 170 00</t>
  </si>
  <si>
    <t>Gynerva s.r.o.</t>
  </si>
  <si>
    <t>simona.m1@centrum.cz</t>
  </si>
  <si>
    <t>Ke Stáčírně 607/2, Praha 4</t>
  </si>
  <si>
    <t>kardiologie, interna</t>
  </si>
  <si>
    <t>auzky@seznam.cz</t>
  </si>
  <si>
    <t>PROXIMA MEDICA s.r.o.</t>
  </si>
  <si>
    <t>renata_bocanova@volny.cz</t>
  </si>
  <si>
    <t>03540227</t>
  </si>
  <si>
    <t>Mráčkova 3062/1 143 00 Praha 4</t>
  </si>
  <si>
    <t>Canadian Medical urologie</t>
  </si>
  <si>
    <t>jaroslavjilek@centrum.cz</t>
  </si>
  <si>
    <t>25706381</t>
  </si>
  <si>
    <t>Veleslavín Praha 6</t>
  </si>
  <si>
    <t>MUDr. Pavla Sýkorová, soukromá psychiatrická ordinace, s. r. o.</t>
  </si>
  <si>
    <t>psychiatrie.sykorova@seznam.cz</t>
  </si>
  <si>
    <t>02989298</t>
  </si>
  <si>
    <t>Na Bojišti 1950/2, 120 00 Praha 23</t>
  </si>
  <si>
    <t>Interna,angiologie</t>
  </si>
  <si>
    <t>i.nadvornikova@seznam.cz</t>
  </si>
  <si>
    <t>Generala Janouska 902,</t>
  </si>
  <si>
    <t>MUDr. Rut Vovsová</t>
  </si>
  <si>
    <t>vovsova@atlas.cz</t>
  </si>
  <si>
    <t>Na Žvahově 379/19, 152 00 Praha 5</t>
  </si>
  <si>
    <t>MUDr. Eva Kalibová - praktický lékař pro děti a dorost</t>
  </si>
  <si>
    <t>kalibova@centrum.cz</t>
  </si>
  <si>
    <t>Soukalova 3355/3, Praha 12</t>
  </si>
  <si>
    <t>Alergo Prosek s.r.o.</t>
  </si>
  <si>
    <t>renatanovotna@email.cz</t>
  </si>
  <si>
    <t>06430678</t>
  </si>
  <si>
    <t>Lovosicka 440/40</t>
  </si>
  <si>
    <t>VK Chirurgie s.r.o.</t>
  </si>
  <si>
    <t>Bohemia Care a.s.</t>
  </si>
  <si>
    <t>04040201</t>
  </si>
  <si>
    <t>Na Dlouhém lánu 563/11</t>
  </si>
  <si>
    <t xml:space="preserve">Ordinace PL Karlín, s.r.o. </t>
  </si>
  <si>
    <t>info@ordinace-karlin.cz</t>
  </si>
  <si>
    <t>Šaldova 24, 186 00 Praha 8</t>
  </si>
  <si>
    <t>Fysioterapie Chodov s.r.o.</t>
  </si>
  <si>
    <t>MUDr. Sabina Hrnčířová - interna, revmatologie</t>
  </si>
  <si>
    <t>sabina.hrncirova@email.cz</t>
  </si>
  <si>
    <t>Roztylské náměstí 35, Praha 4, 14100</t>
  </si>
  <si>
    <t>MUDr. Jan Gerle</t>
  </si>
  <si>
    <t>Soukroma psychiatricka ambulance Renata Fouskova</t>
  </si>
  <si>
    <t>mudr.renata.fouskova@gmail.com</t>
  </si>
  <si>
    <t>Nad Štolou 18 Praha 7 17000</t>
  </si>
  <si>
    <t>MUDr. Marie Raisiglová praktická lékařka pro dospělé</t>
  </si>
  <si>
    <t>raisiglova@seznam.cz</t>
  </si>
  <si>
    <t>poliklinika Lípa  Seydlerova 2451/8  15800Praha 5</t>
  </si>
  <si>
    <t>MUDr. Lubomír Sklenář - Vnitřní lékařství</t>
  </si>
  <si>
    <t>mudrsklenar@email.cz</t>
  </si>
  <si>
    <t>Ohmova 271, 109 00 Praha 10</t>
  </si>
  <si>
    <t>MUDr.Blanka |Veselá</t>
  </si>
  <si>
    <t>veselabl@seznam.cz</t>
  </si>
  <si>
    <t xml:space="preserve">Nám. dr.Holého 15, 180 00 Praha </t>
  </si>
  <si>
    <t>Léčebna dlouhodobě nemocných</t>
  </si>
  <si>
    <t>ldn6.reditel@seznam.cz</t>
  </si>
  <si>
    <t>Chittussiho 1108/1a</t>
  </si>
  <si>
    <t>Mudr. Petr Štěpánek s.r.o.</t>
  </si>
  <si>
    <t>mudr.petrstepanek@gmail.com</t>
  </si>
  <si>
    <t>Praha 10 - 100 00. Gruzínská 660/16</t>
  </si>
  <si>
    <t>Domácí zdravotní péče SOLIDA s.r.o.</t>
  </si>
  <si>
    <t>info@mojesolida.cz</t>
  </si>
  <si>
    <t>01977482</t>
  </si>
  <si>
    <t>Ukrajinská 900/11, Praha 10, 10100</t>
  </si>
  <si>
    <t>MUDr.Petr Hermann,praktický lékař pro dospělé</t>
  </si>
  <si>
    <t>hermannpetr@gmail.com</t>
  </si>
  <si>
    <t>160 00 Praha 6 Jugoslávských partyzánů 1089/15</t>
  </si>
  <si>
    <t>PhDr. Dagmar Moravcová, zraková terapeutka, odb. 905</t>
  </si>
  <si>
    <t>moravcova@braillnet.cz</t>
  </si>
  <si>
    <t>Ordinace zrakové terapie, PhDr. Dagmar Moravcová, U dvou srpů 2024/2, 150 00 Praha 5</t>
  </si>
  <si>
    <t>MUDr.Eva Hermannová, praktická lékařka</t>
  </si>
  <si>
    <t>mudrhermannova@gmail.com</t>
  </si>
  <si>
    <t>16000 Praha 6 Jugoslávských partyzánů 1089/15</t>
  </si>
  <si>
    <t>MUDr Hrubešová Jana</t>
  </si>
  <si>
    <t>bergerovajanca@seznam.cz</t>
  </si>
  <si>
    <t>Interní praxe</t>
  </si>
  <si>
    <t>olga.votavova@gmail.com</t>
  </si>
  <si>
    <t>Praha 4- Chodov</t>
  </si>
  <si>
    <t>MUDr. Eliška Svobodová, praktická lékařka</t>
  </si>
  <si>
    <t>eliskas@atlas.cz</t>
  </si>
  <si>
    <t>SPŠ A DM Na Třebešíně 2299, 10800 Praha 10</t>
  </si>
  <si>
    <t>GYO s.r.o.</t>
  </si>
  <si>
    <t>jirihanzelka@gmail.com</t>
  </si>
  <si>
    <t>03370496</t>
  </si>
  <si>
    <t>Dukelských hrdinů 406/23, 17000 Praha 7</t>
  </si>
  <si>
    <t>PhDr. Václava Probstová,CSc. klinická úsychologir</t>
  </si>
  <si>
    <t>probstova@volny.cz</t>
  </si>
  <si>
    <t>Revoluční 19,Praha 1-Staré Město Poliklinka</t>
  </si>
  <si>
    <t>Plicní centrum s.r.o.</t>
  </si>
  <si>
    <t>spasovairena@seznam.cz</t>
  </si>
  <si>
    <t>Zdravotní středisko, Sídliště 1100/32, 15300 Praha 5 – Radotín</t>
  </si>
  <si>
    <t>info@vodopad.cz</t>
  </si>
  <si>
    <t>Sudkova 686/2a, 109 00 Praha 10</t>
  </si>
  <si>
    <t>Univerzální zdraví s.r.o.</t>
  </si>
  <si>
    <t>petr.vrkoc@volny.cz</t>
  </si>
  <si>
    <t>01761129</t>
  </si>
  <si>
    <t>Lenka Rusinková, DiS - dipl. dentální hygienistka</t>
  </si>
  <si>
    <t>lenka.rusinkova@gmail.com</t>
  </si>
  <si>
    <t>04553276</t>
  </si>
  <si>
    <t>Baarova 769/45</t>
  </si>
  <si>
    <t>Praktický lékař MUDr. Marie Horáková, s.r.o</t>
  </si>
  <si>
    <t>marie.h@volny.cz</t>
  </si>
  <si>
    <t>03572692</t>
  </si>
  <si>
    <t>Ukrajinská 11, 101 00 Praha 10</t>
  </si>
  <si>
    <t>MUDr.Zora Dvořáková</t>
  </si>
  <si>
    <t>zora.dvorakova@gmail.com</t>
  </si>
  <si>
    <t>Troilova 475/20, Praha 10, 108 00</t>
  </si>
  <si>
    <t>SKINCENTRE s.r.o.</t>
  </si>
  <si>
    <t>cabalova@tiscali.cz</t>
  </si>
  <si>
    <t>Plaňanská  1, Praha 10</t>
  </si>
  <si>
    <t>Stelka s.r.o.</t>
  </si>
  <si>
    <t>monikauhlir@seznam.cz</t>
  </si>
  <si>
    <t>Nad malým mýtem 1747/2b</t>
  </si>
  <si>
    <t>ALTA, s.r.o</t>
  </si>
  <si>
    <t>pavel@altaoptika.cz</t>
  </si>
  <si>
    <t>Vlastina 572/2a, 16100 Praha 6</t>
  </si>
  <si>
    <t>PaedDr. Iva Pelclová Logopedická ambulance</t>
  </si>
  <si>
    <t>iva.pelclova@seznam.cz</t>
  </si>
  <si>
    <t>Mírová 585-72a Praha 10 Kolovraty</t>
  </si>
  <si>
    <t>MUDr.Helena Blatná</t>
  </si>
  <si>
    <t>21helena@seznam.cz</t>
  </si>
  <si>
    <t>04272391</t>
  </si>
  <si>
    <t xml:space="preserve">Španielova 1280/28 </t>
  </si>
  <si>
    <t>Pedopsychiatrie s.r.o.</t>
  </si>
  <si>
    <t>ptomaskova@email.cz</t>
  </si>
  <si>
    <t>Srbská 2, Praha 6</t>
  </si>
  <si>
    <t>léčebná rehabilitace</t>
  </si>
  <si>
    <t>kveja@centrum.cz</t>
  </si>
  <si>
    <t>Léčebná rehabilitace,V Podluží 5,Praha 4</t>
  </si>
  <si>
    <t>ADIAMS s.r.o.</t>
  </si>
  <si>
    <t>martasebkova@centrum.cz</t>
  </si>
  <si>
    <t>03546047</t>
  </si>
  <si>
    <t>Žufanova 1114/1, Praha 6 - Řepy</t>
  </si>
  <si>
    <t>MUDr. Roman Kubů INTERNA-EKG s.r.o.</t>
  </si>
  <si>
    <t>kubroman@seznam.cz</t>
  </si>
  <si>
    <t>02308819</t>
  </si>
  <si>
    <t>Riddle Research s.r.o.</t>
  </si>
  <si>
    <t>josef.hlavin@riddle-research.com</t>
  </si>
  <si>
    <t>04610521</t>
  </si>
  <si>
    <t>Jihozápadní 1116/11</t>
  </si>
  <si>
    <t>Oční ordinace MUDr Eva Friedova s.r.o.</t>
  </si>
  <si>
    <t>efriedova@iol.cz</t>
  </si>
  <si>
    <t xml:space="preserve">Praha 2,Karlovo náměstí 3 </t>
  </si>
  <si>
    <t>DENTO HYG s.r.o.</t>
  </si>
  <si>
    <t>info@dhdento.cz</t>
  </si>
  <si>
    <t>07031149</t>
  </si>
  <si>
    <t>RADIODIAGNOSTIKA, s.r.o.</t>
  </si>
  <si>
    <t>mamo@volny.cz</t>
  </si>
  <si>
    <t>Walterovo nám. 329/2, 158 00 Praha 5</t>
  </si>
  <si>
    <t>Ortopedie Machotka s.r.o.</t>
  </si>
  <si>
    <t>machotkapavel@gmail.com</t>
  </si>
  <si>
    <t>03648991</t>
  </si>
  <si>
    <t>Na Dlouhém lánu 11, 160 00 Praha 6</t>
  </si>
  <si>
    <t>Mgr. Helena Toušková</t>
  </si>
  <si>
    <t>helena.touskova@volny.cz</t>
  </si>
  <si>
    <t>Kudrnova 95/22, Praha 5</t>
  </si>
  <si>
    <t>JK Apatyka s.r.o.</t>
  </si>
  <si>
    <t>lekarna.opatov@gmail.com</t>
  </si>
  <si>
    <t>08369062</t>
  </si>
  <si>
    <t>Chilská 1, Praha 4</t>
  </si>
  <si>
    <t>Pneumo-host s.r.o.</t>
  </si>
  <si>
    <t>pneumo-host@seznam.cz</t>
  </si>
  <si>
    <t>Seydlerova 2451/8, 15800 Praha 5</t>
  </si>
  <si>
    <t>MUDr. Jiří Matoušek</t>
  </si>
  <si>
    <t>matoujir@centrum.cz</t>
  </si>
  <si>
    <t>J. Kašpara 1069/1</t>
  </si>
  <si>
    <t>MUDr.Iva Erbanová</t>
  </si>
  <si>
    <t>iva.erbanova@seznam.cz</t>
  </si>
  <si>
    <t>Praha8, Rajmonova1199</t>
  </si>
  <si>
    <t>mudrbrezinova@best.info</t>
  </si>
  <si>
    <t>Mrštíkova 1a/2452</t>
  </si>
  <si>
    <t>MUDr. Tomáš Dambrich</t>
  </si>
  <si>
    <t>dambrich@seznam.cz</t>
  </si>
  <si>
    <t>Kartouzská 204/6 150 00 Praha 5 - Smíchov</t>
  </si>
  <si>
    <t>Dětská chirurgie Praha, s.r.o</t>
  </si>
  <si>
    <t>alexandr.kucera@gmail.com</t>
  </si>
  <si>
    <t>Opatovská 11, Praha 4, 149 00
Pod Marjánkou 12, Praha 6, 160 00</t>
  </si>
  <si>
    <t>ESET. Psychoterapeutická a psychosomatická klinika, s.r.o.</t>
  </si>
  <si>
    <t>klinikaeset@volny.cz</t>
  </si>
  <si>
    <t>Úvalská 3411/47, Praha 10</t>
  </si>
  <si>
    <t>Kateřina Takáčová, DiS.</t>
  </si>
  <si>
    <t>k.takacova@centrum.cz</t>
  </si>
  <si>
    <t>05306060</t>
  </si>
  <si>
    <t xml:space="preserve">ĆT Kavčí Hory, Nad Pekařkou, Praha </t>
  </si>
  <si>
    <t>Ordinace dentální hygieny - Mgr. Sonia Vodičková, DiS.</t>
  </si>
  <si>
    <t>sonia.vodickova@gmail.com</t>
  </si>
  <si>
    <t>Štítného 19, Praha 3</t>
  </si>
  <si>
    <t>Urologie Zahradní Město s.r.o.</t>
  </si>
  <si>
    <t>urologiezm@seznam.cz</t>
  </si>
  <si>
    <t>Jabloňová 2992/8 106 00</t>
  </si>
  <si>
    <t>Lékárna Vodičkova 38</t>
  </si>
  <si>
    <t>lekarnapraha1@gmail.com</t>
  </si>
  <si>
    <t>04550382</t>
  </si>
  <si>
    <t>Vodičkova 38, Praha 1, 110 00</t>
  </si>
  <si>
    <t>Dermatovenerologie-Parník s.r.o.</t>
  </si>
  <si>
    <t>daniela.zlatohlavkova@seznam.cz</t>
  </si>
  <si>
    <t>03798330</t>
  </si>
  <si>
    <t>Gen. Janouška 902/17</t>
  </si>
  <si>
    <t>Lékárna Karlín</t>
  </si>
  <si>
    <t>lekarnakarlin@gmail.com</t>
  </si>
  <si>
    <t>03856437</t>
  </si>
  <si>
    <t>Sokolovská 49/5a, Karlín 180 00</t>
  </si>
  <si>
    <t>MUDr. Ivan Námešný</t>
  </si>
  <si>
    <t>namesny@seznam.cz</t>
  </si>
  <si>
    <t>Michnova 1622, 149 00  Praha 4 jižní město</t>
  </si>
  <si>
    <t>Lékařská Preventivní,s.r.o.</t>
  </si>
  <si>
    <t>jiri.zak@seznam.cz</t>
  </si>
  <si>
    <t>Poliklinika Prosek, Lovosická 440, 190 00 Praha 9</t>
  </si>
  <si>
    <t>Neurologie Chaberský dvůr,s.r.o.</t>
  </si>
  <si>
    <t>dana.halb@seznam.cz</t>
  </si>
  <si>
    <t>Hrušovanské nám.253/5, 184 00 Praha 8</t>
  </si>
  <si>
    <t>Centrum klinické imunologie, s.r.o.</t>
  </si>
  <si>
    <t>nouza@imunologie.cz</t>
  </si>
  <si>
    <t>Havelská 517/14</t>
  </si>
  <si>
    <t>Dematovenerologie</t>
  </si>
  <si>
    <t>maposta@email.cz</t>
  </si>
  <si>
    <t>Těšnov 1163/5</t>
  </si>
  <si>
    <t xml:space="preserve">Lékárna u Palladia </t>
  </si>
  <si>
    <t>lekarnaupalladia@gmail.com</t>
  </si>
  <si>
    <t>Revoluční 6, Praha 1, 110 00</t>
  </si>
  <si>
    <t>Chirurgie Barrandov</t>
  </si>
  <si>
    <t>kindl@dhskola.cz</t>
  </si>
  <si>
    <t>Krškova 21</t>
  </si>
  <si>
    <t>Lékárna Pharm Go Spálená</t>
  </si>
  <si>
    <t>spalena@pharmgo.cz</t>
  </si>
  <si>
    <t>05864836</t>
  </si>
  <si>
    <t>Spálená 51, Praha 1, 110 00</t>
  </si>
  <si>
    <t>Endokrinologie  Černý  Most s.r.o.</t>
  </si>
  <si>
    <t>lukas.zlatohlavek@gmail.com</t>
  </si>
  <si>
    <t>03244016</t>
  </si>
  <si>
    <t>Gen.  Janouška 902/17</t>
  </si>
  <si>
    <t>Symbico</t>
  </si>
  <si>
    <t>martin.kindl@dhskola.cz</t>
  </si>
  <si>
    <t>Sekanninova 12</t>
  </si>
  <si>
    <t>MUDr.Simona Papežová, s.r.o.</t>
  </si>
  <si>
    <t>simona.papez@volny.cz</t>
  </si>
  <si>
    <t>03816176</t>
  </si>
  <si>
    <t xml:space="preserve">Lovosická 190 00, Praha 9 </t>
  </si>
  <si>
    <t>Komplexní rehabilitace Praha ,s.r.o.</t>
  </si>
  <si>
    <t>rhb@mudrmoravcik.cz</t>
  </si>
  <si>
    <t>06930514</t>
  </si>
  <si>
    <t>MUDr. Zdeněk Houška</t>
  </si>
  <si>
    <t>houska.zdenek@gmail.com</t>
  </si>
  <si>
    <t>06632904</t>
  </si>
  <si>
    <t>Čumpelíkova 1764/2, Praha 8</t>
  </si>
  <si>
    <t>interní ambulance  MUDr,Macharáček Oldřich sro.</t>
  </si>
  <si>
    <t>omacharacek@seznam.cz</t>
  </si>
  <si>
    <t>03327272</t>
  </si>
  <si>
    <t>Poliklinika Petřiny Stamicova 21/1968   č. dv. 323 2. patro</t>
  </si>
  <si>
    <t>ORP Centrum, s.r.o.</t>
  </si>
  <si>
    <t>m.prochazkova@orp.cz</t>
  </si>
  <si>
    <t>Pod Juliskou 1805/4</t>
  </si>
  <si>
    <t>MUDr.Zdeňka Gajdošíková - oční ordinace,</t>
  </si>
  <si>
    <t>z.gajdosikova@seznam.cz</t>
  </si>
  <si>
    <t xml:space="preserve">Pštrossova 24, </t>
  </si>
  <si>
    <t>ORP-ORTHO, s.r.o.</t>
  </si>
  <si>
    <t>a.bednarova@orp.cz</t>
  </si>
  <si>
    <t>04515544</t>
  </si>
  <si>
    <t>Pod Marjánkou 1906/12, Pod Juliskou 1805/4, Praha 6</t>
  </si>
  <si>
    <t>MUDr. Alena Veselá, praktický lékař pro dospělé</t>
  </si>
  <si>
    <t>alenaveselap10@seznam.cz</t>
  </si>
  <si>
    <t>Troilova 20, 10800 Praha 10</t>
  </si>
  <si>
    <t>MUDr. Barbora Dudová</t>
  </si>
  <si>
    <t>dudovabara@seznam.cz</t>
  </si>
  <si>
    <t>03485447</t>
  </si>
  <si>
    <t>Asclepius Medical s.r.o.</t>
  </si>
  <si>
    <t>info@asclepiusmedical.cz</t>
  </si>
  <si>
    <t>06482708</t>
  </si>
  <si>
    <t>Táborská 325/57</t>
  </si>
  <si>
    <t>Dermalink s.r.o.</t>
  </si>
  <si>
    <t>info@dermalink.cz</t>
  </si>
  <si>
    <t>Jílovská 1825/14a, Kloknerova 1245/1</t>
  </si>
  <si>
    <t>BENE VOBIS s.r.o.</t>
  </si>
  <si>
    <t>mudr.mazurova@seznam.cz</t>
  </si>
  <si>
    <t>Kosmická 537/2, Praha 11, 14900</t>
  </si>
  <si>
    <t>Privátní ortopedická ordinace</t>
  </si>
  <si>
    <t>ordinace@postulka.cz</t>
  </si>
  <si>
    <t>DC Rezidence, Novodvorská 1061/10, 14200 Praha 4</t>
  </si>
  <si>
    <t>MUDr. Vlasta Mazárová, neurologie, Wenzigova 5, 120 00 Praha 2</t>
  </si>
  <si>
    <t>vlmz@seznam.cz</t>
  </si>
  <si>
    <t>Praha 2, Wenzigova 5, neurologie</t>
  </si>
  <si>
    <t>Pracovní lékařství</t>
  </si>
  <si>
    <t>hanzl.jaroslav@volny.cz</t>
  </si>
  <si>
    <t>190 00 Praha 9-Černý most, Gen. Janouška 902</t>
  </si>
  <si>
    <t>MUDr.Andrea Trčková,sro</t>
  </si>
  <si>
    <t>atrckova@seznam.cz</t>
  </si>
  <si>
    <t>07539029</t>
  </si>
  <si>
    <t>Libušská 60, 14200 Praha 4</t>
  </si>
  <si>
    <t>MUDr. Ludmila Vlčková</t>
  </si>
  <si>
    <t>vlckova.lud@tiscali.cz</t>
  </si>
  <si>
    <t>Žitavského 497, 156 00 Praha 5 - Zbraslav</t>
  </si>
  <si>
    <t xml:space="preserve">MUDr. Hana Holmanová </t>
  </si>
  <si>
    <t>holmanova.hana@volny.cz</t>
  </si>
  <si>
    <t>06460488</t>
  </si>
  <si>
    <t>Vinohradská 176</t>
  </si>
  <si>
    <t>MUDr.Petr Markvart</t>
  </si>
  <si>
    <t>drmarkvart@seznam.cz</t>
  </si>
  <si>
    <t>Táborská 57 Praha 4</t>
  </si>
  <si>
    <t>Sanatorium Achillea s.r.o.</t>
  </si>
  <si>
    <t>dlabolovak@centrum.cz</t>
  </si>
  <si>
    <t>Libčická 397  Praha 8 Čimice 181 00</t>
  </si>
  <si>
    <t>KlinEslav, s.r.o</t>
  </si>
  <si>
    <t>jitkasmelik@seznam.cz</t>
  </si>
  <si>
    <t>MUDr.René Vlasák</t>
  </si>
  <si>
    <t>info@prevence2000.cz</t>
  </si>
  <si>
    <t>Londýnská 730/59, 120 00 Praha 2</t>
  </si>
  <si>
    <t>DermaMax s.r.o.</t>
  </si>
  <si>
    <t>infodermamax@gmail.com</t>
  </si>
  <si>
    <t>06552382</t>
  </si>
  <si>
    <t>MUDr.Šárka Valášková</t>
  </si>
  <si>
    <t>valaskova.s@volny.cz</t>
  </si>
  <si>
    <t>Praha 1,Palackého 5</t>
  </si>
  <si>
    <t>Ambulance vnitřního lékařství MUDr. Branislav Holman</t>
  </si>
  <si>
    <t>brano.holman@centrum.cz</t>
  </si>
  <si>
    <t>Koněvova 2427/205, 13000 Praha 3</t>
  </si>
  <si>
    <t>Ordinace Eden s.r.o.</t>
  </si>
  <si>
    <t>lucie.soskova@gmail.com</t>
  </si>
  <si>
    <t>Medeal s.r.o.</t>
  </si>
  <si>
    <t>monika.horakova@medeal.cz</t>
  </si>
  <si>
    <t>01402536</t>
  </si>
  <si>
    <t>Ordinace VPL MUDr.Alena Kopecká</t>
  </si>
  <si>
    <t>kopeckaalenamudr@seznam.cz</t>
  </si>
  <si>
    <t>01582879</t>
  </si>
  <si>
    <t>Boloňská 312, Praha 10 - Horní Měcholupy</t>
  </si>
  <si>
    <t>dtomi@seznam.cz</t>
  </si>
  <si>
    <t>Praha 10, Plaňanská 1, přechodně Počernická 64</t>
  </si>
  <si>
    <t>Kardium, spol. s r.o.</t>
  </si>
  <si>
    <t>valaskova@cbox.cz</t>
  </si>
  <si>
    <t>K Závěrce 3074/23, 150 00 Praha 5</t>
  </si>
  <si>
    <t>MUDr. Renata Molnárová, ordinace VPL</t>
  </si>
  <si>
    <t>ordinace-branik@centrum.cz</t>
  </si>
  <si>
    <t>Nad Malým mýtem 2b, Praha 4, 14700</t>
  </si>
  <si>
    <t>REHAFIT Praha s.r.o.</t>
  </si>
  <si>
    <t>bradacovam@centrum.cz</t>
  </si>
  <si>
    <t>Poliklinika Čumpelíkova, Čumpelíkova 2, Praha 8, 18200</t>
  </si>
  <si>
    <t>VLAM plus s.r.o.</t>
  </si>
  <si>
    <t>info@vlachova.cz</t>
  </si>
  <si>
    <t>02290375</t>
  </si>
  <si>
    <t>Svojšovická 3159/1, Praha 4 - Spořilov, 141 00</t>
  </si>
  <si>
    <t>Gynekologie Barrandov s.r.o.</t>
  </si>
  <si>
    <t>blankajaneckova@centrum.cz</t>
  </si>
  <si>
    <t>03311635</t>
  </si>
  <si>
    <t>Krškova 807/21, Praha 5, 15200</t>
  </si>
  <si>
    <t>Remi optic</t>
  </si>
  <si>
    <t>remi.optic@seznam.cz</t>
  </si>
  <si>
    <t>Krškova 807/21  Praha 5  152 00</t>
  </si>
  <si>
    <t>Mgr Petra Nováková</t>
  </si>
  <si>
    <t>lekarnatesnov@seznam.cz</t>
  </si>
  <si>
    <t>Lékárna Těšnov, Těšnov 1163/5, Praha1</t>
  </si>
  <si>
    <t>PaedDr. Ester Fišerová, Klinická logopedie</t>
  </si>
  <si>
    <t>ester.fiserova@seznam.cz</t>
  </si>
  <si>
    <t>Olšanská 2666/7</t>
  </si>
  <si>
    <t>Ordinace dětské a dorostové psychiatrie</t>
  </si>
  <si>
    <t>t.hnevkovska@seznam.cz</t>
  </si>
  <si>
    <t>Ostrovského 253/3, 150 00 Praha 5</t>
  </si>
  <si>
    <t>MUDr.Helena Huclová, praktická lékařka, s.r.o.</t>
  </si>
  <si>
    <t>helena.huclova@seznam.cz</t>
  </si>
  <si>
    <t>04332601</t>
  </si>
  <si>
    <t>Troilova 20/475</t>
  </si>
  <si>
    <t>Mgr. Irena Šáchová</t>
  </si>
  <si>
    <t>logoradotin@seznam.cz</t>
  </si>
  <si>
    <t>Vrážská 144/12, Praha 5 - Radotín, 153 00</t>
  </si>
  <si>
    <t>Oční klinika Horní Počernice, s.r.o.</t>
  </si>
  <si>
    <t>ucetni@ocniklinikahp.cz</t>
  </si>
  <si>
    <t>Obchodní 2, 193 00 Praha 9 - Horní Počernice, U svobodárny 1079/9, Praha 9 - Vysočany</t>
  </si>
  <si>
    <t>ROSE MEDIC s.r.o.</t>
  </si>
  <si>
    <t>rosemedic@seznam.cz</t>
  </si>
  <si>
    <t>148 00  Praha 4, Hviezdoslavova 1600/6</t>
  </si>
  <si>
    <t>ARCHADIA s.r.o</t>
  </si>
  <si>
    <t>janahoudova@gmail.com</t>
  </si>
  <si>
    <t>Slunečná 2</t>
  </si>
  <si>
    <t>Oční svět s.r.o</t>
  </si>
  <si>
    <t>Lékárna Lipí u Kliniky, Lipí 2556/3, Praha 9 - Hroní Počernice</t>
  </si>
  <si>
    <t>Psychiatry Trial, s.r.o.</t>
  </si>
  <si>
    <t>jlestina@volny.cz</t>
  </si>
  <si>
    <t>MUDr. Gabriela Seidlová</t>
  </si>
  <si>
    <t>gseidlova@atlas.cz</t>
  </si>
  <si>
    <t>MUDr. Vladimír Vykus, chirurgická ambulance</t>
  </si>
  <si>
    <t>vykus@windowslive.com</t>
  </si>
  <si>
    <t>Chotovická 1788/16</t>
  </si>
  <si>
    <t xml:space="preserve">Revitea team s.r.o. </t>
  </si>
  <si>
    <t>Wagner@revitea.cz</t>
  </si>
  <si>
    <t>04310853</t>
  </si>
  <si>
    <t xml:space="preserve">Budějovická poliklinika </t>
  </si>
  <si>
    <t>Genomac výzkumný ústav, s.r.o.</t>
  </si>
  <si>
    <t>lbenesova@genomac.cz</t>
  </si>
  <si>
    <t>Drnovská 1112/60, 161 000 Praha 6</t>
  </si>
  <si>
    <t>Psychohelp s.r.o.</t>
  </si>
  <si>
    <t>rothbauerova@seznam.cz</t>
  </si>
  <si>
    <t>03013677</t>
  </si>
  <si>
    <t>Poliklinika Zahradní město,Jabloňová 2992/8,Praha 10</t>
  </si>
  <si>
    <t>Ordinace klinické psychologie</t>
  </si>
  <si>
    <t>ordinace.psychologie@drbuckova.cz</t>
  </si>
  <si>
    <t>Praha 10 100 00// Nedvězská 2223 / 29</t>
  </si>
  <si>
    <t xml:space="preserve">RIEL Medic s.r.o. </t>
  </si>
  <si>
    <t>valkova@rielmedic.cz</t>
  </si>
  <si>
    <t>02564327</t>
  </si>
  <si>
    <t>Kupeckého 576/17</t>
  </si>
  <si>
    <t>MUDr. Věra Budková, s.r.o.</t>
  </si>
  <si>
    <t>vbudkova@vbudkova.cz</t>
  </si>
  <si>
    <t>03574776</t>
  </si>
  <si>
    <t>Poliklinika Barrandov, Krškova 807, Praha 5, praktický lékař pro děti a dorost, psč:15200</t>
  </si>
  <si>
    <t>Midaza,s.r.o.</t>
  </si>
  <si>
    <t>markulcek@quick.cz</t>
  </si>
  <si>
    <t>Vítězné nám.817/9, 160 00 Praha 6</t>
  </si>
  <si>
    <t>DVORT spol. s r.o.</t>
  </si>
  <si>
    <t>lenicek@dvort.cz</t>
  </si>
  <si>
    <t>Mazurská 484, 180 00 Praha 8;          Sárská 5, 155 00 Praha 5</t>
  </si>
  <si>
    <t>Praha 5, Praha 8</t>
  </si>
  <si>
    <t>SANODERM Praha s.r.o.603868846</t>
  </si>
  <si>
    <t>iva.spanarova@gmail.com</t>
  </si>
  <si>
    <t>MUDr.Pavel Marťák</t>
  </si>
  <si>
    <t>martakp@volny.cz</t>
  </si>
  <si>
    <t>11000 Praha 1 Havlíčkova 2</t>
  </si>
  <si>
    <t>Pavla neurologie s.r.o.</t>
  </si>
  <si>
    <t>martinforgac@tiscali.cz</t>
  </si>
  <si>
    <t>03078434</t>
  </si>
  <si>
    <t>Mladoboleslavská 514, P9</t>
  </si>
  <si>
    <t>Kožní ordinace</t>
  </si>
  <si>
    <t>alexandra.brezinova@gmail.com</t>
  </si>
  <si>
    <t>02374421</t>
  </si>
  <si>
    <t>Praha 2, Gorazdova 14</t>
  </si>
  <si>
    <t>MUDr Jiří Ort</t>
  </si>
  <si>
    <t>mudr.j.ort@gmail.com</t>
  </si>
  <si>
    <t>Kischova 5  Praha 4</t>
  </si>
  <si>
    <t>Ordinace prakt. lékaře MUDr. Květa Přibaňová</t>
  </si>
  <si>
    <t>kveta_pribanova@centrum.cz</t>
  </si>
  <si>
    <t>Šustova 1930/2, poliklinika Jižní Město, Praha 4 Chodov, PSČ 148 00</t>
  </si>
  <si>
    <t>Oftabal sro.</t>
  </si>
  <si>
    <t>oftabal@gmail.com</t>
  </si>
  <si>
    <t>Plaňanská 1, 10800 Praha 10</t>
  </si>
  <si>
    <t>ANGIO - CHIRURGIE s.r.o.</t>
  </si>
  <si>
    <t>info@angiochirurgie.cz</t>
  </si>
  <si>
    <t>06196306</t>
  </si>
  <si>
    <t>Osinalická 1104/13, Praha 8, 18200</t>
  </si>
  <si>
    <t>Dětská ambulance Petřiny spol. s r.o.</t>
  </si>
  <si>
    <t>n.kocnarova@email.cz</t>
  </si>
  <si>
    <t>Praha Křenova 15</t>
  </si>
  <si>
    <t>Dawon s.r.o.</t>
  </si>
  <si>
    <t>romanadavidova@seznam.cz</t>
  </si>
  <si>
    <t>Šustova 1930, Praha 11, 14800</t>
  </si>
  <si>
    <t>Chirurgie Praha 8 s.r.o.</t>
  </si>
  <si>
    <t>07336675</t>
  </si>
  <si>
    <t>Čumpelíkova 1764/2, Praha 8, 18200</t>
  </si>
  <si>
    <t>Medinplant, s.r.o.</t>
  </si>
  <si>
    <t>cech.pavel@seznam.cz</t>
  </si>
  <si>
    <t xml:space="preserve">Kartouzská 6, Praha 5 Smíchov + Na Bělidle 31, Praha 5 Smíchova </t>
  </si>
  <si>
    <t>MUDR. Jiří Rohlíček, gynekologie akupunktura</t>
  </si>
  <si>
    <t>akur@akur.eu</t>
  </si>
  <si>
    <t>Praha 4 Šatyrova 798/8</t>
  </si>
  <si>
    <t>PhDr. Jiří Jakubů PhD., ordinace klinické psychologie</t>
  </si>
  <si>
    <t>jiri.jakubu@cetera.cz</t>
  </si>
  <si>
    <t>Senovážném náměstí 1464/6</t>
  </si>
  <si>
    <t>SebiMed s.r.o.</t>
  </si>
  <si>
    <t>pastrnakova@sebimed.cz</t>
  </si>
  <si>
    <t>07650531</t>
  </si>
  <si>
    <t>José Martího 269/31, Praha 6</t>
  </si>
  <si>
    <t>Praktihelp s.r.o.</t>
  </si>
  <si>
    <t>helena.jer@centrum.cz</t>
  </si>
  <si>
    <t>Ústav preventivního a sportovního lékařství s.r.o.</t>
  </si>
  <si>
    <t>pastrnakova@upsl.cz</t>
  </si>
  <si>
    <t>MUDr. Jitka Ždichyncová, Gynekologická praxe , Axmanova 131, 19014 Praha 9</t>
  </si>
  <si>
    <t>zdichynec@tiscali.cz</t>
  </si>
  <si>
    <t>Axmanova 131, 19014 Praha 9</t>
  </si>
  <si>
    <t>Kardiosport, s.r.o.</t>
  </si>
  <si>
    <t>jiri.hostasa@gmail.com</t>
  </si>
  <si>
    <t>04564243</t>
  </si>
  <si>
    <t>Praha 12, Chuchelská 466/5, 143 00</t>
  </si>
  <si>
    <t>Hélio – centrum pro duševní zdraví s.r.o.</t>
  </si>
  <si>
    <t>heliocdz@seznam.cz</t>
  </si>
  <si>
    <t>Frýdecká 439, 199 00 Praha 18 - Letňany</t>
  </si>
  <si>
    <t>MUDr. Jana Hrušková</t>
  </si>
  <si>
    <t>jana.hlistova@centrum.cz</t>
  </si>
  <si>
    <t>Ukrajinská 11, Praha 10</t>
  </si>
  <si>
    <t>Arthrocentrum s.r.o.</t>
  </si>
  <si>
    <t>ctibor@arthro.cz</t>
  </si>
  <si>
    <t>Krymská 41; Charkovská 28; Žitomírská 38; 10100 Praha 10</t>
  </si>
  <si>
    <t>Marta Bartáková, Soukromá neurologická ambulance</t>
  </si>
  <si>
    <t>marta.bartakova@seznam.cz</t>
  </si>
  <si>
    <t>PRAHA 10, Krupská 28</t>
  </si>
  <si>
    <t>ChirNet s.r.o.</t>
  </si>
  <si>
    <t>chirnet@email.cz</t>
  </si>
  <si>
    <t>02832330</t>
  </si>
  <si>
    <t>Na Dlouhé lánu 11, Praha 6</t>
  </si>
  <si>
    <t>ušní nosní krční ambulance</t>
  </si>
  <si>
    <t>peterkova.orl@seznam.cz</t>
  </si>
  <si>
    <t>EUC klinika Šustova 1930  14800</t>
  </si>
  <si>
    <t>ALERG s.r.o.</t>
  </si>
  <si>
    <t>kopecka@alerg.cz</t>
  </si>
  <si>
    <t>01755757</t>
  </si>
  <si>
    <t>Zubní laboratoř</t>
  </si>
  <si>
    <t>lubica.t@seznam.cz</t>
  </si>
  <si>
    <t xml:space="preserve">Klánovická 601/40, </t>
  </si>
  <si>
    <t>Chirurgie MUDr. Jan Zedník</t>
  </si>
  <si>
    <t>zedj@seznam.cz</t>
  </si>
  <si>
    <t>Lékařský dům, Nové náměstí 1431/20, Uhříněves, Praha 22</t>
  </si>
  <si>
    <t>DERMA CLINIC, s.r.o.</t>
  </si>
  <si>
    <t>michaela.pros@email.cz</t>
  </si>
  <si>
    <t>24669091</t>
  </si>
  <si>
    <t>Remedica s.r.o.</t>
  </si>
  <si>
    <t>martina.doubravova@gmail.com</t>
  </si>
  <si>
    <t>Soukalova 3355, PSČ 143 00</t>
  </si>
  <si>
    <t>Ordinace praktickeho lékaře pro dospělé Mudr. Jaroslava Vaneckova</t>
  </si>
  <si>
    <t>drjarvaneckova@seznam.cz</t>
  </si>
  <si>
    <t>Tesarikova 1027/2</t>
  </si>
  <si>
    <t>Interní ambulance Praha 3</t>
  </si>
  <si>
    <t>A.Sousedikova@seznam.cz</t>
  </si>
  <si>
    <t xml:space="preserve">Vinohradská 176 </t>
  </si>
  <si>
    <t>OrdGyn ambulance, s.r.o</t>
  </si>
  <si>
    <t>hradecka@ordgyn.cz</t>
  </si>
  <si>
    <t>03672280</t>
  </si>
  <si>
    <t>Bílá 6/2571, Praha 6, 16000</t>
  </si>
  <si>
    <t>Lekdab s.r.o.</t>
  </si>
  <si>
    <t>katerinaauzka@seznam.cz</t>
  </si>
  <si>
    <t>01399993</t>
  </si>
  <si>
    <t>Osinalická 1104/13</t>
  </si>
  <si>
    <t>Klinická logopedie</t>
  </si>
  <si>
    <t>malikovo@volny.cz</t>
  </si>
  <si>
    <t xml:space="preserve">Ke Kamínce 1286 , Praha 16 - Zbraslav </t>
  </si>
  <si>
    <t>MUDr.Zdeňka Bártlová</t>
  </si>
  <si>
    <t>bartlova.zdena@atlas.cz</t>
  </si>
  <si>
    <t>Praha 8, Pernerova 19</t>
  </si>
  <si>
    <t>MUDr Karel Kroupa - soukromá neurologická ambulance</t>
  </si>
  <si>
    <t>doktorkk@seznam.cz</t>
  </si>
  <si>
    <t>ZS Kytlická 779/19, Praha 9 - Prosek</t>
  </si>
  <si>
    <t>AeskuLab k.s.</t>
  </si>
  <si>
    <t>LEITKEPOVA.GABRIELA@AESKULAB.CZ</t>
  </si>
  <si>
    <t>kuncarova.jana@aeskulab.cz</t>
  </si>
  <si>
    <t>MUDr.Miloslava Hartmanová s.r.o.</t>
  </si>
  <si>
    <t>miloslava.hartmanovamudr@seznam.cz</t>
  </si>
  <si>
    <t>07585624</t>
  </si>
  <si>
    <t>Praha 10, V předpolí 1448/22  100 00</t>
  </si>
  <si>
    <t xml:space="preserve">Dentální hygiena-Markéta Zahradníčková </t>
  </si>
  <si>
    <t>marketa.zahradnickova@hotmail.com</t>
  </si>
  <si>
    <t>07843658</t>
  </si>
  <si>
    <t>Moravská 34,Praha 2,12000</t>
  </si>
  <si>
    <t>Fyzioterapeuticka ambulance Mgr. lucie urbanova</t>
  </si>
  <si>
    <t>urbaluci@gmail.com</t>
  </si>
  <si>
    <t>Žitavského 497</t>
  </si>
  <si>
    <t xml:space="preserve">MUDr. Aděla Šárková, Vranská 620, Praha </t>
  </si>
  <si>
    <t>asarkova@centrum.cz</t>
  </si>
  <si>
    <t>MUDr. Aděla Šárková, Vranská 620, Praha 12, PSČ 14200</t>
  </si>
  <si>
    <t>MUDr. Irena Kotlíková - praktický lékař</t>
  </si>
  <si>
    <t>kotlikova.praktik@seznam.cz</t>
  </si>
  <si>
    <t>Tajovského 1310</t>
  </si>
  <si>
    <t>Orthoped clinic s.r.o.</t>
  </si>
  <si>
    <t>orthopedclinic@gmail.com</t>
  </si>
  <si>
    <t>06714137</t>
  </si>
  <si>
    <t>Nestátní zdravotnické zařízení MUDr. Ilona Pajerová</t>
  </si>
  <si>
    <t>i.pajerova@email.cz</t>
  </si>
  <si>
    <t>Francouzská 29, Praha 2</t>
  </si>
  <si>
    <t>vercafantova@seznam.cz</t>
  </si>
  <si>
    <t>04660102</t>
  </si>
  <si>
    <t>Jílovská 1825/14a, Praha 4, 14200</t>
  </si>
  <si>
    <t>Centrum paraple ops</t>
  </si>
  <si>
    <t>pokuta@paraple.cz</t>
  </si>
  <si>
    <t>24727211</t>
  </si>
  <si>
    <t>Ovčárská 471/1b, Praha 10, Malešice</t>
  </si>
  <si>
    <t>Mudr. Olga Jedličková s.r.o.</t>
  </si>
  <si>
    <t>o.jedlickova@gmail.com</t>
  </si>
  <si>
    <t>01774166</t>
  </si>
  <si>
    <t>Logopedická ambulance</t>
  </si>
  <si>
    <t>palodova.d@volny.cz</t>
  </si>
  <si>
    <t>ČIKLOVA  2/811</t>
  </si>
  <si>
    <t>Doc.MUDr.Bohdan Semiginovský DrSc., ambulance všeobecného lékařství</t>
  </si>
  <si>
    <t>bhdns@email.cz</t>
  </si>
  <si>
    <t>Majerského 2034/15, 149 00  Praha 4</t>
  </si>
  <si>
    <t>dp medic s.r.o.</t>
  </si>
  <si>
    <t>ordinacedpmedic@gmail.com</t>
  </si>
  <si>
    <t>07560541</t>
  </si>
  <si>
    <t>A.Staška 1670/80</t>
  </si>
  <si>
    <t>mUDr. Eva Preclíková, oftalmologie</t>
  </si>
  <si>
    <t>eva@ocnidoktor.cz</t>
  </si>
  <si>
    <t>Ukrajinská 900/11, Praha 10- 10100</t>
  </si>
  <si>
    <t>Endokrinologická a sonografická ambulance</t>
  </si>
  <si>
    <t>novak.sono@seznam.cz</t>
  </si>
  <si>
    <t>Palackého 720/5, Praha 1 11000</t>
  </si>
  <si>
    <t>Neurologická ambulance , Poliklinika Ohmova ul, Petrovice</t>
  </si>
  <si>
    <t>bajacekova@seznam.cz</t>
  </si>
  <si>
    <t>Ohmova 271,109 00 Praha 10</t>
  </si>
  <si>
    <t>PorGyS s.r.o.</t>
  </si>
  <si>
    <t>juher1@volny.cz</t>
  </si>
  <si>
    <t>MUDr. Dagmar Bělská</t>
  </si>
  <si>
    <t>belska@volny.cz</t>
  </si>
  <si>
    <t>Hostinského 1536/7, 15500 Praha 13</t>
  </si>
  <si>
    <t>LINK-MED s.r.o.</t>
  </si>
  <si>
    <t>a.macakova@seznam.cz</t>
  </si>
  <si>
    <t>04451848</t>
  </si>
  <si>
    <t>Živoninska 1630, Praha 9-Ujezd n.Lesy</t>
  </si>
  <si>
    <t>MUDr.Libor Vojáček, gynekologie a porodnictví</t>
  </si>
  <si>
    <t>lvojacek@volny.cz</t>
  </si>
  <si>
    <t>Praha 4 - Libuš, Dobronická 625/A2</t>
  </si>
  <si>
    <t>MUDr. Zdeňka Humhalová s.r.o.</t>
  </si>
  <si>
    <t>zdenka.humhalova@centrum.cz</t>
  </si>
  <si>
    <t>02271982</t>
  </si>
  <si>
    <t>Svojšovická 3159/1 , Praha 4 - Záběhlice</t>
  </si>
  <si>
    <t>Rehabilitace Petra Bastlová</t>
  </si>
  <si>
    <t>petra.bastlova@volny.cz</t>
  </si>
  <si>
    <t>Endokrinologie MUDr. Michal Tauš</t>
  </si>
  <si>
    <t>m.taus@centrum.cz</t>
  </si>
  <si>
    <t>Zenklova 340/22  PRAHA 8  , Libeň</t>
  </si>
  <si>
    <t>MUDr Iveta ZMEŠKALOVÁ s.r.o</t>
  </si>
  <si>
    <t>mudr@zmeskalova.com</t>
  </si>
  <si>
    <t xml:space="preserve">Budějovická 9a </t>
  </si>
  <si>
    <t>MUDr. Radka Hubíková Neurologie s.r.o</t>
  </si>
  <si>
    <t>rhubikova@centrum.cz</t>
  </si>
  <si>
    <t>Poliklinika Praha 1, Palackého 5, 115 92</t>
  </si>
  <si>
    <t>Fyzioterapeut sro</t>
  </si>
  <si>
    <t>simonkova@fyzioterapeut.com</t>
  </si>
  <si>
    <t>04462581</t>
  </si>
  <si>
    <t xml:space="preserve">Štefanikova 229/5 </t>
  </si>
  <si>
    <t>MUDr. Michal Trnovský s.r.o.</t>
  </si>
  <si>
    <t>trnda.m@volny.cz</t>
  </si>
  <si>
    <t>01965778</t>
  </si>
  <si>
    <t>Lhotská 2071/1</t>
  </si>
  <si>
    <t>MUDr.Vladimír Weiss, CSc. - endokrinologie Praha 4 - Modřany</t>
  </si>
  <si>
    <t>vladimir.weiss@seznam.cz</t>
  </si>
  <si>
    <t>Poliklinika Modřany
Soukalova 3355
143 00 Praha 4</t>
  </si>
  <si>
    <t>MUDr.Margita Tomanová .Plicní ambulance pro TBC a respirační nemocí</t>
  </si>
  <si>
    <t>tomanovagita@seznam.cz</t>
  </si>
  <si>
    <t>Pod Marjánkou 12, 169 00 Praha 6</t>
  </si>
  <si>
    <t>Fyziomona s.r.o.</t>
  </si>
  <si>
    <t>cert@pprokupek.cz</t>
  </si>
  <si>
    <t>03886034</t>
  </si>
  <si>
    <t>I.C.medicals partners s.r.o.</t>
  </si>
  <si>
    <t>krauskopfova@volny.cz</t>
  </si>
  <si>
    <t>Poliklinika Lípa, Seydlerova 2451/8</t>
  </si>
  <si>
    <t>Ústav estetické medicíny a.s.</t>
  </si>
  <si>
    <t>z.jitka@uem.cz</t>
  </si>
  <si>
    <t>Vyšehradská 49, Praha 2,</t>
  </si>
  <si>
    <t>evahoslova@seznam.cz</t>
  </si>
  <si>
    <t>Kudrnova 2/17, Praha 5- Motol</t>
  </si>
  <si>
    <t>Mgr. Jana Hýbnerová</t>
  </si>
  <si>
    <t>jhybnerova@gmail.com</t>
  </si>
  <si>
    <t>Vyšehradská 320/49, 128 00 Praha 2</t>
  </si>
  <si>
    <t>Ivana Jíchová</t>
  </si>
  <si>
    <t>iv.jichova@seznam.cz</t>
  </si>
  <si>
    <t>07974710</t>
  </si>
  <si>
    <t>Ostrovského 3</t>
  </si>
  <si>
    <t>Mudr. Věra Gabrielová, psychiatrie, psychoterapie</t>
  </si>
  <si>
    <t>vera.gabrielova@centrum.cz</t>
  </si>
  <si>
    <t>V Hůrkách 1292, Praha 5 , 15800</t>
  </si>
  <si>
    <t>Ordinace Jungmannova s.r.o.</t>
  </si>
  <si>
    <t>danielamachackova@seznam.cz</t>
  </si>
  <si>
    <t>Jungmannova 737/16, 110 00, Praha 1</t>
  </si>
  <si>
    <t>ROZKOŠ bez RIZIKA, z.s.</t>
  </si>
  <si>
    <t>horackova@rozkosbezrizika.cz</t>
  </si>
  <si>
    <t>Bolzanova 1</t>
  </si>
  <si>
    <t>IPREA s.r.o.</t>
  </si>
  <si>
    <t>recepce@iprea.cz</t>
  </si>
  <si>
    <t>Politických vězňů 2, Praha 1, 110 00</t>
  </si>
  <si>
    <t>Urocentrum Praha, s.r.o.</t>
  </si>
  <si>
    <t>matouskova@urocentrum.cz</t>
  </si>
  <si>
    <t xml:space="preserve">Mgr. Petra Novotná </t>
  </si>
  <si>
    <t>petra@fyziopraha.cz</t>
  </si>
  <si>
    <t>Ostrovského 3, Praha 5</t>
  </si>
  <si>
    <t>Vývojové poruchy s.r.o.</t>
  </si>
  <si>
    <t>Al.Polivkova@seznam.cz</t>
  </si>
  <si>
    <t>02093910</t>
  </si>
  <si>
    <t>DC Paprsek, Bílinská 517, Praha 9 - Prosek</t>
  </si>
  <si>
    <t>Eva špačková-domácí zdravotní péče</t>
  </si>
  <si>
    <t>evaspacek@seznam.cz</t>
  </si>
  <si>
    <t>Praha 4, Ledvinova 1714 / domácnosti pacientů</t>
  </si>
  <si>
    <t>Chirurgie MUDr. František Holý</t>
  </si>
  <si>
    <t>fr.holy@seznam.cz</t>
  </si>
  <si>
    <t>Pod Marjánkou 12 , Praha 6 - Břevnov</t>
  </si>
  <si>
    <t>MUDr. Daniel Kobr</t>
  </si>
  <si>
    <t>kobr@centrum.cz</t>
  </si>
  <si>
    <t>Vršovická 75a, Praha 10</t>
  </si>
  <si>
    <t xml:space="preserve">Urologická a andrologická péče MUDr. Pavel Pokuta </t>
  </si>
  <si>
    <t>uro@cbox.cz</t>
  </si>
  <si>
    <t>Poliklinika Radotín, Sídliště 1100</t>
  </si>
  <si>
    <t>RESPIMED s.r.o.</t>
  </si>
  <si>
    <t>boris.stastny@respimed.cz</t>
  </si>
  <si>
    <t>Urešova 1757, Praha 4</t>
  </si>
  <si>
    <t>Endosyn s.r.o</t>
  </si>
  <si>
    <t>irena.buryanova@seznam.cz</t>
  </si>
  <si>
    <t>03614476</t>
  </si>
  <si>
    <t xml:space="preserve"> Poliklinika  Preventa Praha 8, ul.Tišická 396/1 </t>
  </si>
  <si>
    <t>MUDr Libor Válek, PLDD</t>
  </si>
  <si>
    <t>valkovi@raz-dva.cz</t>
  </si>
  <si>
    <t>Počernická 64, Praha 10-Malešice, 108 00</t>
  </si>
  <si>
    <t>Rentgen Písek s.r.o.</t>
  </si>
  <si>
    <t>magda.palickova@gmail.com</t>
  </si>
  <si>
    <t>Ukrajinská 900/11, 101 00  Praha 10</t>
  </si>
  <si>
    <t>PaedDr.Helena Kuchlerová - klinická logopedie</t>
  </si>
  <si>
    <t>h.kuchlerova@seznam.cz</t>
  </si>
  <si>
    <t>01171194</t>
  </si>
  <si>
    <t>Praha 5, Ostrovského 253/3</t>
  </si>
  <si>
    <t>Mgr. Veronika Balejová, Klinická logopedie</t>
  </si>
  <si>
    <t>veronika.balejova@centrum.cz</t>
  </si>
  <si>
    <t>Starostrašnická 45, 100 00, Praha 10</t>
  </si>
  <si>
    <t>ORL ambulance Ukrajinská, Allent s.r.o.</t>
  </si>
  <si>
    <t>ondrej.suchy@allent.cz</t>
  </si>
  <si>
    <t>Mgr. Beáta Venglářová, klinická logopedie</t>
  </si>
  <si>
    <t>beata.venglarova@gmail.com</t>
  </si>
  <si>
    <t>Žufanova 1113/3, Praha 6, 163 00</t>
  </si>
  <si>
    <t>Fyzioterapie Dubanská s.r.o.</t>
  </si>
  <si>
    <t>mdubanska@volny.cz</t>
  </si>
  <si>
    <t>Praha 10 poliklinika Zahradní Město Jabloňová 2992/8 Záběhlice</t>
  </si>
  <si>
    <t>Golden Age CZ s.r.o</t>
  </si>
  <si>
    <t>rkrat@volny.cz</t>
  </si>
  <si>
    <t>Praha 3, Chelčického 39; Praha 5, Ostrovského 3; Praha 5, Kartouzská 6; Praha 17, OC Řepy, Makovského 2b; Praha 10, Plaňanská 1.</t>
  </si>
  <si>
    <t>Praha 3, Praha 5, Praha 10, Praha 17</t>
  </si>
  <si>
    <t>Samostatná ordinace gynekologa s.r.o</t>
  </si>
  <si>
    <t>sklibova@progyn.cz</t>
  </si>
  <si>
    <t>Běloveská 656 , 199 00 Praha 9</t>
  </si>
  <si>
    <t>DITA-Med s.r.o.</t>
  </si>
  <si>
    <t>Dita.voronovova@seznam.cz</t>
  </si>
  <si>
    <t>Praha 10, Plaňanská 1</t>
  </si>
  <si>
    <t>Pro Gyn s.r.o</t>
  </si>
  <si>
    <t>prihonska@progyn.cz</t>
  </si>
  <si>
    <t>OK-gyn s.r.o.</t>
  </si>
  <si>
    <t>janahaluska@seznam.cz</t>
  </si>
  <si>
    <t>01535081</t>
  </si>
  <si>
    <t>nová poliklinika,praha 5 ,Zbraslav,e.přemyslovny 1325</t>
  </si>
  <si>
    <t>Astreum s.r.o.</t>
  </si>
  <si>
    <t>mojegynekologie@gmail.com</t>
  </si>
  <si>
    <t>Poliklinika Modřany, Soukalova 3355, Praha 4</t>
  </si>
  <si>
    <t>Logopedická ambulance pro dospělé</t>
  </si>
  <si>
    <t>kotlinova@post.cz</t>
  </si>
  <si>
    <t>61821659</t>
  </si>
  <si>
    <t>Poliklinika Malešice, Plaňanská 573/1, 10800 Praha 10</t>
  </si>
  <si>
    <t>PHARMAMEDIA s.r.o.</t>
  </si>
  <si>
    <t>lekarnici@pharmamedia.cz</t>
  </si>
  <si>
    <t>Jaromírova 37 a Libušská 319/126</t>
  </si>
  <si>
    <t>Oční ambulance Újezd nad Lesy, s.r.o.</t>
  </si>
  <si>
    <t>milena.svorc@seznam.cz</t>
  </si>
  <si>
    <t>Praha 9, Živonínská 1630</t>
  </si>
  <si>
    <t>Gabriela Mádrová</t>
  </si>
  <si>
    <t>gabina.madrova@seznam.cz</t>
  </si>
  <si>
    <t>71283862</t>
  </si>
  <si>
    <t>Libušská 60/149, Praha 4-Libuš, 14200</t>
  </si>
  <si>
    <t>PFK medical s.r.o.</t>
  </si>
  <si>
    <t>frank@premier-clinic.cz</t>
  </si>
  <si>
    <t>06203019</t>
  </si>
  <si>
    <t>Jungmannova 26/16</t>
  </si>
  <si>
    <t>EliDerm s.r.o.</t>
  </si>
  <si>
    <t>Eliskapojezna@seznam.cz</t>
  </si>
  <si>
    <t>Městská poliklinika Praha, Spálená 12, Praha 1</t>
  </si>
  <si>
    <t>ORTOPEDIE MUDr.Marin Dlouhý s.r.o.</t>
  </si>
  <si>
    <t>ortopediedlouhy@seznam.cz</t>
  </si>
  <si>
    <t>Praha 3, Miličova 1</t>
  </si>
  <si>
    <t>MUDr.Lenka Faltová</t>
  </si>
  <si>
    <t>info@faltova.cz</t>
  </si>
  <si>
    <t>Praha 1, Platnéřská 11, LaserPlastic</t>
  </si>
  <si>
    <t>Jan Hnaníček</t>
  </si>
  <si>
    <t>hnanicek.jan@seznam.cz</t>
  </si>
  <si>
    <t>06307001</t>
  </si>
  <si>
    <t>Boloňská 312,Praha 10</t>
  </si>
  <si>
    <t>Neurologie a neurosonografie sro</t>
  </si>
  <si>
    <t>hana@mariela.cz</t>
  </si>
  <si>
    <t>01468251</t>
  </si>
  <si>
    <t>Vítězné nám 10, Praha 6, 16000</t>
  </si>
  <si>
    <t>Ortopedická ambulance Praha s.r.o.</t>
  </si>
  <si>
    <t>zdenekkrystlik@seznam.cz</t>
  </si>
  <si>
    <t>02413485</t>
  </si>
  <si>
    <t>Lovosická 40, Praha 190 00</t>
  </si>
  <si>
    <t>Pediatrie Italská s.r.o.</t>
  </si>
  <si>
    <t>mudr.honova@gmail.com</t>
  </si>
  <si>
    <t>Italská 384/3, Praha 2, Vinohrady, 120 00</t>
  </si>
  <si>
    <t>Rehabka na sedmičce s.r.o.</t>
  </si>
  <si>
    <t>p.kadner@seznam.cz</t>
  </si>
  <si>
    <t>07934963</t>
  </si>
  <si>
    <t>Dukelských hrdinů 848/17</t>
  </si>
  <si>
    <t>RC medical s.r.o.</t>
  </si>
  <si>
    <t>jitka.ceskova@gmail.com</t>
  </si>
  <si>
    <t>06919855</t>
  </si>
  <si>
    <t>Sokolská 1638/37, Praha 2 ,120 00</t>
  </si>
  <si>
    <t xml:space="preserve">Identity obličejová chirurgie </t>
  </si>
  <si>
    <t>klinika@facevision.cz</t>
  </si>
  <si>
    <t>Soběslavská 2062/44, Praha 3 - Vinohrady, 130 00</t>
  </si>
  <si>
    <t>Vojmed sro</t>
  </si>
  <si>
    <t>ivoja@seznam.cz</t>
  </si>
  <si>
    <t>02608537</t>
  </si>
  <si>
    <t>Mazurská 484-poliklinika</t>
  </si>
  <si>
    <t>MUDr. Jiří Gilík dětská kardiologie a prenatální diagnostika</t>
  </si>
  <si>
    <t>gil2@volny.cz</t>
  </si>
  <si>
    <t>17000, Praha 7, Plynární 10</t>
  </si>
  <si>
    <t>ORL ambulance ,  Mudr.Milan Štejfa</t>
  </si>
  <si>
    <t>milan.stejfa@volny.cz</t>
  </si>
  <si>
    <t>Poliklinika  Spořilov,   Praha 4, Božkovská 2967/4    14100</t>
  </si>
  <si>
    <t>Urosanté s.r.o</t>
  </si>
  <si>
    <t>tomas.novotny@urosante.cz</t>
  </si>
  <si>
    <t>Praha 4, Želetavská 1447/5</t>
  </si>
  <si>
    <t>RENTGEN-MUDr.KUBIAS, s.r.o.</t>
  </si>
  <si>
    <t>rtg.drkubias@centrum.cz</t>
  </si>
  <si>
    <t>Praha 17, Žufanova 1113,   Praha 6, Pod Marjánkou 12</t>
  </si>
  <si>
    <t>Praha 6, Praha 17</t>
  </si>
  <si>
    <t>MUDr. Tomáš Malkus - ortopedická ambulance Praha 1</t>
  </si>
  <si>
    <t>malkus@volny.cz</t>
  </si>
  <si>
    <t>01343041</t>
  </si>
  <si>
    <t>Spálená 12, Praha 1 - 110 00</t>
  </si>
  <si>
    <t>VO2max s.r.o., Švejcarovo náměstí, 2694/5, 155 00, Praha 5</t>
  </si>
  <si>
    <t>strachova@vo2max.cz</t>
  </si>
  <si>
    <t>Sokolovská 651/136a, 18600, Praha 8, Karlín</t>
  </si>
  <si>
    <t>MUDr.Petra Vlková, ordinace praktického lékaře pro děti a dorost</t>
  </si>
  <si>
    <t>mudr.vlkova@seznam.cz</t>
  </si>
  <si>
    <t>Tajovského 1310, Praha 4</t>
  </si>
  <si>
    <t>MD Medical Pro s.r.o.</t>
  </si>
  <si>
    <t>mudrdavidmuller@gmail.com</t>
  </si>
  <si>
    <t>05074185</t>
  </si>
  <si>
    <t>Ke Krizi 1610/20, Praha 22</t>
  </si>
  <si>
    <t>MUDr. Martina Celecká</t>
  </si>
  <si>
    <t>m.celecka@volny.cz</t>
  </si>
  <si>
    <t>Sluneční náměstí 14, 150 00 Praha</t>
  </si>
  <si>
    <t>Dentální hygiena Lucie Říhová DiS.</t>
  </si>
  <si>
    <t>luciasriha@gmail.com</t>
  </si>
  <si>
    <t>04258959</t>
  </si>
  <si>
    <t>Jankovcova 16, Praha 7</t>
  </si>
  <si>
    <t>ORL foniatrie Stodůlky spol. s. r.o.</t>
  </si>
  <si>
    <t>helena.krejci@centrum.cz</t>
  </si>
  <si>
    <t>Hostinského 1533, 15500 Praha 5</t>
  </si>
  <si>
    <t>Psychiatrická ambulance MUDr. Tatiana Fabíniová</t>
  </si>
  <si>
    <t>psychiatrie-fabiniova@seznam.cz</t>
  </si>
  <si>
    <t>Uzavřená 1, Praha 8, 182 00</t>
  </si>
  <si>
    <t>Therapeutic Moudrá spol. s r.o.</t>
  </si>
  <si>
    <t>h.moudra@seznam.cz</t>
  </si>
  <si>
    <t>07536887</t>
  </si>
  <si>
    <t>Tenisová 981</t>
  </si>
  <si>
    <t>Psychiatrie Herčíková s.r.o.</t>
  </si>
  <si>
    <t>mhercikova@seznam.cz</t>
  </si>
  <si>
    <t xml:space="preserve">Praha 10 Uhříněves </t>
  </si>
  <si>
    <t>Fyziobuddy s.ro.</t>
  </si>
  <si>
    <t>kontakt@fyziobuddy.cz</t>
  </si>
  <si>
    <t>Marie Cibulkové 386/40</t>
  </si>
  <si>
    <t>CHIMARE clinic s.r.o.</t>
  </si>
  <si>
    <t>info@chimare.cz</t>
  </si>
  <si>
    <t>Senovážné náměstí 22, Praha 1, 110 00</t>
  </si>
  <si>
    <t>Praktik a internista s.ŕ.o.</t>
  </si>
  <si>
    <t>david.hurta@genecare.cz</t>
  </si>
  <si>
    <t>01432184</t>
  </si>
  <si>
    <t>Trávníčkova 1744/4</t>
  </si>
  <si>
    <t>Medical doctor s.r.o.</t>
  </si>
  <si>
    <t>02829789</t>
  </si>
  <si>
    <t>Krškova 807/21</t>
  </si>
  <si>
    <t>VLTAVA A&amp;L, s.r.o.</t>
  </si>
  <si>
    <t>plicni.ambulance@volny.cz</t>
  </si>
  <si>
    <t>Soukalova 3355, Praha 4 - Mořany, 143 00</t>
  </si>
  <si>
    <t>Neurologická ambulance MUDr. Hana Pavlíčková</t>
  </si>
  <si>
    <t>hpavlickova@upcmail.cz</t>
  </si>
  <si>
    <t>Neurologická ambulance Krupská 28, Praha 10, PSČ 10000</t>
  </si>
  <si>
    <t>Xtremeinvest</t>
  </si>
  <si>
    <t>semis59@seznam.cz</t>
  </si>
  <si>
    <t>06552251</t>
  </si>
  <si>
    <t>Praha 6, Zelená ul</t>
  </si>
  <si>
    <t>Ambulance klinického psychologa</t>
  </si>
  <si>
    <t>radimkarpisek@volny.cz</t>
  </si>
  <si>
    <t>Patočkova 3</t>
  </si>
  <si>
    <t>Mgr. Petra Karpíšková</t>
  </si>
  <si>
    <t>petra.karpiskova@volny.cz</t>
  </si>
  <si>
    <t>MEDTEMPL s.r.o.</t>
  </si>
  <si>
    <t>jiri.pec64@gmail.com</t>
  </si>
  <si>
    <t>Nové náměstí 20, Praha 10 Uhříněves</t>
  </si>
  <si>
    <t>Neurologie</t>
  </si>
  <si>
    <t>valkiunova@volny.cz</t>
  </si>
  <si>
    <t>Kartouzská 4/200</t>
  </si>
  <si>
    <t>F - THERAPY s.r.o.</t>
  </si>
  <si>
    <t>vosahlo.jiri@seznam.cz</t>
  </si>
  <si>
    <t>08021210</t>
  </si>
  <si>
    <t>Vlachova 1502/20, Trávníčkova 1746/37, Saratovská 3392</t>
  </si>
  <si>
    <t>HannaMedic s.r.o.</t>
  </si>
  <si>
    <t>jana.hanincova@centrum.vz</t>
  </si>
  <si>
    <t>04700066</t>
  </si>
  <si>
    <t xml:space="preserve">Majerského 2039, 14900 Praha 4- Chodov </t>
  </si>
  <si>
    <t>TraumaChir  s.r.o.</t>
  </si>
  <si>
    <t>burdap@seznam.cz</t>
  </si>
  <si>
    <t>02357631</t>
  </si>
  <si>
    <t>Poliklinika Vinohrady  ,  Vinohradská  1513 / 176 ,  Praha 3 , 130 00</t>
  </si>
  <si>
    <t>Jan Macinauer DiS.</t>
  </si>
  <si>
    <t>dental.atelier@seznam.cz</t>
  </si>
  <si>
    <t>Jaromírova 146/59, Praha 2 - Nusle, 128 00</t>
  </si>
  <si>
    <t>Urologie Ukrajinská sro</t>
  </si>
  <si>
    <t>klezl@volny.cz</t>
  </si>
  <si>
    <t>03607089</t>
  </si>
  <si>
    <t>Eva Voříšková  Oční optika - optometrie</t>
  </si>
  <si>
    <t>eva@vidisskvele.cz</t>
  </si>
  <si>
    <t>Vinohradská 2266/118, Praha 3</t>
  </si>
  <si>
    <t>ORL Dlouhý lán s.r.o.</t>
  </si>
  <si>
    <t>e.rotnaglova@gmail.com</t>
  </si>
  <si>
    <t>02485346</t>
  </si>
  <si>
    <t>Na Dlouhém lánu 11</t>
  </si>
  <si>
    <t>MUDr. Ladislava Kvítková, ordinace praktické lékařky</t>
  </si>
  <si>
    <t>kvitkova@dr.com</t>
  </si>
  <si>
    <t>Praha 1, Palackého 5</t>
  </si>
  <si>
    <t>RTG Parník s.r.o.</t>
  </si>
  <si>
    <t>dvorak@rtgparnik.cz</t>
  </si>
  <si>
    <t>03558011</t>
  </si>
  <si>
    <t>Poliklinika Parník, Gen.Janouška 902, 198 00 Praha 9 ČM</t>
  </si>
  <si>
    <t>Rehabilitace Kobylisy, s.r.o.</t>
  </si>
  <si>
    <t>petra@sladkova.eu</t>
  </si>
  <si>
    <t>04244010</t>
  </si>
  <si>
    <t>Čumpelíkova 1764/2, Kobylisy, 182 00 Praha</t>
  </si>
  <si>
    <t>Simply Health s.r.o.</t>
  </si>
  <si>
    <t>danica.martisova@gmail.com</t>
  </si>
  <si>
    <t>02884038</t>
  </si>
  <si>
    <t>Drtinova 6</t>
  </si>
  <si>
    <t>Praktik Mazurska s.r.o.</t>
  </si>
  <si>
    <t>alena.vodakova@seznam.cz</t>
  </si>
  <si>
    <t>06816371</t>
  </si>
  <si>
    <t>Mazurska 484/2, 181 00  Praha 8-Troja</t>
  </si>
  <si>
    <t>PULS,s.r.o.zdravotní středisko VŠ</t>
  </si>
  <si>
    <t>pihrtova@centrum.cz</t>
  </si>
  <si>
    <t>Chemická 952, 148 00 Praha 4</t>
  </si>
  <si>
    <t>Ordinace PL MUDr Ludmila Čapková Holečková</t>
  </si>
  <si>
    <t>capkovaholeckova@seznam.cz</t>
  </si>
  <si>
    <t>Plynární 10</t>
  </si>
  <si>
    <t>MUXr. Eva Kusáková s.r.o.</t>
  </si>
  <si>
    <t>mudrkusakova@atlas.cz</t>
  </si>
  <si>
    <t>05429145</t>
  </si>
  <si>
    <t>Praha 5,Ostrovského 3</t>
  </si>
  <si>
    <t>Interní a diabetologická ambulance MUDr. Marie Krutinová</t>
  </si>
  <si>
    <t>internakrutinova@seznam.cz</t>
  </si>
  <si>
    <t>Poliklinika Spořilov Božkovská 2967 Praha 4,14100 Poliklinika Michnova Michnova 1622/4 14900</t>
  </si>
  <si>
    <t>Centrum pro poruchy metabolismu a výživy, ordinace vnitřního lékařství a geriatrie</t>
  </si>
  <si>
    <t>centrum@seznam.cz</t>
  </si>
  <si>
    <t>Národní 9, Praha 1,110 00</t>
  </si>
  <si>
    <t>Domov pro seniory Pyšely</t>
  </si>
  <si>
    <t>socialni@dspysely.cz</t>
  </si>
  <si>
    <t>nám. T.G. Masaryka 1, 251 67 Pyšely</t>
  </si>
  <si>
    <t>Pyšely</t>
  </si>
  <si>
    <t>Domov se zvláštním režimem Krásná Lípa</t>
  </si>
  <si>
    <t>havlickova@dzrkrasnalipa.cz</t>
  </si>
  <si>
    <t>Čelakovského 40/13, Krásná Lípa 407 46</t>
  </si>
  <si>
    <t>MHM Domov se zvláštním režimem Krásná Lípa</t>
  </si>
  <si>
    <t>MUDr. Vladislav Radovanský - oční ordinace</t>
  </si>
  <si>
    <t>radovansky@upcmail.cz</t>
  </si>
  <si>
    <t>Lovosická 40/440, 190 00 Praha 9</t>
  </si>
  <si>
    <t>WAN-MED Praha sro</t>
  </si>
  <si>
    <t>wankat1@seznam.cz</t>
  </si>
  <si>
    <t>04023897</t>
  </si>
  <si>
    <t>GALIUM-domácí péče, s.r.o.</t>
  </si>
  <si>
    <t>galium@centrum.cz</t>
  </si>
  <si>
    <t>domácnosti pacientů, Praha 7</t>
  </si>
  <si>
    <t>MUDr.Eva Chlpková oční ordinace s.r.o.,</t>
  </si>
  <si>
    <t>echlpkova@seznam.cz</t>
  </si>
  <si>
    <t>ordinace PL</t>
  </si>
  <si>
    <t>zdenek_kares@seznam.cz</t>
  </si>
  <si>
    <t>IV Pharma s.r.o.</t>
  </si>
  <si>
    <t>info@lekarna-krupska28.cz</t>
  </si>
  <si>
    <t>05483301</t>
  </si>
  <si>
    <t>Praha 10 - Strašnice, Krupská 1978/28</t>
  </si>
  <si>
    <t>gynekologie</t>
  </si>
  <si>
    <t>fontana@mybox.cz</t>
  </si>
  <si>
    <t>Praha 5, Nad Náměstím10</t>
  </si>
  <si>
    <t>Dopravní podnik hl.m. Prahy, akciová společnost</t>
  </si>
  <si>
    <t>nohejlovam@dpp.cz</t>
  </si>
  <si>
    <t>00005886</t>
  </si>
  <si>
    <t>Sokolovská 42/217  19000 Praha 9 - Vysočany</t>
  </si>
  <si>
    <t xml:space="preserve">Charita Neratovice  </t>
  </si>
  <si>
    <t>machovcova.m@charita-neratovice.cz</t>
  </si>
  <si>
    <t>U Závor 1458, Neratovice, 277 11</t>
  </si>
  <si>
    <t>Neratovice</t>
  </si>
  <si>
    <t>Kardiologie Praha s.r.o.</t>
  </si>
  <si>
    <t>motovska.zuzana@gmail.com</t>
  </si>
  <si>
    <t>07267011</t>
  </si>
  <si>
    <t>MUDr. tomáš Veselý všeobecný lékař</t>
  </si>
  <si>
    <t>vesely.tom@seznam.cz</t>
  </si>
  <si>
    <t>Praha 3 Jeseniova 139</t>
  </si>
  <si>
    <t>MUDr. Jitka Steppanová  praktický lékař</t>
  </si>
  <si>
    <t>jitka.steppanova@seznam.cz</t>
  </si>
  <si>
    <t>Vídeňská 1083 Praha 4</t>
  </si>
  <si>
    <t>GynHelp s.r.o.</t>
  </si>
  <si>
    <t>j.sadilek@seznam.cz</t>
  </si>
  <si>
    <t>tenisová 981, Praha 10 Hostivař</t>
  </si>
  <si>
    <t>Ortotechnika a.s.</t>
  </si>
  <si>
    <t>hejlova@protetika.cz</t>
  </si>
  <si>
    <t>Jana Zajíce 12</t>
  </si>
  <si>
    <t>DIAKLEZA, s.r.o.</t>
  </si>
  <si>
    <t>diakleza@email.cz</t>
  </si>
  <si>
    <t>Stamicova 21/1968</t>
  </si>
  <si>
    <t>Ortodoncie, MUDr. Lenka Kokaislová</t>
  </si>
  <si>
    <t>ortodoncie.praha4@seznam.cz</t>
  </si>
  <si>
    <t>Poliklinika Modřany, Soukalova 3355/3, Praha 14300</t>
  </si>
  <si>
    <t>MUDr.Filoušová Eva</t>
  </si>
  <si>
    <t>info.filousova@email.cz</t>
  </si>
  <si>
    <t xml:space="preserve">Hostinského 1533 </t>
  </si>
  <si>
    <t xml:space="preserve">Interní ambulance  Jabloňová ,  sr.o. </t>
  </si>
  <si>
    <t>jana.lacinova@volny.cz</t>
  </si>
  <si>
    <t xml:space="preserve">Interní ambulance   PZM  Jabloňová  2992/8     106 00 Praha 10 </t>
  </si>
  <si>
    <t>Poliklinka Prahy 7, příspěvková organizace</t>
  </si>
  <si>
    <t>reditel@pp7.cz</t>
  </si>
  <si>
    <t xml:space="preserve"> Františka Křížka 22</t>
  </si>
  <si>
    <t>Barna Medical s.r.o.</t>
  </si>
  <si>
    <t>andreaglozlova@barnamedical.cz</t>
  </si>
  <si>
    <t>Pod Krejcárkem 975/2, Praha 3, 130 00</t>
  </si>
  <si>
    <t>GynCare Praha spol.sr.o.</t>
  </si>
  <si>
    <t>ordinace@gyncare.cz</t>
  </si>
  <si>
    <t>Sněmovní11, 11800Praha 1</t>
  </si>
  <si>
    <t>Diana Lucina s.r.o</t>
  </si>
  <si>
    <t>diana.lucina@seznam.cz</t>
  </si>
  <si>
    <t>Kloknerova 1245/1, Praha 11</t>
  </si>
  <si>
    <t>Revmatologie</t>
  </si>
  <si>
    <t>urbarevma@centrum.cz</t>
  </si>
  <si>
    <t>Petra Rezka 3, 14000 Praha 4</t>
  </si>
  <si>
    <t>Estetická chirurgie s.r.o.,</t>
  </si>
  <si>
    <t>zarba@uem.cz</t>
  </si>
  <si>
    <t>Vyšehradská 49, Praha 2</t>
  </si>
  <si>
    <t>Domov třetího věku s.r.o.</t>
  </si>
  <si>
    <t>bartovska@dumzitykabatove.cz</t>
  </si>
  <si>
    <t>06934226</t>
  </si>
  <si>
    <t>Za Mototechnou 1114/4, Praha 5, 15500</t>
  </si>
  <si>
    <t>MUDr. Alena Stuchla s.r.o.</t>
  </si>
  <si>
    <t>alena.stuchla@seznam.cz</t>
  </si>
  <si>
    <t>01738615</t>
  </si>
  <si>
    <t>Palackého 5, Praha1</t>
  </si>
  <si>
    <t>Mudr. Jaroslav Hulvert, gynekol. porodnická ordinace</t>
  </si>
  <si>
    <t>jardahulvert@gmail.com</t>
  </si>
  <si>
    <t>Na Florenci 9, Praha 1 , 110 00</t>
  </si>
  <si>
    <t>Medisfox s.r.o.</t>
  </si>
  <si>
    <t>watermanml@seznam.cz</t>
  </si>
  <si>
    <t>Zenklova 340/22 Praha 8 Libeň  18000</t>
  </si>
  <si>
    <t>doc. MUDr. Dita Maixnerová, Ph.D.</t>
  </si>
  <si>
    <t>ditama@centrum.cz</t>
  </si>
  <si>
    <t>06725830</t>
  </si>
  <si>
    <t>DADO MEDICAL sro</t>
  </si>
  <si>
    <t>info@dadomedical.cz</t>
  </si>
  <si>
    <t>Budečská 33</t>
  </si>
  <si>
    <t>MUDr Vlčková Dana praktický lékař</t>
  </si>
  <si>
    <t>dana.vlc@email.cz</t>
  </si>
  <si>
    <t>Ukrajinská 11 Praha 10, Vršovice</t>
  </si>
  <si>
    <t>mediprim.cz s.r.o.</t>
  </si>
  <si>
    <t>miraskoda@post.cz</t>
  </si>
  <si>
    <t>01750607</t>
  </si>
  <si>
    <t>Štěchovická 1983/8</t>
  </si>
  <si>
    <t>MUDr Dagmar Pacltová</t>
  </si>
  <si>
    <t>dagmarpacltova@seznam.cz</t>
  </si>
  <si>
    <t>04236001</t>
  </si>
  <si>
    <t>A.Drabíkové 534 Praha 4 14900</t>
  </si>
  <si>
    <t>Prakticke lekarstvi jarov,s.r.o</t>
  </si>
  <si>
    <t>dr.bernaskova@seznam.cz</t>
  </si>
  <si>
    <t>OtoRhiLa s.r.o.</t>
  </si>
  <si>
    <t>ochroma@seznam.cz</t>
  </si>
  <si>
    <t>02717280</t>
  </si>
  <si>
    <t>Stamicova 21 Praha 6</t>
  </si>
  <si>
    <t>MUDr. Jitka Adámková s.r.o.</t>
  </si>
  <si>
    <t>mrs.jitka.adamkova@gmail.com</t>
  </si>
  <si>
    <t>05737559</t>
  </si>
  <si>
    <t>Bechyňova 2571/3, 16000, Praha 6</t>
  </si>
  <si>
    <t>DR KAFKOVA VIKTORIE ORL  SRO</t>
  </si>
  <si>
    <t>mudr.kafkova.viktorie@seznam.cz</t>
  </si>
  <si>
    <t>03685713</t>
  </si>
  <si>
    <t>Praha 4 Krčská1079/65</t>
  </si>
  <si>
    <t>MEDIPREVENT s.r.o.</t>
  </si>
  <si>
    <t>info@mediprevent.cz</t>
  </si>
  <si>
    <t>01741993</t>
  </si>
  <si>
    <t>Tišická 396/1, Praha 8 - Čimice, 18100</t>
  </si>
  <si>
    <t>ordinace praktického lékaře</t>
  </si>
  <si>
    <t>mudrhlavinkova@seznam.cz</t>
  </si>
  <si>
    <t>MUDr.Jiřina Majerová , praktická lékařka</t>
  </si>
  <si>
    <t>dr.majerova@seznam.cz</t>
  </si>
  <si>
    <t>731 836 696</t>
  </si>
  <si>
    <t>Praha 6 , Suchdolské nám.734/3 , 165 00 Praha 6</t>
  </si>
  <si>
    <t>Soukromá chirurgická ordinace s.r.o.</t>
  </si>
  <si>
    <t>chirurgied@diblikova.cz</t>
  </si>
  <si>
    <t>Vajgarská 1141, Praha 9, 12000</t>
  </si>
  <si>
    <t>Prof.MUDr Ivo Paclt privátní psychiatrická ordinace</t>
  </si>
  <si>
    <t>ivopaclt@seznam.cz</t>
  </si>
  <si>
    <t>04529001</t>
  </si>
  <si>
    <t>A. Drabíkové 534 Praha 4 14900</t>
  </si>
  <si>
    <t>MUDr. Martin KOLEŠKA s.r.o.</t>
  </si>
  <si>
    <t>martin.koleska@volny.cz</t>
  </si>
  <si>
    <t>04560485</t>
  </si>
  <si>
    <t>Praha 1, Revoluční 19, polikllinika, gynekologie</t>
  </si>
  <si>
    <t>ORL ordinace Praha s.r.o.</t>
  </si>
  <si>
    <t>jana.dubova@orlordinace.cz</t>
  </si>
  <si>
    <t>05423091</t>
  </si>
  <si>
    <t>MUDr.Olga Dědečková s.r.o.</t>
  </si>
  <si>
    <t>olga.dedeckova@gmail.com</t>
  </si>
  <si>
    <t>03514811</t>
  </si>
  <si>
    <t>Revoluční 18, 110 00 Praha 1</t>
  </si>
  <si>
    <t>UrologiePro, s.r.o.</t>
  </si>
  <si>
    <t>urologie.klemenc@seznam.cz</t>
  </si>
  <si>
    <t>Lékařský dům Nové náměstí 1431/20, Uhříněves</t>
  </si>
  <si>
    <t>Podolská ordinace s.r.o.</t>
  </si>
  <si>
    <t>podolskaordinace@seznam.cz</t>
  </si>
  <si>
    <t xml:space="preserve">Pod Vyšehradem 104/1, Praha 4, 147 00. </t>
  </si>
  <si>
    <t>Psychiatrická ambulance Smíchov s.r.o.</t>
  </si>
  <si>
    <t>pa.smichov@email.cz</t>
  </si>
  <si>
    <t>01621564</t>
  </si>
  <si>
    <t>Bieblova 6 Praha 5  15000</t>
  </si>
  <si>
    <t>PWHC s.r.o.</t>
  </si>
  <si>
    <t>recepce@pwhc.cz</t>
  </si>
  <si>
    <t>Kartouzská 6</t>
  </si>
  <si>
    <t>MUDr.Střihavková s.r.o.</t>
  </si>
  <si>
    <t>evams@seznam.cz</t>
  </si>
  <si>
    <t>Zelený pruh 99, Praha 4, 140 02</t>
  </si>
  <si>
    <t>STOMATOLOGICKÉ CENTRUM MUDr. Ivo Marek s.r.o.</t>
  </si>
  <si>
    <t>praha@dentalclinic.cz</t>
  </si>
  <si>
    <t>U Zdravotního ústavu 8, 100 00 Praha 10</t>
  </si>
  <si>
    <t>Pilulka Lékárny a.s.</t>
  </si>
  <si>
    <t>pilulka.senovazne@gmail.com</t>
  </si>
  <si>
    <t>Praha 1, Senovážné náměstí 28</t>
  </si>
  <si>
    <t>Gynpoint s.r.o</t>
  </si>
  <si>
    <t>zuzana.fucikova@gynekolog.cz</t>
  </si>
  <si>
    <t xml:space="preserve">Vajgarská 1141, Praha 9, </t>
  </si>
  <si>
    <t>Ordinace PL Kobylisy s.r.o.</t>
  </si>
  <si>
    <t>praktik-kobylisy@seznam.cz</t>
  </si>
  <si>
    <t>Střelničná 1680/8, Praha 8, 182 00</t>
  </si>
  <si>
    <t>Psychoterapeutická klinika HERMÉS Group, s.r.o.</t>
  </si>
  <si>
    <t>matuska@hermesgroup.cz</t>
  </si>
  <si>
    <t>04083181</t>
  </si>
  <si>
    <t>Dykova 31, Praha 10</t>
  </si>
  <si>
    <t>Magdaléna, o.p.s.</t>
  </si>
  <si>
    <t>sklenar@magdalena-ops.cz</t>
  </si>
  <si>
    <t>Pod Vyšehradem 1</t>
  </si>
  <si>
    <t>MUDr Michaela Horáčková, soukromá psychatrická a psychoterapeutická praxe</t>
  </si>
  <si>
    <t>m-horackova@seznam.cz</t>
  </si>
  <si>
    <t>Košťálkova 1105, Praha 8</t>
  </si>
  <si>
    <t>MUDr.Kovařík František s.r.o.</t>
  </si>
  <si>
    <t>kovarik.fr@seznam.cz</t>
  </si>
  <si>
    <t>03283941</t>
  </si>
  <si>
    <t>Oderská 333/5</t>
  </si>
  <si>
    <t>Ordinace Lhotka s.r.o.</t>
  </si>
  <si>
    <t>ordinacelhotka@gmail.com</t>
  </si>
  <si>
    <t>04261534</t>
  </si>
  <si>
    <t>Privátní gyn.por. praxe MUDr Žantová Darina</t>
  </si>
  <si>
    <t>darinaz@centrum.cz</t>
  </si>
  <si>
    <t>Všehrdova 560/2, Praha 1 118 00</t>
  </si>
  <si>
    <t>Oční ordinace MUDr. Saeedeh Talebzadeh</t>
  </si>
  <si>
    <t>saeedeht@yahoo.com</t>
  </si>
  <si>
    <t>01290860</t>
  </si>
  <si>
    <t>Ostrovského 253/3, 15000 , Praha 5- Smichov</t>
  </si>
  <si>
    <t>MUDr. Jiří Tomáš, ORL ambulance</t>
  </si>
  <si>
    <t>tomasjiri@seznam.cz</t>
  </si>
  <si>
    <t>Praha 10, Strašnice, Černokostelecká 62/105, 100 00</t>
  </si>
  <si>
    <t>Gynea s.r.o</t>
  </si>
  <si>
    <t>gynea@volny.cz</t>
  </si>
  <si>
    <t>04584000</t>
  </si>
  <si>
    <t>MUDr. Blanka Staňová (PLDD)</t>
  </si>
  <si>
    <t>ordinace@mudrstanova.cz</t>
  </si>
  <si>
    <t>Hostinského 1533, Praha 5-Stodůlky, 15500</t>
  </si>
  <si>
    <t>Revma Praha s.r.o.</t>
  </si>
  <si>
    <t>revmapraha@seznam.cz</t>
  </si>
  <si>
    <t>Seydlerova 2451, 155 00 Praha 5</t>
  </si>
  <si>
    <t>Dentalex labor s.r.o.</t>
  </si>
  <si>
    <t>dentalex.labor@seznam.cz</t>
  </si>
  <si>
    <t>06840191</t>
  </si>
  <si>
    <t>Smolenská 42/29; Praha 10 Vršovice</t>
  </si>
  <si>
    <t>MUDr.Miloslav HERDA</t>
  </si>
  <si>
    <t>d.herdova@seznam.cz</t>
  </si>
  <si>
    <t>05664001</t>
  </si>
  <si>
    <t>Poliklinika Šustova 1930,Praha 4, gynekologie</t>
  </si>
  <si>
    <t>ordinace dětské klinické psychologie</t>
  </si>
  <si>
    <t>mag.novakova@seznam.cz</t>
  </si>
  <si>
    <t>Ke Karlovu 8, 120 00 Praha 2</t>
  </si>
  <si>
    <t>Plicní ambulance, spánková laboratoř s.r.o.</t>
  </si>
  <si>
    <t>mx.trefny@seznam.cz</t>
  </si>
  <si>
    <t>Zdrav. středisko Hostinského 1536/7, Praha 5</t>
  </si>
  <si>
    <t>MUDr. Veronika Štrosová</t>
  </si>
  <si>
    <t>praktik.reporyje@seznam.cz</t>
  </si>
  <si>
    <t>01958119</t>
  </si>
  <si>
    <t>Ke Zdravotnímu středisku 447/9, Praha 5, 155 00</t>
  </si>
  <si>
    <t>Václavka, s.r.o.</t>
  </si>
  <si>
    <t>vchytil@vaclavka-medical.cz</t>
  </si>
  <si>
    <t>Musílkova 55, Praha 5</t>
  </si>
  <si>
    <t>Domov pro seniory Hortenzie</t>
  </si>
  <si>
    <t>personalni@hortenzie.cz</t>
  </si>
  <si>
    <t>K Ubytovně 65, 250 65 Bořanovice-Pakoměřice</t>
  </si>
  <si>
    <t>Praha východ</t>
  </si>
  <si>
    <t>Alergologie a imunologie MUDr. Yassin Shaker  s.r.o.</t>
  </si>
  <si>
    <t>shaker.y@seznam.cz</t>
  </si>
  <si>
    <t>01597311</t>
  </si>
  <si>
    <t>160 00,  Praha 6, Dejvická 38</t>
  </si>
  <si>
    <t>Vaccinium</t>
  </si>
  <si>
    <t>info@vaspraktik.cz</t>
  </si>
  <si>
    <t>Ústav leteckého zdravotnictví Praha</t>
  </si>
  <si>
    <t>palous@ulz.cz</t>
  </si>
  <si>
    <t>Generála Píky 1</t>
  </si>
  <si>
    <t>DOMOV MAXOV</t>
  </si>
  <si>
    <t>st.petrovic@domovmaxov.eu</t>
  </si>
  <si>
    <t>Horní Maxov 181, 468 71 Lučany nad Nisou</t>
  </si>
  <si>
    <t>Mimporažské zařízení zřizované HMP</t>
  </si>
  <si>
    <t>MUDr, Ivana Nuličková, praktický lékař pro děti a dorost</t>
  </si>
  <si>
    <t>Ivana.nulickova@volny.cz</t>
  </si>
  <si>
    <t xml:space="preserve">Gynclin s. r. o. </t>
  </si>
  <si>
    <t>katerinaklimova@seznam.cz</t>
  </si>
  <si>
    <t>Lovosická 440 / 40, 190 00 Praha 9</t>
  </si>
  <si>
    <t>BeBridge a.s.</t>
  </si>
  <si>
    <t>ladkafialova@seznam.cz</t>
  </si>
  <si>
    <t>06210406</t>
  </si>
  <si>
    <t>Senovážné náměstí 20, 11000 Praha 1</t>
  </si>
  <si>
    <t>Gynekologie - MUDr. Kučerová Emílie</t>
  </si>
  <si>
    <t>info@gynplus.cz</t>
  </si>
  <si>
    <t>03327132</t>
  </si>
  <si>
    <t>Bělohorská 263/33</t>
  </si>
  <si>
    <t>MediStar  s.r.o..</t>
  </si>
  <si>
    <t>alexstara@volny.cz</t>
  </si>
  <si>
    <t xml:space="preserve">Slavíkova 15  </t>
  </si>
  <si>
    <t>Haindlová MEDICAL,s.r.o.</t>
  </si>
  <si>
    <t>haindlova.blanka@seznam.cz</t>
  </si>
  <si>
    <t>05478286</t>
  </si>
  <si>
    <t>Sokolovská 5/49a, 186 00 Praha 8, Karlín</t>
  </si>
  <si>
    <t>Medipra s.r.o. (4 zaměstnanci)</t>
  </si>
  <si>
    <t>milbenda@seznam.cz</t>
  </si>
  <si>
    <t>Mazurská 484 181 00 Praha 8</t>
  </si>
  <si>
    <t>Centrum psychosomatické medicíny</t>
  </si>
  <si>
    <t>info@cepsymed.cz</t>
  </si>
  <si>
    <t>Žalanského 68, Praha 6 - Řepy  16300</t>
  </si>
  <si>
    <t>SANOPED s.r.o.</t>
  </si>
  <si>
    <t>ambulancedeti@seznam.cz</t>
  </si>
  <si>
    <t>05341442</t>
  </si>
  <si>
    <t>Všerubská 141/1, Praha 5 - Řeporyje, 15500</t>
  </si>
  <si>
    <t>Gynekologie  Gynathea  s.r.o.</t>
  </si>
  <si>
    <t>hourova.martina@seznam.cz</t>
  </si>
  <si>
    <t>03085155</t>
  </si>
  <si>
    <t>Jeseniova  208, Praha 3</t>
  </si>
  <si>
    <t>Maprameda,s.r.o.</t>
  </si>
  <si>
    <t>ajabenda@seznam.cz</t>
  </si>
  <si>
    <t>02818418</t>
  </si>
  <si>
    <t>Mazurská 484 Praha 8</t>
  </si>
  <si>
    <t>Charita Praha - Chodov</t>
  </si>
  <si>
    <t>kancelar@charitapraha4.cz</t>
  </si>
  <si>
    <t>U modré školy 1/2337, 149 00 Praha 4, Chodov</t>
  </si>
  <si>
    <t>Charitní ošetřovatelská služba Charita Praha - Holešovice</t>
  </si>
  <si>
    <t>charitap7@seznam.cz</t>
  </si>
  <si>
    <t>Dukelských hrdinů 16, Praha 7</t>
  </si>
  <si>
    <t>Hlavní město Praha</t>
  </si>
  <si>
    <t>MUDr.Evženie Kalinová</t>
  </si>
  <si>
    <t>kalinova.evzenie@seznam.cz</t>
  </si>
  <si>
    <t>Praha 3 ,  Loudova 8/1880</t>
  </si>
  <si>
    <t>MUDr. Jana Viktorová  - psychiatrie, psychoterapie</t>
  </si>
  <si>
    <t>jviktorova@seznam.cz</t>
  </si>
  <si>
    <t>Ladova7/2042, Praha  2, 128 00</t>
  </si>
  <si>
    <t>MUDr.Naďa Knotová</t>
  </si>
  <si>
    <t>nknotova@seznam.cz</t>
  </si>
  <si>
    <t>05766451</t>
  </si>
  <si>
    <t>standard medica .s.r.o.</t>
  </si>
  <si>
    <t>tomas.sattler@mail.com</t>
  </si>
  <si>
    <t>04590171</t>
  </si>
  <si>
    <t>Chlumova 206/21, Praha 3,  Olšanská 7, Praha 3, Lovosická 440, Praha 9</t>
  </si>
  <si>
    <t>MUDr. Iva Tomšová s.r.o.</t>
  </si>
  <si>
    <t>iva.tomsova@diabetolog-praha.com</t>
  </si>
  <si>
    <t>04624661</t>
  </si>
  <si>
    <t>Vodičkova 1935/38</t>
  </si>
  <si>
    <t>MUDr. Nikola Klímová</t>
  </si>
  <si>
    <t>ordinaceklimova@seznam.cz</t>
  </si>
  <si>
    <t>05853087</t>
  </si>
  <si>
    <t>MUDr Jana Markalousová ORL</t>
  </si>
  <si>
    <t>markalousova@centrum.cz</t>
  </si>
  <si>
    <t>ORL Janovská 486  109 00 Praha Horní Měcholupy</t>
  </si>
  <si>
    <t>Zdravotní ústav se sídlem v Ústí nad Labem</t>
  </si>
  <si>
    <t>jarmila.vavrinova@zuusti.cz</t>
  </si>
  <si>
    <t>Dittrichova 17, Sokolovská 60</t>
  </si>
  <si>
    <t>PRIMA PRAKTIK s.r.o.</t>
  </si>
  <si>
    <t>vojtova.jitka@seznam.cz</t>
  </si>
  <si>
    <t>08323780</t>
  </si>
  <si>
    <t>Praha 10, Štěchovická 1983/8, 100 00</t>
  </si>
  <si>
    <t>DERMACARE KRČSKÁ s.r.o.</t>
  </si>
  <si>
    <t>mhajasova@specializovaneambulance.cz</t>
  </si>
  <si>
    <t>03309886</t>
  </si>
  <si>
    <t>Krčská 1079/59  Praha  4 14000</t>
  </si>
  <si>
    <t>ERGO Aktiv, o.p.s.</t>
  </si>
  <si>
    <t>martina.chlopkova@ergoaktiv.cz</t>
  </si>
  <si>
    <t>Praktikmed MUDr. Čechová s.r.o.</t>
  </si>
  <si>
    <t>info@praktikmed.cz</t>
  </si>
  <si>
    <t>Revoluční 765/19, Staré Město, 110 00 Praha 1</t>
  </si>
  <si>
    <t>Psychiatrická nemocnice Bohnice</t>
  </si>
  <si>
    <t>Monika.Burianova@bohnice.cz</t>
  </si>
  <si>
    <t>00064220</t>
  </si>
  <si>
    <t>Ústavní 91, Praha 8, 181 02</t>
  </si>
  <si>
    <t>Medicago s.r.o</t>
  </si>
  <si>
    <t>detske-chabry@seznam.cz</t>
  </si>
  <si>
    <t>06304206</t>
  </si>
  <si>
    <t>Spořická 300</t>
  </si>
  <si>
    <t>MUDr.Richard Stejskal, interní a endokrinologická praxe</t>
  </si>
  <si>
    <t>rstejskal@outlook.cz</t>
  </si>
  <si>
    <t>Musílkova 55,Praha 5</t>
  </si>
  <si>
    <t>Two steps ahead s.r.o.</t>
  </si>
  <si>
    <t>filip.mikulec@neuroaxon.cz</t>
  </si>
  <si>
    <t>01970801</t>
  </si>
  <si>
    <t xml:space="preserve">	Marie Cibulkové 879/11, Nusle (Praha 4), 140 00 Praha</t>
  </si>
  <si>
    <t>Neurorehabilitační klinika AXON s.r.o.</t>
  </si>
  <si>
    <t>erich.kriz@neuroaxon.cz</t>
  </si>
  <si>
    <t>03348776</t>
  </si>
  <si>
    <t>Marie Cibulkové 879/11, 140 00 Praha 4</t>
  </si>
  <si>
    <t>VIDIA-DIAGNOSTIKA, spol. s r.o.</t>
  </si>
  <si>
    <t>vitova@vidia-diagnostika.cz</t>
  </si>
  <si>
    <t>Generála Janouška 902/17, Praha 9</t>
  </si>
  <si>
    <t>MUDr. Miroslava Šikýřová , praktický lékař pro děti a dorost</t>
  </si>
  <si>
    <t>miroslavasikyrova@tiscali.cz</t>
  </si>
  <si>
    <t>Olšanská 2666/7, 13000 Praha 3</t>
  </si>
  <si>
    <t>Pediatrie Petrusova, s.r.o.</t>
  </si>
  <si>
    <t>eva.petrusova@centrum.cz</t>
  </si>
  <si>
    <t>V Přístavu 1585/8</t>
  </si>
  <si>
    <t>MUDr. Zdeňka Hrubešová praktický lékař pro děti a dorost</t>
  </si>
  <si>
    <t>zdenka.hrubesova@email.cz</t>
  </si>
  <si>
    <t>Socháňova 1221/25 Praha 6 - Řepy  163 00</t>
  </si>
  <si>
    <t>Shayna Rose, s.r.o.</t>
  </si>
  <si>
    <t>fara.mcbride@yahoo.com</t>
  </si>
  <si>
    <t>Školska 32, Praha 1</t>
  </si>
  <si>
    <t>Praktické lékařství MUDr. Bendová s.r.o.</t>
  </si>
  <si>
    <t>bendova1940@seznam.cz</t>
  </si>
  <si>
    <t>Palackého 720/5 Praha 1</t>
  </si>
  <si>
    <t>Krčská poliklinika  spol.  s.r.o</t>
  </si>
  <si>
    <t>Krčská 1079/59 Praha 4  14000</t>
  </si>
  <si>
    <t>Dr.Krauskopf, s.r.o.</t>
  </si>
  <si>
    <t>jaroslav.krauskopf@gmail.com</t>
  </si>
  <si>
    <t>02943875</t>
  </si>
  <si>
    <t>Seydlerova 8, Praha 5</t>
  </si>
  <si>
    <t>Sonografická ambulance MUDr. Lenka Knesplová</t>
  </si>
  <si>
    <t>lenka.knesplova@knespl.com</t>
  </si>
  <si>
    <t>Poliklinika Lípa, Seydlerova 2451, 1500 Praha 13</t>
  </si>
  <si>
    <t>Alergoimunoklinika</t>
  </si>
  <si>
    <t>i.wojciechowska@seznam.cz</t>
  </si>
  <si>
    <t>05281164</t>
  </si>
  <si>
    <t>Praha 5 ul. Seydlerova 2451, Poliklinika Prahy 13, IV patri</t>
  </si>
  <si>
    <t>REKU s.r.o.</t>
  </si>
  <si>
    <t>reku@volny.cz</t>
  </si>
  <si>
    <t>Prague Fertility Centre s.r.o.</t>
  </si>
  <si>
    <t>srchova@pragueivf.cz</t>
  </si>
  <si>
    <t>Cardiologia et medicina interna s.r.o.</t>
  </si>
  <si>
    <t>milan.d@volny.cz</t>
  </si>
  <si>
    <t>03671241</t>
  </si>
  <si>
    <t>Olšanská 2666/7 Praha 3 130 00</t>
  </si>
  <si>
    <t>medARSspol.s r.o.</t>
  </si>
  <si>
    <t>strnadlovahelena@seznam.cz</t>
  </si>
  <si>
    <t>03770303</t>
  </si>
  <si>
    <t>Jana Masaryka 48,Praha 2,12000</t>
  </si>
  <si>
    <t>Medica JM s.r.o.</t>
  </si>
  <si>
    <t>recepce@poliklinikapraha.cz</t>
  </si>
  <si>
    <t>03486788</t>
  </si>
  <si>
    <t xml:space="preserve">Michnova 1622/4, 149 00 Praha 11-Chodov
</t>
  </si>
  <si>
    <t>Medino JH s. r. o.</t>
  </si>
  <si>
    <t>jana.hru@seznam.cz</t>
  </si>
  <si>
    <t>ORL ambulance Nové náměstí 1440/2a 10400 Praha Uhříněves</t>
  </si>
  <si>
    <t>dareMed s.r.o.,ordinace praktického lékaře</t>
  </si>
  <si>
    <t>renatabeznoskova@seznam.cz</t>
  </si>
  <si>
    <t>Poliklinika Božkovská 2967,Praha 4,Spořilov</t>
  </si>
  <si>
    <t>Lecbabolesti.cz s.r.o.</t>
  </si>
  <si>
    <t>skozak@volny.cz</t>
  </si>
  <si>
    <t>07557752</t>
  </si>
  <si>
    <t>R a F spol. s r.o.</t>
  </si>
  <si>
    <t>k.doskocilova@medicalcentre.cz</t>
  </si>
  <si>
    <t>Olšanská 2666/7 Praha 3, Baranova 27 Praha 3, Železnobrodská 25 Praha 9</t>
  </si>
  <si>
    <t>MUDr.Elka Heidlerová s.r.o.</t>
  </si>
  <si>
    <t>elka.heidlerova@tiscali.cz</t>
  </si>
  <si>
    <t>03635074</t>
  </si>
  <si>
    <t>Bachmačské nám.3,Praha 6,160 00</t>
  </si>
  <si>
    <t>JMT HEALTH, s.r.o.</t>
  </si>
  <si>
    <t>noasova@jmthealth.cz</t>
  </si>
  <si>
    <t>Táborská 321/59, 140 00  Praha 4 (Nuseslká poliklinika)</t>
  </si>
  <si>
    <t>Petra Bechyňová, DiS.</t>
  </si>
  <si>
    <t>petrabe@seznam.cz</t>
  </si>
  <si>
    <t>U Sadu 62/13, Praha 6, 162 00</t>
  </si>
  <si>
    <t>MUDr. Andrea Panušová, praktický lékař</t>
  </si>
  <si>
    <t>panusova@mybox.cz</t>
  </si>
  <si>
    <t>Praha 4, Zelený pruh 1294</t>
  </si>
  <si>
    <t>Medica JM</t>
  </si>
  <si>
    <t xml:space="preserve">Božkovská 2967, 141 00 Praha 4-Záběhlice
</t>
  </si>
  <si>
    <t>MUDr. Hynek Sechovský</t>
  </si>
  <si>
    <t>hynek.sechovsky@gmail.com</t>
  </si>
  <si>
    <t>01608533</t>
  </si>
  <si>
    <t>Sokolovská 131/86, 186 00, Praha 8</t>
  </si>
  <si>
    <t>Rehabilitace Dejvice sro</t>
  </si>
  <si>
    <t>doctor.ftvs@centrum.cz</t>
  </si>
  <si>
    <t>JMT Gyn s.r.o.</t>
  </si>
  <si>
    <t>08714037</t>
  </si>
  <si>
    <t>Táborská 325/57, 140 00  Praha 4 (Nuselská poliklinika)</t>
  </si>
  <si>
    <t>MEDISARK s.r.o.</t>
  </si>
  <si>
    <t>ikubrova@seznam.cz</t>
  </si>
  <si>
    <t xml:space="preserve">Za  Jalovým  dvorem 7a/1949  </t>
  </si>
  <si>
    <t>MUDr. Michaela Ročňová</t>
  </si>
  <si>
    <t>michaela.rocnova@post.cz</t>
  </si>
  <si>
    <t>Revoluční 13, Šestajovice, 25092</t>
  </si>
  <si>
    <t>MUDr. Irena Vacková</t>
  </si>
  <si>
    <t>vackovaira@seznam.cz</t>
  </si>
  <si>
    <t>Praha 4, Bezová 1658/1</t>
  </si>
  <si>
    <t>Urologická ambulance, MUDr. Ludvík Schnitzer</t>
  </si>
  <si>
    <t>schnitzer@upcmail.cz</t>
  </si>
  <si>
    <t>Antala Staška 80, 14046 Praha 4</t>
  </si>
  <si>
    <t>MUDr.Eva Valentová - DIABETOLOGIE - Poliklinika Čumpelíkova 2, 182 00  Praha 8</t>
  </si>
  <si>
    <t>evalent@seznam.cz</t>
  </si>
  <si>
    <t xml:space="preserve">Poliklinika Čumpelíkova 2, 182 00  PRAHA 8 </t>
  </si>
  <si>
    <t>Rehabilitace Tylova pasáž sro</t>
  </si>
  <si>
    <t>04217497</t>
  </si>
  <si>
    <t>Sokolská 35</t>
  </si>
  <si>
    <t>MUDr. Martin Stránský - POLIKLINIKA NA NÁRODNÍ</t>
  </si>
  <si>
    <t>poliklinika@narodni.cz</t>
  </si>
  <si>
    <t>Poliklinika na Národní - MUDr. MARTIN STRÁNSKÝ,  Národní 9, Praha 1</t>
  </si>
  <si>
    <t>JMT Gyncentrum s.r.o.</t>
  </si>
  <si>
    <t>08713979</t>
  </si>
  <si>
    <t>EUROPLASMA s.r.o.</t>
  </si>
  <si>
    <t>m.zeleny@europlasma.cz</t>
  </si>
  <si>
    <t>Roztylská 2321/19, 14800 Praha 4 + Chlumecká  765/6, 198 19 Praha 9</t>
  </si>
  <si>
    <t>Městská poliklinika Praha</t>
  </si>
  <si>
    <t>m.doudova@prahamp.cz</t>
  </si>
  <si>
    <t>00128601</t>
  </si>
  <si>
    <t>FATRADE s.r.o.</t>
  </si>
  <si>
    <t>sales@fatrade.cz</t>
  </si>
  <si>
    <t>04763050</t>
  </si>
  <si>
    <t>Vinohradská 1318/99</t>
  </si>
  <si>
    <t>Seifertova 89, 130 00 Praha 3-Žižkov</t>
  </si>
  <si>
    <t>Dětský lékař Ostrovského s.r.o.</t>
  </si>
  <si>
    <t>e.buresova@centrum.cz</t>
  </si>
  <si>
    <t>02430851</t>
  </si>
  <si>
    <t>Ostrovského 253/3, Praha 5 ,15000</t>
  </si>
  <si>
    <t xml:space="preserve">MUDr. Milan Karpíšek </t>
  </si>
  <si>
    <t>ortopedie@milankarpisek.cz</t>
  </si>
  <si>
    <t>Makovského 1144/5</t>
  </si>
  <si>
    <t>Ordinace klinicke psychologie</t>
  </si>
  <si>
    <t>kolarova.zd@seznam.cz</t>
  </si>
  <si>
    <t>Thamova 133/24, Praha 8 - Karlin</t>
  </si>
  <si>
    <t>MUDr. Vlasta Vojtíšková - Kožní ordinace</t>
  </si>
  <si>
    <t>v2111v@seznam.cz</t>
  </si>
  <si>
    <t>Lovosická 40, Poliklinika Prosek, Praha 9 - 19000</t>
  </si>
  <si>
    <t>GYN-STOM s.r.o.</t>
  </si>
  <si>
    <t>valna@ambicare.eu</t>
  </si>
  <si>
    <t>04189451</t>
  </si>
  <si>
    <t>K Hrnčířům 25, 149 00, Praha 4</t>
  </si>
  <si>
    <t>BEAUTYSHAPE Clinic</t>
  </si>
  <si>
    <t>brenova@beautyshape.cz</t>
  </si>
  <si>
    <t>05997879</t>
  </si>
  <si>
    <t>Lublaňská 13, Praha 2</t>
  </si>
  <si>
    <t>Gynekologie - porodnictví  , Rabbit spol s.r.o.</t>
  </si>
  <si>
    <t>iridis@seznam.cz</t>
  </si>
  <si>
    <t>Elišky Přemyslovny 433, Praha 5 , 15600</t>
  </si>
  <si>
    <t>Domov seniorů Vysočany s.r.o.,Bassova 32/14,Praha 9,19000</t>
  </si>
  <si>
    <t>barinova@dsvysocany.cz</t>
  </si>
  <si>
    <t>Bassova 32/14,Praha 9,1900</t>
  </si>
  <si>
    <t>Dermavera s.r.o.</t>
  </si>
  <si>
    <t>03657159</t>
  </si>
  <si>
    <t>K Hrnčířům 25, 149 00, Praha 4; Vítězné náměstí 10, 160 00 Praha 6; K Libiši 57 148 00 Praha 4</t>
  </si>
  <si>
    <t>MUDr.Kawaciuková Radoslava</t>
  </si>
  <si>
    <t>kawaciuk@volny.cz</t>
  </si>
  <si>
    <t>Praha 1 - Nové Město, Petrská 1426/1</t>
  </si>
  <si>
    <t>Flowderm s.r.o.</t>
  </si>
  <si>
    <t>01418521</t>
  </si>
  <si>
    <t>Stamicova 1968, 162 00, Praha 6</t>
  </si>
  <si>
    <t>COMHEALTH s.r.o.</t>
  </si>
  <si>
    <t>recepce@comhealth.cz</t>
  </si>
  <si>
    <t>Mazurská 484,Praha 8,181 00</t>
  </si>
  <si>
    <t>Medicínské centrum Skalka, s.r.o.</t>
  </si>
  <si>
    <t>jhrabakova@seznam.cz</t>
  </si>
  <si>
    <t>01506498</t>
  </si>
  <si>
    <t>KDP NADĚJE s.r.o.</t>
  </si>
  <si>
    <t>kancelar@kdpnadeje.cz</t>
  </si>
  <si>
    <t>Plaňanská 1, 108 00 Praha 10</t>
  </si>
  <si>
    <t>Lenka Velebilová</t>
  </si>
  <si>
    <t>lenkavel@seznam.cz</t>
  </si>
  <si>
    <t>Werichova 1145/23</t>
  </si>
  <si>
    <t>Perfect Clinic s.r.o.</t>
  </si>
  <si>
    <t>randova@perfectclinic.cz</t>
  </si>
  <si>
    <t>Kartouzská 10, Praha 5</t>
  </si>
  <si>
    <t>Domov pro seniory Zahradní Město</t>
  </si>
  <si>
    <t>zahradkova@dszm.cz</t>
  </si>
  <si>
    <t>Sněženková 2973/8</t>
  </si>
  <si>
    <t>MUDr.Eva Šafránková - dermatologická ambulance</t>
  </si>
  <si>
    <t>dr.safran@volny.cz</t>
  </si>
  <si>
    <t>Janovského 912/51, 17000 Praha 7</t>
  </si>
  <si>
    <t>GynPrahaPlus s.r.o.</t>
  </si>
  <si>
    <t>tomilova@post.cz</t>
  </si>
  <si>
    <t>08724946</t>
  </si>
  <si>
    <t>Místecká 454 Praha 19900</t>
  </si>
  <si>
    <t>info@pediatriemalastrana.cz</t>
  </si>
  <si>
    <t>Malostranské náměstí 24</t>
  </si>
  <si>
    <t>R - psychiatrie s.r.o.</t>
  </si>
  <si>
    <t>r.wybitulova@volny.cz</t>
  </si>
  <si>
    <t>05459770</t>
  </si>
  <si>
    <t>Koněvova 1604/144 Praha 3</t>
  </si>
  <si>
    <t>Na Dlouhém lánu 563/11, 160 00 Praha 6-Vokovice</t>
  </si>
  <si>
    <t>Pronatal, s.r.o.</t>
  </si>
  <si>
    <t>sajlerova@pronatal.cz</t>
  </si>
  <si>
    <t>04614283</t>
  </si>
  <si>
    <t>Na Dlouhé mezi 4/12, Praha 4 - Hodkovičky, 147 00</t>
  </si>
  <si>
    <t>Alergo-Imuno Praha s.r.o.</t>
  </si>
  <si>
    <t>alice.angelisova@seznam.cz</t>
  </si>
  <si>
    <t>05259126</t>
  </si>
  <si>
    <t>Ambulnace alergologie a kl.imun., Praha 5, Kartouzská 3341,15000</t>
  </si>
  <si>
    <t>Perfect Clinic Dermatology a.s.</t>
  </si>
  <si>
    <t>05139279</t>
  </si>
  <si>
    <t>Kartouzská 10. Praha 5</t>
  </si>
  <si>
    <t xml:space="preserve">Husovo nám. 6253 01 Hostivice
</t>
  </si>
  <si>
    <t>Hostivice</t>
  </si>
  <si>
    <t>Paracelsium Praha s.r.o.</t>
  </si>
  <si>
    <t>janda@paracelsium.cz</t>
  </si>
  <si>
    <t>Vinohradská 77, 12000 Praha 2</t>
  </si>
  <si>
    <t>Optik Plus s.r.o.</t>
  </si>
  <si>
    <t>bpohludka@sezna.cz</t>
  </si>
  <si>
    <t xml:space="preserve">Praktické lékařství Baxová s.r.o. </t>
  </si>
  <si>
    <t>ordinace.baxova@seznam.cz</t>
  </si>
  <si>
    <t>02490358</t>
  </si>
  <si>
    <t>Senovážné nám. 23, Praha 1, 110 00</t>
  </si>
  <si>
    <t>TIPTERA s.r.o.psychiatrie MUDr. Helena Kuželková jednatelka</t>
  </si>
  <si>
    <t>hkuzelkova@seznam.cz</t>
  </si>
  <si>
    <t>Praha 4,Braník,Na Mlejnku 992/26</t>
  </si>
  <si>
    <t>Derma CZ s.r.o.</t>
  </si>
  <si>
    <t>04125851</t>
  </si>
  <si>
    <t>Advantis medical s.r.o</t>
  </si>
  <si>
    <t>hauslerova@advantismedical.cz</t>
  </si>
  <si>
    <t>MUDr. Martina Zajíčková s.r.o.</t>
  </si>
  <si>
    <t>mzajic@seznam.cz</t>
  </si>
  <si>
    <t>Česká televize Na Hřebenech II Praha 4</t>
  </si>
  <si>
    <t>Česká Unie Sportu, z.s. NZZ rehabilitační a fyzikální medicíny</t>
  </si>
  <si>
    <t>svimbersky@pspodoli.cz</t>
  </si>
  <si>
    <t>00469548</t>
  </si>
  <si>
    <t>Podolská 74</t>
  </si>
  <si>
    <t>soukromá sonografická ordinace</t>
  </si>
  <si>
    <t>vosmikovaalena@seznam.cz</t>
  </si>
  <si>
    <t>Prah 5-Zbraslav,Žitavského 497</t>
  </si>
  <si>
    <t>KARDIO PROCHÁZKOVÁ s.r.o.</t>
  </si>
  <si>
    <t>sarkaproch@gmail.com</t>
  </si>
  <si>
    <t>Seydlerova 2451/8, Praha 5, 158 00</t>
  </si>
  <si>
    <t>ISCARE a.s.</t>
  </si>
  <si>
    <t>barta@iscare.cz</t>
  </si>
  <si>
    <t>604 634 044</t>
  </si>
  <si>
    <t>Českomoravská 2510/19, Praha 9, 19000</t>
  </si>
  <si>
    <t>Mochovská 535/38, 198 00 Praha 14-Hloubětín</t>
  </si>
  <si>
    <t>soukromá sonografická ordinace - RTG Radotín</t>
  </si>
  <si>
    <t>Prah 5-Radotín,Sídliště 1100</t>
  </si>
  <si>
    <t xml:space="preserve">Lovosická 440/40, 190 00 Praha 9-Střížkov
</t>
  </si>
  <si>
    <t>GynCentrum spol.s.r.o.</t>
  </si>
  <si>
    <t>Dětské krizové centrum, z.ú.</t>
  </si>
  <si>
    <t>duskova@ditekrize.cz</t>
  </si>
  <si>
    <t>V Zápolí 1250 Praha 4</t>
  </si>
  <si>
    <t>Spadia Lab</t>
  </si>
  <si>
    <t>zuzana.semerakova@spadia.cz</t>
  </si>
  <si>
    <t>Praha 3, U nákladového nádraží 6</t>
  </si>
  <si>
    <t>Centrum letecké medicíny s.r.o.</t>
  </si>
  <si>
    <t>melechovsky@leteckylekar.cz</t>
  </si>
  <si>
    <t>Budečská 33, Praha 2</t>
  </si>
  <si>
    <t xml:space="preserve">KOMPLEXNÍ DOMÁCÍ PÉČE BERLIČKA, s.r.o.  </t>
  </si>
  <si>
    <t>oladislavova@seznam.cz</t>
  </si>
  <si>
    <t>Hostavice, U Hostavického potoka 727/17</t>
  </si>
  <si>
    <t>Jednodenní chirurgie ČR s.r.o.</t>
  </si>
  <si>
    <t>05570433</t>
  </si>
  <si>
    <t>Koněvova 2427/205, 130 00 Praha 3-Žižkov</t>
  </si>
  <si>
    <t>MUDr. Alena Moravová, DiS. - oftalmologie</t>
  </si>
  <si>
    <t>almo@email.cz</t>
  </si>
  <si>
    <t xml:space="preserve">Olšanská 2666/7, Praha 3
</t>
  </si>
  <si>
    <t>Chirurgická ambulance  MED EXPERT s.r.o.</t>
  </si>
  <si>
    <t>demes@centrum.cz</t>
  </si>
  <si>
    <t xml:space="preserve">Praha 3, Olšanská 7.  2. patro  </t>
  </si>
  <si>
    <t>Psychiatrie GOLD s.r.o.</t>
  </si>
  <si>
    <t>enyky@seznam.cz</t>
  </si>
  <si>
    <t>04262158</t>
  </si>
  <si>
    <t>smardovamudrolga@seznam.cz</t>
  </si>
  <si>
    <t>15600 Praha 5 Zbraslav, K Havlínu 722</t>
  </si>
  <si>
    <t>MUDr. Kateřina Soldátová</t>
  </si>
  <si>
    <t>soldatova.katerina@seznam.cz</t>
  </si>
  <si>
    <t>01163809</t>
  </si>
  <si>
    <t>Neurologie Praha s.r.o.</t>
  </si>
  <si>
    <t>emg@post.cz</t>
  </si>
  <si>
    <t>Jungmannova 737/16, 110 00 Praha 1</t>
  </si>
  <si>
    <t>MUDr. Engelmann praktický lékař, s.r.o.</t>
  </si>
  <si>
    <t>engelmann@atlas.cz</t>
  </si>
  <si>
    <t>08151270</t>
  </si>
  <si>
    <t>Praha 9,gen.Janouška 902/17, 198 00</t>
  </si>
  <si>
    <t>ICSS Odlochovice</t>
  </si>
  <si>
    <t>petranova@icsso.cz</t>
  </si>
  <si>
    <t>Odlochovice 1, 257 03 Jankov</t>
  </si>
  <si>
    <t>PO zřizovaná hl. městem Praha se sídlem ve Středočeském kraji</t>
  </si>
  <si>
    <t>Bc.Andrea Vojtíšková - Ordinace dentální hygieny</t>
  </si>
  <si>
    <t>vojtiskova.dh@seznam.cz</t>
  </si>
  <si>
    <t>03608301</t>
  </si>
  <si>
    <t>Soběslavská 44, Praha 3, 130 00</t>
  </si>
  <si>
    <t>CURO s.r.o.</t>
  </si>
  <si>
    <t>03549038</t>
  </si>
  <si>
    <t>K Letišti 544/21161 00 Praha 6-Ruzyně</t>
  </si>
  <si>
    <t>sporilov.lekarna@seznam.cz</t>
  </si>
  <si>
    <t>Lékárna na poliklinice Spořilov
Božkovská 2967/4
Praha 4
14100</t>
  </si>
  <si>
    <t>Fyzio Praha s.r.o.</t>
  </si>
  <si>
    <t>02312484</t>
  </si>
  <si>
    <t>H.B. s.r.o.</t>
  </si>
  <si>
    <t>Synergy-Trend, s.r.o.</t>
  </si>
  <si>
    <t>info@synergycosmetic.cz</t>
  </si>
  <si>
    <t>03367363</t>
  </si>
  <si>
    <t>Bolzanova 1679/3, 110 00 Praha 1</t>
  </si>
  <si>
    <t>Genitrix s.r.o.</t>
  </si>
  <si>
    <t>pasekova@genitrix.cz</t>
  </si>
  <si>
    <t>Koněvova 205, Praha 3</t>
  </si>
  <si>
    <t>Chirurgie Spořilov s.r.o.</t>
  </si>
  <si>
    <t>04994531</t>
  </si>
  <si>
    <t>Božkovská 2967141 00 Praha 4-Záběhlice</t>
  </si>
  <si>
    <t>diabetologická ambulance</t>
  </si>
  <si>
    <t>katdvorak@email.cz</t>
  </si>
  <si>
    <t>poliklinika Šustova 1930,14800 Praha4-Chodov</t>
  </si>
  <si>
    <t>Mgr. Hana Jirsová Ordinace klinické logopedie</t>
  </si>
  <si>
    <t>hannahm@seznam.cz</t>
  </si>
  <si>
    <t>Holušická 3/2221</t>
  </si>
  <si>
    <t>MUDr. Michael Náprstek s.r.o.</t>
  </si>
  <si>
    <t>michael.n@seznam.cz</t>
  </si>
  <si>
    <t>06066887</t>
  </si>
  <si>
    <t>Poliklinika Lípa Seydlerova 2451/8</t>
  </si>
  <si>
    <t>Dejvická zdravotní s.r.o.</t>
  </si>
  <si>
    <t>hladky@chirurgie-hladky.cz</t>
  </si>
  <si>
    <t>Chirurgická ambulance Dejvická zdravotní s.r.o., Vítězné náměstí 9, Praha 6</t>
  </si>
  <si>
    <t>OB klinika a.s.</t>
  </si>
  <si>
    <t>ivana.peskova@obklinika.cz</t>
  </si>
  <si>
    <t>Pod Krejcárkem 975/2, 130 00 Praha 3</t>
  </si>
  <si>
    <t>MUDr Točíková Janka</t>
  </si>
  <si>
    <t>janka.tocikova@centrum.cz</t>
  </si>
  <si>
    <t>Praha2 Moravská 24</t>
  </si>
  <si>
    <t>Swiss Esthetic s.r.o.</t>
  </si>
  <si>
    <t>kazarjan.arsen@gmail.com</t>
  </si>
  <si>
    <t>08013004</t>
  </si>
  <si>
    <t>Kateřinká 34</t>
  </si>
  <si>
    <t>UROGYN s.r.o.</t>
  </si>
  <si>
    <t>o.k.2002@volny.cz</t>
  </si>
  <si>
    <t>Nové náměstí 1431/20, 10400 Praha 22</t>
  </si>
  <si>
    <t>GM ordinace s.r.o.</t>
  </si>
  <si>
    <t>ordinace@vaslekar.eu</t>
  </si>
  <si>
    <t>K Libuši 57/30, Praha 4, 14800</t>
  </si>
  <si>
    <t>michaela.oroska@next-clinics.com</t>
  </si>
  <si>
    <t>Domov Lochovice</t>
  </si>
  <si>
    <t>Domov@dzp-lochovice.cz</t>
  </si>
  <si>
    <t>Lochovice 222, 267 23</t>
  </si>
  <si>
    <t>Lochovice</t>
  </si>
  <si>
    <t>stomatologická laboratoř ReiMiŠ s.r.o.</t>
  </si>
  <si>
    <t>reimis@email.cz</t>
  </si>
  <si>
    <t>Kartouzská 6 ,Praha 5, 15000</t>
  </si>
  <si>
    <t>Lastrona s.r.o.</t>
  </si>
  <si>
    <t>info@lastrona.cz</t>
  </si>
  <si>
    <t>Fyziocentrum Praha s.r.o.</t>
  </si>
  <si>
    <t>pavel.pilarik@fyziocentrum.cz</t>
  </si>
  <si>
    <t>07874707</t>
  </si>
  <si>
    <t>Libušská 60, Praha Libuš, Jeseniova 139, Praha 3</t>
  </si>
  <si>
    <t>Klinika RH s.r.o.</t>
  </si>
  <si>
    <t>05776180</t>
  </si>
  <si>
    <t>Senovážné náměstí 5</t>
  </si>
  <si>
    <t>Dopravní zdravotnictví a.s. - Poliklinika AGEL Praha</t>
  </si>
  <si>
    <t>viktorie.kubinova@pol.agel.cz</t>
  </si>
  <si>
    <t>Italská 560/37, Praha 2, 121 43</t>
  </si>
  <si>
    <t>Psychosomatické centrum Praha sro</t>
  </si>
  <si>
    <t>06065827</t>
  </si>
  <si>
    <t>Na Hutmance 441/16, Praha 5</t>
  </si>
  <si>
    <t>MUDr. Petr Prokeš</t>
  </si>
  <si>
    <t>petrprokes@tiscali.cz</t>
  </si>
  <si>
    <t>Stamicova 1968/21, 162000 Praha 6 - Břevnov</t>
  </si>
  <si>
    <t xml:space="preserve">DERMATOLOGIE Kosová s.r.o. </t>
  </si>
  <si>
    <t>kosova.ivona@volny.cz</t>
  </si>
  <si>
    <t>04104676</t>
  </si>
  <si>
    <t>Oplanská 2614  Praha 9</t>
  </si>
  <si>
    <t>MUDr.Martina Poláčková s.r.o.</t>
  </si>
  <si>
    <t>marcerna@seznam.cz</t>
  </si>
  <si>
    <t>05712157</t>
  </si>
  <si>
    <t>Táborská 59</t>
  </si>
  <si>
    <t xml:space="preserve">IDE s.r.o. </t>
  </si>
  <si>
    <t xml:space="preserve">ida.reissova@seznam.cz </t>
  </si>
  <si>
    <t xml:space="preserve">Žufanova 1113/3 </t>
  </si>
  <si>
    <t>Remedis, s. r. o.</t>
  </si>
  <si>
    <t>saidlova@remedis.cz</t>
  </si>
  <si>
    <t>Vladimírova 197/10, 140 00 Praha 4</t>
  </si>
  <si>
    <t>Mediest - medical s.r.o.</t>
  </si>
  <si>
    <t>vesely.honzik@gmail.com</t>
  </si>
  <si>
    <t>07687460</t>
  </si>
  <si>
    <t>Mánesova 983/36</t>
  </si>
  <si>
    <t>Sihena-Medico s.r.o.</t>
  </si>
  <si>
    <t>ordinace.sihena@gmail.com</t>
  </si>
  <si>
    <t>02732360</t>
  </si>
  <si>
    <t>K Novému dvoru 230/18, 142 00 Praha 4</t>
  </si>
  <si>
    <t>Institut civilizačních chorob sro,.</t>
  </si>
  <si>
    <t>hojerovam@seznam.cz</t>
  </si>
  <si>
    <t>Praha 1, Politických vězňů 9</t>
  </si>
  <si>
    <t>Diabetologie Praha, s.r.o.</t>
  </si>
  <si>
    <t>katerina.westlake@gmail.com</t>
  </si>
  <si>
    <t>04392418</t>
  </si>
  <si>
    <t>Optika VašeČočky</t>
  </si>
  <si>
    <t>kremencova@maternia.cz</t>
  </si>
  <si>
    <t>26104784</t>
  </si>
  <si>
    <t xml:space="preserve">Křemencova 176/6, Praha 1, 110 00 </t>
  </si>
  <si>
    <t>MUDr Václava Kocíková praktická lékařka</t>
  </si>
  <si>
    <t>vaclava.kocikova@seznam.cz</t>
  </si>
  <si>
    <t>06273131</t>
  </si>
  <si>
    <t>Senovážné nám. 22 Praha 1    11000</t>
  </si>
  <si>
    <t>Mediestetik s.r.o.</t>
  </si>
  <si>
    <t>vesely@mediest.cz</t>
  </si>
  <si>
    <t>DIPTE s.r.o., MUDr. Jitka Hroudová</t>
  </si>
  <si>
    <t>erbajitka@seznam.cz</t>
  </si>
  <si>
    <t>A care dermatovenerologická ambulance</t>
  </si>
  <si>
    <t>ilona.baxantova@acare.cz</t>
  </si>
  <si>
    <t>A care a.s., Nikoly Vapcarova 3274/2, 143 00 Praha 4 - Modřany</t>
  </si>
  <si>
    <t>Alergologie Třebonská s.r.o,   Lékárna Rodvinovská s.r.o</t>
  </si>
  <si>
    <t>alpenn@volny.cz</t>
  </si>
  <si>
    <t xml:space="preserve">Třebonská 4,Praha 4, Budějovická,  Budějovická 96/2056 </t>
  </si>
  <si>
    <t>MUDr Jana Korálová</t>
  </si>
  <si>
    <t>koralovaj@volny.cz</t>
  </si>
  <si>
    <t xml:space="preserve">Převoznická 6 </t>
  </si>
  <si>
    <t xml:space="preserve">Gynvet Prague s.r.o. </t>
  </si>
  <si>
    <t>gynvet@seznam.cz</t>
  </si>
  <si>
    <t>06646484</t>
  </si>
  <si>
    <t xml:space="preserve">Hostinského 1536 </t>
  </si>
  <si>
    <t>OB/GYN Associates, s.r.o.</t>
  </si>
  <si>
    <t>kancelar@obgyn.cz</t>
  </si>
  <si>
    <t>Washingtonova 1622/9, Praha 1</t>
  </si>
  <si>
    <t>B-Pharm Corolain Company s.r.o.</t>
  </si>
  <si>
    <t>janeta.n@seznam.cz</t>
  </si>
  <si>
    <t>lékárna Radost , Trousilova 1031/2, 182000 Praha 8</t>
  </si>
  <si>
    <t>PILULE, s.r.o.</t>
  </si>
  <si>
    <t>lekarna.sporilov@pilule.cz</t>
  </si>
  <si>
    <t>Praha 4, Hlavní 2459/108, 14100</t>
  </si>
  <si>
    <t>soukromá praxe v oboru psychiatrie</t>
  </si>
  <si>
    <t>flekj@seznam.cz</t>
  </si>
  <si>
    <t>Soukromá klinika LOGO s.r.o.</t>
  </si>
  <si>
    <t>alena.dvorakova@logoped.cz</t>
  </si>
  <si>
    <t>Karlovo náměstí 292/15, 120 00 Praha 2</t>
  </si>
  <si>
    <t xml:space="preserve">LCC domácí péče, s.r.o.  </t>
  </si>
  <si>
    <t>iva.machova@okin.eu</t>
  </si>
  <si>
    <t>Siemensova 2717/4</t>
  </si>
  <si>
    <t>Medikej s.r.o., Mediclinic</t>
  </si>
  <si>
    <t>monpachl@seznam.cz</t>
  </si>
  <si>
    <t>01431757</t>
  </si>
  <si>
    <t>Nákupní 1127, Jesenice, 25242</t>
  </si>
  <si>
    <t>Praha západ</t>
  </si>
  <si>
    <t>ZB SANIMA s.r.o.</t>
  </si>
  <si>
    <t>zbsanima@email.cz</t>
  </si>
  <si>
    <t>Lovosická 440/40,Praha 9 Prosek,1.patro</t>
  </si>
  <si>
    <t>Pavlína Holasová</t>
  </si>
  <si>
    <t>optikaoaza@seznam.cz</t>
  </si>
  <si>
    <t>Střelničná 1286/55, Praha 8, 182 00</t>
  </si>
  <si>
    <t>Neurologie-myoskelet-aku s.r.o.</t>
  </si>
  <si>
    <t>dumbra@seznam.cz</t>
  </si>
  <si>
    <t>02707144</t>
  </si>
  <si>
    <t>Praha 1. Vítězná 12</t>
  </si>
  <si>
    <t xml:space="preserve">Hometherapy s.r o </t>
  </si>
  <si>
    <t>info@hometherapy.cz</t>
  </si>
  <si>
    <t>Kladenská 241/41,Praha 6,16000 (terénní služba po celém území Prahy)</t>
  </si>
  <si>
    <t>06064825</t>
  </si>
  <si>
    <t>Esthesia s.r.o.</t>
  </si>
  <si>
    <t>info@esthesia.cz</t>
  </si>
  <si>
    <t>Opletalova 59</t>
  </si>
  <si>
    <t>Salubra s.r.o.</t>
  </si>
  <si>
    <t>jitka.vrsecka@salubra.cz</t>
  </si>
  <si>
    <t>Seydlerova 2451/8,</t>
  </si>
  <si>
    <t>Olga Kolesová - ortodoncie</t>
  </si>
  <si>
    <t>kolesova@seznam.cz</t>
  </si>
  <si>
    <t>01444999</t>
  </si>
  <si>
    <t>Lumírova 105/21, Praha 2, 128 00</t>
  </si>
  <si>
    <t>MUDr.Miroslav Starý gynekologie a porodnictví</t>
  </si>
  <si>
    <t>miroslav.stary14@gmail.com</t>
  </si>
  <si>
    <t>Zárubova 498, 14200 Praha 12</t>
  </si>
  <si>
    <t>Gynekologie Zárubova s.r.o.</t>
  </si>
  <si>
    <t>Zárubova 498, 14200 Praha 12-Kamýk</t>
  </si>
  <si>
    <t>MUDr.Andrea Prokopiusová, PL</t>
  </si>
  <si>
    <t>aprokopiusova@seznam.cz</t>
  </si>
  <si>
    <t>02999374</t>
  </si>
  <si>
    <t>Jugoslávských partyzánů 15/ 1089, Praha 6- Dejvice, 160 00</t>
  </si>
  <si>
    <t>pilulka.komunardu@gmail.com</t>
  </si>
  <si>
    <t>Komunardů 442/16, Praha 7</t>
  </si>
  <si>
    <t>Aesculap ambulance s.r.o.</t>
  </si>
  <si>
    <t>janskeho@aambulance.cz</t>
  </si>
  <si>
    <t>Janského 2254/45,Praha 5, 15500</t>
  </si>
  <si>
    <t>PhDr.Vladimíra Sýkorová</t>
  </si>
  <si>
    <t>sykorovav@centrum.cz</t>
  </si>
  <si>
    <t>Poliklinika Čumpelíkova 1764/2, Praha 8</t>
  </si>
  <si>
    <t>Salveo Praha s.r.o.</t>
  </si>
  <si>
    <t>k.jilkova@atlas.cz</t>
  </si>
  <si>
    <t>Tovární 12, Praha 7</t>
  </si>
  <si>
    <t>MUDr.Blanka Vonková, s.r.o. Gynekologie a porodnictví</t>
  </si>
  <si>
    <t>ordinace@gynekologie-vonkova.cz</t>
  </si>
  <si>
    <t>01759159</t>
  </si>
  <si>
    <t>Italská 29, Praha 2</t>
  </si>
  <si>
    <t>MUDr.otakar Maňas</t>
  </si>
  <si>
    <t>otamanas@seznam.cz</t>
  </si>
  <si>
    <t>Praha 1,Revoluční 19</t>
  </si>
  <si>
    <t>DIAINMED  s.r.o, diabetologie, interní lékačství a endokrinologie</t>
  </si>
  <si>
    <t>psottovaj@volny.cz</t>
  </si>
  <si>
    <t>Krupská 1978/28, Praha 10, 100 00</t>
  </si>
  <si>
    <t>MUDr Josef Červenka, CSc.- ORL</t>
  </si>
  <si>
    <t>cervenka13@seznam.cz</t>
  </si>
  <si>
    <t>Ambulance Widex</t>
  </si>
  <si>
    <t>ivan.jedlicka@widex.cz</t>
  </si>
  <si>
    <t>Bohušovická 230 / 12, 190 00 Praha 9</t>
  </si>
  <si>
    <t>MUDr.Soňa Červená, Palackého 5, 110 00 Praha 1</t>
  </si>
  <si>
    <t>ming@volny.cz</t>
  </si>
  <si>
    <t>Palackého 5, 110 00 Praha 1</t>
  </si>
  <si>
    <t>MUDr.Tereza Nováčková, PLDD</t>
  </si>
  <si>
    <t>tereza.novackova@seznam.cz</t>
  </si>
  <si>
    <t>Praha 3, Olšanská 2666/7</t>
  </si>
  <si>
    <t xml:space="preserve">	Rehabilitace ŘÍHOVÁ s.r.o.</t>
  </si>
  <si>
    <t>rhbrihova@post.cz</t>
  </si>
  <si>
    <t>01820745</t>
  </si>
  <si>
    <t>Axon Clinical,s.r.o.</t>
  </si>
  <si>
    <t>sandra.mitiskova@axon-clinical.com</t>
  </si>
  <si>
    <t>Eupraxis s.r.o.</t>
  </si>
  <si>
    <t>lorenc@dpc.cz</t>
  </si>
  <si>
    <t>06232655</t>
  </si>
  <si>
    <t>Na Vlčovce 2573</t>
  </si>
  <si>
    <t>MEDFEM, s.r.o.</t>
  </si>
  <si>
    <t>lukrecia.tatarova@medfem.cz</t>
  </si>
  <si>
    <t>MEDFEM, s.r.o.
Žufanova 1114/1
163 00 Praha 17, Řepy</t>
  </si>
  <si>
    <t>Praktik Braník s.r.o.</t>
  </si>
  <si>
    <t>bartusek.miroslav@seznam.cz</t>
  </si>
  <si>
    <t>07593490</t>
  </si>
  <si>
    <t>Nad Malým mýtem 1747/2b</t>
  </si>
  <si>
    <t>Středisko psychoterapeutických služeb Břehová s.r.o.</t>
  </si>
  <si>
    <t>sps.libicky@seznam.cz</t>
  </si>
  <si>
    <t>Rašínovo nábřeží 406/38, Praha 2; Čumpelíkova 1764/2, Praha 8</t>
  </si>
  <si>
    <t>MUDr Jaroslava Dobrá sro</t>
  </si>
  <si>
    <t>jadobra@centrum.cz</t>
  </si>
  <si>
    <t>03967433</t>
  </si>
  <si>
    <t>Praha 10 Vršovická 51</t>
  </si>
  <si>
    <t>kohlova@mudrkohlova.cz</t>
  </si>
  <si>
    <t>Pernerova 250/19 18600</t>
  </si>
  <si>
    <t>MUDr. Jiří Skoupý M centrum</t>
  </si>
  <si>
    <t>m.centrum@volny.cz</t>
  </si>
  <si>
    <t>Ohmova 271, Praha Petrovice 109 00</t>
  </si>
  <si>
    <t>MUDr Brejchová Zdeňka</t>
  </si>
  <si>
    <t>brejchovazdena@seznam.cz</t>
  </si>
  <si>
    <t>Praha 10 Plaňanská 573/1  10800</t>
  </si>
  <si>
    <t>Lékařská praxe Praha 1 s.r.o.</t>
  </si>
  <si>
    <t>Lekarskapraxe.Praha1.@gmail.com</t>
  </si>
  <si>
    <t>03231631</t>
  </si>
  <si>
    <t>Hradčanské nám.5</t>
  </si>
  <si>
    <t>Lékařská ordinace Vyšehrad s.r.o.</t>
  </si>
  <si>
    <t>ordinace.vysehrad@seznam.cz</t>
  </si>
  <si>
    <t>klinická logopedická péče</t>
  </si>
  <si>
    <t>zdravarec@seznam.cz</t>
  </si>
  <si>
    <t>66000271</t>
  </si>
  <si>
    <t>Jankovcova 45</t>
  </si>
  <si>
    <t>Home Care Promedica, s.r.o.</t>
  </si>
  <si>
    <t>info@hcare.cz</t>
  </si>
  <si>
    <t>Pod višňovkou 1661/37</t>
  </si>
  <si>
    <t>Alergologie-imunologie centrum Podolí s.r.o.</t>
  </si>
  <si>
    <t>Korbackova@ceslab.cz</t>
  </si>
  <si>
    <t>Podolská 137, Praha 4  147 00</t>
  </si>
  <si>
    <t>MUDr. Kateřina Brožová</t>
  </si>
  <si>
    <t>brozkat@post.cz</t>
  </si>
  <si>
    <t>dětské středisko, Mírového hnutí 2038, 14900 Praha4-Chodov (doručovací adresa je ul.Majerského)</t>
  </si>
  <si>
    <t>Kateřina Hornová</t>
  </si>
  <si>
    <t>katerina.hornova@email.cz</t>
  </si>
  <si>
    <t>Radlická 2485/103, Praha 5, 15000</t>
  </si>
  <si>
    <t>Alergoflow s.r.o.</t>
  </si>
  <si>
    <t>06332617</t>
  </si>
  <si>
    <t>Lovosická 440/40, Střížkov (Praha 9), 190 00 Praha</t>
  </si>
  <si>
    <t>MUDr.Červová,s.r.o.  Krupská 1978/28    100 00   Praha 10</t>
  </si>
  <si>
    <t>mudr.cervova@seznam.cz</t>
  </si>
  <si>
    <t>Ordinace praktické lékařky,  Krupská 28/1978     100 00  Praha 10</t>
  </si>
  <si>
    <t>MUDr. Filip Havlík</t>
  </si>
  <si>
    <t>mudr.filiphavlik@seznam.cz</t>
  </si>
  <si>
    <t>Řipská 28, Praha 3, Vinohrady</t>
  </si>
  <si>
    <t>Zubní laboratoř Darina Kynčlová</t>
  </si>
  <si>
    <t>darina.kynclova@seznam.cz</t>
  </si>
  <si>
    <t>Vinohradská 1713/196 Praha 3</t>
  </si>
  <si>
    <t>Zdravotnické zařízení Roztoky s.r.o.</t>
  </si>
  <si>
    <t>Havlíčkova 713, Roztoky u Prahy</t>
  </si>
  <si>
    <t>Roztoky</t>
  </si>
  <si>
    <t>Chirurgie Prosek s. r. o.</t>
  </si>
  <si>
    <t>chirurgieprosek@seznam.cz</t>
  </si>
  <si>
    <t>Praha 9, Lovosická 440/40 190 00</t>
  </si>
  <si>
    <t>Centrum sportovní medicíny</t>
  </si>
  <si>
    <t>info@centrumsportmed.cz</t>
  </si>
  <si>
    <t>06040004</t>
  </si>
  <si>
    <t>Domov sv. Karla Boromejského</t>
  </si>
  <si>
    <t>tatana.klicova@domovrepy.cz</t>
  </si>
  <si>
    <t>K Šancím 50/6  Praha 17  Řepy 163 00</t>
  </si>
  <si>
    <t>Dana Svobodová Fyzioterapie</t>
  </si>
  <si>
    <t>svodagu@gmail.com</t>
  </si>
  <si>
    <t>Jeseniova 2713/58,130 00 Praha 3,Žižkov</t>
  </si>
  <si>
    <t>Chirurgická ambulance Prosek Lovosická s.r.o.</t>
  </si>
  <si>
    <t>02375591</t>
  </si>
  <si>
    <t>Praha 9, Lovosická 440/40  190 00</t>
  </si>
  <si>
    <t>SANANIM</t>
  </si>
  <si>
    <t>teminova@sananim.cz</t>
  </si>
  <si>
    <t>00496090</t>
  </si>
  <si>
    <t>Žitná 51, Praha 1; Ovčí hájek 2549/64a, Praha 13; Janovského 26, Praha 7</t>
  </si>
  <si>
    <t>Ordinace PLDD, U jezera 2042,15500 Praha 5</t>
  </si>
  <si>
    <t>anna.erbenova@seznam.cz</t>
  </si>
  <si>
    <t>U jezera 2046/4, Praha 5</t>
  </si>
  <si>
    <t>Fokus Praha, z.ú.</t>
  </si>
  <si>
    <t>hudlicka.petr@fokus-praha.cz</t>
  </si>
  <si>
    <t>Meziškolská 2, Praha 6</t>
  </si>
  <si>
    <t xml:space="preserve">HS Optik Studio </t>
  </si>
  <si>
    <t>hana.salomonova@seznam.cz</t>
  </si>
  <si>
    <t>Na Příkopě 22 Slovanský dům,Praha 1</t>
  </si>
  <si>
    <t>Ambulance ORL Tuzarová s.r.o.</t>
  </si>
  <si>
    <t>irena.tuzarova@gmail.com</t>
  </si>
  <si>
    <t>Vajgarská 1141, Praha 9 poliklinika Bioregena</t>
  </si>
  <si>
    <t>MUDr Zora Hrubá, ordinace PLDD, dětské kardiologie</t>
  </si>
  <si>
    <t>hruba.zora@seznam.cz</t>
  </si>
  <si>
    <t>Mírového Hnutí 2037, Praha 4-  Jižní Město, 149 00</t>
  </si>
  <si>
    <t>Margit Rejzková zubní laboratoř</t>
  </si>
  <si>
    <t>zulab@seznam.cz</t>
  </si>
  <si>
    <t>Praha 10 Golfová 910/10  psč. 10200</t>
  </si>
  <si>
    <t>Domov pro osoby se zdravotním postižením Kytlice</t>
  </si>
  <si>
    <t>reditelka@dozpkytlice.cz</t>
  </si>
  <si>
    <t>Dolní Falknov 71, Kytlice, 40745</t>
  </si>
  <si>
    <t>Kytlice, okres Děčín</t>
  </si>
  <si>
    <t>AZ ORL s.r.o</t>
  </si>
  <si>
    <t>a-z.orl@seznam.cz</t>
  </si>
  <si>
    <t>Nedvězská 29, Praha 10</t>
  </si>
  <si>
    <t>psychologická ambulanece mgr.  Lenka Zajícová</t>
  </si>
  <si>
    <t>lenkabernardova@seznam.cz</t>
  </si>
  <si>
    <t>Krčská 59, Praha 4, 14000</t>
  </si>
  <si>
    <t>NL-CLINIC Gest IVF s.r.o.</t>
  </si>
  <si>
    <t>info@gest.cz</t>
  </si>
  <si>
    <t>Nádražní 762/32, 150 00 Praha 5</t>
  </si>
  <si>
    <t>MUDr.Přemysl Rákosník</t>
  </si>
  <si>
    <t>rakosnik@uvn.cz</t>
  </si>
  <si>
    <t>Čílova 303/10, Praha 6</t>
  </si>
  <si>
    <t>MUDr.Radka Kucharská</t>
  </si>
  <si>
    <t>RadkaKucharska@seznam.cz</t>
  </si>
  <si>
    <t>Senovážné náměstí 980/22, Praha 1</t>
  </si>
  <si>
    <t>Lékárna METRO Kačerov</t>
  </si>
  <si>
    <t>lekarnakacerov@seznam.cz</t>
  </si>
  <si>
    <t>Budějovická 614/45, Praha 4</t>
  </si>
  <si>
    <t>EUC lékárna Opatovská</t>
  </si>
  <si>
    <t>lekarna.opatovska.praha@eucklinika.cz</t>
  </si>
  <si>
    <t>Opatovská 1763/11, Praha 11</t>
  </si>
  <si>
    <t>Psychologie Praha s.r.o.</t>
  </si>
  <si>
    <t>pavla.volfova@gmail.com</t>
  </si>
  <si>
    <t>05016291</t>
  </si>
  <si>
    <t>Ondříčkova 1029/1, Praha 3</t>
  </si>
  <si>
    <t>Topesthetic s.r.o., centrum estetické a oční medicíny</t>
  </si>
  <si>
    <t>tanahanouskova@topesthetic.cz</t>
  </si>
  <si>
    <t>Soukalova 3355 P4, Vajgarská 1141 P9, Rychnovská 651 P9, Antala Staška 1670/80 P4</t>
  </si>
  <si>
    <t>Gyn prosek s.r.o MUDr.Jana Bláhová Gynekologická ordinace</t>
  </si>
  <si>
    <t>mudr.jana.blahova@gmail.com</t>
  </si>
  <si>
    <t>04000421</t>
  </si>
  <si>
    <t>Lovosická 40/440  19000 PRAHA 9</t>
  </si>
  <si>
    <t xml:space="preserve">Dermatologie Praha s.r.o. </t>
  </si>
  <si>
    <t>i.janebova@seznam.cz</t>
  </si>
  <si>
    <t xml:space="preserve">Dermatologie Stodůlkys.r.o. </t>
  </si>
  <si>
    <t>dermatologie.lipa@seznam.cz</t>
  </si>
  <si>
    <t>02129574</t>
  </si>
  <si>
    <t>Poliklinika Lípa, Seydlerova 2451/8, 158 00 Praha 5</t>
  </si>
  <si>
    <t xml:space="preserve">Vocelova 7, Praha 2, Jindřišská 18, Praha 1 </t>
  </si>
  <si>
    <t>MUDr.Roman Procházka s.r.o interní a všeobecné praktické lékařství</t>
  </si>
  <si>
    <t>roman.pecky@seznam.cz</t>
  </si>
  <si>
    <t>04548787</t>
  </si>
  <si>
    <t>Axmanova 131 Prtaha 9 Klánovice 19014</t>
  </si>
  <si>
    <t>MUDr. Eva Machalková a spol.v.o.s.</t>
  </si>
  <si>
    <t>barca.m@seznam.cz</t>
  </si>
  <si>
    <t>Poliklinika Hůrka , Sluneční náměstí 14, Praha 13, 15800</t>
  </si>
  <si>
    <t>Ordinace Pl pro dospělé, MUDr. Martina Wiererová</t>
  </si>
  <si>
    <t>ordinaceovenecka@seznam.cz</t>
  </si>
  <si>
    <t>Ovenecká 15, Praha 7, 171 00</t>
  </si>
  <si>
    <t>Kardiologické centrum MUDr. Janky Škrobákové s.r.o.</t>
  </si>
  <si>
    <t>jask@kardio-centrum.cz</t>
  </si>
  <si>
    <t>Kořenského 9/1045, Praha 5 - Smíchov, 150 00</t>
  </si>
  <si>
    <t>Centrum zrakových vad, s.r.o.</t>
  </si>
  <si>
    <t>czv@post.cz</t>
  </si>
  <si>
    <t>V Úvalu 84/1, 150 06 Praha 5, areál FN v Motole</t>
  </si>
  <si>
    <t>Dům u Agáty s.r.o.</t>
  </si>
  <si>
    <t>ilona.knezinkova@uagaty.cz</t>
  </si>
  <si>
    <t>Rudoltická 6a, Praha 5 - Řeporyje</t>
  </si>
  <si>
    <t>Psychologická ambulance A. Pleskotová s.r.o.</t>
  </si>
  <si>
    <t>pleskotova@seznam.cz</t>
  </si>
  <si>
    <t>05480779</t>
  </si>
  <si>
    <t>Praha 9, Vysočany, Paříková 94/6</t>
  </si>
  <si>
    <t>lékárna Restrial</t>
  </si>
  <si>
    <t>radkaweinfurterova@seznam.cz</t>
  </si>
  <si>
    <t>Sofijské náměstí 3404/4, Praha 12 Modřany, 14300</t>
  </si>
  <si>
    <t>Praktický lékař MUDr.Jiří KUČERA s.r.o.</t>
  </si>
  <si>
    <t>jirkucka@centrum.cz</t>
  </si>
  <si>
    <t>03976475</t>
  </si>
  <si>
    <t>Praha 1, Dlouhá 705/16</t>
  </si>
  <si>
    <t>MUDr. Naděžda Boháčová, kožní ambulance Praha, s.r.o.</t>
  </si>
  <si>
    <t>kozniambulancepetrovice@seznam.cz</t>
  </si>
  <si>
    <t>04023498</t>
  </si>
  <si>
    <t>Ohmova 271, Praha 10 - Petrovice</t>
  </si>
  <si>
    <t>Dům seniorů Michle s.r.o.</t>
  </si>
  <si>
    <t>info@dumseniorumichle.cz</t>
  </si>
  <si>
    <t>Čapkova 400/13, Praha 4</t>
  </si>
  <si>
    <t>Psychiatrická ambulance MUDr. Jana Matějková, poliklinika Šustova 1930, Praha 11 14800</t>
  </si>
  <si>
    <t>psychiatryne@seznam.cz</t>
  </si>
  <si>
    <t>Psychiatrická ambulance, poliklinika Šustova, 1930 Praha 11 14800</t>
  </si>
  <si>
    <t>BENU Česká republika s.r.o</t>
  </si>
  <si>
    <t>praha.jablonova@benu.cz</t>
  </si>
  <si>
    <t>Praha 10 , Jabloňová 8/2992</t>
  </si>
  <si>
    <t>Radek Hachle - R&amp;I optik</t>
  </si>
  <si>
    <t>rioptik@rioptik.cz</t>
  </si>
  <si>
    <t>Počernická 633/93, 108 00 Praha 10</t>
  </si>
  <si>
    <t>MUDr. Daniela Podzimková</t>
  </si>
  <si>
    <t>d.podzimkova@centrum.cz</t>
  </si>
  <si>
    <t>Praha 1, Senovážné nám. 992/8</t>
  </si>
  <si>
    <t>NZZ MUDr. Karel Netolický, praktický lékař pro dospělé</t>
  </si>
  <si>
    <t>karelnetolicky@seznam.cz</t>
  </si>
  <si>
    <t>Vršovická zdravotní a.s.</t>
  </si>
  <si>
    <t>kysela@vzas.cz</t>
  </si>
  <si>
    <t>U vršovického nádraží 5, 101 00 Praha 10 - Vršovice</t>
  </si>
  <si>
    <t>SeneCura SeniorCentrum Klamovka s.r.o.</t>
  </si>
  <si>
    <t>p.pipkova@senecura.cz</t>
  </si>
  <si>
    <t>04482034</t>
  </si>
  <si>
    <t>Jinonická 1317/1, Praha 5, 15000</t>
  </si>
  <si>
    <t>Psychiatrická ordinace MUDr. Ing. Aleš Urban</t>
  </si>
  <si>
    <t>ordinace@psychiatrie-urban.cz</t>
  </si>
  <si>
    <t>Praha 6, Terronská 580/19</t>
  </si>
  <si>
    <t>Centrum psychologie Praha s.r.o.</t>
  </si>
  <si>
    <t>karolinadvorska@seznam.cz</t>
  </si>
  <si>
    <t>07662203</t>
  </si>
  <si>
    <t>Škrétova 42/2, Praha 2</t>
  </si>
  <si>
    <t>Pain Free Care &amp; Consultancy s.r.o.</t>
  </si>
  <si>
    <t>brozek@pfcc.cz</t>
  </si>
  <si>
    <t>02518511</t>
  </si>
  <si>
    <t>Šiškova 1230/13, Kobylisy, 182 00 Praha 8</t>
  </si>
  <si>
    <t>MUDr. Jiří Fridrichovský, Gynekologie</t>
  </si>
  <si>
    <t>fridrichovsky@volny.cz</t>
  </si>
  <si>
    <t>Svojšovická 3159, Praha 4 - Spořilov, 14100</t>
  </si>
  <si>
    <t>Homolka Premium Care</t>
  </si>
  <si>
    <t>petra.ryckova@hpcas.cz</t>
  </si>
  <si>
    <t>Roentgenova 2, Praha 5</t>
  </si>
  <si>
    <t>Pain Free Care s.r.o.</t>
  </si>
  <si>
    <t>07621183</t>
  </si>
  <si>
    <t>Praha 1, Praha 2, Praha 4, Praha 5, Praha 6</t>
  </si>
  <si>
    <t xml:space="preserve">Ordinace klinické psychologie </t>
  </si>
  <si>
    <t>lucie@susicka.info</t>
  </si>
  <si>
    <t>05737281</t>
  </si>
  <si>
    <t>Nitranská 11, Praha 3</t>
  </si>
  <si>
    <t>Markomed s.r.o.</t>
  </si>
  <si>
    <t>markomed@email.cz</t>
  </si>
  <si>
    <t>03897079</t>
  </si>
  <si>
    <t>Tišická 396/1, Praha 8 Čimice, 18100</t>
  </si>
  <si>
    <t>LRS Chvaly, o. p. s.</t>
  </si>
  <si>
    <t>chvaly@chvaly.cz</t>
  </si>
  <si>
    <t>Stoliňská 920, Praha 9 - Horní Počernice, 193 00</t>
  </si>
  <si>
    <t>LPC Eden Šmatlák s.r.o.</t>
  </si>
  <si>
    <t>smatlak@volny.cz</t>
  </si>
  <si>
    <t>01891740</t>
  </si>
  <si>
    <t xml:space="preserve">Vršovická 1214/75a  ,  100 00 Praha 10 -  Vršovice </t>
  </si>
  <si>
    <t>Optiscont s.r.o.</t>
  </si>
  <si>
    <t>pavel.tichy@optiscont.cz</t>
  </si>
  <si>
    <t>Moskevská 4</t>
  </si>
  <si>
    <t>praktický lékař</t>
  </si>
  <si>
    <t>mudr.vasickova@seznam.cz</t>
  </si>
  <si>
    <t>Praha 4, Hausmannova 3012, PSČ 14300</t>
  </si>
  <si>
    <t>Urologická ambulance MUDr. Jan Bárta</t>
  </si>
  <si>
    <t>barta.honza@seznam.cz</t>
  </si>
  <si>
    <t>Praha 6, K šancím 50</t>
  </si>
  <si>
    <t>synlab czech s.r.o.</t>
  </si>
  <si>
    <t>jan.vambersky@synlab.com</t>
  </si>
  <si>
    <t>725 593 050</t>
  </si>
  <si>
    <t>Sokolovská 100/94, Karlín 186 00  Praha 8</t>
  </si>
  <si>
    <t>MUDr.Jiří Brož, praktický lékař</t>
  </si>
  <si>
    <t>dr.brozjiri@seznam.cz</t>
  </si>
  <si>
    <t>Krčská 1079/59,Praha 4</t>
  </si>
  <si>
    <t>Ordinace MUDr Kalvachová a spol. Kotěrova 2 Praha 6 160 00</t>
  </si>
  <si>
    <t>a.kalvcachova@seznam.cz</t>
  </si>
  <si>
    <t>05136580</t>
  </si>
  <si>
    <t>Praha 6  Kotěrova 2     160 00</t>
  </si>
  <si>
    <t>Interna Veletržní s.r.o.</t>
  </si>
  <si>
    <t>internaveletrzni@seznam.cz</t>
  </si>
  <si>
    <t>06816223</t>
  </si>
  <si>
    <t>Veletržní 6, Praha 7, 170 00</t>
  </si>
  <si>
    <t>Domácí péče Alice, oblastní spolek Český Červený Kříž, Praha 9</t>
  </si>
  <si>
    <t>domacipece@cckp9.cz</t>
  </si>
  <si>
    <t>00425681</t>
  </si>
  <si>
    <t>Kpt. Stránského 996/2, Praha 14, Černý Most II, 19800</t>
  </si>
  <si>
    <t>Ordinace PL</t>
  </si>
  <si>
    <t>pvanek@mujweb.cz</t>
  </si>
  <si>
    <t>Nové náměstí 1431/20 Praha Uhříněves 10400</t>
  </si>
  <si>
    <t xml:space="preserve">ON CLINIC, s.r.o. </t>
  </si>
  <si>
    <t>onclinic@onclinic.cz</t>
  </si>
  <si>
    <t>Olivova 948/6, 110 00 Praha 1</t>
  </si>
  <si>
    <t>MUDr.Marcela Mikšanová,praktická lékařka</t>
  </si>
  <si>
    <t>miksanova@volny.cz</t>
  </si>
  <si>
    <t>V Chaloupkách 583/16, Praha 9</t>
  </si>
  <si>
    <t>Revmatologický ústav</t>
  </si>
  <si>
    <t>karpiskova@revma.cz</t>
  </si>
  <si>
    <t>00023728</t>
  </si>
  <si>
    <t>Na Slupi 4, Praha 2</t>
  </si>
  <si>
    <t>stejfova.zuzana@seznam.cz</t>
  </si>
  <si>
    <t xml:space="preserve">Táborská 57 , Praha 4 ,  14000 </t>
  </si>
  <si>
    <t>Centrum léčebné rehabilitace</t>
  </si>
  <si>
    <t>clr@centrum.cz</t>
  </si>
  <si>
    <t xml:space="preserve">Horáčkova 1096/3a, </t>
  </si>
  <si>
    <t xml:space="preserve">Fyzioterapie Stanislav Machač </t>
  </si>
  <si>
    <t>machac.s@seznam.cz</t>
  </si>
  <si>
    <t>02456044</t>
  </si>
  <si>
    <t>Letenské náměstí 156/1, Praha 7</t>
  </si>
  <si>
    <t>MUDr. Therese Eidová</t>
  </si>
  <si>
    <t>eidova@seznam.cz</t>
  </si>
  <si>
    <t>Stochovská 43, Praha 6, 16100</t>
  </si>
  <si>
    <t>Senior-komplex Praha Třebešín</t>
  </si>
  <si>
    <t>sedlacek@senior-komplex.cz</t>
  </si>
  <si>
    <t>05587719</t>
  </si>
  <si>
    <t>Nad Třebešínem III 3070/2 Praha 10</t>
  </si>
  <si>
    <t>Ošetřovatelská lůžka</t>
  </si>
  <si>
    <t>Chirurgie Praha,s.r.o.</t>
  </si>
  <si>
    <t>lubormarek@seznam.cz</t>
  </si>
  <si>
    <t>Vinohradská 1513/176, Praha 3, 13000</t>
  </si>
  <si>
    <t>Endokrinologie sro- ambulance Mezibranská</t>
  </si>
  <si>
    <t>jiri.jensovsky@seznam.cz</t>
  </si>
  <si>
    <t>Mezibranská 21, Praha 1</t>
  </si>
  <si>
    <t>mudr.sedlarova@seznam.cz</t>
  </si>
  <si>
    <t>Soukalova 3355, 143 00 Praha 4 Modřany</t>
  </si>
  <si>
    <t>Sedmibarevno</t>
  </si>
  <si>
    <t>reditelka@sedmibarevno.cz</t>
  </si>
  <si>
    <t>04032098</t>
  </si>
  <si>
    <t>Barrandovská 1010/45, Praha 5</t>
  </si>
  <si>
    <t>JRJ Pharma One, s.r.o.</t>
  </si>
  <si>
    <t>praha.udolni@benu.cz</t>
  </si>
  <si>
    <t>08105049</t>
  </si>
  <si>
    <t>Údolní 1147/106, Praha 4- Braník</t>
  </si>
  <si>
    <t>PRODERMA s.r.o., Galandova  1241, 163000 Praha 6</t>
  </si>
  <si>
    <t>mikova.derma@seznam.cz</t>
  </si>
  <si>
    <t>Dermatovenerologie, Palackého 720/5, 11000 Praha 1</t>
  </si>
  <si>
    <t>VICTORIA LGH  s.r.o</t>
  </si>
  <si>
    <t>davidhradecky@centrum.cz</t>
  </si>
  <si>
    <t>2x Praha 9,  1x Praha 6,   celkem 3 gyn ordinace</t>
  </si>
  <si>
    <t>UROMEDICA Praha s.r.o.</t>
  </si>
  <si>
    <t>uromed@uromed.cz</t>
  </si>
  <si>
    <t>Centrum sociálně zdravotních služeb</t>
  </si>
  <si>
    <t>cszs@iol.cz</t>
  </si>
  <si>
    <t>Bendova 1121/5, 163 00 Praha 6 - Řepy</t>
  </si>
  <si>
    <t>Domov pro seniory Háje</t>
  </si>
  <si>
    <t>zavadilova@dshaje.cz</t>
  </si>
  <si>
    <t>K Milíčovu 734/1 14900 Praha 4, Háje</t>
  </si>
  <si>
    <t>Židovská obec v Praze</t>
  </si>
  <si>
    <t>sonntag@kehilaprag.cz</t>
  </si>
  <si>
    <t>00445258</t>
  </si>
  <si>
    <t>Vinohradská 159</t>
  </si>
  <si>
    <t>oko.oko sro</t>
  </si>
  <si>
    <t>ocni.prosek@seznam.cz</t>
  </si>
  <si>
    <t>05429048</t>
  </si>
  <si>
    <t>Poliklinika Prosek, Lovosická 40, 1900 Praha 9</t>
  </si>
  <si>
    <t>Health&amp;Care,.s.r.o</t>
  </si>
  <si>
    <t>erika.matejkova@praktickylekar.com</t>
  </si>
  <si>
    <t>Střelničná 39, Praha 8, 18200</t>
  </si>
  <si>
    <t>Domov Svojšice</t>
  </si>
  <si>
    <t>kahanek.martin@domovsvojsice.cz</t>
  </si>
  <si>
    <t>Svojšice č. 1</t>
  </si>
  <si>
    <t>Svojšice</t>
  </si>
  <si>
    <t>EuroPainClinics</t>
  </si>
  <si>
    <t>taschnerova@europainclinics.com</t>
  </si>
  <si>
    <t>Starochodovská 1750/91</t>
  </si>
  <si>
    <t>FAMILEN Practicam s.r.o.</t>
  </si>
  <si>
    <t>milena.fackova@familenpracticam.cz</t>
  </si>
  <si>
    <t>02511592</t>
  </si>
  <si>
    <t>Na Florenci 1686/9, Nové Město, 110 00 Praha 1</t>
  </si>
  <si>
    <t>Domov se zvláštním režimem Terezín</t>
  </si>
  <si>
    <t>jana.rysankova@domovterezin.cz</t>
  </si>
  <si>
    <t>Nám. ČSA 84, 411 55 Terezín</t>
  </si>
  <si>
    <t>Terezín</t>
  </si>
  <si>
    <t>MUDr. Ivana Kolmanová</t>
  </si>
  <si>
    <t>i.kolmanova@email.cz</t>
  </si>
  <si>
    <t>SeneCura SeniorCentrum HŠH a.s.</t>
  </si>
  <si>
    <t>k.vokalova@senecura.cz</t>
  </si>
  <si>
    <t>03588122</t>
  </si>
  <si>
    <t xml:space="preserve">SeneCura SeniorCentrum Štěrboholy, Kryšpínova 607/1, Praha 10, 109 00 </t>
  </si>
  <si>
    <t>Městská nemocnice následné péče</t>
  </si>
  <si>
    <t>K Moravině 343/6</t>
  </si>
  <si>
    <t>Medi Lucas sro</t>
  </si>
  <si>
    <t>eva.hrabankova@seznam.cz</t>
  </si>
  <si>
    <t>Farského 1 Praha 7</t>
  </si>
  <si>
    <t>SeneCura SeniorCentrum Slivenec s.r.o.</t>
  </si>
  <si>
    <t>l.starek@senecura.cz</t>
  </si>
  <si>
    <t>06443699</t>
  </si>
  <si>
    <t>Ke Smíchovu 1144/144 Praha 5 - Slivenec 154 00</t>
  </si>
  <si>
    <t>Palata - Domov pro zrakově postižené</t>
  </si>
  <si>
    <t>servis@palata.cz</t>
  </si>
  <si>
    <t>Na Hřebenkách 737/5, Praha 5</t>
  </si>
  <si>
    <t>Psychiatrie MUDr.Markéta Havasová Vališová s.r.o.</t>
  </si>
  <si>
    <t>marketa@heart-of-europe.cz</t>
  </si>
  <si>
    <t>01533991</t>
  </si>
  <si>
    <t>Poliklinika Śustova 1930/2, Praha 4, 148 00</t>
  </si>
  <si>
    <t>MEDICIMAN s.r.o.</t>
  </si>
  <si>
    <t>mediciman@seznam.cz</t>
  </si>
  <si>
    <t>Suchdolské náměstí 445/7,    Praha Suchdol</t>
  </si>
  <si>
    <t>Sonolab s.r.o.</t>
  </si>
  <si>
    <t>kesnerova.petra@gmail.com</t>
  </si>
  <si>
    <t>04656385</t>
  </si>
  <si>
    <t>Vodičkova 699/30</t>
  </si>
  <si>
    <t>Domov pro seniory Ďáblice</t>
  </si>
  <si>
    <t>ddablice@ddablice.cz</t>
  </si>
  <si>
    <t>Kubíkova 1698/11, 182 00 Praha 8</t>
  </si>
  <si>
    <t>Ordinace VPL, Palackého 720/5, Praha 1</t>
  </si>
  <si>
    <t>Ivana_Balling@seznam.cz</t>
  </si>
  <si>
    <t>MUDr. Olga Götzingerová</t>
  </si>
  <si>
    <t>gotz@email.cz</t>
  </si>
  <si>
    <t>Kpt. Stránského 999, 198 00Praha 9</t>
  </si>
  <si>
    <t>Medica centrum,s.r.o.   ORL</t>
  </si>
  <si>
    <t>issa.ibrahim@volny.cz</t>
  </si>
  <si>
    <t>Poliklinika Zahradní Město,Jabloňová 2992/8,Praha 10. 106 00</t>
  </si>
  <si>
    <t>Doktor-Nekázanka s.r.o.</t>
  </si>
  <si>
    <t>z.englichova@seznam.cz</t>
  </si>
  <si>
    <t>03633918</t>
  </si>
  <si>
    <t>Nekázanka 881/9, 11000 Praha 1</t>
  </si>
  <si>
    <t xml:space="preserve">aeskulap ambulance s.r.o. </t>
  </si>
  <si>
    <t>jaromirchlumsky@seznam.cz</t>
  </si>
  <si>
    <t>Pod Barvířkou 10 Praha 5</t>
  </si>
  <si>
    <t xml:space="preserve">soft palm, z. s. </t>
  </si>
  <si>
    <t>heller.mba@seznam.cz</t>
  </si>
  <si>
    <t>01327216</t>
  </si>
  <si>
    <t>Malovická 3304/2</t>
  </si>
  <si>
    <t>MediCentrum Praha, a.s.</t>
  </si>
  <si>
    <t>rubasova.jana@seznam.cz</t>
  </si>
  <si>
    <t>Kloknerova 1/1245</t>
  </si>
  <si>
    <t>MSCare s.r.o.</t>
  </si>
  <si>
    <t>alena888@volny.cz</t>
  </si>
  <si>
    <t>Tesaříkova 4, 102 00 Praha 10</t>
  </si>
  <si>
    <t>Pharma 97 s.r.o.</t>
  </si>
  <si>
    <t>janafiserova.3@seznam.cz</t>
  </si>
  <si>
    <t>Lékárna Scarabeus, Plovdivská 3405, Praha 4 - Modřany</t>
  </si>
  <si>
    <t>DUHA psychiatrie s.r.o</t>
  </si>
  <si>
    <t>hanadundova@seznam.cz</t>
  </si>
  <si>
    <t>Ke Koulce 919/7, Praha 5</t>
  </si>
  <si>
    <t xml:space="preserve">Léčebna dlouhodobě nemocných Vršovice, příspěvková organizace 
</t>
  </si>
  <si>
    <t>vaclav.ptacek@ldnvrsovice.cz</t>
  </si>
  <si>
    <t>00879649</t>
  </si>
  <si>
    <t>Oblouková 837 / 7, 101 00 Praha 10</t>
  </si>
  <si>
    <t>MUDr. Jana Brchlová s.r.o.</t>
  </si>
  <si>
    <t>jana.brchlova@gmail.com</t>
  </si>
  <si>
    <t>04191528</t>
  </si>
  <si>
    <t>Hviezdoslavova 520/12, 14900 Praha 4</t>
  </si>
  <si>
    <t>MEDICON a.s.</t>
  </si>
  <si>
    <t>Antala Staška 1670/80, Krč, 140 46 Praha 4</t>
  </si>
  <si>
    <t>Psychiatrie Olšanská s.r.o.</t>
  </si>
  <si>
    <t>ordinace@dusevnizdravi.cz</t>
  </si>
  <si>
    <t>07231580</t>
  </si>
  <si>
    <t>SWISS CLINIC s.r.o.</t>
  </si>
  <si>
    <t>info@ortopedie-pulpan.com</t>
  </si>
  <si>
    <t>Dykova 31 Praha 10</t>
  </si>
  <si>
    <t>Domov pro seniory Chodov</t>
  </si>
  <si>
    <t>ilona.vesela@seniodomov.cz</t>
  </si>
  <si>
    <t>Donovalská 2222/31, 149 00 Praha 4</t>
  </si>
  <si>
    <t>MEDITERRA s.r.o</t>
  </si>
  <si>
    <t>filip.zitko@mediterra.cz</t>
  </si>
  <si>
    <t>U Malvazinky 5, 150 00 Praha 5</t>
  </si>
  <si>
    <t>Národní ústav pro autismus, z.ú.</t>
  </si>
  <si>
    <t>katerina.sulcova@nautis.cz</t>
  </si>
  <si>
    <t>Ústavní, areál PN Bohnice, Praha 8</t>
  </si>
  <si>
    <t>Domácí péče Alena Krejčová</t>
  </si>
  <si>
    <t>a.krejcova@chello.cz</t>
  </si>
  <si>
    <t>Praha 3, Vinohradská 176</t>
  </si>
  <si>
    <t>Praktická lékařka</t>
  </si>
  <si>
    <t>leischnerovapetra@seznam.cz</t>
  </si>
  <si>
    <t>Avecutis, s.r.o.</t>
  </si>
  <si>
    <t>tomas.konig@avecutis.cz</t>
  </si>
  <si>
    <t>04200802</t>
  </si>
  <si>
    <t>Krkonošská 2001/16, Praha 2</t>
  </si>
  <si>
    <t>praha.vinohradska@benu.cz</t>
  </si>
  <si>
    <t>Vinohradská 1784/134</t>
  </si>
  <si>
    <t>Ordinace praktického lékaře Mudr. Zdeněk Valentík</t>
  </si>
  <si>
    <t>zdenekv@post.cz</t>
  </si>
  <si>
    <t>Praha 9, Vlčkova 1067/12, 19800</t>
  </si>
  <si>
    <t>Truegyn Praha s.r.o..</t>
  </si>
  <si>
    <t>z.holec@centrum.cz</t>
  </si>
  <si>
    <t>08407347</t>
  </si>
  <si>
    <t>Poliklinika Čumpelíkova 2, Praha 8</t>
  </si>
  <si>
    <t>MUDr. Jaroslav Čížek, Ordinace praktického lékaře</t>
  </si>
  <si>
    <t>jaroslav-cizek@centrum.cz</t>
  </si>
  <si>
    <t>Senovážné náměstí 22, 110 00 Praha 1</t>
  </si>
  <si>
    <t>Středisko prevence a léčby drogových závislostí Drop In, o.p.s.</t>
  </si>
  <si>
    <t>stredisko@dropin.cz</t>
  </si>
  <si>
    <t>Karolíny Světlé 18, P1, Budínova 2, P8, Těšíkova 4, P12</t>
  </si>
  <si>
    <t>Pracujeme s klienty ze všech MČ</t>
  </si>
  <si>
    <t>MUDr. Singer psychiatrie s. r. o.</t>
  </si>
  <si>
    <t>ord@volny.cz</t>
  </si>
  <si>
    <t>04203534</t>
  </si>
  <si>
    <t>Varšavská 15</t>
  </si>
  <si>
    <t>Agentura domácí zdravotní péče Zdenka Andělová</t>
  </si>
  <si>
    <t>dpandelova@centrum.cz</t>
  </si>
  <si>
    <t>Praha 5,Tulešická 4</t>
  </si>
  <si>
    <t>Aneprix sro</t>
  </si>
  <si>
    <t>katerina@fajkosova.cz</t>
  </si>
  <si>
    <t>Na Dlouhem lanu 11</t>
  </si>
  <si>
    <t>Urologie - MUDr.Wagenknecht,MBA,s.r.o.</t>
  </si>
  <si>
    <t>wagi@seznam.cz</t>
  </si>
  <si>
    <t>04827660</t>
  </si>
  <si>
    <t>Poliklinika Pod Marjánkou</t>
  </si>
  <si>
    <t>Centrum sociálních služeb Praha - Krizové centrum RIAPS</t>
  </si>
  <si>
    <t>kamila.jiristova@csspraha.cz</t>
  </si>
  <si>
    <t>Chelčického 39, Praha 3</t>
  </si>
  <si>
    <t xml:space="preserve">Eduard Uhlík - fyzioterapie, </t>
  </si>
  <si>
    <t>e.uhlik@seznam.cz</t>
  </si>
  <si>
    <t>Na Větrníku 235/7, Praha 6,  Zdravotní péče poskytovaná ve vlastním sociálním prostředí pacienta,</t>
  </si>
  <si>
    <t>MUDr. Petr Lindovský, interna , kardiologie</t>
  </si>
  <si>
    <t>Jílovská 1825/14a, Praha 4
Vítězné nám. 9, Praha 6</t>
  </si>
  <si>
    <t>MUDr.Judita Strašrybková</t>
  </si>
  <si>
    <t>judita.strasrybkova@seznam.cz</t>
  </si>
  <si>
    <t>Praha 5-Řeporyje,Ke Zdravotnímu středisku 447/9  PSĆ 155 00</t>
  </si>
  <si>
    <t xml:space="preserve">Orthopedia, s.r.o. </t>
  </si>
  <si>
    <t>riza.04@email.cz</t>
  </si>
  <si>
    <t xml:space="preserve">Generála Janouška 902, Praha 9 Černý Most </t>
  </si>
  <si>
    <t>MEDIKAR,s.r.o.</t>
  </si>
  <si>
    <t>fucikovahana@seznam.cz</t>
  </si>
  <si>
    <t>Praha 16, Sídliště 1100</t>
  </si>
  <si>
    <t>Interna a diabetologie, Praha-Smíchov s.r.o</t>
  </si>
  <si>
    <t>diabetologiepraha5@seznam.cz</t>
  </si>
  <si>
    <t>04901428</t>
  </si>
  <si>
    <t>Praha 5, Stroupežnického 529/6</t>
  </si>
  <si>
    <t>Česká nemocniční s.r.o.</t>
  </si>
  <si>
    <t>margarisova@czzdravotnicka.cz</t>
  </si>
  <si>
    <t>04182243</t>
  </si>
  <si>
    <t>Nad Malým mýtem 1402/2, 147 00 Praha 4 - Braník; Na Slupi 6, 120 00 Praha 2</t>
  </si>
  <si>
    <t>KLINIK s.r.o.</t>
  </si>
  <si>
    <t>krystlikovasimona@seznam.cz</t>
  </si>
  <si>
    <t>diabetologická a interní ambulance</t>
  </si>
  <si>
    <t>jitka.wernerova@seznam.cz</t>
  </si>
  <si>
    <t>05978271</t>
  </si>
  <si>
    <t>Kytlická 779/19, Praha 9</t>
  </si>
  <si>
    <t>Mudr. Zuzana Krausová s.r.o</t>
  </si>
  <si>
    <t>zuzana.krausova@volny.cz</t>
  </si>
  <si>
    <t>03037037</t>
  </si>
  <si>
    <t>PhDr.Hapalová Michaela, ordinace klinické psychologie a psychoterapie</t>
  </si>
  <si>
    <t>aelina@seznam.cz</t>
  </si>
  <si>
    <t>Vyšehradská 49, Praha 2,128 00</t>
  </si>
  <si>
    <t>DermaEsthetic s.r.o.</t>
  </si>
  <si>
    <t>hanasulcova@seznam.cz</t>
  </si>
  <si>
    <t>01830741</t>
  </si>
  <si>
    <t>Praha 6,Ruzyně, Žukovského 887/4</t>
  </si>
  <si>
    <t>Ordinace Mucha,sro</t>
  </si>
  <si>
    <t>mucha@doktor-mucha.cz</t>
  </si>
  <si>
    <t>Vítězné nám.10</t>
  </si>
  <si>
    <t xml:space="preserve">MUDr. Andranik Sargsjan </t>
  </si>
  <si>
    <t>sa.andranik@gmail.com</t>
  </si>
  <si>
    <t>08086761</t>
  </si>
  <si>
    <t>hlavním partnerem je ISCARE a.s., Českomoravská 2510/19, 190 00 Praha 9 , další jsou EUC,  PFC, PFCC, Aesthevita s.r.o., JP estetic surgery, s.r.o., FN v Motole</t>
  </si>
  <si>
    <t>Ambulance klinické logopedie</t>
  </si>
  <si>
    <t>d.portychova@post.cz</t>
  </si>
  <si>
    <t>Průběžná 1830 a Poliklinika Zahradní Město, Jabloňová 8</t>
  </si>
  <si>
    <t>MUDr. BENÍŠKOVÁ s.r.o.</t>
  </si>
  <si>
    <t>danbrno@seznam.cz</t>
  </si>
  <si>
    <t>02079011</t>
  </si>
  <si>
    <t xml:space="preserve">MUDr.Jitka Sedláčková </t>
  </si>
  <si>
    <t>sedlackova.praktik@seznam.cz</t>
  </si>
  <si>
    <t>Lazarská 7, 11000 Praha 1</t>
  </si>
  <si>
    <t>Aava Care s.r.o.</t>
  </si>
  <si>
    <t>gabriela@sivic.cz</t>
  </si>
  <si>
    <t>Tak MED spol. s r.o.</t>
  </si>
  <si>
    <t>info@amarylliscentrum.cz</t>
  </si>
  <si>
    <t>04347421</t>
  </si>
  <si>
    <t>Dykova 31, Praha 10 - Vinohorady,  101 00</t>
  </si>
  <si>
    <t>BENU s.r.o.</t>
  </si>
  <si>
    <t>praha.oceuropark@benu.cz</t>
  </si>
  <si>
    <t>Nákupní ul. 389/3, Praha 10, 102 00</t>
  </si>
  <si>
    <t>MUDr. Helena Havlíková</t>
  </si>
  <si>
    <t>mudr.havlikova@tiscali.cz</t>
  </si>
  <si>
    <t>MUDr. Jaroslav Nushart</t>
  </si>
  <si>
    <t>nushart@volny.cz</t>
  </si>
  <si>
    <t>PAIN s.r.o.</t>
  </si>
  <si>
    <t>ivondrich@seznam.cz</t>
  </si>
  <si>
    <t>Dukelských hrdinů 348/13, Praha 7</t>
  </si>
  <si>
    <t>Chirurgie a Dermatovenerologie MUDr.Pacík s.r.o.</t>
  </si>
  <si>
    <t>pacifikr@post.cz</t>
  </si>
  <si>
    <t>02465213</t>
  </si>
  <si>
    <t>Palackého 5    Praha 1    110 00</t>
  </si>
  <si>
    <t>interna a kardiologie</t>
  </si>
  <si>
    <t>msistek@hotmail.com</t>
  </si>
  <si>
    <t>Praha 5,Žitavského 497</t>
  </si>
  <si>
    <t>MUDr. Marie Čermáková</t>
  </si>
  <si>
    <t>fama@mybox.cz</t>
  </si>
  <si>
    <t>Palackého 5/720, Praha 1</t>
  </si>
  <si>
    <t>iHOS Surgery, s.r.o.</t>
  </si>
  <si>
    <t>zrivola@gmail.com</t>
  </si>
  <si>
    <t>08751668</t>
  </si>
  <si>
    <t>Laubova 4, 13000, Praha 3</t>
  </si>
  <si>
    <t>Topelex s.r.o.</t>
  </si>
  <si>
    <t>jitka.dolezalova@likvor.cz</t>
  </si>
  <si>
    <t>Sokolovská 810/304, Vysočany, 190 00 Praha 9</t>
  </si>
  <si>
    <t>Dermatologie,Dorota Seuniková ,Mudr</t>
  </si>
  <si>
    <t>dseunik@yahoo.com</t>
  </si>
  <si>
    <t>Dukelskych hrdinu 17,Praha7</t>
  </si>
  <si>
    <t>CKP Roseta</t>
  </si>
  <si>
    <t>renatajiraskova01@gmail.com</t>
  </si>
  <si>
    <t>Nezamyslova 1712/13a</t>
  </si>
  <si>
    <t>CKP Sámova</t>
  </si>
  <si>
    <t>martinsuss22@gmail.com</t>
  </si>
  <si>
    <t>Sámova 410/28</t>
  </si>
  <si>
    <t>JMS medical s.r.o.</t>
  </si>
  <si>
    <t>sarka.panova@post.cz</t>
  </si>
  <si>
    <t xml:space="preserve">Jívanská 4, Praha </t>
  </si>
  <si>
    <t>DĚTSKÝ LÉKAŘ org.s.r.o.</t>
  </si>
  <si>
    <t>Lovosická 440/40, 19000 Praha 9</t>
  </si>
  <si>
    <t>MUDr Šárka Navrátilová, praktický lékař pro dospělé</t>
  </si>
  <si>
    <t>navratilova.s@gmail.com</t>
  </si>
  <si>
    <t>Tajovského 1310/4, Praha 4</t>
  </si>
  <si>
    <t>Ordinace Invalidovna s.r.o</t>
  </si>
  <si>
    <t>mkubik-mudr@seznam.cz</t>
  </si>
  <si>
    <t>01726650</t>
  </si>
  <si>
    <t>Praha 8,Nekvasilova 625/2,PSČ 18600</t>
  </si>
  <si>
    <t>Domov pro seniory Malešice</t>
  </si>
  <si>
    <t>reditel@malesiceds.cz</t>
  </si>
  <si>
    <t>Rektorská 577</t>
  </si>
  <si>
    <t>OG Medical Centre, s.r.o.</t>
  </si>
  <si>
    <t>efigurova@ogmedical.cz</t>
  </si>
  <si>
    <t>KR institut s.r.o.</t>
  </si>
  <si>
    <t>info@amem.cz</t>
  </si>
  <si>
    <t>poliklinika Cordeus, Na dlouhém lánu 563/11, Praha 6</t>
  </si>
  <si>
    <t>Všeobecné lékařství - MUDr.Martin Hančík s.r.o.</t>
  </si>
  <si>
    <t>mudr.hancik@email.cz</t>
  </si>
  <si>
    <t>Hana Jannová - Fyzioterapie</t>
  </si>
  <si>
    <t>hana.jann@centrum.cz</t>
  </si>
  <si>
    <t>Melantrichova 504/5 Praha 1  110 00</t>
  </si>
  <si>
    <t>MUDr.Věra Dvořákovás.r.o.</t>
  </si>
  <si>
    <t>dvorakova_vera@seznam.cz</t>
  </si>
  <si>
    <t>01519263</t>
  </si>
  <si>
    <t>Soukalova 3355,Praha 4,14300</t>
  </si>
  <si>
    <t>Lekard s.r.o.</t>
  </si>
  <si>
    <t>jizi@ikem.cz</t>
  </si>
  <si>
    <t>Mudr Vlaďka Bzunkova s.r.o</t>
  </si>
  <si>
    <t>Gahnicka@post.cz</t>
  </si>
  <si>
    <t>05226082</t>
  </si>
  <si>
    <t>Nad Malým mýtem 1739/2a</t>
  </si>
  <si>
    <t>GEMINI oční klinika a.s.</t>
  </si>
  <si>
    <t>schreibova@gemini.cz</t>
  </si>
  <si>
    <t>U Společenské zahrady 3</t>
  </si>
  <si>
    <t>DK Hygiene,s.r.o.</t>
  </si>
  <si>
    <t>drefko@arbesdent.cz</t>
  </si>
  <si>
    <t>Pavla Švandy ze Semčic 13, Praha 5, 150 00</t>
  </si>
  <si>
    <t xml:space="preserve">MUDR.B.Lischkeová s.r.o. ORL ordinace </t>
  </si>
  <si>
    <t>barli@centrum.cz</t>
  </si>
  <si>
    <t>05457777</t>
  </si>
  <si>
    <t>Praha1, Revoluční 19</t>
  </si>
  <si>
    <t>Klinika MUDr. Jaroslava Svobody</t>
  </si>
  <si>
    <t>svoboda@imunoliliova.cz</t>
  </si>
  <si>
    <t>Liliová 221/13 Praha 1  110 00</t>
  </si>
  <si>
    <t>COMFORT CARE, a.s.</t>
  </si>
  <si>
    <t>vendula.cihakova@comfortcare.cz</t>
  </si>
  <si>
    <t>Kloknerova 1245/1</t>
  </si>
  <si>
    <t>Pragomedika s.r.o.</t>
  </si>
  <si>
    <t>kalouskova@pragomedika.cz</t>
  </si>
  <si>
    <t>Vídeňská 800, 140 59 Praha 4-Krč</t>
  </si>
  <si>
    <t>CARE MEDICO s.r.o.</t>
  </si>
  <si>
    <t>pavel.sibrina@caremedico.cz</t>
  </si>
  <si>
    <t>WIlsonova 301/10, Sokolovská 131/86, Urešova 1757</t>
  </si>
  <si>
    <t>Pateo a.s.</t>
  </si>
  <si>
    <t>eva.minarikova@seznam.cz</t>
  </si>
  <si>
    <t>Slavětínská 771, Praha 9 - Klánovice, 19014</t>
  </si>
  <si>
    <t>Lékárna WPK s.r.o.</t>
  </si>
  <si>
    <t>vanzura@lekarnawpk.cz</t>
  </si>
  <si>
    <t>02044277</t>
  </si>
  <si>
    <t>Na Pankráci 1724/129, Praha 4</t>
  </si>
  <si>
    <t>AVICEL s.r.o.</t>
  </si>
  <si>
    <t>Karlovo nám. 30, Praha 2</t>
  </si>
  <si>
    <t>Avicel s.r.o.</t>
  </si>
  <si>
    <t>Poděbradská 46a, Praha 9</t>
  </si>
  <si>
    <t>Bucharova 2946/18 Praha 5</t>
  </si>
  <si>
    <t>MUDr.Eva Mužíková , oftalmologie,  Olšanská 7, Praha 3</t>
  </si>
  <si>
    <t>evamuzikova@seznam.cz</t>
  </si>
  <si>
    <t>Domov pro seniory Dobřichovice</t>
  </si>
  <si>
    <t>robert.pitrak@domovdobrichovice.cz</t>
  </si>
  <si>
    <t>Brunšov 365, 25231 Všenory</t>
  </si>
  <si>
    <t>PO MHMP pečující o klienty HMP, sídlící na Praha Západ</t>
  </si>
  <si>
    <t>Ordinace praktického lékaře MUDr Jana PODZIMKA</t>
  </si>
  <si>
    <t>docpod@email.cz</t>
  </si>
  <si>
    <t>Praha 4 - Kamýk, Vranská 620/18, 14200</t>
  </si>
  <si>
    <t>MUDr. Irena Chalupová s.r.o.</t>
  </si>
  <si>
    <t>ordinace.drchalupova@post.cz</t>
  </si>
  <si>
    <t>03390951</t>
  </si>
  <si>
    <t>Šimůnkova 1596/4</t>
  </si>
  <si>
    <t>Medica Flora s.r.o.</t>
  </si>
  <si>
    <t>info@medicaflora.cz</t>
  </si>
  <si>
    <t>Jíčínská 8, Praha 3, 130 00</t>
  </si>
  <si>
    <t>MUDr. Olga Kunertová</t>
  </si>
  <si>
    <t>management@gaudia.cz</t>
  </si>
  <si>
    <t>Jeseniova 47, 130 00</t>
  </si>
  <si>
    <t>Medicare4u s.r.o.</t>
  </si>
  <si>
    <t>drssv.86@gmail.com</t>
  </si>
  <si>
    <t>06843743</t>
  </si>
  <si>
    <t>Na Veseli 928/15, 14000, Praha 4, Vodičkova 1935-38, 11000, Praha 1</t>
  </si>
  <si>
    <t>Poliklinika Spořilov s.r.o.</t>
  </si>
  <si>
    <t>pol-sporilov@seznam.cz</t>
  </si>
  <si>
    <t>Amb klinické logopedie</t>
  </si>
  <si>
    <t>janaschaeferova@email.cz</t>
  </si>
  <si>
    <t>Diabetologická a interní ambulance, Diabet2 s.r.o.</t>
  </si>
  <si>
    <t>hron.jakub@email.cz</t>
  </si>
  <si>
    <t>Revoluční 765/19, Praha 1</t>
  </si>
  <si>
    <t>Ortopedie Kalina, s.r.o.</t>
  </si>
  <si>
    <t>kalina.dobroslav@seznam.cz</t>
  </si>
  <si>
    <t>03758061</t>
  </si>
  <si>
    <t>Pod Marjánkou 1906/12, 169 00 Praha 6</t>
  </si>
  <si>
    <t>Psychiatrická ambulance MUDr. Valerie Štáfková</t>
  </si>
  <si>
    <t>valerie.s@volny.cz</t>
  </si>
  <si>
    <t>Nad štolou 18, Praha 7, 170 00</t>
  </si>
  <si>
    <t>Nemocnice milosrdných sester sv. Karla Boromejského</t>
  </si>
  <si>
    <t>nmskb@nmskb.cz</t>
  </si>
  <si>
    <t>Vlašská 36, Praha 1</t>
  </si>
  <si>
    <t>Integrované centrum pro osoby se zdravotním postižením Horní Poustevna</t>
  </si>
  <si>
    <t>chrtova@ichp.cz</t>
  </si>
  <si>
    <t>Horní Poustevna 40, 407 82 Dolní Poustevna</t>
  </si>
  <si>
    <t>Medipail sro</t>
  </si>
  <si>
    <t>ko.i@tiscali.cz</t>
  </si>
  <si>
    <t>Stamicova 21</t>
  </si>
  <si>
    <t>Oblastní spolek Českého červeného kříže Praha 9</t>
  </si>
  <si>
    <t>info@cckp9.cz</t>
  </si>
  <si>
    <t>Bratří Venclíků 1070/2, Praha 14 - Černý Most, 198 00 Praha 98</t>
  </si>
  <si>
    <t>MUDr.Martincová Liliana,ambulance alergologie a klin.imunologie ,Zenklova340/22,P8</t>
  </si>
  <si>
    <t>LilianaM@seznam.cz</t>
  </si>
  <si>
    <t>Zenklova 340/22</t>
  </si>
  <si>
    <t>MUDr. Eva Burianová, praktický lékař pro dospělé</t>
  </si>
  <si>
    <t>e.burianova@centrum.cz</t>
  </si>
  <si>
    <t>Hostinského 1533/4, 155 00 Praha 5 - Stodůlky</t>
  </si>
  <si>
    <t>Domov sociálních služeb</t>
  </si>
  <si>
    <t>alena.pecha@dssv-vlasska.cz</t>
  </si>
  <si>
    <t>Vlašská 25 Praha 1, Papírenská 14 Praha 6, Doubravčany okr. Kolín</t>
  </si>
  <si>
    <t>Ošetřovatelský domov Praha 3</t>
  </si>
  <si>
    <t>gabriel@domovpraha3.cz</t>
  </si>
  <si>
    <t>Habrová 2654/2</t>
  </si>
  <si>
    <t>MUDr. Jana Poradovská</t>
  </si>
  <si>
    <t>poradka@hotmail.com</t>
  </si>
  <si>
    <t>Dr.Max Lékárna, Tilleho nám.792/2, 152 00 Praha5</t>
  </si>
  <si>
    <t>praha.tillehonam@drmax.cz</t>
  </si>
  <si>
    <t>Tilleho nám.792/2, 152 00 Praha5</t>
  </si>
  <si>
    <t>Dětský domov Charlotty Masarykové</t>
  </si>
  <si>
    <t>reditel@ddzbraslav.cz</t>
  </si>
  <si>
    <t>00874957</t>
  </si>
  <si>
    <t>ul. U Včely 176, 156 00 Praha 5 - Zbraslav</t>
  </si>
  <si>
    <t>Medicentrum Beroun spol. s r.o.</t>
  </si>
  <si>
    <t>storkanova@medicentrum.cz</t>
  </si>
  <si>
    <t>Politických vězňů 40, 266 01 Beroun</t>
  </si>
  <si>
    <t>Beroun</t>
  </si>
  <si>
    <t>ALINPED s.r.o.</t>
  </si>
  <si>
    <t>petr.podrazil@seznam.cz</t>
  </si>
  <si>
    <t>Jaselská 16</t>
  </si>
  <si>
    <t>Citycon s.r.o.</t>
  </si>
  <si>
    <t>kondr@volny.cz</t>
  </si>
  <si>
    <t>Pod Marjánkou 12</t>
  </si>
  <si>
    <t>Anestar,sro</t>
  </si>
  <si>
    <t>anestar@anestar.cz</t>
  </si>
  <si>
    <t>Na Dlouhé Mezi 12/4, 147 00 Praha 12 xxxxx  Platnéřská 11, Praha 1 xxxxx Roškotova 1717/1717/2, 140 00 Praha 4-Braník xxxxx Spálená 78/12, 110 00 Nové Město xxxxx Čínská 888/4, 160 00 Praha 6-Bubeneč xxxxx Antala Staška 1670/80,Praha 4 – Krč 140 00</t>
  </si>
  <si>
    <t>Lékařská ordinace Řeporyje, sro.</t>
  </si>
  <si>
    <t>stulcob@centrum.cz</t>
  </si>
  <si>
    <t>Ke Zdravotnímu středisku 447/9</t>
  </si>
  <si>
    <t>MUDr.Jaroslava Vojtíšková</t>
  </si>
  <si>
    <t>vojtiskova.jarka@seznam.cz</t>
  </si>
  <si>
    <t>FO, MUDr. Zbyněk Adamovský - anesteziolog</t>
  </si>
  <si>
    <t>z.adamovsky@centrum.cz</t>
  </si>
  <si>
    <t>602 610 593</t>
  </si>
  <si>
    <t>Laser Esthetic, Praha 1, Washingtonova 17,; Prodental, Praha 4, Kischova 1732/5</t>
  </si>
  <si>
    <t>Dětské centrum Paprsek</t>
  </si>
  <si>
    <t>ivana.hejlova@dcpaprsek.org</t>
  </si>
  <si>
    <t>Alžírská 647/1 Praha 6; Veronské nám. 596, Praha 15</t>
  </si>
  <si>
    <t>Centrum Prof. ČECHA, s.r.o.</t>
  </si>
  <si>
    <t>hrdinova@ortopedie-fyzioterapie.cz</t>
  </si>
  <si>
    <t>Bobkova 736/26</t>
  </si>
  <si>
    <t>Psychiatrie pro děti a dospělé,MUDr.Dagmar Tichá</t>
  </si>
  <si>
    <t>damati@centrum.cz</t>
  </si>
  <si>
    <t>Praha 5,Geologická 17</t>
  </si>
  <si>
    <t>Mudr barbara cvancarova,Pldd,Pl</t>
  </si>
  <si>
    <t>bsrbsra.cvancarova@gmail.com</t>
  </si>
  <si>
    <t>Pod Marjankou2906/12</t>
  </si>
  <si>
    <t>EK PRAKTIK, s.r.o.</t>
  </si>
  <si>
    <t>ekpraktik@gmail.com</t>
  </si>
  <si>
    <t>03186911</t>
  </si>
  <si>
    <t xml:space="preserve">Ordinace praktického lékaře pro dospělé </t>
  </si>
  <si>
    <t>finkovabohumila@seznam.cz</t>
  </si>
  <si>
    <t>Bavorská 856/14, Stodůlky, 155 00 Praha</t>
  </si>
  <si>
    <t>Chirmedis s.r.o.</t>
  </si>
  <si>
    <t>pavel.horazdovsky@gmail.com</t>
  </si>
  <si>
    <t>GYNEVA.CZ,s.r.o., MUDr. Dagmar Klepetková</t>
  </si>
  <si>
    <t>d.vachova@gyneva.cz</t>
  </si>
  <si>
    <t>Jindřicha Plachty 584/21, Praha 5 - Smíchov</t>
  </si>
  <si>
    <t>MUDr.Mária Jiravová</t>
  </si>
  <si>
    <t>mariajiravova@seznam.cz</t>
  </si>
  <si>
    <t>Praha 2, Budečská 33, 120 00</t>
  </si>
  <si>
    <t>AeskulapGyn s.r.o.</t>
  </si>
  <si>
    <t xml:space="preserve">jaromir.matousek@centrum.cz </t>
  </si>
  <si>
    <t>07628528</t>
  </si>
  <si>
    <t xml:space="preserve">Čumpelíkova 2, Praha 8 </t>
  </si>
  <si>
    <t>MUDR. DAVID HOLUB</t>
  </si>
  <si>
    <t>holub.mail@gmail.com</t>
  </si>
  <si>
    <t>Táboritská 12</t>
  </si>
  <si>
    <t>MUDR. Miroslav Rozprávka</t>
  </si>
  <si>
    <t>rozpravka@volny.cz</t>
  </si>
  <si>
    <t>Hostinského 1355/4, 15500 Praha 13</t>
  </si>
  <si>
    <t>Soukromá gynekologická ambulance Mudr. Sach Ivan</t>
  </si>
  <si>
    <t>sach.ivan@tiscali.cz</t>
  </si>
  <si>
    <t>Křižíkova 51, Praha 8 a Seydlerova 11, Praha 13</t>
  </si>
  <si>
    <t>Uroklinikum s.r.o.</t>
  </si>
  <si>
    <t>chmelarova@uroklinikum.cz</t>
  </si>
  <si>
    <t>24691321</t>
  </si>
  <si>
    <t>1.N.A.Centrum s.r.o.</t>
  </si>
  <si>
    <t>zuzana.kratochvil@gmail.com</t>
  </si>
  <si>
    <t>06523692</t>
  </si>
  <si>
    <t>Samostatná ORL ambulance</t>
  </si>
  <si>
    <t>noverunka@gmail.com</t>
  </si>
  <si>
    <t>Sokolovská 304, 190 61 Praha 9</t>
  </si>
  <si>
    <t>PEMED s.r.o</t>
  </si>
  <si>
    <t>jitkapechova.ocni@seznam.cz</t>
  </si>
  <si>
    <t>05562571</t>
  </si>
  <si>
    <t>MUDr.Eva Stádníková  Preventivní a pracovní lékařství</t>
  </si>
  <si>
    <t>eva.stadnikova@seznam.cz</t>
  </si>
  <si>
    <t>Kolbenova 159/5c, 190 00 Praha 9</t>
  </si>
  <si>
    <t>MEED POINT s.r.o.</t>
  </si>
  <si>
    <t>hokesova@med-point.cz</t>
  </si>
  <si>
    <t>Stroupežnického 18/522, 150 00  Praha 5</t>
  </si>
  <si>
    <t>MUDr. Iveta Vaváková</t>
  </si>
  <si>
    <t>ika@ivavakova.com</t>
  </si>
  <si>
    <t>MS Psychiatrie s.r.o.</t>
  </si>
  <si>
    <t>alena.vecerova.prochazkova@gmail.com</t>
  </si>
  <si>
    <t>02303663</t>
  </si>
  <si>
    <t>Božkovská 2967/4, 141 00 Praha 4</t>
  </si>
  <si>
    <t>BcD Clinic s.r.o.</t>
  </si>
  <si>
    <t>info@bcdclinic.cz</t>
  </si>
  <si>
    <t>Antala Staška 2027/77  Praha 4   140 00</t>
  </si>
  <si>
    <t>MUDr.Petr Berkovič</t>
  </si>
  <si>
    <t>mudrberkovic@seznam.cz</t>
  </si>
  <si>
    <t xml:space="preserve">Podbabská 995/6, 160 00, </t>
  </si>
  <si>
    <t>Gynem, s.r.o.</t>
  </si>
  <si>
    <t>hruskova@gynem.cz</t>
  </si>
  <si>
    <t>Ledčická 1, Praha 8, 184 00</t>
  </si>
  <si>
    <t>Elimat investment s.r.o.</t>
  </si>
  <si>
    <t>vedeni@elimat.cz</t>
  </si>
  <si>
    <t>03104745</t>
  </si>
  <si>
    <t>Lidická 16, Praha 5 - 15000</t>
  </si>
  <si>
    <t>MUDr. Ivana Königová Wachsmuth</t>
  </si>
  <si>
    <t>iva.konigova@email.cz</t>
  </si>
  <si>
    <t>Boloňská 312, Praha 10900</t>
  </si>
  <si>
    <t>Domov Rudné u Nejdku</t>
  </si>
  <si>
    <t>vrchni.sestra@dozprudne.cz</t>
  </si>
  <si>
    <t>Rudné 251, 362 21 Nejdek 1</t>
  </si>
  <si>
    <t>Magistrát hlavního města Prahy</t>
  </si>
  <si>
    <t>MUDr.Mariana Kočová praktický lékař</t>
  </si>
  <si>
    <t>mudr.kocova@seznam.cz</t>
  </si>
  <si>
    <t>Horákova 2062/4</t>
  </si>
  <si>
    <t>MUDr. Ivanka Adamcová, MUDr. Zuzana Jarkovská, Ph.D., s.r.o.</t>
  </si>
  <si>
    <t>zuzana.jarkovska@email.cz</t>
  </si>
  <si>
    <t>04648111</t>
  </si>
  <si>
    <t>Praha 2, Kateřinská 1476/34, 12000</t>
  </si>
  <si>
    <t>REHAFIT, o.p.s.</t>
  </si>
  <si>
    <t>zvelebilova@rehafit.cz</t>
  </si>
  <si>
    <t>Gen.Janouška 902, Praha 9</t>
  </si>
  <si>
    <t>Praha 9, Praha 14</t>
  </si>
  <si>
    <t>Domov Sue Ryder, z.ú.</t>
  </si>
  <si>
    <t>simona.dobsickova@sue-ryder.cz</t>
  </si>
  <si>
    <t>Michelská 1/7, Praha 4, 14000</t>
  </si>
  <si>
    <t>Nemocnice Na Bulovce</t>
  </si>
  <si>
    <t>ilona.kosarova@bulovka.cz</t>
  </si>
  <si>
    <t>00064211</t>
  </si>
  <si>
    <t>Budínova 2</t>
  </si>
  <si>
    <t>Santera s.r.o.</t>
  </si>
  <si>
    <t>jitka.seidlova@santera.cz</t>
  </si>
  <si>
    <t>Eliášova 17</t>
  </si>
  <si>
    <t>Pharmakl spol. s r.o.</t>
  </si>
  <si>
    <t>virvova@pharmakl.cz</t>
  </si>
  <si>
    <t>MUDr. Dana Kertészová Psychiatrická ambulance</t>
  </si>
  <si>
    <t>dana.kert@volny.cz</t>
  </si>
  <si>
    <t>Chomutovická 1444/2, Praha 4, 149 00</t>
  </si>
  <si>
    <t>Rehabilitace-Tenisová 10 s.r.o.</t>
  </si>
  <si>
    <t>mudrdvoranova@volny.cz</t>
  </si>
  <si>
    <t>Tenisová 981/10 10200</t>
  </si>
  <si>
    <t>MediClinic a.s.</t>
  </si>
  <si>
    <t>lenka.eidlpezova@ordinace.mediclinic.cz</t>
  </si>
  <si>
    <t>Čumpelíkova 7</t>
  </si>
  <si>
    <t xml:space="preserve">Veronika Havlínová, DiS. </t>
  </si>
  <si>
    <t>veronikahygiena@gmail.com</t>
  </si>
  <si>
    <t>06471536</t>
  </si>
  <si>
    <t>Vratislavova 11</t>
  </si>
  <si>
    <t>MUDr. Jana Michálková  gynekologie a porodnictví ambulance</t>
  </si>
  <si>
    <t>gynan@email.cz</t>
  </si>
  <si>
    <t xml:space="preserve">Štefánikova 29 </t>
  </si>
  <si>
    <t>Lékárna PharmDr.Ahmad El Gindy</t>
  </si>
  <si>
    <t>shulajawad@seznam.cz</t>
  </si>
  <si>
    <t>Ciglerova 1139 Praha 9 198 00  Lékárna u rajské zahrady</t>
  </si>
  <si>
    <t>Šumamed</t>
  </si>
  <si>
    <t>mudr.susta@seznam.cz</t>
  </si>
  <si>
    <t>02128195</t>
  </si>
  <si>
    <t>Kovanecká 2109/12 Praha 9</t>
  </si>
  <si>
    <t>MAINMED, s.r.o</t>
  </si>
  <si>
    <t>alazanicz@icloud.com</t>
  </si>
  <si>
    <t>Kartouzska 6</t>
  </si>
  <si>
    <t xml:space="preserve">Urologie Bubeneč s.r.o. </t>
  </si>
  <si>
    <t>j_kuncova@hotmail.com</t>
  </si>
  <si>
    <t>Národní obrany  456/2, Praha 6 , Bubeneč</t>
  </si>
  <si>
    <t>ANIMA Medical a.s.</t>
  </si>
  <si>
    <t>machacek@psychiatrie-praha.cz</t>
  </si>
  <si>
    <t>05063485</t>
  </si>
  <si>
    <t>S.E.N.A. s.r.o.</t>
  </si>
  <si>
    <t>lenka.dvorakova@sena-praha.cz</t>
  </si>
  <si>
    <t>Michnova 1622/4, 149 00  Praha 4</t>
  </si>
  <si>
    <t>Sanita s.r.o.</t>
  </si>
  <si>
    <t>info@ferdinandpolak.cz</t>
  </si>
  <si>
    <t>05562881</t>
  </si>
  <si>
    <t>Orlická 9, Praha 3</t>
  </si>
  <si>
    <t>MUDr Daniela Štíchová</t>
  </si>
  <si>
    <t>ds.dent@seznam.cz</t>
  </si>
  <si>
    <t>Praha 4, Za Zelenou liškou 953/1a</t>
  </si>
  <si>
    <t>KRATOCHVÍL-ORTOPEDIE s.r.o.</t>
  </si>
  <si>
    <t>Kratochvil.v@seznam.cz</t>
  </si>
  <si>
    <t>ACERINA s.r.o.</t>
  </si>
  <si>
    <t>alenajezdikova@seznam.cz</t>
  </si>
  <si>
    <t>Jabloňová 2992/8, 106 00 Praha 10</t>
  </si>
  <si>
    <t>Chirurgie Řepy s.r.o.</t>
  </si>
  <si>
    <t>rene.voboril@seznam.cz</t>
  </si>
  <si>
    <t>02598906</t>
  </si>
  <si>
    <t>Žufanova 1113/3, Praha 6</t>
  </si>
  <si>
    <t>Mgr.Tesařová Klára</t>
  </si>
  <si>
    <t>klara.nyk@email.cz</t>
  </si>
  <si>
    <t>Ostrovského 253/3 , Praha 5</t>
  </si>
  <si>
    <t>Gastroenterologická a interní ambulance MUDr.Roman Horný</t>
  </si>
  <si>
    <t>roman.horny@volny.cz</t>
  </si>
  <si>
    <t>Praha 1, Revoluční 11</t>
  </si>
  <si>
    <t>ORL-Kamýk,s.r.o.</t>
  </si>
  <si>
    <t>jitkahrobonova@gmail.com</t>
  </si>
  <si>
    <t>02942933</t>
  </si>
  <si>
    <t xml:space="preserve">Žilní klinika </t>
  </si>
  <si>
    <t>info@zilniklinika.cz</t>
  </si>
  <si>
    <t>Lublaňska 24</t>
  </si>
  <si>
    <t>Kardiomed</t>
  </si>
  <si>
    <t>kardiomed@volny.cz</t>
  </si>
  <si>
    <t>Veverkova 20</t>
  </si>
  <si>
    <t>J H Lékárny s.r.o., Lékárna Cukrovarská</t>
  </si>
  <si>
    <t>cukrovarska@jh-lekarny.cz</t>
  </si>
  <si>
    <t>Cukrovarská 173/64, Praha 9, 19600</t>
  </si>
  <si>
    <t>Kardiologické ambulance MUDr František Vinš</t>
  </si>
  <si>
    <t>mudr.vins@seznam.cz</t>
  </si>
  <si>
    <t>Vršovická 51, Praha 10</t>
  </si>
  <si>
    <t>MUDr Jiří VAVERKA S.R.O.</t>
  </si>
  <si>
    <t>jirkavaverka@seznam.cz</t>
  </si>
  <si>
    <t>04487451</t>
  </si>
  <si>
    <t>Šumperská 652 Praha 18</t>
  </si>
  <si>
    <t>Rehabilitace Vrsovice s.r.o.</t>
  </si>
  <si>
    <t>svatosova.katka@gmail.com</t>
  </si>
  <si>
    <t>Ukrajinska 11</t>
  </si>
  <si>
    <t>MUDr. Oldřich Koberec - ordinace praktického lékaře</t>
  </si>
  <si>
    <t>jok4510@gmail.com</t>
  </si>
  <si>
    <t>Čimická 446/37</t>
  </si>
  <si>
    <t>MUDr. Anna Rozprávková</t>
  </si>
  <si>
    <t>info@rozpravkova.cz</t>
  </si>
  <si>
    <t>Hostinského 1533, 15500  Praha 13</t>
  </si>
  <si>
    <t>RenEsthé s.r.o.</t>
  </si>
  <si>
    <t>zbynek.bittner@seznam.cz</t>
  </si>
  <si>
    <t>Sokolovská 979/209, Praha 9</t>
  </si>
  <si>
    <t>Gynekologická ordinace COP</t>
  </si>
  <si>
    <t>b.pazdernik@sewznam.cz</t>
  </si>
  <si>
    <t>Praha 4 Plovdivská 3426/7,Modřany,14300</t>
  </si>
  <si>
    <t>Medipevo s.r.o.</t>
  </si>
  <si>
    <t>pevo@email.cz</t>
  </si>
  <si>
    <t>03256855</t>
  </si>
  <si>
    <t xml:space="preserve">Baromedical s.r.o. </t>
  </si>
  <si>
    <t>doktor.barborahartmann@email.cz</t>
  </si>
  <si>
    <t>01945971</t>
  </si>
  <si>
    <t>Veverkova 6</t>
  </si>
  <si>
    <t>dentální hygiena</t>
  </si>
  <si>
    <t>mirelakenicka@gmail.com</t>
  </si>
  <si>
    <t>88929655</t>
  </si>
  <si>
    <t>MUDr. Iva Bukvicová , Praktický lékař pro děti a dorost</t>
  </si>
  <si>
    <t>ivbuk@seznam.cz</t>
  </si>
  <si>
    <t>Vinohradská 77, Praha 2, 12000</t>
  </si>
  <si>
    <t>Generalist s.r.o.</t>
  </si>
  <si>
    <t>info@doktormayer.cz</t>
  </si>
  <si>
    <t>Poliklinika Lípa Seydlerova 2451, Praha 5 - Nové Butovice</t>
  </si>
  <si>
    <t>Sambucus spol. s r. o.</t>
  </si>
  <si>
    <t>prazskypraktik@gmail.com</t>
  </si>
  <si>
    <t>05207347</t>
  </si>
  <si>
    <t>MUDr.Ivana Rymešová</t>
  </si>
  <si>
    <t>irymesova@gmail.com</t>
  </si>
  <si>
    <t>Praha 4 , 14000, Roškotova 1717/2</t>
  </si>
  <si>
    <t>Medianna Clinic s.r.o.</t>
  </si>
  <si>
    <t>ambulance.vysocany@seznam.cz</t>
  </si>
  <si>
    <t>07661436</t>
  </si>
  <si>
    <t>Pařikova 94/6, Praha Vysočany</t>
  </si>
  <si>
    <t>MUDr. Adriana Chytilová</t>
  </si>
  <si>
    <t>chytilova.adriana@seznam.cz</t>
  </si>
  <si>
    <t>Bolońská 312/10, Praha 10</t>
  </si>
  <si>
    <t>TERA-AME s.r.o. klinická psychologie</t>
  </si>
  <si>
    <t>zdenka.stichova@seznam.cz</t>
  </si>
  <si>
    <t>04876024</t>
  </si>
  <si>
    <t>Praha 10, Plaňanská 1, poliklinika Malešice</t>
  </si>
  <si>
    <t>MUDr. Renáta Sluková, praktický lékař pro děti a dorost</t>
  </si>
  <si>
    <t xml:space="preserve">                 Ortopedium Praha, spol. s.r.o.  MUDr. Tomáš Novák  
                 Žufanova 113/3, Praha 17, Řepy163 00</t>
  </si>
  <si>
    <t>tomasnovak@volny.cz</t>
  </si>
  <si>
    <t>03785343</t>
  </si>
  <si>
    <t>Žufanova  1113/3,  Praha 17, 163 00</t>
  </si>
  <si>
    <t>Medop s.r.o.</t>
  </si>
  <si>
    <t>l.opocenska@seznam.cz</t>
  </si>
  <si>
    <t>Mgr.Zdeňka Holoubková-ordinace klinické logopedie</t>
  </si>
  <si>
    <t>logopedie.holoubkova@seznam.cz</t>
  </si>
  <si>
    <t>Bronzová 2024/29, 15500 Praha 5</t>
  </si>
  <si>
    <t>Valamed s.r.o.</t>
  </si>
  <si>
    <t>miroslav.vala@gmail.com</t>
  </si>
  <si>
    <t>08271330</t>
  </si>
  <si>
    <t>UROKAST s.r.o.</t>
  </si>
  <si>
    <t>kastandr@seznam.cz</t>
  </si>
  <si>
    <t>06395694</t>
  </si>
  <si>
    <t>Konevova 142, Praha 3, 13000</t>
  </si>
  <si>
    <t>MUDr. Pavel Šebor</t>
  </si>
  <si>
    <t>dr.sebor@gmail.com</t>
  </si>
  <si>
    <t>02642565</t>
  </si>
  <si>
    <t>Gynaecom, s.r.o.</t>
  </si>
  <si>
    <t>ipikova@volny.cz</t>
  </si>
  <si>
    <t>Pod Krčským lesem 1379, 14200 Praha 4</t>
  </si>
  <si>
    <t>Kvatro s.r.o.</t>
  </si>
  <si>
    <t>rescue-service@seznam.cz</t>
  </si>
  <si>
    <t>Gynevia Praha, s.r.o.</t>
  </si>
  <si>
    <t>gynevia@seznam.cz</t>
  </si>
  <si>
    <t>02326515</t>
  </si>
  <si>
    <t>TOP GYNEKOLOGIE sro</t>
  </si>
  <si>
    <t>topgynekologie@seznam.cz</t>
  </si>
  <si>
    <t>02129469</t>
  </si>
  <si>
    <t>Karlovo nám. 7</t>
  </si>
  <si>
    <t>MUDr. Věra Janáčková</t>
  </si>
  <si>
    <t>vera.janacek@seznam.cz</t>
  </si>
  <si>
    <t>Zenklova 39</t>
  </si>
  <si>
    <t>MORAWSKA-ORDINACE s.r.o.</t>
  </si>
  <si>
    <t>morawska.ordinace@seznam.cz</t>
  </si>
  <si>
    <t>01407813</t>
  </si>
  <si>
    <t>Žukovského 887/4, Praha 6, 16100</t>
  </si>
  <si>
    <t>MUDr.Jarmila Blažková Pediclin s.r.o.</t>
  </si>
  <si>
    <t>pediclin@seznam.cz</t>
  </si>
  <si>
    <t>Náchodská 380/184 Praha 9</t>
  </si>
  <si>
    <t>Synexus Czech s.r.o.</t>
  </si>
  <si>
    <t>marta.skalicka@synexus.com</t>
  </si>
  <si>
    <t>04656547</t>
  </si>
  <si>
    <t>Karlovo namesti 2097/10, Praha 2</t>
  </si>
  <si>
    <t>RNDr. Luisa Krajčiová</t>
  </si>
  <si>
    <t>luisakraj@gmail.com</t>
  </si>
  <si>
    <t>Lékárna U Spasitele, Vyšehradská 24, Praha 2</t>
  </si>
  <si>
    <t>MUDr.Božena Šafrová,praktický lékař pro dospělé</t>
  </si>
  <si>
    <t>bozena.safrova.@seznam.cz</t>
  </si>
  <si>
    <t>Soukalova 3355, 143 00 Praha 12</t>
  </si>
  <si>
    <t>Ortocentro.s.r.o.</t>
  </si>
  <si>
    <t>svagrmartin@seznam.cz</t>
  </si>
  <si>
    <t>03469654</t>
  </si>
  <si>
    <t>MUDr.Martin Záhoř, anesteziolog</t>
  </si>
  <si>
    <t>m.zahor@seznam.cz</t>
  </si>
  <si>
    <t>Praha 1, Washingtonova 17,            Praha 4, Kischova1732/5</t>
  </si>
  <si>
    <t>Praha 1, Praha 4</t>
  </si>
  <si>
    <t>pediatrie Mazurska s.r.o.</t>
  </si>
  <si>
    <t>pediatriemazurska@seznam.cz</t>
  </si>
  <si>
    <t>06369499</t>
  </si>
  <si>
    <t xml:space="preserve">Mazurská 484/2, Praha 8
</t>
  </si>
  <si>
    <t>Lékárna Na Petřinách</t>
  </si>
  <si>
    <t>pavel.dvorak@napetrinach.cz</t>
  </si>
  <si>
    <t>Stamicova 1968</t>
  </si>
  <si>
    <t>MUDr Ludvika Záhořová</t>
  </si>
  <si>
    <t>zahorova.ludvika@seznam.cz</t>
  </si>
  <si>
    <t>Poliklinika Na Národní, Praha 1,Národní 9</t>
  </si>
  <si>
    <t>Uroderm Medical s.r.o.</t>
  </si>
  <si>
    <t>minarik@urodermmedical.cz</t>
  </si>
  <si>
    <t>08452067</t>
  </si>
  <si>
    <t>REHABILITACE NUSLE s.r.o. fyzioterapie</t>
  </si>
  <si>
    <t>gitacerna@volny.cz</t>
  </si>
  <si>
    <t>07037490</t>
  </si>
  <si>
    <t>V Podluží 5 P4</t>
  </si>
  <si>
    <t>Světla Strýhalová, Rehabilitace</t>
  </si>
  <si>
    <t>svetla.stryhalova@volny.cz</t>
  </si>
  <si>
    <t>KLánovická 487,Praha 14</t>
  </si>
  <si>
    <t>MUDr.Milena Nováková , Praktický lékař pro děti a dorost</t>
  </si>
  <si>
    <t>mudr.milena.novakova@seznam.cz</t>
  </si>
  <si>
    <t>Maškova1646/3, Praha 8 18200</t>
  </si>
  <si>
    <t>DEMOMED s.r.o.</t>
  </si>
  <si>
    <t>demomed.ordinace@gmail.com</t>
  </si>
  <si>
    <t>02261201</t>
  </si>
  <si>
    <t xml:space="preserve">PRAKTIK P4 s.r.o.                               </t>
  </si>
  <si>
    <t>dokulilova@cbox.cz</t>
  </si>
  <si>
    <t>Domov pro seniory Heřmanův Městec</t>
  </si>
  <si>
    <t>husakova@domov-hm.cz</t>
  </si>
  <si>
    <t>Masarykovo náměstí 37, 538 03 Heřmanův Městec</t>
  </si>
  <si>
    <t>Heřmanův Městec</t>
  </si>
  <si>
    <t>Medomon s.r.o., MUDr. Peterková Věra</t>
  </si>
  <si>
    <t>peterkova.pl@seznam.cz</t>
  </si>
  <si>
    <t>04354001</t>
  </si>
  <si>
    <t>Českobrodská 1174, Praha 9, 198 00</t>
  </si>
  <si>
    <t>Soukromá urologická ambulance</t>
  </si>
  <si>
    <t>a.antoncik@seznam.cz</t>
  </si>
  <si>
    <t>poliklinika Mazurská 484/2  181 00 Praha 8</t>
  </si>
  <si>
    <t>Mgr. Petra Sodomková fyzioterapie</t>
  </si>
  <si>
    <t>petra.sodomkova@seznam.cz</t>
  </si>
  <si>
    <t>Vrážská 144, Praha 5 - Radotín</t>
  </si>
  <si>
    <t xml:space="preserve">OrthoCare s.r.o.
</t>
  </si>
  <si>
    <t>ortodoncie@orthocare.cz</t>
  </si>
  <si>
    <t>Blanická 32</t>
  </si>
  <si>
    <t>Ortopedie</t>
  </si>
  <si>
    <t>ortoped.nosek@volny.cz</t>
  </si>
  <si>
    <t>Praha 4 Šustova 1930</t>
  </si>
  <si>
    <t>MUDr. Iva Janíková - ortopedická ambulance</t>
  </si>
  <si>
    <t>janikova.iva@seznam.cz</t>
  </si>
  <si>
    <t>Poliklinika Ohmova 271, 10900 Praha 10 Petrovice</t>
  </si>
  <si>
    <t>Michaela Horová dentální hygienistka</t>
  </si>
  <si>
    <t>lucie.pelcova1@gmail.com</t>
  </si>
  <si>
    <t>Oblouková 5</t>
  </si>
  <si>
    <t>Gynno group s.r.o.</t>
  </si>
  <si>
    <t>konstantin.inkov@email.cz</t>
  </si>
  <si>
    <t>Jindřišská 938/18 Praha 1   110 00</t>
  </si>
  <si>
    <t>Medica 21</t>
  </si>
  <si>
    <t>kabrtj@seznam.cz</t>
  </si>
  <si>
    <t>04290968</t>
  </si>
  <si>
    <t>Tererova 1355/4 Praha 11</t>
  </si>
  <si>
    <t>Cardiogemma s.r.o.</t>
  </si>
  <si>
    <t>sklenart@centrum.cz</t>
  </si>
  <si>
    <t>Golfová 910/10, Praha 15</t>
  </si>
  <si>
    <t>Fyzioterapie Poliklinika Praha-Petrovice</t>
  </si>
  <si>
    <t>dagmar.kalasova@gmail.com</t>
  </si>
  <si>
    <t>Ohmova ul. 271</t>
  </si>
  <si>
    <t>Odborná interna a gastroenterologie, Praha 10</t>
  </si>
  <si>
    <t>hana@srch.cz</t>
  </si>
  <si>
    <t>Praha 10, Mládežnická 3/3063</t>
  </si>
  <si>
    <t>MUDr. Juraj Korbel</t>
  </si>
  <si>
    <t>juraj.korbel@volny.cz</t>
  </si>
  <si>
    <t>Praha 5 - Hlubočepy, Krškova 807, 152 00</t>
  </si>
  <si>
    <t xml:space="preserve">Cuore sro </t>
  </si>
  <si>
    <t>simek1@sendme.cz</t>
  </si>
  <si>
    <t>Na dlouhém lanu 11 Praha 6</t>
  </si>
  <si>
    <t>MUDr.Pavel Přeučil</t>
  </si>
  <si>
    <t>pavel.preucil@centrum.cz</t>
  </si>
  <si>
    <t>MUDr Jaroslava Novotná, Soukr. gyn.-por. praxe</t>
  </si>
  <si>
    <t>j.novotna52@seznam.cz</t>
  </si>
  <si>
    <t>Gen. Janouška 902</t>
  </si>
  <si>
    <t xml:space="preserve">Atlas,  Dopravní zdravotní služba v.o.s </t>
  </si>
  <si>
    <t>kuska.vos@atlas.cz</t>
  </si>
  <si>
    <t>Tusarova 53, Praha 7</t>
  </si>
  <si>
    <t>Mudr. Jozef Petrus</t>
  </si>
  <si>
    <t>petrusjozef@gmail.com</t>
  </si>
  <si>
    <t>04684958</t>
  </si>
  <si>
    <t>Vrazska 100/12a, 15300 Praha 5</t>
  </si>
  <si>
    <t>MUDr. Jan Drahoňovský</t>
  </si>
  <si>
    <t>jandrahonovsky@gmail.com</t>
  </si>
  <si>
    <t>Antala Staška 1670/80, Praha 4, 140 46</t>
  </si>
  <si>
    <t>MUDr. Radim Brousil - psychiatrie</t>
  </si>
  <si>
    <t>radim.brousil@seznam.cz</t>
  </si>
  <si>
    <t>MUDr. Ivana Benešová, gynekologickou porodnická praxe</t>
  </si>
  <si>
    <t>benesova-ivana@seznam.cz</t>
  </si>
  <si>
    <t>Alzheimercentrum Jihlava, z.ú.</t>
  </si>
  <si>
    <t>slaba@alzheimercentrum.cz</t>
  </si>
  <si>
    <t>02376822</t>
  </si>
  <si>
    <t>Romana Havelky 4899/13 Jihlava 586 01</t>
  </si>
  <si>
    <t>Soukromá gynekologická ordinace</t>
  </si>
  <si>
    <t>ladislav.kouba@seznam.cz</t>
  </si>
  <si>
    <t>Nedašovská 376/6, Praha 5-Zličín, 15521</t>
  </si>
  <si>
    <t xml:space="preserve">REHAMED PRAHA s.r.o. </t>
  </si>
  <si>
    <t>zidekjan@volny.cz</t>
  </si>
  <si>
    <t>Mánesova 989/32</t>
  </si>
  <si>
    <t>MUDr. Mária Petrusová</t>
  </si>
  <si>
    <t>maria.petrusova@hotmail.com</t>
  </si>
  <si>
    <t>07201834</t>
  </si>
  <si>
    <t>Sokolovská 5/49a</t>
  </si>
  <si>
    <t>Kardiologie RJ s.r.o.</t>
  </si>
  <si>
    <t>radjir@seznam.cz</t>
  </si>
  <si>
    <t>08134260</t>
  </si>
  <si>
    <t>zubní laboratoř Dentin-K</t>
  </si>
  <si>
    <t>dentink@icloud.com</t>
  </si>
  <si>
    <t>Dolnocholupická 284/57</t>
  </si>
  <si>
    <t>MUDr.Ludmila Říhová</t>
  </si>
  <si>
    <t>ludmilarihova@seznam.cz</t>
  </si>
  <si>
    <t>06057730</t>
  </si>
  <si>
    <t>Bělehradská 407/22</t>
  </si>
  <si>
    <t xml:space="preserve">FreiMED s.r.o. </t>
  </si>
  <si>
    <t>freimed.s.r.o@gmail.com</t>
  </si>
  <si>
    <t>U Vojenské nemocnice 1, 16000 Praha 6</t>
  </si>
  <si>
    <t>MUDR RIchard kobza, Kardiologie Spořilov</t>
  </si>
  <si>
    <t>kardiosporilov@gmail.com</t>
  </si>
  <si>
    <t>Poliklinika Spořilov, Praha 4, Božkovská 2967/4, Praha 4
Poliklinika Michnova, Michnova 4, Praha 4</t>
  </si>
  <si>
    <t>Praha 4, Praha 11</t>
  </si>
  <si>
    <t>Floradent, s.r.o.</t>
  </si>
  <si>
    <t>dana.tichotova@floradent.cz</t>
  </si>
  <si>
    <t>Jičínská 10</t>
  </si>
  <si>
    <t xml:space="preserve">oční ordinace MUDr. Zbořilová s.r.o. </t>
  </si>
  <si>
    <t>ocni.ordinace@seznam.cz</t>
  </si>
  <si>
    <t>Golfová 910/10, Praha 10, Hostivař 10200</t>
  </si>
  <si>
    <t>psychiatrická ambulance</t>
  </si>
  <si>
    <t>andreabastyrova@centrum.cz</t>
  </si>
  <si>
    <t>Tovární 12,Praha 7,170 00</t>
  </si>
  <si>
    <t>Prof. MUDr. J. Betka ORL s.r.o.</t>
  </si>
  <si>
    <t>jara.betka@gmail.com</t>
  </si>
  <si>
    <t>Záběhlická 63, Praha 10</t>
  </si>
  <si>
    <t>Praha 2, Praha 3, Praha 9, Praha 10</t>
  </si>
  <si>
    <t>ORL Prof.MUDR.J.Betka s.r.o.</t>
  </si>
  <si>
    <t>jana@vovsova.net</t>
  </si>
  <si>
    <t>MUDr. Helena Kadlecová</t>
  </si>
  <si>
    <t>heleka@seznam.cz</t>
  </si>
  <si>
    <t>Černokostelecká 105/62, 100 00</t>
  </si>
  <si>
    <t>Zdravotnická záchranná služba HMP</t>
  </si>
  <si>
    <t>reditel@zzshmp.cz</t>
  </si>
  <si>
    <t>00638927</t>
  </si>
  <si>
    <t>Korunní 2456/98, 101 00 Praha 10</t>
  </si>
  <si>
    <t>Bio-help s.r.o.</t>
  </si>
  <si>
    <t>trauske@prirodnimedicina.cz</t>
  </si>
  <si>
    <t>TeamPrevent-Santé, s.r.o.</t>
  </si>
  <si>
    <t>karolina.cizkova@teamprevent.cz</t>
  </si>
  <si>
    <t>Pštrossova 192/24</t>
  </si>
  <si>
    <t xml:space="preserve">MUDr.Renata Schneiderová </t>
  </si>
  <si>
    <t>mudr.schneiderova@centrum.cz</t>
  </si>
  <si>
    <t>03477185</t>
  </si>
  <si>
    <t>K Libuši 57/30</t>
  </si>
  <si>
    <t xml:space="preserve">MUDr. Zuzana Vančuříková </t>
  </si>
  <si>
    <t>zuzanavancurik@seznam.cz</t>
  </si>
  <si>
    <t>Nádražní 17a 150 00</t>
  </si>
  <si>
    <t>MUDr. Michal Zítek praktický lékař pro děti a dorost</t>
  </si>
  <si>
    <t>zitekmd@gmail.com</t>
  </si>
  <si>
    <t>Senovážné náměstí 980/22</t>
  </si>
  <si>
    <t>MUDr. Marta Jedličková</t>
  </si>
  <si>
    <t>jedlickova.marta@seznam.cz</t>
  </si>
  <si>
    <t>SOV MHMP</t>
  </si>
  <si>
    <t>EUC Premium CZ Yankee Candle</t>
  </si>
  <si>
    <t>02808501</t>
  </si>
  <si>
    <t>Průmyslová zóna Joseph 161, 434 01 Havraň u Mostu</t>
  </si>
  <si>
    <t>Praktický lékař a PLDD</t>
  </si>
  <si>
    <t>Benice</t>
  </si>
  <si>
    <t>Malé zdraví Hostivař a. s.</t>
  </si>
  <si>
    <t>recepce-hostivar@malezdravi.cz</t>
  </si>
  <si>
    <t>Švehlova 1391/32, Praha 102 00</t>
  </si>
  <si>
    <t>Městská část Praha-Petrovice</t>
  </si>
  <si>
    <t>pavlu@ftvs.cuni.cz; suss@ftvs.cuni.cz</t>
  </si>
  <si>
    <t>00231363</t>
  </si>
  <si>
    <t>Ohmova 271, Praha 10-Petrovice</t>
  </si>
  <si>
    <t>ARMANDI THERAPY CLINC s.r.o.</t>
  </si>
  <si>
    <t>herdova@atc.life</t>
  </si>
  <si>
    <t>05162416</t>
  </si>
  <si>
    <t>U nákladového nádraží 8, 130 00 Praha 3</t>
  </si>
  <si>
    <t>Mgr. Julie Šulcová, Klinická logopedie Praha 1</t>
  </si>
  <si>
    <t>julsul@seznam.cz</t>
  </si>
  <si>
    <t>Senovážné náměstí 23, Praha 1, 110 00</t>
  </si>
  <si>
    <t>FO, Odborná ambulance pro psychosomatickou medicínu a psychiatrii</t>
  </si>
  <si>
    <t>drjmacek@seznam.cz</t>
  </si>
  <si>
    <t>Na dlouhém lánu 11, Praha 6</t>
  </si>
  <si>
    <t>Retina s.r.o. oční ordinace</t>
  </si>
  <si>
    <t>retina@volny.cz</t>
  </si>
  <si>
    <t>V jámě 10 Praha 1 110 00</t>
  </si>
  <si>
    <t>Ambulantní centrum pro vady pohybového aparátu s.r.o.</t>
  </si>
  <si>
    <t>ambul_centrum@volny.cz</t>
  </si>
  <si>
    <t>Mgr. Zuzana Krchová, fyziokinesis rehabilitace</t>
  </si>
  <si>
    <t>krchova@fyziokinesis.cz</t>
  </si>
  <si>
    <t>05280770</t>
  </si>
  <si>
    <t>PRO-OKO s.r.o., oční ordinace</t>
  </si>
  <si>
    <t>ziskalovam@seznam.cz</t>
  </si>
  <si>
    <t>01743694</t>
  </si>
  <si>
    <t>MUDr.Petr Janíček</t>
  </si>
  <si>
    <t>petr_janicek@volny.cz</t>
  </si>
  <si>
    <t>Bechyňova 3,Praha 6,160 00</t>
  </si>
  <si>
    <t xml:space="preserve">detskylekar.org MUDr. Dostal </t>
  </si>
  <si>
    <t>01796600</t>
  </si>
  <si>
    <t>G8 OPEN s.r.o.</t>
  </si>
  <si>
    <t>Chlumčanského 5</t>
  </si>
  <si>
    <t>Oftum Bohemia</t>
  </si>
  <si>
    <t>info@oftum.cz</t>
  </si>
  <si>
    <t>Na Strži 1702/65 Praha 4 14000</t>
  </si>
  <si>
    <t>EUC Laboratoře s. r. o.</t>
  </si>
  <si>
    <t>jakub.strachota@euclaboratore.cz</t>
  </si>
  <si>
    <t>Palackého 5, 11000 Praha 1, (17 odběrových pracovišť, 3 laboratoře)</t>
  </si>
  <si>
    <t>MUDr. Tomáš Syrovátka s.r.o.</t>
  </si>
  <si>
    <t>tomassyrovatka1@seznam.cz</t>
  </si>
  <si>
    <t>02306221</t>
  </si>
  <si>
    <t>Štofla - praktik, s.r.o.</t>
  </si>
  <si>
    <t>josef.stofla@gamil.com</t>
  </si>
  <si>
    <t>02365332</t>
  </si>
  <si>
    <t>Šimůnkova 4/1596</t>
  </si>
  <si>
    <t>MUDr. Součková Marie</t>
  </si>
  <si>
    <t>ortopediesouckova@seznam.cz</t>
  </si>
  <si>
    <t>Praha 1, Maiselova 25/4</t>
  </si>
  <si>
    <t>ALMEDICA MUDr. Alice Haklová s.r.o.</t>
  </si>
  <si>
    <t>alice.haklova@email.cz</t>
  </si>
  <si>
    <t>01465139</t>
  </si>
  <si>
    <t>Žukovského 887, Praha 6, 16100</t>
  </si>
  <si>
    <t>MUDr. Václav Holec s.r.o.</t>
  </si>
  <si>
    <t>vaclavholec@seznam.cz</t>
  </si>
  <si>
    <t>04102215</t>
  </si>
  <si>
    <t>Ivancak Medicine s.r.o.</t>
  </si>
  <si>
    <t>peter.ivancak@me.com</t>
  </si>
  <si>
    <t>04862767</t>
  </si>
  <si>
    <t>Frýdlantská 1296/2</t>
  </si>
  <si>
    <t>GHC GENETICS s.r.o.</t>
  </si>
  <si>
    <t>schwetzova@ghc.cz</t>
  </si>
  <si>
    <t>V Holešovičkách 1156/29 Praha 8 Libeň, 182 00</t>
  </si>
  <si>
    <t>3DImplant s.r.o</t>
  </si>
  <si>
    <t>jiri@skalicky.cc</t>
  </si>
  <si>
    <t>07223501</t>
  </si>
  <si>
    <t>Horáčkova 5 Praha 4</t>
  </si>
  <si>
    <t>Ellipse clinic a.s</t>
  </si>
  <si>
    <t>info@ellipseclinic.com</t>
  </si>
  <si>
    <t>Rychtářská 1396/4, 160 00, Praha 6</t>
  </si>
  <si>
    <t>Quinta-Analytica s.r.o.</t>
  </si>
  <si>
    <t>olga.pichlova@quinta.cz</t>
  </si>
  <si>
    <t>Pražská 1486, Praha 10</t>
  </si>
  <si>
    <t>Kosmická Háje s.r.o.</t>
  </si>
  <si>
    <t>05140366</t>
  </si>
  <si>
    <t>Kosmická 537/2, 149 00 Praha 4</t>
  </si>
  <si>
    <t>PRAKTIK PRAHA s.r.o.</t>
  </si>
  <si>
    <t>rr.doktor@seznam.cz</t>
  </si>
  <si>
    <t>05152631</t>
  </si>
  <si>
    <t>Karlínské náměstí 49a/5</t>
  </si>
  <si>
    <t>Pondělíček s.r.o.</t>
  </si>
  <si>
    <t>mudr.pondelickova@seznam.cz</t>
  </si>
  <si>
    <t>05323312</t>
  </si>
  <si>
    <t>Ječná 2127/17</t>
  </si>
  <si>
    <t>FaraCol s.r.o. (jednatel MUDr. Pavel Fára a Mgr. Pavel Fára)</t>
  </si>
  <si>
    <t>pfara@seznam.cz</t>
  </si>
  <si>
    <t>03715965</t>
  </si>
  <si>
    <t>Oblouková 1335/3, Praha 10, Vršovice, 101 00</t>
  </si>
  <si>
    <t>THE CLINIC MEDICAL s.r.o.</t>
  </si>
  <si>
    <t>recepce@skutecnylekar.cz</t>
  </si>
  <si>
    <t>06271197</t>
  </si>
  <si>
    <t>Na Florenci 2116/15</t>
  </si>
  <si>
    <t>DT Gastroenterologie s.r.o</t>
  </si>
  <si>
    <t>d.tumova@post.cz</t>
  </si>
  <si>
    <t>05535743</t>
  </si>
  <si>
    <t>Roškotova 1225/1, Praha 4, 140 21</t>
  </si>
  <si>
    <t xml:space="preserve">Praha 4 </t>
  </si>
  <si>
    <t>MUDr Květa Švehlová, Tělovýchovné a vnitřní lékařství</t>
  </si>
  <si>
    <t>svehlova@centrum.cz</t>
  </si>
  <si>
    <t>Ambulance pro léčbu bolesti a paliativni medicínu</t>
  </si>
  <si>
    <t>martinahrdla@volny.cz</t>
  </si>
  <si>
    <t>Na Pankraci 40,Praha 4,14200</t>
  </si>
  <si>
    <t>neurologie Dejvice s.r.o.</t>
  </si>
  <si>
    <t>v.papouskova@seznam.cz</t>
  </si>
  <si>
    <t>04618777</t>
  </si>
  <si>
    <t>Bechyňova 2571/3 Praha 6, 160 00</t>
  </si>
  <si>
    <t>MUDr. Eva Křečková s.r.o.</t>
  </si>
  <si>
    <t>eva.kreckova@seznam.cz</t>
  </si>
  <si>
    <t>08154643</t>
  </si>
  <si>
    <t>Dobrovského 872/28</t>
  </si>
  <si>
    <t>GPJD s.r.o.</t>
  </si>
  <si>
    <t>ordinace@dajkova.cz</t>
  </si>
  <si>
    <t>MUDr. Jan Brandejs s.r.o.</t>
  </si>
  <si>
    <t>honbra@gmail.com</t>
  </si>
  <si>
    <t>Střešovická 528/13</t>
  </si>
  <si>
    <t>czolko, s.r.o.</t>
  </si>
  <si>
    <t>Dr.Czolko@seznam.cz</t>
  </si>
  <si>
    <t xml:space="preserve">Bechyňova 2571/3 </t>
  </si>
  <si>
    <t>JUMED s.r.o.</t>
  </si>
  <si>
    <t>anastazia.nusova@gmail.com</t>
  </si>
  <si>
    <t>Recepis s.r.o., MUDr. Irena Šustrová</t>
  </si>
  <si>
    <t>sustrova.mudr@seznam.cz</t>
  </si>
  <si>
    <t>MUDr. Jana Yanova, Canadian Medical</t>
  </si>
  <si>
    <t>yanovaj@yahoo.co.uk</t>
  </si>
  <si>
    <t>V Parku 2308/8</t>
  </si>
  <si>
    <t>Paluch.Z@seznam.cz</t>
  </si>
  <si>
    <t>Na kolejním statku 373, Praha 4</t>
  </si>
  <si>
    <t xml:space="preserve">Amber Plasma a. s. </t>
  </si>
  <si>
    <t>registracenzz@seznam.cz</t>
  </si>
  <si>
    <t>V hůrkách 2145/1</t>
  </si>
  <si>
    <t>TeamPrevent-Network, s.r.o.</t>
  </si>
  <si>
    <t>petra.movakova@sante.cz</t>
  </si>
  <si>
    <t>NL-biolab</t>
  </si>
  <si>
    <t>DR.KRAUS international s.r.o.</t>
  </si>
  <si>
    <t>vkvk@seznam.cz</t>
  </si>
  <si>
    <t>Místecká 454</t>
  </si>
  <si>
    <t>Curatio s.r.o., MUDr. Zemanová Viera</t>
  </si>
  <si>
    <t>viera.zemanova@gios.cz</t>
  </si>
  <si>
    <t>Za Poštovskou zahradou 479</t>
  </si>
  <si>
    <t>DIANO s.r.o.</t>
  </si>
  <si>
    <t>Sluneční náměstí 14/2588</t>
  </si>
  <si>
    <t>Promedis s.r.o.</t>
  </si>
  <si>
    <t>ordinace@promedis.eu</t>
  </si>
  <si>
    <t>Václavské náměstí</t>
  </si>
  <si>
    <t>Medinea s.r.o.</t>
  </si>
  <si>
    <t>verabackovska@email.cz</t>
  </si>
  <si>
    <t>Trabantská 268/8</t>
  </si>
  <si>
    <t>Ordinace Ruzyně s.r.o.</t>
  </si>
  <si>
    <t>info@ordinaceruzyne.cz</t>
  </si>
  <si>
    <t>Stochovská 530/43</t>
  </si>
  <si>
    <t>MUDr. Anna Vultrinova s.r.o.</t>
  </si>
  <si>
    <t>HighMedical s.r.o.</t>
  </si>
  <si>
    <t>MarekTejral@seznam.cz</t>
  </si>
  <si>
    <t>Starodubečská 99/6</t>
  </si>
  <si>
    <t>Dubeč</t>
  </si>
  <si>
    <t>MUDr. Martin Pehr, praktický lékař</t>
  </si>
  <si>
    <t>mapehr@seznam.cz</t>
  </si>
  <si>
    <t>Civop s.r.o.</t>
  </si>
  <si>
    <t>personalni@civop.cz</t>
  </si>
  <si>
    <t>K Lindě 700/3</t>
  </si>
  <si>
    <t>ČNB, referát zdravotních a rehabilitačních služeb</t>
  </si>
  <si>
    <t>marie.belejova@cnb.cz</t>
  </si>
  <si>
    <t>Na Příkopě 28</t>
  </si>
  <si>
    <t xml:space="preserve">MUDr. Eva Jančová </t>
  </si>
  <si>
    <t>jancova@outlook.cz</t>
  </si>
  <si>
    <t>Poliklinika Modřany, Soukalova 3355</t>
  </si>
  <si>
    <t>MUDr. Irena Jiráková</t>
  </si>
  <si>
    <t>irenajirakova@seznam.cz</t>
  </si>
  <si>
    <t>Mochovská 535/38</t>
  </si>
  <si>
    <t xml:space="preserve">MUDr. Martin Štěchovský </t>
  </si>
  <si>
    <t>martinstechovsky@seznam.cz</t>
  </si>
  <si>
    <t>Markova 442/3</t>
  </si>
  <si>
    <t>MUDr. Marie Jágrová</t>
  </si>
  <si>
    <t>marie.jagrova@volny.cz</t>
  </si>
  <si>
    <t>Axmanova 150</t>
  </si>
  <si>
    <t>bjanatova@seznam.cz</t>
  </si>
  <si>
    <t>kopecka.irena@seznam.cz</t>
  </si>
  <si>
    <t>Nad Studánkou 9</t>
  </si>
  <si>
    <t>Anýžová Jiřina</t>
  </si>
  <si>
    <t>mudranyzova@seznam.cz</t>
  </si>
  <si>
    <t>Železnobrodská 764</t>
  </si>
  <si>
    <t>Ústav makromolekulární chemie AV ČR v.v.i.</t>
  </si>
  <si>
    <t>nikastros@seznam.cz</t>
  </si>
  <si>
    <t>Heyrovského náměstí 2</t>
  </si>
  <si>
    <t>MUDr. Ing. Petr Bouzek</t>
  </si>
  <si>
    <t>dr.bouzek@centrum.cz</t>
  </si>
  <si>
    <t>Bakovská 999/4</t>
  </si>
  <si>
    <t>MUDr. Miroslava Chromá</t>
  </si>
  <si>
    <t>miroslava@chroma.cz</t>
  </si>
  <si>
    <t>Břetislavova 307/9</t>
  </si>
  <si>
    <t>MEDICA SEVER s.r.o.</t>
  </si>
  <si>
    <t>irena.zurkova@medicasro.cz</t>
  </si>
  <si>
    <t>Pod Šancemi 444/1</t>
  </si>
  <si>
    <t>Městská poliklinika Spálená 12</t>
  </si>
  <si>
    <t>drirenatinkova@email.cz</t>
  </si>
  <si>
    <t>Hviezdoslavova 519/10</t>
  </si>
  <si>
    <t>MUDr. Petr Lindovský</t>
  </si>
  <si>
    <t>Jílovská 1825/14a</t>
  </si>
  <si>
    <t>MUDr. Eva Podhajská</t>
  </si>
  <si>
    <t>manova11@seznam.cz</t>
  </si>
  <si>
    <t>Bartákova 1200/4</t>
  </si>
  <si>
    <t xml:space="preserve">MUDr. Jaroslav Šuhaj </t>
  </si>
  <si>
    <t>dr.suhaj@seznam.cz</t>
  </si>
  <si>
    <t>MUDr. Anna Lopatová</t>
  </si>
  <si>
    <t>a.lopatova@gmail.com</t>
  </si>
  <si>
    <t>Na Poříčním právu 1</t>
  </si>
  <si>
    <t>Domov seniorů Zity Kabátové</t>
  </si>
  <si>
    <t>marsalovaa@praha13.cz</t>
  </si>
  <si>
    <t>Za Mototechnou 114/4</t>
  </si>
  <si>
    <t>ORTO-REHA s.r.o.</t>
  </si>
  <si>
    <t>orto-reha@seznam.cz</t>
  </si>
  <si>
    <t>Areál NNB</t>
  </si>
  <si>
    <t>MUDr. Věra Niederlová</t>
  </si>
  <si>
    <t>vedonika@gmail.com</t>
  </si>
  <si>
    <t>Na Pankráci 999/40, 140 00 Praha 4</t>
  </si>
  <si>
    <t>MUDr. Martin Hanus Ortopedie - Traumatologie</t>
  </si>
  <si>
    <t>hanus.ortho@gmail.com</t>
  </si>
  <si>
    <t>04131606</t>
  </si>
  <si>
    <t>Pštrossova Medical Centrum, Praha 1, Pštrossova 10</t>
  </si>
  <si>
    <t>Esme s. r. o.</t>
  </si>
  <si>
    <t>sedlcany1@seznam.cz</t>
  </si>
  <si>
    <t>Olšanská 7, 1300 Praha 3</t>
  </si>
  <si>
    <t>Drop in o. p. s.</t>
  </si>
  <si>
    <t>04756746</t>
  </si>
  <si>
    <t>Těšíkova 4, Praha 12</t>
  </si>
  <si>
    <t>Alergologie-Imunologie MUDr.LILIANA SVOBODOVÁ s.r.o.</t>
  </si>
  <si>
    <t>lekar.troilova@volny.cz</t>
  </si>
  <si>
    <t>Praha 10, Troilova 20/475</t>
  </si>
  <si>
    <t>Gynekologická ordinace MUDr. Jan Kittrich</t>
  </si>
  <si>
    <t>dr.studeny@gmail.com</t>
  </si>
  <si>
    <t>Na Dlouhém lánu 11, Praha 6, 160 00</t>
  </si>
  <si>
    <t>Psychologická praxe, Mgr. Jana Šebková</t>
  </si>
  <si>
    <t>sebkova132@gmail.com</t>
  </si>
  <si>
    <t>Praha 6 - Řepy, Žufanova 1114 (poliklinika)</t>
  </si>
  <si>
    <t>MUDr. Jaroslava Kolářová, Ph.D.,Pediatrie, neonatologie, dg. a therapie metodou prof. Dr.V.Vojty</t>
  </si>
  <si>
    <t>kolarova@post.cz</t>
  </si>
  <si>
    <t>Praha 4, Na Topolce 1</t>
  </si>
  <si>
    <t>MUDr. Hana Popelková , s. r. o.</t>
  </si>
  <si>
    <t>hana.popelkova@atlas.cz</t>
  </si>
  <si>
    <t>AFFIDEA Praha s.r.o.</t>
  </si>
  <si>
    <t>Šustova 1930/2</t>
  </si>
  <si>
    <t>Ambulance klinické logopedie, Mgr. Milena Čámková, Kytlická 779, Praha 9</t>
  </si>
  <si>
    <t>milena.camkova@gmail.com</t>
  </si>
  <si>
    <t>Zdravotnické středisko Kytlická s . r. o., Kytlická 779, Praha 9, 190 00</t>
  </si>
  <si>
    <t>Zuzana Krausová</t>
  </si>
  <si>
    <t>zkrausova@email.cz</t>
  </si>
  <si>
    <t>Osadní 37, 170 00 Praha 7</t>
  </si>
  <si>
    <t>DC Anděl s.r.o.</t>
  </si>
  <si>
    <t>provoz@dcandel.cz</t>
  </si>
  <si>
    <t>07464789</t>
  </si>
  <si>
    <t>Karla Engliše 2534/2, Praha 5</t>
  </si>
  <si>
    <t>MUDr. Ludmila Kuklová, plicní ambulance Jižní Město</t>
  </si>
  <si>
    <t>plicni.kuklova@seznam.cz</t>
  </si>
  <si>
    <t>Michnova 1622/4, 14900 Praha 11</t>
  </si>
  <si>
    <t>LC Anděl a.s.</t>
  </si>
  <si>
    <t>provoz@lcandel.cz</t>
  </si>
  <si>
    <t>Karla Engliše 3221/2, Praha 5</t>
  </si>
  <si>
    <t>MUDr. Marie Štědrá</t>
  </si>
  <si>
    <t>marie.stedra@gmail.com</t>
  </si>
  <si>
    <t>Osadní 715/37, 170 00 Praha 7</t>
  </si>
  <si>
    <t>MUDr. Marie Ruzickova s.r.o.</t>
  </si>
  <si>
    <t>jirijunior@gmail.com</t>
  </si>
  <si>
    <t>02382130</t>
  </si>
  <si>
    <t>Gorazdova 335/14, Praha 2</t>
  </si>
  <si>
    <t>Poliklinika Zbraslav s. r. o.</t>
  </si>
  <si>
    <t>03677419</t>
  </si>
  <si>
    <t>poliklinika Barrandov Krškova 807,Praha 5, Poliklinika Zbraslav, Žitavského
497, Praha 5, Polikl Vinohradská 1513/176,Praha 3, Polikl.Vršovice,
Ukrajinská900/101 Praha 10, Poikl.Parník Gen.Janouška 902, Praha 14, Polikl.
Jarov, Koněvova 2427/205, Praha 3</t>
  </si>
  <si>
    <t>Praha 3, Praha 5, Praha 10, Praha 14, Praha 16</t>
  </si>
  <si>
    <t>psychiatrická ambulance MUDr. Radan Březina</t>
  </si>
  <si>
    <t>radan.brezina@gmail.com</t>
  </si>
  <si>
    <t>Jana Zajíce 16, Praha 7</t>
  </si>
  <si>
    <t>Centrum laserové a estetické dermatologie</t>
  </si>
  <si>
    <t>moskalykova@gmail.com</t>
  </si>
  <si>
    <t>Nové náměstí 1440/2a, Praha 10</t>
  </si>
  <si>
    <t>MUDr. Martin Černý, Ph.D.</t>
  </si>
  <si>
    <t>info@mudrcerny.cz</t>
  </si>
  <si>
    <t>Haštalská 27, Praha 1</t>
  </si>
  <si>
    <t>Zdravotnické centrum pro dítě a rodinu, s. r. o.</t>
  </si>
  <si>
    <t>hartos@mamadu.cz</t>
  </si>
  <si>
    <t>04192435</t>
  </si>
  <si>
    <t>Táborská 321/59, Nusle (Praha 4), 140 00 Praha</t>
  </si>
  <si>
    <t>Neurologická a psychiatrická ambulance</t>
  </si>
  <si>
    <t>martin.petrovsky@bohnice.cz</t>
  </si>
  <si>
    <t>Ústavní 97, ,18100</t>
  </si>
  <si>
    <t>Gynekologie MUDr.Tomilova s.r.o.</t>
  </si>
  <si>
    <t>05435927</t>
  </si>
  <si>
    <t>Sokolovská 979/209 Praha 19000</t>
  </si>
  <si>
    <t>Andrologie s.r.o.</t>
  </si>
  <si>
    <t>bittner@andrologickaklinika.cz</t>
  </si>
  <si>
    <t>02919648</t>
  </si>
  <si>
    <t>Českomoravská 2510</t>
  </si>
  <si>
    <t>AURUM AESTHETIC CLINIC</t>
  </si>
  <si>
    <t>vojtiskm@gmail.com</t>
  </si>
  <si>
    <t>ZBOROVSKÁ 79/56, 150 00 Praha 5</t>
  </si>
  <si>
    <t>Willowdent</t>
  </si>
  <si>
    <t>janavrbova@willowdent.cz</t>
  </si>
  <si>
    <t>Kardio-Vinohradská s.r.o.</t>
  </si>
  <si>
    <t>rekesh.comp@gmail.com</t>
  </si>
  <si>
    <t>DDH s. r. o.</t>
  </si>
  <si>
    <t>dent.hygiena@centrum.cz</t>
  </si>
  <si>
    <t>V Celnici 10, Praha 1, 110 00</t>
  </si>
  <si>
    <t>Ortoneo</t>
  </si>
  <si>
    <t>info@ortoneo.cz</t>
  </si>
  <si>
    <t>Soukromá dětská kardiologie s.r.o.</t>
  </si>
  <si>
    <t>zuzana.perglerova@detskekardio.cz</t>
  </si>
  <si>
    <t>Praha 1, Palackého 5/720, PSČ 11592</t>
  </si>
  <si>
    <t>DiaGolfová s.r.o.</t>
  </si>
  <si>
    <t>danaburdova@seznam.cz</t>
  </si>
  <si>
    <t>Golfová 910/10,Praha 10, 102 00</t>
  </si>
  <si>
    <t>Bureš Rudolf</t>
  </si>
  <si>
    <t>ruda.bures@seznam.cz</t>
  </si>
  <si>
    <t>U nemocnice 504/1, 128 00 Praha 2</t>
  </si>
  <si>
    <t>Hubálek Jakub</t>
  </si>
  <si>
    <t>sosan@sosan.cz</t>
  </si>
  <si>
    <t>Kosmická 752/31, 149 00 Praha 4</t>
  </si>
  <si>
    <t>Jankovský Jakub</t>
  </si>
  <si>
    <t>sanitek@sanitek.cz</t>
  </si>
  <si>
    <t>U třetí baterie 1046/25, 162 00 Praha 6</t>
  </si>
  <si>
    <t>RESCUE- Záchranná technická a zdravotní služba</t>
  </si>
  <si>
    <t>jirka.ch@offroadguide.eu</t>
  </si>
  <si>
    <t>Čapkova 195/2, 140 00 Praha 4</t>
  </si>
  <si>
    <t>MUDr. Milan Homola, privátní gynekologická a porodnická praxe</t>
  </si>
  <si>
    <t>milan.homola@fastmed.cz</t>
  </si>
  <si>
    <t>Hornomlýnská 1255/6
 148 00 Praha 4 - Kunratice</t>
  </si>
  <si>
    <t>PO</t>
  </si>
  <si>
    <t>drentner@email.cz</t>
  </si>
  <si>
    <t>Antala Stašta 1670/80</t>
  </si>
  <si>
    <t>Gynekologie Studentský dům s.r.o.</t>
  </si>
  <si>
    <t>hana.mlcochova@seznam.cz</t>
  </si>
  <si>
    <t>04629884</t>
  </si>
  <si>
    <t>Bechyňova 2571/3, 160 00 Praha 6</t>
  </si>
  <si>
    <t>G-innova s. r. o.</t>
  </si>
  <si>
    <t>otcenasek@gmail.com</t>
  </si>
  <si>
    <t>08332673</t>
  </si>
  <si>
    <t>Neurekom s.r.o.</t>
  </si>
  <si>
    <t>inep.medical@gmail.com</t>
  </si>
  <si>
    <t>01740938</t>
  </si>
  <si>
    <t>INEP medical s.r.o.</t>
  </si>
  <si>
    <t>02071185</t>
  </si>
  <si>
    <t>Křižíkova 264/22, Praha 8, 186 00</t>
  </si>
  <si>
    <t>Adria Gyn, s. r. o.</t>
  </si>
  <si>
    <t>adriagyn@centrum.cz</t>
  </si>
  <si>
    <t>Antala Staška 1670/80, 14000 Praha 4</t>
  </si>
  <si>
    <t>Centrum rehabilitace RHT s.r.o.</t>
  </si>
  <si>
    <t>rht@rht.cz</t>
  </si>
  <si>
    <t>Pod Marjánkou 1906/12, Praha 6 - Břevnov</t>
  </si>
  <si>
    <t>45277087</t>
  </si>
  <si>
    <t>Ke Kašně 100/4 142 00 Praha 4</t>
  </si>
  <si>
    <t>Res Medica s.r.o.</t>
  </si>
  <si>
    <t>garnoli@volny.cz</t>
  </si>
  <si>
    <t>02816920</t>
  </si>
  <si>
    <t>Dukelských Hrdinů 17, Praha 7</t>
  </si>
  <si>
    <t>Resanima, s.r.o.</t>
  </si>
  <si>
    <t>help@terapie.info</t>
  </si>
  <si>
    <t>Hlavackova 123/17, Praha 5</t>
  </si>
  <si>
    <t>MUDr. Valenta Vlastimil chirurg</t>
  </si>
  <si>
    <t>dr.valenta@seznam.cz</t>
  </si>
  <si>
    <t>Praha 8, Mazurskáo 484 181 00</t>
  </si>
  <si>
    <t>Artrocentrum-ortopedie sro</t>
  </si>
  <si>
    <t>arto@volny.cz</t>
  </si>
  <si>
    <t>Spálená 12 Praha 1</t>
  </si>
  <si>
    <t>MUDr.Pavel Drlík</t>
  </si>
  <si>
    <t>pavel.drlik@uvn.cz</t>
  </si>
  <si>
    <t>08474494</t>
  </si>
  <si>
    <t>Urologie Mazurská 484/2 Praha 8</t>
  </si>
  <si>
    <t>Ivo Paclt privátní psychiatrická ordinace Prof. MUDr</t>
  </si>
  <si>
    <t>A. Drabíkové 534 Praha 11 14900</t>
  </si>
  <si>
    <t>Alergo-imuno centrum s.r.o.</t>
  </si>
  <si>
    <t>alergoimunocentrum@gmail.com</t>
  </si>
  <si>
    <t>Olšanská 2666/7, Praha 3 13000</t>
  </si>
  <si>
    <t>Alergologie a klinická imunologie</t>
  </si>
  <si>
    <t>ordinace@alergo-imuno.cz</t>
  </si>
  <si>
    <t>Na Pankráci , Praha 4</t>
  </si>
  <si>
    <t>ALERGOLOGIE-PNEUMOLOGIE prof. Vondra sro</t>
  </si>
  <si>
    <t>v.vondra@volny.cz</t>
  </si>
  <si>
    <t>Kartouzská 6, Praha 5 15000</t>
  </si>
  <si>
    <t>Alivion s.r.o.</t>
  </si>
  <si>
    <t>svoboda@aliviocentrum.cz</t>
  </si>
  <si>
    <t>Badeniho 1, Praha 6</t>
  </si>
  <si>
    <t>Ambulance klinické psychologie</t>
  </si>
  <si>
    <t>krulova@terapeutika.cz</t>
  </si>
  <si>
    <t>Nové náměstí 1440/2a, Praha 20-Uhříněves a Rižská Praha 10-Hostivař</t>
  </si>
  <si>
    <t>Ambulance revmatol. a interní</t>
  </si>
  <si>
    <t>eva.hruskova@arit.cz</t>
  </si>
  <si>
    <t>Roškotova 1717/2 Praha 4 140 44</t>
  </si>
  <si>
    <t>ArtFace s.r.o.</t>
  </si>
  <si>
    <t>ocniplastiky@seznam.cz</t>
  </si>
  <si>
    <t>05619700</t>
  </si>
  <si>
    <t>Klapkova 1874/83</t>
  </si>
  <si>
    <t>Davidová Cecilie, MUDr. (zaměstnanec Mediclinic a.s.</t>
  </si>
  <si>
    <t>cilkadavidova@gmail.com</t>
  </si>
  <si>
    <t>Best Prague Clinic s.r.o.</t>
  </si>
  <si>
    <t>kardio.karlin@gmail.com</t>
  </si>
  <si>
    <t>06185193</t>
  </si>
  <si>
    <t>Sokolovská 5/49a, Karlín, 186 00 Praha 8</t>
  </si>
  <si>
    <t>Centrum estetické plastické chirurgie DaTOM, s.r.o.</t>
  </si>
  <si>
    <t>info@datom.cz</t>
  </si>
  <si>
    <t>Konstantinova 1479/1, Praha 11</t>
  </si>
  <si>
    <t>06397271</t>
  </si>
  <si>
    <t>Žalanského 68, Praha 6 Řepy</t>
  </si>
  <si>
    <t>Dentalni hygienistka Kristina Bendlova, DiS.</t>
  </si>
  <si>
    <t>bendlova.kristina@email.cz</t>
  </si>
  <si>
    <t>04867866</t>
  </si>
  <si>
    <t>Ostrovskeho 253/3</t>
  </si>
  <si>
    <t>Desalerga sro</t>
  </si>
  <si>
    <t>oplegnathus@seznam.cz</t>
  </si>
  <si>
    <t>Anny Drabíkové 3, Praha 4</t>
  </si>
  <si>
    <t>IVF CUBE SE</t>
  </si>
  <si>
    <t>o.sebestik@ivf-cube.eu</t>
  </si>
  <si>
    <t>Evropská 178 Praha 6</t>
  </si>
  <si>
    <t>Dua Re oční s.r.o</t>
  </si>
  <si>
    <t>martina.ruzickova.mudr@gmail.com</t>
  </si>
  <si>
    <t>04723686</t>
  </si>
  <si>
    <t>Centrum Pohybové Medicíny Pavla Koláře a.s.</t>
  </si>
  <si>
    <t>katarina.brtova@cpmpk.cz</t>
  </si>
  <si>
    <t>Walterovo nám. 329/2, Praha 5 Jinonice</t>
  </si>
  <si>
    <t>Praha 4, Praha 5</t>
  </si>
  <si>
    <t>Endokrinologický ústav</t>
  </si>
  <si>
    <t>pilcova@seznam.cz</t>
  </si>
  <si>
    <t>00023761</t>
  </si>
  <si>
    <t>Národní třída 8, 11694 Praha 1</t>
  </si>
  <si>
    <t>Endala, s. r. o.</t>
  </si>
  <si>
    <t>michaela.hovorkova@endala.cz</t>
  </si>
  <si>
    <t>Na Příkopě 31</t>
  </si>
  <si>
    <t>ASKLEPION - Lasercentrum Praha, s.r.o.</t>
  </si>
  <si>
    <t>machova@asklepion.cz</t>
  </si>
  <si>
    <t>Londýnská 160/39, Praha 2, 120 00</t>
  </si>
  <si>
    <t>Údolní316/94</t>
  </si>
  <si>
    <t>Eva Bejsovcova, Dis.</t>
  </si>
  <si>
    <t>eva.budil@centrum.cz</t>
  </si>
  <si>
    <t>Krškova 807, Praha 5-Barrandov, 15200</t>
  </si>
  <si>
    <t>Fyziocare s.r.o.</t>
  </si>
  <si>
    <t>petr.zahradnik@email.cz</t>
  </si>
  <si>
    <t>Praha - Libeň, Pod Labuťkou 782/17</t>
  </si>
  <si>
    <t>FertiCare SE</t>
  </si>
  <si>
    <t>01386620</t>
  </si>
  <si>
    <t>Radlická 3158/1c</t>
  </si>
  <si>
    <t>Gynekologická ordinace MUDr. Eva Kettnerová</t>
  </si>
  <si>
    <t>kettnerova.eva@seznam.cz</t>
  </si>
  <si>
    <t>Ostrovského 253/3 Praha 5 150 00</t>
  </si>
  <si>
    <t>Gynekologie Hloubětín sr.o.</t>
  </si>
  <si>
    <t>jkarhan@tiscali.cz</t>
  </si>
  <si>
    <t>Mochovská 535/38, 198 00, Praha 9</t>
  </si>
  <si>
    <t>GYNMIRRO s.r.o.</t>
  </si>
  <si>
    <t>gynmirro@seznam.cz</t>
  </si>
  <si>
    <t>Ohmova 271, Praha 10, 10900</t>
  </si>
  <si>
    <t>Gyno Sanet s.r.o</t>
  </si>
  <si>
    <t>1770343@gmail.com</t>
  </si>
  <si>
    <t>Svojšovická 3159/1</t>
  </si>
  <si>
    <t>HOST psychiatrie, s.r.o.</t>
  </si>
  <si>
    <t>spousta@hostpsychatrie.cz</t>
  </si>
  <si>
    <t>Plzeňská 49, Praha 5</t>
  </si>
  <si>
    <t>Kardiologie a interna , MUDr. Josef Novotný</t>
  </si>
  <si>
    <t>novotnyj@ekoro.cz</t>
  </si>
  <si>
    <t>Kardiologie Vinohrady, s.r.o.</t>
  </si>
  <si>
    <t>ambulance@kardiov.cz</t>
  </si>
  <si>
    <t>02983028</t>
  </si>
  <si>
    <t>Budečská 33, Praha 2, Vodičkova 38, Praha 1</t>
  </si>
  <si>
    <t>Praha 1, Praha 2</t>
  </si>
  <si>
    <t>Keltia s.r.o., JMJ Reha</t>
  </si>
  <si>
    <t>jurajrepka@seznam.cz</t>
  </si>
  <si>
    <t>03939197</t>
  </si>
  <si>
    <t>JMJ Reha Brdičkova, Keltia Barrandov</t>
  </si>
  <si>
    <t>Klinika YES VISAGE</t>
  </si>
  <si>
    <t>martina@yesvisage.cz</t>
  </si>
  <si>
    <t>02463750</t>
  </si>
  <si>
    <t>Mánesova 28, Praha 2</t>
  </si>
  <si>
    <t>Léčba duše s. r. o.</t>
  </si>
  <si>
    <t>iva.ondrackova@email.cz</t>
  </si>
  <si>
    <t>08192952</t>
  </si>
  <si>
    <t>Lipí 2556/3, Praha 19300</t>
  </si>
  <si>
    <t>Luděk Vrba s.r.o.</t>
  </si>
  <si>
    <t>vrba.psychoterapie@gmail.com</t>
  </si>
  <si>
    <t>02986825</t>
  </si>
  <si>
    <t>Vratislavova 33/2, Praha 2</t>
  </si>
  <si>
    <t>Medical Laser Centre - provozovatel Bohemia Konzult, spol. s r.o.</t>
  </si>
  <si>
    <t>lorencova@bgm.cz</t>
  </si>
  <si>
    <t>Žernovská 1316/6, 100 00 Praha 10</t>
  </si>
  <si>
    <t>Mgr. Michaela Šichová</t>
  </si>
  <si>
    <t>msichova@email.cz</t>
  </si>
  <si>
    <t>Jugoslávských partyzánů 1089/15, Praha 6, 16000</t>
  </si>
  <si>
    <t>Mgr. Petr Konopásek - Ordinace klinické psychologie</t>
  </si>
  <si>
    <t>petr.konopasek@gmail.com</t>
  </si>
  <si>
    <t>Poliklinika Lípa, Seydlerova 2451, 158 00 Praha 5</t>
  </si>
  <si>
    <t>Michal Matějíček ortopedie protetika, s.r.o.</t>
  </si>
  <si>
    <t>michalmatejicek@email.cz</t>
  </si>
  <si>
    <t>Lovosická 40/440, Praha 9 - Prosek</t>
  </si>
  <si>
    <t>Michalová Ilona MUDr</t>
  </si>
  <si>
    <t>ilo.michalova@seznam.cz</t>
  </si>
  <si>
    <t>MUDr Chrástecka Irena</t>
  </si>
  <si>
    <t>irena.chrastecka@email.cz</t>
  </si>
  <si>
    <t>Olšanská 7,Praha 3,13000</t>
  </si>
  <si>
    <t>MUDr Pavla Sýkorová endokrinologie</t>
  </si>
  <si>
    <t>pavla.sykora@email.cz</t>
  </si>
  <si>
    <t>06416446</t>
  </si>
  <si>
    <t>MUDr. Ilona Kotrbová Oční ambulance</t>
  </si>
  <si>
    <t>ilona.kotrbova53@gmail.com</t>
  </si>
  <si>
    <t>Studentský Dům Bechyňova 3 160 00 Praha 6</t>
  </si>
  <si>
    <t>MUDr. Jan Klimpl</t>
  </si>
  <si>
    <t>jan.klimpl@gmail.com</t>
  </si>
  <si>
    <t>04243714</t>
  </si>
  <si>
    <t>Stroupežnického 529/6, 150 00 Praha 5 - Smíchov</t>
  </si>
  <si>
    <t>Mudr. Ladislav Knajfl</t>
  </si>
  <si>
    <t>knajfl@volny.cz</t>
  </si>
  <si>
    <t>Olšanská 7 Praha 3 13000</t>
  </si>
  <si>
    <t>MUDr. Lubor Šplíchal - oční plastiky</t>
  </si>
  <si>
    <t>lsplichal@seznam.cz</t>
  </si>
  <si>
    <t>MUDr. Michal Puls, CSc.</t>
  </si>
  <si>
    <t>michalpulsmudr@gmail.com</t>
  </si>
  <si>
    <t>147 00 Praha 4, Podolská 242/25,</t>
  </si>
  <si>
    <t>MUDr. Rajnoch Tomáš</t>
  </si>
  <si>
    <t>rajnochtomas@seznam.cz</t>
  </si>
  <si>
    <t>Karoliny Světlé 5, 110 00 Praha 5</t>
  </si>
  <si>
    <t>MUDr. Smutkova</t>
  </si>
  <si>
    <t>smutkova@seznam.cz</t>
  </si>
  <si>
    <t>Žukovského 887 Praha 6 Ruzyně 16100</t>
  </si>
  <si>
    <t>MUDr. Tomáš Vaněček</t>
  </si>
  <si>
    <t>t.vanecek@atlas.cz</t>
  </si>
  <si>
    <t>Ke Klimentce 44 150 00 Praha 5</t>
  </si>
  <si>
    <t>MUDr. Tomáš Vido</t>
  </si>
  <si>
    <t>tomasvido@yahoo.com</t>
  </si>
  <si>
    <t>MUDr. Věra Šantrůčková</t>
  </si>
  <si>
    <t>vsantruckova@gmail.com</t>
  </si>
  <si>
    <t>03668380</t>
  </si>
  <si>
    <t>Uzavřená 1, Praha 8</t>
  </si>
  <si>
    <t>MUDr.Jana Horká,kožní abulance</t>
  </si>
  <si>
    <t>janahorka1@chcidozootu.cz</t>
  </si>
  <si>
    <t>Tererova 1355,14900 Praha 4</t>
  </si>
  <si>
    <t>MUDr.Jaroslav Havel - ortopedie</t>
  </si>
  <si>
    <t>Jaroslav-Havel@volny.cz</t>
  </si>
  <si>
    <t>mudr.jindřich šimek-interní ambulance</t>
  </si>
  <si>
    <t>mudrsimek@seznam.cz</t>
  </si>
  <si>
    <t>19800 PRAHA 9 , Nehvizdská 22/8</t>
  </si>
  <si>
    <t xml:space="preserve">Péče doma s.r.o.  </t>
  </si>
  <si>
    <t>olga.moravcova@zivotdoma.cz</t>
  </si>
  <si>
    <t>Vltavská 207/20, Smíchov</t>
  </si>
  <si>
    <t>ProFemme, s.r.o</t>
  </si>
  <si>
    <t>iberankova@ogmedical.cz</t>
  </si>
  <si>
    <t>ProFemme, s.r.o., Vodičkova 699/30, Praha 1</t>
  </si>
  <si>
    <t>Nové Město</t>
  </si>
  <si>
    <t>AMEDEANA s.r.o.</t>
  </si>
  <si>
    <t>rakovicovaivana@seznam.cz</t>
  </si>
  <si>
    <t>Praha 5 Radotín 15300, Sídliště 1100/31</t>
  </si>
  <si>
    <t>Hemoclinic s.r.o.</t>
  </si>
  <si>
    <t>cliniq@post.cz</t>
  </si>
  <si>
    <t>´03613828</t>
  </si>
  <si>
    <t>Na Poříčí 12, Praha 1, 110 00</t>
  </si>
  <si>
    <t>MUDr.Renáta Petrová</t>
  </si>
  <si>
    <t>petrovarenata@tiscali.cz</t>
  </si>
  <si>
    <t>Kloknerova 1245/1, Praha 4</t>
  </si>
  <si>
    <t>MUDr.Rudolf Hanidžiar,kardiologická ambulance</t>
  </si>
  <si>
    <t>r.hanidziar@email.cz</t>
  </si>
  <si>
    <t>Vratislavova 11,Praha 2,12000</t>
  </si>
  <si>
    <t>MUDR.Vera Reichmanová, Ordinace Nemocí Plicních a Interních</t>
  </si>
  <si>
    <t>plicniordinace@seznam.cz</t>
  </si>
  <si>
    <t>Za Papírnou 9, Praha 7</t>
  </si>
  <si>
    <t>Poliklinika Prosek a.s.</t>
  </si>
  <si>
    <t>kladivko.t@poliklinikaprosek.cz</t>
  </si>
  <si>
    <t>Nefrologie-interna s.r.o.</t>
  </si>
  <si>
    <t>m.trojankova@volny.cz</t>
  </si>
  <si>
    <t>02731100</t>
  </si>
  <si>
    <t>Praha 1, Vítězná 443/12, PSA 118 00</t>
  </si>
  <si>
    <t>Neurologická poradna, Poliklinika Na Národní, Praha 1</t>
  </si>
  <si>
    <t>urgosik@gmail.com</t>
  </si>
  <si>
    <t>Poliklinika Na Národní, Národní 9, Praha 1, Staré Město</t>
  </si>
  <si>
    <t>ProCare Medical s.r.o.</t>
  </si>
  <si>
    <t>hana.strieborna@procare.cz</t>
  </si>
  <si>
    <t>Orlická 2176/9, Praha 3</t>
  </si>
  <si>
    <t>emg@gmail.com</t>
  </si>
  <si>
    <t>Krškova 807, 156 00 Praha 5</t>
  </si>
  <si>
    <t>Ukrajinská 900/11, 101 00 Praha - Vršovice</t>
  </si>
  <si>
    <t>Koněvova 2427/205, 130 00 Praha 3 Žižkov</t>
  </si>
  <si>
    <t>Žitavského 497, 156 00 Praha 5</t>
  </si>
  <si>
    <t>Generála Janouška 902/17, Praha 14 - Černý Most, 198 00</t>
  </si>
  <si>
    <t>PROSAZ, z. ú.</t>
  </si>
  <si>
    <t>info@prosaz.cz</t>
  </si>
  <si>
    <t>Hl. m. Praha</t>
  </si>
  <si>
    <t>Sanabilis Omega, s.r.o. - Lékárna u Kaštanu</t>
  </si>
  <si>
    <t>info@lekarnaukastanu.cz</t>
  </si>
  <si>
    <t>04200853</t>
  </si>
  <si>
    <t>Sestřička.cz,domácí péče Praha a.s.</t>
  </si>
  <si>
    <t>takacova@sestricka.cz</t>
  </si>
  <si>
    <t>Praha 4,Podolí, Pod Vyšehradem 104/1</t>
  </si>
  <si>
    <t xml:space="preserve">SOS Praha 8 - Domácí ošetřovatelská péče </t>
  </si>
  <si>
    <t>strizovamonika@seznam.cz</t>
  </si>
  <si>
    <t>Bulovka 10, Praha 8</t>
  </si>
  <si>
    <t>Lékárna PharmDr.Jana Schwarzová</t>
  </si>
  <si>
    <t>lekradotin@volny.cz</t>
  </si>
  <si>
    <t>05995016</t>
  </si>
  <si>
    <t>Nýřanská 1, Praha 5</t>
  </si>
  <si>
    <t>Jiná lékárna s.r.o.</t>
  </si>
  <si>
    <t>jinalekarna@gmail.com</t>
  </si>
  <si>
    <t>06609147</t>
  </si>
  <si>
    <t>Rudných dolů 291, Jílové u Prahy, 25401</t>
  </si>
  <si>
    <t>Jílové u Prahy</t>
  </si>
  <si>
    <t>Zdravotní ústav Most k domovu, z.ú.</t>
  </si>
  <si>
    <t>marek.brozek@mostkdomovu.cz</t>
  </si>
  <si>
    <t>Václava Rady 1465/2, Zbraslav, 156 00 Praha</t>
  </si>
  <si>
    <t>VESVA s.r.o.</t>
  </si>
  <si>
    <t>lekvpodskali@volny.cz</t>
  </si>
  <si>
    <t>Podskalská 20, Praha 2</t>
  </si>
  <si>
    <t>Sokolovská 810/304</t>
  </si>
  <si>
    <t>Benu</t>
  </si>
  <si>
    <t>praha.bozdechova@benu.cz</t>
  </si>
  <si>
    <t>Plzeňská 1/344, Praha 5</t>
  </si>
  <si>
    <t>praha.andel@benu.cz</t>
  </si>
  <si>
    <t>Štefánikova 250/6, Praha 5</t>
  </si>
  <si>
    <t>praha.occhodov@benu.cz</t>
  </si>
  <si>
    <t>Roztylská 2321/19, Praha 4, 14800</t>
  </si>
  <si>
    <t>praha.frkrizka@benu.cz</t>
  </si>
  <si>
    <t>Františka Křížka 22, Praha 7,17000</t>
  </si>
  <si>
    <t>praha.ocglobus@benu.cz</t>
  </si>
  <si>
    <t>BENU Lékárna, OC Globus, Sárská 133/5, 155 00 Praha 5</t>
  </si>
  <si>
    <t>praha.jugoslavska@benu.cz</t>
  </si>
  <si>
    <t>Jugoslávská 1/9, Praha 120 00</t>
  </si>
  <si>
    <t>Vysočanská 382, 190 00 Praha 9, OC BILLA Prosek</t>
  </si>
  <si>
    <t>praha.ladvi@benu.cz</t>
  </si>
  <si>
    <t>Burešova 1664/8, Praha 8, 18200</t>
  </si>
  <si>
    <t>praha.volsinach@benu.cz</t>
  </si>
  <si>
    <t>V Olšinách 41, Praha 10, 100 00</t>
  </si>
  <si>
    <t>praha.zenklova@benu.cz</t>
  </si>
  <si>
    <t>Zenklova 32/28, Praha 8</t>
  </si>
  <si>
    <t>Neuropsychiatrie s. r. o.</t>
  </si>
  <si>
    <t>jakub.hort@gmail.com</t>
  </si>
  <si>
    <t>Terronská 19, Praha 6 162 00</t>
  </si>
  <si>
    <t>Ordinace klinické psychologie a psychoterapie</t>
  </si>
  <si>
    <t>b.bernadeta@seznam.cz</t>
  </si>
  <si>
    <t>Ordinace klinické psychologie a psychoterapie-</t>
  </si>
  <si>
    <t>seno@upcmail.cz</t>
  </si>
  <si>
    <t>Jana Zajíce 21, 170 00 Praha 7 - Bueneč</t>
  </si>
  <si>
    <t>Ordinace léčebné rehabilitace a fyzikální medicíny</t>
  </si>
  <si>
    <t>eva@mackanic.com</t>
  </si>
  <si>
    <t>Petra Maroušová</t>
  </si>
  <si>
    <t>pm.fyzioterapie@seznam.cz</t>
  </si>
  <si>
    <t>Dittrichova 3, Praha 2</t>
  </si>
  <si>
    <t>PhDr.Nataša Hubálková - klinická psychologie, psychoterapie</t>
  </si>
  <si>
    <t>hubalkova@volny.cz</t>
  </si>
  <si>
    <t>Revoluční 765/ 19, Praha 1, 11593</t>
  </si>
  <si>
    <t>Plastic surgery concept s.r.o</t>
  </si>
  <si>
    <t>maria.hallova@formeclinic.cz</t>
  </si>
  <si>
    <t>01634658</t>
  </si>
  <si>
    <t>Václavské náměstí 36</t>
  </si>
  <si>
    <t>Prague Medical Care Department s.r.o.</t>
  </si>
  <si>
    <t>vasta@prague-medical.cz</t>
  </si>
  <si>
    <t>02040395</t>
  </si>
  <si>
    <t>U vojenské nemocnice 1200/1, Břevnov (Praha 6), 162 00 Praha</t>
  </si>
  <si>
    <t>PRONATAL Plus s.r.o.</t>
  </si>
  <si>
    <t>hrbkova@pronatal.cz</t>
  </si>
  <si>
    <t>04614356</t>
  </si>
  <si>
    <t>Čínská 4/888, Praha 6, 160 00</t>
  </si>
  <si>
    <t>Psychiatrická a psychoterapeutická praxe s.r.o.</t>
  </si>
  <si>
    <t>dr.richard@volny.cz</t>
  </si>
  <si>
    <t>Na Pankráci 40 Praha 4 14000</t>
  </si>
  <si>
    <t>Psychiatrická ordinace</t>
  </si>
  <si>
    <t>miklos.tibor@gmail.com</t>
  </si>
  <si>
    <t>Jabloňová 2992/8, 40600 Praha 10</t>
  </si>
  <si>
    <t>Psychiatrická ordinace MUDr. Dagmar Traugottová</t>
  </si>
  <si>
    <t>traugottova@mybox.cz</t>
  </si>
  <si>
    <t>Jordana Jovkova 3253/5, 143 00 Praha 12</t>
  </si>
  <si>
    <t>Psychologie s. r. o.</t>
  </si>
  <si>
    <t>cibulkova@psychologiesro.cz</t>
  </si>
  <si>
    <t>Bělohorská 33/263 Praha 6 16900</t>
  </si>
  <si>
    <t>Qigong Tuina s.r.o.</t>
  </si>
  <si>
    <t>korinkova@tcm.cz</t>
  </si>
  <si>
    <t>Dělnická 54, Praha 7</t>
  </si>
  <si>
    <t>Soukromá gynekologická praxe Rotta - Bednář s.r.o.</t>
  </si>
  <si>
    <t>petsinis@nemocnice-horovice.cz</t>
  </si>
  <si>
    <t>Americká 579/17, 120 00 Praha 2 - Vinohrady</t>
  </si>
  <si>
    <t>SPAP s. r. o.</t>
  </si>
  <si>
    <t>kbosakova@centrum.cz</t>
  </si>
  <si>
    <t>08248621</t>
  </si>
  <si>
    <t>EUC poliklinika, Plaňanská 573, Praha 10, Malešice</t>
  </si>
  <si>
    <t>Společnost pro pracovní medicínu</t>
  </si>
  <si>
    <t>hartlova.nada@seznam.cz</t>
  </si>
  <si>
    <t>Praha 1, Vladislavova 17</t>
  </si>
  <si>
    <t>Trombocentrum Prof.Kvasnička, s.r.o.</t>
  </si>
  <si>
    <t>trombocentrum@seznam.cz</t>
  </si>
  <si>
    <t>05986265</t>
  </si>
  <si>
    <t>19016 Praha 9, Oplanská 2614</t>
  </si>
  <si>
    <t>Vnitřní lékařství</t>
  </si>
  <si>
    <t>z.drouotova@gmail.com</t>
  </si>
  <si>
    <t>Hostinského 1533/4 Praha 5 Stodůlky</t>
  </si>
  <si>
    <t>Zdeněk Tesař s.r.o.</t>
  </si>
  <si>
    <t>zdenek.tesar@centrum.cz</t>
  </si>
  <si>
    <t>10900 Praha 10, Ohmova 271</t>
  </si>
  <si>
    <t>Zdravotnické zařízení MČ Praha 4</t>
  </si>
  <si>
    <t>reditelstvi@zzpraha4.cz</t>
  </si>
  <si>
    <t>Kotorská 1590/40, 140 00 Praha 4</t>
  </si>
  <si>
    <t>Zuzana Schneiderová</t>
  </si>
  <si>
    <t>zuzana.schneiderova@dhcentrum.cz</t>
  </si>
  <si>
    <t>Pod Krejcárkem 975/2, vchod C,D, 5. p. Stomatologie, Praha 3</t>
  </si>
  <si>
    <t>Adamova lékárna (naše lékarna s. r. o.)</t>
  </si>
  <si>
    <t>adamovalekarna@seznam.cz</t>
  </si>
  <si>
    <t>06378510</t>
  </si>
  <si>
    <t>Václavské náměstí 8</t>
  </si>
  <si>
    <t>Alice Vrátilová (zaměstnanec Mediclinic)</t>
  </si>
  <si>
    <t>alisek.v@seznam.cz</t>
  </si>
  <si>
    <t>Diakonie ČCE - středisko Praha</t>
  </si>
  <si>
    <t>kunzova@diakonie-praha.cz</t>
  </si>
  <si>
    <t>Vlachova 1502/20, Praha 13 - Stodůlky, 155  00 Praha 515</t>
  </si>
  <si>
    <t>Centrin CZ s.r.o.</t>
  </si>
  <si>
    <t>reditelka@centrin.cz</t>
  </si>
  <si>
    <t>K Trativodům 587, Kostelec nad Černými Lesy, 281 63 Kostelec nad Černými Lesy</t>
  </si>
  <si>
    <t>Kostelec nad Černými lesy</t>
  </si>
  <si>
    <t>Centrum sociální a ošetřovatelské pomoci Praha 15</t>
  </si>
  <si>
    <t>valkova@csop-praha15.cz</t>
  </si>
  <si>
    <t>Parmská 390, Praha 15 - Horní Měcholupy, 109 00 Praha 111</t>
  </si>
  <si>
    <t>Česká lékárna</t>
  </si>
  <si>
    <t>V Třešňovce 232/2</t>
  </si>
  <si>
    <t>kmlmartak@gmail.com</t>
  </si>
  <si>
    <t>Walterovo náměstí 934/1</t>
  </si>
  <si>
    <t>ČESKÁ LÉKÁRNA HOLDING A.S.</t>
  </si>
  <si>
    <t>lek181@drmax.cz</t>
  </si>
  <si>
    <t>Dr.Max lékárna, Dělnická 120, 252 41 Dolní Břežany</t>
  </si>
  <si>
    <t>Dolní Břežany</t>
  </si>
  <si>
    <t>vedouci.lek554@drmax.cz</t>
  </si>
  <si>
    <t>Praha, nádražní 20/286</t>
  </si>
  <si>
    <t>Vrážská 2a</t>
  </si>
  <si>
    <t>daniela.vondrackova@drmax.cz</t>
  </si>
  <si>
    <t>Mochovská 535, Praha 9</t>
  </si>
  <si>
    <t>Střelničná, Praha 8</t>
  </si>
  <si>
    <t>Pod sídlištěm, Metro Kobylisy, Praha 8</t>
  </si>
  <si>
    <t>Veselská 663, oc Letnany, Praha 9</t>
  </si>
  <si>
    <t>Vajgarská 1141, Praha 9</t>
  </si>
  <si>
    <t>Lek026@drmax.cz</t>
  </si>
  <si>
    <t>Pod hranicí 1304/17 Praha 5 15500</t>
  </si>
  <si>
    <t>praha.litochleby@drmax.cz</t>
  </si>
  <si>
    <t>Lékárna Dr.Max, Hviezdoslavova 1600/6, Praha 4. 14900</t>
  </si>
  <si>
    <t>lek335@drmax.cz</t>
  </si>
  <si>
    <t>Lékárna Dr.Max, Michnova 1620/4, Praha 4</t>
  </si>
  <si>
    <t>lek236@drmax.cz</t>
  </si>
  <si>
    <t>Karlovo náměstí 8, 12000 Praha2</t>
  </si>
  <si>
    <t>praha.makovskeho@drmax.cz</t>
  </si>
  <si>
    <t>Makovského 1349/2a, Praha 17</t>
  </si>
  <si>
    <t>Lek620@drmax.cz</t>
  </si>
  <si>
    <t>Ječná 550/1, 12000 Praha2</t>
  </si>
  <si>
    <t>lek296@drmax.cz</t>
  </si>
  <si>
    <t>Dr. Max LÉKÁRNA, OC KUNRATICE, Dobronická ulice, 148 00 Praha 4</t>
  </si>
  <si>
    <t>milena.svecova@drmax.cz</t>
  </si>
  <si>
    <t>Kostelecká 823, Praha 9</t>
  </si>
  <si>
    <t>Na Poříčí 30, Praha 1, 110 00</t>
  </si>
  <si>
    <t>Sokolovská 351/213, Praha 9, 190 00</t>
  </si>
  <si>
    <t>praha.viteznenam@drmax.cz</t>
  </si>
  <si>
    <t>Vítězné náměstí 997/13, 16000 Praha 6</t>
  </si>
  <si>
    <t>lek518@drmax.cz</t>
  </si>
  <si>
    <t>DrMax, Vídeňská 679, Vestec,25250</t>
  </si>
  <si>
    <t>praha.luna@drmax.cz</t>
  </si>
  <si>
    <t>Anny Drabíkové 534, Praha 11</t>
  </si>
  <si>
    <t>Revoluční 765, Praha 1, 110 00</t>
  </si>
  <si>
    <t>lek402@drmax.cz</t>
  </si>
  <si>
    <t>Zdislavická 583, 143 00 Praha 4</t>
  </si>
  <si>
    <t>Damiana s.r.o.</t>
  </si>
  <si>
    <t>info@holesovickalekarna.cz</t>
  </si>
  <si>
    <t>Tovární 1342/ 12</t>
  </si>
  <si>
    <t>DVORT spol. s r.o. se sídlem Lipová 591, 253 01 Hostivice</t>
  </si>
  <si>
    <t>distribuce@dvort.cz</t>
  </si>
  <si>
    <t>Zdravotní potřeby Spálená 12, 110 00 Praha 1</t>
  </si>
  <si>
    <t>Lékány bez hranic s.r.o.</t>
  </si>
  <si>
    <t>filip.reich@seznam.cz</t>
  </si>
  <si>
    <t>08644969</t>
  </si>
  <si>
    <t>Prosecká 688/65, Praha 9, Prosek, 190 00</t>
  </si>
  <si>
    <t>Lékárny U Magistra</t>
  </si>
  <si>
    <t>umagistra@volny.cz</t>
  </si>
  <si>
    <t>Ukrajinská 13</t>
  </si>
  <si>
    <t>Lékárna ÚPMD - Ústav pro péči o matku a dítě</t>
  </si>
  <si>
    <t>margita.klusakova@upmd.eu</t>
  </si>
  <si>
    <t>00023698</t>
  </si>
  <si>
    <t>Podolské nábřeží 157, 147 00 Praha 4</t>
  </si>
  <si>
    <t>Lékárna Vinoř, WINLEK s.r.o.</t>
  </si>
  <si>
    <t>aklanova@seznam.cz</t>
  </si>
  <si>
    <t>Mladoboleslavská 514, Praha 9 - Vinoř, 19017</t>
  </si>
  <si>
    <t>Lopremos s.r.o., Benu lékárna</t>
  </si>
  <si>
    <t>praha.stroupeznickeho2@benu.cz</t>
  </si>
  <si>
    <t>Stroupežnického 18, Praha 5 150 00</t>
  </si>
  <si>
    <t>Budějovická 1667/64, 140 00 Praha 4</t>
  </si>
  <si>
    <t>Sokolovská 810/304, 190 00 Praha 9</t>
  </si>
  <si>
    <t>Plynární 1617/10, 170 00 Praha 7</t>
  </si>
  <si>
    <t>Nemocniční lékárna FN Motol</t>
  </si>
  <si>
    <t>veronika.horakova2@fnmotol.cz</t>
  </si>
  <si>
    <t>00064203</t>
  </si>
  <si>
    <t>V Úvalu 84, Praha</t>
  </si>
  <si>
    <t>pilulka.vinohrady@gmail.com</t>
  </si>
  <si>
    <t>Vinohradská 24</t>
  </si>
  <si>
    <t>Rubian 008</t>
  </si>
  <si>
    <t>lek.jesenice@volny.cz</t>
  </si>
  <si>
    <t>Lékárna Cedr Jesenice</t>
  </si>
  <si>
    <t>5001@lekarnyteta.cz</t>
  </si>
  <si>
    <t>Teta lékárna, Novodvorská 994, 142 00 Praha 4</t>
  </si>
  <si>
    <t>Vitapharma s. r. o.</t>
  </si>
  <si>
    <t>vitapharma@vitapharma.cz</t>
  </si>
  <si>
    <t>Vysočanská lékárna</t>
  </si>
  <si>
    <t>fenixlekarna@seznam.cz</t>
  </si>
  <si>
    <t>Freyova 35 190 00 Praha 9 Vysočany</t>
  </si>
  <si>
    <t>MUDr. Irena Pelikánová</t>
  </si>
  <si>
    <t>peldent29@gmail.com</t>
  </si>
  <si>
    <t>Praha - Stodůlky, Hostinského 1536/7, PSČ 15500</t>
  </si>
  <si>
    <t>MUDr. Jaroslav Vrkoč</t>
  </si>
  <si>
    <t>chariton@volny.cz</t>
  </si>
  <si>
    <t>Domov pro osoby se zdravotním postižením Leontýn</t>
  </si>
  <si>
    <t>zimova@leontyn.cz</t>
  </si>
  <si>
    <t>737 086 192</t>
  </si>
  <si>
    <t>Roztoky 270 23 p. Křivoklát</t>
  </si>
  <si>
    <t>Křivoklát</t>
  </si>
  <si>
    <t>Česká stomatologická komora - MUDr. Šmucler</t>
  </si>
  <si>
    <t>smucler@dent.cz</t>
  </si>
  <si>
    <t>00224286</t>
  </si>
  <si>
    <t>602 274 441</t>
  </si>
  <si>
    <t>Kritický balíček pro poskytovatele pobytových soc. služeb</t>
  </si>
  <si>
    <t>Česká lékarnická komora</t>
  </si>
  <si>
    <t>Sdružení PLDD pro ČR</t>
  </si>
  <si>
    <t>Léčebná rehabilitace MUDr. Pavel Drbal s.r.o.</t>
  </si>
  <si>
    <t>pavel.drbal@email.cz</t>
  </si>
  <si>
    <t>´04816897</t>
  </si>
  <si>
    <t>Hviezdoslavova 520/12, 14900 Praha, Háje</t>
  </si>
  <si>
    <t>Praja 11</t>
  </si>
  <si>
    <t>Blatov Trade s. r. o.</t>
  </si>
  <si>
    <t>info@lekarna-blatov.cz</t>
  </si>
  <si>
    <t>´02078694</t>
  </si>
  <si>
    <t>NADĚJE</t>
  </si>
  <si>
    <t>anna.miculkova@nadeje.cz</t>
  </si>
  <si>
    <t>´00570931</t>
  </si>
  <si>
    <t>U Bulhara č. ev. 46, 120 00 Praha 2</t>
  </si>
  <si>
    <t>MUDr. Lenka Kavanová</t>
  </si>
  <si>
    <t>lenkavanodr@volny.cz</t>
  </si>
  <si>
    <t>Lékárna Hvězda Petřiny</t>
  </si>
  <si>
    <t>lekarna@hvezdapetriny.cz</t>
  </si>
  <si>
    <t>´05646308</t>
  </si>
  <si>
    <t>Křenova 438/3</t>
  </si>
  <si>
    <t>Libušská lékárna</t>
  </si>
  <si>
    <t>l.libusska@volny.cz</t>
  </si>
  <si>
    <t>Libušská 65/157, 14200 Praha 4</t>
  </si>
  <si>
    <t>Admoneo s.r.o.</t>
  </si>
  <si>
    <t>dubecskalekarna@seznam.cz</t>
  </si>
  <si>
    <t>Dubečská lékárna, Starodubečská 99/6, 10700 Praha Dubeč</t>
  </si>
  <si>
    <t>Fyzio LM s.r.o.</t>
  </si>
  <si>
    <t>maluka@post.cz</t>
  </si>
  <si>
    <t>´06621660</t>
  </si>
  <si>
    <t>Vydáno celkem</t>
  </si>
  <si>
    <t>Druh poskytované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</si>
</sst>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Arial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Arial"/>
      <family val="2"/>
      <charset val="238"/>
    </font>
    <font>
      <sz val="11"/>
      <color theme="10"/>
      <name val="Calibri"/>
      <family val="2"/>
      <charset val="238"/>
    </font>
    <font>
      <sz val="11"/>
      <color rgb="FF000000"/>
      <name val="Roboto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/>
    <xf numFmtId="16" fontId="2" fillId="0" borderId="0" xfId="0" applyNumberFormat="1" applyFont="1"/>
    <xf numFmtId="0" fontId="2" fillId="0" borderId="0" xfId="0" applyFont="1"/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2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5" borderId="11" xfId="0" applyFont="1" applyFill="1" applyBorder="1"/>
    <xf numFmtId="0" fontId="6" fillId="5" borderId="11" xfId="0" applyFont="1" applyFill="1" applyBorder="1" applyAlignment="1">
      <alignment horizontal="right"/>
    </xf>
    <xf numFmtId="0" fontId="6" fillId="5" borderId="11" xfId="0" applyFont="1" applyFill="1" applyBorder="1" applyAlignment="1">
      <alignment wrapText="1"/>
    </xf>
    <xf numFmtId="0" fontId="7" fillId="0" borderId="0" xfId="0" applyFont="1"/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0" fontId="2" fillId="2" borderId="1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1" xfId="0" applyFont="1" applyFill="1" applyBorder="1"/>
    <xf numFmtId="0" fontId="2" fillId="3" borderId="12" xfId="0" applyFont="1" applyFill="1" applyBorder="1"/>
    <xf numFmtId="0" fontId="2" fillId="3" borderId="11" xfId="0" applyFont="1" applyFill="1" applyBorder="1"/>
    <xf numFmtId="0" fontId="2" fillId="3" borderId="12" xfId="0" applyFont="1" applyFill="1" applyBorder="1" applyAlignment="1">
      <alignment wrapText="1"/>
    </xf>
    <xf numFmtId="0" fontId="8" fillId="0" borderId="12" xfId="0" applyFont="1" applyBorder="1" applyAlignment="1"/>
    <xf numFmtId="0" fontId="2" fillId="3" borderId="12" xfId="0" applyFont="1" applyFill="1" applyBorder="1" applyAlignment="1"/>
    <xf numFmtId="0" fontId="9" fillId="6" borderId="0" xfId="0" applyFont="1" applyFill="1" applyAlignment="1"/>
    <xf numFmtId="0" fontId="2" fillId="2" borderId="12" xfId="0" applyFont="1" applyFill="1" applyBorder="1" applyAlignment="1">
      <alignment wrapText="1"/>
    </xf>
    <xf numFmtId="0" fontId="8" fillId="0" borderId="12" xfId="0" applyFont="1" applyBorder="1" applyAlignment="1">
      <alignment horizontal="right"/>
    </xf>
    <xf numFmtId="0" fontId="10" fillId="0" borderId="12" xfId="0" applyFont="1" applyBorder="1"/>
    <xf numFmtId="49" fontId="2" fillId="0" borderId="12" xfId="0" applyNumberFormat="1" applyFont="1" applyBorder="1" applyAlignment="1">
      <alignment horizontal="right"/>
    </xf>
    <xf numFmtId="0" fontId="2" fillId="3" borderId="13" xfId="0" applyFont="1" applyFill="1" applyBorder="1" applyAlignment="1">
      <alignment wrapText="1"/>
    </xf>
    <xf numFmtId="0" fontId="2" fillId="0" borderId="0" xfId="0" applyFont="1" applyAlignment="1"/>
    <xf numFmtId="0" fontId="11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2" borderId="0" xfId="0" applyFont="1" applyFill="1"/>
    <xf numFmtId="0" fontId="2" fillId="3" borderId="0" xfId="0" applyFont="1" applyFill="1"/>
    <xf numFmtId="0" fontId="12" fillId="6" borderId="0" xfId="0" applyFont="1" applyFill="1" applyAlignment="1"/>
    <xf numFmtId="0" fontId="2" fillId="0" borderId="0" xfId="0" applyFont="1" applyAlignment="1">
      <alignment horizontal="right"/>
    </xf>
    <xf numFmtId="0" fontId="2" fillId="3" borderId="0" xfId="0" applyFont="1" applyFill="1" applyAlignment="1"/>
    <xf numFmtId="0" fontId="2" fillId="2" borderId="0" xfId="0" applyFont="1" applyFill="1" applyAlignment="1"/>
    <xf numFmtId="0" fontId="2" fillId="0" borderId="0" xfId="0" applyFont="1" applyAlignment="1">
      <alignment horizontal="right"/>
    </xf>
    <xf numFmtId="0" fontId="11" fillId="0" borderId="0" xfId="0" applyFont="1"/>
    <xf numFmtId="0" fontId="3" fillId="3" borderId="8" xfId="0" applyFont="1" applyFill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2" xfId="0" applyFont="1" applyFill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0" fontId="3" fillId="3" borderId="5" xfId="0" applyFont="1" applyFill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ditelka@dozpkytlice.cz" TargetMode="External"/><Relationship Id="rId2" Type="http://schemas.openxmlformats.org/officeDocument/2006/relationships/hyperlink" Target="mailto:o.jedlickova@gmail.com" TargetMode="External"/><Relationship Id="rId1" Type="http://schemas.openxmlformats.org/officeDocument/2006/relationships/hyperlink" Target="mailto:pokuta@paraple.cz" TargetMode="External"/><Relationship Id="rId4" Type="http://schemas.openxmlformats.org/officeDocument/2006/relationships/hyperlink" Target="mailto:hana@cabrnoch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2794"/>
  <sheetViews>
    <sheetView tabSelected="1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Z3" sqref="Z3"/>
    </sheetView>
  </sheetViews>
  <sheetFormatPr defaultColWidth="12.625" defaultRowHeight="15" customHeight="1"/>
  <cols>
    <col min="1" max="1" width="31.5" customWidth="1"/>
    <col min="2" max="2" width="19.75" hidden="1" customWidth="1"/>
    <col min="3" max="3" width="10.625" customWidth="1"/>
    <col min="4" max="4" width="12.875" hidden="1" customWidth="1"/>
    <col min="5" max="5" width="33.625" customWidth="1"/>
    <col min="6" max="6" width="18.625" hidden="1" customWidth="1"/>
    <col min="7" max="7" width="31.75" customWidth="1"/>
    <col min="8" max="8" width="11.75" customWidth="1"/>
    <col min="9" max="9" width="12.875" customWidth="1"/>
    <col min="10" max="25" width="7.625" hidden="1" customWidth="1"/>
    <col min="26" max="26" width="13.5" customWidth="1"/>
    <col min="27" max="41" width="7.625" hidden="1" customWidth="1"/>
    <col min="42" max="42" width="2.125" hidden="1" customWidth="1"/>
    <col min="43" max="43" width="0.125" customWidth="1"/>
    <col min="44" max="44" width="11" customWidth="1"/>
    <col min="45" max="45" width="6.5" hidden="1" customWidth="1"/>
    <col min="46" max="46" width="7" hidden="1" customWidth="1"/>
    <col min="47" max="60" width="7.625" hidden="1" customWidth="1"/>
    <col min="61" max="61" width="11.125" hidden="1" customWidth="1"/>
    <col min="62" max="62" width="15.625" customWidth="1"/>
    <col min="63" max="65" width="7.625" hidden="1" customWidth="1"/>
    <col min="66" max="66" width="13.25" customWidth="1"/>
    <col min="67" max="83" width="7.625" hidden="1" customWidth="1"/>
    <col min="84" max="84" width="10" customWidth="1"/>
    <col min="85" max="101" width="7.625" hidden="1" customWidth="1"/>
    <col min="102" max="102" width="11" customWidth="1"/>
    <col min="103" max="108" width="7.625" hidden="1" customWidth="1"/>
    <col min="109" max="109" width="10.75" customWidth="1"/>
    <col min="110" max="114" width="7.625" hidden="1" customWidth="1"/>
    <col min="115" max="115" width="8.5" customWidth="1"/>
    <col min="116" max="117" width="7.625" hidden="1" customWidth="1"/>
    <col min="118" max="137" width="7.75" customWidth="1"/>
  </cols>
  <sheetData>
    <row r="1" spans="1:137" ht="45.75" customHeight="1">
      <c r="A1" s="53"/>
      <c r="B1" s="54"/>
      <c r="C1" s="54"/>
      <c r="D1" s="54"/>
      <c r="E1" s="54"/>
      <c r="F1" s="54"/>
      <c r="G1" s="54"/>
      <c r="H1" s="54"/>
      <c r="I1" s="55" t="s">
        <v>4</v>
      </c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8" t="s">
        <v>5</v>
      </c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60"/>
      <c r="AR1" s="52" t="s">
        <v>7</v>
      </c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1"/>
      <c r="BJ1" s="52" t="s">
        <v>8</v>
      </c>
      <c r="BK1" s="50"/>
      <c r="BL1" s="50"/>
      <c r="BM1" s="51"/>
      <c r="BN1" s="49" t="s">
        <v>9</v>
      </c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1"/>
      <c r="CF1" s="61" t="s">
        <v>11</v>
      </c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3"/>
      <c r="CX1" s="49" t="s">
        <v>12</v>
      </c>
      <c r="CY1" s="50"/>
      <c r="CZ1" s="50"/>
      <c r="DA1" s="50"/>
      <c r="DB1" s="50"/>
      <c r="DC1" s="50"/>
      <c r="DD1" s="51"/>
      <c r="DE1" s="52" t="s">
        <v>13</v>
      </c>
      <c r="DF1" s="50"/>
      <c r="DG1" s="50"/>
      <c r="DH1" s="50"/>
      <c r="DI1" s="50"/>
      <c r="DJ1" s="51"/>
      <c r="DK1" s="49" t="s">
        <v>15</v>
      </c>
      <c r="DL1" s="50"/>
      <c r="DM1" s="51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</row>
    <row r="2" spans="1:137" ht="110.25">
      <c r="A2" s="4" t="s">
        <v>16</v>
      </c>
      <c r="B2" s="5" t="s">
        <v>18</v>
      </c>
      <c r="C2" s="6" t="s">
        <v>19</v>
      </c>
      <c r="D2" s="5" t="s">
        <v>20</v>
      </c>
      <c r="E2" s="5" t="s">
        <v>21</v>
      </c>
      <c r="F2" s="5" t="s">
        <v>22</v>
      </c>
      <c r="G2" s="6" t="s">
        <v>8726</v>
      </c>
      <c r="H2" s="5" t="s">
        <v>24</v>
      </c>
      <c r="I2" s="7" t="s">
        <v>25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31</v>
      </c>
      <c r="P2" s="7" t="s">
        <v>32</v>
      </c>
      <c r="Q2" s="7" t="s">
        <v>33</v>
      </c>
      <c r="R2" s="7" t="s">
        <v>34</v>
      </c>
      <c r="S2" s="7" t="s">
        <v>35</v>
      </c>
      <c r="T2" s="7" t="s">
        <v>36</v>
      </c>
      <c r="U2" s="7" t="s">
        <v>37</v>
      </c>
      <c r="V2" s="7" t="s">
        <v>38</v>
      </c>
      <c r="W2" s="7" t="s">
        <v>39</v>
      </c>
      <c r="X2" s="7" t="s">
        <v>40</v>
      </c>
      <c r="Y2" s="7" t="s">
        <v>42</v>
      </c>
      <c r="Z2" s="9" t="s">
        <v>8725</v>
      </c>
      <c r="AA2" s="9" t="s">
        <v>43</v>
      </c>
      <c r="AB2" s="9" t="s">
        <v>27</v>
      </c>
      <c r="AC2" s="9" t="s">
        <v>28</v>
      </c>
      <c r="AD2" s="9" t="s">
        <v>29</v>
      </c>
      <c r="AE2" s="9" t="s">
        <v>30</v>
      </c>
      <c r="AF2" s="9" t="s">
        <v>31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9" t="s">
        <v>39</v>
      </c>
      <c r="AO2" s="9" t="s">
        <v>40</v>
      </c>
      <c r="AP2" s="9" t="s">
        <v>42</v>
      </c>
      <c r="AQ2" s="9" t="s">
        <v>45</v>
      </c>
      <c r="AR2" s="7" t="s">
        <v>8725</v>
      </c>
      <c r="AS2" s="8" t="s">
        <v>26</v>
      </c>
      <c r="AT2" s="8" t="s">
        <v>27</v>
      </c>
      <c r="AU2" s="7" t="s">
        <v>28</v>
      </c>
      <c r="AV2" s="7" t="s">
        <v>29</v>
      </c>
      <c r="AW2" s="7" t="s">
        <v>30</v>
      </c>
      <c r="AX2" s="7" t="s">
        <v>31</v>
      </c>
      <c r="AY2" s="7" t="s">
        <v>32</v>
      </c>
      <c r="AZ2" s="7" t="s">
        <v>33</v>
      </c>
      <c r="BA2" s="7" t="s">
        <v>34</v>
      </c>
      <c r="BB2" s="7" t="s">
        <v>35</v>
      </c>
      <c r="BC2" s="7" t="s">
        <v>36</v>
      </c>
      <c r="BD2" s="7" t="s">
        <v>37</v>
      </c>
      <c r="BE2" s="7" t="s">
        <v>38</v>
      </c>
      <c r="BF2" s="7" t="s">
        <v>39</v>
      </c>
      <c r="BG2" s="7" t="s">
        <v>40</v>
      </c>
      <c r="BH2" s="7" t="s">
        <v>42</v>
      </c>
      <c r="BI2" s="7" t="s">
        <v>45</v>
      </c>
      <c r="BJ2" s="7" t="s">
        <v>46</v>
      </c>
      <c r="BK2" s="7" t="s">
        <v>47</v>
      </c>
      <c r="BL2" s="7" t="s">
        <v>48</v>
      </c>
      <c r="BM2" s="7" t="s">
        <v>33</v>
      </c>
      <c r="BN2" s="9" t="s">
        <v>8725</v>
      </c>
      <c r="BO2" s="9" t="s">
        <v>26</v>
      </c>
      <c r="BP2" s="9" t="s">
        <v>27</v>
      </c>
      <c r="BQ2" s="9" t="s">
        <v>28</v>
      </c>
      <c r="BR2" s="9" t="s">
        <v>29</v>
      </c>
      <c r="BS2" s="9" t="s">
        <v>30</v>
      </c>
      <c r="BT2" s="9" t="s">
        <v>31</v>
      </c>
      <c r="BU2" s="9" t="s">
        <v>32</v>
      </c>
      <c r="BV2" s="9" t="s">
        <v>33</v>
      </c>
      <c r="BW2" s="9" t="s">
        <v>34</v>
      </c>
      <c r="BX2" s="9" t="s">
        <v>35</v>
      </c>
      <c r="BY2" s="9" t="s">
        <v>36</v>
      </c>
      <c r="BZ2" s="9" t="s">
        <v>37</v>
      </c>
      <c r="CA2" s="9" t="s">
        <v>38</v>
      </c>
      <c r="CB2" s="9" t="s">
        <v>39</v>
      </c>
      <c r="CC2" s="9" t="s">
        <v>40</v>
      </c>
      <c r="CD2" s="9" t="s">
        <v>42</v>
      </c>
      <c r="CE2" s="9" t="s">
        <v>49</v>
      </c>
      <c r="CF2" s="7" t="s">
        <v>8725</v>
      </c>
      <c r="CG2" s="7" t="s">
        <v>26</v>
      </c>
      <c r="CH2" s="7" t="s">
        <v>27</v>
      </c>
      <c r="CI2" s="7" t="s">
        <v>28</v>
      </c>
      <c r="CJ2" s="7" t="s">
        <v>29</v>
      </c>
      <c r="CK2" s="7" t="s">
        <v>30</v>
      </c>
      <c r="CL2" s="7" t="s">
        <v>31</v>
      </c>
      <c r="CM2" s="7" t="s">
        <v>32</v>
      </c>
      <c r="CN2" s="7" t="s">
        <v>33</v>
      </c>
      <c r="CO2" s="7" t="s">
        <v>34</v>
      </c>
      <c r="CP2" s="7" t="s">
        <v>35</v>
      </c>
      <c r="CQ2" s="7" t="s">
        <v>36</v>
      </c>
      <c r="CR2" s="7" t="s">
        <v>37</v>
      </c>
      <c r="CS2" s="7" t="s">
        <v>38</v>
      </c>
      <c r="CT2" s="7" t="s">
        <v>39</v>
      </c>
      <c r="CU2" s="7" t="s">
        <v>40</v>
      </c>
      <c r="CV2" s="7" t="s">
        <v>42</v>
      </c>
      <c r="CW2" s="7" t="s">
        <v>49</v>
      </c>
      <c r="CX2" s="9" t="s">
        <v>8725</v>
      </c>
      <c r="CY2" s="9" t="s">
        <v>34</v>
      </c>
      <c r="CZ2" s="9" t="s">
        <v>35</v>
      </c>
      <c r="DA2" s="9" t="s">
        <v>36</v>
      </c>
      <c r="DB2" s="9" t="s">
        <v>40</v>
      </c>
      <c r="DC2" s="9" t="s">
        <v>42</v>
      </c>
      <c r="DD2" s="9" t="s">
        <v>45</v>
      </c>
      <c r="DE2" s="7" t="s">
        <v>8725</v>
      </c>
      <c r="DF2" s="7" t="s">
        <v>34</v>
      </c>
      <c r="DG2" s="7" t="s">
        <v>35</v>
      </c>
      <c r="DH2" s="7" t="s">
        <v>36</v>
      </c>
      <c r="DI2" s="7" t="s">
        <v>40</v>
      </c>
      <c r="DJ2" s="7" t="s">
        <v>45</v>
      </c>
      <c r="DK2" s="9" t="s">
        <v>8725</v>
      </c>
      <c r="DL2" s="9" t="s">
        <v>40</v>
      </c>
      <c r="DM2" s="9" t="s">
        <v>50</v>
      </c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</row>
    <row r="3" spans="1:137">
      <c r="A3" s="11" t="s">
        <v>51</v>
      </c>
      <c r="B3" s="11"/>
      <c r="C3" s="12"/>
      <c r="D3" s="11"/>
      <c r="E3" s="11"/>
      <c r="F3" s="11"/>
      <c r="G3" s="11"/>
      <c r="H3" s="11"/>
      <c r="I3" s="13">
        <f t="shared" ref="I3:Y3" si="0">SUM(I4:I2797)</f>
        <v>600</v>
      </c>
      <c r="J3" s="13">
        <f t="shared" si="0"/>
        <v>600</v>
      </c>
      <c r="K3" s="13">
        <f t="shared" si="0"/>
        <v>0</v>
      </c>
      <c r="L3" s="13">
        <f t="shared" si="0"/>
        <v>0</v>
      </c>
      <c r="M3" s="13">
        <f t="shared" si="0"/>
        <v>0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  <c r="R3" s="13">
        <f t="shared" si="0"/>
        <v>0</v>
      </c>
      <c r="S3" s="13">
        <f t="shared" si="0"/>
        <v>0</v>
      </c>
      <c r="T3" s="13">
        <f t="shared" si="0"/>
        <v>0</v>
      </c>
      <c r="U3" s="13">
        <f t="shared" si="0"/>
        <v>0</v>
      </c>
      <c r="V3" s="13">
        <f t="shared" si="0"/>
        <v>0</v>
      </c>
      <c r="W3" s="13">
        <f t="shared" si="0"/>
        <v>0</v>
      </c>
      <c r="X3" s="13">
        <f t="shared" si="0"/>
        <v>0</v>
      </c>
      <c r="Y3" s="13">
        <f t="shared" si="0"/>
        <v>0</v>
      </c>
      <c r="Z3" s="13">
        <f t="shared" ref="Z3:Z2774" si="1">SUM(AA3:AQ3)</f>
        <v>265501</v>
      </c>
      <c r="AA3" s="13">
        <f t="shared" ref="AA3:AO3" si="2">SUM(AA4:AA2800)</f>
        <v>1300</v>
      </c>
      <c r="AB3" s="13">
        <f t="shared" si="2"/>
        <v>0</v>
      </c>
      <c r="AC3" s="13">
        <f t="shared" si="2"/>
        <v>0</v>
      </c>
      <c r="AD3" s="13">
        <f t="shared" si="2"/>
        <v>0</v>
      </c>
      <c r="AE3" s="13">
        <f t="shared" si="2"/>
        <v>42645</v>
      </c>
      <c r="AF3" s="13">
        <f t="shared" si="2"/>
        <v>6140</v>
      </c>
      <c r="AG3" s="13">
        <f t="shared" si="2"/>
        <v>31680</v>
      </c>
      <c r="AH3" s="13">
        <f t="shared" si="2"/>
        <v>32673</v>
      </c>
      <c r="AI3" s="13">
        <f t="shared" si="2"/>
        <v>680</v>
      </c>
      <c r="AJ3" s="13">
        <f t="shared" si="2"/>
        <v>100</v>
      </c>
      <c r="AK3" s="13">
        <f t="shared" si="2"/>
        <v>1036</v>
      </c>
      <c r="AL3" s="13">
        <f t="shared" si="2"/>
        <v>0</v>
      </c>
      <c r="AM3" s="13">
        <f t="shared" si="2"/>
        <v>0</v>
      </c>
      <c r="AN3" s="13">
        <f t="shared" si="2"/>
        <v>0</v>
      </c>
      <c r="AO3" s="13">
        <f t="shared" si="2"/>
        <v>95297</v>
      </c>
      <c r="AP3" s="13">
        <f>SUM(AP4:AP2785)</f>
        <v>15240</v>
      </c>
      <c r="AQ3" s="13">
        <f>SUM(AQ4:AQ2800)</f>
        <v>38710</v>
      </c>
      <c r="AR3" s="13">
        <f t="shared" ref="AR3:AR2774" si="3">SUM(AS3:BI3)</f>
        <v>495300</v>
      </c>
      <c r="AS3" s="11">
        <f t="shared" ref="AS3:BI3" si="4">SUM(AS4:AS2800)</f>
        <v>0</v>
      </c>
      <c r="AT3" s="11">
        <f t="shared" si="4"/>
        <v>1500</v>
      </c>
      <c r="AU3" s="11">
        <f t="shared" si="4"/>
        <v>50</v>
      </c>
      <c r="AV3" s="11">
        <f t="shared" si="4"/>
        <v>0</v>
      </c>
      <c r="AW3" s="11">
        <f t="shared" si="4"/>
        <v>0</v>
      </c>
      <c r="AX3" s="11">
        <f t="shared" si="4"/>
        <v>342000</v>
      </c>
      <c r="AY3" s="11">
        <f t="shared" si="4"/>
        <v>0</v>
      </c>
      <c r="AZ3" s="11">
        <f t="shared" si="4"/>
        <v>74000</v>
      </c>
      <c r="BA3" s="11">
        <f t="shared" si="4"/>
        <v>24150</v>
      </c>
      <c r="BB3" s="11">
        <f t="shared" si="4"/>
        <v>100</v>
      </c>
      <c r="BC3" s="11">
        <f t="shared" si="4"/>
        <v>0</v>
      </c>
      <c r="BD3" s="11">
        <f t="shared" si="4"/>
        <v>0</v>
      </c>
      <c r="BE3" s="11">
        <f t="shared" si="4"/>
        <v>0</v>
      </c>
      <c r="BF3" s="11">
        <f t="shared" si="4"/>
        <v>0</v>
      </c>
      <c r="BG3" s="11">
        <f t="shared" si="4"/>
        <v>30200</v>
      </c>
      <c r="BH3" s="11">
        <f t="shared" si="4"/>
        <v>0</v>
      </c>
      <c r="BI3" s="11">
        <f t="shared" si="4"/>
        <v>23300</v>
      </c>
      <c r="BJ3" s="11">
        <f t="shared" ref="BJ3:BJ1715" si="5">SUM(BK3:BM3)</f>
        <v>2850</v>
      </c>
      <c r="BK3" s="11">
        <f t="shared" ref="BK3:BM3" si="6">SUM(BK4:BK2800)</f>
        <v>2200</v>
      </c>
      <c r="BL3" s="11">
        <f t="shared" si="6"/>
        <v>200</v>
      </c>
      <c r="BM3" s="11">
        <f t="shared" si="6"/>
        <v>450</v>
      </c>
      <c r="BN3" s="11">
        <f t="shared" ref="BN3:BN2774" si="7">SUM(BO3:CE3)</f>
        <v>4633</v>
      </c>
      <c r="BO3" s="11">
        <f t="shared" ref="BO3:CE3" si="8">SUM(BO4:BO2800)</f>
        <v>0</v>
      </c>
      <c r="BP3" s="11">
        <f t="shared" si="8"/>
        <v>0</v>
      </c>
      <c r="BQ3" s="11">
        <f t="shared" si="8"/>
        <v>1353</v>
      </c>
      <c r="BR3" s="11">
        <f t="shared" si="8"/>
        <v>0</v>
      </c>
      <c r="BS3" s="11">
        <f t="shared" si="8"/>
        <v>478</v>
      </c>
      <c r="BT3" s="11">
        <f t="shared" si="8"/>
        <v>0</v>
      </c>
      <c r="BU3" s="11">
        <f t="shared" si="8"/>
        <v>200</v>
      </c>
      <c r="BV3" s="11">
        <f t="shared" si="8"/>
        <v>0</v>
      </c>
      <c r="BW3" s="11">
        <f t="shared" si="8"/>
        <v>860</v>
      </c>
      <c r="BX3" s="11">
        <f t="shared" si="8"/>
        <v>20</v>
      </c>
      <c r="BY3" s="11">
        <f t="shared" si="8"/>
        <v>892</v>
      </c>
      <c r="BZ3" s="11">
        <f t="shared" si="8"/>
        <v>0</v>
      </c>
      <c r="CA3" s="11">
        <f t="shared" si="8"/>
        <v>0</v>
      </c>
      <c r="CB3" s="11">
        <f t="shared" si="8"/>
        <v>0</v>
      </c>
      <c r="CC3" s="11">
        <f t="shared" si="8"/>
        <v>20</v>
      </c>
      <c r="CD3" s="11">
        <f t="shared" si="8"/>
        <v>0</v>
      </c>
      <c r="CE3" s="11">
        <f t="shared" si="8"/>
        <v>810</v>
      </c>
      <c r="CF3" s="11">
        <f t="shared" ref="CF3:CF2774" si="9">SUM(CG3:CW3)</f>
        <v>273900</v>
      </c>
      <c r="CG3" s="11">
        <f t="shared" ref="CG3:CW3" si="10">SUM(CG4:CG2800)</f>
        <v>0</v>
      </c>
      <c r="CH3" s="11">
        <f t="shared" si="10"/>
        <v>0</v>
      </c>
      <c r="CI3" s="11">
        <f t="shared" si="10"/>
        <v>0</v>
      </c>
      <c r="CJ3" s="11">
        <f t="shared" si="10"/>
        <v>24400</v>
      </c>
      <c r="CK3" s="11">
        <f t="shared" si="10"/>
        <v>0</v>
      </c>
      <c r="CL3" s="11">
        <f t="shared" si="10"/>
        <v>0</v>
      </c>
      <c r="CM3" s="11">
        <f t="shared" si="10"/>
        <v>0</v>
      </c>
      <c r="CN3" s="11">
        <f t="shared" si="10"/>
        <v>0</v>
      </c>
      <c r="CO3" s="11">
        <f t="shared" si="10"/>
        <v>0</v>
      </c>
      <c r="CP3" s="11">
        <f t="shared" si="10"/>
        <v>0</v>
      </c>
      <c r="CQ3" s="11">
        <f t="shared" si="10"/>
        <v>0</v>
      </c>
      <c r="CR3" s="11">
        <f t="shared" si="10"/>
        <v>0</v>
      </c>
      <c r="CS3" s="11">
        <f t="shared" si="10"/>
        <v>0</v>
      </c>
      <c r="CT3" s="11">
        <f t="shared" si="10"/>
        <v>0</v>
      </c>
      <c r="CU3" s="11">
        <f t="shared" si="10"/>
        <v>222300</v>
      </c>
      <c r="CV3" s="11">
        <f t="shared" si="10"/>
        <v>0</v>
      </c>
      <c r="CW3" s="11">
        <f t="shared" si="10"/>
        <v>27200</v>
      </c>
      <c r="CX3" s="11">
        <f t="shared" ref="CX3:CX2774" si="11">SUM(CY3:DD3)</f>
        <v>9416</v>
      </c>
      <c r="CY3" s="11">
        <f t="shared" ref="CY3:DD3" si="12">SUM(CY4:CY2800)</f>
        <v>20</v>
      </c>
      <c r="CZ3" s="11">
        <f t="shared" si="12"/>
        <v>2</v>
      </c>
      <c r="DA3" s="11">
        <f t="shared" si="12"/>
        <v>39</v>
      </c>
      <c r="DB3" s="11">
        <f t="shared" si="12"/>
        <v>7685</v>
      </c>
      <c r="DC3" s="11">
        <f t="shared" si="12"/>
        <v>416</v>
      </c>
      <c r="DD3" s="11">
        <f t="shared" si="12"/>
        <v>1254</v>
      </c>
      <c r="DE3" s="11">
        <f t="shared" ref="DE3:DE2774" si="13">SUM(DF3:DJ3)</f>
        <v>7792</v>
      </c>
      <c r="DF3" s="11">
        <f t="shared" ref="DF3:DJ3" si="14">SUM(DF4:DF2800)</f>
        <v>30</v>
      </c>
      <c r="DG3" s="11">
        <f t="shared" si="14"/>
        <v>2100</v>
      </c>
      <c r="DH3" s="11">
        <f t="shared" si="14"/>
        <v>2400</v>
      </c>
      <c r="DI3" s="11">
        <f t="shared" si="14"/>
        <v>2282</v>
      </c>
      <c r="DJ3" s="11">
        <f t="shared" si="14"/>
        <v>980</v>
      </c>
      <c r="DK3" s="11">
        <f t="shared" ref="DK3:DK2774" si="15">SUM(DL3:DM3)</f>
        <v>1325</v>
      </c>
      <c r="DL3" s="11">
        <f t="shared" ref="DL3:DM3" si="16">SUM(DL4:DL2800)</f>
        <v>1315</v>
      </c>
      <c r="DM3" s="11">
        <f t="shared" si="16"/>
        <v>10</v>
      </c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</row>
    <row r="4" spans="1:137">
      <c r="A4" s="15" t="s">
        <v>52</v>
      </c>
      <c r="B4" s="15" t="s">
        <v>53</v>
      </c>
      <c r="C4" s="16">
        <v>70873046</v>
      </c>
      <c r="D4" s="15">
        <v>607614488</v>
      </c>
      <c r="E4" s="15" t="s">
        <v>54</v>
      </c>
      <c r="F4" s="15" t="s">
        <v>55</v>
      </c>
      <c r="G4" s="15" t="s">
        <v>56</v>
      </c>
      <c r="H4" s="15" t="s">
        <v>57</v>
      </c>
      <c r="I4" s="17">
        <f t="shared" ref="I4:I198" si="17">SUM(J4:Y4)</f>
        <v>0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8">
        <f t="shared" si="1"/>
        <v>1465</v>
      </c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>
        <v>350</v>
      </c>
      <c r="AP4" s="19"/>
      <c r="AQ4" s="19">
        <v>1115</v>
      </c>
      <c r="AR4" s="20">
        <f t="shared" si="3"/>
        <v>850</v>
      </c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>
        <v>350</v>
      </c>
      <c r="BH4" s="21"/>
      <c r="BI4" s="21">
        <v>500</v>
      </c>
      <c r="BJ4" s="22">
        <f t="shared" si="5"/>
        <v>0</v>
      </c>
      <c r="BK4" s="21"/>
      <c r="BL4" s="21"/>
      <c r="BM4" s="21"/>
      <c r="BN4" s="23">
        <f t="shared" si="7"/>
        <v>30</v>
      </c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>
        <v>10</v>
      </c>
      <c r="BZ4" s="23"/>
      <c r="CA4" s="23"/>
      <c r="CB4" s="23"/>
      <c r="CC4" s="23"/>
      <c r="CD4" s="23"/>
      <c r="CE4" s="23">
        <v>20</v>
      </c>
      <c r="CF4" s="21">
        <f t="shared" si="9"/>
        <v>1000</v>
      </c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>
        <v>1000</v>
      </c>
      <c r="CV4" s="21"/>
      <c r="CW4" s="21"/>
      <c r="CX4" s="23">
        <f t="shared" si="11"/>
        <v>80</v>
      </c>
      <c r="CY4" s="23"/>
      <c r="CZ4" s="23"/>
      <c r="DA4" s="23"/>
      <c r="DB4" s="23">
        <v>50</v>
      </c>
      <c r="DC4" s="23"/>
      <c r="DD4" s="23">
        <v>30</v>
      </c>
      <c r="DE4" s="22">
        <f t="shared" si="13"/>
        <v>60</v>
      </c>
      <c r="DF4" s="21"/>
      <c r="DG4" s="21"/>
      <c r="DH4" s="21"/>
      <c r="DI4" s="21">
        <v>30</v>
      </c>
      <c r="DJ4" s="21">
        <v>30</v>
      </c>
      <c r="DK4" s="24">
        <f t="shared" si="15"/>
        <v>10</v>
      </c>
      <c r="DL4" s="23">
        <v>10</v>
      </c>
      <c r="DM4" s="2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</row>
    <row r="5" spans="1:137">
      <c r="A5" s="15" t="s">
        <v>58</v>
      </c>
      <c r="B5" s="15" t="s">
        <v>59</v>
      </c>
      <c r="C5" s="16">
        <v>70887195</v>
      </c>
      <c r="D5" s="15">
        <v>603509306</v>
      </c>
      <c r="E5" s="15" t="s">
        <v>60</v>
      </c>
      <c r="F5" s="15" t="s">
        <v>55</v>
      </c>
      <c r="G5" s="15" t="s">
        <v>56</v>
      </c>
      <c r="H5" s="15" t="s">
        <v>61</v>
      </c>
      <c r="I5" s="17">
        <f t="shared" si="17"/>
        <v>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>
        <f t="shared" si="1"/>
        <v>1350</v>
      </c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>
        <v>350</v>
      </c>
      <c r="AP5" s="19"/>
      <c r="AQ5" s="19">
        <v>1000</v>
      </c>
      <c r="AR5" s="20">
        <f t="shared" si="3"/>
        <v>850</v>
      </c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>
        <v>350</v>
      </c>
      <c r="BH5" s="21"/>
      <c r="BI5" s="21">
        <v>500</v>
      </c>
      <c r="BJ5" s="22">
        <f t="shared" si="5"/>
        <v>0</v>
      </c>
      <c r="BK5" s="21"/>
      <c r="BL5" s="21"/>
      <c r="BM5" s="21"/>
      <c r="BN5" s="23">
        <f t="shared" si="7"/>
        <v>30</v>
      </c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>
        <v>10</v>
      </c>
      <c r="BZ5" s="23"/>
      <c r="CA5" s="23"/>
      <c r="CB5" s="23"/>
      <c r="CC5" s="23"/>
      <c r="CD5" s="23"/>
      <c r="CE5" s="23">
        <v>20</v>
      </c>
      <c r="CF5" s="21">
        <f t="shared" si="9"/>
        <v>1000</v>
      </c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>
        <v>1000</v>
      </c>
      <c r="CV5" s="21"/>
      <c r="CW5" s="21"/>
      <c r="CX5" s="23">
        <f t="shared" si="11"/>
        <v>80</v>
      </c>
      <c r="CY5" s="23"/>
      <c r="CZ5" s="23"/>
      <c r="DA5" s="23"/>
      <c r="DB5" s="23">
        <v>50</v>
      </c>
      <c r="DC5" s="23"/>
      <c r="DD5" s="23">
        <v>30</v>
      </c>
      <c r="DE5" s="22">
        <f t="shared" si="13"/>
        <v>50</v>
      </c>
      <c r="DF5" s="21"/>
      <c r="DG5" s="21"/>
      <c r="DH5" s="21"/>
      <c r="DI5" s="21">
        <v>30</v>
      </c>
      <c r="DJ5" s="21">
        <v>20</v>
      </c>
      <c r="DK5" s="24">
        <f t="shared" si="15"/>
        <v>10</v>
      </c>
      <c r="DL5" s="23">
        <v>10</v>
      </c>
      <c r="DM5" s="2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</row>
    <row r="6" spans="1:137">
      <c r="A6" s="15" t="s">
        <v>62</v>
      </c>
      <c r="B6" s="15" t="s">
        <v>63</v>
      </c>
      <c r="C6" s="16">
        <v>70874212</v>
      </c>
      <c r="D6" s="15">
        <v>241091921</v>
      </c>
      <c r="E6" s="15" t="s">
        <v>64</v>
      </c>
      <c r="F6" s="15" t="s">
        <v>55</v>
      </c>
      <c r="G6" s="15" t="s">
        <v>56</v>
      </c>
      <c r="H6" s="15" t="s">
        <v>57</v>
      </c>
      <c r="I6" s="17">
        <f t="shared" si="17"/>
        <v>0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>
        <f t="shared" si="1"/>
        <v>1465</v>
      </c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>
        <v>350</v>
      </c>
      <c r="AP6" s="19"/>
      <c r="AQ6" s="19">
        <v>1115</v>
      </c>
      <c r="AR6" s="20">
        <f t="shared" si="3"/>
        <v>850</v>
      </c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>
        <v>350</v>
      </c>
      <c r="BH6" s="21"/>
      <c r="BI6" s="21">
        <v>500</v>
      </c>
      <c r="BJ6" s="22">
        <f t="shared" si="5"/>
        <v>0</v>
      </c>
      <c r="BK6" s="21"/>
      <c r="BL6" s="21"/>
      <c r="BM6" s="21"/>
      <c r="BN6" s="23">
        <f t="shared" si="7"/>
        <v>30</v>
      </c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>
        <v>10</v>
      </c>
      <c r="BZ6" s="23"/>
      <c r="CA6" s="23"/>
      <c r="CB6" s="23"/>
      <c r="CC6" s="23"/>
      <c r="CD6" s="23"/>
      <c r="CE6" s="23">
        <v>20</v>
      </c>
      <c r="CF6" s="21">
        <f t="shared" si="9"/>
        <v>1000</v>
      </c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>
        <v>1000</v>
      </c>
      <c r="CV6" s="21"/>
      <c r="CW6" s="21"/>
      <c r="CX6" s="23">
        <f t="shared" si="11"/>
        <v>80</v>
      </c>
      <c r="CY6" s="23"/>
      <c r="CZ6" s="23"/>
      <c r="DA6" s="23"/>
      <c r="DB6" s="23">
        <v>50</v>
      </c>
      <c r="DC6" s="23"/>
      <c r="DD6" s="23">
        <v>30</v>
      </c>
      <c r="DE6" s="22">
        <f t="shared" si="13"/>
        <v>60</v>
      </c>
      <c r="DF6" s="21"/>
      <c r="DG6" s="21"/>
      <c r="DH6" s="21"/>
      <c r="DI6" s="21">
        <v>30</v>
      </c>
      <c r="DJ6" s="21">
        <v>30</v>
      </c>
      <c r="DK6" s="24">
        <f t="shared" si="15"/>
        <v>10</v>
      </c>
      <c r="DL6" s="23">
        <v>10</v>
      </c>
      <c r="DM6" s="2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</row>
    <row r="7" spans="1:137">
      <c r="A7" s="15" t="s">
        <v>65</v>
      </c>
      <c r="B7" s="15" t="s">
        <v>66</v>
      </c>
      <c r="C7" s="16">
        <v>71294287</v>
      </c>
      <c r="D7" s="15">
        <v>603154276</v>
      </c>
      <c r="E7" s="15" t="s">
        <v>67</v>
      </c>
      <c r="F7" s="15" t="s">
        <v>55</v>
      </c>
      <c r="G7" s="15" t="s">
        <v>56</v>
      </c>
      <c r="H7" s="15" t="s">
        <v>68</v>
      </c>
      <c r="I7" s="17">
        <f t="shared" si="17"/>
        <v>0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8">
        <f t="shared" si="1"/>
        <v>1465</v>
      </c>
      <c r="AA7" s="19"/>
      <c r="AB7" s="19"/>
      <c r="AC7" s="19"/>
      <c r="AD7" s="19"/>
      <c r="AE7" s="19"/>
      <c r="AF7" s="19"/>
      <c r="AG7" s="19"/>
      <c r="AH7" s="19"/>
      <c r="AI7" s="19"/>
      <c r="AJ7" s="25"/>
      <c r="AK7" s="19"/>
      <c r="AL7" s="19"/>
      <c r="AM7" s="19"/>
      <c r="AN7" s="19"/>
      <c r="AO7" s="19">
        <v>350</v>
      </c>
      <c r="AP7" s="19"/>
      <c r="AQ7" s="19">
        <v>1115</v>
      </c>
      <c r="AR7" s="20">
        <f t="shared" si="3"/>
        <v>850</v>
      </c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>
        <v>350</v>
      </c>
      <c r="BH7" s="21"/>
      <c r="BI7" s="21">
        <v>500</v>
      </c>
      <c r="BJ7" s="22">
        <f t="shared" si="5"/>
        <v>0</v>
      </c>
      <c r="BK7" s="21"/>
      <c r="BL7" s="21"/>
      <c r="BM7" s="21"/>
      <c r="BN7" s="23">
        <f t="shared" si="7"/>
        <v>30</v>
      </c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>
        <v>10</v>
      </c>
      <c r="BZ7" s="23"/>
      <c r="CA7" s="23"/>
      <c r="CB7" s="23"/>
      <c r="CC7" s="23"/>
      <c r="CD7" s="23"/>
      <c r="CE7" s="23">
        <v>20</v>
      </c>
      <c r="CF7" s="21">
        <f t="shared" si="9"/>
        <v>1000</v>
      </c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>
        <v>1000</v>
      </c>
      <c r="CV7" s="21"/>
      <c r="CW7" s="21"/>
      <c r="CX7" s="23">
        <f t="shared" si="11"/>
        <v>80</v>
      </c>
      <c r="CY7" s="23"/>
      <c r="CZ7" s="23"/>
      <c r="DA7" s="23"/>
      <c r="DB7" s="23">
        <v>50</v>
      </c>
      <c r="DC7" s="23"/>
      <c r="DD7" s="23">
        <v>30</v>
      </c>
      <c r="DE7" s="22">
        <f t="shared" si="13"/>
        <v>60</v>
      </c>
      <c r="DF7" s="21"/>
      <c r="DG7" s="21"/>
      <c r="DH7" s="21"/>
      <c r="DI7" s="21">
        <v>30</v>
      </c>
      <c r="DJ7" s="21">
        <v>30</v>
      </c>
      <c r="DK7" s="24">
        <f t="shared" si="15"/>
        <v>10</v>
      </c>
      <c r="DL7" s="23">
        <v>10</v>
      </c>
      <c r="DM7" s="2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</row>
    <row r="8" spans="1:137">
      <c r="A8" s="15" t="s">
        <v>69</v>
      </c>
      <c r="B8" s="15" t="s">
        <v>70</v>
      </c>
      <c r="C8" s="16">
        <v>28461835</v>
      </c>
      <c r="D8" s="15">
        <v>267990151</v>
      </c>
      <c r="E8" s="15" t="s">
        <v>71</v>
      </c>
      <c r="F8" s="15" t="s">
        <v>55</v>
      </c>
      <c r="G8" s="15" t="s">
        <v>56</v>
      </c>
      <c r="H8" s="15" t="s">
        <v>72</v>
      </c>
      <c r="I8" s="17">
        <f t="shared" si="17"/>
        <v>0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8">
        <f t="shared" si="1"/>
        <v>350</v>
      </c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>
        <v>350</v>
      </c>
      <c r="AP8" s="19"/>
      <c r="AQ8" s="19"/>
      <c r="AR8" s="20">
        <f t="shared" si="3"/>
        <v>350</v>
      </c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>
        <v>350</v>
      </c>
      <c r="BH8" s="21"/>
      <c r="BI8" s="21"/>
      <c r="BJ8" s="22">
        <f t="shared" si="5"/>
        <v>0</v>
      </c>
      <c r="BK8" s="21"/>
      <c r="BL8" s="21"/>
      <c r="BM8" s="21"/>
      <c r="BN8" s="23">
        <f t="shared" si="7"/>
        <v>0</v>
      </c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1">
        <f t="shared" si="9"/>
        <v>1000</v>
      </c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>
        <v>1000</v>
      </c>
      <c r="CV8" s="21"/>
      <c r="CW8" s="21"/>
      <c r="CX8" s="23">
        <f t="shared" si="11"/>
        <v>50</v>
      </c>
      <c r="CY8" s="23"/>
      <c r="CZ8" s="23"/>
      <c r="DA8" s="23"/>
      <c r="DB8" s="23">
        <v>50</v>
      </c>
      <c r="DC8" s="23"/>
      <c r="DD8" s="23"/>
      <c r="DE8" s="22">
        <f t="shared" si="13"/>
        <v>30</v>
      </c>
      <c r="DF8" s="21"/>
      <c r="DG8" s="21"/>
      <c r="DH8" s="21"/>
      <c r="DI8" s="21">
        <v>30</v>
      </c>
      <c r="DJ8" s="21"/>
      <c r="DK8" s="24">
        <f t="shared" si="15"/>
        <v>10</v>
      </c>
      <c r="DL8" s="23">
        <v>10</v>
      </c>
      <c r="DM8" s="2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</row>
    <row r="9" spans="1:137">
      <c r="A9" s="15" t="s">
        <v>73</v>
      </c>
      <c r="B9" s="15" t="s">
        <v>74</v>
      </c>
      <c r="C9" s="16">
        <v>43873499</v>
      </c>
      <c r="D9" s="15">
        <v>222512401</v>
      </c>
      <c r="E9" s="15" t="s">
        <v>75</v>
      </c>
      <c r="F9" s="15" t="s">
        <v>55</v>
      </c>
      <c r="G9" s="15" t="s">
        <v>56</v>
      </c>
      <c r="H9" s="15" t="s">
        <v>76</v>
      </c>
      <c r="I9" s="17">
        <f t="shared" si="17"/>
        <v>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>
        <f t="shared" si="1"/>
        <v>350</v>
      </c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>
        <v>350</v>
      </c>
      <c r="AP9" s="19"/>
      <c r="AQ9" s="19"/>
      <c r="AR9" s="20">
        <f t="shared" si="3"/>
        <v>350</v>
      </c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>
        <v>350</v>
      </c>
      <c r="BH9" s="21"/>
      <c r="BI9" s="21"/>
      <c r="BJ9" s="22">
        <f t="shared" si="5"/>
        <v>0</v>
      </c>
      <c r="BK9" s="21"/>
      <c r="BL9" s="21"/>
      <c r="BM9" s="21"/>
      <c r="BN9" s="23">
        <f t="shared" si="7"/>
        <v>0</v>
      </c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1">
        <f t="shared" si="9"/>
        <v>1000</v>
      </c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>
        <v>1000</v>
      </c>
      <c r="CV9" s="21"/>
      <c r="CW9" s="21"/>
      <c r="CX9" s="23">
        <f t="shared" si="11"/>
        <v>50</v>
      </c>
      <c r="CY9" s="23"/>
      <c r="CZ9" s="23"/>
      <c r="DA9" s="23"/>
      <c r="DB9" s="23">
        <v>50</v>
      </c>
      <c r="DC9" s="23"/>
      <c r="DD9" s="23"/>
      <c r="DE9" s="22">
        <f t="shared" si="13"/>
        <v>30</v>
      </c>
      <c r="DF9" s="21"/>
      <c r="DG9" s="21"/>
      <c r="DH9" s="21"/>
      <c r="DI9" s="21">
        <v>30</v>
      </c>
      <c r="DJ9" s="21"/>
      <c r="DK9" s="24">
        <f t="shared" si="15"/>
        <v>10</v>
      </c>
      <c r="DL9" s="23">
        <v>10</v>
      </c>
      <c r="DM9" s="2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</row>
    <row r="10" spans="1:137">
      <c r="A10" s="15" t="s">
        <v>77</v>
      </c>
      <c r="B10" s="15" t="s">
        <v>78</v>
      </c>
      <c r="C10" s="16">
        <v>70875316</v>
      </c>
      <c r="D10" s="15">
        <v>224311364</v>
      </c>
      <c r="E10" s="15" t="s">
        <v>79</v>
      </c>
      <c r="F10" s="15" t="s">
        <v>55</v>
      </c>
      <c r="G10" s="15" t="s">
        <v>56</v>
      </c>
      <c r="H10" s="15" t="s">
        <v>80</v>
      </c>
      <c r="I10" s="17">
        <f t="shared" si="17"/>
        <v>0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>
        <f t="shared" si="1"/>
        <v>1465</v>
      </c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>
        <v>350</v>
      </c>
      <c r="AP10" s="19"/>
      <c r="AQ10" s="19">
        <v>1115</v>
      </c>
      <c r="AR10" s="20">
        <f t="shared" si="3"/>
        <v>850</v>
      </c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>
        <v>350</v>
      </c>
      <c r="BH10" s="21"/>
      <c r="BI10" s="21">
        <v>500</v>
      </c>
      <c r="BJ10" s="22">
        <f t="shared" si="5"/>
        <v>0</v>
      </c>
      <c r="BK10" s="21"/>
      <c r="BL10" s="21"/>
      <c r="BM10" s="21"/>
      <c r="BN10" s="23">
        <f t="shared" si="7"/>
        <v>30</v>
      </c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>
        <v>10</v>
      </c>
      <c r="BZ10" s="23"/>
      <c r="CA10" s="23"/>
      <c r="CB10" s="23"/>
      <c r="CC10" s="23"/>
      <c r="CD10" s="23"/>
      <c r="CE10" s="23">
        <v>20</v>
      </c>
      <c r="CF10" s="21">
        <f t="shared" si="9"/>
        <v>1000</v>
      </c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>
        <v>1000</v>
      </c>
      <c r="CV10" s="21"/>
      <c r="CW10" s="21"/>
      <c r="CX10" s="23">
        <f t="shared" si="11"/>
        <v>80</v>
      </c>
      <c r="CY10" s="23"/>
      <c r="CZ10" s="23"/>
      <c r="DA10" s="23"/>
      <c r="DB10" s="23">
        <v>50</v>
      </c>
      <c r="DC10" s="23"/>
      <c r="DD10" s="23">
        <v>30</v>
      </c>
      <c r="DE10" s="22">
        <f t="shared" si="13"/>
        <v>60</v>
      </c>
      <c r="DF10" s="21"/>
      <c r="DG10" s="21"/>
      <c r="DH10" s="21"/>
      <c r="DI10" s="21">
        <v>30</v>
      </c>
      <c r="DJ10" s="21">
        <v>30</v>
      </c>
      <c r="DK10" s="24">
        <f t="shared" si="15"/>
        <v>10</v>
      </c>
      <c r="DL10" s="23">
        <v>10</v>
      </c>
      <c r="DM10" s="2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</row>
    <row r="11" spans="1:137">
      <c r="A11" s="15" t="s">
        <v>81</v>
      </c>
      <c r="B11" s="15" t="s">
        <v>82</v>
      </c>
      <c r="C11" s="16">
        <v>28930762</v>
      </c>
      <c r="D11" s="15">
        <v>608963040</v>
      </c>
      <c r="E11" s="15" t="s">
        <v>83</v>
      </c>
      <c r="F11" s="15" t="s">
        <v>84</v>
      </c>
      <c r="G11" s="15" t="s">
        <v>85</v>
      </c>
      <c r="H11" s="15" t="s">
        <v>86</v>
      </c>
      <c r="I11" s="17">
        <f t="shared" si="17"/>
        <v>0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>
        <f t="shared" si="1"/>
        <v>135</v>
      </c>
      <c r="AA11" s="19"/>
      <c r="AB11" s="19"/>
      <c r="AC11" s="19"/>
      <c r="AD11" s="19"/>
      <c r="AE11" s="19">
        <v>50</v>
      </c>
      <c r="AF11" s="19"/>
      <c r="AG11" s="19"/>
      <c r="AH11" s="19"/>
      <c r="AI11" s="19"/>
      <c r="AJ11" s="19"/>
      <c r="AK11" s="19">
        <v>25</v>
      </c>
      <c r="AL11" s="19"/>
      <c r="AM11" s="19"/>
      <c r="AN11" s="19"/>
      <c r="AO11" s="25">
        <v>60</v>
      </c>
      <c r="AP11" s="19"/>
      <c r="AQ11" s="19"/>
      <c r="AR11" s="20">
        <f t="shared" si="3"/>
        <v>250</v>
      </c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>
        <v>250</v>
      </c>
      <c r="BH11" s="21"/>
      <c r="BI11" s="21"/>
      <c r="BJ11" s="22">
        <f t="shared" si="5"/>
        <v>0</v>
      </c>
      <c r="BK11" s="21"/>
      <c r="BL11" s="21"/>
      <c r="BM11" s="21"/>
      <c r="BN11" s="23">
        <f t="shared" si="7"/>
        <v>1</v>
      </c>
      <c r="BO11" s="23"/>
      <c r="BP11" s="23"/>
      <c r="BQ11" s="23"/>
      <c r="BR11" s="23"/>
      <c r="BS11" s="23">
        <v>1</v>
      </c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1">
        <f t="shared" si="9"/>
        <v>0</v>
      </c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3">
        <f t="shared" si="11"/>
        <v>0</v>
      </c>
      <c r="CY11" s="23"/>
      <c r="CZ11" s="23"/>
      <c r="DA11" s="23"/>
      <c r="DB11" s="23"/>
      <c r="DC11" s="23"/>
      <c r="DD11" s="23"/>
      <c r="DE11" s="22">
        <f t="shared" si="13"/>
        <v>0</v>
      </c>
      <c r="DF11" s="21"/>
      <c r="DG11" s="21"/>
      <c r="DH11" s="21"/>
      <c r="DI11" s="21"/>
      <c r="DJ11" s="21"/>
      <c r="DK11" s="24">
        <f t="shared" si="15"/>
        <v>0</v>
      </c>
      <c r="DL11" s="23"/>
      <c r="DM11" s="2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</row>
    <row r="12" spans="1:137">
      <c r="A12" s="15" t="s">
        <v>87</v>
      </c>
      <c r="B12" s="15" t="s">
        <v>88</v>
      </c>
      <c r="C12" s="16" t="s">
        <v>89</v>
      </c>
      <c r="D12" s="15">
        <v>732743471</v>
      </c>
      <c r="E12" s="15" t="s">
        <v>90</v>
      </c>
      <c r="F12" s="15" t="s">
        <v>84</v>
      </c>
      <c r="G12" s="15" t="s">
        <v>91</v>
      </c>
      <c r="H12" s="15" t="s">
        <v>76</v>
      </c>
      <c r="I12" s="17">
        <f t="shared" si="17"/>
        <v>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8">
        <f t="shared" si="1"/>
        <v>29</v>
      </c>
      <c r="AA12" s="19"/>
      <c r="AB12" s="19"/>
      <c r="AC12" s="19"/>
      <c r="AD12" s="19"/>
      <c r="AE12" s="19"/>
      <c r="AF12" s="19"/>
      <c r="AG12" s="19">
        <v>19</v>
      </c>
      <c r="AH12" s="19"/>
      <c r="AI12" s="19"/>
      <c r="AJ12" s="19"/>
      <c r="AK12" s="19"/>
      <c r="AL12" s="19"/>
      <c r="AM12" s="19"/>
      <c r="AN12" s="19"/>
      <c r="AO12" s="19">
        <v>10</v>
      </c>
      <c r="AP12" s="19"/>
      <c r="AQ12" s="19"/>
      <c r="AR12" s="20">
        <f t="shared" si="3"/>
        <v>0</v>
      </c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2">
        <f t="shared" si="5"/>
        <v>0</v>
      </c>
      <c r="BK12" s="21"/>
      <c r="BL12" s="21"/>
      <c r="BM12" s="21"/>
      <c r="BN12" s="23">
        <f t="shared" si="7"/>
        <v>0</v>
      </c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1">
        <f t="shared" si="9"/>
        <v>100</v>
      </c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>
        <v>100</v>
      </c>
      <c r="CV12" s="21"/>
      <c r="CW12" s="21"/>
      <c r="CX12" s="23">
        <f t="shared" si="11"/>
        <v>1</v>
      </c>
      <c r="CY12" s="23"/>
      <c r="CZ12" s="23"/>
      <c r="DA12" s="23"/>
      <c r="DB12" s="23">
        <v>1</v>
      </c>
      <c r="DC12" s="23"/>
      <c r="DD12" s="23"/>
      <c r="DE12" s="22">
        <f t="shared" si="13"/>
        <v>0</v>
      </c>
      <c r="DF12" s="21"/>
      <c r="DG12" s="21"/>
      <c r="DH12" s="21"/>
      <c r="DI12" s="21"/>
      <c r="DJ12" s="21"/>
      <c r="DK12" s="24">
        <f t="shared" si="15"/>
        <v>0</v>
      </c>
      <c r="DL12" s="23"/>
      <c r="DM12" s="2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</row>
    <row r="13" spans="1:137">
      <c r="A13" s="15" t="s">
        <v>92</v>
      </c>
      <c r="B13" s="15" t="s">
        <v>93</v>
      </c>
      <c r="C13" s="16">
        <v>26260654</v>
      </c>
      <c r="D13" s="15">
        <v>603791434</v>
      </c>
      <c r="E13" s="15" t="s">
        <v>94</v>
      </c>
      <c r="F13" s="15" t="s">
        <v>84</v>
      </c>
      <c r="G13" s="15" t="s">
        <v>91</v>
      </c>
      <c r="H13" s="15" t="s">
        <v>76</v>
      </c>
      <c r="I13" s="17">
        <f t="shared" si="17"/>
        <v>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8">
        <f t="shared" si="1"/>
        <v>10</v>
      </c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>
        <v>10</v>
      </c>
      <c r="AP13" s="19"/>
      <c r="AQ13" s="19"/>
      <c r="AR13" s="20">
        <f t="shared" si="3"/>
        <v>0</v>
      </c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2">
        <f t="shared" si="5"/>
        <v>0</v>
      </c>
      <c r="BK13" s="21"/>
      <c r="BL13" s="21"/>
      <c r="BM13" s="21"/>
      <c r="BN13" s="23">
        <f t="shared" si="7"/>
        <v>0</v>
      </c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1">
        <f t="shared" si="9"/>
        <v>100</v>
      </c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>
        <v>100</v>
      </c>
      <c r="CV13" s="21"/>
      <c r="CW13" s="21"/>
      <c r="CX13" s="23">
        <f t="shared" si="11"/>
        <v>1</v>
      </c>
      <c r="CY13" s="23"/>
      <c r="CZ13" s="23"/>
      <c r="DA13" s="23"/>
      <c r="DB13" s="23">
        <v>1</v>
      </c>
      <c r="DC13" s="23"/>
      <c r="DD13" s="23"/>
      <c r="DE13" s="22">
        <f t="shared" si="13"/>
        <v>0</v>
      </c>
      <c r="DF13" s="21"/>
      <c r="DG13" s="21"/>
      <c r="DH13" s="21"/>
      <c r="DI13" s="21"/>
      <c r="DJ13" s="21"/>
      <c r="DK13" s="24">
        <f t="shared" si="15"/>
        <v>0</v>
      </c>
      <c r="DL13" s="23"/>
      <c r="DM13" s="2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</row>
    <row r="14" spans="1:137">
      <c r="A14" s="15" t="s">
        <v>95</v>
      </c>
      <c r="B14" s="15" t="s">
        <v>96</v>
      </c>
      <c r="C14" s="16">
        <v>65993744</v>
      </c>
      <c r="D14" s="15">
        <v>602816081</v>
      </c>
      <c r="E14" s="15" t="s">
        <v>97</v>
      </c>
      <c r="F14" s="15" t="s">
        <v>84</v>
      </c>
      <c r="G14" s="15" t="s">
        <v>85</v>
      </c>
      <c r="H14" s="15" t="s">
        <v>76</v>
      </c>
      <c r="I14" s="17">
        <f t="shared" si="17"/>
        <v>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8">
        <f t="shared" si="1"/>
        <v>35</v>
      </c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25">
        <v>35</v>
      </c>
      <c r="AP14" s="19"/>
      <c r="AQ14" s="19"/>
      <c r="AR14" s="20">
        <f t="shared" si="3"/>
        <v>250</v>
      </c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>
        <v>250</v>
      </c>
      <c r="BH14" s="21"/>
      <c r="BI14" s="21"/>
      <c r="BJ14" s="22">
        <f t="shared" si="5"/>
        <v>0</v>
      </c>
      <c r="BK14" s="21"/>
      <c r="BL14" s="21"/>
      <c r="BM14" s="21"/>
      <c r="BN14" s="23">
        <f t="shared" si="7"/>
        <v>0</v>
      </c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1">
        <f t="shared" si="9"/>
        <v>0</v>
      </c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3">
        <f t="shared" si="11"/>
        <v>0</v>
      </c>
      <c r="CY14" s="23"/>
      <c r="CZ14" s="23"/>
      <c r="DA14" s="23"/>
      <c r="DB14" s="23"/>
      <c r="DC14" s="23"/>
      <c r="DD14" s="23"/>
      <c r="DE14" s="22">
        <f t="shared" si="13"/>
        <v>0</v>
      </c>
      <c r="DF14" s="21"/>
      <c r="DG14" s="21"/>
      <c r="DH14" s="21"/>
      <c r="DI14" s="21"/>
      <c r="DJ14" s="21"/>
      <c r="DK14" s="24">
        <f t="shared" si="15"/>
        <v>0</v>
      </c>
      <c r="DL14" s="23"/>
      <c r="DM14" s="2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</row>
    <row r="15" spans="1:137">
      <c r="A15" s="15" t="s">
        <v>98</v>
      </c>
      <c r="B15" s="15" t="s">
        <v>99</v>
      </c>
      <c r="C15" s="16">
        <v>24657581</v>
      </c>
      <c r="D15" s="15">
        <v>739406732</v>
      </c>
      <c r="E15" s="15" t="s">
        <v>100</v>
      </c>
      <c r="F15" s="26" t="s">
        <v>84</v>
      </c>
      <c r="G15" s="26" t="s">
        <v>101</v>
      </c>
      <c r="H15" s="15" t="s">
        <v>76</v>
      </c>
      <c r="I15" s="17">
        <f t="shared" si="17"/>
        <v>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8">
        <f t="shared" si="1"/>
        <v>28</v>
      </c>
      <c r="AA15" s="19"/>
      <c r="AB15" s="19"/>
      <c r="AC15" s="19"/>
      <c r="AD15" s="19"/>
      <c r="AE15" s="19"/>
      <c r="AF15" s="19">
        <v>6</v>
      </c>
      <c r="AG15" s="19"/>
      <c r="AH15" s="19">
        <v>7</v>
      </c>
      <c r="AI15" s="19"/>
      <c r="AJ15" s="19"/>
      <c r="AK15" s="19"/>
      <c r="AL15" s="19"/>
      <c r="AM15" s="19"/>
      <c r="AN15" s="19"/>
      <c r="AO15" s="19">
        <v>15</v>
      </c>
      <c r="AP15" s="19"/>
      <c r="AQ15" s="19"/>
      <c r="AR15" s="20">
        <f t="shared" si="3"/>
        <v>0</v>
      </c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2">
        <f t="shared" si="5"/>
        <v>0</v>
      </c>
      <c r="BK15" s="21"/>
      <c r="BL15" s="21"/>
      <c r="BM15" s="21"/>
      <c r="BN15" s="23">
        <f t="shared" si="7"/>
        <v>0</v>
      </c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1">
        <f t="shared" si="9"/>
        <v>0</v>
      </c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3">
        <f t="shared" si="11"/>
        <v>2</v>
      </c>
      <c r="CY15" s="23"/>
      <c r="CZ15" s="23"/>
      <c r="DA15" s="23"/>
      <c r="DB15" s="23">
        <v>2</v>
      </c>
      <c r="DC15" s="23"/>
      <c r="DD15" s="23"/>
      <c r="DE15" s="22">
        <f t="shared" si="13"/>
        <v>0</v>
      </c>
      <c r="DF15" s="21"/>
      <c r="DG15" s="21"/>
      <c r="DH15" s="21"/>
      <c r="DI15" s="21"/>
      <c r="DJ15" s="21"/>
      <c r="DK15" s="24">
        <f t="shared" si="15"/>
        <v>0</v>
      </c>
      <c r="DL15" s="23"/>
      <c r="DM15" s="2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</row>
    <row r="16" spans="1:137">
      <c r="A16" s="15" t="s">
        <v>102</v>
      </c>
      <c r="B16" s="15" t="s">
        <v>103</v>
      </c>
      <c r="C16" s="16">
        <v>26744244</v>
      </c>
      <c r="D16" s="15">
        <v>602679160</v>
      </c>
      <c r="E16" s="15" t="s">
        <v>104</v>
      </c>
      <c r="F16" s="15" t="s">
        <v>84</v>
      </c>
      <c r="G16" s="15" t="s">
        <v>91</v>
      </c>
      <c r="H16" s="15" t="s">
        <v>76</v>
      </c>
      <c r="I16" s="17">
        <f t="shared" si="17"/>
        <v>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8">
        <f t="shared" si="1"/>
        <v>58</v>
      </c>
      <c r="AA16" s="19"/>
      <c r="AB16" s="19"/>
      <c r="AC16" s="19"/>
      <c r="AD16" s="19"/>
      <c r="AE16" s="19"/>
      <c r="AF16" s="19">
        <v>6</v>
      </c>
      <c r="AG16" s="19"/>
      <c r="AH16" s="19">
        <v>7</v>
      </c>
      <c r="AI16" s="19"/>
      <c r="AJ16" s="19"/>
      <c r="AK16" s="19"/>
      <c r="AL16" s="19"/>
      <c r="AM16" s="19"/>
      <c r="AN16" s="19"/>
      <c r="AO16" s="19">
        <v>45</v>
      </c>
      <c r="AP16" s="19"/>
      <c r="AQ16" s="19"/>
      <c r="AR16" s="20">
        <f t="shared" si="3"/>
        <v>0</v>
      </c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2">
        <f t="shared" si="5"/>
        <v>0</v>
      </c>
      <c r="BK16" s="21"/>
      <c r="BL16" s="21"/>
      <c r="BM16" s="21"/>
      <c r="BN16" s="23">
        <f t="shared" si="7"/>
        <v>0</v>
      </c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1">
        <f t="shared" si="9"/>
        <v>100</v>
      </c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>
        <v>100</v>
      </c>
      <c r="CV16" s="21"/>
      <c r="CW16" s="21"/>
      <c r="CX16" s="23">
        <f t="shared" si="11"/>
        <v>1</v>
      </c>
      <c r="CY16" s="23"/>
      <c r="CZ16" s="23"/>
      <c r="DA16" s="23"/>
      <c r="DB16" s="23">
        <v>1</v>
      </c>
      <c r="DC16" s="23"/>
      <c r="DD16" s="23"/>
      <c r="DE16" s="22">
        <f t="shared" si="13"/>
        <v>0</v>
      </c>
      <c r="DF16" s="21"/>
      <c r="DG16" s="21"/>
      <c r="DH16" s="21"/>
      <c r="DI16" s="21"/>
      <c r="DJ16" s="21"/>
      <c r="DK16" s="24">
        <f t="shared" si="15"/>
        <v>0</v>
      </c>
      <c r="DL16" s="23"/>
      <c r="DM16" s="2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</row>
    <row r="17" spans="1:137">
      <c r="A17" s="15" t="s">
        <v>105</v>
      </c>
      <c r="B17" s="15" t="s">
        <v>106</v>
      </c>
      <c r="C17" s="16" t="s">
        <v>107</v>
      </c>
      <c r="D17" s="15">
        <v>604986422</v>
      </c>
      <c r="E17" s="15" t="s">
        <v>108</v>
      </c>
      <c r="F17" s="15" t="s">
        <v>84</v>
      </c>
      <c r="G17" s="15" t="s">
        <v>91</v>
      </c>
      <c r="H17" s="15" t="s">
        <v>72</v>
      </c>
      <c r="I17" s="17">
        <f t="shared" si="17"/>
        <v>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8">
        <f t="shared" si="1"/>
        <v>10</v>
      </c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>
        <v>10</v>
      </c>
      <c r="AP17" s="19"/>
      <c r="AQ17" s="19"/>
      <c r="AR17" s="20">
        <f t="shared" si="3"/>
        <v>0</v>
      </c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>
        <f t="shared" si="5"/>
        <v>0</v>
      </c>
      <c r="BK17" s="21"/>
      <c r="BL17" s="21"/>
      <c r="BM17" s="21"/>
      <c r="BN17" s="23">
        <f t="shared" si="7"/>
        <v>0</v>
      </c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1">
        <f t="shared" si="9"/>
        <v>100</v>
      </c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>
        <v>100</v>
      </c>
      <c r="CV17" s="21"/>
      <c r="CW17" s="21"/>
      <c r="CX17" s="23">
        <f t="shared" si="11"/>
        <v>1</v>
      </c>
      <c r="CY17" s="23"/>
      <c r="CZ17" s="23"/>
      <c r="DA17" s="23"/>
      <c r="DB17" s="23">
        <v>1</v>
      </c>
      <c r="DC17" s="23"/>
      <c r="DD17" s="23"/>
      <c r="DE17" s="22">
        <f t="shared" si="13"/>
        <v>0</v>
      </c>
      <c r="DF17" s="21"/>
      <c r="DG17" s="21"/>
      <c r="DH17" s="21"/>
      <c r="DI17" s="21"/>
      <c r="DJ17" s="21"/>
      <c r="DK17" s="24">
        <f t="shared" si="15"/>
        <v>0</v>
      </c>
      <c r="DL17" s="23"/>
      <c r="DM17" s="2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</row>
    <row r="18" spans="1:137">
      <c r="A18" s="15" t="s">
        <v>109</v>
      </c>
      <c r="B18" s="15" t="s">
        <v>110</v>
      </c>
      <c r="C18" s="16" t="s">
        <v>111</v>
      </c>
      <c r="D18" s="15">
        <v>724857350</v>
      </c>
      <c r="E18" s="15" t="s">
        <v>112</v>
      </c>
      <c r="F18" s="15" t="s">
        <v>84</v>
      </c>
      <c r="G18" s="15" t="s">
        <v>91</v>
      </c>
      <c r="H18" s="15" t="s">
        <v>113</v>
      </c>
      <c r="I18" s="17">
        <f t="shared" si="17"/>
        <v>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8">
        <f t="shared" si="1"/>
        <v>20</v>
      </c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>
        <v>20</v>
      </c>
      <c r="AP18" s="19"/>
      <c r="AQ18" s="19"/>
      <c r="AR18" s="20">
        <f t="shared" si="3"/>
        <v>0</v>
      </c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2">
        <f t="shared" si="5"/>
        <v>0</v>
      </c>
      <c r="BK18" s="21"/>
      <c r="BL18" s="21"/>
      <c r="BM18" s="21"/>
      <c r="BN18" s="23">
        <f t="shared" si="7"/>
        <v>0</v>
      </c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1">
        <f t="shared" si="9"/>
        <v>200</v>
      </c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>
        <v>200</v>
      </c>
      <c r="CV18" s="21"/>
      <c r="CW18" s="21"/>
      <c r="CX18" s="23">
        <f t="shared" si="11"/>
        <v>2</v>
      </c>
      <c r="CY18" s="23"/>
      <c r="CZ18" s="23"/>
      <c r="DA18" s="23"/>
      <c r="DB18" s="23">
        <v>2</v>
      </c>
      <c r="DC18" s="23"/>
      <c r="DD18" s="23"/>
      <c r="DE18" s="22">
        <f t="shared" si="13"/>
        <v>0</v>
      </c>
      <c r="DF18" s="21"/>
      <c r="DG18" s="21"/>
      <c r="DH18" s="21"/>
      <c r="DI18" s="21"/>
      <c r="DJ18" s="21"/>
      <c r="DK18" s="24">
        <f t="shared" si="15"/>
        <v>0</v>
      </c>
      <c r="DL18" s="23"/>
      <c r="DM18" s="2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</row>
    <row r="19" spans="1:137">
      <c r="A19" s="15" t="s">
        <v>114</v>
      </c>
      <c r="B19" s="15" t="s">
        <v>115</v>
      </c>
      <c r="C19" s="16">
        <v>48034037</v>
      </c>
      <c r="D19" s="15">
        <v>602668529</v>
      </c>
      <c r="E19" s="15" t="s">
        <v>116</v>
      </c>
      <c r="F19" s="15" t="s">
        <v>84</v>
      </c>
      <c r="G19" s="15" t="s">
        <v>91</v>
      </c>
      <c r="H19" s="15" t="s">
        <v>117</v>
      </c>
      <c r="I19" s="17">
        <f t="shared" si="17"/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8">
        <f t="shared" si="1"/>
        <v>70</v>
      </c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>
        <v>10</v>
      </c>
      <c r="AL19" s="19"/>
      <c r="AM19" s="19"/>
      <c r="AN19" s="19"/>
      <c r="AO19" s="19">
        <v>60</v>
      </c>
      <c r="AP19" s="19"/>
      <c r="AQ19" s="19"/>
      <c r="AR19" s="20">
        <f t="shared" si="3"/>
        <v>0</v>
      </c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2">
        <f t="shared" si="5"/>
        <v>0</v>
      </c>
      <c r="BK19" s="21"/>
      <c r="BL19" s="21"/>
      <c r="BM19" s="21"/>
      <c r="BN19" s="23">
        <f t="shared" si="7"/>
        <v>10</v>
      </c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>
        <v>10</v>
      </c>
      <c r="BZ19" s="23"/>
      <c r="CA19" s="23"/>
      <c r="CB19" s="23"/>
      <c r="CC19" s="23"/>
      <c r="CD19" s="23"/>
      <c r="CE19" s="23"/>
      <c r="CF19" s="21">
        <f t="shared" si="9"/>
        <v>100</v>
      </c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>
        <v>100</v>
      </c>
      <c r="CV19" s="21"/>
      <c r="CW19" s="21"/>
      <c r="CX19" s="23">
        <f t="shared" si="11"/>
        <v>1</v>
      </c>
      <c r="CY19" s="23"/>
      <c r="CZ19" s="23"/>
      <c r="DA19" s="23"/>
      <c r="DB19" s="23">
        <v>1</v>
      </c>
      <c r="DC19" s="23"/>
      <c r="DD19" s="23"/>
      <c r="DE19" s="22">
        <f t="shared" si="13"/>
        <v>0</v>
      </c>
      <c r="DF19" s="21"/>
      <c r="DG19" s="21"/>
      <c r="DH19" s="21"/>
      <c r="DI19" s="21"/>
      <c r="DJ19" s="21"/>
      <c r="DK19" s="24">
        <f t="shared" si="15"/>
        <v>0</v>
      </c>
      <c r="DL19" s="23"/>
      <c r="DM19" s="2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</row>
    <row r="20" spans="1:137">
      <c r="A20" s="15" t="s">
        <v>118</v>
      </c>
      <c r="B20" s="15" t="s">
        <v>119</v>
      </c>
      <c r="C20" s="16">
        <v>28524683</v>
      </c>
      <c r="D20" s="15">
        <v>606202406</v>
      </c>
      <c r="E20" s="15" t="s">
        <v>120</v>
      </c>
      <c r="F20" s="15" t="s">
        <v>84</v>
      </c>
      <c r="G20" s="15" t="s">
        <v>101</v>
      </c>
      <c r="H20" s="15" t="s">
        <v>121</v>
      </c>
      <c r="I20" s="17">
        <f t="shared" si="17"/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8">
        <f t="shared" si="1"/>
        <v>27</v>
      </c>
      <c r="AA20" s="19"/>
      <c r="AB20" s="19"/>
      <c r="AC20" s="19"/>
      <c r="AD20" s="19"/>
      <c r="AE20" s="19"/>
      <c r="AF20" s="19">
        <v>6</v>
      </c>
      <c r="AG20" s="19"/>
      <c r="AH20" s="19">
        <v>6</v>
      </c>
      <c r="AI20" s="19"/>
      <c r="AJ20" s="19"/>
      <c r="AK20" s="19"/>
      <c r="AL20" s="19"/>
      <c r="AM20" s="19"/>
      <c r="AN20" s="19"/>
      <c r="AO20" s="19">
        <v>15</v>
      </c>
      <c r="AP20" s="19"/>
      <c r="AQ20" s="19"/>
      <c r="AR20" s="20">
        <f t="shared" si="3"/>
        <v>0</v>
      </c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2">
        <f t="shared" si="5"/>
        <v>0</v>
      </c>
      <c r="BK20" s="21"/>
      <c r="BL20" s="21"/>
      <c r="BM20" s="21"/>
      <c r="BN20" s="23">
        <f t="shared" si="7"/>
        <v>1</v>
      </c>
      <c r="BO20" s="23"/>
      <c r="BP20" s="23"/>
      <c r="BQ20" s="23">
        <v>1</v>
      </c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1">
        <f t="shared" si="9"/>
        <v>0</v>
      </c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3">
        <f t="shared" si="11"/>
        <v>2</v>
      </c>
      <c r="CY20" s="23"/>
      <c r="CZ20" s="23"/>
      <c r="DA20" s="23"/>
      <c r="DB20" s="23">
        <v>2</v>
      </c>
      <c r="DC20" s="23"/>
      <c r="DD20" s="23"/>
      <c r="DE20" s="22">
        <f t="shared" si="13"/>
        <v>0</v>
      </c>
      <c r="DF20" s="21"/>
      <c r="DG20" s="21"/>
      <c r="DH20" s="21"/>
      <c r="DI20" s="21"/>
      <c r="DJ20" s="21"/>
      <c r="DK20" s="24">
        <f t="shared" si="15"/>
        <v>0</v>
      </c>
      <c r="DL20" s="23"/>
      <c r="DM20" s="2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</row>
    <row r="21" spans="1:137" ht="15.75" customHeight="1">
      <c r="A21" s="15" t="s">
        <v>122</v>
      </c>
      <c r="B21" s="15" t="s">
        <v>123</v>
      </c>
      <c r="C21" s="16">
        <v>25781642</v>
      </c>
      <c r="D21" s="15">
        <v>603206046</v>
      </c>
      <c r="E21" s="15" t="s">
        <v>124</v>
      </c>
      <c r="F21" s="15" t="s">
        <v>84</v>
      </c>
      <c r="G21" s="15" t="s">
        <v>91</v>
      </c>
      <c r="H21" s="15" t="s">
        <v>57</v>
      </c>
      <c r="I21" s="17">
        <f t="shared" si="17"/>
        <v>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8">
        <f t="shared" si="1"/>
        <v>62</v>
      </c>
      <c r="AA21" s="19"/>
      <c r="AB21" s="19"/>
      <c r="AC21" s="19"/>
      <c r="AD21" s="19"/>
      <c r="AE21" s="19"/>
      <c r="AF21" s="19">
        <v>6</v>
      </c>
      <c r="AG21" s="19"/>
      <c r="AH21" s="19">
        <v>6</v>
      </c>
      <c r="AI21" s="19"/>
      <c r="AJ21" s="19"/>
      <c r="AK21" s="19"/>
      <c r="AL21" s="19"/>
      <c r="AM21" s="19"/>
      <c r="AN21" s="19"/>
      <c r="AO21" s="19">
        <v>50</v>
      </c>
      <c r="AP21" s="19"/>
      <c r="AQ21" s="19"/>
      <c r="AR21" s="20">
        <f t="shared" si="3"/>
        <v>0</v>
      </c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2">
        <f t="shared" si="5"/>
        <v>0</v>
      </c>
      <c r="BK21" s="21"/>
      <c r="BL21" s="21"/>
      <c r="BM21" s="21"/>
      <c r="BN21" s="23">
        <f t="shared" si="7"/>
        <v>0</v>
      </c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1">
        <f t="shared" si="9"/>
        <v>200</v>
      </c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>
        <v>200</v>
      </c>
      <c r="CV21" s="21"/>
      <c r="CW21" s="21"/>
      <c r="CX21" s="23">
        <f t="shared" si="11"/>
        <v>2</v>
      </c>
      <c r="CY21" s="23"/>
      <c r="CZ21" s="23"/>
      <c r="DA21" s="23"/>
      <c r="DB21" s="23">
        <v>2</v>
      </c>
      <c r="DC21" s="23"/>
      <c r="DD21" s="23"/>
      <c r="DE21" s="22">
        <f t="shared" si="13"/>
        <v>0</v>
      </c>
      <c r="DF21" s="21"/>
      <c r="DG21" s="21"/>
      <c r="DH21" s="21"/>
      <c r="DI21" s="21"/>
      <c r="DJ21" s="21"/>
      <c r="DK21" s="24">
        <f t="shared" si="15"/>
        <v>0</v>
      </c>
      <c r="DL21" s="23"/>
      <c r="DM21" s="2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</row>
    <row r="22" spans="1:137" ht="15.75" customHeight="1">
      <c r="A22" s="15" t="s">
        <v>125</v>
      </c>
      <c r="B22" s="15" t="s">
        <v>126</v>
      </c>
      <c r="C22" s="16" t="s">
        <v>127</v>
      </c>
      <c r="D22" s="15">
        <v>603206046</v>
      </c>
      <c r="E22" s="15" t="s">
        <v>128</v>
      </c>
      <c r="F22" s="15" t="s">
        <v>84</v>
      </c>
      <c r="G22" s="15" t="s">
        <v>91</v>
      </c>
      <c r="H22" s="15" t="s">
        <v>57</v>
      </c>
      <c r="I22" s="17">
        <f t="shared" si="17"/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8">
        <f t="shared" si="1"/>
        <v>10</v>
      </c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>
        <v>10</v>
      </c>
      <c r="AP22" s="19"/>
      <c r="AQ22" s="19"/>
      <c r="AR22" s="20">
        <f t="shared" si="3"/>
        <v>0</v>
      </c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2">
        <f t="shared" si="5"/>
        <v>0</v>
      </c>
      <c r="BK22" s="21"/>
      <c r="BL22" s="21"/>
      <c r="BM22" s="21"/>
      <c r="BN22" s="23">
        <f t="shared" si="7"/>
        <v>0</v>
      </c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1">
        <f t="shared" si="9"/>
        <v>100</v>
      </c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>
        <v>100</v>
      </c>
      <c r="CV22" s="21"/>
      <c r="CW22" s="21"/>
      <c r="CX22" s="23">
        <f t="shared" si="11"/>
        <v>1</v>
      </c>
      <c r="CY22" s="23"/>
      <c r="CZ22" s="23"/>
      <c r="DA22" s="23"/>
      <c r="DB22" s="23">
        <v>1</v>
      </c>
      <c r="DC22" s="23"/>
      <c r="DD22" s="23"/>
      <c r="DE22" s="22">
        <f t="shared" si="13"/>
        <v>0</v>
      </c>
      <c r="DF22" s="21"/>
      <c r="DG22" s="21"/>
      <c r="DH22" s="21"/>
      <c r="DI22" s="21"/>
      <c r="DJ22" s="21"/>
      <c r="DK22" s="24">
        <f t="shared" si="15"/>
        <v>0</v>
      </c>
      <c r="DL22" s="23"/>
      <c r="DM22" s="2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</row>
    <row r="23" spans="1:137" ht="15.75" customHeight="1">
      <c r="A23" s="15" t="s">
        <v>129</v>
      </c>
      <c r="B23" s="15" t="s">
        <v>130</v>
      </c>
      <c r="C23" s="16" t="s">
        <v>131</v>
      </c>
      <c r="D23" s="15">
        <v>736690271</v>
      </c>
      <c r="E23" s="15" t="s">
        <v>132</v>
      </c>
      <c r="F23" s="15" t="s">
        <v>84</v>
      </c>
      <c r="G23" s="15" t="s">
        <v>133</v>
      </c>
      <c r="H23" s="15" t="s">
        <v>134</v>
      </c>
      <c r="I23" s="17">
        <f t="shared" si="17"/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8">
        <f t="shared" si="1"/>
        <v>30</v>
      </c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>
        <v>30</v>
      </c>
      <c r="AQ23" s="19"/>
      <c r="AR23" s="20">
        <f t="shared" si="3"/>
        <v>0</v>
      </c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2">
        <f t="shared" si="5"/>
        <v>0</v>
      </c>
      <c r="BK23" s="21"/>
      <c r="BL23" s="21"/>
      <c r="BM23" s="21"/>
      <c r="BN23" s="23">
        <f t="shared" si="7"/>
        <v>0</v>
      </c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1">
        <f t="shared" si="9"/>
        <v>0</v>
      </c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3">
        <f t="shared" si="11"/>
        <v>0</v>
      </c>
      <c r="CY23" s="23"/>
      <c r="CZ23" s="23"/>
      <c r="DA23" s="23"/>
      <c r="DB23" s="23"/>
      <c r="DC23" s="23"/>
      <c r="DD23" s="23"/>
      <c r="DE23" s="22">
        <f t="shared" si="13"/>
        <v>0</v>
      </c>
      <c r="DF23" s="21"/>
      <c r="DG23" s="21"/>
      <c r="DH23" s="21"/>
      <c r="DI23" s="21"/>
      <c r="DJ23" s="21"/>
      <c r="DK23" s="24">
        <f t="shared" si="15"/>
        <v>0</v>
      </c>
      <c r="DL23" s="23"/>
      <c r="DM23" s="2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</row>
    <row r="24" spans="1:137" ht="15.75" customHeight="1">
      <c r="A24" s="15" t="s">
        <v>135</v>
      </c>
      <c r="B24" s="15" t="s">
        <v>136</v>
      </c>
      <c r="C24" s="16" t="s">
        <v>137</v>
      </c>
      <c r="D24" s="15">
        <v>605858853</v>
      </c>
      <c r="E24" s="15" t="s">
        <v>138</v>
      </c>
      <c r="F24" s="15" t="s">
        <v>84</v>
      </c>
      <c r="G24" s="15" t="s">
        <v>91</v>
      </c>
      <c r="H24" s="15" t="s">
        <v>86</v>
      </c>
      <c r="I24" s="17">
        <f t="shared" si="17"/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8">
        <f t="shared" si="1"/>
        <v>29</v>
      </c>
      <c r="AA24" s="19"/>
      <c r="AB24" s="19"/>
      <c r="AC24" s="19"/>
      <c r="AD24" s="19"/>
      <c r="AE24" s="19"/>
      <c r="AF24" s="19"/>
      <c r="AG24" s="19">
        <v>19</v>
      </c>
      <c r="AH24" s="19"/>
      <c r="AI24" s="19"/>
      <c r="AJ24" s="19"/>
      <c r="AK24" s="19"/>
      <c r="AL24" s="19"/>
      <c r="AM24" s="19"/>
      <c r="AN24" s="19"/>
      <c r="AO24" s="19">
        <v>10</v>
      </c>
      <c r="AP24" s="19"/>
      <c r="AQ24" s="19"/>
      <c r="AR24" s="20">
        <f t="shared" si="3"/>
        <v>0</v>
      </c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2">
        <f t="shared" si="5"/>
        <v>0</v>
      </c>
      <c r="BK24" s="21"/>
      <c r="BL24" s="21"/>
      <c r="BM24" s="21"/>
      <c r="BN24" s="23">
        <f t="shared" si="7"/>
        <v>0</v>
      </c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1">
        <f t="shared" si="9"/>
        <v>100</v>
      </c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>
        <v>100</v>
      </c>
      <c r="CV24" s="21"/>
      <c r="CW24" s="21"/>
      <c r="CX24" s="23">
        <f t="shared" si="11"/>
        <v>1</v>
      </c>
      <c r="CY24" s="23"/>
      <c r="CZ24" s="23"/>
      <c r="DA24" s="23"/>
      <c r="DB24" s="23">
        <v>1</v>
      </c>
      <c r="DC24" s="23"/>
      <c r="DD24" s="23"/>
      <c r="DE24" s="22">
        <f t="shared" si="13"/>
        <v>0</v>
      </c>
      <c r="DF24" s="21"/>
      <c r="DG24" s="21"/>
      <c r="DH24" s="21"/>
      <c r="DI24" s="21"/>
      <c r="DJ24" s="21"/>
      <c r="DK24" s="24">
        <f t="shared" si="15"/>
        <v>0</v>
      </c>
      <c r="DL24" s="23"/>
      <c r="DM24" s="2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</row>
    <row r="25" spans="1:137" ht="15.75" customHeight="1">
      <c r="A25" s="15" t="s">
        <v>139</v>
      </c>
      <c r="B25" s="15" t="s">
        <v>140</v>
      </c>
      <c r="C25" s="16">
        <v>49621173</v>
      </c>
      <c r="D25" s="15">
        <v>731638191</v>
      </c>
      <c r="E25" s="15" t="s">
        <v>141</v>
      </c>
      <c r="F25" s="15" t="s">
        <v>84</v>
      </c>
      <c r="G25" s="15" t="s">
        <v>142</v>
      </c>
      <c r="H25" s="15" t="s">
        <v>68</v>
      </c>
      <c r="I25" s="17">
        <f t="shared" si="17"/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8">
        <f t="shared" si="1"/>
        <v>23</v>
      </c>
      <c r="AA25" s="19"/>
      <c r="AB25" s="19"/>
      <c r="AC25" s="19"/>
      <c r="AD25" s="19"/>
      <c r="AE25" s="19"/>
      <c r="AF25" s="19"/>
      <c r="AG25" s="19">
        <v>23</v>
      </c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20">
        <f t="shared" si="3"/>
        <v>0</v>
      </c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2">
        <f t="shared" si="5"/>
        <v>0</v>
      </c>
      <c r="BK25" s="21"/>
      <c r="BL25" s="21"/>
      <c r="BM25" s="21"/>
      <c r="BN25" s="23">
        <f t="shared" si="7"/>
        <v>0</v>
      </c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1">
        <f t="shared" si="9"/>
        <v>0</v>
      </c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3">
        <f t="shared" si="11"/>
        <v>0</v>
      </c>
      <c r="CY25" s="23"/>
      <c r="CZ25" s="23"/>
      <c r="DA25" s="23"/>
      <c r="DB25" s="23"/>
      <c r="DC25" s="23"/>
      <c r="DD25" s="23"/>
      <c r="DE25" s="22">
        <f t="shared" si="13"/>
        <v>0</v>
      </c>
      <c r="DF25" s="21"/>
      <c r="DG25" s="21"/>
      <c r="DH25" s="21"/>
      <c r="DI25" s="21"/>
      <c r="DJ25" s="21"/>
      <c r="DK25" s="24">
        <f t="shared" si="15"/>
        <v>0</v>
      </c>
      <c r="DL25" s="23"/>
      <c r="DM25" s="2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</row>
    <row r="26" spans="1:137" ht="15.75" customHeight="1">
      <c r="A26" s="15" t="s">
        <v>143</v>
      </c>
      <c r="B26" s="15" t="s">
        <v>144</v>
      </c>
      <c r="C26" s="16">
        <v>24176338</v>
      </c>
      <c r="D26" s="15">
        <v>603363360</v>
      </c>
      <c r="E26" s="15" t="s">
        <v>145</v>
      </c>
      <c r="F26" s="15" t="s">
        <v>84</v>
      </c>
      <c r="G26" s="15" t="s">
        <v>91</v>
      </c>
      <c r="H26" s="15" t="s">
        <v>57</v>
      </c>
      <c r="I26" s="17">
        <f t="shared" si="17"/>
        <v>0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8">
        <f t="shared" si="1"/>
        <v>60</v>
      </c>
      <c r="AA26" s="19"/>
      <c r="AB26" s="19"/>
      <c r="AC26" s="19"/>
      <c r="AD26" s="19"/>
      <c r="AE26" s="19">
        <v>50</v>
      </c>
      <c r="AF26" s="19"/>
      <c r="AG26" s="19"/>
      <c r="AH26" s="19"/>
      <c r="AI26" s="19"/>
      <c r="AJ26" s="19"/>
      <c r="AK26" s="19"/>
      <c r="AL26" s="19"/>
      <c r="AM26" s="19"/>
      <c r="AN26" s="19"/>
      <c r="AO26" s="19">
        <v>10</v>
      </c>
      <c r="AP26" s="19"/>
      <c r="AQ26" s="19"/>
      <c r="AR26" s="20">
        <f t="shared" si="3"/>
        <v>0</v>
      </c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2">
        <f t="shared" si="5"/>
        <v>0</v>
      </c>
      <c r="BK26" s="21"/>
      <c r="BL26" s="21"/>
      <c r="BM26" s="21"/>
      <c r="BN26" s="23">
        <f t="shared" si="7"/>
        <v>1</v>
      </c>
      <c r="BO26" s="23"/>
      <c r="BP26" s="23"/>
      <c r="BQ26" s="23"/>
      <c r="BR26" s="23"/>
      <c r="BS26" s="23">
        <v>1</v>
      </c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1">
        <f t="shared" si="9"/>
        <v>100</v>
      </c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>
        <v>100</v>
      </c>
      <c r="CV26" s="21"/>
      <c r="CW26" s="21"/>
      <c r="CX26" s="23">
        <f t="shared" si="11"/>
        <v>1</v>
      </c>
      <c r="CY26" s="23"/>
      <c r="CZ26" s="23"/>
      <c r="DA26" s="23"/>
      <c r="DB26" s="23">
        <v>1</v>
      </c>
      <c r="DC26" s="23"/>
      <c r="DD26" s="23"/>
      <c r="DE26" s="22">
        <f t="shared" si="13"/>
        <v>0</v>
      </c>
      <c r="DF26" s="21"/>
      <c r="DG26" s="21"/>
      <c r="DH26" s="21"/>
      <c r="DI26" s="21"/>
      <c r="DJ26" s="21"/>
      <c r="DK26" s="24">
        <f t="shared" si="15"/>
        <v>0</v>
      </c>
      <c r="DL26" s="23"/>
      <c r="DM26" s="2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</row>
    <row r="27" spans="1:137" ht="15.75" customHeight="1">
      <c r="A27" s="15" t="s">
        <v>146</v>
      </c>
      <c r="B27" s="15" t="s">
        <v>147</v>
      </c>
      <c r="C27" s="16" t="s">
        <v>148</v>
      </c>
      <c r="D27" s="15">
        <v>736623797</v>
      </c>
      <c r="E27" s="15" t="s">
        <v>149</v>
      </c>
      <c r="F27" s="15" t="s">
        <v>84</v>
      </c>
      <c r="G27" s="15" t="s">
        <v>91</v>
      </c>
      <c r="H27" s="15" t="s">
        <v>150</v>
      </c>
      <c r="I27" s="17">
        <f t="shared" si="17"/>
        <v>0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8">
        <f t="shared" si="1"/>
        <v>20</v>
      </c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>
        <v>20</v>
      </c>
      <c r="AP27" s="19"/>
      <c r="AQ27" s="19"/>
      <c r="AR27" s="20">
        <f t="shared" si="3"/>
        <v>0</v>
      </c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>
        <f t="shared" si="5"/>
        <v>0</v>
      </c>
      <c r="BK27" s="21"/>
      <c r="BL27" s="21"/>
      <c r="BM27" s="21"/>
      <c r="BN27" s="23">
        <f t="shared" si="7"/>
        <v>0</v>
      </c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1">
        <f t="shared" si="9"/>
        <v>100</v>
      </c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>
        <v>100</v>
      </c>
      <c r="CV27" s="21"/>
      <c r="CW27" s="21"/>
      <c r="CX27" s="23">
        <f t="shared" si="11"/>
        <v>1</v>
      </c>
      <c r="CY27" s="23"/>
      <c r="CZ27" s="23"/>
      <c r="DA27" s="23"/>
      <c r="DB27" s="23">
        <v>1</v>
      </c>
      <c r="DC27" s="23"/>
      <c r="DD27" s="23"/>
      <c r="DE27" s="22">
        <f t="shared" si="13"/>
        <v>0</v>
      </c>
      <c r="DF27" s="21"/>
      <c r="DG27" s="21"/>
      <c r="DH27" s="21"/>
      <c r="DI27" s="21"/>
      <c r="DJ27" s="21"/>
      <c r="DK27" s="24">
        <f t="shared" si="15"/>
        <v>0</v>
      </c>
      <c r="DL27" s="23"/>
      <c r="DM27" s="2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</row>
    <row r="28" spans="1:137" ht="15.75" customHeight="1">
      <c r="A28" s="15" t="s">
        <v>151</v>
      </c>
      <c r="B28" s="15" t="s">
        <v>147</v>
      </c>
      <c r="C28" s="16">
        <v>24260959</v>
      </c>
      <c r="D28" s="15">
        <v>736623797</v>
      </c>
      <c r="E28" s="15" t="s">
        <v>152</v>
      </c>
      <c r="F28" s="15" t="s">
        <v>84</v>
      </c>
      <c r="G28" s="15" t="s">
        <v>153</v>
      </c>
      <c r="H28" s="15" t="s">
        <v>72</v>
      </c>
      <c r="I28" s="17">
        <f t="shared" si="17"/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8">
        <f t="shared" si="1"/>
        <v>34</v>
      </c>
      <c r="AA28" s="19"/>
      <c r="AB28" s="19"/>
      <c r="AC28" s="19"/>
      <c r="AD28" s="19"/>
      <c r="AE28" s="19"/>
      <c r="AF28" s="19"/>
      <c r="AG28" s="19">
        <v>19</v>
      </c>
      <c r="AH28" s="19"/>
      <c r="AI28" s="19"/>
      <c r="AJ28" s="19"/>
      <c r="AK28" s="19"/>
      <c r="AL28" s="19"/>
      <c r="AM28" s="19"/>
      <c r="AN28" s="19"/>
      <c r="AO28" s="19"/>
      <c r="AP28" s="19">
        <v>15</v>
      </c>
      <c r="AQ28" s="19"/>
      <c r="AR28" s="20">
        <f t="shared" si="3"/>
        <v>0</v>
      </c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2">
        <f t="shared" si="5"/>
        <v>0</v>
      </c>
      <c r="BK28" s="21"/>
      <c r="BL28" s="21"/>
      <c r="BM28" s="21"/>
      <c r="BN28" s="23">
        <f t="shared" si="7"/>
        <v>0</v>
      </c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1">
        <f t="shared" si="9"/>
        <v>0</v>
      </c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3">
        <f t="shared" si="11"/>
        <v>0</v>
      </c>
      <c r="CY28" s="23"/>
      <c r="CZ28" s="23"/>
      <c r="DA28" s="23"/>
      <c r="DB28" s="23"/>
      <c r="DC28" s="23"/>
      <c r="DD28" s="23"/>
      <c r="DE28" s="22">
        <f t="shared" si="13"/>
        <v>0</v>
      </c>
      <c r="DF28" s="21"/>
      <c r="DG28" s="21"/>
      <c r="DH28" s="21"/>
      <c r="DI28" s="21"/>
      <c r="DJ28" s="21"/>
      <c r="DK28" s="24">
        <f t="shared" si="15"/>
        <v>0</v>
      </c>
      <c r="DL28" s="23"/>
      <c r="DM28" s="2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</row>
    <row r="29" spans="1:137" ht="15.75" customHeight="1">
      <c r="A29" s="15" t="s">
        <v>154</v>
      </c>
      <c r="B29" s="15" t="s">
        <v>155</v>
      </c>
      <c r="C29" s="16" t="s">
        <v>156</v>
      </c>
      <c r="D29" s="15">
        <v>703462201</v>
      </c>
      <c r="E29" s="15" t="s">
        <v>157</v>
      </c>
      <c r="F29" s="15" t="s">
        <v>84</v>
      </c>
      <c r="G29" s="15" t="s">
        <v>142</v>
      </c>
      <c r="H29" s="15" t="s">
        <v>158</v>
      </c>
      <c r="I29" s="17">
        <f t="shared" si="17"/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8">
        <f t="shared" si="1"/>
        <v>50</v>
      </c>
      <c r="AA29" s="19"/>
      <c r="AB29" s="19"/>
      <c r="AC29" s="19"/>
      <c r="AD29" s="19"/>
      <c r="AE29" s="19">
        <v>50</v>
      </c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20">
        <f t="shared" si="3"/>
        <v>0</v>
      </c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2">
        <f t="shared" si="5"/>
        <v>0</v>
      </c>
      <c r="BK29" s="21"/>
      <c r="BL29" s="21"/>
      <c r="BM29" s="21"/>
      <c r="BN29" s="23">
        <f t="shared" si="7"/>
        <v>0</v>
      </c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1">
        <f t="shared" si="9"/>
        <v>0</v>
      </c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3">
        <f t="shared" si="11"/>
        <v>0</v>
      </c>
      <c r="CY29" s="23"/>
      <c r="CZ29" s="23"/>
      <c r="DA29" s="23"/>
      <c r="DB29" s="23"/>
      <c r="DC29" s="23"/>
      <c r="DD29" s="23"/>
      <c r="DE29" s="22">
        <f t="shared" si="13"/>
        <v>0</v>
      </c>
      <c r="DF29" s="21"/>
      <c r="DG29" s="21"/>
      <c r="DH29" s="21"/>
      <c r="DI29" s="21"/>
      <c r="DJ29" s="21"/>
      <c r="DK29" s="24">
        <f t="shared" si="15"/>
        <v>0</v>
      </c>
      <c r="DL29" s="23"/>
      <c r="DM29" s="2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</row>
    <row r="30" spans="1:137" ht="15.75" customHeight="1">
      <c r="A30" s="15" t="s">
        <v>159</v>
      </c>
      <c r="B30" s="15" t="s">
        <v>160</v>
      </c>
      <c r="C30" s="16">
        <v>49621173</v>
      </c>
      <c r="D30" s="15">
        <v>731638030</v>
      </c>
      <c r="E30" s="15" t="s">
        <v>161</v>
      </c>
      <c r="F30" s="15" t="s">
        <v>55</v>
      </c>
      <c r="G30" s="15" t="s">
        <v>142</v>
      </c>
      <c r="H30" s="15" t="s">
        <v>68</v>
      </c>
      <c r="I30" s="17">
        <f t="shared" si="17"/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8">
        <f t="shared" si="1"/>
        <v>23</v>
      </c>
      <c r="AA30" s="19"/>
      <c r="AB30" s="19"/>
      <c r="AC30" s="19"/>
      <c r="AD30" s="19"/>
      <c r="AE30" s="19"/>
      <c r="AF30" s="19"/>
      <c r="AG30" s="19">
        <v>23</v>
      </c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20">
        <f t="shared" si="3"/>
        <v>0</v>
      </c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2">
        <f t="shared" si="5"/>
        <v>0</v>
      </c>
      <c r="BK30" s="21"/>
      <c r="BL30" s="21"/>
      <c r="BM30" s="21"/>
      <c r="BN30" s="23">
        <f t="shared" si="7"/>
        <v>0</v>
      </c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1">
        <f t="shared" si="9"/>
        <v>0</v>
      </c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3">
        <f t="shared" si="11"/>
        <v>0</v>
      </c>
      <c r="CY30" s="23"/>
      <c r="CZ30" s="23"/>
      <c r="DA30" s="23"/>
      <c r="DB30" s="23"/>
      <c r="DC30" s="23"/>
      <c r="DD30" s="23"/>
      <c r="DE30" s="22">
        <f t="shared" si="13"/>
        <v>0</v>
      </c>
      <c r="DF30" s="21"/>
      <c r="DG30" s="21"/>
      <c r="DH30" s="21"/>
      <c r="DI30" s="21"/>
      <c r="DJ30" s="21"/>
      <c r="DK30" s="24">
        <f t="shared" si="15"/>
        <v>0</v>
      </c>
      <c r="DL30" s="23"/>
      <c r="DM30" s="2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</row>
    <row r="31" spans="1:137" ht="15.75" customHeight="1">
      <c r="A31" s="15" t="s">
        <v>162</v>
      </c>
      <c r="B31" s="15" t="s">
        <v>163</v>
      </c>
      <c r="C31" s="16" t="s">
        <v>164</v>
      </c>
      <c r="D31" s="15">
        <v>606059746</v>
      </c>
      <c r="E31" s="15" t="s">
        <v>165</v>
      </c>
      <c r="F31" s="15" t="s">
        <v>84</v>
      </c>
      <c r="G31" s="15" t="s">
        <v>142</v>
      </c>
      <c r="H31" s="15" t="s">
        <v>72</v>
      </c>
      <c r="I31" s="17">
        <f t="shared" si="17"/>
        <v>0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8">
        <f t="shared" si="1"/>
        <v>173</v>
      </c>
      <c r="AA31" s="19"/>
      <c r="AB31" s="19"/>
      <c r="AC31" s="19"/>
      <c r="AD31" s="19"/>
      <c r="AE31" s="19"/>
      <c r="AF31" s="19"/>
      <c r="AG31" s="19">
        <v>23</v>
      </c>
      <c r="AH31" s="19"/>
      <c r="AI31" s="19"/>
      <c r="AJ31" s="19"/>
      <c r="AK31" s="19"/>
      <c r="AL31" s="19"/>
      <c r="AM31" s="19"/>
      <c r="AN31" s="19"/>
      <c r="AO31" s="19">
        <v>150</v>
      </c>
      <c r="AP31" s="19"/>
      <c r="AQ31" s="19"/>
      <c r="AR31" s="20">
        <f t="shared" si="3"/>
        <v>0</v>
      </c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2">
        <f t="shared" si="5"/>
        <v>0</v>
      </c>
      <c r="BK31" s="21"/>
      <c r="BL31" s="21"/>
      <c r="BM31" s="21"/>
      <c r="BN31" s="23">
        <f t="shared" si="7"/>
        <v>0</v>
      </c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1">
        <f t="shared" si="9"/>
        <v>0</v>
      </c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3">
        <f t="shared" si="11"/>
        <v>5</v>
      </c>
      <c r="CY31" s="23"/>
      <c r="CZ31" s="23"/>
      <c r="DA31" s="23"/>
      <c r="DB31" s="23">
        <v>5</v>
      </c>
      <c r="DC31" s="23"/>
      <c r="DD31" s="23"/>
      <c r="DE31" s="22">
        <f t="shared" si="13"/>
        <v>0</v>
      </c>
      <c r="DF31" s="21"/>
      <c r="DG31" s="21"/>
      <c r="DH31" s="21"/>
      <c r="DI31" s="21"/>
      <c r="DJ31" s="21"/>
      <c r="DK31" s="24">
        <f t="shared" si="15"/>
        <v>0</v>
      </c>
      <c r="DL31" s="23"/>
      <c r="DM31" s="2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</row>
    <row r="32" spans="1:137" ht="15.75" customHeight="1">
      <c r="A32" s="15" t="s">
        <v>166</v>
      </c>
      <c r="B32" s="15" t="s">
        <v>167</v>
      </c>
      <c r="C32" s="16">
        <v>28171098</v>
      </c>
      <c r="D32" s="15">
        <v>603417157</v>
      </c>
      <c r="E32" s="15" t="s">
        <v>168</v>
      </c>
      <c r="F32" s="15" t="s">
        <v>84</v>
      </c>
      <c r="G32" s="15" t="s">
        <v>169</v>
      </c>
      <c r="H32" s="15" t="s">
        <v>57</v>
      </c>
      <c r="I32" s="17">
        <f t="shared" si="17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8">
        <f t="shared" si="1"/>
        <v>44</v>
      </c>
      <c r="AA32" s="19"/>
      <c r="AB32" s="19"/>
      <c r="AC32" s="19"/>
      <c r="AD32" s="19"/>
      <c r="AE32" s="19"/>
      <c r="AF32" s="19"/>
      <c r="AG32" s="19">
        <v>19</v>
      </c>
      <c r="AH32" s="19"/>
      <c r="AI32" s="19"/>
      <c r="AJ32" s="19"/>
      <c r="AK32" s="19"/>
      <c r="AL32" s="19"/>
      <c r="AM32" s="19"/>
      <c r="AN32" s="19"/>
      <c r="AO32" s="19"/>
      <c r="AP32" s="19">
        <v>25</v>
      </c>
      <c r="AQ32" s="19"/>
      <c r="AR32" s="20">
        <f t="shared" si="3"/>
        <v>0</v>
      </c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2">
        <f t="shared" si="5"/>
        <v>0</v>
      </c>
      <c r="BK32" s="21"/>
      <c r="BL32" s="21"/>
      <c r="BM32" s="21"/>
      <c r="BN32" s="23">
        <f t="shared" si="7"/>
        <v>0</v>
      </c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1">
        <f t="shared" si="9"/>
        <v>0</v>
      </c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3">
        <f t="shared" si="11"/>
        <v>0</v>
      </c>
      <c r="CY32" s="23"/>
      <c r="CZ32" s="23"/>
      <c r="DA32" s="23"/>
      <c r="DB32" s="23"/>
      <c r="DC32" s="23"/>
      <c r="DD32" s="23"/>
      <c r="DE32" s="22">
        <f t="shared" si="13"/>
        <v>0</v>
      </c>
      <c r="DF32" s="21"/>
      <c r="DG32" s="21"/>
      <c r="DH32" s="21"/>
      <c r="DI32" s="21"/>
      <c r="DJ32" s="21"/>
      <c r="DK32" s="24">
        <f t="shared" si="15"/>
        <v>0</v>
      </c>
      <c r="DL32" s="23"/>
      <c r="DM32" s="2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</row>
    <row r="33" spans="1:137" ht="15.75" customHeight="1">
      <c r="A33" s="15" t="s">
        <v>170</v>
      </c>
      <c r="B33" s="15" t="s">
        <v>171</v>
      </c>
      <c r="C33" s="16" t="s">
        <v>172</v>
      </c>
      <c r="D33" s="15">
        <v>737256465</v>
      </c>
      <c r="E33" s="15" t="s">
        <v>173</v>
      </c>
      <c r="F33" s="15" t="s">
        <v>84</v>
      </c>
      <c r="G33" s="15" t="s">
        <v>101</v>
      </c>
      <c r="H33" s="15" t="s">
        <v>174</v>
      </c>
      <c r="I33" s="17">
        <f t="shared" si="17"/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8">
        <f t="shared" si="1"/>
        <v>15</v>
      </c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>
        <v>15</v>
      </c>
      <c r="AP33" s="19"/>
      <c r="AQ33" s="19"/>
      <c r="AR33" s="20">
        <f t="shared" si="3"/>
        <v>0</v>
      </c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2">
        <f t="shared" si="5"/>
        <v>0</v>
      </c>
      <c r="BK33" s="21"/>
      <c r="BL33" s="21"/>
      <c r="BM33" s="21"/>
      <c r="BN33" s="23">
        <f t="shared" si="7"/>
        <v>0</v>
      </c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1">
        <f t="shared" si="9"/>
        <v>0</v>
      </c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3">
        <f t="shared" si="11"/>
        <v>2</v>
      </c>
      <c r="CY33" s="23"/>
      <c r="CZ33" s="23"/>
      <c r="DA33" s="23"/>
      <c r="DB33" s="23">
        <v>2</v>
      </c>
      <c r="DC33" s="23"/>
      <c r="DD33" s="23"/>
      <c r="DE33" s="22">
        <f t="shared" si="13"/>
        <v>0</v>
      </c>
      <c r="DF33" s="21"/>
      <c r="DG33" s="21"/>
      <c r="DH33" s="21"/>
      <c r="DI33" s="21"/>
      <c r="DJ33" s="21"/>
      <c r="DK33" s="24">
        <f t="shared" si="15"/>
        <v>0</v>
      </c>
      <c r="DL33" s="23"/>
      <c r="DM33" s="2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</row>
    <row r="34" spans="1:137" ht="15.75" customHeight="1">
      <c r="A34" s="15" t="s">
        <v>175</v>
      </c>
      <c r="B34" s="15" t="s">
        <v>176</v>
      </c>
      <c r="C34" s="16" t="s">
        <v>177</v>
      </c>
      <c r="D34" s="15">
        <v>602210717</v>
      </c>
      <c r="E34" s="15" t="s">
        <v>178</v>
      </c>
      <c r="F34" s="15" t="s">
        <v>84</v>
      </c>
      <c r="G34" s="15" t="s">
        <v>91</v>
      </c>
      <c r="H34" s="15" t="s">
        <v>72</v>
      </c>
      <c r="I34" s="17">
        <f t="shared" si="17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8">
        <f t="shared" si="1"/>
        <v>20</v>
      </c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>
        <v>20</v>
      </c>
      <c r="AP34" s="19"/>
      <c r="AQ34" s="19"/>
      <c r="AR34" s="20">
        <f t="shared" si="3"/>
        <v>0</v>
      </c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2">
        <f t="shared" si="5"/>
        <v>0</v>
      </c>
      <c r="BK34" s="21"/>
      <c r="BL34" s="21"/>
      <c r="BM34" s="21"/>
      <c r="BN34" s="23">
        <f t="shared" si="7"/>
        <v>0</v>
      </c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1">
        <f t="shared" si="9"/>
        <v>200</v>
      </c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>
        <v>200</v>
      </c>
      <c r="CV34" s="21"/>
      <c r="CW34" s="21"/>
      <c r="CX34" s="23">
        <f t="shared" si="11"/>
        <v>2</v>
      </c>
      <c r="CY34" s="23"/>
      <c r="CZ34" s="23"/>
      <c r="DA34" s="23"/>
      <c r="DB34" s="23">
        <v>2</v>
      </c>
      <c r="DC34" s="23"/>
      <c r="DD34" s="23"/>
      <c r="DE34" s="22">
        <f t="shared" si="13"/>
        <v>0</v>
      </c>
      <c r="DF34" s="21"/>
      <c r="DG34" s="21"/>
      <c r="DH34" s="21"/>
      <c r="DI34" s="21"/>
      <c r="DJ34" s="21"/>
      <c r="DK34" s="24">
        <f t="shared" si="15"/>
        <v>0</v>
      </c>
      <c r="DL34" s="23"/>
      <c r="DM34" s="2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</row>
    <row r="35" spans="1:137" ht="15.75" customHeight="1">
      <c r="A35" s="15" t="s">
        <v>179</v>
      </c>
      <c r="B35" s="15" t="s">
        <v>180</v>
      </c>
      <c r="C35" s="16">
        <v>28570481</v>
      </c>
      <c r="D35" s="15">
        <v>730188255</v>
      </c>
      <c r="E35" s="15" t="s">
        <v>181</v>
      </c>
      <c r="F35" s="15" t="s">
        <v>84</v>
      </c>
      <c r="G35" s="15" t="s">
        <v>142</v>
      </c>
      <c r="H35" s="15" t="s">
        <v>80</v>
      </c>
      <c r="I35" s="17">
        <f t="shared" si="17"/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8">
        <f t="shared" si="1"/>
        <v>73</v>
      </c>
      <c r="AA35" s="19"/>
      <c r="AB35" s="19"/>
      <c r="AC35" s="19"/>
      <c r="AD35" s="19"/>
      <c r="AE35" s="19">
        <v>50</v>
      </c>
      <c r="AF35" s="19"/>
      <c r="AG35" s="19">
        <v>23</v>
      </c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20">
        <f t="shared" si="3"/>
        <v>0</v>
      </c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2">
        <f t="shared" si="5"/>
        <v>0</v>
      </c>
      <c r="BK35" s="21"/>
      <c r="BL35" s="21"/>
      <c r="BM35" s="21"/>
      <c r="BN35" s="23">
        <f t="shared" si="7"/>
        <v>0</v>
      </c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1">
        <f t="shared" si="9"/>
        <v>0</v>
      </c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3">
        <f t="shared" si="11"/>
        <v>0</v>
      </c>
      <c r="CY35" s="23"/>
      <c r="CZ35" s="23"/>
      <c r="DA35" s="23"/>
      <c r="DB35" s="23"/>
      <c r="DC35" s="23"/>
      <c r="DD35" s="23"/>
      <c r="DE35" s="22">
        <f t="shared" si="13"/>
        <v>0</v>
      </c>
      <c r="DF35" s="21"/>
      <c r="DG35" s="21"/>
      <c r="DH35" s="21"/>
      <c r="DI35" s="21"/>
      <c r="DJ35" s="21"/>
      <c r="DK35" s="24">
        <f t="shared" si="15"/>
        <v>0</v>
      </c>
      <c r="DL35" s="23"/>
      <c r="DM35" s="2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</row>
    <row r="36" spans="1:137" ht="15.75" customHeight="1">
      <c r="A36" s="15" t="s">
        <v>182</v>
      </c>
      <c r="B36" s="15" t="s">
        <v>183</v>
      </c>
      <c r="C36" s="16">
        <v>44370016</v>
      </c>
      <c r="D36" s="15">
        <v>775975652</v>
      </c>
      <c r="E36" s="15" t="s">
        <v>184</v>
      </c>
      <c r="F36" s="15" t="s">
        <v>84</v>
      </c>
      <c r="G36" s="15" t="s">
        <v>91</v>
      </c>
      <c r="H36" s="15" t="s">
        <v>150</v>
      </c>
      <c r="I36" s="17">
        <f t="shared" si="17"/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8">
        <f t="shared" si="1"/>
        <v>10</v>
      </c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>
        <v>10</v>
      </c>
      <c r="AP36" s="19"/>
      <c r="AQ36" s="19"/>
      <c r="AR36" s="20">
        <f t="shared" si="3"/>
        <v>0</v>
      </c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2">
        <f t="shared" si="5"/>
        <v>0</v>
      </c>
      <c r="BK36" s="21"/>
      <c r="BL36" s="21"/>
      <c r="BM36" s="21"/>
      <c r="BN36" s="23">
        <f t="shared" si="7"/>
        <v>0</v>
      </c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1">
        <f t="shared" si="9"/>
        <v>100</v>
      </c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>
        <v>100</v>
      </c>
      <c r="CV36" s="21"/>
      <c r="CW36" s="21"/>
      <c r="CX36" s="23">
        <f t="shared" si="11"/>
        <v>1</v>
      </c>
      <c r="CY36" s="23"/>
      <c r="CZ36" s="23"/>
      <c r="DA36" s="23"/>
      <c r="DB36" s="23">
        <v>1</v>
      </c>
      <c r="DC36" s="23"/>
      <c r="DD36" s="23"/>
      <c r="DE36" s="22">
        <f t="shared" si="13"/>
        <v>0</v>
      </c>
      <c r="DF36" s="21"/>
      <c r="DG36" s="21"/>
      <c r="DH36" s="21"/>
      <c r="DI36" s="21"/>
      <c r="DJ36" s="21"/>
      <c r="DK36" s="24">
        <f t="shared" si="15"/>
        <v>0</v>
      </c>
      <c r="DL36" s="23"/>
      <c r="DM36" s="2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</row>
    <row r="37" spans="1:137" ht="15.75" customHeight="1">
      <c r="A37" s="15" t="s">
        <v>185</v>
      </c>
      <c r="B37" s="15" t="s">
        <v>186</v>
      </c>
      <c r="C37" s="16">
        <v>29142032</v>
      </c>
      <c r="D37" s="15">
        <v>605249800</v>
      </c>
      <c r="E37" s="15" t="s">
        <v>187</v>
      </c>
      <c r="F37" s="15" t="s">
        <v>84</v>
      </c>
      <c r="G37" s="15" t="s">
        <v>101</v>
      </c>
      <c r="H37" s="15" t="s">
        <v>150</v>
      </c>
      <c r="I37" s="17">
        <f t="shared" si="17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8">
        <f t="shared" si="1"/>
        <v>34</v>
      </c>
      <c r="AA37" s="19"/>
      <c r="AB37" s="19"/>
      <c r="AC37" s="19"/>
      <c r="AD37" s="19"/>
      <c r="AE37" s="19"/>
      <c r="AF37" s="19">
        <v>10</v>
      </c>
      <c r="AG37" s="19"/>
      <c r="AH37" s="19">
        <v>9</v>
      </c>
      <c r="AI37" s="19"/>
      <c r="AJ37" s="19"/>
      <c r="AK37" s="19"/>
      <c r="AL37" s="19"/>
      <c r="AM37" s="19"/>
      <c r="AN37" s="19"/>
      <c r="AO37" s="19"/>
      <c r="AP37" s="19">
        <v>15</v>
      </c>
      <c r="AQ37" s="19"/>
      <c r="AR37" s="20">
        <f t="shared" si="3"/>
        <v>0</v>
      </c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2">
        <f t="shared" si="5"/>
        <v>0</v>
      </c>
      <c r="BK37" s="21"/>
      <c r="BL37" s="21"/>
      <c r="BM37" s="21"/>
      <c r="BN37" s="23">
        <f t="shared" si="7"/>
        <v>0</v>
      </c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1">
        <f t="shared" si="9"/>
        <v>0</v>
      </c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3">
        <f t="shared" si="11"/>
        <v>2</v>
      </c>
      <c r="CY37" s="23"/>
      <c r="CZ37" s="23"/>
      <c r="DA37" s="23"/>
      <c r="DB37" s="23"/>
      <c r="DC37" s="23">
        <v>2</v>
      </c>
      <c r="DD37" s="23"/>
      <c r="DE37" s="22">
        <f t="shared" si="13"/>
        <v>0</v>
      </c>
      <c r="DF37" s="21"/>
      <c r="DG37" s="21"/>
      <c r="DH37" s="21"/>
      <c r="DI37" s="21"/>
      <c r="DJ37" s="21"/>
      <c r="DK37" s="24">
        <f t="shared" si="15"/>
        <v>0</v>
      </c>
      <c r="DL37" s="23"/>
      <c r="DM37" s="2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</row>
    <row r="38" spans="1:137" ht="15.75" customHeight="1">
      <c r="A38" s="15" t="s">
        <v>188</v>
      </c>
      <c r="B38" s="15" t="s">
        <v>189</v>
      </c>
      <c r="C38" s="16" t="s">
        <v>190</v>
      </c>
      <c r="D38" s="15">
        <v>775999254</v>
      </c>
      <c r="E38" s="15" t="s">
        <v>191</v>
      </c>
      <c r="F38" s="15" t="s">
        <v>84</v>
      </c>
      <c r="G38" s="15" t="s">
        <v>169</v>
      </c>
      <c r="H38" s="15" t="s">
        <v>174</v>
      </c>
      <c r="I38" s="17">
        <f t="shared" si="17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8">
        <f t="shared" si="1"/>
        <v>44</v>
      </c>
      <c r="AA38" s="19"/>
      <c r="AB38" s="19"/>
      <c r="AC38" s="19"/>
      <c r="AD38" s="19"/>
      <c r="AE38" s="19"/>
      <c r="AF38" s="19"/>
      <c r="AG38" s="19">
        <v>19</v>
      </c>
      <c r="AH38" s="19"/>
      <c r="AI38" s="19"/>
      <c r="AJ38" s="19"/>
      <c r="AK38" s="19"/>
      <c r="AL38" s="19"/>
      <c r="AM38" s="19"/>
      <c r="AN38" s="19"/>
      <c r="AO38" s="19"/>
      <c r="AP38" s="19">
        <v>25</v>
      </c>
      <c r="AQ38" s="19"/>
      <c r="AR38" s="20">
        <f t="shared" si="3"/>
        <v>0</v>
      </c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2">
        <f t="shared" si="5"/>
        <v>0</v>
      </c>
      <c r="BK38" s="21"/>
      <c r="BL38" s="21"/>
      <c r="BM38" s="21"/>
      <c r="BN38" s="23">
        <f t="shared" si="7"/>
        <v>0</v>
      </c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1">
        <f t="shared" si="9"/>
        <v>0</v>
      </c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3">
        <f t="shared" si="11"/>
        <v>0</v>
      </c>
      <c r="CY38" s="23"/>
      <c r="CZ38" s="23"/>
      <c r="DA38" s="23"/>
      <c r="DB38" s="23"/>
      <c r="DC38" s="23"/>
      <c r="DD38" s="23"/>
      <c r="DE38" s="22">
        <f t="shared" si="13"/>
        <v>0</v>
      </c>
      <c r="DF38" s="21"/>
      <c r="DG38" s="21"/>
      <c r="DH38" s="21"/>
      <c r="DI38" s="21"/>
      <c r="DJ38" s="21"/>
      <c r="DK38" s="24">
        <f t="shared" si="15"/>
        <v>0</v>
      </c>
      <c r="DL38" s="23"/>
      <c r="DM38" s="2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</row>
    <row r="39" spans="1:137" ht="15.75" customHeight="1">
      <c r="A39" s="15" t="s">
        <v>192</v>
      </c>
      <c r="B39" s="15" t="s">
        <v>193</v>
      </c>
      <c r="C39" s="16">
        <v>27131912</v>
      </c>
      <c r="D39" s="15">
        <v>775680423</v>
      </c>
      <c r="E39" s="15" t="s">
        <v>194</v>
      </c>
      <c r="F39" s="15" t="s">
        <v>84</v>
      </c>
      <c r="G39" s="15" t="s">
        <v>91</v>
      </c>
      <c r="H39" s="15" t="s">
        <v>195</v>
      </c>
      <c r="I39" s="17">
        <f t="shared" si="17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8">
        <f t="shared" si="1"/>
        <v>10</v>
      </c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>
        <v>10</v>
      </c>
      <c r="AP39" s="19"/>
      <c r="AQ39" s="19"/>
      <c r="AR39" s="20">
        <f t="shared" si="3"/>
        <v>0</v>
      </c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2">
        <f t="shared" si="5"/>
        <v>0</v>
      </c>
      <c r="BK39" s="21"/>
      <c r="BL39" s="21"/>
      <c r="BM39" s="21"/>
      <c r="BN39" s="23">
        <f t="shared" si="7"/>
        <v>0</v>
      </c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1">
        <f t="shared" si="9"/>
        <v>100</v>
      </c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>
        <v>100</v>
      </c>
      <c r="CV39" s="21"/>
      <c r="CW39" s="21"/>
      <c r="CX39" s="23">
        <f t="shared" si="11"/>
        <v>1</v>
      </c>
      <c r="CY39" s="23"/>
      <c r="CZ39" s="23"/>
      <c r="DA39" s="23"/>
      <c r="DB39" s="23">
        <v>1</v>
      </c>
      <c r="DC39" s="23"/>
      <c r="DD39" s="23"/>
      <c r="DE39" s="22">
        <f t="shared" si="13"/>
        <v>0</v>
      </c>
      <c r="DF39" s="21"/>
      <c r="DG39" s="21"/>
      <c r="DH39" s="21"/>
      <c r="DI39" s="21"/>
      <c r="DJ39" s="21"/>
      <c r="DK39" s="24">
        <f t="shared" si="15"/>
        <v>0</v>
      </c>
      <c r="DL39" s="23"/>
      <c r="DM39" s="2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</row>
    <row r="40" spans="1:137" ht="15.75" customHeight="1">
      <c r="A40" s="15" t="s">
        <v>196</v>
      </c>
      <c r="B40" s="15" t="s">
        <v>197</v>
      </c>
      <c r="C40" s="16">
        <v>28512219</v>
      </c>
      <c r="D40" s="15">
        <v>775243055</v>
      </c>
      <c r="E40" s="15" t="s">
        <v>198</v>
      </c>
      <c r="F40" s="15" t="s">
        <v>84</v>
      </c>
      <c r="G40" s="15" t="s">
        <v>91</v>
      </c>
      <c r="H40" s="15" t="s">
        <v>86</v>
      </c>
      <c r="I40" s="17">
        <f t="shared" si="17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8">
        <f t="shared" si="1"/>
        <v>10</v>
      </c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>
        <v>10</v>
      </c>
      <c r="AP40" s="19"/>
      <c r="AQ40" s="19"/>
      <c r="AR40" s="20">
        <f t="shared" si="3"/>
        <v>0</v>
      </c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2">
        <f t="shared" si="5"/>
        <v>0</v>
      </c>
      <c r="BK40" s="21"/>
      <c r="BL40" s="21"/>
      <c r="BM40" s="21"/>
      <c r="BN40" s="23">
        <f t="shared" si="7"/>
        <v>0</v>
      </c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1">
        <f t="shared" si="9"/>
        <v>100</v>
      </c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>
        <v>100</v>
      </c>
      <c r="CV40" s="21"/>
      <c r="CW40" s="21"/>
      <c r="CX40" s="23">
        <f t="shared" si="11"/>
        <v>1</v>
      </c>
      <c r="CY40" s="23"/>
      <c r="CZ40" s="23"/>
      <c r="DA40" s="23"/>
      <c r="DB40" s="23">
        <v>1</v>
      </c>
      <c r="DC40" s="23"/>
      <c r="DD40" s="23"/>
      <c r="DE40" s="22">
        <f t="shared" si="13"/>
        <v>0</v>
      </c>
      <c r="DF40" s="21"/>
      <c r="DG40" s="21"/>
      <c r="DH40" s="21"/>
      <c r="DI40" s="21"/>
      <c r="DJ40" s="21"/>
      <c r="DK40" s="24">
        <f t="shared" si="15"/>
        <v>0</v>
      </c>
      <c r="DL40" s="23"/>
      <c r="DM40" s="2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</row>
    <row r="41" spans="1:137" ht="15.75" customHeight="1">
      <c r="A41" s="15" t="s">
        <v>199</v>
      </c>
      <c r="B41" s="15" t="s">
        <v>200</v>
      </c>
      <c r="C41" s="16">
        <v>71010742</v>
      </c>
      <c r="D41" s="15">
        <v>728727547</v>
      </c>
      <c r="E41" s="15" t="s">
        <v>201</v>
      </c>
      <c r="F41" s="15" t="s">
        <v>84</v>
      </c>
      <c r="G41" s="15" t="s">
        <v>133</v>
      </c>
      <c r="H41" s="15" t="s">
        <v>150</v>
      </c>
      <c r="I41" s="17">
        <f t="shared" si="17"/>
        <v>0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8">
        <f t="shared" si="1"/>
        <v>30</v>
      </c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>
        <v>30</v>
      </c>
      <c r="AQ41" s="19"/>
      <c r="AR41" s="20">
        <f t="shared" si="3"/>
        <v>0</v>
      </c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2">
        <f t="shared" si="5"/>
        <v>0</v>
      </c>
      <c r="BK41" s="21"/>
      <c r="BL41" s="21"/>
      <c r="BM41" s="21"/>
      <c r="BN41" s="23">
        <f t="shared" si="7"/>
        <v>0</v>
      </c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1">
        <f t="shared" si="9"/>
        <v>0</v>
      </c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3">
        <f t="shared" si="11"/>
        <v>0</v>
      </c>
      <c r="CY41" s="23"/>
      <c r="CZ41" s="23"/>
      <c r="DA41" s="23"/>
      <c r="DB41" s="23"/>
      <c r="DC41" s="23"/>
      <c r="DD41" s="23"/>
      <c r="DE41" s="22">
        <f t="shared" si="13"/>
        <v>0</v>
      </c>
      <c r="DF41" s="21"/>
      <c r="DG41" s="21"/>
      <c r="DH41" s="21"/>
      <c r="DI41" s="21"/>
      <c r="DJ41" s="21"/>
      <c r="DK41" s="24">
        <f t="shared" si="15"/>
        <v>0</v>
      </c>
      <c r="DL41" s="23"/>
      <c r="DM41" s="2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</row>
    <row r="42" spans="1:137" ht="15.75" customHeight="1">
      <c r="A42" s="15" t="s">
        <v>202</v>
      </c>
      <c r="B42" s="15" t="s">
        <v>203</v>
      </c>
      <c r="C42" s="16" t="s">
        <v>204</v>
      </c>
      <c r="D42" s="15">
        <v>777983211</v>
      </c>
      <c r="E42" s="15" t="s">
        <v>205</v>
      </c>
      <c r="F42" s="15" t="s">
        <v>84</v>
      </c>
      <c r="G42" s="15" t="s">
        <v>91</v>
      </c>
      <c r="H42" s="15" t="s">
        <v>158</v>
      </c>
      <c r="I42" s="17">
        <f t="shared" si="17"/>
        <v>0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8">
        <f t="shared" si="1"/>
        <v>30</v>
      </c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>
        <v>30</v>
      </c>
      <c r="AP42" s="19"/>
      <c r="AQ42" s="19"/>
      <c r="AR42" s="20">
        <f t="shared" si="3"/>
        <v>0</v>
      </c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2">
        <f t="shared" si="5"/>
        <v>0</v>
      </c>
      <c r="BK42" s="21"/>
      <c r="BL42" s="21"/>
      <c r="BM42" s="21"/>
      <c r="BN42" s="23">
        <f t="shared" si="7"/>
        <v>0</v>
      </c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1">
        <f t="shared" si="9"/>
        <v>300</v>
      </c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>
        <v>300</v>
      </c>
      <c r="CV42" s="21"/>
      <c r="CW42" s="21"/>
      <c r="CX42" s="23">
        <f t="shared" si="11"/>
        <v>3</v>
      </c>
      <c r="CY42" s="23"/>
      <c r="CZ42" s="23"/>
      <c r="DA42" s="23"/>
      <c r="DB42" s="23">
        <v>3</v>
      </c>
      <c r="DC42" s="23"/>
      <c r="DD42" s="23"/>
      <c r="DE42" s="22">
        <f t="shared" si="13"/>
        <v>0</v>
      </c>
      <c r="DF42" s="21"/>
      <c r="DG42" s="21"/>
      <c r="DH42" s="21"/>
      <c r="DI42" s="21"/>
      <c r="DJ42" s="21"/>
      <c r="DK42" s="24">
        <f t="shared" si="15"/>
        <v>0</v>
      </c>
      <c r="DL42" s="23"/>
      <c r="DM42" s="2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</row>
    <row r="43" spans="1:137" ht="15.75" customHeight="1">
      <c r="A43" s="15" t="s">
        <v>206</v>
      </c>
      <c r="B43" s="15" t="s">
        <v>207</v>
      </c>
      <c r="C43" s="16">
        <v>28950356</v>
      </c>
      <c r="D43" s="15">
        <v>776566666</v>
      </c>
      <c r="E43" s="15" t="s">
        <v>208</v>
      </c>
      <c r="F43" s="15" t="s">
        <v>84</v>
      </c>
      <c r="G43" s="15" t="s">
        <v>91</v>
      </c>
      <c r="H43" s="15" t="s">
        <v>57</v>
      </c>
      <c r="I43" s="17">
        <f t="shared" si="17"/>
        <v>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8">
        <f t="shared" si="1"/>
        <v>63</v>
      </c>
      <c r="AA43" s="19"/>
      <c r="AB43" s="19"/>
      <c r="AC43" s="19"/>
      <c r="AD43" s="19"/>
      <c r="AE43" s="19"/>
      <c r="AF43" s="19"/>
      <c r="AG43" s="19">
        <f>19+19</f>
        <v>38</v>
      </c>
      <c r="AH43" s="19"/>
      <c r="AI43" s="19"/>
      <c r="AJ43" s="19"/>
      <c r="AK43" s="19"/>
      <c r="AL43" s="19"/>
      <c r="AM43" s="19"/>
      <c r="AN43" s="19"/>
      <c r="AO43" s="19">
        <v>25</v>
      </c>
      <c r="AP43" s="19"/>
      <c r="AQ43" s="19"/>
      <c r="AR43" s="20">
        <f t="shared" si="3"/>
        <v>0</v>
      </c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2">
        <f t="shared" si="5"/>
        <v>0</v>
      </c>
      <c r="BK43" s="21"/>
      <c r="BL43" s="21"/>
      <c r="BM43" s="21"/>
      <c r="BN43" s="23">
        <f t="shared" si="7"/>
        <v>10</v>
      </c>
      <c r="BO43" s="23"/>
      <c r="BP43" s="23"/>
      <c r="BQ43" s="23"/>
      <c r="BR43" s="23"/>
      <c r="BS43" s="23"/>
      <c r="BT43" s="23"/>
      <c r="BU43" s="23" t="s">
        <v>209</v>
      </c>
      <c r="BV43" s="23"/>
      <c r="BW43" s="23"/>
      <c r="BX43" s="23"/>
      <c r="BY43" s="23">
        <v>10</v>
      </c>
      <c r="BZ43" s="23"/>
      <c r="CA43" s="23"/>
      <c r="CB43" s="23"/>
      <c r="CC43" s="23"/>
      <c r="CD43" s="23"/>
      <c r="CE43" s="23"/>
      <c r="CF43" s="21">
        <f t="shared" si="9"/>
        <v>100</v>
      </c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>
        <v>100</v>
      </c>
      <c r="CV43" s="21"/>
      <c r="CW43" s="21"/>
      <c r="CX43" s="23">
        <f t="shared" si="11"/>
        <v>1</v>
      </c>
      <c r="CY43" s="23"/>
      <c r="CZ43" s="23"/>
      <c r="DA43" s="23"/>
      <c r="DB43" s="23">
        <v>1</v>
      </c>
      <c r="DC43" s="23"/>
      <c r="DD43" s="23"/>
      <c r="DE43" s="22">
        <f t="shared" si="13"/>
        <v>0</v>
      </c>
      <c r="DF43" s="21"/>
      <c r="DG43" s="21"/>
      <c r="DH43" s="21"/>
      <c r="DI43" s="21"/>
      <c r="DJ43" s="21"/>
      <c r="DK43" s="24">
        <f t="shared" si="15"/>
        <v>0</v>
      </c>
      <c r="DL43" s="23"/>
      <c r="DM43" s="2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</row>
    <row r="44" spans="1:137" ht="15.75" customHeight="1">
      <c r="A44" s="15" t="s">
        <v>210</v>
      </c>
      <c r="B44" s="15" t="s">
        <v>211</v>
      </c>
      <c r="C44" s="16">
        <v>27194051</v>
      </c>
      <c r="D44" s="15">
        <v>733182343</v>
      </c>
      <c r="E44" s="15" t="s">
        <v>212</v>
      </c>
      <c r="F44" s="15" t="s">
        <v>84</v>
      </c>
      <c r="G44" s="15" t="s">
        <v>91</v>
      </c>
      <c r="H44" s="15" t="s">
        <v>57</v>
      </c>
      <c r="I44" s="17">
        <f t="shared" si="17"/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8">
        <f t="shared" si="1"/>
        <v>40</v>
      </c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>
        <v>40</v>
      </c>
      <c r="AP44" s="19"/>
      <c r="AQ44" s="19"/>
      <c r="AR44" s="20">
        <f t="shared" si="3"/>
        <v>0</v>
      </c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2">
        <f t="shared" si="5"/>
        <v>0</v>
      </c>
      <c r="BK44" s="21"/>
      <c r="BL44" s="21"/>
      <c r="BM44" s="21"/>
      <c r="BN44" s="23">
        <f t="shared" si="7"/>
        <v>10</v>
      </c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>
        <v>10</v>
      </c>
      <c r="BZ44" s="23"/>
      <c r="CA44" s="23"/>
      <c r="CB44" s="23"/>
      <c r="CC44" s="23"/>
      <c r="CD44" s="23"/>
      <c r="CE44" s="23"/>
      <c r="CF44" s="21">
        <f t="shared" si="9"/>
        <v>100</v>
      </c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>
        <v>100</v>
      </c>
      <c r="CV44" s="21"/>
      <c r="CW44" s="21"/>
      <c r="CX44" s="23">
        <f t="shared" si="11"/>
        <v>1</v>
      </c>
      <c r="CY44" s="23"/>
      <c r="CZ44" s="23"/>
      <c r="DA44" s="23"/>
      <c r="DB44" s="23">
        <v>1</v>
      </c>
      <c r="DC44" s="23"/>
      <c r="DD44" s="23"/>
      <c r="DE44" s="22">
        <f t="shared" si="13"/>
        <v>0</v>
      </c>
      <c r="DF44" s="21"/>
      <c r="DG44" s="21"/>
      <c r="DH44" s="21"/>
      <c r="DI44" s="21"/>
      <c r="DJ44" s="21"/>
      <c r="DK44" s="24">
        <f t="shared" si="15"/>
        <v>0</v>
      </c>
      <c r="DL44" s="23"/>
      <c r="DM44" s="2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</row>
    <row r="45" spans="1:137" ht="15.75" customHeight="1">
      <c r="A45" s="15" t="s">
        <v>213</v>
      </c>
      <c r="B45" s="15" t="s">
        <v>214</v>
      </c>
      <c r="C45" s="16">
        <v>27375919</v>
      </c>
      <c r="D45" s="15">
        <v>774440305</v>
      </c>
      <c r="E45" s="15" t="s">
        <v>215</v>
      </c>
      <c r="F45" s="15" t="s">
        <v>84</v>
      </c>
      <c r="G45" s="15" t="s">
        <v>85</v>
      </c>
      <c r="H45" s="15" t="s">
        <v>216</v>
      </c>
      <c r="I45" s="17">
        <f t="shared" si="17"/>
        <v>0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8">
        <f t="shared" si="1"/>
        <v>75</v>
      </c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>
        <v>25</v>
      </c>
      <c r="AL45" s="19"/>
      <c r="AM45" s="19"/>
      <c r="AN45" s="19"/>
      <c r="AO45" s="25">
        <v>50</v>
      </c>
      <c r="AP45" s="19"/>
      <c r="AQ45" s="19"/>
      <c r="AR45" s="20">
        <f t="shared" si="3"/>
        <v>250</v>
      </c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>
        <v>250</v>
      </c>
      <c r="BH45" s="21"/>
      <c r="BI45" s="21"/>
      <c r="BJ45" s="22">
        <f t="shared" si="5"/>
        <v>0</v>
      </c>
      <c r="BK45" s="21"/>
      <c r="BL45" s="21"/>
      <c r="BM45" s="21"/>
      <c r="BN45" s="23">
        <f t="shared" si="7"/>
        <v>0</v>
      </c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1">
        <f t="shared" si="9"/>
        <v>0</v>
      </c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3">
        <f t="shared" si="11"/>
        <v>0</v>
      </c>
      <c r="CY45" s="23"/>
      <c r="CZ45" s="23"/>
      <c r="DA45" s="23"/>
      <c r="DB45" s="23"/>
      <c r="DC45" s="23"/>
      <c r="DD45" s="23"/>
      <c r="DE45" s="22">
        <f t="shared" si="13"/>
        <v>0</v>
      </c>
      <c r="DF45" s="21"/>
      <c r="DG45" s="21"/>
      <c r="DH45" s="21"/>
      <c r="DI45" s="21"/>
      <c r="DJ45" s="21"/>
      <c r="DK45" s="24">
        <f t="shared" si="15"/>
        <v>0</v>
      </c>
      <c r="DL45" s="23"/>
      <c r="DM45" s="2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</row>
    <row r="46" spans="1:137" ht="15.75" customHeight="1">
      <c r="A46" s="15" t="s">
        <v>210</v>
      </c>
      <c r="B46" s="15" t="s">
        <v>211</v>
      </c>
      <c r="C46" s="16">
        <v>27194051</v>
      </c>
      <c r="D46" s="15">
        <v>733182343</v>
      </c>
      <c r="E46" s="15" t="s">
        <v>217</v>
      </c>
      <c r="F46" s="15" t="s">
        <v>84</v>
      </c>
      <c r="G46" s="15" t="s">
        <v>101</v>
      </c>
      <c r="H46" s="15" t="s">
        <v>68</v>
      </c>
      <c r="I46" s="17">
        <f t="shared" si="17"/>
        <v>0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8">
        <f t="shared" si="1"/>
        <v>25</v>
      </c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>
        <v>25</v>
      </c>
      <c r="AP46" s="19"/>
      <c r="AQ46" s="19"/>
      <c r="AR46" s="20">
        <f t="shared" si="3"/>
        <v>0</v>
      </c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2">
        <f t="shared" si="5"/>
        <v>0</v>
      </c>
      <c r="BK46" s="21"/>
      <c r="BL46" s="21"/>
      <c r="BM46" s="21"/>
      <c r="BN46" s="23">
        <f t="shared" si="7"/>
        <v>0</v>
      </c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1">
        <f t="shared" si="9"/>
        <v>0</v>
      </c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3">
        <f t="shared" si="11"/>
        <v>2</v>
      </c>
      <c r="CY46" s="23"/>
      <c r="CZ46" s="23"/>
      <c r="DA46" s="23"/>
      <c r="DB46" s="23">
        <v>2</v>
      </c>
      <c r="DC46" s="23"/>
      <c r="DD46" s="23"/>
      <c r="DE46" s="22">
        <f t="shared" si="13"/>
        <v>0</v>
      </c>
      <c r="DF46" s="21"/>
      <c r="DG46" s="21"/>
      <c r="DH46" s="21"/>
      <c r="DI46" s="21"/>
      <c r="DJ46" s="21"/>
      <c r="DK46" s="24">
        <f t="shared" si="15"/>
        <v>0</v>
      </c>
      <c r="DL46" s="23"/>
      <c r="DM46" s="2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</row>
    <row r="47" spans="1:137" ht="15.75" customHeight="1">
      <c r="A47" s="15" t="s">
        <v>218</v>
      </c>
      <c r="B47" s="15" t="s">
        <v>219</v>
      </c>
      <c r="C47" s="16">
        <v>27089258</v>
      </c>
      <c r="D47" s="15">
        <v>605159151</v>
      </c>
      <c r="E47" s="15" t="s">
        <v>220</v>
      </c>
      <c r="F47" s="15" t="s">
        <v>84</v>
      </c>
      <c r="G47" s="15" t="s">
        <v>91</v>
      </c>
      <c r="H47" s="15" t="s">
        <v>76</v>
      </c>
      <c r="I47" s="17">
        <f t="shared" si="17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8">
        <f t="shared" si="1"/>
        <v>10</v>
      </c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>
        <v>10</v>
      </c>
      <c r="AP47" s="19"/>
      <c r="AQ47" s="19"/>
      <c r="AR47" s="20">
        <f t="shared" si="3"/>
        <v>0</v>
      </c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2">
        <f t="shared" si="5"/>
        <v>0</v>
      </c>
      <c r="BK47" s="21"/>
      <c r="BL47" s="21"/>
      <c r="BM47" s="21"/>
      <c r="BN47" s="23">
        <f t="shared" si="7"/>
        <v>0</v>
      </c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1">
        <f t="shared" si="9"/>
        <v>100</v>
      </c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>
        <v>100</v>
      </c>
      <c r="CV47" s="21"/>
      <c r="CW47" s="21"/>
      <c r="CX47" s="23">
        <f t="shared" si="11"/>
        <v>1</v>
      </c>
      <c r="CY47" s="23"/>
      <c r="CZ47" s="23"/>
      <c r="DA47" s="23"/>
      <c r="DB47" s="23">
        <v>1</v>
      </c>
      <c r="DC47" s="23"/>
      <c r="DD47" s="23"/>
      <c r="DE47" s="22">
        <f t="shared" si="13"/>
        <v>0</v>
      </c>
      <c r="DF47" s="21"/>
      <c r="DG47" s="21"/>
      <c r="DH47" s="21"/>
      <c r="DI47" s="21"/>
      <c r="DJ47" s="21"/>
      <c r="DK47" s="24">
        <f t="shared" si="15"/>
        <v>0</v>
      </c>
      <c r="DL47" s="23"/>
      <c r="DM47" s="2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</row>
    <row r="48" spans="1:137" ht="15.75" customHeight="1">
      <c r="A48" s="15" t="s">
        <v>221</v>
      </c>
      <c r="B48" s="15" t="s">
        <v>222</v>
      </c>
      <c r="C48" s="16">
        <v>28950356</v>
      </c>
      <c r="D48" s="15">
        <v>774440001</v>
      </c>
      <c r="E48" s="15" t="s">
        <v>223</v>
      </c>
      <c r="F48" s="15" t="s">
        <v>84</v>
      </c>
      <c r="G48" s="15" t="s">
        <v>153</v>
      </c>
      <c r="H48" s="15" t="s">
        <v>57</v>
      </c>
      <c r="I48" s="17">
        <f t="shared" si="17"/>
        <v>0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8">
        <f t="shared" si="1"/>
        <v>25</v>
      </c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>
        <v>25</v>
      </c>
      <c r="AQ48" s="19"/>
      <c r="AR48" s="20">
        <f t="shared" si="3"/>
        <v>0</v>
      </c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2">
        <f t="shared" si="5"/>
        <v>0</v>
      </c>
      <c r="BK48" s="21"/>
      <c r="BL48" s="21"/>
      <c r="BM48" s="21"/>
      <c r="BN48" s="23">
        <f t="shared" si="7"/>
        <v>0</v>
      </c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1">
        <f t="shared" si="9"/>
        <v>0</v>
      </c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3">
        <f t="shared" si="11"/>
        <v>0</v>
      </c>
      <c r="CY48" s="23"/>
      <c r="CZ48" s="23"/>
      <c r="DA48" s="23"/>
      <c r="DB48" s="23"/>
      <c r="DC48" s="23"/>
      <c r="DD48" s="23"/>
      <c r="DE48" s="22">
        <f t="shared" si="13"/>
        <v>0</v>
      </c>
      <c r="DF48" s="21"/>
      <c r="DG48" s="21"/>
      <c r="DH48" s="21"/>
      <c r="DI48" s="21"/>
      <c r="DJ48" s="21"/>
      <c r="DK48" s="24">
        <f t="shared" si="15"/>
        <v>0</v>
      </c>
      <c r="DL48" s="23"/>
      <c r="DM48" s="2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</row>
    <row r="49" spans="1:137" ht="15.75" customHeight="1">
      <c r="A49" s="15" t="s">
        <v>224</v>
      </c>
      <c r="B49" s="15" t="s">
        <v>225</v>
      </c>
      <c r="C49" s="16" t="s">
        <v>226</v>
      </c>
      <c r="D49" s="15">
        <v>604184148</v>
      </c>
      <c r="E49" s="15" t="s">
        <v>187</v>
      </c>
      <c r="F49" s="15" t="s">
        <v>84</v>
      </c>
      <c r="G49" s="15" t="s">
        <v>91</v>
      </c>
      <c r="H49" s="15" t="s">
        <v>150</v>
      </c>
      <c r="I49" s="17">
        <f t="shared" si="17"/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8">
        <f t="shared" si="1"/>
        <v>29</v>
      </c>
      <c r="AA49" s="19"/>
      <c r="AB49" s="19"/>
      <c r="AC49" s="19"/>
      <c r="AD49" s="19"/>
      <c r="AE49" s="19"/>
      <c r="AF49" s="19"/>
      <c r="AG49" s="19">
        <v>19</v>
      </c>
      <c r="AH49" s="19"/>
      <c r="AI49" s="19"/>
      <c r="AJ49" s="19"/>
      <c r="AK49" s="19"/>
      <c r="AL49" s="19"/>
      <c r="AM49" s="19"/>
      <c r="AN49" s="19"/>
      <c r="AO49" s="19">
        <v>10</v>
      </c>
      <c r="AP49" s="19"/>
      <c r="AQ49" s="19"/>
      <c r="AR49" s="20">
        <f t="shared" si="3"/>
        <v>0</v>
      </c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2">
        <f t="shared" si="5"/>
        <v>0</v>
      </c>
      <c r="BK49" s="21"/>
      <c r="BL49" s="21"/>
      <c r="BM49" s="21"/>
      <c r="BN49" s="23">
        <f t="shared" si="7"/>
        <v>0</v>
      </c>
      <c r="BO49" s="23"/>
      <c r="BP49" s="23"/>
      <c r="BQ49" s="23"/>
      <c r="BR49" s="23"/>
      <c r="BS49" s="23"/>
      <c r="BT49" s="23"/>
      <c r="BU49" s="23" t="s">
        <v>209</v>
      </c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1">
        <f t="shared" si="9"/>
        <v>100</v>
      </c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>
        <v>100</v>
      </c>
      <c r="CV49" s="21"/>
      <c r="CW49" s="21"/>
      <c r="CX49" s="23">
        <f t="shared" si="11"/>
        <v>1</v>
      </c>
      <c r="CY49" s="23"/>
      <c r="CZ49" s="23"/>
      <c r="DA49" s="23"/>
      <c r="DB49" s="23">
        <v>1</v>
      </c>
      <c r="DC49" s="23"/>
      <c r="DD49" s="23"/>
      <c r="DE49" s="22">
        <f t="shared" si="13"/>
        <v>0</v>
      </c>
      <c r="DF49" s="21"/>
      <c r="DG49" s="21"/>
      <c r="DH49" s="21"/>
      <c r="DI49" s="21"/>
      <c r="DJ49" s="21"/>
      <c r="DK49" s="24">
        <f t="shared" si="15"/>
        <v>0</v>
      </c>
      <c r="DL49" s="23"/>
      <c r="DM49" s="2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</row>
    <row r="50" spans="1:137" ht="15.75" customHeight="1">
      <c r="A50" s="15" t="s">
        <v>227</v>
      </c>
      <c r="B50" s="15" t="s">
        <v>228</v>
      </c>
      <c r="C50" s="16">
        <v>28534409</v>
      </c>
      <c r="D50" s="15">
        <v>608474232</v>
      </c>
      <c r="E50" s="15" t="s">
        <v>229</v>
      </c>
      <c r="F50" s="15" t="s">
        <v>84</v>
      </c>
      <c r="G50" s="15" t="s">
        <v>230</v>
      </c>
      <c r="H50" s="15" t="s">
        <v>150</v>
      </c>
      <c r="I50" s="17">
        <f t="shared" si="17"/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8">
        <f t="shared" si="1"/>
        <v>200</v>
      </c>
      <c r="AA50" s="19"/>
      <c r="AB50" s="19"/>
      <c r="AC50" s="19"/>
      <c r="AD50" s="19"/>
      <c r="AE50" s="19">
        <v>50</v>
      </c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>
        <v>150</v>
      </c>
      <c r="AQ50" s="19"/>
      <c r="AR50" s="20">
        <f t="shared" si="3"/>
        <v>0</v>
      </c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2">
        <f t="shared" si="5"/>
        <v>0</v>
      </c>
      <c r="BK50" s="21"/>
      <c r="BL50" s="21"/>
      <c r="BM50" s="21"/>
      <c r="BN50" s="23">
        <f t="shared" si="7"/>
        <v>0</v>
      </c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1">
        <f t="shared" si="9"/>
        <v>0</v>
      </c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3">
        <f t="shared" si="11"/>
        <v>0</v>
      </c>
      <c r="CY50" s="23"/>
      <c r="CZ50" s="23"/>
      <c r="DA50" s="23"/>
      <c r="DB50" s="23"/>
      <c r="DC50" s="23"/>
      <c r="DD50" s="23"/>
      <c r="DE50" s="22">
        <f t="shared" si="13"/>
        <v>0</v>
      </c>
      <c r="DF50" s="21"/>
      <c r="DG50" s="21"/>
      <c r="DH50" s="21"/>
      <c r="DI50" s="21"/>
      <c r="DJ50" s="21"/>
      <c r="DK50" s="24">
        <f t="shared" si="15"/>
        <v>0</v>
      </c>
      <c r="DL50" s="23"/>
      <c r="DM50" s="2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</row>
    <row r="51" spans="1:137" ht="15.75" customHeight="1">
      <c r="A51" s="15" t="s">
        <v>231</v>
      </c>
      <c r="B51" s="15" t="s">
        <v>232</v>
      </c>
      <c r="C51" s="16">
        <v>65400691</v>
      </c>
      <c r="D51" s="15">
        <v>605591913</v>
      </c>
      <c r="E51" s="15" t="s">
        <v>233</v>
      </c>
      <c r="F51" s="15" t="s">
        <v>84</v>
      </c>
      <c r="G51" s="15" t="s">
        <v>91</v>
      </c>
      <c r="H51" s="15" t="s">
        <v>68</v>
      </c>
      <c r="I51" s="17">
        <f t="shared" si="17"/>
        <v>0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8">
        <f t="shared" si="1"/>
        <v>20</v>
      </c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>
        <v>20</v>
      </c>
      <c r="AP51" s="19"/>
      <c r="AQ51" s="19"/>
      <c r="AR51" s="20">
        <f t="shared" si="3"/>
        <v>0</v>
      </c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2">
        <f t="shared" si="5"/>
        <v>0</v>
      </c>
      <c r="BK51" s="21"/>
      <c r="BL51" s="21"/>
      <c r="BM51" s="21"/>
      <c r="BN51" s="23">
        <f t="shared" si="7"/>
        <v>0</v>
      </c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1">
        <f t="shared" si="9"/>
        <v>200</v>
      </c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>
        <v>200</v>
      </c>
      <c r="CV51" s="21"/>
      <c r="CW51" s="21"/>
      <c r="CX51" s="23">
        <f t="shared" si="11"/>
        <v>2</v>
      </c>
      <c r="CY51" s="23"/>
      <c r="CZ51" s="23"/>
      <c r="DA51" s="23"/>
      <c r="DB51" s="23">
        <v>2</v>
      </c>
      <c r="DC51" s="23"/>
      <c r="DD51" s="23"/>
      <c r="DE51" s="22">
        <f t="shared" si="13"/>
        <v>0</v>
      </c>
      <c r="DF51" s="21"/>
      <c r="DG51" s="21"/>
      <c r="DH51" s="21"/>
      <c r="DI51" s="21"/>
      <c r="DJ51" s="21"/>
      <c r="DK51" s="24">
        <f t="shared" si="15"/>
        <v>0</v>
      </c>
      <c r="DL51" s="23"/>
      <c r="DM51" s="2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</row>
    <row r="52" spans="1:137" ht="15.75" customHeight="1">
      <c r="A52" s="15" t="s">
        <v>234</v>
      </c>
      <c r="B52" s="15" t="s">
        <v>235</v>
      </c>
      <c r="C52" s="16">
        <v>26515989</v>
      </c>
      <c r="D52" s="15">
        <v>777781027</v>
      </c>
      <c r="E52" s="15" t="s">
        <v>236</v>
      </c>
      <c r="F52" s="15" t="s">
        <v>84</v>
      </c>
      <c r="G52" s="15" t="s">
        <v>91</v>
      </c>
      <c r="H52" s="15" t="s">
        <v>80</v>
      </c>
      <c r="I52" s="17">
        <f t="shared" si="17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8">
        <f t="shared" si="1"/>
        <v>10</v>
      </c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>
        <v>10</v>
      </c>
      <c r="AP52" s="19"/>
      <c r="AQ52" s="19"/>
      <c r="AR52" s="20">
        <f t="shared" si="3"/>
        <v>0</v>
      </c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2">
        <f t="shared" si="5"/>
        <v>0</v>
      </c>
      <c r="BK52" s="21"/>
      <c r="BL52" s="21"/>
      <c r="BM52" s="21"/>
      <c r="BN52" s="23">
        <f t="shared" si="7"/>
        <v>0</v>
      </c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1">
        <f t="shared" si="9"/>
        <v>100</v>
      </c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>
        <v>100</v>
      </c>
      <c r="CV52" s="21"/>
      <c r="CW52" s="21"/>
      <c r="CX52" s="23">
        <f t="shared" si="11"/>
        <v>1</v>
      </c>
      <c r="CY52" s="23"/>
      <c r="CZ52" s="23"/>
      <c r="DA52" s="23"/>
      <c r="DB52" s="23">
        <v>1</v>
      </c>
      <c r="DC52" s="23"/>
      <c r="DD52" s="23"/>
      <c r="DE52" s="22">
        <f t="shared" si="13"/>
        <v>0</v>
      </c>
      <c r="DF52" s="21"/>
      <c r="DG52" s="21"/>
      <c r="DH52" s="21"/>
      <c r="DI52" s="21"/>
      <c r="DJ52" s="21"/>
      <c r="DK52" s="24">
        <f t="shared" si="15"/>
        <v>0</v>
      </c>
      <c r="DL52" s="23"/>
      <c r="DM52" s="2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</row>
    <row r="53" spans="1:137" ht="15.75" customHeight="1">
      <c r="A53" s="15" t="s">
        <v>237</v>
      </c>
      <c r="B53" s="15" t="s">
        <v>238</v>
      </c>
      <c r="C53" s="16">
        <v>48025330</v>
      </c>
      <c r="D53" s="15">
        <v>603442180</v>
      </c>
      <c r="E53" s="15" t="s">
        <v>239</v>
      </c>
      <c r="F53" s="15" t="s">
        <v>84</v>
      </c>
      <c r="G53" s="15" t="s">
        <v>91</v>
      </c>
      <c r="H53" s="15" t="s">
        <v>86</v>
      </c>
      <c r="I53" s="17">
        <f t="shared" si="17"/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8">
        <f t="shared" si="1"/>
        <v>95</v>
      </c>
      <c r="AA53" s="19"/>
      <c r="AB53" s="19"/>
      <c r="AC53" s="19"/>
      <c r="AD53" s="19"/>
      <c r="AE53" s="19">
        <v>50</v>
      </c>
      <c r="AF53" s="19"/>
      <c r="AG53" s="19"/>
      <c r="AH53" s="19"/>
      <c r="AI53" s="19"/>
      <c r="AJ53" s="19"/>
      <c r="AK53" s="19"/>
      <c r="AL53" s="19"/>
      <c r="AM53" s="19"/>
      <c r="AN53" s="19"/>
      <c r="AO53" s="19">
        <v>45</v>
      </c>
      <c r="AP53" s="19"/>
      <c r="AQ53" s="19"/>
      <c r="AR53" s="20">
        <f t="shared" si="3"/>
        <v>0</v>
      </c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2">
        <f t="shared" si="5"/>
        <v>0</v>
      </c>
      <c r="BK53" s="21"/>
      <c r="BL53" s="21"/>
      <c r="BM53" s="21"/>
      <c r="BN53" s="23">
        <f t="shared" si="7"/>
        <v>10</v>
      </c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>
        <v>10</v>
      </c>
      <c r="BZ53" s="23"/>
      <c r="CA53" s="23"/>
      <c r="CB53" s="23"/>
      <c r="CC53" s="23"/>
      <c r="CD53" s="23"/>
      <c r="CE53" s="23"/>
      <c r="CF53" s="21">
        <f t="shared" si="9"/>
        <v>100</v>
      </c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>
        <v>100</v>
      </c>
      <c r="CV53" s="21"/>
      <c r="CW53" s="21"/>
      <c r="CX53" s="23">
        <f t="shared" si="11"/>
        <v>1</v>
      </c>
      <c r="CY53" s="23"/>
      <c r="CZ53" s="23"/>
      <c r="DA53" s="23"/>
      <c r="DB53" s="23">
        <v>1</v>
      </c>
      <c r="DC53" s="23"/>
      <c r="DD53" s="23"/>
      <c r="DE53" s="22">
        <f t="shared" si="13"/>
        <v>0</v>
      </c>
      <c r="DF53" s="21"/>
      <c r="DG53" s="21"/>
      <c r="DH53" s="21"/>
      <c r="DI53" s="21"/>
      <c r="DJ53" s="21"/>
      <c r="DK53" s="24">
        <f t="shared" si="15"/>
        <v>0</v>
      </c>
      <c r="DL53" s="23"/>
      <c r="DM53" s="2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</row>
    <row r="54" spans="1:137" ht="15.75" customHeight="1">
      <c r="A54" s="15" t="s">
        <v>240</v>
      </c>
      <c r="B54" s="15" t="s">
        <v>241</v>
      </c>
      <c r="C54" s="16">
        <v>27165957</v>
      </c>
      <c r="D54" s="15">
        <v>284862148</v>
      </c>
      <c r="E54" s="15" t="s">
        <v>242</v>
      </c>
      <c r="F54" s="15" t="s">
        <v>84</v>
      </c>
      <c r="G54" s="15" t="s">
        <v>101</v>
      </c>
      <c r="H54" s="15" t="s">
        <v>150</v>
      </c>
      <c r="I54" s="17">
        <f t="shared" si="17"/>
        <v>0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8">
        <f t="shared" si="1"/>
        <v>28</v>
      </c>
      <c r="AA54" s="19"/>
      <c r="AB54" s="19"/>
      <c r="AC54" s="19"/>
      <c r="AD54" s="19"/>
      <c r="AE54" s="19"/>
      <c r="AF54" s="19">
        <v>6</v>
      </c>
      <c r="AG54" s="19"/>
      <c r="AH54" s="19">
        <v>7</v>
      </c>
      <c r="AI54" s="19"/>
      <c r="AJ54" s="19"/>
      <c r="AK54" s="19"/>
      <c r="AL54" s="19"/>
      <c r="AM54" s="19"/>
      <c r="AN54" s="19"/>
      <c r="AO54" s="19">
        <v>15</v>
      </c>
      <c r="AP54" s="19"/>
      <c r="AQ54" s="19"/>
      <c r="AR54" s="20">
        <f t="shared" si="3"/>
        <v>0</v>
      </c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2">
        <f t="shared" si="5"/>
        <v>0</v>
      </c>
      <c r="BK54" s="21"/>
      <c r="BL54" s="21"/>
      <c r="BM54" s="21"/>
      <c r="BN54" s="23">
        <f t="shared" si="7"/>
        <v>0</v>
      </c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1">
        <f t="shared" si="9"/>
        <v>0</v>
      </c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3">
        <f t="shared" si="11"/>
        <v>2</v>
      </c>
      <c r="CY54" s="23"/>
      <c r="CZ54" s="23"/>
      <c r="DA54" s="23"/>
      <c r="DB54" s="23">
        <v>2</v>
      </c>
      <c r="DC54" s="23"/>
      <c r="DD54" s="23"/>
      <c r="DE54" s="22">
        <f t="shared" si="13"/>
        <v>0</v>
      </c>
      <c r="DF54" s="21"/>
      <c r="DG54" s="21"/>
      <c r="DH54" s="21"/>
      <c r="DI54" s="21"/>
      <c r="DJ54" s="21"/>
      <c r="DK54" s="24">
        <f t="shared" si="15"/>
        <v>0</v>
      </c>
      <c r="DL54" s="23"/>
      <c r="DM54" s="2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</row>
    <row r="55" spans="1:137" ht="15.75" customHeight="1">
      <c r="A55" s="15" t="s">
        <v>243</v>
      </c>
      <c r="B55" s="15" t="s">
        <v>244</v>
      </c>
      <c r="C55" s="16">
        <v>47125845</v>
      </c>
      <c r="D55" s="15">
        <v>603422642</v>
      </c>
      <c r="E55" s="15" t="s">
        <v>245</v>
      </c>
      <c r="F55" s="15" t="s">
        <v>84</v>
      </c>
      <c r="G55" s="15" t="s">
        <v>91</v>
      </c>
      <c r="H55" s="15" t="s">
        <v>72</v>
      </c>
      <c r="I55" s="17">
        <f t="shared" si="17"/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8">
        <f t="shared" si="1"/>
        <v>255</v>
      </c>
      <c r="AA55" s="19"/>
      <c r="AB55" s="19"/>
      <c r="AC55" s="19"/>
      <c r="AD55" s="19"/>
      <c r="AE55" s="25">
        <v>200</v>
      </c>
      <c r="AF55" s="19"/>
      <c r="AG55" s="19"/>
      <c r="AH55" s="19"/>
      <c r="AI55" s="19"/>
      <c r="AJ55" s="19"/>
      <c r="AK55" s="19"/>
      <c r="AL55" s="19"/>
      <c r="AM55" s="19"/>
      <c r="AN55" s="19"/>
      <c r="AO55" s="19">
        <v>55</v>
      </c>
      <c r="AP55" s="19"/>
      <c r="AQ55" s="19"/>
      <c r="AR55" s="20">
        <f t="shared" si="3"/>
        <v>0</v>
      </c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2">
        <f t="shared" si="5"/>
        <v>0</v>
      </c>
      <c r="BK55" s="21"/>
      <c r="BL55" s="21"/>
      <c r="BM55" s="21"/>
      <c r="BN55" s="23">
        <f t="shared" si="7"/>
        <v>10</v>
      </c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>
        <v>10</v>
      </c>
      <c r="BZ55" s="23"/>
      <c r="CA55" s="23"/>
      <c r="CB55" s="23"/>
      <c r="CC55" s="23"/>
      <c r="CD55" s="23"/>
      <c r="CE55" s="23"/>
      <c r="CF55" s="21">
        <f t="shared" si="9"/>
        <v>100</v>
      </c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>
        <v>100</v>
      </c>
      <c r="CV55" s="21"/>
      <c r="CW55" s="21"/>
      <c r="CX55" s="23">
        <f t="shared" si="11"/>
        <v>1</v>
      </c>
      <c r="CY55" s="23"/>
      <c r="CZ55" s="23"/>
      <c r="DA55" s="23"/>
      <c r="DB55" s="23">
        <v>1</v>
      </c>
      <c r="DC55" s="23"/>
      <c r="DD55" s="23"/>
      <c r="DE55" s="22">
        <f t="shared" si="13"/>
        <v>0</v>
      </c>
      <c r="DF55" s="21"/>
      <c r="DG55" s="21"/>
      <c r="DH55" s="21"/>
      <c r="DI55" s="21"/>
      <c r="DJ55" s="21"/>
      <c r="DK55" s="24">
        <f t="shared" si="15"/>
        <v>0</v>
      </c>
      <c r="DL55" s="23"/>
      <c r="DM55" s="2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</row>
    <row r="56" spans="1:137" ht="15.75" customHeight="1">
      <c r="A56" s="15" t="s">
        <v>246</v>
      </c>
      <c r="B56" s="15" t="s">
        <v>247</v>
      </c>
      <c r="C56" s="16" t="s">
        <v>248</v>
      </c>
      <c r="D56" s="15">
        <v>720146488</v>
      </c>
      <c r="E56" s="15" t="s">
        <v>249</v>
      </c>
      <c r="F56" s="15" t="s">
        <v>84</v>
      </c>
      <c r="G56" s="15" t="s">
        <v>142</v>
      </c>
      <c r="H56" s="15" t="s">
        <v>68</v>
      </c>
      <c r="I56" s="17">
        <f t="shared" si="17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8">
        <f t="shared" si="1"/>
        <v>23</v>
      </c>
      <c r="AA56" s="19"/>
      <c r="AB56" s="19"/>
      <c r="AC56" s="19"/>
      <c r="AD56" s="19"/>
      <c r="AE56" s="19"/>
      <c r="AF56" s="19"/>
      <c r="AG56" s="19">
        <v>23</v>
      </c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20">
        <f t="shared" si="3"/>
        <v>0</v>
      </c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2">
        <f t="shared" si="5"/>
        <v>0</v>
      </c>
      <c r="BK56" s="21"/>
      <c r="BL56" s="21"/>
      <c r="BM56" s="21"/>
      <c r="BN56" s="23">
        <f t="shared" si="7"/>
        <v>0</v>
      </c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1">
        <f t="shared" si="9"/>
        <v>0</v>
      </c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3">
        <f t="shared" si="11"/>
        <v>0</v>
      </c>
      <c r="CY56" s="23"/>
      <c r="CZ56" s="23"/>
      <c r="DA56" s="23"/>
      <c r="DB56" s="23"/>
      <c r="DC56" s="23"/>
      <c r="DD56" s="23"/>
      <c r="DE56" s="22">
        <f t="shared" si="13"/>
        <v>0</v>
      </c>
      <c r="DF56" s="21"/>
      <c r="DG56" s="21"/>
      <c r="DH56" s="21"/>
      <c r="DI56" s="21"/>
      <c r="DJ56" s="21"/>
      <c r="DK56" s="24">
        <f t="shared" si="15"/>
        <v>0</v>
      </c>
      <c r="DL56" s="23"/>
      <c r="DM56" s="2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</row>
    <row r="57" spans="1:137" ht="15.75" customHeight="1">
      <c r="A57" s="15" t="s">
        <v>250</v>
      </c>
      <c r="B57" s="15" t="s">
        <v>251</v>
      </c>
      <c r="C57" s="16">
        <v>28511298</v>
      </c>
      <c r="D57" s="15">
        <v>703848155</v>
      </c>
      <c r="E57" s="15" t="s">
        <v>252</v>
      </c>
      <c r="F57" s="15" t="s">
        <v>84</v>
      </c>
      <c r="G57" s="15" t="s">
        <v>142</v>
      </c>
      <c r="H57" s="15" t="s">
        <v>68</v>
      </c>
      <c r="I57" s="17">
        <f t="shared" si="17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8">
        <f t="shared" si="1"/>
        <v>23</v>
      </c>
      <c r="AA57" s="19"/>
      <c r="AB57" s="19"/>
      <c r="AC57" s="19"/>
      <c r="AD57" s="19"/>
      <c r="AE57" s="19"/>
      <c r="AF57" s="19"/>
      <c r="AG57" s="19">
        <v>23</v>
      </c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20">
        <f t="shared" si="3"/>
        <v>0</v>
      </c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2">
        <f t="shared" si="5"/>
        <v>0</v>
      </c>
      <c r="BK57" s="21"/>
      <c r="BL57" s="21"/>
      <c r="BM57" s="21"/>
      <c r="BN57" s="23">
        <f t="shared" si="7"/>
        <v>0</v>
      </c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1">
        <f t="shared" si="9"/>
        <v>0</v>
      </c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3">
        <f t="shared" si="11"/>
        <v>0</v>
      </c>
      <c r="CY57" s="23"/>
      <c r="CZ57" s="23"/>
      <c r="DA57" s="23"/>
      <c r="DB57" s="23"/>
      <c r="DC57" s="23"/>
      <c r="DD57" s="23"/>
      <c r="DE57" s="22">
        <f t="shared" si="13"/>
        <v>0</v>
      </c>
      <c r="DF57" s="21"/>
      <c r="DG57" s="21"/>
      <c r="DH57" s="21"/>
      <c r="DI57" s="21"/>
      <c r="DJ57" s="21"/>
      <c r="DK57" s="24">
        <f t="shared" si="15"/>
        <v>0</v>
      </c>
      <c r="DL57" s="23"/>
      <c r="DM57" s="2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</row>
    <row r="58" spans="1:137" ht="15.75" customHeight="1">
      <c r="A58" s="15" t="s">
        <v>250</v>
      </c>
      <c r="B58" s="15" t="s">
        <v>253</v>
      </c>
      <c r="C58" s="16">
        <v>28511298</v>
      </c>
      <c r="D58" s="15">
        <v>703848155</v>
      </c>
      <c r="E58" s="15" t="s">
        <v>254</v>
      </c>
      <c r="F58" s="15" t="s">
        <v>84</v>
      </c>
      <c r="G58" s="15" t="s">
        <v>142</v>
      </c>
      <c r="H58" s="15" t="s">
        <v>158</v>
      </c>
      <c r="I58" s="17">
        <f t="shared" si="17"/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8">
        <f t="shared" si="1"/>
        <v>23</v>
      </c>
      <c r="AA58" s="19"/>
      <c r="AB58" s="19"/>
      <c r="AC58" s="19"/>
      <c r="AD58" s="19"/>
      <c r="AE58" s="19"/>
      <c r="AF58" s="19"/>
      <c r="AG58" s="19">
        <v>23</v>
      </c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20">
        <f t="shared" si="3"/>
        <v>0</v>
      </c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2">
        <f t="shared" si="5"/>
        <v>0</v>
      </c>
      <c r="BK58" s="21"/>
      <c r="BL58" s="21"/>
      <c r="BM58" s="21"/>
      <c r="BN58" s="23">
        <f t="shared" si="7"/>
        <v>0</v>
      </c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1">
        <f t="shared" si="9"/>
        <v>0</v>
      </c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3">
        <f t="shared" si="11"/>
        <v>0</v>
      </c>
      <c r="CY58" s="23"/>
      <c r="CZ58" s="23"/>
      <c r="DA58" s="23"/>
      <c r="DB58" s="23"/>
      <c r="DC58" s="23"/>
      <c r="DD58" s="23"/>
      <c r="DE58" s="22">
        <f t="shared" si="13"/>
        <v>0</v>
      </c>
      <c r="DF58" s="21"/>
      <c r="DG58" s="21"/>
      <c r="DH58" s="21"/>
      <c r="DI58" s="21"/>
      <c r="DJ58" s="21"/>
      <c r="DK58" s="24">
        <f t="shared" si="15"/>
        <v>0</v>
      </c>
      <c r="DL58" s="23"/>
      <c r="DM58" s="2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</row>
    <row r="59" spans="1:137" ht="15.75" customHeight="1">
      <c r="A59" s="15" t="s">
        <v>255</v>
      </c>
      <c r="B59" s="15" t="s">
        <v>256</v>
      </c>
      <c r="C59" s="16">
        <v>24175374</v>
      </c>
      <c r="D59" s="15">
        <v>773492543</v>
      </c>
      <c r="E59" s="15" t="s">
        <v>257</v>
      </c>
      <c r="F59" s="15" t="s">
        <v>84</v>
      </c>
      <c r="G59" s="15" t="s">
        <v>91</v>
      </c>
      <c r="H59" s="15" t="s">
        <v>258</v>
      </c>
      <c r="I59" s="17">
        <f t="shared" si="17"/>
        <v>0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8">
        <f t="shared" si="1"/>
        <v>35</v>
      </c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>
        <v>35</v>
      </c>
      <c r="AP59" s="19"/>
      <c r="AQ59" s="19"/>
      <c r="AR59" s="20">
        <f t="shared" si="3"/>
        <v>0</v>
      </c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2">
        <f t="shared" si="5"/>
        <v>0</v>
      </c>
      <c r="BK59" s="21"/>
      <c r="BL59" s="21"/>
      <c r="BM59" s="21"/>
      <c r="BN59" s="23">
        <f t="shared" si="7"/>
        <v>10</v>
      </c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>
        <v>10</v>
      </c>
      <c r="BZ59" s="23"/>
      <c r="CA59" s="23"/>
      <c r="CB59" s="23"/>
      <c r="CC59" s="23"/>
      <c r="CD59" s="23"/>
      <c r="CE59" s="23"/>
      <c r="CF59" s="21">
        <f t="shared" si="9"/>
        <v>100</v>
      </c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>
        <v>100</v>
      </c>
      <c r="CV59" s="21"/>
      <c r="CW59" s="21"/>
      <c r="CX59" s="23">
        <f t="shared" si="11"/>
        <v>1</v>
      </c>
      <c r="CY59" s="23"/>
      <c r="CZ59" s="23"/>
      <c r="DA59" s="23"/>
      <c r="DB59" s="23">
        <v>1</v>
      </c>
      <c r="DC59" s="23"/>
      <c r="DD59" s="23"/>
      <c r="DE59" s="22">
        <f t="shared" si="13"/>
        <v>0</v>
      </c>
      <c r="DF59" s="21"/>
      <c r="DG59" s="21"/>
      <c r="DH59" s="21"/>
      <c r="DI59" s="21"/>
      <c r="DJ59" s="21"/>
      <c r="DK59" s="24">
        <f t="shared" si="15"/>
        <v>0</v>
      </c>
      <c r="DL59" s="23"/>
      <c r="DM59" s="2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</row>
    <row r="60" spans="1:137" ht="15.75" customHeight="1">
      <c r="A60" s="15" t="s">
        <v>259</v>
      </c>
      <c r="B60" s="15" t="s">
        <v>260</v>
      </c>
      <c r="C60" s="16">
        <v>26169231</v>
      </c>
      <c r="D60" s="15">
        <v>775727265</v>
      </c>
      <c r="E60" s="15" t="s">
        <v>261</v>
      </c>
      <c r="F60" s="15" t="s">
        <v>84</v>
      </c>
      <c r="G60" s="15" t="s">
        <v>91</v>
      </c>
      <c r="H60" s="15" t="s">
        <v>117</v>
      </c>
      <c r="I60" s="17">
        <f t="shared" si="17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8">
        <f t="shared" si="1"/>
        <v>100</v>
      </c>
      <c r="AA60" s="19"/>
      <c r="AB60" s="19"/>
      <c r="AC60" s="19"/>
      <c r="AD60" s="19"/>
      <c r="AE60" s="19">
        <v>50</v>
      </c>
      <c r="AF60" s="19"/>
      <c r="AG60" s="19"/>
      <c r="AH60" s="19"/>
      <c r="AI60" s="19"/>
      <c r="AJ60" s="19"/>
      <c r="AK60" s="19"/>
      <c r="AL60" s="19"/>
      <c r="AM60" s="19"/>
      <c r="AN60" s="19"/>
      <c r="AO60" s="19">
        <v>50</v>
      </c>
      <c r="AP60" s="19"/>
      <c r="AQ60" s="19"/>
      <c r="AR60" s="20">
        <f t="shared" si="3"/>
        <v>0</v>
      </c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2">
        <f t="shared" si="5"/>
        <v>0</v>
      </c>
      <c r="BK60" s="21"/>
      <c r="BL60" s="21"/>
      <c r="BM60" s="21"/>
      <c r="BN60" s="23">
        <f t="shared" si="7"/>
        <v>12</v>
      </c>
      <c r="BO60" s="23"/>
      <c r="BP60" s="23"/>
      <c r="BQ60" s="23"/>
      <c r="BR60" s="23"/>
      <c r="BS60" s="23">
        <v>2</v>
      </c>
      <c r="BT60" s="23"/>
      <c r="BU60" s="23"/>
      <c r="BV60" s="23"/>
      <c r="BW60" s="23"/>
      <c r="BX60" s="23"/>
      <c r="BY60" s="23">
        <v>10</v>
      </c>
      <c r="BZ60" s="23"/>
      <c r="CA60" s="23"/>
      <c r="CB60" s="23"/>
      <c r="CC60" s="23"/>
      <c r="CD60" s="23"/>
      <c r="CE60" s="23"/>
      <c r="CF60" s="21">
        <f t="shared" si="9"/>
        <v>100</v>
      </c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>
        <v>100</v>
      </c>
      <c r="CV60" s="21"/>
      <c r="CW60" s="21"/>
      <c r="CX60" s="23">
        <f t="shared" si="11"/>
        <v>1</v>
      </c>
      <c r="CY60" s="23"/>
      <c r="CZ60" s="23"/>
      <c r="DA60" s="23"/>
      <c r="DB60" s="23">
        <v>1</v>
      </c>
      <c r="DC60" s="23"/>
      <c r="DD60" s="23"/>
      <c r="DE60" s="22">
        <f t="shared" si="13"/>
        <v>0</v>
      </c>
      <c r="DF60" s="21"/>
      <c r="DG60" s="21"/>
      <c r="DH60" s="21"/>
      <c r="DI60" s="21"/>
      <c r="DJ60" s="21"/>
      <c r="DK60" s="24">
        <f t="shared" si="15"/>
        <v>0</v>
      </c>
      <c r="DL60" s="23"/>
      <c r="DM60" s="2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</row>
    <row r="61" spans="1:137" ht="15.75" customHeight="1">
      <c r="A61" s="15" t="s">
        <v>262</v>
      </c>
      <c r="B61" s="15" t="s">
        <v>263</v>
      </c>
      <c r="C61" s="16">
        <v>27641287</v>
      </c>
      <c r="D61" s="15">
        <v>604842659</v>
      </c>
      <c r="E61" s="15" t="s">
        <v>264</v>
      </c>
      <c r="F61" s="15" t="s">
        <v>84</v>
      </c>
      <c r="G61" s="15" t="s">
        <v>142</v>
      </c>
      <c r="H61" s="15" t="s">
        <v>68</v>
      </c>
      <c r="I61" s="17">
        <f t="shared" si="17"/>
        <v>0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8">
        <f t="shared" si="1"/>
        <v>50</v>
      </c>
      <c r="AA61" s="19"/>
      <c r="AB61" s="19"/>
      <c r="AC61" s="19"/>
      <c r="AD61" s="19"/>
      <c r="AE61" s="19">
        <v>50</v>
      </c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20">
        <f t="shared" si="3"/>
        <v>0</v>
      </c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2">
        <f t="shared" si="5"/>
        <v>0</v>
      </c>
      <c r="BK61" s="21"/>
      <c r="BL61" s="21"/>
      <c r="BM61" s="21"/>
      <c r="BN61" s="23">
        <f t="shared" si="7"/>
        <v>0</v>
      </c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1">
        <f t="shared" si="9"/>
        <v>0</v>
      </c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3">
        <f t="shared" si="11"/>
        <v>0</v>
      </c>
      <c r="CY61" s="23"/>
      <c r="CZ61" s="23"/>
      <c r="DA61" s="23"/>
      <c r="DB61" s="23"/>
      <c r="DC61" s="23"/>
      <c r="DD61" s="23"/>
      <c r="DE61" s="22">
        <f t="shared" si="13"/>
        <v>0</v>
      </c>
      <c r="DF61" s="21"/>
      <c r="DG61" s="21"/>
      <c r="DH61" s="21"/>
      <c r="DI61" s="21"/>
      <c r="DJ61" s="21"/>
      <c r="DK61" s="24">
        <f t="shared" si="15"/>
        <v>0</v>
      </c>
      <c r="DL61" s="23"/>
      <c r="DM61" s="2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</row>
    <row r="62" spans="1:137" ht="15.75" customHeight="1">
      <c r="A62" s="15" t="s">
        <v>250</v>
      </c>
      <c r="B62" s="15" t="s">
        <v>265</v>
      </c>
      <c r="C62" s="16">
        <v>28511298</v>
      </c>
      <c r="D62" s="15">
        <v>703848155</v>
      </c>
      <c r="E62" s="15" t="s">
        <v>266</v>
      </c>
      <c r="F62" s="15" t="s">
        <v>84</v>
      </c>
      <c r="G62" s="15" t="s">
        <v>142</v>
      </c>
      <c r="H62" s="15" t="s">
        <v>68</v>
      </c>
      <c r="I62" s="17">
        <f t="shared" si="17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8">
        <f t="shared" si="1"/>
        <v>23</v>
      </c>
      <c r="AA62" s="19"/>
      <c r="AB62" s="19"/>
      <c r="AC62" s="19"/>
      <c r="AD62" s="19"/>
      <c r="AE62" s="19"/>
      <c r="AF62" s="19"/>
      <c r="AG62" s="19">
        <v>23</v>
      </c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20">
        <f t="shared" si="3"/>
        <v>0</v>
      </c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2">
        <f t="shared" si="5"/>
        <v>0</v>
      </c>
      <c r="BK62" s="21"/>
      <c r="BL62" s="21"/>
      <c r="BM62" s="21"/>
      <c r="BN62" s="23">
        <f t="shared" si="7"/>
        <v>0</v>
      </c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1">
        <f t="shared" si="9"/>
        <v>0</v>
      </c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3">
        <f t="shared" si="11"/>
        <v>0</v>
      </c>
      <c r="CY62" s="23"/>
      <c r="CZ62" s="23"/>
      <c r="DA62" s="23"/>
      <c r="DB62" s="23"/>
      <c r="DC62" s="23"/>
      <c r="DD62" s="23"/>
      <c r="DE62" s="22">
        <f t="shared" si="13"/>
        <v>0</v>
      </c>
      <c r="DF62" s="21"/>
      <c r="DG62" s="21"/>
      <c r="DH62" s="21"/>
      <c r="DI62" s="21"/>
      <c r="DJ62" s="21"/>
      <c r="DK62" s="24">
        <f t="shared" si="15"/>
        <v>0</v>
      </c>
      <c r="DL62" s="23"/>
      <c r="DM62" s="2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</row>
    <row r="63" spans="1:137" ht="15.75" customHeight="1">
      <c r="A63" s="15" t="s">
        <v>267</v>
      </c>
      <c r="B63" s="15" t="s">
        <v>268</v>
      </c>
      <c r="C63" s="16">
        <v>28511298</v>
      </c>
      <c r="D63" s="15">
        <v>734860100</v>
      </c>
      <c r="E63" s="15" t="s">
        <v>269</v>
      </c>
      <c r="F63" s="15" t="s">
        <v>84</v>
      </c>
      <c r="G63" s="15" t="s">
        <v>142</v>
      </c>
      <c r="H63" s="15" t="s">
        <v>150</v>
      </c>
      <c r="I63" s="17">
        <f t="shared" si="17"/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8">
        <f t="shared" si="1"/>
        <v>23</v>
      </c>
      <c r="AA63" s="19"/>
      <c r="AB63" s="19"/>
      <c r="AC63" s="19"/>
      <c r="AD63" s="19"/>
      <c r="AE63" s="19"/>
      <c r="AF63" s="19"/>
      <c r="AG63" s="19">
        <v>23</v>
      </c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20">
        <f t="shared" si="3"/>
        <v>0</v>
      </c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2">
        <f t="shared" si="5"/>
        <v>0</v>
      </c>
      <c r="BK63" s="21"/>
      <c r="BL63" s="21"/>
      <c r="BM63" s="21"/>
      <c r="BN63" s="23">
        <f t="shared" si="7"/>
        <v>0</v>
      </c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1">
        <f t="shared" si="9"/>
        <v>0</v>
      </c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3">
        <f t="shared" si="11"/>
        <v>0</v>
      </c>
      <c r="CY63" s="23"/>
      <c r="CZ63" s="23"/>
      <c r="DA63" s="23"/>
      <c r="DB63" s="23"/>
      <c r="DC63" s="23"/>
      <c r="DD63" s="23"/>
      <c r="DE63" s="22">
        <f t="shared" si="13"/>
        <v>0</v>
      </c>
      <c r="DF63" s="21"/>
      <c r="DG63" s="21"/>
      <c r="DH63" s="21"/>
      <c r="DI63" s="21"/>
      <c r="DJ63" s="21"/>
      <c r="DK63" s="24">
        <f t="shared" si="15"/>
        <v>0</v>
      </c>
      <c r="DL63" s="23"/>
      <c r="DM63" s="2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</row>
    <row r="64" spans="1:137" ht="15.75" customHeight="1">
      <c r="A64" s="15" t="s">
        <v>270</v>
      </c>
      <c r="B64" s="15" t="s">
        <v>268</v>
      </c>
      <c r="C64" s="16">
        <v>28511298</v>
      </c>
      <c r="D64" s="15">
        <v>734860100</v>
      </c>
      <c r="E64" s="15" t="s">
        <v>271</v>
      </c>
      <c r="F64" s="15" t="s">
        <v>84</v>
      </c>
      <c r="G64" s="15" t="s">
        <v>142</v>
      </c>
      <c r="H64" s="15" t="s">
        <v>150</v>
      </c>
      <c r="I64" s="17">
        <f t="shared" si="17"/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8">
        <f t="shared" si="1"/>
        <v>23</v>
      </c>
      <c r="AA64" s="19"/>
      <c r="AB64" s="19"/>
      <c r="AC64" s="19"/>
      <c r="AD64" s="19"/>
      <c r="AE64" s="19"/>
      <c r="AF64" s="19"/>
      <c r="AG64" s="19">
        <v>23</v>
      </c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20">
        <f t="shared" si="3"/>
        <v>0</v>
      </c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2">
        <f t="shared" si="5"/>
        <v>0</v>
      </c>
      <c r="BK64" s="21"/>
      <c r="BL64" s="21"/>
      <c r="BM64" s="21"/>
      <c r="BN64" s="23">
        <f t="shared" si="7"/>
        <v>0</v>
      </c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1">
        <f t="shared" si="9"/>
        <v>0</v>
      </c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3">
        <f t="shared" si="11"/>
        <v>0</v>
      </c>
      <c r="CY64" s="23"/>
      <c r="CZ64" s="23"/>
      <c r="DA64" s="23"/>
      <c r="DB64" s="23"/>
      <c r="DC64" s="23"/>
      <c r="DD64" s="23"/>
      <c r="DE64" s="22">
        <f t="shared" si="13"/>
        <v>0</v>
      </c>
      <c r="DF64" s="21"/>
      <c r="DG64" s="21"/>
      <c r="DH64" s="21"/>
      <c r="DI64" s="21"/>
      <c r="DJ64" s="21"/>
      <c r="DK64" s="24">
        <f t="shared" si="15"/>
        <v>0</v>
      </c>
      <c r="DL64" s="23"/>
      <c r="DM64" s="2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</row>
    <row r="65" spans="1:137" ht="15.75" customHeight="1">
      <c r="A65" s="15" t="s">
        <v>272</v>
      </c>
      <c r="B65" s="15" t="s">
        <v>273</v>
      </c>
      <c r="C65" s="16">
        <v>28511298</v>
      </c>
      <c r="D65" s="15">
        <v>778477664</v>
      </c>
      <c r="E65" s="15" t="s">
        <v>274</v>
      </c>
      <c r="F65" s="15" t="s">
        <v>84</v>
      </c>
      <c r="G65" s="15" t="s">
        <v>142</v>
      </c>
      <c r="H65" s="15" t="s">
        <v>76</v>
      </c>
      <c r="I65" s="17">
        <f t="shared" si="17"/>
        <v>0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8">
        <f t="shared" si="1"/>
        <v>23</v>
      </c>
      <c r="AA65" s="19"/>
      <c r="AB65" s="19"/>
      <c r="AC65" s="19"/>
      <c r="AD65" s="19"/>
      <c r="AE65" s="19"/>
      <c r="AF65" s="19"/>
      <c r="AG65" s="19">
        <v>23</v>
      </c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20">
        <f t="shared" si="3"/>
        <v>0</v>
      </c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2">
        <f t="shared" si="5"/>
        <v>0</v>
      </c>
      <c r="BK65" s="21"/>
      <c r="BL65" s="21"/>
      <c r="BM65" s="21"/>
      <c r="BN65" s="23">
        <f t="shared" si="7"/>
        <v>0</v>
      </c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1">
        <f t="shared" si="9"/>
        <v>0</v>
      </c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3">
        <f t="shared" si="11"/>
        <v>0</v>
      </c>
      <c r="CY65" s="23"/>
      <c r="CZ65" s="23"/>
      <c r="DA65" s="23"/>
      <c r="DB65" s="23"/>
      <c r="DC65" s="23"/>
      <c r="DD65" s="23"/>
      <c r="DE65" s="22">
        <f t="shared" si="13"/>
        <v>0</v>
      </c>
      <c r="DF65" s="21"/>
      <c r="DG65" s="21"/>
      <c r="DH65" s="21"/>
      <c r="DI65" s="21"/>
      <c r="DJ65" s="21"/>
      <c r="DK65" s="24">
        <f t="shared" si="15"/>
        <v>0</v>
      </c>
      <c r="DL65" s="23"/>
      <c r="DM65" s="2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</row>
    <row r="66" spans="1:137" ht="15.75" customHeight="1">
      <c r="A66" s="15" t="s">
        <v>275</v>
      </c>
      <c r="B66" s="15" t="s">
        <v>276</v>
      </c>
      <c r="C66" s="16" t="s">
        <v>277</v>
      </c>
      <c r="D66" s="15">
        <v>604920827</v>
      </c>
      <c r="E66" s="15" t="s">
        <v>278</v>
      </c>
      <c r="F66" s="15" t="s">
        <v>84</v>
      </c>
      <c r="G66" s="15" t="s">
        <v>91</v>
      </c>
      <c r="H66" s="15" t="s">
        <v>72</v>
      </c>
      <c r="I66" s="17">
        <f t="shared" si="17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8">
        <f t="shared" si="1"/>
        <v>29</v>
      </c>
      <c r="AA66" s="19"/>
      <c r="AB66" s="19"/>
      <c r="AC66" s="19"/>
      <c r="AD66" s="19"/>
      <c r="AE66" s="19"/>
      <c r="AF66" s="19"/>
      <c r="AG66" s="19">
        <v>19</v>
      </c>
      <c r="AH66" s="19"/>
      <c r="AI66" s="19"/>
      <c r="AJ66" s="19"/>
      <c r="AK66" s="19"/>
      <c r="AL66" s="19"/>
      <c r="AM66" s="19"/>
      <c r="AN66" s="19"/>
      <c r="AO66" s="19">
        <v>10</v>
      </c>
      <c r="AP66" s="19"/>
      <c r="AQ66" s="19"/>
      <c r="AR66" s="20">
        <f t="shared" si="3"/>
        <v>0</v>
      </c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2">
        <f t="shared" si="5"/>
        <v>0</v>
      </c>
      <c r="BK66" s="21"/>
      <c r="BL66" s="21"/>
      <c r="BM66" s="21"/>
      <c r="BN66" s="23">
        <f t="shared" si="7"/>
        <v>0</v>
      </c>
      <c r="BO66" s="23"/>
      <c r="BP66" s="23"/>
      <c r="BQ66" s="23"/>
      <c r="BR66" s="23"/>
      <c r="BS66" s="23"/>
      <c r="BT66" s="23"/>
      <c r="BU66" s="23" t="s">
        <v>209</v>
      </c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1">
        <f t="shared" si="9"/>
        <v>100</v>
      </c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>
        <v>100</v>
      </c>
      <c r="CV66" s="21"/>
      <c r="CW66" s="21"/>
      <c r="CX66" s="23">
        <f t="shared" si="11"/>
        <v>1</v>
      </c>
      <c r="CY66" s="23"/>
      <c r="CZ66" s="23"/>
      <c r="DA66" s="23"/>
      <c r="DB66" s="23">
        <v>1</v>
      </c>
      <c r="DC66" s="23"/>
      <c r="DD66" s="23"/>
      <c r="DE66" s="22">
        <f t="shared" si="13"/>
        <v>0</v>
      </c>
      <c r="DF66" s="21"/>
      <c r="DG66" s="21"/>
      <c r="DH66" s="21"/>
      <c r="DI66" s="21"/>
      <c r="DJ66" s="21"/>
      <c r="DK66" s="24">
        <f t="shared" si="15"/>
        <v>0</v>
      </c>
      <c r="DL66" s="23"/>
      <c r="DM66" s="2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</row>
    <row r="67" spans="1:137" ht="15.75" customHeight="1">
      <c r="A67" s="15" t="s">
        <v>279</v>
      </c>
      <c r="B67" s="15" t="s">
        <v>280</v>
      </c>
      <c r="C67" s="16" t="s">
        <v>281</v>
      </c>
      <c r="D67" s="15">
        <v>608550784</v>
      </c>
      <c r="E67" s="15" t="s">
        <v>282</v>
      </c>
      <c r="F67" s="15" t="s">
        <v>84</v>
      </c>
      <c r="G67" s="15" t="s">
        <v>91</v>
      </c>
      <c r="H67" s="15" t="s">
        <v>174</v>
      </c>
      <c r="I67" s="17">
        <f t="shared" si="17"/>
        <v>0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8">
        <f t="shared" si="1"/>
        <v>10</v>
      </c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>
        <v>10</v>
      </c>
      <c r="AP67" s="19"/>
      <c r="AQ67" s="19"/>
      <c r="AR67" s="20">
        <f t="shared" si="3"/>
        <v>0</v>
      </c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2">
        <f t="shared" si="5"/>
        <v>0</v>
      </c>
      <c r="BK67" s="21"/>
      <c r="BL67" s="21"/>
      <c r="BM67" s="21"/>
      <c r="BN67" s="23">
        <f t="shared" si="7"/>
        <v>0</v>
      </c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1">
        <f t="shared" si="9"/>
        <v>100</v>
      </c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>
        <v>100</v>
      </c>
      <c r="CV67" s="21"/>
      <c r="CW67" s="21"/>
      <c r="CX67" s="23">
        <f t="shared" si="11"/>
        <v>1</v>
      </c>
      <c r="CY67" s="23"/>
      <c r="CZ67" s="23"/>
      <c r="DA67" s="23"/>
      <c r="DB67" s="23">
        <v>1</v>
      </c>
      <c r="DC67" s="23"/>
      <c r="DD67" s="23"/>
      <c r="DE67" s="22">
        <f t="shared" si="13"/>
        <v>0</v>
      </c>
      <c r="DF67" s="21"/>
      <c r="DG67" s="21"/>
      <c r="DH67" s="21"/>
      <c r="DI67" s="21"/>
      <c r="DJ67" s="21"/>
      <c r="DK67" s="24">
        <f t="shared" si="15"/>
        <v>0</v>
      </c>
      <c r="DL67" s="23"/>
      <c r="DM67" s="2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</row>
    <row r="68" spans="1:137" ht="15.75" customHeight="1">
      <c r="A68" s="15" t="s">
        <v>283</v>
      </c>
      <c r="B68" s="15" t="s">
        <v>284</v>
      </c>
      <c r="C68" s="16">
        <v>27147991</v>
      </c>
      <c r="D68" s="15">
        <v>606360037</v>
      </c>
      <c r="E68" s="15" t="s">
        <v>285</v>
      </c>
      <c r="F68" s="15" t="s">
        <v>84</v>
      </c>
      <c r="G68" s="15" t="s">
        <v>91</v>
      </c>
      <c r="H68" s="15" t="s">
        <v>150</v>
      </c>
      <c r="I68" s="17">
        <f t="shared" si="17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8">
        <f t="shared" si="1"/>
        <v>10</v>
      </c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>
        <v>10</v>
      </c>
      <c r="AP68" s="19"/>
      <c r="AQ68" s="19"/>
      <c r="AR68" s="20">
        <f t="shared" si="3"/>
        <v>0</v>
      </c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2">
        <f t="shared" si="5"/>
        <v>0</v>
      </c>
      <c r="BK68" s="21"/>
      <c r="BL68" s="21"/>
      <c r="BM68" s="21"/>
      <c r="BN68" s="23">
        <f t="shared" si="7"/>
        <v>0</v>
      </c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1">
        <f t="shared" si="9"/>
        <v>100</v>
      </c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>
        <v>100</v>
      </c>
      <c r="CV68" s="21"/>
      <c r="CW68" s="21"/>
      <c r="CX68" s="23">
        <f t="shared" si="11"/>
        <v>1</v>
      </c>
      <c r="CY68" s="23"/>
      <c r="CZ68" s="23"/>
      <c r="DA68" s="23"/>
      <c r="DB68" s="23">
        <v>1</v>
      </c>
      <c r="DC68" s="23"/>
      <c r="DD68" s="23"/>
      <c r="DE68" s="22">
        <f t="shared" si="13"/>
        <v>0</v>
      </c>
      <c r="DF68" s="21"/>
      <c r="DG68" s="21"/>
      <c r="DH68" s="21"/>
      <c r="DI68" s="21"/>
      <c r="DJ68" s="21"/>
      <c r="DK68" s="24">
        <f t="shared" si="15"/>
        <v>0</v>
      </c>
      <c r="DL68" s="23"/>
      <c r="DM68" s="2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</row>
    <row r="69" spans="1:137" ht="15.75" customHeight="1">
      <c r="A69" s="15" t="s">
        <v>286</v>
      </c>
      <c r="B69" s="15" t="s">
        <v>287</v>
      </c>
      <c r="C69" s="16">
        <v>47659963</v>
      </c>
      <c r="D69" s="15">
        <v>739633384</v>
      </c>
      <c r="E69" s="15" t="s">
        <v>288</v>
      </c>
      <c r="F69" s="15" t="s">
        <v>84</v>
      </c>
      <c r="G69" s="15" t="s">
        <v>91</v>
      </c>
      <c r="H69" s="15" t="s">
        <v>216</v>
      </c>
      <c r="I69" s="17">
        <f t="shared" si="17"/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8">
        <f t="shared" si="1"/>
        <v>79</v>
      </c>
      <c r="AA69" s="19"/>
      <c r="AB69" s="19"/>
      <c r="AC69" s="19"/>
      <c r="AD69" s="19"/>
      <c r="AE69" s="19">
        <v>50</v>
      </c>
      <c r="AF69" s="19"/>
      <c r="AG69" s="19">
        <v>19</v>
      </c>
      <c r="AH69" s="19"/>
      <c r="AI69" s="19"/>
      <c r="AJ69" s="19"/>
      <c r="AK69" s="19"/>
      <c r="AL69" s="19"/>
      <c r="AM69" s="19"/>
      <c r="AN69" s="19"/>
      <c r="AO69" s="19">
        <v>10</v>
      </c>
      <c r="AP69" s="19"/>
      <c r="AQ69" s="19"/>
      <c r="AR69" s="20">
        <f t="shared" si="3"/>
        <v>0</v>
      </c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2">
        <f t="shared" si="5"/>
        <v>0</v>
      </c>
      <c r="BK69" s="21"/>
      <c r="BL69" s="21"/>
      <c r="BM69" s="21"/>
      <c r="BN69" s="23">
        <f t="shared" si="7"/>
        <v>11</v>
      </c>
      <c r="BO69" s="23"/>
      <c r="BP69" s="23"/>
      <c r="BQ69" s="23"/>
      <c r="BR69" s="23"/>
      <c r="BS69" s="23">
        <v>1</v>
      </c>
      <c r="BT69" s="23"/>
      <c r="BU69" s="23">
        <v>10</v>
      </c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1">
        <f t="shared" si="9"/>
        <v>100</v>
      </c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>
        <v>100</v>
      </c>
      <c r="CV69" s="21"/>
      <c r="CW69" s="21"/>
      <c r="CX69" s="23">
        <f t="shared" si="11"/>
        <v>1</v>
      </c>
      <c r="CY69" s="23"/>
      <c r="CZ69" s="23"/>
      <c r="DA69" s="23"/>
      <c r="DB69" s="23">
        <v>1</v>
      </c>
      <c r="DC69" s="23"/>
      <c r="DD69" s="23"/>
      <c r="DE69" s="22">
        <f t="shared" si="13"/>
        <v>0</v>
      </c>
      <c r="DF69" s="21"/>
      <c r="DG69" s="21"/>
      <c r="DH69" s="21"/>
      <c r="DI69" s="21"/>
      <c r="DJ69" s="21"/>
      <c r="DK69" s="24">
        <f t="shared" si="15"/>
        <v>0</v>
      </c>
      <c r="DL69" s="23"/>
      <c r="DM69" s="2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</row>
    <row r="70" spans="1:137" ht="15.75" customHeight="1">
      <c r="A70" s="15" t="s">
        <v>289</v>
      </c>
      <c r="B70" s="15" t="s">
        <v>290</v>
      </c>
      <c r="C70" s="16">
        <v>45790159</v>
      </c>
      <c r="D70" s="15">
        <v>602383240</v>
      </c>
      <c r="E70" s="15" t="s">
        <v>291</v>
      </c>
      <c r="F70" s="15" t="s">
        <v>84</v>
      </c>
      <c r="G70" s="15" t="s">
        <v>91</v>
      </c>
      <c r="H70" s="15" t="s">
        <v>57</v>
      </c>
      <c r="I70" s="17">
        <f t="shared" si="17"/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8">
        <f t="shared" si="1"/>
        <v>170</v>
      </c>
      <c r="AA70" s="19"/>
      <c r="AB70" s="19"/>
      <c r="AC70" s="19"/>
      <c r="AD70" s="19"/>
      <c r="AE70" s="19">
        <v>100</v>
      </c>
      <c r="AF70" s="19"/>
      <c r="AG70" s="19"/>
      <c r="AH70" s="19"/>
      <c r="AI70" s="19"/>
      <c r="AJ70" s="19"/>
      <c r="AK70" s="19"/>
      <c r="AL70" s="19"/>
      <c r="AM70" s="19"/>
      <c r="AN70" s="19"/>
      <c r="AO70" s="19">
        <v>70</v>
      </c>
      <c r="AP70" s="19"/>
      <c r="AQ70" s="19"/>
      <c r="AR70" s="20">
        <f t="shared" si="3"/>
        <v>0</v>
      </c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2">
        <f t="shared" si="5"/>
        <v>0</v>
      </c>
      <c r="BK70" s="21"/>
      <c r="BL70" s="21"/>
      <c r="BM70" s="21"/>
      <c r="BN70" s="23">
        <f t="shared" si="7"/>
        <v>1</v>
      </c>
      <c r="BO70" s="23"/>
      <c r="BP70" s="23"/>
      <c r="BQ70" s="23"/>
      <c r="BR70" s="23"/>
      <c r="BS70" s="23">
        <v>1</v>
      </c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1">
        <f t="shared" si="9"/>
        <v>200</v>
      </c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>
        <v>200</v>
      </c>
      <c r="CV70" s="21"/>
      <c r="CW70" s="21"/>
      <c r="CX70" s="23">
        <f t="shared" si="11"/>
        <v>2</v>
      </c>
      <c r="CY70" s="23"/>
      <c r="CZ70" s="23"/>
      <c r="DA70" s="23"/>
      <c r="DB70" s="23">
        <v>2</v>
      </c>
      <c r="DC70" s="23"/>
      <c r="DD70" s="23"/>
      <c r="DE70" s="22">
        <f t="shared" si="13"/>
        <v>0</v>
      </c>
      <c r="DF70" s="21"/>
      <c r="DG70" s="21"/>
      <c r="DH70" s="21"/>
      <c r="DI70" s="21"/>
      <c r="DJ70" s="21"/>
      <c r="DK70" s="24">
        <f t="shared" si="15"/>
        <v>0</v>
      </c>
      <c r="DL70" s="23"/>
      <c r="DM70" s="2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</row>
    <row r="71" spans="1:137" ht="15.75" customHeight="1">
      <c r="A71" s="15" t="s">
        <v>292</v>
      </c>
      <c r="B71" s="15" t="s">
        <v>293</v>
      </c>
      <c r="C71" s="16">
        <v>29049601</v>
      </c>
      <c r="D71" s="15">
        <v>603771299</v>
      </c>
      <c r="E71" s="15" t="s">
        <v>294</v>
      </c>
      <c r="F71" s="15" t="s">
        <v>84</v>
      </c>
      <c r="G71" s="15" t="s">
        <v>169</v>
      </c>
      <c r="H71" s="15" t="s">
        <v>57</v>
      </c>
      <c r="I71" s="17">
        <f t="shared" si="17"/>
        <v>0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8">
        <f t="shared" si="1"/>
        <v>44</v>
      </c>
      <c r="AA71" s="19"/>
      <c r="AB71" s="19"/>
      <c r="AC71" s="19"/>
      <c r="AD71" s="19"/>
      <c r="AE71" s="19"/>
      <c r="AF71" s="19"/>
      <c r="AG71" s="19">
        <v>19</v>
      </c>
      <c r="AH71" s="19"/>
      <c r="AI71" s="19"/>
      <c r="AJ71" s="19"/>
      <c r="AK71" s="19"/>
      <c r="AL71" s="19"/>
      <c r="AM71" s="19"/>
      <c r="AN71" s="19"/>
      <c r="AO71" s="19"/>
      <c r="AP71" s="19">
        <v>25</v>
      </c>
      <c r="AQ71" s="19"/>
      <c r="AR71" s="20">
        <f t="shared" si="3"/>
        <v>0</v>
      </c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2">
        <f t="shared" si="5"/>
        <v>0</v>
      </c>
      <c r="BK71" s="21"/>
      <c r="BL71" s="21"/>
      <c r="BM71" s="21"/>
      <c r="BN71" s="23">
        <f t="shared" si="7"/>
        <v>0</v>
      </c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1">
        <f t="shared" si="9"/>
        <v>0</v>
      </c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3">
        <f t="shared" si="11"/>
        <v>0</v>
      </c>
      <c r="CY71" s="23"/>
      <c r="CZ71" s="23"/>
      <c r="DA71" s="23"/>
      <c r="DB71" s="23"/>
      <c r="DC71" s="23"/>
      <c r="DD71" s="23"/>
      <c r="DE71" s="22">
        <f t="shared" si="13"/>
        <v>0</v>
      </c>
      <c r="DF71" s="21"/>
      <c r="DG71" s="21"/>
      <c r="DH71" s="21"/>
      <c r="DI71" s="21"/>
      <c r="DJ71" s="21"/>
      <c r="DK71" s="24">
        <f t="shared" si="15"/>
        <v>0</v>
      </c>
      <c r="DL71" s="23"/>
      <c r="DM71" s="2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</row>
    <row r="72" spans="1:137" ht="15.75" customHeight="1">
      <c r="A72" s="15" t="s">
        <v>295</v>
      </c>
      <c r="B72" s="15" t="s">
        <v>296</v>
      </c>
      <c r="C72" s="16">
        <v>49679236</v>
      </c>
      <c r="D72" s="15">
        <v>602541781</v>
      </c>
      <c r="E72" s="15" t="s">
        <v>297</v>
      </c>
      <c r="F72" s="15" t="s">
        <v>84</v>
      </c>
      <c r="G72" s="15" t="s">
        <v>298</v>
      </c>
      <c r="H72" s="15" t="s">
        <v>68</v>
      </c>
      <c r="I72" s="17">
        <f t="shared" si="17"/>
        <v>0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8">
        <f t="shared" si="1"/>
        <v>1230</v>
      </c>
      <c r="AA72" s="19"/>
      <c r="AB72" s="19"/>
      <c r="AC72" s="19"/>
      <c r="AD72" s="19"/>
      <c r="AE72" s="25">
        <v>150</v>
      </c>
      <c r="AF72" s="19"/>
      <c r="AG72" s="19">
        <v>100</v>
      </c>
      <c r="AH72" s="19">
        <v>580</v>
      </c>
      <c r="AI72" s="19"/>
      <c r="AJ72" s="19"/>
      <c r="AK72" s="19"/>
      <c r="AL72" s="19"/>
      <c r="AM72" s="19"/>
      <c r="AN72" s="19"/>
      <c r="AO72" s="19">
        <v>400</v>
      </c>
      <c r="AP72" s="19"/>
      <c r="AQ72" s="19"/>
      <c r="AR72" s="20">
        <f t="shared" si="3"/>
        <v>0</v>
      </c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2">
        <f t="shared" si="5"/>
        <v>0</v>
      </c>
      <c r="BK72" s="21"/>
      <c r="BL72" s="21"/>
      <c r="BM72" s="21"/>
      <c r="BN72" s="23">
        <f t="shared" si="7"/>
        <v>20</v>
      </c>
      <c r="BO72" s="23"/>
      <c r="BP72" s="23"/>
      <c r="BQ72" s="23">
        <v>10</v>
      </c>
      <c r="BR72" s="23"/>
      <c r="BS72" s="23"/>
      <c r="BT72" s="23"/>
      <c r="BU72" s="23"/>
      <c r="BV72" s="23"/>
      <c r="BW72" s="23">
        <v>10</v>
      </c>
      <c r="BX72" s="23"/>
      <c r="BY72" s="23"/>
      <c r="BZ72" s="23"/>
      <c r="CA72" s="23"/>
      <c r="CB72" s="23"/>
      <c r="CC72" s="23"/>
      <c r="CD72" s="23"/>
      <c r="CE72" s="23"/>
      <c r="CF72" s="21">
        <f t="shared" si="9"/>
        <v>800</v>
      </c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>
        <v>800</v>
      </c>
      <c r="CV72" s="21"/>
      <c r="CW72" s="21"/>
      <c r="CX72" s="23">
        <f t="shared" si="11"/>
        <v>51</v>
      </c>
      <c r="CY72" s="23"/>
      <c r="CZ72" s="23"/>
      <c r="DA72" s="23">
        <v>1</v>
      </c>
      <c r="DB72" s="23">
        <v>50</v>
      </c>
      <c r="DC72" s="23"/>
      <c r="DD72" s="23"/>
      <c r="DE72" s="22">
        <f t="shared" si="13"/>
        <v>50</v>
      </c>
      <c r="DF72" s="21"/>
      <c r="DG72" s="21"/>
      <c r="DH72" s="21">
        <v>50</v>
      </c>
      <c r="DI72" s="21"/>
      <c r="DJ72" s="21"/>
      <c r="DK72" s="24">
        <f t="shared" si="15"/>
        <v>10</v>
      </c>
      <c r="DL72" s="23">
        <v>10</v>
      </c>
      <c r="DM72" s="2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</row>
    <row r="73" spans="1:137" ht="15.75" customHeight="1">
      <c r="A73" s="15" t="s">
        <v>299</v>
      </c>
      <c r="B73" s="15" t="s">
        <v>300</v>
      </c>
      <c r="C73" s="16">
        <v>24831778</v>
      </c>
      <c r="D73" s="15">
        <v>607870772</v>
      </c>
      <c r="E73" s="15" t="s">
        <v>301</v>
      </c>
      <c r="F73" s="15" t="s">
        <v>84</v>
      </c>
      <c r="G73" s="15" t="s">
        <v>91</v>
      </c>
      <c r="H73" s="15" t="s">
        <v>57</v>
      </c>
      <c r="I73" s="17">
        <f t="shared" si="17"/>
        <v>0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8">
        <f t="shared" si="1"/>
        <v>20</v>
      </c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>
        <v>20</v>
      </c>
      <c r="AP73" s="19"/>
      <c r="AQ73" s="19"/>
      <c r="AR73" s="20">
        <f t="shared" si="3"/>
        <v>0</v>
      </c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2">
        <f t="shared" si="5"/>
        <v>0</v>
      </c>
      <c r="BK73" s="21"/>
      <c r="BL73" s="21"/>
      <c r="BM73" s="21"/>
      <c r="BN73" s="23">
        <f t="shared" si="7"/>
        <v>0</v>
      </c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1">
        <f t="shared" si="9"/>
        <v>200</v>
      </c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>
        <v>200</v>
      </c>
      <c r="CV73" s="21"/>
      <c r="CW73" s="21"/>
      <c r="CX73" s="23">
        <f t="shared" si="11"/>
        <v>2</v>
      </c>
      <c r="CY73" s="23"/>
      <c r="CZ73" s="23"/>
      <c r="DA73" s="23"/>
      <c r="DB73" s="23">
        <v>2</v>
      </c>
      <c r="DC73" s="23"/>
      <c r="DD73" s="23"/>
      <c r="DE73" s="22">
        <f t="shared" si="13"/>
        <v>0</v>
      </c>
      <c r="DF73" s="21"/>
      <c r="DG73" s="21"/>
      <c r="DH73" s="21"/>
      <c r="DI73" s="21"/>
      <c r="DJ73" s="21"/>
      <c r="DK73" s="24">
        <f t="shared" si="15"/>
        <v>0</v>
      </c>
      <c r="DL73" s="23"/>
      <c r="DM73" s="2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</row>
    <row r="74" spans="1:137" ht="15.75" customHeight="1">
      <c r="A74" s="15" t="s">
        <v>302</v>
      </c>
      <c r="B74" s="15" t="s">
        <v>303</v>
      </c>
      <c r="C74" s="16">
        <v>49621173</v>
      </c>
      <c r="D74" s="15">
        <v>731638123</v>
      </c>
      <c r="E74" s="15" t="s">
        <v>304</v>
      </c>
      <c r="F74" s="15" t="s">
        <v>84</v>
      </c>
      <c r="G74" s="15" t="s">
        <v>142</v>
      </c>
      <c r="H74" s="15" t="s">
        <v>150</v>
      </c>
      <c r="I74" s="17">
        <f t="shared" si="17"/>
        <v>0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8">
        <f t="shared" si="1"/>
        <v>23</v>
      </c>
      <c r="AA74" s="19"/>
      <c r="AB74" s="19"/>
      <c r="AC74" s="19"/>
      <c r="AD74" s="19"/>
      <c r="AE74" s="19"/>
      <c r="AF74" s="19"/>
      <c r="AG74" s="19">
        <v>23</v>
      </c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20">
        <f t="shared" si="3"/>
        <v>0</v>
      </c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2">
        <f t="shared" si="5"/>
        <v>0</v>
      </c>
      <c r="BK74" s="21"/>
      <c r="BL74" s="21"/>
      <c r="BM74" s="21"/>
      <c r="BN74" s="23">
        <f t="shared" si="7"/>
        <v>0</v>
      </c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1">
        <f t="shared" si="9"/>
        <v>0</v>
      </c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3">
        <f t="shared" si="11"/>
        <v>0</v>
      </c>
      <c r="CY74" s="23"/>
      <c r="CZ74" s="23"/>
      <c r="DA74" s="23"/>
      <c r="DB74" s="23"/>
      <c r="DC74" s="23"/>
      <c r="DD74" s="23"/>
      <c r="DE74" s="22">
        <f t="shared" si="13"/>
        <v>0</v>
      </c>
      <c r="DF74" s="21"/>
      <c r="DG74" s="21"/>
      <c r="DH74" s="21"/>
      <c r="DI74" s="21"/>
      <c r="DJ74" s="21"/>
      <c r="DK74" s="24">
        <f t="shared" si="15"/>
        <v>0</v>
      </c>
      <c r="DL74" s="23"/>
      <c r="DM74" s="2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</row>
    <row r="75" spans="1:137" ht="15.75" customHeight="1">
      <c r="A75" s="15" t="s">
        <v>305</v>
      </c>
      <c r="B75" s="15" t="s">
        <v>306</v>
      </c>
      <c r="C75" s="16">
        <v>28511298</v>
      </c>
      <c r="D75" s="15">
        <v>703848171</v>
      </c>
      <c r="E75" s="15" t="s">
        <v>307</v>
      </c>
      <c r="F75" s="15" t="s">
        <v>84</v>
      </c>
      <c r="G75" s="15" t="s">
        <v>142</v>
      </c>
      <c r="H75" s="15" t="s">
        <v>174</v>
      </c>
      <c r="I75" s="17">
        <f t="shared" si="17"/>
        <v>0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8">
        <f t="shared" si="1"/>
        <v>23</v>
      </c>
      <c r="AA75" s="19"/>
      <c r="AB75" s="19"/>
      <c r="AC75" s="19"/>
      <c r="AD75" s="19"/>
      <c r="AE75" s="19"/>
      <c r="AF75" s="19"/>
      <c r="AG75" s="19">
        <v>23</v>
      </c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20">
        <f t="shared" si="3"/>
        <v>0</v>
      </c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2">
        <f t="shared" si="5"/>
        <v>0</v>
      </c>
      <c r="BK75" s="21"/>
      <c r="BL75" s="21"/>
      <c r="BM75" s="21"/>
      <c r="BN75" s="23">
        <f t="shared" si="7"/>
        <v>0</v>
      </c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1">
        <f t="shared" si="9"/>
        <v>0</v>
      </c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3">
        <f t="shared" si="11"/>
        <v>0</v>
      </c>
      <c r="CY75" s="23"/>
      <c r="CZ75" s="23"/>
      <c r="DA75" s="23"/>
      <c r="DB75" s="23"/>
      <c r="DC75" s="23"/>
      <c r="DD75" s="23"/>
      <c r="DE75" s="22">
        <f t="shared" si="13"/>
        <v>0</v>
      </c>
      <c r="DF75" s="21"/>
      <c r="DG75" s="21"/>
      <c r="DH75" s="21"/>
      <c r="DI75" s="21"/>
      <c r="DJ75" s="21"/>
      <c r="DK75" s="24">
        <f t="shared" si="15"/>
        <v>0</v>
      </c>
      <c r="DL75" s="23"/>
      <c r="DM75" s="2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</row>
    <row r="76" spans="1:137" ht="15.75" customHeight="1">
      <c r="A76" s="15" t="s">
        <v>305</v>
      </c>
      <c r="B76" s="15" t="s">
        <v>306</v>
      </c>
      <c r="C76" s="16">
        <v>28511298</v>
      </c>
      <c r="D76" s="15">
        <v>703848171</v>
      </c>
      <c r="E76" s="15" t="s">
        <v>308</v>
      </c>
      <c r="F76" s="15" t="s">
        <v>84</v>
      </c>
      <c r="G76" s="15" t="s">
        <v>142</v>
      </c>
      <c r="H76" s="15" t="s">
        <v>174</v>
      </c>
      <c r="I76" s="17">
        <f t="shared" si="17"/>
        <v>0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8">
        <f t="shared" si="1"/>
        <v>23</v>
      </c>
      <c r="AA76" s="19"/>
      <c r="AB76" s="19"/>
      <c r="AC76" s="19"/>
      <c r="AD76" s="19"/>
      <c r="AE76" s="19"/>
      <c r="AF76" s="19"/>
      <c r="AG76" s="19">
        <v>23</v>
      </c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20">
        <f t="shared" si="3"/>
        <v>0</v>
      </c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2">
        <f t="shared" si="5"/>
        <v>0</v>
      </c>
      <c r="BK76" s="21"/>
      <c r="BL76" s="21"/>
      <c r="BM76" s="21"/>
      <c r="BN76" s="23">
        <f t="shared" si="7"/>
        <v>0</v>
      </c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1">
        <f t="shared" si="9"/>
        <v>0</v>
      </c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3">
        <f t="shared" si="11"/>
        <v>0</v>
      </c>
      <c r="CY76" s="23"/>
      <c r="CZ76" s="23"/>
      <c r="DA76" s="23"/>
      <c r="DB76" s="23"/>
      <c r="DC76" s="23"/>
      <c r="DD76" s="23"/>
      <c r="DE76" s="22">
        <f t="shared" si="13"/>
        <v>0</v>
      </c>
      <c r="DF76" s="21"/>
      <c r="DG76" s="21"/>
      <c r="DH76" s="21"/>
      <c r="DI76" s="21"/>
      <c r="DJ76" s="21"/>
      <c r="DK76" s="24">
        <f t="shared" si="15"/>
        <v>0</v>
      </c>
      <c r="DL76" s="23"/>
      <c r="DM76" s="2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</row>
    <row r="77" spans="1:137" ht="15.75" customHeight="1">
      <c r="A77" s="15" t="s">
        <v>305</v>
      </c>
      <c r="B77" s="15" t="s">
        <v>306</v>
      </c>
      <c r="C77" s="16">
        <v>28511298</v>
      </c>
      <c r="D77" s="15">
        <v>703848171</v>
      </c>
      <c r="E77" s="15" t="s">
        <v>309</v>
      </c>
      <c r="F77" s="15" t="s">
        <v>84</v>
      </c>
      <c r="G77" s="15" t="s">
        <v>142</v>
      </c>
      <c r="H77" s="15" t="s">
        <v>174</v>
      </c>
      <c r="I77" s="17">
        <f t="shared" si="17"/>
        <v>0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8">
        <f t="shared" si="1"/>
        <v>23</v>
      </c>
      <c r="AA77" s="19"/>
      <c r="AB77" s="19"/>
      <c r="AC77" s="19"/>
      <c r="AD77" s="19"/>
      <c r="AE77" s="19"/>
      <c r="AF77" s="19"/>
      <c r="AG77" s="19">
        <v>23</v>
      </c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20">
        <f t="shared" si="3"/>
        <v>0</v>
      </c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2">
        <f t="shared" si="5"/>
        <v>0</v>
      </c>
      <c r="BK77" s="21"/>
      <c r="BL77" s="21"/>
      <c r="BM77" s="21"/>
      <c r="BN77" s="23">
        <f t="shared" si="7"/>
        <v>0</v>
      </c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1">
        <f t="shared" si="9"/>
        <v>0</v>
      </c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3">
        <f t="shared" si="11"/>
        <v>0</v>
      </c>
      <c r="CY77" s="23"/>
      <c r="CZ77" s="23"/>
      <c r="DA77" s="23"/>
      <c r="DB77" s="23"/>
      <c r="DC77" s="23"/>
      <c r="DD77" s="23"/>
      <c r="DE77" s="22">
        <f t="shared" si="13"/>
        <v>0</v>
      </c>
      <c r="DF77" s="21"/>
      <c r="DG77" s="21"/>
      <c r="DH77" s="21"/>
      <c r="DI77" s="21"/>
      <c r="DJ77" s="21"/>
      <c r="DK77" s="24">
        <f t="shared" si="15"/>
        <v>0</v>
      </c>
      <c r="DL77" s="23"/>
      <c r="DM77" s="2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</row>
    <row r="78" spans="1:137" ht="15.75" customHeight="1">
      <c r="A78" s="15" t="s">
        <v>310</v>
      </c>
      <c r="B78" s="15" t="s">
        <v>311</v>
      </c>
      <c r="C78" s="16">
        <v>29148651</v>
      </c>
      <c r="D78" s="15">
        <v>777360148</v>
      </c>
      <c r="E78" s="15" t="s">
        <v>312</v>
      </c>
      <c r="F78" s="15" t="s">
        <v>84</v>
      </c>
      <c r="G78" s="15" t="s">
        <v>91</v>
      </c>
      <c r="H78" s="15" t="s">
        <v>57</v>
      </c>
      <c r="I78" s="17">
        <f t="shared" si="17"/>
        <v>0</v>
      </c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8">
        <f t="shared" si="1"/>
        <v>54</v>
      </c>
      <c r="AA78" s="19"/>
      <c r="AB78" s="19"/>
      <c r="AC78" s="19"/>
      <c r="AD78" s="19"/>
      <c r="AE78" s="19"/>
      <c r="AF78" s="19"/>
      <c r="AG78" s="19">
        <v>19</v>
      </c>
      <c r="AH78" s="19"/>
      <c r="AI78" s="19"/>
      <c r="AJ78" s="19"/>
      <c r="AK78" s="19"/>
      <c r="AL78" s="19"/>
      <c r="AM78" s="19"/>
      <c r="AN78" s="19"/>
      <c r="AO78" s="19">
        <v>35</v>
      </c>
      <c r="AP78" s="19"/>
      <c r="AQ78" s="19"/>
      <c r="AR78" s="20">
        <f t="shared" si="3"/>
        <v>0</v>
      </c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2">
        <f t="shared" si="5"/>
        <v>0</v>
      </c>
      <c r="BK78" s="21"/>
      <c r="BL78" s="21"/>
      <c r="BM78" s="21"/>
      <c r="BN78" s="23">
        <f t="shared" si="7"/>
        <v>0</v>
      </c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1">
        <f t="shared" si="9"/>
        <v>100</v>
      </c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>
        <v>100</v>
      </c>
      <c r="CV78" s="21"/>
      <c r="CW78" s="21"/>
      <c r="CX78" s="23">
        <f t="shared" si="11"/>
        <v>1</v>
      </c>
      <c r="CY78" s="23"/>
      <c r="CZ78" s="23"/>
      <c r="DA78" s="23"/>
      <c r="DB78" s="23">
        <v>1</v>
      </c>
      <c r="DC78" s="23"/>
      <c r="DD78" s="23"/>
      <c r="DE78" s="22">
        <f t="shared" si="13"/>
        <v>0</v>
      </c>
      <c r="DF78" s="21"/>
      <c r="DG78" s="21"/>
      <c r="DH78" s="21"/>
      <c r="DI78" s="21"/>
      <c r="DJ78" s="21"/>
      <c r="DK78" s="24">
        <f t="shared" si="15"/>
        <v>0</v>
      </c>
      <c r="DL78" s="23"/>
      <c r="DM78" s="2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</row>
    <row r="79" spans="1:137" ht="15.75" customHeight="1">
      <c r="A79" s="15" t="s">
        <v>305</v>
      </c>
      <c r="B79" s="15" t="s">
        <v>306</v>
      </c>
      <c r="C79" s="16">
        <v>28511298</v>
      </c>
      <c r="D79" s="15">
        <v>703848171</v>
      </c>
      <c r="E79" s="15" t="s">
        <v>313</v>
      </c>
      <c r="F79" s="15" t="s">
        <v>84</v>
      </c>
      <c r="G79" s="15" t="s">
        <v>142</v>
      </c>
      <c r="H79" s="15" t="s">
        <v>150</v>
      </c>
      <c r="I79" s="17">
        <f t="shared" si="17"/>
        <v>0</v>
      </c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8">
        <f t="shared" si="1"/>
        <v>23</v>
      </c>
      <c r="AA79" s="19"/>
      <c r="AB79" s="19"/>
      <c r="AC79" s="19"/>
      <c r="AD79" s="19"/>
      <c r="AE79" s="19"/>
      <c r="AF79" s="19"/>
      <c r="AG79" s="19">
        <v>23</v>
      </c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20">
        <f t="shared" si="3"/>
        <v>0</v>
      </c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2">
        <f t="shared" si="5"/>
        <v>0</v>
      </c>
      <c r="BK79" s="21"/>
      <c r="BL79" s="21"/>
      <c r="BM79" s="21"/>
      <c r="BN79" s="23">
        <f t="shared" si="7"/>
        <v>0</v>
      </c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1">
        <f t="shared" si="9"/>
        <v>0</v>
      </c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3">
        <f t="shared" si="11"/>
        <v>0</v>
      </c>
      <c r="CY79" s="23"/>
      <c r="CZ79" s="23"/>
      <c r="DA79" s="23"/>
      <c r="DB79" s="23"/>
      <c r="DC79" s="23"/>
      <c r="DD79" s="23"/>
      <c r="DE79" s="22">
        <f t="shared" si="13"/>
        <v>0</v>
      </c>
      <c r="DF79" s="21"/>
      <c r="DG79" s="21"/>
      <c r="DH79" s="21"/>
      <c r="DI79" s="21"/>
      <c r="DJ79" s="21"/>
      <c r="DK79" s="24">
        <f t="shared" si="15"/>
        <v>0</v>
      </c>
      <c r="DL79" s="23"/>
      <c r="DM79" s="2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</row>
    <row r="80" spans="1:137" ht="15.75" customHeight="1">
      <c r="A80" s="15" t="s">
        <v>314</v>
      </c>
      <c r="B80" s="15" t="s">
        <v>315</v>
      </c>
      <c r="C80" s="16" t="s">
        <v>316</v>
      </c>
      <c r="D80" s="15">
        <v>602616312</v>
      </c>
      <c r="E80" s="15" t="s">
        <v>317</v>
      </c>
      <c r="F80" s="15" t="s">
        <v>84</v>
      </c>
      <c r="G80" s="15" t="s">
        <v>142</v>
      </c>
      <c r="H80" s="15" t="s">
        <v>158</v>
      </c>
      <c r="I80" s="17">
        <f t="shared" si="17"/>
        <v>0</v>
      </c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8">
        <f t="shared" si="1"/>
        <v>23</v>
      </c>
      <c r="AA80" s="19"/>
      <c r="AB80" s="19"/>
      <c r="AC80" s="19"/>
      <c r="AD80" s="19"/>
      <c r="AE80" s="19"/>
      <c r="AF80" s="19"/>
      <c r="AG80" s="19">
        <v>23</v>
      </c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20">
        <f t="shared" si="3"/>
        <v>0</v>
      </c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2">
        <f t="shared" si="5"/>
        <v>0</v>
      </c>
      <c r="BK80" s="21"/>
      <c r="BL80" s="21"/>
      <c r="BM80" s="21"/>
      <c r="BN80" s="23">
        <f t="shared" si="7"/>
        <v>0</v>
      </c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1">
        <f t="shared" si="9"/>
        <v>0</v>
      </c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3">
        <f t="shared" si="11"/>
        <v>0</v>
      </c>
      <c r="CY80" s="23"/>
      <c r="CZ80" s="23"/>
      <c r="DA80" s="23"/>
      <c r="DB80" s="23"/>
      <c r="DC80" s="23"/>
      <c r="DD80" s="23"/>
      <c r="DE80" s="22">
        <f t="shared" si="13"/>
        <v>0</v>
      </c>
      <c r="DF80" s="21"/>
      <c r="DG80" s="21"/>
      <c r="DH80" s="21"/>
      <c r="DI80" s="21"/>
      <c r="DJ80" s="21"/>
      <c r="DK80" s="24">
        <f t="shared" si="15"/>
        <v>0</v>
      </c>
      <c r="DL80" s="23"/>
      <c r="DM80" s="2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</row>
    <row r="81" spans="1:137" ht="15.75" customHeight="1">
      <c r="A81" s="15" t="s">
        <v>318</v>
      </c>
      <c r="B81" s="15" t="s">
        <v>319</v>
      </c>
      <c r="C81" s="16" t="s">
        <v>320</v>
      </c>
      <c r="D81" s="15">
        <v>608905091</v>
      </c>
      <c r="E81" s="15" t="s">
        <v>321</v>
      </c>
      <c r="F81" s="15" t="s">
        <v>84</v>
      </c>
      <c r="G81" s="15" t="s">
        <v>85</v>
      </c>
      <c r="H81" s="15" t="s">
        <v>86</v>
      </c>
      <c r="I81" s="17">
        <f t="shared" si="17"/>
        <v>0</v>
      </c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8">
        <f t="shared" si="1"/>
        <v>165</v>
      </c>
      <c r="AA81" s="19"/>
      <c r="AB81" s="19"/>
      <c r="AC81" s="19"/>
      <c r="AD81" s="19"/>
      <c r="AE81" s="19">
        <v>100</v>
      </c>
      <c r="AF81" s="19"/>
      <c r="AG81" s="19"/>
      <c r="AH81" s="19"/>
      <c r="AI81" s="19"/>
      <c r="AJ81" s="19"/>
      <c r="AK81" s="19"/>
      <c r="AL81" s="19"/>
      <c r="AM81" s="19"/>
      <c r="AN81" s="19"/>
      <c r="AO81" s="25">
        <v>65</v>
      </c>
      <c r="AP81" s="19"/>
      <c r="AQ81" s="19"/>
      <c r="AR81" s="20">
        <f t="shared" si="3"/>
        <v>250</v>
      </c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>
        <v>250</v>
      </c>
      <c r="BH81" s="21"/>
      <c r="BI81" s="21"/>
      <c r="BJ81" s="22">
        <f t="shared" si="5"/>
        <v>0</v>
      </c>
      <c r="BK81" s="21"/>
      <c r="BL81" s="21"/>
      <c r="BM81" s="21"/>
      <c r="BN81" s="23">
        <f t="shared" si="7"/>
        <v>10</v>
      </c>
      <c r="BO81" s="23"/>
      <c r="BP81" s="23"/>
      <c r="BQ81" s="23"/>
      <c r="BR81" s="23"/>
      <c r="BS81" s="23">
        <v>10</v>
      </c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1">
        <f t="shared" si="9"/>
        <v>0</v>
      </c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3">
        <f t="shared" si="11"/>
        <v>0</v>
      </c>
      <c r="CY81" s="23"/>
      <c r="CZ81" s="23"/>
      <c r="DA81" s="23"/>
      <c r="DB81" s="23"/>
      <c r="DC81" s="23"/>
      <c r="DD81" s="23"/>
      <c r="DE81" s="22">
        <f t="shared" si="13"/>
        <v>0</v>
      </c>
      <c r="DF81" s="21"/>
      <c r="DG81" s="21"/>
      <c r="DH81" s="21"/>
      <c r="DI81" s="21"/>
      <c r="DJ81" s="21"/>
      <c r="DK81" s="24">
        <f t="shared" si="15"/>
        <v>0</v>
      </c>
      <c r="DL81" s="23"/>
      <c r="DM81" s="2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</row>
    <row r="82" spans="1:137" ht="15.75" customHeight="1">
      <c r="A82" s="15" t="s">
        <v>322</v>
      </c>
      <c r="B82" s="15" t="s">
        <v>323</v>
      </c>
      <c r="C82" s="16">
        <v>70061301</v>
      </c>
      <c r="D82" s="15">
        <v>602249020</v>
      </c>
      <c r="E82" s="15" t="s">
        <v>324</v>
      </c>
      <c r="F82" s="15" t="s">
        <v>84</v>
      </c>
      <c r="G82" s="15" t="s">
        <v>101</v>
      </c>
      <c r="H82" s="15" t="s">
        <v>325</v>
      </c>
      <c r="I82" s="17">
        <f t="shared" si="17"/>
        <v>0</v>
      </c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8">
        <f t="shared" si="1"/>
        <v>34</v>
      </c>
      <c r="AA82" s="19"/>
      <c r="AB82" s="19"/>
      <c r="AC82" s="19"/>
      <c r="AD82" s="19"/>
      <c r="AE82" s="19"/>
      <c r="AF82" s="19">
        <v>10</v>
      </c>
      <c r="AG82" s="19"/>
      <c r="AH82" s="19">
        <v>9</v>
      </c>
      <c r="AI82" s="19"/>
      <c r="AJ82" s="19"/>
      <c r="AK82" s="19"/>
      <c r="AL82" s="19"/>
      <c r="AM82" s="19"/>
      <c r="AN82" s="19"/>
      <c r="AO82" s="19"/>
      <c r="AP82" s="19">
        <v>15</v>
      </c>
      <c r="AQ82" s="19"/>
      <c r="AR82" s="20">
        <f t="shared" si="3"/>
        <v>0</v>
      </c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2">
        <f t="shared" si="5"/>
        <v>0</v>
      </c>
      <c r="BK82" s="21"/>
      <c r="BL82" s="21"/>
      <c r="BM82" s="21"/>
      <c r="BN82" s="23">
        <f t="shared" si="7"/>
        <v>0</v>
      </c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1">
        <f t="shared" si="9"/>
        <v>0</v>
      </c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3">
        <f t="shared" si="11"/>
        <v>2</v>
      </c>
      <c r="CY82" s="23"/>
      <c r="CZ82" s="23"/>
      <c r="DA82" s="23"/>
      <c r="DB82" s="23"/>
      <c r="DC82" s="23">
        <v>2</v>
      </c>
      <c r="DD82" s="23"/>
      <c r="DE82" s="22">
        <f t="shared" si="13"/>
        <v>0</v>
      </c>
      <c r="DF82" s="21"/>
      <c r="DG82" s="21"/>
      <c r="DH82" s="21"/>
      <c r="DI82" s="21"/>
      <c r="DJ82" s="21"/>
      <c r="DK82" s="24">
        <f t="shared" si="15"/>
        <v>0</v>
      </c>
      <c r="DL82" s="23"/>
      <c r="DM82" s="2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</row>
    <row r="83" spans="1:137" ht="15.75" customHeight="1">
      <c r="A83" s="15" t="s">
        <v>326</v>
      </c>
      <c r="B83" s="15" t="s">
        <v>327</v>
      </c>
      <c r="C83" s="16">
        <v>62555421</v>
      </c>
      <c r="D83" s="15">
        <v>603141046</v>
      </c>
      <c r="E83" s="15" t="s">
        <v>328</v>
      </c>
      <c r="F83" s="15" t="s">
        <v>84</v>
      </c>
      <c r="G83" s="15" t="s">
        <v>91</v>
      </c>
      <c r="H83" s="15" t="s">
        <v>80</v>
      </c>
      <c r="I83" s="17">
        <f t="shared" si="17"/>
        <v>0</v>
      </c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8">
        <f t="shared" si="1"/>
        <v>39</v>
      </c>
      <c r="AA83" s="19"/>
      <c r="AB83" s="19"/>
      <c r="AC83" s="19"/>
      <c r="AD83" s="19"/>
      <c r="AE83" s="19"/>
      <c r="AF83" s="19"/>
      <c r="AG83" s="25">
        <v>19</v>
      </c>
      <c r="AH83" s="19"/>
      <c r="AI83" s="19"/>
      <c r="AJ83" s="19"/>
      <c r="AK83" s="19"/>
      <c r="AL83" s="19"/>
      <c r="AM83" s="19"/>
      <c r="AN83" s="19"/>
      <c r="AO83" s="19">
        <v>20</v>
      </c>
      <c r="AP83" s="19"/>
      <c r="AQ83" s="19"/>
      <c r="AR83" s="20">
        <f t="shared" si="3"/>
        <v>0</v>
      </c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2">
        <f t="shared" si="5"/>
        <v>0</v>
      </c>
      <c r="BK83" s="21"/>
      <c r="BL83" s="21"/>
      <c r="BM83" s="21"/>
      <c r="BN83" s="23">
        <f t="shared" si="7"/>
        <v>10</v>
      </c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>
        <v>10</v>
      </c>
      <c r="BZ83" s="23"/>
      <c r="CA83" s="23"/>
      <c r="CB83" s="23"/>
      <c r="CC83" s="23"/>
      <c r="CD83" s="23"/>
      <c r="CE83" s="23"/>
      <c r="CF83" s="21">
        <f t="shared" si="9"/>
        <v>200</v>
      </c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>
        <v>200</v>
      </c>
      <c r="CV83" s="21"/>
      <c r="CW83" s="21"/>
      <c r="CX83" s="23">
        <f t="shared" si="11"/>
        <v>2</v>
      </c>
      <c r="CY83" s="23"/>
      <c r="CZ83" s="23"/>
      <c r="DA83" s="23"/>
      <c r="DB83" s="23">
        <v>2</v>
      </c>
      <c r="DC83" s="23"/>
      <c r="DD83" s="23"/>
      <c r="DE83" s="22">
        <f t="shared" si="13"/>
        <v>0</v>
      </c>
      <c r="DF83" s="21"/>
      <c r="DG83" s="21"/>
      <c r="DH83" s="21"/>
      <c r="DI83" s="21"/>
      <c r="DJ83" s="21"/>
      <c r="DK83" s="24">
        <f t="shared" si="15"/>
        <v>0</v>
      </c>
      <c r="DL83" s="23"/>
      <c r="DM83" s="2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</row>
    <row r="84" spans="1:137" ht="15.75" customHeight="1">
      <c r="A84" s="15" t="s">
        <v>329</v>
      </c>
      <c r="B84" s="15" t="s">
        <v>330</v>
      </c>
      <c r="C84" s="16" t="s">
        <v>331</v>
      </c>
      <c r="D84" s="15">
        <v>602254519</v>
      </c>
      <c r="E84" s="15" t="s">
        <v>332</v>
      </c>
      <c r="F84" s="15" t="s">
        <v>84</v>
      </c>
      <c r="G84" s="15" t="s">
        <v>91</v>
      </c>
      <c r="H84" s="15" t="s">
        <v>57</v>
      </c>
      <c r="I84" s="17">
        <f t="shared" si="17"/>
        <v>0</v>
      </c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8">
        <f t="shared" si="1"/>
        <v>50</v>
      </c>
      <c r="AA84" s="19"/>
      <c r="AB84" s="19"/>
      <c r="AC84" s="19"/>
      <c r="AD84" s="19"/>
      <c r="AE84" s="19"/>
      <c r="AF84" s="19"/>
      <c r="AG84" s="19"/>
      <c r="AH84" s="19"/>
      <c r="AI84" s="19">
        <v>30</v>
      </c>
      <c r="AJ84" s="19"/>
      <c r="AK84" s="19"/>
      <c r="AL84" s="19"/>
      <c r="AM84" s="19"/>
      <c r="AN84" s="19"/>
      <c r="AO84" s="19">
        <v>20</v>
      </c>
      <c r="AP84" s="19"/>
      <c r="AQ84" s="19"/>
      <c r="AR84" s="20">
        <f t="shared" si="3"/>
        <v>0</v>
      </c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2">
        <f t="shared" si="5"/>
        <v>0</v>
      </c>
      <c r="BK84" s="21"/>
      <c r="BL84" s="21"/>
      <c r="BM84" s="21"/>
      <c r="BN84" s="23">
        <f t="shared" si="7"/>
        <v>0</v>
      </c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1">
        <f t="shared" si="9"/>
        <v>100</v>
      </c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>
        <v>100</v>
      </c>
      <c r="CV84" s="21"/>
      <c r="CW84" s="21"/>
      <c r="CX84" s="23">
        <f t="shared" si="11"/>
        <v>1</v>
      </c>
      <c r="CY84" s="23"/>
      <c r="CZ84" s="23"/>
      <c r="DA84" s="23"/>
      <c r="DB84" s="23">
        <v>1</v>
      </c>
      <c r="DC84" s="23"/>
      <c r="DD84" s="23"/>
      <c r="DE84" s="22">
        <f t="shared" si="13"/>
        <v>0</v>
      </c>
      <c r="DF84" s="21"/>
      <c r="DG84" s="21"/>
      <c r="DH84" s="21"/>
      <c r="DI84" s="21"/>
      <c r="DJ84" s="21"/>
      <c r="DK84" s="24">
        <f t="shared" si="15"/>
        <v>0</v>
      </c>
      <c r="DL84" s="23"/>
      <c r="DM84" s="2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</row>
    <row r="85" spans="1:137" ht="15.75" customHeight="1">
      <c r="A85" s="15" t="s">
        <v>333</v>
      </c>
      <c r="B85" s="15" t="s">
        <v>334</v>
      </c>
      <c r="C85" s="16">
        <v>60461373</v>
      </c>
      <c r="D85" s="15">
        <v>776566975</v>
      </c>
      <c r="E85" s="15" t="s">
        <v>335</v>
      </c>
      <c r="F85" s="15" t="s">
        <v>84</v>
      </c>
      <c r="G85" s="15" t="s">
        <v>101</v>
      </c>
      <c r="H85" s="15" t="s">
        <v>80</v>
      </c>
      <c r="I85" s="17">
        <f t="shared" si="17"/>
        <v>0</v>
      </c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8">
        <f t="shared" si="1"/>
        <v>27</v>
      </c>
      <c r="AA85" s="19"/>
      <c r="AB85" s="19"/>
      <c r="AC85" s="19"/>
      <c r="AD85" s="19"/>
      <c r="AE85" s="19"/>
      <c r="AF85" s="19">
        <v>6</v>
      </c>
      <c r="AG85" s="19"/>
      <c r="AH85" s="19">
        <v>6</v>
      </c>
      <c r="AI85" s="19"/>
      <c r="AJ85" s="19"/>
      <c r="AK85" s="19"/>
      <c r="AL85" s="19"/>
      <c r="AM85" s="19"/>
      <c r="AN85" s="19"/>
      <c r="AO85" s="19">
        <v>15</v>
      </c>
      <c r="AP85" s="19"/>
      <c r="AQ85" s="19"/>
      <c r="AR85" s="20">
        <f t="shared" si="3"/>
        <v>0</v>
      </c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2">
        <f t="shared" si="5"/>
        <v>0</v>
      </c>
      <c r="BK85" s="21"/>
      <c r="BL85" s="21"/>
      <c r="BM85" s="21"/>
      <c r="BN85" s="23">
        <f t="shared" si="7"/>
        <v>0</v>
      </c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1">
        <f t="shared" si="9"/>
        <v>0</v>
      </c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3">
        <f t="shared" si="11"/>
        <v>2</v>
      </c>
      <c r="CY85" s="23"/>
      <c r="CZ85" s="23"/>
      <c r="DA85" s="23"/>
      <c r="DB85" s="23">
        <v>2</v>
      </c>
      <c r="DC85" s="23"/>
      <c r="DD85" s="23"/>
      <c r="DE85" s="22">
        <f t="shared" si="13"/>
        <v>0</v>
      </c>
      <c r="DF85" s="21"/>
      <c r="DG85" s="21"/>
      <c r="DH85" s="21"/>
      <c r="DI85" s="21"/>
      <c r="DJ85" s="21"/>
      <c r="DK85" s="24">
        <f t="shared" si="15"/>
        <v>0</v>
      </c>
      <c r="DL85" s="23"/>
      <c r="DM85" s="2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</row>
    <row r="86" spans="1:137" ht="15.75" customHeight="1">
      <c r="A86" s="15" t="s">
        <v>336</v>
      </c>
      <c r="B86" s="15" t="s">
        <v>337</v>
      </c>
      <c r="C86" s="16">
        <v>49621173</v>
      </c>
      <c r="D86" s="15">
        <v>731638188</v>
      </c>
      <c r="E86" s="15" t="s">
        <v>338</v>
      </c>
      <c r="F86" s="15" t="s">
        <v>84</v>
      </c>
      <c r="G86" s="15" t="s">
        <v>142</v>
      </c>
      <c r="H86" s="15" t="s">
        <v>150</v>
      </c>
      <c r="I86" s="17">
        <f t="shared" si="17"/>
        <v>0</v>
      </c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8">
        <f t="shared" si="1"/>
        <v>23</v>
      </c>
      <c r="AA86" s="19"/>
      <c r="AB86" s="19"/>
      <c r="AC86" s="19"/>
      <c r="AD86" s="19"/>
      <c r="AE86" s="19"/>
      <c r="AF86" s="19"/>
      <c r="AG86" s="19">
        <v>23</v>
      </c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20">
        <f t="shared" si="3"/>
        <v>0</v>
      </c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2">
        <f t="shared" si="5"/>
        <v>0</v>
      </c>
      <c r="BK86" s="21"/>
      <c r="BL86" s="21"/>
      <c r="BM86" s="21"/>
      <c r="BN86" s="23">
        <f t="shared" si="7"/>
        <v>0</v>
      </c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1">
        <f t="shared" si="9"/>
        <v>0</v>
      </c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3">
        <f t="shared" si="11"/>
        <v>0</v>
      </c>
      <c r="CY86" s="23"/>
      <c r="CZ86" s="23"/>
      <c r="DA86" s="23"/>
      <c r="DB86" s="23"/>
      <c r="DC86" s="23"/>
      <c r="DD86" s="23"/>
      <c r="DE86" s="22">
        <f t="shared" si="13"/>
        <v>0</v>
      </c>
      <c r="DF86" s="21"/>
      <c r="DG86" s="21"/>
      <c r="DH86" s="21"/>
      <c r="DI86" s="21"/>
      <c r="DJ86" s="21"/>
      <c r="DK86" s="24">
        <f t="shared" si="15"/>
        <v>0</v>
      </c>
      <c r="DL86" s="23"/>
      <c r="DM86" s="2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</row>
    <row r="87" spans="1:137" ht="15.75" customHeight="1">
      <c r="A87" s="15" t="s">
        <v>339</v>
      </c>
      <c r="B87" s="15" t="s">
        <v>340</v>
      </c>
      <c r="C87" s="16">
        <v>14946190</v>
      </c>
      <c r="D87" s="15">
        <v>602532683</v>
      </c>
      <c r="E87" s="15" t="s">
        <v>341</v>
      </c>
      <c r="F87" s="15" t="s">
        <v>84</v>
      </c>
      <c r="G87" s="15" t="s">
        <v>91</v>
      </c>
      <c r="H87" s="15" t="s">
        <v>57</v>
      </c>
      <c r="I87" s="17">
        <f t="shared" si="17"/>
        <v>0</v>
      </c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8">
        <f t="shared" si="1"/>
        <v>30</v>
      </c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>
        <v>30</v>
      </c>
      <c r="AP87" s="19"/>
      <c r="AQ87" s="19"/>
      <c r="AR87" s="20">
        <f t="shared" si="3"/>
        <v>0</v>
      </c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2">
        <f t="shared" si="5"/>
        <v>0</v>
      </c>
      <c r="BK87" s="21"/>
      <c r="BL87" s="21"/>
      <c r="BM87" s="21"/>
      <c r="BN87" s="23">
        <f t="shared" si="7"/>
        <v>10</v>
      </c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>
        <v>10</v>
      </c>
      <c r="BZ87" s="23"/>
      <c r="CA87" s="23"/>
      <c r="CB87" s="23"/>
      <c r="CC87" s="23"/>
      <c r="CD87" s="23"/>
      <c r="CE87" s="23"/>
      <c r="CF87" s="21">
        <f t="shared" si="9"/>
        <v>200</v>
      </c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>
        <v>200</v>
      </c>
      <c r="CV87" s="21"/>
      <c r="CW87" s="21"/>
      <c r="CX87" s="23">
        <f t="shared" si="11"/>
        <v>2</v>
      </c>
      <c r="CY87" s="23"/>
      <c r="CZ87" s="23"/>
      <c r="DA87" s="23"/>
      <c r="DB87" s="23">
        <v>2</v>
      </c>
      <c r="DC87" s="23"/>
      <c r="DD87" s="23"/>
      <c r="DE87" s="22">
        <f t="shared" si="13"/>
        <v>0</v>
      </c>
      <c r="DF87" s="21"/>
      <c r="DG87" s="21"/>
      <c r="DH87" s="21"/>
      <c r="DI87" s="21"/>
      <c r="DJ87" s="21"/>
      <c r="DK87" s="24">
        <f t="shared" si="15"/>
        <v>0</v>
      </c>
      <c r="DL87" s="23"/>
      <c r="DM87" s="2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</row>
    <row r="88" spans="1:137" ht="15.75" customHeight="1">
      <c r="A88" s="15" t="s">
        <v>342</v>
      </c>
      <c r="B88" s="15" t="s">
        <v>343</v>
      </c>
      <c r="C88" s="16" t="s">
        <v>344</v>
      </c>
      <c r="D88" s="15">
        <v>603479431</v>
      </c>
      <c r="E88" s="15" t="s">
        <v>345</v>
      </c>
      <c r="F88" s="15" t="s">
        <v>84</v>
      </c>
      <c r="G88" s="15" t="s">
        <v>101</v>
      </c>
      <c r="H88" s="15" t="s">
        <v>158</v>
      </c>
      <c r="I88" s="17">
        <f t="shared" si="17"/>
        <v>0</v>
      </c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8">
        <f t="shared" si="1"/>
        <v>27</v>
      </c>
      <c r="AA88" s="19"/>
      <c r="AB88" s="19"/>
      <c r="AC88" s="19"/>
      <c r="AD88" s="19"/>
      <c r="AE88" s="19"/>
      <c r="AF88" s="19">
        <v>6</v>
      </c>
      <c r="AG88" s="19"/>
      <c r="AH88" s="19">
        <v>6</v>
      </c>
      <c r="AI88" s="19"/>
      <c r="AJ88" s="19"/>
      <c r="AK88" s="19"/>
      <c r="AL88" s="19"/>
      <c r="AM88" s="19"/>
      <c r="AN88" s="19"/>
      <c r="AO88" s="19">
        <v>15</v>
      </c>
      <c r="AP88" s="19"/>
      <c r="AQ88" s="19"/>
      <c r="AR88" s="20">
        <f t="shared" si="3"/>
        <v>0</v>
      </c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2">
        <f t="shared" si="5"/>
        <v>0</v>
      </c>
      <c r="BK88" s="21"/>
      <c r="BL88" s="21"/>
      <c r="BM88" s="21"/>
      <c r="BN88" s="23">
        <f t="shared" si="7"/>
        <v>0</v>
      </c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1">
        <f t="shared" si="9"/>
        <v>0</v>
      </c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3">
        <f t="shared" si="11"/>
        <v>2</v>
      </c>
      <c r="CY88" s="23"/>
      <c r="CZ88" s="23"/>
      <c r="DA88" s="23"/>
      <c r="DB88" s="23">
        <v>2</v>
      </c>
      <c r="DC88" s="23"/>
      <c r="DD88" s="23"/>
      <c r="DE88" s="22">
        <f t="shared" si="13"/>
        <v>0</v>
      </c>
      <c r="DF88" s="21"/>
      <c r="DG88" s="21"/>
      <c r="DH88" s="21"/>
      <c r="DI88" s="21"/>
      <c r="DJ88" s="21"/>
      <c r="DK88" s="24">
        <f t="shared" si="15"/>
        <v>0</v>
      </c>
      <c r="DL88" s="23"/>
      <c r="DM88" s="2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</row>
    <row r="89" spans="1:137" ht="15.75" customHeight="1">
      <c r="A89" s="15" t="s">
        <v>346</v>
      </c>
      <c r="B89" s="15" t="s">
        <v>347</v>
      </c>
      <c r="C89" s="16">
        <v>47124733</v>
      </c>
      <c r="D89" s="15">
        <v>606942983</v>
      </c>
      <c r="E89" s="15" t="s">
        <v>348</v>
      </c>
      <c r="F89" s="15" t="s">
        <v>84</v>
      </c>
      <c r="G89" s="15" t="s">
        <v>349</v>
      </c>
      <c r="H89" s="15" t="s">
        <v>150</v>
      </c>
      <c r="I89" s="17">
        <f t="shared" si="17"/>
        <v>0</v>
      </c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8">
        <f t="shared" si="1"/>
        <v>580</v>
      </c>
      <c r="AA89" s="19"/>
      <c r="AB89" s="19"/>
      <c r="AC89" s="19"/>
      <c r="AD89" s="19"/>
      <c r="AE89" s="19"/>
      <c r="AF89" s="19"/>
      <c r="AG89" s="19"/>
      <c r="AH89" s="19">
        <v>580</v>
      </c>
      <c r="AI89" s="19"/>
      <c r="AJ89" s="19"/>
      <c r="AK89" s="19"/>
      <c r="AL89" s="19"/>
      <c r="AM89" s="19"/>
      <c r="AN89" s="19"/>
      <c r="AO89" s="19"/>
      <c r="AP89" s="19"/>
      <c r="AQ89" s="19"/>
      <c r="AR89" s="20">
        <f t="shared" si="3"/>
        <v>2000</v>
      </c>
      <c r="AS89" s="21"/>
      <c r="AT89" s="21"/>
      <c r="AU89" s="21"/>
      <c r="AV89" s="21"/>
      <c r="AW89" s="21"/>
      <c r="AX89" s="21"/>
      <c r="AY89" s="21"/>
      <c r="AZ89" s="21"/>
      <c r="BA89" s="21">
        <v>2000</v>
      </c>
      <c r="BB89" s="21"/>
      <c r="BC89" s="21"/>
      <c r="BD89" s="21"/>
      <c r="BE89" s="21"/>
      <c r="BF89" s="21"/>
      <c r="BG89" s="21"/>
      <c r="BH89" s="21"/>
      <c r="BI89" s="21"/>
      <c r="BJ89" s="22">
        <f t="shared" si="5"/>
        <v>0</v>
      </c>
      <c r="BK89" s="21"/>
      <c r="BL89" s="21"/>
      <c r="BM89" s="21"/>
      <c r="BN89" s="23">
        <f t="shared" si="7"/>
        <v>20</v>
      </c>
      <c r="BO89" s="23"/>
      <c r="BP89" s="23"/>
      <c r="BQ89" s="23"/>
      <c r="BR89" s="23"/>
      <c r="BS89" s="23"/>
      <c r="BT89" s="23"/>
      <c r="BU89" s="23"/>
      <c r="BV89" s="23"/>
      <c r="BW89" s="23">
        <v>20</v>
      </c>
      <c r="BX89" s="23"/>
      <c r="BY89" s="23"/>
      <c r="BZ89" s="23"/>
      <c r="CA89" s="23"/>
      <c r="CB89" s="23"/>
      <c r="CC89" s="23"/>
      <c r="CD89" s="23"/>
      <c r="CE89" s="23"/>
      <c r="CF89" s="21">
        <f t="shared" si="9"/>
        <v>600</v>
      </c>
      <c r="CG89" s="21"/>
      <c r="CH89" s="21"/>
      <c r="CI89" s="21"/>
      <c r="CJ89" s="21">
        <v>600</v>
      </c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3">
        <f t="shared" si="11"/>
        <v>0</v>
      </c>
      <c r="CY89" s="23"/>
      <c r="CZ89" s="23"/>
      <c r="DA89" s="23"/>
      <c r="DB89" s="23"/>
      <c r="DC89" s="23"/>
      <c r="DD89" s="23"/>
      <c r="DE89" s="22">
        <f t="shared" si="13"/>
        <v>0</v>
      </c>
      <c r="DF89" s="21"/>
      <c r="DG89" s="21"/>
      <c r="DH89" s="21"/>
      <c r="DI89" s="21"/>
      <c r="DJ89" s="21"/>
      <c r="DK89" s="24">
        <f t="shared" si="15"/>
        <v>0</v>
      </c>
      <c r="DL89" s="23"/>
      <c r="DM89" s="2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</row>
    <row r="90" spans="1:137" ht="15.75" customHeight="1">
      <c r="A90" s="15" t="s">
        <v>350</v>
      </c>
      <c r="B90" s="15" t="s">
        <v>351</v>
      </c>
      <c r="C90" s="16">
        <v>28932889</v>
      </c>
      <c r="D90" s="15">
        <v>771122474</v>
      </c>
      <c r="E90" s="15" t="s">
        <v>352</v>
      </c>
      <c r="F90" s="15" t="s">
        <v>84</v>
      </c>
      <c r="G90" s="15" t="s">
        <v>91</v>
      </c>
      <c r="H90" s="15" t="s">
        <v>57</v>
      </c>
      <c r="I90" s="17">
        <f t="shared" si="17"/>
        <v>0</v>
      </c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8">
        <f t="shared" si="1"/>
        <v>30</v>
      </c>
      <c r="AA90" s="19"/>
      <c r="AB90" s="19"/>
      <c r="AC90" s="19"/>
      <c r="AD90" s="19"/>
      <c r="AE90" s="19"/>
      <c r="AF90" s="19"/>
      <c r="AG90" s="19"/>
      <c r="AH90" s="19"/>
      <c r="AI90" s="19">
        <v>30</v>
      </c>
      <c r="AJ90" s="19"/>
      <c r="AK90" s="19"/>
      <c r="AL90" s="19"/>
      <c r="AM90" s="19"/>
      <c r="AN90" s="19"/>
      <c r="AO90" s="19"/>
      <c r="AP90" s="19"/>
      <c r="AQ90" s="19"/>
      <c r="AR90" s="20">
        <f t="shared" si="3"/>
        <v>0</v>
      </c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2">
        <f t="shared" si="5"/>
        <v>0</v>
      </c>
      <c r="BK90" s="21"/>
      <c r="BL90" s="21"/>
      <c r="BM90" s="21"/>
      <c r="BN90" s="23">
        <f t="shared" si="7"/>
        <v>10</v>
      </c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>
        <v>10</v>
      </c>
      <c r="BZ90" s="23"/>
      <c r="CA90" s="23"/>
      <c r="CB90" s="23"/>
      <c r="CC90" s="23"/>
      <c r="CD90" s="23"/>
      <c r="CE90" s="23"/>
      <c r="CF90" s="21">
        <f t="shared" si="9"/>
        <v>0</v>
      </c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3">
        <f t="shared" si="11"/>
        <v>0</v>
      </c>
      <c r="CY90" s="23"/>
      <c r="CZ90" s="23"/>
      <c r="DA90" s="23"/>
      <c r="DB90" s="23"/>
      <c r="DC90" s="23"/>
      <c r="DD90" s="23"/>
      <c r="DE90" s="22">
        <f t="shared" si="13"/>
        <v>0</v>
      </c>
      <c r="DF90" s="21"/>
      <c r="DG90" s="21"/>
      <c r="DH90" s="21"/>
      <c r="DI90" s="21"/>
      <c r="DJ90" s="21"/>
      <c r="DK90" s="24">
        <f t="shared" si="15"/>
        <v>0</v>
      </c>
      <c r="DL90" s="23"/>
      <c r="DM90" s="2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</row>
    <row r="91" spans="1:137" ht="15.75" customHeight="1">
      <c r="A91" s="15" t="s">
        <v>353</v>
      </c>
      <c r="B91" s="15" t="s">
        <v>354</v>
      </c>
      <c r="C91" s="16" t="s">
        <v>355</v>
      </c>
      <c r="D91" s="15">
        <v>607972924</v>
      </c>
      <c r="E91" s="15" t="s">
        <v>345</v>
      </c>
      <c r="F91" s="15" t="s">
        <v>84</v>
      </c>
      <c r="G91" s="15" t="s">
        <v>101</v>
      </c>
      <c r="H91" s="15" t="s">
        <v>158</v>
      </c>
      <c r="I91" s="17">
        <f t="shared" si="17"/>
        <v>0</v>
      </c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8">
        <f t="shared" si="1"/>
        <v>27</v>
      </c>
      <c r="AA91" s="19"/>
      <c r="AB91" s="19"/>
      <c r="AC91" s="19"/>
      <c r="AD91" s="19"/>
      <c r="AE91" s="19"/>
      <c r="AF91" s="19">
        <v>6</v>
      </c>
      <c r="AG91" s="19"/>
      <c r="AH91" s="19">
        <v>6</v>
      </c>
      <c r="AI91" s="19"/>
      <c r="AJ91" s="19"/>
      <c r="AK91" s="19"/>
      <c r="AL91" s="19"/>
      <c r="AM91" s="19"/>
      <c r="AN91" s="19"/>
      <c r="AO91" s="19">
        <v>15</v>
      </c>
      <c r="AP91" s="19"/>
      <c r="AQ91" s="19"/>
      <c r="AR91" s="20">
        <f t="shared" si="3"/>
        <v>0</v>
      </c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2">
        <f t="shared" si="5"/>
        <v>0</v>
      </c>
      <c r="BK91" s="21"/>
      <c r="BL91" s="21"/>
      <c r="BM91" s="21"/>
      <c r="BN91" s="23">
        <f t="shared" si="7"/>
        <v>0</v>
      </c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1">
        <f t="shared" si="9"/>
        <v>0</v>
      </c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3">
        <f t="shared" si="11"/>
        <v>2</v>
      </c>
      <c r="CY91" s="23"/>
      <c r="CZ91" s="23"/>
      <c r="DA91" s="23"/>
      <c r="DB91" s="23">
        <v>2</v>
      </c>
      <c r="DC91" s="23"/>
      <c r="DD91" s="23"/>
      <c r="DE91" s="22">
        <f t="shared" si="13"/>
        <v>0</v>
      </c>
      <c r="DF91" s="21"/>
      <c r="DG91" s="21"/>
      <c r="DH91" s="21"/>
      <c r="DI91" s="21"/>
      <c r="DJ91" s="21"/>
      <c r="DK91" s="24">
        <f t="shared" si="15"/>
        <v>0</v>
      </c>
      <c r="DL91" s="23"/>
      <c r="DM91" s="2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</row>
    <row r="92" spans="1:137" ht="15.75" customHeight="1">
      <c r="A92" s="15" t="s">
        <v>356</v>
      </c>
      <c r="B92" s="15" t="s">
        <v>357</v>
      </c>
      <c r="C92" s="16">
        <v>49371789</v>
      </c>
      <c r="D92" s="15">
        <v>728285267</v>
      </c>
      <c r="E92" s="15" t="s">
        <v>358</v>
      </c>
      <c r="F92" s="15" t="s">
        <v>84</v>
      </c>
      <c r="G92" s="15" t="s">
        <v>101</v>
      </c>
      <c r="H92" s="15" t="s">
        <v>80</v>
      </c>
      <c r="I92" s="17">
        <f t="shared" si="17"/>
        <v>0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8">
        <f t="shared" si="1"/>
        <v>15</v>
      </c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>
        <v>15</v>
      </c>
      <c r="AP92" s="19"/>
      <c r="AQ92" s="19"/>
      <c r="AR92" s="20">
        <f t="shared" si="3"/>
        <v>0</v>
      </c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2">
        <f t="shared" si="5"/>
        <v>0</v>
      </c>
      <c r="BK92" s="21"/>
      <c r="BL92" s="21"/>
      <c r="BM92" s="21"/>
      <c r="BN92" s="23">
        <f t="shared" si="7"/>
        <v>0</v>
      </c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1">
        <f t="shared" si="9"/>
        <v>0</v>
      </c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3">
        <f t="shared" si="11"/>
        <v>2</v>
      </c>
      <c r="CY92" s="23"/>
      <c r="CZ92" s="23"/>
      <c r="DA92" s="23"/>
      <c r="DB92" s="23">
        <v>2</v>
      </c>
      <c r="DC92" s="23"/>
      <c r="DD92" s="23"/>
      <c r="DE92" s="22">
        <f t="shared" si="13"/>
        <v>0</v>
      </c>
      <c r="DF92" s="21"/>
      <c r="DG92" s="21"/>
      <c r="DH92" s="21"/>
      <c r="DI92" s="21"/>
      <c r="DJ92" s="21"/>
      <c r="DK92" s="24">
        <f t="shared" si="15"/>
        <v>0</v>
      </c>
      <c r="DL92" s="23"/>
      <c r="DM92" s="2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</row>
    <row r="93" spans="1:137" ht="15.75" customHeight="1">
      <c r="A93" s="15" t="s">
        <v>359</v>
      </c>
      <c r="B93" s="15" t="s">
        <v>360</v>
      </c>
      <c r="C93" s="16">
        <v>60458536</v>
      </c>
      <c r="D93" s="15">
        <v>602292824</v>
      </c>
      <c r="E93" s="15" t="s">
        <v>361</v>
      </c>
      <c r="F93" s="15" t="s">
        <v>84</v>
      </c>
      <c r="G93" s="15" t="s">
        <v>133</v>
      </c>
      <c r="H93" s="15" t="s">
        <v>216</v>
      </c>
      <c r="I93" s="17">
        <f t="shared" si="17"/>
        <v>0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8">
        <f t="shared" si="1"/>
        <v>30</v>
      </c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>
        <v>30</v>
      </c>
      <c r="AQ93" s="19"/>
      <c r="AR93" s="20">
        <f t="shared" si="3"/>
        <v>0</v>
      </c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2">
        <f t="shared" si="5"/>
        <v>0</v>
      </c>
      <c r="BK93" s="21"/>
      <c r="BL93" s="21"/>
      <c r="BM93" s="21"/>
      <c r="BN93" s="23">
        <f t="shared" si="7"/>
        <v>0</v>
      </c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1">
        <f t="shared" si="9"/>
        <v>0</v>
      </c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3">
        <f t="shared" si="11"/>
        <v>0</v>
      </c>
      <c r="CY93" s="23"/>
      <c r="CZ93" s="23"/>
      <c r="DA93" s="23"/>
      <c r="DB93" s="23"/>
      <c r="DC93" s="23"/>
      <c r="DD93" s="23"/>
      <c r="DE93" s="22">
        <f t="shared" si="13"/>
        <v>0</v>
      </c>
      <c r="DF93" s="21"/>
      <c r="DG93" s="21"/>
      <c r="DH93" s="21"/>
      <c r="DI93" s="21"/>
      <c r="DJ93" s="21"/>
      <c r="DK93" s="24">
        <f t="shared" si="15"/>
        <v>0</v>
      </c>
      <c r="DL93" s="23"/>
      <c r="DM93" s="2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</row>
    <row r="94" spans="1:137" ht="15.75" customHeight="1">
      <c r="A94" s="15" t="s">
        <v>362</v>
      </c>
      <c r="B94" s="15" t="s">
        <v>363</v>
      </c>
      <c r="C94" s="16">
        <v>25722433</v>
      </c>
      <c r="D94" s="15">
        <v>725298518</v>
      </c>
      <c r="E94" s="15" t="s">
        <v>364</v>
      </c>
      <c r="F94" s="15" t="s">
        <v>84</v>
      </c>
      <c r="G94" s="15" t="s">
        <v>133</v>
      </c>
      <c r="H94" s="15" t="s">
        <v>86</v>
      </c>
      <c r="I94" s="17">
        <f t="shared" si="17"/>
        <v>0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8">
        <f t="shared" si="1"/>
        <v>10</v>
      </c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>
        <v>10</v>
      </c>
      <c r="AP94" s="19"/>
      <c r="AQ94" s="19"/>
      <c r="AR94" s="20">
        <f t="shared" si="3"/>
        <v>0</v>
      </c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2">
        <f t="shared" si="5"/>
        <v>0</v>
      </c>
      <c r="BK94" s="21"/>
      <c r="BL94" s="21"/>
      <c r="BM94" s="21"/>
      <c r="BN94" s="23">
        <f t="shared" si="7"/>
        <v>0</v>
      </c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1">
        <f t="shared" si="9"/>
        <v>100</v>
      </c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>
        <v>100</v>
      </c>
      <c r="CV94" s="21"/>
      <c r="CW94" s="21"/>
      <c r="CX94" s="23">
        <f t="shared" si="11"/>
        <v>1</v>
      </c>
      <c r="CY94" s="23"/>
      <c r="CZ94" s="23"/>
      <c r="DA94" s="23"/>
      <c r="DB94" s="23">
        <v>1</v>
      </c>
      <c r="DC94" s="23"/>
      <c r="DD94" s="23"/>
      <c r="DE94" s="22">
        <f t="shared" si="13"/>
        <v>0</v>
      </c>
      <c r="DF94" s="21"/>
      <c r="DG94" s="21"/>
      <c r="DH94" s="21"/>
      <c r="DI94" s="21"/>
      <c r="DJ94" s="21"/>
      <c r="DK94" s="24">
        <f t="shared" si="15"/>
        <v>0</v>
      </c>
      <c r="DL94" s="23"/>
      <c r="DM94" s="2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</row>
    <row r="95" spans="1:137" ht="15.75" customHeight="1">
      <c r="A95" s="15" t="s">
        <v>365</v>
      </c>
      <c r="B95" s="15" t="s">
        <v>366</v>
      </c>
      <c r="C95" s="16">
        <v>26388073</v>
      </c>
      <c r="D95" s="15">
        <v>605289069</v>
      </c>
      <c r="E95" s="15" t="s">
        <v>367</v>
      </c>
      <c r="F95" s="15" t="s">
        <v>84</v>
      </c>
      <c r="G95" s="15" t="s">
        <v>142</v>
      </c>
      <c r="H95" s="15" t="s">
        <v>216</v>
      </c>
      <c r="I95" s="17">
        <f t="shared" si="17"/>
        <v>0</v>
      </c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8">
        <f t="shared" si="1"/>
        <v>50</v>
      </c>
      <c r="AA95" s="19"/>
      <c r="AB95" s="19"/>
      <c r="AC95" s="19"/>
      <c r="AD95" s="19"/>
      <c r="AE95" s="19">
        <v>50</v>
      </c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20">
        <f t="shared" si="3"/>
        <v>0</v>
      </c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2">
        <f t="shared" si="5"/>
        <v>0</v>
      </c>
      <c r="BK95" s="21"/>
      <c r="BL95" s="21"/>
      <c r="BM95" s="21"/>
      <c r="BN95" s="23">
        <f t="shared" si="7"/>
        <v>0</v>
      </c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1">
        <f t="shared" si="9"/>
        <v>0</v>
      </c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3">
        <f t="shared" si="11"/>
        <v>0</v>
      </c>
      <c r="CY95" s="23"/>
      <c r="CZ95" s="23"/>
      <c r="DA95" s="23"/>
      <c r="DB95" s="23"/>
      <c r="DC95" s="23"/>
      <c r="DD95" s="23"/>
      <c r="DE95" s="22">
        <f t="shared" si="13"/>
        <v>0</v>
      </c>
      <c r="DF95" s="21"/>
      <c r="DG95" s="21"/>
      <c r="DH95" s="21"/>
      <c r="DI95" s="21"/>
      <c r="DJ95" s="21"/>
      <c r="DK95" s="24">
        <f t="shared" si="15"/>
        <v>0</v>
      </c>
      <c r="DL95" s="23"/>
      <c r="DM95" s="2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</row>
    <row r="96" spans="1:137" ht="15.75" customHeight="1">
      <c r="A96" s="15" t="s">
        <v>368</v>
      </c>
      <c r="B96" s="15" t="s">
        <v>369</v>
      </c>
      <c r="C96" s="16">
        <v>29292832</v>
      </c>
      <c r="D96" s="15">
        <v>733384200</v>
      </c>
      <c r="E96" s="15" t="s">
        <v>370</v>
      </c>
      <c r="F96" s="15" t="s">
        <v>84</v>
      </c>
      <c r="G96" s="15" t="s">
        <v>142</v>
      </c>
      <c r="H96" s="15" t="s">
        <v>150</v>
      </c>
      <c r="I96" s="17">
        <f t="shared" si="17"/>
        <v>0</v>
      </c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8">
        <f t="shared" si="1"/>
        <v>23</v>
      </c>
      <c r="AA96" s="19"/>
      <c r="AB96" s="19"/>
      <c r="AC96" s="19"/>
      <c r="AD96" s="19"/>
      <c r="AE96" s="19"/>
      <c r="AF96" s="19"/>
      <c r="AG96" s="19">
        <v>23</v>
      </c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20">
        <f t="shared" si="3"/>
        <v>0</v>
      </c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2">
        <f t="shared" si="5"/>
        <v>0</v>
      </c>
      <c r="BK96" s="21"/>
      <c r="BL96" s="21"/>
      <c r="BM96" s="21"/>
      <c r="BN96" s="23">
        <f t="shared" si="7"/>
        <v>0</v>
      </c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1">
        <f t="shared" si="9"/>
        <v>0</v>
      </c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3">
        <f t="shared" si="11"/>
        <v>0</v>
      </c>
      <c r="CY96" s="23"/>
      <c r="CZ96" s="23"/>
      <c r="DA96" s="23"/>
      <c r="DB96" s="23"/>
      <c r="DC96" s="23"/>
      <c r="DD96" s="23"/>
      <c r="DE96" s="22">
        <f t="shared" si="13"/>
        <v>0</v>
      </c>
      <c r="DF96" s="21"/>
      <c r="DG96" s="21"/>
      <c r="DH96" s="21"/>
      <c r="DI96" s="21"/>
      <c r="DJ96" s="21"/>
      <c r="DK96" s="24">
        <f t="shared" si="15"/>
        <v>0</v>
      </c>
      <c r="DL96" s="23"/>
      <c r="DM96" s="2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</row>
    <row r="97" spans="1:137" ht="15.75" customHeight="1">
      <c r="A97" s="15" t="s">
        <v>371</v>
      </c>
      <c r="B97" s="15" t="s">
        <v>372</v>
      </c>
      <c r="C97" s="16" t="s">
        <v>373</v>
      </c>
      <c r="D97" s="15"/>
      <c r="E97" s="15" t="s">
        <v>374</v>
      </c>
      <c r="F97" s="15"/>
      <c r="G97" s="15" t="s">
        <v>85</v>
      </c>
      <c r="H97" s="15" t="s">
        <v>57</v>
      </c>
      <c r="I97" s="17">
        <f t="shared" si="17"/>
        <v>0</v>
      </c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8">
        <f t="shared" si="1"/>
        <v>25</v>
      </c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>
        <v>25</v>
      </c>
      <c r="AL97" s="19"/>
      <c r="AM97" s="19"/>
      <c r="AN97" s="19"/>
      <c r="AO97" s="19"/>
      <c r="AP97" s="19"/>
      <c r="AQ97" s="19"/>
      <c r="AR97" s="20">
        <f t="shared" si="3"/>
        <v>0</v>
      </c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2">
        <f t="shared" si="5"/>
        <v>0</v>
      </c>
      <c r="BK97" s="21"/>
      <c r="BL97" s="21"/>
      <c r="BM97" s="21"/>
      <c r="BN97" s="23">
        <f t="shared" si="7"/>
        <v>0</v>
      </c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1">
        <f t="shared" si="9"/>
        <v>0</v>
      </c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3">
        <f t="shared" si="11"/>
        <v>0</v>
      </c>
      <c r="CY97" s="23"/>
      <c r="CZ97" s="23"/>
      <c r="DA97" s="23"/>
      <c r="DB97" s="23"/>
      <c r="DC97" s="23"/>
      <c r="DD97" s="23"/>
      <c r="DE97" s="22">
        <f t="shared" si="13"/>
        <v>0</v>
      </c>
      <c r="DF97" s="21"/>
      <c r="DG97" s="21"/>
      <c r="DH97" s="21"/>
      <c r="DI97" s="21"/>
      <c r="DJ97" s="21"/>
      <c r="DK97" s="24">
        <f t="shared" si="15"/>
        <v>0</v>
      </c>
      <c r="DL97" s="23"/>
      <c r="DM97" s="2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</row>
    <row r="98" spans="1:137" ht="15.75" customHeight="1">
      <c r="A98" s="15" t="s">
        <v>375</v>
      </c>
      <c r="B98" s="15" t="s">
        <v>376</v>
      </c>
      <c r="C98" s="16">
        <v>25706381</v>
      </c>
      <c r="D98" s="15">
        <v>737344811</v>
      </c>
      <c r="E98" s="15" t="s">
        <v>377</v>
      </c>
      <c r="F98" s="15" t="s">
        <v>84</v>
      </c>
      <c r="G98" s="15" t="s">
        <v>142</v>
      </c>
      <c r="H98" s="15" t="s">
        <v>76</v>
      </c>
      <c r="I98" s="17">
        <f t="shared" si="17"/>
        <v>0</v>
      </c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8">
        <f t="shared" si="1"/>
        <v>47</v>
      </c>
      <c r="AA98" s="19"/>
      <c r="AB98" s="19"/>
      <c r="AC98" s="19"/>
      <c r="AD98" s="19"/>
      <c r="AE98" s="19"/>
      <c r="AF98" s="19"/>
      <c r="AG98" s="25">
        <v>23</v>
      </c>
      <c r="AH98" s="19">
        <v>14</v>
      </c>
      <c r="AI98" s="19"/>
      <c r="AJ98" s="19"/>
      <c r="AK98" s="19"/>
      <c r="AL98" s="19"/>
      <c r="AM98" s="19"/>
      <c r="AN98" s="19"/>
      <c r="AO98" s="19">
        <v>10</v>
      </c>
      <c r="AP98" s="19"/>
      <c r="AQ98" s="19"/>
      <c r="AR98" s="20">
        <f t="shared" si="3"/>
        <v>0</v>
      </c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2">
        <f t="shared" si="5"/>
        <v>0</v>
      </c>
      <c r="BK98" s="21"/>
      <c r="BL98" s="21"/>
      <c r="BM98" s="21"/>
      <c r="BN98" s="23">
        <f t="shared" si="7"/>
        <v>15</v>
      </c>
      <c r="BO98" s="23"/>
      <c r="BP98" s="23"/>
      <c r="BQ98" s="23">
        <v>15</v>
      </c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1">
        <f t="shared" si="9"/>
        <v>100</v>
      </c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>
        <v>100</v>
      </c>
      <c r="CV98" s="21"/>
      <c r="CW98" s="21"/>
      <c r="CX98" s="23">
        <f t="shared" si="11"/>
        <v>1</v>
      </c>
      <c r="CY98" s="23"/>
      <c r="CZ98" s="23"/>
      <c r="DA98" s="23"/>
      <c r="DB98" s="23">
        <v>1</v>
      </c>
      <c r="DC98" s="23"/>
      <c r="DD98" s="23"/>
      <c r="DE98" s="22">
        <f t="shared" si="13"/>
        <v>0</v>
      </c>
      <c r="DF98" s="21"/>
      <c r="DG98" s="21"/>
      <c r="DH98" s="21"/>
      <c r="DI98" s="21"/>
      <c r="DJ98" s="21"/>
      <c r="DK98" s="24">
        <f t="shared" si="15"/>
        <v>0</v>
      </c>
      <c r="DL98" s="23"/>
      <c r="DM98" s="2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</row>
    <row r="99" spans="1:137" ht="15.75" customHeight="1">
      <c r="A99" s="15" t="s">
        <v>378</v>
      </c>
      <c r="B99" s="15" t="s">
        <v>379</v>
      </c>
      <c r="C99" s="16" t="s">
        <v>380</v>
      </c>
      <c r="D99" s="15">
        <v>736651655</v>
      </c>
      <c r="E99" s="15" t="s">
        <v>381</v>
      </c>
      <c r="F99" s="15" t="s">
        <v>84</v>
      </c>
      <c r="G99" s="15" t="s">
        <v>91</v>
      </c>
      <c r="H99" s="15" t="s">
        <v>80</v>
      </c>
      <c r="I99" s="17">
        <f t="shared" si="17"/>
        <v>0</v>
      </c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8">
        <f t="shared" si="1"/>
        <v>54</v>
      </c>
      <c r="AA99" s="19"/>
      <c r="AB99" s="19"/>
      <c r="AC99" s="19"/>
      <c r="AD99" s="19"/>
      <c r="AE99" s="19"/>
      <c r="AF99" s="19"/>
      <c r="AG99" s="19">
        <v>19</v>
      </c>
      <c r="AH99" s="19"/>
      <c r="AI99" s="19"/>
      <c r="AJ99" s="19"/>
      <c r="AK99" s="19"/>
      <c r="AL99" s="19"/>
      <c r="AM99" s="19"/>
      <c r="AN99" s="19"/>
      <c r="AO99" s="19">
        <v>35</v>
      </c>
      <c r="AP99" s="19"/>
      <c r="AQ99" s="19"/>
      <c r="AR99" s="20">
        <f t="shared" si="3"/>
        <v>0</v>
      </c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2">
        <f t="shared" si="5"/>
        <v>0</v>
      </c>
      <c r="BK99" s="21"/>
      <c r="BL99" s="21"/>
      <c r="BM99" s="21"/>
      <c r="BN99" s="23">
        <f t="shared" si="7"/>
        <v>0</v>
      </c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1">
        <f t="shared" si="9"/>
        <v>100</v>
      </c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>
        <v>100</v>
      </c>
      <c r="CV99" s="21"/>
      <c r="CW99" s="21"/>
      <c r="CX99" s="23">
        <f t="shared" si="11"/>
        <v>1</v>
      </c>
      <c r="CY99" s="23"/>
      <c r="CZ99" s="23"/>
      <c r="DA99" s="23"/>
      <c r="DB99" s="23">
        <v>1</v>
      </c>
      <c r="DC99" s="23"/>
      <c r="DD99" s="23"/>
      <c r="DE99" s="22">
        <f t="shared" si="13"/>
        <v>0</v>
      </c>
      <c r="DF99" s="21"/>
      <c r="DG99" s="21"/>
      <c r="DH99" s="21"/>
      <c r="DI99" s="21"/>
      <c r="DJ99" s="21"/>
      <c r="DK99" s="24">
        <f t="shared" si="15"/>
        <v>0</v>
      </c>
      <c r="DL99" s="23"/>
      <c r="DM99" s="2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</row>
    <row r="100" spans="1:137" ht="15.75" customHeight="1">
      <c r="A100" s="15" t="s">
        <v>382</v>
      </c>
      <c r="B100" s="15" t="s">
        <v>383</v>
      </c>
      <c r="C100" s="16" t="s">
        <v>384</v>
      </c>
      <c r="D100" s="15">
        <v>774575526</v>
      </c>
      <c r="E100" s="15" t="s">
        <v>385</v>
      </c>
      <c r="F100" s="15" t="s">
        <v>84</v>
      </c>
      <c r="G100" s="15" t="s">
        <v>101</v>
      </c>
      <c r="H100" s="15" t="s">
        <v>174</v>
      </c>
      <c r="I100" s="17">
        <f t="shared" si="17"/>
        <v>0</v>
      </c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8">
        <f t="shared" si="1"/>
        <v>27</v>
      </c>
      <c r="AA100" s="19"/>
      <c r="AB100" s="19"/>
      <c r="AC100" s="19"/>
      <c r="AD100" s="19"/>
      <c r="AE100" s="19"/>
      <c r="AF100" s="19">
        <v>6</v>
      </c>
      <c r="AG100" s="19"/>
      <c r="AH100" s="19">
        <v>6</v>
      </c>
      <c r="AI100" s="19"/>
      <c r="AJ100" s="19"/>
      <c r="AK100" s="19"/>
      <c r="AL100" s="19"/>
      <c r="AM100" s="19"/>
      <c r="AN100" s="19"/>
      <c r="AO100" s="19">
        <v>15</v>
      </c>
      <c r="AP100" s="19"/>
      <c r="AQ100" s="19"/>
      <c r="AR100" s="20">
        <f t="shared" si="3"/>
        <v>0</v>
      </c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2">
        <f t="shared" si="5"/>
        <v>0</v>
      </c>
      <c r="BK100" s="21"/>
      <c r="BL100" s="21"/>
      <c r="BM100" s="21"/>
      <c r="BN100" s="23">
        <f t="shared" si="7"/>
        <v>0</v>
      </c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1">
        <f t="shared" si="9"/>
        <v>0</v>
      </c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3">
        <f t="shared" si="11"/>
        <v>2</v>
      </c>
      <c r="CY100" s="23"/>
      <c r="CZ100" s="23"/>
      <c r="DA100" s="23"/>
      <c r="DB100" s="23">
        <v>2</v>
      </c>
      <c r="DC100" s="23"/>
      <c r="DD100" s="23"/>
      <c r="DE100" s="22">
        <f t="shared" si="13"/>
        <v>0</v>
      </c>
      <c r="DF100" s="21"/>
      <c r="DG100" s="21"/>
      <c r="DH100" s="21"/>
      <c r="DI100" s="21"/>
      <c r="DJ100" s="21"/>
      <c r="DK100" s="24">
        <f t="shared" si="15"/>
        <v>0</v>
      </c>
      <c r="DL100" s="23"/>
      <c r="DM100" s="2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</row>
    <row r="101" spans="1:137" ht="15.75" customHeight="1">
      <c r="A101" s="15" t="s">
        <v>386</v>
      </c>
      <c r="B101" s="15" t="s">
        <v>387</v>
      </c>
      <c r="C101" s="16">
        <v>29009642</v>
      </c>
      <c r="D101" s="15">
        <v>606451297</v>
      </c>
      <c r="E101" s="15" t="s">
        <v>388</v>
      </c>
      <c r="F101" s="15" t="s">
        <v>84</v>
      </c>
      <c r="G101" s="15" t="s">
        <v>101</v>
      </c>
      <c r="H101" s="15" t="s">
        <v>76</v>
      </c>
      <c r="I101" s="17">
        <f t="shared" si="17"/>
        <v>0</v>
      </c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8">
        <f t="shared" si="1"/>
        <v>27</v>
      </c>
      <c r="AA101" s="19"/>
      <c r="AB101" s="19"/>
      <c r="AC101" s="19"/>
      <c r="AD101" s="19"/>
      <c r="AE101" s="19"/>
      <c r="AF101" s="19">
        <v>6</v>
      </c>
      <c r="AG101" s="19"/>
      <c r="AH101" s="19">
        <v>6</v>
      </c>
      <c r="AI101" s="19"/>
      <c r="AJ101" s="19"/>
      <c r="AK101" s="19"/>
      <c r="AL101" s="19"/>
      <c r="AM101" s="19"/>
      <c r="AN101" s="19"/>
      <c r="AO101" s="19">
        <v>15</v>
      </c>
      <c r="AP101" s="19"/>
      <c r="AQ101" s="19"/>
      <c r="AR101" s="20">
        <f t="shared" si="3"/>
        <v>0</v>
      </c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2">
        <f t="shared" si="5"/>
        <v>0</v>
      </c>
      <c r="BK101" s="21"/>
      <c r="BL101" s="21"/>
      <c r="BM101" s="21"/>
      <c r="BN101" s="23">
        <f t="shared" si="7"/>
        <v>5</v>
      </c>
      <c r="BO101" s="23"/>
      <c r="BP101" s="23"/>
      <c r="BQ101" s="23">
        <v>5</v>
      </c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1">
        <f t="shared" si="9"/>
        <v>0</v>
      </c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3">
        <f t="shared" si="11"/>
        <v>2</v>
      </c>
      <c r="CY101" s="23"/>
      <c r="CZ101" s="23"/>
      <c r="DA101" s="23"/>
      <c r="DB101" s="23">
        <v>2</v>
      </c>
      <c r="DC101" s="23"/>
      <c r="DD101" s="23"/>
      <c r="DE101" s="22">
        <f t="shared" si="13"/>
        <v>0</v>
      </c>
      <c r="DF101" s="21"/>
      <c r="DG101" s="21"/>
      <c r="DH101" s="21"/>
      <c r="DI101" s="21"/>
      <c r="DJ101" s="21"/>
      <c r="DK101" s="24">
        <f t="shared" si="15"/>
        <v>0</v>
      </c>
      <c r="DL101" s="23"/>
      <c r="DM101" s="2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</row>
    <row r="102" spans="1:137" ht="15.75" customHeight="1">
      <c r="A102" s="15" t="s">
        <v>389</v>
      </c>
      <c r="B102" s="15" t="s">
        <v>390</v>
      </c>
      <c r="C102" s="16" t="s">
        <v>391</v>
      </c>
      <c r="D102" s="15">
        <v>604891776</v>
      </c>
      <c r="E102" s="15" t="s">
        <v>392</v>
      </c>
      <c r="F102" s="15" t="s">
        <v>84</v>
      </c>
      <c r="G102" s="15" t="s">
        <v>101</v>
      </c>
      <c r="H102" s="15" t="s">
        <v>117</v>
      </c>
      <c r="I102" s="17">
        <f t="shared" si="17"/>
        <v>0</v>
      </c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8">
        <f t="shared" si="1"/>
        <v>27</v>
      </c>
      <c r="AA102" s="19"/>
      <c r="AB102" s="19"/>
      <c r="AC102" s="19"/>
      <c r="AD102" s="19"/>
      <c r="AE102" s="19"/>
      <c r="AF102" s="19">
        <v>6</v>
      </c>
      <c r="AG102" s="19"/>
      <c r="AH102" s="19">
        <v>6</v>
      </c>
      <c r="AI102" s="19"/>
      <c r="AJ102" s="19"/>
      <c r="AK102" s="19"/>
      <c r="AL102" s="19"/>
      <c r="AM102" s="19"/>
      <c r="AN102" s="19"/>
      <c r="AO102" s="19">
        <v>15</v>
      </c>
      <c r="AP102" s="19"/>
      <c r="AQ102" s="19"/>
      <c r="AR102" s="20">
        <f t="shared" si="3"/>
        <v>0</v>
      </c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2">
        <f t="shared" si="5"/>
        <v>0</v>
      </c>
      <c r="BK102" s="21"/>
      <c r="BL102" s="21"/>
      <c r="BM102" s="21"/>
      <c r="BN102" s="23">
        <f t="shared" si="7"/>
        <v>1</v>
      </c>
      <c r="BO102" s="23"/>
      <c r="BP102" s="23"/>
      <c r="BQ102" s="23">
        <v>1</v>
      </c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1">
        <f t="shared" si="9"/>
        <v>0</v>
      </c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3">
        <f t="shared" si="11"/>
        <v>2</v>
      </c>
      <c r="CY102" s="23"/>
      <c r="CZ102" s="23"/>
      <c r="DA102" s="23"/>
      <c r="DB102" s="23">
        <v>2</v>
      </c>
      <c r="DC102" s="23"/>
      <c r="DD102" s="23"/>
      <c r="DE102" s="22">
        <f t="shared" si="13"/>
        <v>0</v>
      </c>
      <c r="DF102" s="21"/>
      <c r="DG102" s="21"/>
      <c r="DH102" s="21"/>
      <c r="DI102" s="21"/>
      <c r="DJ102" s="21"/>
      <c r="DK102" s="24">
        <f t="shared" si="15"/>
        <v>0</v>
      </c>
      <c r="DL102" s="23"/>
      <c r="DM102" s="2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</row>
    <row r="103" spans="1:137" ht="15.75" customHeight="1">
      <c r="A103" s="15" t="s">
        <v>393</v>
      </c>
      <c r="B103" s="15" t="s">
        <v>394</v>
      </c>
      <c r="C103" s="16">
        <v>24236411</v>
      </c>
      <c r="D103" s="15">
        <v>774548258</v>
      </c>
      <c r="E103" s="15" t="s">
        <v>395</v>
      </c>
      <c r="F103" s="15" t="s">
        <v>84</v>
      </c>
      <c r="G103" s="15" t="s">
        <v>101</v>
      </c>
      <c r="H103" s="15" t="s">
        <v>158</v>
      </c>
      <c r="I103" s="17">
        <f t="shared" si="17"/>
        <v>0</v>
      </c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8">
        <f t="shared" si="1"/>
        <v>27</v>
      </c>
      <c r="AA103" s="19"/>
      <c r="AB103" s="19"/>
      <c r="AC103" s="19"/>
      <c r="AD103" s="19"/>
      <c r="AE103" s="19"/>
      <c r="AF103" s="19">
        <v>6</v>
      </c>
      <c r="AG103" s="19"/>
      <c r="AH103" s="19">
        <v>6</v>
      </c>
      <c r="AI103" s="19"/>
      <c r="AJ103" s="19"/>
      <c r="AK103" s="19"/>
      <c r="AL103" s="19"/>
      <c r="AM103" s="19"/>
      <c r="AN103" s="19"/>
      <c r="AO103" s="19">
        <v>15</v>
      </c>
      <c r="AP103" s="19"/>
      <c r="AQ103" s="19"/>
      <c r="AR103" s="20">
        <f t="shared" si="3"/>
        <v>0</v>
      </c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2">
        <f t="shared" si="5"/>
        <v>0</v>
      </c>
      <c r="BK103" s="21"/>
      <c r="BL103" s="21"/>
      <c r="BM103" s="21"/>
      <c r="BN103" s="23">
        <f t="shared" si="7"/>
        <v>5</v>
      </c>
      <c r="BO103" s="23"/>
      <c r="BP103" s="23"/>
      <c r="BQ103" s="23">
        <v>5</v>
      </c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1">
        <f t="shared" si="9"/>
        <v>0</v>
      </c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3">
        <f t="shared" si="11"/>
        <v>2</v>
      </c>
      <c r="CY103" s="23"/>
      <c r="CZ103" s="23"/>
      <c r="DA103" s="23"/>
      <c r="DB103" s="23">
        <v>2</v>
      </c>
      <c r="DC103" s="23"/>
      <c r="DD103" s="23"/>
      <c r="DE103" s="22">
        <f t="shared" si="13"/>
        <v>0</v>
      </c>
      <c r="DF103" s="21"/>
      <c r="DG103" s="21"/>
      <c r="DH103" s="21"/>
      <c r="DI103" s="21"/>
      <c r="DJ103" s="21"/>
      <c r="DK103" s="24">
        <f t="shared" si="15"/>
        <v>0</v>
      </c>
      <c r="DL103" s="23"/>
      <c r="DM103" s="2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</row>
    <row r="104" spans="1:137" ht="15.75" customHeight="1">
      <c r="A104" s="15" t="s">
        <v>396</v>
      </c>
      <c r="B104" s="15" t="s">
        <v>397</v>
      </c>
      <c r="C104" s="16">
        <v>28882636</v>
      </c>
      <c r="D104" s="15">
        <v>723037131</v>
      </c>
      <c r="E104" s="15" t="s">
        <v>398</v>
      </c>
      <c r="F104" s="15" t="s">
        <v>84</v>
      </c>
      <c r="G104" s="15" t="s">
        <v>101</v>
      </c>
      <c r="H104" s="15" t="s">
        <v>158</v>
      </c>
      <c r="I104" s="17">
        <f t="shared" si="17"/>
        <v>0</v>
      </c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8">
        <f t="shared" si="1"/>
        <v>28</v>
      </c>
      <c r="AA104" s="19"/>
      <c r="AB104" s="19"/>
      <c r="AC104" s="19"/>
      <c r="AD104" s="19"/>
      <c r="AE104" s="19"/>
      <c r="AF104" s="19">
        <v>6</v>
      </c>
      <c r="AG104" s="19"/>
      <c r="AH104" s="19">
        <v>7</v>
      </c>
      <c r="AI104" s="19"/>
      <c r="AJ104" s="19"/>
      <c r="AK104" s="19"/>
      <c r="AL104" s="19"/>
      <c r="AM104" s="19"/>
      <c r="AN104" s="19"/>
      <c r="AO104" s="19">
        <v>15</v>
      </c>
      <c r="AP104" s="19"/>
      <c r="AQ104" s="19"/>
      <c r="AR104" s="20">
        <f t="shared" si="3"/>
        <v>0</v>
      </c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2">
        <f t="shared" si="5"/>
        <v>0</v>
      </c>
      <c r="BK104" s="21"/>
      <c r="BL104" s="21"/>
      <c r="BM104" s="21"/>
      <c r="BN104" s="23">
        <f t="shared" si="7"/>
        <v>0</v>
      </c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1">
        <f t="shared" si="9"/>
        <v>0</v>
      </c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3">
        <f t="shared" si="11"/>
        <v>2</v>
      </c>
      <c r="CY104" s="23"/>
      <c r="CZ104" s="23"/>
      <c r="DA104" s="23"/>
      <c r="DB104" s="23">
        <v>2</v>
      </c>
      <c r="DC104" s="23"/>
      <c r="DD104" s="23"/>
      <c r="DE104" s="22">
        <f t="shared" si="13"/>
        <v>0</v>
      </c>
      <c r="DF104" s="21"/>
      <c r="DG104" s="21"/>
      <c r="DH104" s="21"/>
      <c r="DI104" s="21"/>
      <c r="DJ104" s="21"/>
      <c r="DK104" s="24">
        <f t="shared" si="15"/>
        <v>0</v>
      </c>
      <c r="DL104" s="23"/>
      <c r="DM104" s="2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</row>
    <row r="105" spans="1:137" ht="15.75" customHeight="1">
      <c r="A105" s="15" t="s">
        <v>399</v>
      </c>
      <c r="B105" s="15" t="s">
        <v>400</v>
      </c>
      <c r="C105" s="16">
        <v>24811025</v>
      </c>
      <c r="D105" s="15">
        <v>602783254</v>
      </c>
      <c r="E105" s="15" t="s">
        <v>401</v>
      </c>
      <c r="F105" s="15" t="s">
        <v>84</v>
      </c>
      <c r="G105" s="15" t="s">
        <v>101</v>
      </c>
      <c r="H105" s="15" t="s">
        <v>80</v>
      </c>
      <c r="I105" s="17">
        <f t="shared" si="17"/>
        <v>0</v>
      </c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8">
        <f t="shared" si="1"/>
        <v>34</v>
      </c>
      <c r="AA105" s="19"/>
      <c r="AB105" s="19"/>
      <c r="AC105" s="19"/>
      <c r="AD105" s="19"/>
      <c r="AE105" s="19"/>
      <c r="AF105" s="19">
        <v>10</v>
      </c>
      <c r="AG105" s="19"/>
      <c r="AH105" s="19">
        <v>9</v>
      </c>
      <c r="AI105" s="19"/>
      <c r="AJ105" s="19"/>
      <c r="AK105" s="19"/>
      <c r="AL105" s="19"/>
      <c r="AM105" s="19"/>
      <c r="AN105" s="19"/>
      <c r="AO105" s="19"/>
      <c r="AP105" s="19">
        <v>15</v>
      </c>
      <c r="AQ105" s="19"/>
      <c r="AR105" s="20">
        <f t="shared" si="3"/>
        <v>0</v>
      </c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2">
        <f t="shared" si="5"/>
        <v>0</v>
      </c>
      <c r="BK105" s="21"/>
      <c r="BL105" s="21"/>
      <c r="BM105" s="21"/>
      <c r="BN105" s="23">
        <f t="shared" si="7"/>
        <v>0</v>
      </c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1">
        <f t="shared" si="9"/>
        <v>0</v>
      </c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3">
        <f t="shared" si="11"/>
        <v>2</v>
      </c>
      <c r="CY105" s="23"/>
      <c r="CZ105" s="23"/>
      <c r="DA105" s="23"/>
      <c r="DB105" s="23"/>
      <c r="DC105" s="23">
        <v>2</v>
      </c>
      <c r="DD105" s="23"/>
      <c r="DE105" s="22">
        <f t="shared" si="13"/>
        <v>0</v>
      </c>
      <c r="DF105" s="21"/>
      <c r="DG105" s="21"/>
      <c r="DH105" s="21"/>
      <c r="DI105" s="21"/>
      <c r="DJ105" s="21"/>
      <c r="DK105" s="24">
        <f t="shared" si="15"/>
        <v>0</v>
      </c>
      <c r="DL105" s="23"/>
      <c r="DM105" s="2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</row>
    <row r="106" spans="1:137" ht="15.75" customHeight="1">
      <c r="A106" s="15" t="s">
        <v>402</v>
      </c>
      <c r="B106" s="15" t="s">
        <v>403</v>
      </c>
      <c r="C106" s="16">
        <v>49370073</v>
      </c>
      <c r="D106" s="15">
        <v>606927744</v>
      </c>
      <c r="E106" s="15" t="s">
        <v>404</v>
      </c>
      <c r="F106" s="15" t="s">
        <v>84</v>
      </c>
      <c r="G106" s="15" t="s">
        <v>85</v>
      </c>
      <c r="H106" s="15" t="s">
        <v>57</v>
      </c>
      <c r="I106" s="17">
        <f t="shared" si="17"/>
        <v>0</v>
      </c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8">
        <f t="shared" si="1"/>
        <v>60</v>
      </c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>
        <v>25</v>
      </c>
      <c r="AL106" s="19"/>
      <c r="AM106" s="19"/>
      <c r="AN106" s="19"/>
      <c r="AO106" s="25">
        <v>35</v>
      </c>
      <c r="AP106" s="19"/>
      <c r="AQ106" s="19"/>
      <c r="AR106" s="20">
        <f t="shared" si="3"/>
        <v>250</v>
      </c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>
        <v>250</v>
      </c>
      <c r="BH106" s="21"/>
      <c r="BI106" s="21"/>
      <c r="BJ106" s="22">
        <f t="shared" si="5"/>
        <v>0</v>
      </c>
      <c r="BK106" s="21"/>
      <c r="BL106" s="21"/>
      <c r="BM106" s="21"/>
      <c r="BN106" s="23">
        <f t="shared" si="7"/>
        <v>0</v>
      </c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1">
        <f t="shared" si="9"/>
        <v>0</v>
      </c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3">
        <f t="shared" si="11"/>
        <v>0</v>
      </c>
      <c r="CY106" s="23"/>
      <c r="CZ106" s="23"/>
      <c r="DA106" s="23"/>
      <c r="DB106" s="23"/>
      <c r="DC106" s="23"/>
      <c r="DD106" s="23"/>
      <c r="DE106" s="22">
        <f t="shared" si="13"/>
        <v>0</v>
      </c>
      <c r="DF106" s="21"/>
      <c r="DG106" s="21"/>
      <c r="DH106" s="21"/>
      <c r="DI106" s="21"/>
      <c r="DJ106" s="21"/>
      <c r="DK106" s="24">
        <f t="shared" si="15"/>
        <v>0</v>
      </c>
      <c r="DL106" s="23"/>
      <c r="DM106" s="2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</row>
    <row r="107" spans="1:137" ht="15.75" customHeight="1">
      <c r="A107" s="15" t="s">
        <v>405</v>
      </c>
      <c r="B107" s="15" t="s">
        <v>406</v>
      </c>
      <c r="C107" s="16">
        <v>62931105</v>
      </c>
      <c r="D107" s="15">
        <v>602315126</v>
      </c>
      <c r="E107" s="15" t="s">
        <v>407</v>
      </c>
      <c r="F107" s="15" t="s">
        <v>84</v>
      </c>
      <c r="G107" s="15" t="s">
        <v>101</v>
      </c>
      <c r="H107" s="15" t="s">
        <v>113</v>
      </c>
      <c r="I107" s="17">
        <f t="shared" si="17"/>
        <v>0</v>
      </c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8">
        <f t="shared" si="1"/>
        <v>44</v>
      </c>
      <c r="AA107" s="19"/>
      <c r="AB107" s="19"/>
      <c r="AC107" s="19"/>
      <c r="AD107" s="19"/>
      <c r="AE107" s="19"/>
      <c r="AF107" s="25">
        <v>20</v>
      </c>
      <c r="AG107" s="19"/>
      <c r="AH107" s="19">
        <v>9</v>
      </c>
      <c r="AI107" s="19"/>
      <c r="AJ107" s="19"/>
      <c r="AK107" s="19"/>
      <c r="AL107" s="19"/>
      <c r="AM107" s="19"/>
      <c r="AN107" s="19"/>
      <c r="AO107" s="19"/>
      <c r="AP107" s="19">
        <v>15</v>
      </c>
      <c r="AQ107" s="19"/>
      <c r="AR107" s="20">
        <f t="shared" si="3"/>
        <v>0</v>
      </c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2">
        <f t="shared" si="5"/>
        <v>0</v>
      </c>
      <c r="BK107" s="21"/>
      <c r="BL107" s="21"/>
      <c r="BM107" s="21"/>
      <c r="BN107" s="23">
        <f t="shared" si="7"/>
        <v>0</v>
      </c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1">
        <f t="shared" si="9"/>
        <v>0</v>
      </c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3">
        <f t="shared" si="11"/>
        <v>2</v>
      </c>
      <c r="CY107" s="23"/>
      <c r="CZ107" s="23"/>
      <c r="DA107" s="23"/>
      <c r="DB107" s="23"/>
      <c r="DC107" s="23">
        <v>2</v>
      </c>
      <c r="DD107" s="23"/>
      <c r="DE107" s="22">
        <f t="shared" si="13"/>
        <v>0</v>
      </c>
      <c r="DF107" s="21"/>
      <c r="DG107" s="21"/>
      <c r="DH107" s="21"/>
      <c r="DI107" s="21"/>
      <c r="DJ107" s="21"/>
      <c r="DK107" s="24">
        <f t="shared" si="15"/>
        <v>0</v>
      </c>
      <c r="DL107" s="23"/>
      <c r="DM107" s="2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</row>
    <row r="108" spans="1:137" ht="15.75" customHeight="1">
      <c r="A108" s="15" t="s">
        <v>408</v>
      </c>
      <c r="B108" s="15" t="s">
        <v>409</v>
      </c>
      <c r="C108" s="16">
        <v>40678636</v>
      </c>
      <c r="D108" s="15">
        <v>736730696</v>
      </c>
      <c r="E108" s="15" t="s">
        <v>410</v>
      </c>
      <c r="F108" s="15" t="s">
        <v>84</v>
      </c>
      <c r="G108" s="15" t="s">
        <v>142</v>
      </c>
      <c r="H108" s="15" t="s">
        <v>158</v>
      </c>
      <c r="I108" s="17">
        <f t="shared" si="17"/>
        <v>0</v>
      </c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8">
        <f t="shared" si="1"/>
        <v>23</v>
      </c>
      <c r="AA108" s="19"/>
      <c r="AB108" s="19"/>
      <c r="AC108" s="19"/>
      <c r="AD108" s="19"/>
      <c r="AE108" s="19"/>
      <c r="AF108" s="19"/>
      <c r="AG108" s="19">
        <v>23</v>
      </c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20">
        <f t="shared" si="3"/>
        <v>0</v>
      </c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2">
        <f t="shared" si="5"/>
        <v>0</v>
      </c>
      <c r="BK108" s="21"/>
      <c r="BL108" s="21"/>
      <c r="BM108" s="21"/>
      <c r="BN108" s="23">
        <f t="shared" si="7"/>
        <v>0</v>
      </c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1">
        <f t="shared" si="9"/>
        <v>0</v>
      </c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3">
        <f t="shared" si="11"/>
        <v>0</v>
      </c>
      <c r="CY108" s="23"/>
      <c r="CZ108" s="23"/>
      <c r="DA108" s="23"/>
      <c r="DB108" s="23"/>
      <c r="DC108" s="23"/>
      <c r="DD108" s="23"/>
      <c r="DE108" s="22">
        <f t="shared" si="13"/>
        <v>0</v>
      </c>
      <c r="DF108" s="21"/>
      <c r="DG108" s="21"/>
      <c r="DH108" s="21"/>
      <c r="DI108" s="21"/>
      <c r="DJ108" s="21"/>
      <c r="DK108" s="24">
        <f t="shared" si="15"/>
        <v>0</v>
      </c>
      <c r="DL108" s="23"/>
      <c r="DM108" s="2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</row>
    <row r="109" spans="1:137" ht="15.75" customHeight="1">
      <c r="A109" s="15" t="s">
        <v>411</v>
      </c>
      <c r="B109" s="15" t="s">
        <v>412</v>
      </c>
      <c r="C109" s="16">
        <v>72549963</v>
      </c>
      <c r="D109" s="15">
        <v>777672365</v>
      </c>
      <c r="E109" s="15" t="s">
        <v>413</v>
      </c>
      <c r="F109" s="15" t="s">
        <v>84</v>
      </c>
      <c r="G109" s="15" t="s">
        <v>101</v>
      </c>
      <c r="H109" s="15" t="s">
        <v>80</v>
      </c>
      <c r="I109" s="17">
        <f t="shared" si="17"/>
        <v>0</v>
      </c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8">
        <f t="shared" si="1"/>
        <v>34</v>
      </c>
      <c r="AA109" s="19"/>
      <c r="AB109" s="19"/>
      <c r="AC109" s="19"/>
      <c r="AD109" s="19"/>
      <c r="AE109" s="19"/>
      <c r="AF109" s="19">
        <v>10</v>
      </c>
      <c r="AG109" s="19"/>
      <c r="AH109" s="19">
        <v>9</v>
      </c>
      <c r="AI109" s="19"/>
      <c r="AJ109" s="19"/>
      <c r="AK109" s="19"/>
      <c r="AL109" s="19"/>
      <c r="AM109" s="19"/>
      <c r="AN109" s="19"/>
      <c r="AO109" s="19"/>
      <c r="AP109" s="19">
        <v>15</v>
      </c>
      <c r="AQ109" s="19"/>
      <c r="AR109" s="20">
        <f t="shared" si="3"/>
        <v>0</v>
      </c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2">
        <f t="shared" si="5"/>
        <v>0</v>
      </c>
      <c r="BK109" s="21"/>
      <c r="BL109" s="21"/>
      <c r="BM109" s="21"/>
      <c r="BN109" s="23">
        <f t="shared" si="7"/>
        <v>1</v>
      </c>
      <c r="BO109" s="23"/>
      <c r="BP109" s="23"/>
      <c r="BQ109" s="23">
        <v>1</v>
      </c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1">
        <f t="shared" si="9"/>
        <v>0</v>
      </c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3">
        <f t="shared" si="11"/>
        <v>2</v>
      </c>
      <c r="CY109" s="23"/>
      <c r="CZ109" s="23"/>
      <c r="DA109" s="23"/>
      <c r="DB109" s="23"/>
      <c r="DC109" s="23">
        <v>2</v>
      </c>
      <c r="DD109" s="23"/>
      <c r="DE109" s="22">
        <f t="shared" si="13"/>
        <v>0</v>
      </c>
      <c r="DF109" s="21"/>
      <c r="DG109" s="21"/>
      <c r="DH109" s="21"/>
      <c r="DI109" s="21"/>
      <c r="DJ109" s="21"/>
      <c r="DK109" s="24">
        <f t="shared" si="15"/>
        <v>0</v>
      </c>
      <c r="DL109" s="23"/>
      <c r="DM109" s="2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</row>
    <row r="110" spans="1:137" ht="15.75" customHeight="1">
      <c r="A110" s="15" t="s">
        <v>414</v>
      </c>
      <c r="B110" s="15" t="s">
        <v>415</v>
      </c>
      <c r="C110" s="16">
        <v>44847378</v>
      </c>
      <c r="D110" s="15">
        <v>724192011</v>
      </c>
      <c r="E110" s="15" t="s">
        <v>416</v>
      </c>
      <c r="F110" s="15" t="s">
        <v>84</v>
      </c>
      <c r="G110" s="15" t="s">
        <v>142</v>
      </c>
      <c r="H110" s="15" t="s">
        <v>117</v>
      </c>
      <c r="I110" s="17">
        <f t="shared" si="17"/>
        <v>0</v>
      </c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8">
        <f t="shared" si="1"/>
        <v>23</v>
      </c>
      <c r="AA110" s="19"/>
      <c r="AB110" s="19"/>
      <c r="AC110" s="19"/>
      <c r="AD110" s="19"/>
      <c r="AE110" s="19"/>
      <c r="AF110" s="19"/>
      <c r="AG110" s="19">
        <v>23</v>
      </c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20">
        <f t="shared" si="3"/>
        <v>0</v>
      </c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2">
        <f t="shared" si="5"/>
        <v>0</v>
      </c>
      <c r="BK110" s="21"/>
      <c r="BL110" s="21"/>
      <c r="BM110" s="21"/>
      <c r="BN110" s="23">
        <f t="shared" si="7"/>
        <v>0</v>
      </c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1">
        <f t="shared" si="9"/>
        <v>0</v>
      </c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3">
        <f t="shared" si="11"/>
        <v>0</v>
      </c>
      <c r="CY110" s="23"/>
      <c r="CZ110" s="23"/>
      <c r="DA110" s="23"/>
      <c r="DB110" s="23"/>
      <c r="DC110" s="23"/>
      <c r="DD110" s="23"/>
      <c r="DE110" s="22">
        <f t="shared" si="13"/>
        <v>0</v>
      </c>
      <c r="DF110" s="21"/>
      <c r="DG110" s="21"/>
      <c r="DH110" s="21"/>
      <c r="DI110" s="21"/>
      <c r="DJ110" s="21"/>
      <c r="DK110" s="24">
        <f t="shared" si="15"/>
        <v>0</v>
      </c>
      <c r="DL110" s="23"/>
      <c r="DM110" s="2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</row>
    <row r="111" spans="1:137" ht="15.75" customHeight="1">
      <c r="A111" s="15" t="s">
        <v>417</v>
      </c>
      <c r="B111" s="15" t="s">
        <v>418</v>
      </c>
      <c r="C111" s="16">
        <v>27147991</v>
      </c>
      <c r="D111" s="15">
        <v>602478220</v>
      </c>
      <c r="E111" s="15" t="s">
        <v>419</v>
      </c>
      <c r="F111" s="15" t="s">
        <v>84</v>
      </c>
      <c r="G111" s="15" t="s">
        <v>91</v>
      </c>
      <c r="H111" s="15" t="s">
        <v>150</v>
      </c>
      <c r="I111" s="17">
        <f t="shared" si="17"/>
        <v>0</v>
      </c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8">
        <f t="shared" si="1"/>
        <v>10</v>
      </c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>
        <v>10</v>
      </c>
      <c r="AP111" s="19"/>
      <c r="AQ111" s="19"/>
      <c r="AR111" s="20">
        <f t="shared" si="3"/>
        <v>0</v>
      </c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2">
        <f t="shared" si="5"/>
        <v>0</v>
      </c>
      <c r="BK111" s="21"/>
      <c r="BL111" s="21"/>
      <c r="BM111" s="21"/>
      <c r="BN111" s="23">
        <f t="shared" si="7"/>
        <v>0</v>
      </c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1">
        <f t="shared" si="9"/>
        <v>100</v>
      </c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>
        <v>100</v>
      </c>
      <c r="CV111" s="21"/>
      <c r="CW111" s="21"/>
      <c r="CX111" s="23">
        <f t="shared" si="11"/>
        <v>1</v>
      </c>
      <c r="CY111" s="23"/>
      <c r="CZ111" s="23"/>
      <c r="DA111" s="23"/>
      <c r="DB111" s="23">
        <v>1</v>
      </c>
      <c r="DC111" s="23"/>
      <c r="DD111" s="23"/>
      <c r="DE111" s="22">
        <f t="shared" si="13"/>
        <v>0</v>
      </c>
      <c r="DF111" s="21"/>
      <c r="DG111" s="21"/>
      <c r="DH111" s="21"/>
      <c r="DI111" s="21"/>
      <c r="DJ111" s="21"/>
      <c r="DK111" s="24">
        <f t="shared" si="15"/>
        <v>0</v>
      </c>
      <c r="DL111" s="23"/>
      <c r="DM111" s="2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</row>
    <row r="112" spans="1:137" ht="15.75" customHeight="1">
      <c r="A112" s="15" t="s">
        <v>420</v>
      </c>
      <c r="B112" s="15" t="s">
        <v>421</v>
      </c>
      <c r="C112" s="16" t="s">
        <v>422</v>
      </c>
      <c r="D112" s="15">
        <v>722207787</v>
      </c>
      <c r="E112" s="15" t="s">
        <v>423</v>
      </c>
      <c r="F112" s="15" t="s">
        <v>84</v>
      </c>
      <c r="G112" s="15" t="s">
        <v>101</v>
      </c>
      <c r="H112" s="15" t="s">
        <v>80</v>
      </c>
      <c r="I112" s="17">
        <f t="shared" si="17"/>
        <v>0</v>
      </c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8">
        <f t="shared" si="1"/>
        <v>34</v>
      </c>
      <c r="AA112" s="19"/>
      <c r="AB112" s="19"/>
      <c r="AC112" s="19"/>
      <c r="AD112" s="19"/>
      <c r="AE112" s="19"/>
      <c r="AF112" s="19">
        <v>10</v>
      </c>
      <c r="AG112" s="19"/>
      <c r="AH112" s="19">
        <v>9</v>
      </c>
      <c r="AI112" s="19"/>
      <c r="AJ112" s="19"/>
      <c r="AK112" s="19"/>
      <c r="AL112" s="19"/>
      <c r="AM112" s="19"/>
      <c r="AN112" s="19"/>
      <c r="AO112" s="19"/>
      <c r="AP112" s="19">
        <v>15</v>
      </c>
      <c r="AQ112" s="19"/>
      <c r="AR112" s="20">
        <f t="shared" si="3"/>
        <v>0</v>
      </c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2">
        <f t="shared" si="5"/>
        <v>0</v>
      </c>
      <c r="BK112" s="21"/>
      <c r="BL112" s="21"/>
      <c r="BM112" s="21"/>
      <c r="BN112" s="23">
        <f t="shared" si="7"/>
        <v>0</v>
      </c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1">
        <f t="shared" si="9"/>
        <v>0</v>
      </c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3">
        <f t="shared" si="11"/>
        <v>2</v>
      </c>
      <c r="CY112" s="23"/>
      <c r="CZ112" s="23"/>
      <c r="DA112" s="23"/>
      <c r="DB112" s="23"/>
      <c r="DC112" s="23">
        <v>2</v>
      </c>
      <c r="DD112" s="23"/>
      <c r="DE112" s="22">
        <f t="shared" si="13"/>
        <v>0</v>
      </c>
      <c r="DF112" s="21"/>
      <c r="DG112" s="21"/>
      <c r="DH112" s="21"/>
      <c r="DI112" s="21"/>
      <c r="DJ112" s="21"/>
      <c r="DK112" s="24">
        <f t="shared" si="15"/>
        <v>0</v>
      </c>
      <c r="DL112" s="23"/>
      <c r="DM112" s="2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</row>
    <row r="113" spans="1:137" ht="15.75" customHeight="1">
      <c r="A113" s="15" t="s">
        <v>424</v>
      </c>
      <c r="B113" s="15" t="s">
        <v>425</v>
      </c>
      <c r="C113" s="16">
        <v>72541920</v>
      </c>
      <c r="D113" s="15">
        <v>603469858</v>
      </c>
      <c r="E113" s="15" t="s">
        <v>426</v>
      </c>
      <c r="F113" s="15" t="s">
        <v>84</v>
      </c>
      <c r="G113" s="15" t="s">
        <v>101</v>
      </c>
      <c r="H113" s="15" t="s">
        <v>121</v>
      </c>
      <c r="I113" s="17">
        <f t="shared" si="17"/>
        <v>0</v>
      </c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8">
        <f t="shared" si="1"/>
        <v>34</v>
      </c>
      <c r="AA113" s="19"/>
      <c r="AB113" s="19"/>
      <c r="AC113" s="19"/>
      <c r="AD113" s="19"/>
      <c r="AE113" s="19"/>
      <c r="AF113" s="19">
        <v>10</v>
      </c>
      <c r="AG113" s="19"/>
      <c r="AH113" s="25">
        <v>9</v>
      </c>
      <c r="AI113" s="19"/>
      <c r="AJ113" s="19"/>
      <c r="AK113" s="19"/>
      <c r="AL113" s="19"/>
      <c r="AM113" s="19"/>
      <c r="AN113" s="19"/>
      <c r="AO113" s="19"/>
      <c r="AP113" s="19">
        <v>15</v>
      </c>
      <c r="AQ113" s="19"/>
      <c r="AR113" s="20">
        <f t="shared" si="3"/>
        <v>0</v>
      </c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2">
        <f t="shared" si="5"/>
        <v>0</v>
      </c>
      <c r="BK113" s="21"/>
      <c r="BL113" s="21"/>
      <c r="BM113" s="21"/>
      <c r="BN113" s="23">
        <f t="shared" si="7"/>
        <v>0</v>
      </c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1">
        <f t="shared" si="9"/>
        <v>0</v>
      </c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3">
        <f t="shared" si="11"/>
        <v>2</v>
      </c>
      <c r="CY113" s="23"/>
      <c r="CZ113" s="23"/>
      <c r="DA113" s="23"/>
      <c r="DB113" s="23"/>
      <c r="DC113" s="23">
        <v>2</v>
      </c>
      <c r="DD113" s="23"/>
      <c r="DE113" s="22">
        <f t="shared" si="13"/>
        <v>0</v>
      </c>
      <c r="DF113" s="21"/>
      <c r="DG113" s="21"/>
      <c r="DH113" s="21"/>
      <c r="DI113" s="21"/>
      <c r="DJ113" s="21"/>
      <c r="DK113" s="24">
        <f t="shared" si="15"/>
        <v>0</v>
      </c>
      <c r="DL113" s="23"/>
      <c r="DM113" s="2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</row>
    <row r="114" spans="1:137" ht="15.75" customHeight="1">
      <c r="A114" s="15" t="s">
        <v>427</v>
      </c>
      <c r="B114" s="15" t="s">
        <v>428</v>
      </c>
      <c r="C114" s="16">
        <v>24298760</v>
      </c>
      <c r="D114" s="15">
        <v>602642880</v>
      </c>
      <c r="E114" s="15" t="s">
        <v>429</v>
      </c>
      <c r="F114" s="15" t="s">
        <v>84</v>
      </c>
      <c r="G114" s="15" t="s">
        <v>101</v>
      </c>
      <c r="H114" s="15" t="s">
        <v>68</v>
      </c>
      <c r="I114" s="17">
        <f t="shared" si="17"/>
        <v>0</v>
      </c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8">
        <f t="shared" si="1"/>
        <v>34</v>
      </c>
      <c r="AA114" s="19"/>
      <c r="AB114" s="19"/>
      <c r="AC114" s="19"/>
      <c r="AD114" s="19"/>
      <c r="AE114" s="19"/>
      <c r="AF114" s="19">
        <v>10</v>
      </c>
      <c r="AG114" s="19"/>
      <c r="AH114" s="19">
        <v>9</v>
      </c>
      <c r="AI114" s="19"/>
      <c r="AJ114" s="19"/>
      <c r="AK114" s="19"/>
      <c r="AL114" s="19"/>
      <c r="AM114" s="19"/>
      <c r="AN114" s="19"/>
      <c r="AO114" s="19"/>
      <c r="AP114" s="19">
        <v>15</v>
      </c>
      <c r="AQ114" s="19"/>
      <c r="AR114" s="20">
        <f t="shared" si="3"/>
        <v>0</v>
      </c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2">
        <f t="shared" si="5"/>
        <v>0</v>
      </c>
      <c r="BK114" s="21"/>
      <c r="BL114" s="21"/>
      <c r="BM114" s="21"/>
      <c r="BN114" s="23">
        <f t="shared" si="7"/>
        <v>5</v>
      </c>
      <c r="BO114" s="23"/>
      <c r="BP114" s="23"/>
      <c r="BQ114" s="23">
        <v>5</v>
      </c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1">
        <f t="shared" si="9"/>
        <v>0</v>
      </c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3">
        <f t="shared" si="11"/>
        <v>2</v>
      </c>
      <c r="CY114" s="23"/>
      <c r="CZ114" s="23"/>
      <c r="DA114" s="23"/>
      <c r="DB114" s="23"/>
      <c r="DC114" s="23">
        <v>2</v>
      </c>
      <c r="DD114" s="23"/>
      <c r="DE114" s="22">
        <f t="shared" si="13"/>
        <v>0</v>
      </c>
      <c r="DF114" s="21"/>
      <c r="DG114" s="21"/>
      <c r="DH114" s="21"/>
      <c r="DI114" s="21"/>
      <c r="DJ114" s="21"/>
      <c r="DK114" s="24">
        <f t="shared" si="15"/>
        <v>0</v>
      </c>
      <c r="DL114" s="23"/>
      <c r="DM114" s="2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</row>
    <row r="115" spans="1:137" ht="15.75" customHeight="1">
      <c r="A115" s="15" t="s">
        <v>430</v>
      </c>
      <c r="B115" s="15" t="s">
        <v>431</v>
      </c>
      <c r="C115" s="16">
        <v>25081292</v>
      </c>
      <c r="D115" s="15">
        <v>735755330</v>
      </c>
      <c r="E115" s="15" t="s">
        <v>432</v>
      </c>
      <c r="F115" s="15" t="s">
        <v>84</v>
      </c>
      <c r="G115" s="15" t="s">
        <v>142</v>
      </c>
      <c r="H115" s="15" t="s">
        <v>158</v>
      </c>
      <c r="I115" s="17">
        <f t="shared" si="17"/>
        <v>0</v>
      </c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8">
        <f t="shared" si="1"/>
        <v>92</v>
      </c>
      <c r="AA115" s="19"/>
      <c r="AB115" s="19"/>
      <c r="AC115" s="19"/>
      <c r="AD115" s="19"/>
      <c r="AE115" s="19"/>
      <c r="AF115" s="19"/>
      <c r="AG115" s="25">
        <f>23+60</f>
        <v>83</v>
      </c>
      <c r="AH115" s="19">
        <v>9</v>
      </c>
      <c r="AI115" s="19"/>
      <c r="AJ115" s="19"/>
      <c r="AK115" s="19"/>
      <c r="AL115" s="19"/>
      <c r="AM115" s="19"/>
      <c r="AN115" s="19"/>
      <c r="AO115" s="19"/>
      <c r="AP115" s="19"/>
      <c r="AQ115" s="19"/>
      <c r="AR115" s="20">
        <f t="shared" si="3"/>
        <v>0</v>
      </c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2">
        <f t="shared" si="5"/>
        <v>0</v>
      </c>
      <c r="BK115" s="21"/>
      <c r="BL115" s="21"/>
      <c r="BM115" s="21"/>
      <c r="BN115" s="23">
        <f t="shared" si="7"/>
        <v>0</v>
      </c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1">
        <f t="shared" si="9"/>
        <v>0</v>
      </c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3">
        <f t="shared" si="11"/>
        <v>0</v>
      </c>
      <c r="CY115" s="23"/>
      <c r="CZ115" s="23"/>
      <c r="DA115" s="23"/>
      <c r="DB115" s="23"/>
      <c r="DC115" s="23"/>
      <c r="DD115" s="23"/>
      <c r="DE115" s="22">
        <f t="shared" si="13"/>
        <v>0</v>
      </c>
      <c r="DF115" s="21"/>
      <c r="DG115" s="21"/>
      <c r="DH115" s="21"/>
      <c r="DI115" s="21"/>
      <c r="DJ115" s="21"/>
      <c r="DK115" s="24">
        <f t="shared" si="15"/>
        <v>0</v>
      </c>
      <c r="DL115" s="23"/>
      <c r="DM115" s="2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</row>
    <row r="116" spans="1:137" ht="15.75" customHeight="1">
      <c r="A116" s="15" t="s">
        <v>433</v>
      </c>
      <c r="B116" s="15" t="s">
        <v>434</v>
      </c>
      <c r="C116" s="16">
        <v>71284451</v>
      </c>
      <c r="D116" s="15">
        <v>607915653</v>
      </c>
      <c r="E116" s="15" t="s">
        <v>435</v>
      </c>
      <c r="F116" s="15" t="s">
        <v>84</v>
      </c>
      <c r="G116" s="15" t="s">
        <v>101</v>
      </c>
      <c r="H116" s="15" t="s">
        <v>68</v>
      </c>
      <c r="I116" s="17">
        <f t="shared" si="17"/>
        <v>0</v>
      </c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8">
        <f t="shared" si="1"/>
        <v>27</v>
      </c>
      <c r="AA116" s="19"/>
      <c r="AB116" s="19"/>
      <c r="AC116" s="19"/>
      <c r="AD116" s="19"/>
      <c r="AE116" s="19"/>
      <c r="AF116" s="19">
        <v>6</v>
      </c>
      <c r="AG116" s="19"/>
      <c r="AH116" s="19">
        <v>6</v>
      </c>
      <c r="AI116" s="19"/>
      <c r="AJ116" s="19"/>
      <c r="AK116" s="19"/>
      <c r="AL116" s="19"/>
      <c r="AM116" s="19"/>
      <c r="AN116" s="19"/>
      <c r="AO116" s="19">
        <v>15</v>
      </c>
      <c r="AP116" s="19"/>
      <c r="AQ116" s="19"/>
      <c r="AR116" s="20">
        <f t="shared" si="3"/>
        <v>0</v>
      </c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2">
        <f t="shared" si="5"/>
        <v>50</v>
      </c>
      <c r="BK116" s="21"/>
      <c r="BL116" s="21">
        <v>50</v>
      </c>
      <c r="BM116" s="21"/>
      <c r="BN116" s="23">
        <f t="shared" si="7"/>
        <v>5</v>
      </c>
      <c r="BO116" s="23"/>
      <c r="BP116" s="23"/>
      <c r="BQ116" s="23">
        <v>5</v>
      </c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1">
        <f t="shared" si="9"/>
        <v>0</v>
      </c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3">
        <f t="shared" si="11"/>
        <v>2</v>
      </c>
      <c r="CY116" s="23"/>
      <c r="CZ116" s="23"/>
      <c r="DA116" s="23"/>
      <c r="DB116" s="23">
        <v>2</v>
      </c>
      <c r="DC116" s="23"/>
      <c r="DD116" s="23"/>
      <c r="DE116" s="22">
        <f t="shared" si="13"/>
        <v>0</v>
      </c>
      <c r="DF116" s="21"/>
      <c r="DG116" s="21"/>
      <c r="DH116" s="21"/>
      <c r="DI116" s="21"/>
      <c r="DJ116" s="21"/>
      <c r="DK116" s="24">
        <f t="shared" si="15"/>
        <v>0</v>
      </c>
      <c r="DL116" s="23"/>
      <c r="DM116" s="2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</row>
    <row r="117" spans="1:137" ht="15.75" customHeight="1">
      <c r="A117" s="15" t="s">
        <v>362</v>
      </c>
      <c r="B117" s="15" t="s">
        <v>363</v>
      </c>
      <c r="C117" s="16">
        <v>25722433</v>
      </c>
      <c r="D117" s="15">
        <v>734583264</v>
      </c>
      <c r="E117" s="15" t="s">
        <v>364</v>
      </c>
      <c r="F117" s="15" t="s">
        <v>84</v>
      </c>
      <c r="G117" s="15" t="s">
        <v>91</v>
      </c>
      <c r="H117" s="15" t="s">
        <v>86</v>
      </c>
      <c r="I117" s="17">
        <f t="shared" si="17"/>
        <v>0</v>
      </c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8">
        <f t="shared" si="1"/>
        <v>0</v>
      </c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20">
        <f t="shared" si="3"/>
        <v>0</v>
      </c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2">
        <f t="shared" si="5"/>
        <v>0</v>
      </c>
      <c r="BK117" s="21"/>
      <c r="BL117" s="21"/>
      <c r="BM117" s="21"/>
      <c r="BN117" s="23">
        <f t="shared" si="7"/>
        <v>10</v>
      </c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>
        <v>10</v>
      </c>
      <c r="BZ117" s="23"/>
      <c r="CA117" s="23"/>
      <c r="CB117" s="23"/>
      <c r="CC117" s="23"/>
      <c r="CD117" s="23"/>
      <c r="CE117" s="23"/>
      <c r="CF117" s="21">
        <f t="shared" si="9"/>
        <v>0</v>
      </c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3">
        <f t="shared" si="11"/>
        <v>0</v>
      </c>
      <c r="CY117" s="23"/>
      <c r="CZ117" s="23"/>
      <c r="DA117" s="23"/>
      <c r="DB117" s="23"/>
      <c r="DC117" s="23"/>
      <c r="DD117" s="23"/>
      <c r="DE117" s="22">
        <f t="shared" si="13"/>
        <v>0</v>
      </c>
      <c r="DF117" s="21"/>
      <c r="DG117" s="21"/>
      <c r="DH117" s="21"/>
      <c r="DI117" s="21"/>
      <c r="DJ117" s="21"/>
      <c r="DK117" s="24">
        <f t="shared" si="15"/>
        <v>0</v>
      </c>
      <c r="DL117" s="23"/>
      <c r="DM117" s="2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</row>
    <row r="118" spans="1:137" ht="15.75" customHeight="1">
      <c r="A118" s="15" t="s">
        <v>436</v>
      </c>
      <c r="B118" s="15" t="s">
        <v>319</v>
      </c>
      <c r="C118" s="16" t="s">
        <v>437</v>
      </c>
      <c r="D118" s="15">
        <v>609905091</v>
      </c>
      <c r="E118" s="15" t="s">
        <v>438</v>
      </c>
      <c r="F118" s="15" t="s">
        <v>84</v>
      </c>
      <c r="G118" s="15" t="s">
        <v>101</v>
      </c>
      <c r="H118" s="15" t="s">
        <v>80</v>
      </c>
      <c r="I118" s="17">
        <f t="shared" si="17"/>
        <v>0</v>
      </c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8">
        <f t="shared" si="1"/>
        <v>28</v>
      </c>
      <c r="AA118" s="19"/>
      <c r="AB118" s="19"/>
      <c r="AC118" s="19"/>
      <c r="AD118" s="19"/>
      <c r="AE118" s="19"/>
      <c r="AF118" s="19">
        <v>6</v>
      </c>
      <c r="AG118" s="19"/>
      <c r="AH118" s="19">
        <v>7</v>
      </c>
      <c r="AI118" s="19"/>
      <c r="AJ118" s="19"/>
      <c r="AK118" s="19"/>
      <c r="AL118" s="19"/>
      <c r="AM118" s="19"/>
      <c r="AN118" s="19"/>
      <c r="AO118" s="19">
        <v>15</v>
      </c>
      <c r="AP118" s="19"/>
      <c r="AQ118" s="19"/>
      <c r="AR118" s="20">
        <f t="shared" si="3"/>
        <v>0</v>
      </c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2">
        <f t="shared" si="5"/>
        <v>0</v>
      </c>
      <c r="BK118" s="21"/>
      <c r="BL118" s="21"/>
      <c r="BM118" s="21"/>
      <c r="BN118" s="23">
        <f t="shared" si="7"/>
        <v>0</v>
      </c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1">
        <f t="shared" si="9"/>
        <v>0</v>
      </c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3">
        <f t="shared" si="11"/>
        <v>2</v>
      </c>
      <c r="CY118" s="23"/>
      <c r="CZ118" s="23"/>
      <c r="DA118" s="23"/>
      <c r="DB118" s="23">
        <v>2</v>
      </c>
      <c r="DC118" s="23"/>
      <c r="DD118" s="23"/>
      <c r="DE118" s="22">
        <f t="shared" si="13"/>
        <v>0</v>
      </c>
      <c r="DF118" s="21"/>
      <c r="DG118" s="21"/>
      <c r="DH118" s="21"/>
      <c r="DI118" s="21"/>
      <c r="DJ118" s="21"/>
      <c r="DK118" s="24">
        <f t="shared" si="15"/>
        <v>0</v>
      </c>
      <c r="DL118" s="23"/>
      <c r="DM118" s="2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</row>
    <row r="119" spans="1:137" ht="15.75" customHeight="1">
      <c r="A119" s="15" t="s">
        <v>439</v>
      </c>
      <c r="B119" s="15" t="s">
        <v>440</v>
      </c>
      <c r="C119" s="16">
        <v>49367145</v>
      </c>
      <c r="D119" s="15">
        <v>602347920</v>
      </c>
      <c r="E119" s="15" t="s">
        <v>441</v>
      </c>
      <c r="F119" s="15" t="s">
        <v>84</v>
      </c>
      <c r="G119" s="15" t="s">
        <v>101</v>
      </c>
      <c r="H119" s="15" t="s">
        <v>158</v>
      </c>
      <c r="I119" s="17">
        <f t="shared" si="17"/>
        <v>0</v>
      </c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8">
        <f t="shared" si="1"/>
        <v>34</v>
      </c>
      <c r="AA119" s="19"/>
      <c r="AB119" s="19"/>
      <c r="AC119" s="19"/>
      <c r="AD119" s="19"/>
      <c r="AE119" s="19"/>
      <c r="AF119" s="25">
        <v>12</v>
      </c>
      <c r="AG119" s="19"/>
      <c r="AH119" s="25">
        <v>7</v>
      </c>
      <c r="AI119" s="19"/>
      <c r="AJ119" s="19"/>
      <c r="AK119" s="19"/>
      <c r="AL119" s="19"/>
      <c r="AM119" s="19"/>
      <c r="AN119" s="19"/>
      <c r="AO119" s="19">
        <v>15</v>
      </c>
      <c r="AP119" s="19"/>
      <c r="AQ119" s="19"/>
      <c r="AR119" s="20">
        <f t="shared" si="3"/>
        <v>0</v>
      </c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2">
        <f t="shared" si="5"/>
        <v>0</v>
      </c>
      <c r="BK119" s="21"/>
      <c r="BL119" s="21"/>
      <c r="BM119" s="21"/>
      <c r="BN119" s="23">
        <f t="shared" si="7"/>
        <v>5</v>
      </c>
      <c r="BO119" s="23"/>
      <c r="BP119" s="23"/>
      <c r="BQ119" s="23">
        <v>5</v>
      </c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1">
        <f t="shared" si="9"/>
        <v>0</v>
      </c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3">
        <f t="shared" si="11"/>
        <v>2</v>
      </c>
      <c r="CY119" s="23"/>
      <c r="CZ119" s="23"/>
      <c r="DA119" s="23"/>
      <c r="DB119" s="23">
        <v>2</v>
      </c>
      <c r="DC119" s="23"/>
      <c r="DD119" s="23"/>
      <c r="DE119" s="22">
        <f t="shared" si="13"/>
        <v>0</v>
      </c>
      <c r="DF119" s="21"/>
      <c r="DG119" s="21"/>
      <c r="DH119" s="21"/>
      <c r="DI119" s="21"/>
      <c r="DJ119" s="21"/>
      <c r="DK119" s="24">
        <f t="shared" si="15"/>
        <v>0</v>
      </c>
      <c r="DL119" s="23"/>
      <c r="DM119" s="2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</row>
    <row r="120" spans="1:137" ht="15.75" customHeight="1">
      <c r="A120" s="15" t="s">
        <v>442</v>
      </c>
      <c r="B120" s="15" t="s">
        <v>443</v>
      </c>
      <c r="C120" s="16" t="s">
        <v>444</v>
      </c>
      <c r="D120" s="15">
        <v>777633199</v>
      </c>
      <c r="E120" s="15" t="s">
        <v>445</v>
      </c>
      <c r="F120" s="15" t="s">
        <v>84</v>
      </c>
      <c r="G120" s="15" t="s">
        <v>101</v>
      </c>
      <c r="H120" s="15" t="s">
        <v>158</v>
      </c>
      <c r="I120" s="17">
        <f t="shared" si="17"/>
        <v>0</v>
      </c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8">
        <f t="shared" si="1"/>
        <v>27</v>
      </c>
      <c r="AA120" s="19"/>
      <c r="AB120" s="19"/>
      <c r="AC120" s="19"/>
      <c r="AD120" s="19"/>
      <c r="AE120" s="19"/>
      <c r="AF120" s="19">
        <v>6</v>
      </c>
      <c r="AG120" s="19"/>
      <c r="AH120" s="19">
        <v>6</v>
      </c>
      <c r="AI120" s="19"/>
      <c r="AJ120" s="19"/>
      <c r="AK120" s="19"/>
      <c r="AL120" s="19"/>
      <c r="AM120" s="19"/>
      <c r="AN120" s="19"/>
      <c r="AO120" s="19">
        <v>15</v>
      </c>
      <c r="AP120" s="19"/>
      <c r="AQ120" s="19"/>
      <c r="AR120" s="20">
        <f t="shared" si="3"/>
        <v>0</v>
      </c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2">
        <f t="shared" si="5"/>
        <v>0</v>
      </c>
      <c r="BK120" s="21"/>
      <c r="BL120" s="21"/>
      <c r="BM120" s="21"/>
      <c r="BN120" s="23">
        <f t="shared" si="7"/>
        <v>5</v>
      </c>
      <c r="BO120" s="23"/>
      <c r="BP120" s="23"/>
      <c r="BQ120" s="23">
        <v>5</v>
      </c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1">
        <f t="shared" si="9"/>
        <v>0</v>
      </c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3">
        <f t="shared" si="11"/>
        <v>2</v>
      </c>
      <c r="CY120" s="23"/>
      <c r="CZ120" s="23"/>
      <c r="DA120" s="23"/>
      <c r="DB120" s="23">
        <v>2</v>
      </c>
      <c r="DC120" s="23"/>
      <c r="DD120" s="23"/>
      <c r="DE120" s="22">
        <f t="shared" si="13"/>
        <v>0</v>
      </c>
      <c r="DF120" s="21"/>
      <c r="DG120" s="21"/>
      <c r="DH120" s="21"/>
      <c r="DI120" s="21"/>
      <c r="DJ120" s="21"/>
      <c r="DK120" s="24">
        <f t="shared" si="15"/>
        <v>0</v>
      </c>
      <c r="DL120" s="23"/>
      <c r="DM120" s="2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</row>
    <row r="121" spans="1:137" ht="15.75" customHeight="1">
      <c r="A121" s="15" t="s">
        <v>446</v>
      </c>
      <c r="B121" s="15" t="s">
        <v>447</v>
      </c>
      <c r="C121" s="16">
        <v>27191630</v>
      </c>
      <c r="D121" s="15">
        <v>774557439</v>
      </c>
      <c r="E121" s="15" t="s">
        <v>448</v>
      </c>
      <c r="F121" s="15" t="s">
        <v>84</v>
      </c>
      <c r="G121" s="15" t="s">
        <v>91</v>
      </c>
      <c r="H121" s="15" t="s">
        <v>449</v>
      </c>
      <c r="I121" s="17">
        <f t="shared" si="17"/>
        <v>0</v>
      </c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8">
        <f t="shared" si="1"/>
        <v>35</v>
      </c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>
        <v>35</v>
      </c>
      <c r="AP121" s="19"/>
      <c r="AQ121" s="19"/>
      <c r="AR121" s="20">
        <f t="shared" si="3"/>
        <v>0</v>
      </c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2">
        <f t="shared" si="5"/>
        <v>0</v>
      </c>
      <c r="BK121" s="21"/>
      <c r="BL121" s="21"/>
      <c r="BM121" s="21"/>
      <c r="BN121" s="23">
        <f t="shared" si="7"/>
        <v>0</v>
      </c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1">
        <f t="shared" si="9"/>
        <v>200</v>
      </c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>
        <v>200</v>
      </c>
      <c r="CV121" s="21"/>
      <c r="CW121" s="21"/>
      <c r="CX121" s="23">
        <f t="shared" si="11"/>
        <v>2</v>
      </c>
      <c r="CY121" s="23"/>
      <c r="CZ121" s="23"/>
      <c r="DA121" s="23"/>
      <c r="DB121" s="23">
        <v>2</v>
      </c>
      <c r="DC121" s="23"/>
      <c r="DD121" s="23"/>
      <c r="DE121" s="22">
        <f t="shared" si="13"/>
        <v>0</v>
      </c>
      <c r="DF121" s="21"/>
      <c r="DG121" s="21"/>
      <c r="DH121" s="21"/>
      <c r="DI121" s="21"/>
      <c r="DJ121" s="21"/>
      <c r="DK121" s="24">
        <f t="shared" si="15"/>
        <v>0</v>
      </c>
      <c r="DL121" s="23"/>
      <c r="DM121" s="2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</row>
    <row r="122" spans="1:137" ht="15.75" customHeight="1">
      <c r="A122" s="15" t="s">
        <v>450</v>
      </c>
      <c r="B122" s="15" t="s">
        <v>451</v>
      </c>
      <c r="C122" s="16" t="s">
        <v>452</v>
      </c>
      <c r="D122" s="15">
        <v>608967180</v>
      </c>
      <c r="E122" s="15" t="s">
        <v>453</v>
      </c>
      <c r="F122" s="15" t="s">
        <v>84</v>
      </c>
      <c r="G122" s="15" t="s">
        <v>101</v>
      </c>
      <c r="H122" s="15" t="s">
        <v>158</v>
      </c>
      <c r="I122" s="17">
        <f t="shared" si="17"/>
        <v>0</v>
      </c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8">
        <f t="shared" si="1"/>
        <v>34</v>
      </c>
      <c r="AA122" s="19"/>
      <c r="AB122" s="19"/>
      <c r="AC122" s="19"/>
      <c r="AD122" s="19"/>
      <c r="AE122" s="19"/>
      <c r="AF122" s="25">
        <v>12</v>
      </c>
      <c r="AG122" s="19"/>
      <c r="AH122" s="19">
        <v>7</v>
      </c>
      <c r="AI122" s="19"/>
      <c r="AJ122" s="19"/>
      <c r="AK122" s="19"/>
      <c r="AL122" s="19"/>
      <c r="AM122" s="19"/>
      <c r="AN122" s="19"/>
      <c r="AO122" s="19">
        <v>15</v>
      </c>
      <c r="AP122" s="19"/>
      <c r="AQ122" s="19"/>
      <c r="AR122" s="20">
        <f t="shared" si="3"/>
        <v>0</v>
      </c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2">
        <f t="shared" si="5"/>
        <v>50</v>
      </c>
      <c r="BK122" s="21">
        <v>50</v>
      </c>
      <c r="BL122" s="21"/>
      <c r="BM122" s="21"/>
      <c r="BN122" s="23">
        <f t="shared" si="7"/>
        <v>5</v>
      </c>
      <c r="BO122" s="23"/>
      <c r="BP122" s="23"/>
      <c r="BQ122" s="23">
        <v>5</v>
      </c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1">
        <f t="shared" si="9"/>
        <v>0</v>
      </c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3">
        <f t="shared" si="11"/>
        <v>2</v>
      </c>
      <c r="CY122" s="23"/>
      <c r="CZ122" s="23"/>
      <c r="DA122" s="23"/>
      <c r="DB122" s="23">
        <v>2</v>
      </c>
      <c r="DC122" s="23"/>
      <c r="DD122" s="23"/>
      <c r="DE122" s="22">
        <f t="shared" si="13"/>
        <v>0</v>
      </c>
      <c r="DF122" s="21"/>
      <c r="DG122" s="21"/>
      <c r="DH122" s="21"/>
      <c r="DI122" s="21"/>
      <c r="DJ122" s="21"/>
      <c r="DK122" s="24">
        <f t="shared" si="15"/>
        <v>0</v>
      </c>
      <c r="DL122" s="23"/>
      <c r="DM122" s="2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</row>
    <row r="123" spans="1:137" ht="15.75" customHeight="1">
      <c r="A123" s="15" t="s">
        <v>454</v>
      </c>
      <c r="B123" s="15" t="s">
        <v>363</v>
      </c>
      <c r="C123" s="16">
        <v>25722450</v>
      </c>
      <c r="D123" s="15">
        <v>734583264</v>
      </c>
      <c r="E123" s="15" t="s">
        <v>364</v>
      </c>
      <c r="F123" s="15" t="s">
        <v>84</v>
      </c>
      <c r="G123" s="15" t="s">
        <v>91</v>
      </c>
      <c r="H123" s="15" t="s">
        <v>86</v>
      </c>
      <c r="I123" s="17">
        <f t="shared" si="17"/>
        <v>0</v>
      </c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8">
        <f t="shared" si="1"/>
        <v>761</v>
      </c>
      <c r="AA123" s="19"/>
      <c r="AB123" s="19"/>
      <c r="AC123" s="19"/>
      <c r="AD123" s="19"/>
      <c r="AE123" s="19"/>
      <c r="AF123" s="19">
        <v>16</v>
      </c>
      <c r="AG123" s="19">
        <v>100</v>
      </c>
      <c r="AH123" s="19">
        <f>6+580+9</f>
        <v>595</v>
      </c>
      <c r="AI123" s="19"/>
      <c r="AJ123" s="19"/>
      <c r="AK123" s="19"/>
      <c r="AL123" s="19"/>
      <c r="AM123" s="19"/>
      <c r="AN123" s="19"/>
      <c r="AO123" s="19">
        <v>50</v>
      </c>
      <c r="AP123" s="19"/>
      <c r="AQ123" s="19"/>
      <c r="AR123" s="20">
        <f t="shared" si="3"/>
        <v>0</v>
      </c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2">
        <f t="shared" si="5"/>
        <v>0</v>
      </c>
      <c r="BK123" s="21"/>
      <c r="BL123" s="21"/>
      <c r="BM123" s="21"/>
      <c r="BN123" s="23">
        <f t="shared" si="7"/>
        <v>21</v>
      </c>
      <c r="BO123" s="23"/>
      <c r="BP123" s="23"/>
      <c r="BQ123" s="23">
        <v>1</v>
      </c>
      <c r="BR123" s="23"/>
      <c r="BS123" s="23"/>
      <c r="BT123" s="23"/>
      <c r="BU123" s="23"/>
      <c r="BV123" s="23"/>
      <c r="BW123" s="23">
        <v>10</v>
      </c>
      <c r="BX123" s="23"/>
      <c r="BY123" s="23">
        <v>10</v>
      </c>
      <c r="BZ123" s="23"/>
      <c r="CA123" s="23"/>
      <c r="CB123" s="23"/>
      <c r="CC123" s="23"/>
      <c r="CD123" s="23"/>
      <c r="CE123" s="23"/>
      <c r="CF123" s="21">
        <f t="shared" si="9"/>
        <v>100</v>
      </c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>
        <v>100</v>
      </c>
      <c r="CV123" s="21"/>
      <c r="CW123" s="21"/>
      <c r="CX123" s="23">
        <f t="shared" si="11"/>
        <v>1</v>
      </c>
      <c r="CY123" s="23"/>
      <c r="CZ123" s="23"/>
      <c r="DA123" s="23"/>
      <c r="DB123" s="23">
        <v>1</v>
      </c>
      <c r="DC123" s="23"/>
      <c r="DD123" s="23"/>
      <c r="DE123" s="22">
        <f t="shared" si="13"/>
        <v>0</v>
      </c>
      <c r="DF123" s="21"/>
      <c r="DG123" s="21"/>
      <c r="DH123" s="21"/>
      <c r="DI123" s="21"/>
      <c r="DJ123" s="21"/>
      <c r="DK123" s="24">
        <f t="shared" si="15"/>
        <v>0</v>
      </c>
      <c r="DL123" s="23"/>
      <c r="DM123" s="2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</row>
    <row r="124" spans="1:137" ht="15.75" customHeight="1">
      <c r="A124" s="15" t="s">
        <v>455</v>
      </c>
      <c r="B124" s="15" t="s">
        <v>456</v>
      </c>
      <c r="C124" s="16">
        <v>24768812</v>
      </c>
      <c r="D124" s="15">
        <v>606722495</v>
      </c>
      <c r="E124" s="15" t="s">
        <v>457</v>
      </c>
      <c r="F124" s="15" t="s">
        <v>84</v>
      </c>
      <c r="G124" s="15" t="s">
        <v>101</v>
      </c>
      <c r="H124" s="15" t="s">
        <v>158</v>
      </c>
      <c r="I124" s="17">
        <f t="shared" si="17"/>
        <v>0</v>
      </c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8">
        <f t="shared" si="1"/>
        <v>27</v>
      </c>
      <c r="AA124" s="19"/>
      <c r="AB124" s="19"/>
      <c r="AC124" s="19"/>
      <c r="AD124" s="19"/>
      <c r="AE124" s="19"/>
      <c r="AF124" s="19">
        <v>6</v>
      </c>
      <c r="AG124" s="19"/>
      <c r="AH124" s="19">
        <v>6</v>
      </c>
      <c r="AI124" s="19"/>
      <c r="AJ124" s="19"/>
      <c r="AK124" s="19"/>
      <c r="AL124" s="19"/>
      <c r="AM124" s="19"/>
      <c r="AN124" s="19"/>
      <c r="AO124" s="19">
        <v>15</v>
      </c>
      <c r="AP124" s="19"/>
      <c r="AQ124" s="19"/>
      <c r="AR124" s="20">
        <f t="shared" si="3"/>
        <v>0</v>
      </c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2">
        <f t="shared" si="5"/>
        <v>0</v>
      </c>
      <c r="BK124" s="21"/>
      <c r="BL124" s="21"/>
      <c r="BM124" s="21"/>
      <c r="BN124" s="23">
        <f t="shared" si="7"/>
        <v>1</v>
      </c>
      <c r="BO124" s="23"/>
      <c r="BP124" s="23"/>
      <c r="BQ124" s="23">
        <v>1</v>
      </c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1">
        <f t="shared" si="9"/>
        <v>0</v>
      </c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3">
        <f t="shared" si="11"/>
        <v>2</v>
      </c>
      <c r="CY124" s="23"/>
      <c r="CZ124" s="23"/>
      <c r="DA124" s="23"/>
      <c r="DB124" s="23">
        <v>2</v>
      </c>
      <c r="DC124" s="23"/>
      <c r="DD124" s="23"/>
      <c r="DE124" s="22">
        <f t="shared" si="13"/>
        <v>0</v>
      </c>
      <c r="DF124" s="21"/>
      <c r="DG124" s="21"/>
      <c r="DH124" s="21"/>
      <c r="DI124" s="21"/>
      <c r="DJ124" s="21"/>
      <c r="DK124" s="24">
        <f t="shared" si="15"/>
        <v>0</v>
      </c>
      <c r="DL124" s="23"/>
      <c r="DM124" s="2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</row>
    <row r="125" spans="1:137" ht="15.75" customHeight="1">
      <c r="A125" s="15" t="s">
        <v>458</v>
      </c>
      <c r="B125" s="15" t="s">
        <v>459</v>
      </c>
      <c r="C125" s="16">
        <v>47541415</v>
      </c>
      <c r="D125" s="15">
        <v>608102090</v>
      </c>
      <c r="E125" s="15" t="s">
        <v>460</v>
      </c>
      <c r="F125" s="15" t="s">
        <v>84</v>
      </c>
      <c r="G125" s="15" t="s">
        <v>101</v>
      </c>
      <c r="H125" s="15" t="s">
        <v>80</v>
      </c>
      <c r="I125" s="17">
        <f t="shared" si="17"/>
        <v>0</v>
      </c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8">
        <f t="shared" si="1"/>
        <v>51</v>
      </c>
      <c r="AA125" s="19"/>
      <c r="AB125" s="19"/>
      <c r="AC125" s="19"/>
      <c r="AD125" s="19"/>
      <c r="AE125" s="19"/>
      <c r="AF125" s="19">
        <v>16</v>
      </c>
      <c r="AG125" s="19">
        <v>19</v>
      </c>
      <c r="AH125" s="19">
        <f>7+9</f>
        <v>16</v>
      </c>
      <c r="AI125" s="19"/>
      <c r="AJ125" s="19"/>
      <c r="AK125" s="19"/>
      <c r="AL125" s="19"/>
      <c r="AM125" s="19"/>
      <c r="AN125" s="19"/>
      <c r="AO125" s="19"/>
      <c r="AP125" s="19"/>
      <c r="AQ125" s="19"/>
      <c r="AR125" s="20">
        <f t="shared" si="3"/>
        <v>0</v>
      </c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2">
        <f t="shared" si="5"/>
        <v>0</v>
      </c>
      <c r="BK125" s="21"/>
      <c r="BL125" s="21"/>
      <c r="BM125" s="21"/>
      <c r="BN125" s="23">
        <f t="shared" si="7"/>
        <v>0</v>
      </c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1">
        <f t="shared" si="9"/>
        <v>0</v>
      </c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3">
        <f t="shared" si="11"/>
        <v>0</v>
      </c>
      <c r="CY125" s="23"/>
      <c r="CZ125" s="23"/>
      <c r="DA125" s="23"/>
      <c r="DB125" s="23"/>
      <c r="DC125" s="23"/>
      <c r="DD125" s="23"/>
      <c r="DE125" s="22">
        <f t="shared" si="13"/>
        <v>0</v>
      </c>
      <c r="DF125" s="21"/>
      <c r="DG125" s="21"/>
      <c r="DH125" s="21"/>
      <c r="DI125" s="21"/>
      <c r="DJ125" s="21"/>
      <c r="DK125" s="24">
        <f t="shared" si="15"/>
        <v>0</v>
      </c>
      <c r="DL125" s="23"/>
      <c r="DM125" s="2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</row>
    <row r="126" spans="1:137" ht="15.75" customHeight="1">
      <c r="A126" s="15" t="s">
        <v>461</v>
      </c>
      <c r="B126" s="15" t="s">
        <v>462</v>
      </c>
      <c r="C126" s="16" t="s">
        <v>463</v>
      </c>
      <c r="D126" s="15">
        <v>604117587</v>
      </c>
      <c r="E126" s="15" t="s">
        <v>464</v>
      </c>
      <c r="F126" s="15" t="s">
        <v>84</v>
      </c>
      <c r="G126" s="15" t="s">
        <v>142</v>
      </c>
      <c r="H126" s="15" t="s">
        <v>216</v>
      </c>
      <c r="I126" s="17">
        <f t="shared" si="17"/>
        <v>0</v>
      </c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8">
        <f t="shared" si="1"/>
        <v>23</v>
      </c>
      <c r="AA126" s="19"/>
      <c r="AB126" s="19"/>
      <c r="AC126" s="19"/>
      <c r="AD126" s="19"/>
      <c r="AE126" s="19"/>
      <c r="AF126" s="19"/>
      <c r="AG126" s="19">
        <v>23</v>
      </c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20">
        <f t="shared" si="3"/>
        <v>0</v>
      </c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2">
        <f t="shared" si="5"/>
        <v>0</v>
      </c>
      <c r="BK126" s="21"/>
      <c r="BL126" s="21"/>
      <c r="BM126" s="21"/>
      <c r="BN126" s="23">
        <f t="shared" si="7"/>
        <v>0</v>
      </c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1">
        <f t="shared" si="9"/>
        <v>0</v>
      </c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3">
        <f t="shared" si="11"/>
        <v>0</v>
      </c>
      <c r="CY126" s="23"/>
      <c r="CZ126" s="23"/>
      <c r="DA126" s="23"/>
      <c r="DB126" s="23"/>
      <c r="DC126" s="23"/>
      <c r="DD126" s="23"/>
      <c r="DE126" s="22">
        <f t="shared" si="13"/>
        <v>0</v>
      </c>
      <c r="DF126" s="21"/>
      <c r="DG126" s="21"/>
      <c r="DH126" s="21"/>
      <c r="DI126" s="21"/>
      <c r="DJ126" s="21"/>
      <c r="DK126" s="24">
        <f t="shared" si="15"/>
        <v>0</v>
      </c>
      <c r="DL126" s="23"/>
      <c r="DM126" s="2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</row>
    <row r="127" spans="1:137" ht="15.75" customHeight="1">
      <c r="A127" s="15" t="s">
        <v>465</v>
      </c>
      <c r="B127" s="15" t="s">
        <v>466</v>
      </c>
      <c r="C127" s="16">
        <v>48133284</v>
      </c>
      <c r="D127" s="15">
        <v>605284204</v>
      </c>
      <c r="E127" s="15" t="s">
        <v>467</v>
      </c>
      <c r="F127" s="15" t="s">
        <v>84</v>
      </c>
      <c r="G127" s="15" t="s">
        <v>101</v>
      </c>
      <c r="H127" s="15" t="s">
        <v>113</v>
      </c>
      <c r="I127" s="17">
        <f t="shared" si="17"/>
        <v>0</v>
      </c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8">
        <f t="shared" si="1"/>
        <v>15</v>
      </c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>
        <v>15</v>
      </c>
      <c r="AQ127" s="19"/>
      <c r="AR127" s="20">
        <f t="shared" si="3"/>
        <v>0</v>
      </c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2">
        <f t="shared" si="5"/>
        <v>0</v>
      </c>
      <c r="BK127" s="21"/>
      <c r="BL127" s="21"/>
      <c r="BM127" s="21"/>
      <c r="BN127" s="23">
        <f t="shared" si="7"/>
        <v>0</v>
      </c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1">
        <f t="shared" si="9"/>
        <v>0</v>
      </c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3">
        <f t="shared" si="11"/>
        <v>2</v>
      </c>
      <c r="CY127" s="23"/>
      <c r="CZ127" s="23"/>
      <c r="DA127" s="23"/>
      <c r="DB127" s="23"/>
      <c r="DC127" s="23">
        <v>2</v>
      </c>
      <c r="DD127" s="23"/>
      <c r="DE127" s="22">
        <f t="shared" si="13"/>
        <v>0</v>
      </c>
      <c r="DF127" s="21"/>
      <c r="DG127" s="21"/>
      <c r="DH127" s="21"/>
      <c r="DI127" s="21"/>
      <c r="DJ127" s="21"/>
      <c r="DK127" s="24">
        <f t="shared" si="15"/>
        <v>0</v>
      </c>
      <c r="DL127" s="23"/>
      <c r="DM127" s="2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</row>
    <row r="128" spans="1:137" ht="15.75" customHeight="1">
      <c r="A128" s="15" t="s">
        <v>468</v>
      </c>
      <c r="B128" s="15" t="s">
        <v>469</v>
      </c>
      <c r="C128" s="16">
        <v>60162350</v>
      </c>
      <c r="D128" s="15">
        <v>602690059</v>
      </c>
      <c r="E128" s="15" t="s">
        <v>470</v>
      </c>
      <c r="F128" s="15" t="s">
        <v>84</v>
      </c>
      <c r="G128" s="15" t="s">
        <v>101</v>
      </c>
      <c r="H128" s="15" t="s">
        <v>113</v>
      </c>
      <c r="I128" s="17">
        <f t="shared" si="17"/>
        <v>0</v>
      </c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8">
        <f t="shared" si="1"/>
        <v>34</v>
      </c>
      <c r="AA128" s="19"/>
      <c r="AB128" s="19"/>
      <c r="AC128" s="19"/>
      <c r="AD128" s="19"/>
      <c r="AE128" s="19"/>
      <c r="AF128" s="19">
        <v>10</v>
      </c>
      <c r="AG128" s="19"/>
      <c r="AH128" s="19">
        <v>9</v>
      </c>
      <c r="AI128" s="19"/>
      <c r="AJ128" s="19"/>
      <c r="AK128" s="19"/>
      <c r="AL128" s="19"/>
      <c r="AM128" s="19"/>
      <c r="AN128" s="19"/>
      <c r="AO128" s="19"/>
      <c r="AP128" s="19">
        <v>15</v>
      </c>
      <c r="AQ128" s="19"/>
      <c r="AR128" s="20">
        <f t="shared" si="3"/>
        <v>0</v>
      </c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2">
        <f t="shared" si="5"/>
        <v>0</v>
      </c>
      <c r="BK128" s="21"/>
      <c r="BL128" s="21"/>
      <c r="BM128" s="21"/>
      <c r="BN128" s="23">
        <f t="shared" si="7"/>
        <v>0</v>
      </c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1">
        <f t="shared" si="9"/>
        <v>0</v>
      </c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3">
        <f t="shared" si="11"/>
        <v>2</v>
      </c>
      <c r="CY128" s="23"/>
      <c r="CZ128" s="23"/>
      <c r="DA128" s="23"/>
      <c r="DB128" s="23"/>
      <c r="DC128" s="23">
        <v>2</v>
      </c>
      <c r="DD128" s="23"/>
      <c r="DE128" s="22">
        <f t="shared" si="13"/>
        <v>0</v>
      </c>
      <c r="DF128" s="21"/>
      <c r="DG128" s="21"/>
      <c r="DH128" s="21"/>
      <c r="DI128" s="21"/>
      <c r="DJ128" s="21"/>
      <c r="DK128" s="24">
        <f t="shared" si="15"/>
        <v>0</v>
      </c>
      <c r="DL128" s="23"/>
      <c r="DM128" s="2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</row>
    <row r="129" spans="1:137" ht="15.75" customHeight="1">
      <c r="A129" s="15" t="s">
        <v>471</v>
      </c>
      <c r="B129" s="15" t="s">
        <v>472</v>
      </c>
      <c r="C129" s="16">
        <v>69355193</v>
      </c>
      <c r="D129" s="15">
        <v>602354767</v>
      </c>
      <c r="E129" s="15" t="s">
        <v>473</v>
      </c>
      <c r="F129" s="15" t="s">
        <v>84</v>
      </c>
      <c r="G129" s="15" t="s">
        <v>133</v>
      </c>
      <c r="H129" s="15" t="s">
        <v>68</v>
      </c>
      <c r="I129" s="17">
        <f t="shared" si="17"/>
        <v>0</v>
      </c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8">
        <f t="shared" si="1"/>
        <v>49</v>
      </c>
      <c r="AA129" s="19"/>
      <c r="AB129" s="19"/>
      <c r="AC129" s="19"/>
      <c r="AD129" s="19"/>
      <c r="AE129" s="19"/>
      <c r="AF129" s="19"/>
      <c r="AG129" s="19">
        <v>19</v>
      </c>
      <c r="AH129" s="19"/>
      <c r="AI129" s="19"/>
      <c r="AJ129" s="19"/>
      <c r="AK129" s="19"/>
      <c r="AL129" s="19"/>
      <c r="AM129" s="19"/>
      <c r="AN129" s="19"/>
      <c r="AO129" s="19"/>
      <c r="AP129" s="19">
        <v>30</v>
      </c>
      <c r="AQ129" s="19"/>
      <c r="AR129" s="20">
        <f t="shared" si="3"/>
        <v>0</v>
      </c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2">
        <f t="shared" si="5"/>
        <v>0</v>
      </c>
      <c r="BK129" s="21"/>
      <c r="BL129" s="21"/>
      <c r="BM129" s="21"/>
      <c r="BN129" s="23">
        <f t="shared" si="7"/>
        <v>0</v>
      </c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1">
        <f t="shared" si="9"/>
        <v>0</v>
      </c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3">
        <f t="shared" si="11"/>
        <v>0</v>
      </c>
      <c r="CY129" s="23"/>
      <c r="CZ129" s="23"/>
      <c r="DA129" s="23"/>
      <c r="DB129" s="23"/>
      <c r="DC129" s="23"/>
      <c r="DD129" s="23"/>
      <c r="DE129" s="22">
        <f t="shared" si="13"/>
        <v>0</v>
      </c>
      <c r="DF129" s="21"/>
      <c r="DG129" s="21"/>
      <c r="DH129" s="21"/>
      <c r="DI129" s="21"/>
      <c r="DJ129" s="21"/>
      <c r="DK129" s="24">
        <f t="shared" si="15"/>
        <v>0</v>
      </c>
      <c r="DL129" s="23"/>
      <c r="DM129" s="2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</row>
    <row r="130" spans="1:137" ht="15.75" customHeight="1">
      <c r="A130" s="15" t="s">
        <v>474</v>
      </c>
      <c r="B130" s="15" t="s">
        <v>475</v>
      </c>
      <c r="C130" s="16">
        <v>24770086</v>
      </c>
      <c r="D130" s="15">
        <v>731103617</v>
      </c>
      <c r="E130" s="15" t="s">
        <v>476</v>
      </c>
      <c r="F130" s="15" t="s">
        <v>84</v>
      </c>
      <c r="G130" s="15" t="s">
        <v>101</v>
      </c>
      <c r="H130" s="15" t="s">
        <v>158</v>
      </c>
      <c r="I130" s="17">
        <f t="shared" si="17"/>
        <v>0</v>
      </c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8">
        <f t="shared" si="1"/>
        <v>34</v>
      </c>
      <c r="AA130" s="19"/>
      <c r="AB130" s="19"/>
      <c r="AC130" s="19"/>
      <c r="AD130" s="19"/>
      <c r="AE130" s="19"/>
      <c r="AF130" s="25">
        <v>12</v>
      </c>
      <c r="AG130" s="19"/>
      <c r="AH130" s="19">
        <v>7</v>
      </c>
      <c r="AI130" s="19"/>
      <c r="AJ130" s="19"/>
      <c r="AK130" s="19"/>
      <c r="AL130" s="19"/>
      <c r="AM130" s="19"/>
      <c r="AN130" s="19"/>
      <c r="AO130" s="19">
        <v>15</v>
      </c>
      <c r="AP130" s="19"/>
      <c r="AQ130" s="19"/>
      <c r="AR130" s="20">
        <f t="shared" si="3"/>
        <v>0</v>
      </c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2">
        <f t="shared" si="5"/>
        <v>0</v>
      </c>
      <c r="BK130" s="21"/>
      <c r="BL130" s="21"/>
      <c r="BM130" s="21"/>
      <c r="BN130" s="23">
        <f t="shared" si="7"/>
        <v>1</v>
      </c>
      <c r="BO130" s="23"/>
      <c r="BP130" s="23"/>
      <c r="BQ130" s="23">
        <v>1</v>
      </c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1">
        <f t="shared" si="9"/>
        <v>0</v>
      </c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3">
        <f t="shared" si="11"/>
        <v>2</v>
      </c>
      <c r="CY130" s="23"/>
      <c r="CZ130" s="23"/>
      <c r="DA130" s="23"/>
      <c r="DB130" s="23">
        <v>2</v>
      </c>
      <c r="DC130" s="23"/>
      <c r="DD130" s="23"/>
      <c r="DE130" s="22">
        <f t="shared" si="13"/>
        <v>0</v>
      </c>
      <c r="DF130" s="21"/>
      <c r="DG130" s="21"/>
      <c r="DH130" s="21"/>
      <c r="DI130" s="21"/>
      <c r="DJ130" s="21"/>
      <c r="DK130" s="24">
        <f t="shared" si="15"/>
        <v>0</v>
      </c>
      <c r="DL130" s="23"/>
      <c r="DM130" s="2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</row>
    <row r="131" spans="1:137" ht="15.75" customHeight="1">
      <c r="A131" s="15" t="s">
        <v>477</v>
      </c>
      <c r="B131" s="15" t="s">
        <v>319</v>
      </c>
      <c r="C131" s="16" t="s">
        <v>478</v>
      </c>
      <c r="D131" s="15">
        <v>608905091</v>
      </c>
      <c r="E131" s="15" t="s">
        <v>321</v>
      </c>
      <c r="F131" s="15" t="s">
        <v>84</v>
      </c>
      <c r="G131" s="15" t="s">
        <v>91</v>
      </c>
      <c r="H131" s="15" t="s">
        <v>80</v>
      </c>
      <c r="I131" s="17">
        <f t="shared" si="17"/>
        <v>0</v>
      </c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8">
        <f t="shared" si="1"/>
        <v>20</v>
      </c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>
        <v>20</v>
      </c>
      <c r="AP131" s="19"/>
      <c r="AQ131" s="19"/>
      <c r="AR131" s="20">
        <f t="shared" si="3"/>
        <v>0</v>
      </c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2">
        <f t="shared" si="5"/>
        <v>0</v>
      </c>
      <c r="BK131" s="21"/>
      <c r="BL131" s="21"/>
      <c r="BM131" s="21"/>
      <c r="BN131" s="23">
        <f t="shared" si="7"/>
        <v>10</v>
      </c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>
        <v>10</v>
      </c>
      <c r="BZ131" s="23"/>
      <c r="CA131" s="23"/>
      <c r="CB131" s="23"/>
      <c r="CC131" s="23"/>
      <c r="CD131" s="23"/>
      <c r="CE131" s="23"/>
      <c r="CF131" s="21">
        <f t="shared" si="9"/>
        <v>100</v>
      </c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>
        <v>100</v>
      </c>
      <c r="CV131" s="21"/>
      <c r="CW131" s="21"/>
      <c r="CX131" s="23">
        <f t="shared" si="11"/>
        <v>1</v>
      </c>
      <c r="CY131" s="23"/>
      <c r="CZ131" s="23"/>
      <c r="DA131" s="23"/>
      <c r="DB131" s="23">
        <v>1</v>
      </c>
      <c r="DC131" s="23"/>
      <c r="DD131" s="23"/>
      <c r="DE131" s="22">
        <f t="shared" si="13"/>
        <v>0</v>
      </c>
      <c r="DF131" s="21"/>
      <c r="DG131" s="21"/>
      <c r="DH131" s="21"/>
      <c r="DI131" s="21"/>
      <c r="DJ131" s="21"/>
      <c r="DK131" s="24">
        <f t="shared" si="15"/>
        <v>0</v>
      </c>
      <c r="DL131" s="23"/>
      <c r="DM131" s="2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</row>
    <row r="132" spans="1:137" ht="15.75" customHeight="1">
      <c r="A132" s="15" t="s">
        <v>479</v>
      </c>
      <c r="B132" s="15" t="s">
        <v>480</v>
      </c>
      <c r="C132" s="16">
        <v>28402294</v>
      </c>
      <c r="D132" s="15">
        <v>777834807</v>
      </c>
      <c r="E132" s="15" t="s">
        <v>481</v>
      </c>
      <c r="F132" s="15" t="s">
        <v>84</v>
      </c>
      <c r="G132" s="15" t="s">
        <v>101</v>
      </c>
      <c r="H132" s="15" t="s">
        <v>158</v>
      </c>
      <c r="I132" s="17">
        <f t="shared" si="17"/>
        <v>0</v>
      </c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8">
        <f t="shared" si="1"/>
        <v>27</v>
      </c>
      <c r="AA132" s="19"/>
      <c r="AB132" s="19"/>
      <c r="AC132" s="19"/>
      <c r="AD132" s="19"/>
      <c r="AE132" s="19"/>
      <c r="AF132" s="19">
        <v>6</v>
      </c>
      <c r="AG132" s="19"/>
      <c r="AH132" s="19">
        <v>6</v>
      </c>
      <c r="AI132" s="19"/>
      <c r="AJ132" s="19"/>
      <c r="AK132" s="19"/>
      <c r="AL132" s="19"/>
      <c r="AM132" s="19"/>
      <c r="AN132" s="19"/>
      <c r="AO132" s="19">
        <v>15</v>
      </c>
      <c r="AP132" s="19"/>
      <c r="AQ132" s="19"/>
      <c r="AR132" s="20">
        <f t="shared" si="3"/>
        <v>0</v>
      </c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2">
        <f t="shared" si="5"/>
        <v>0</v>
      </c>
      <c r="BK132" s="21"/>
      <c r="BL132" s="21"/>
      <c r="BM132" s="21"/>
      <c r="BN132" s="23">
        <f t="shared" si="7"/>
        <v>0</v>
      </c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1">
        <f t="shared" si="9"/>
        <v>0</v>
      </c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3">
        <f t="shared" si="11"/>
        <v>2</v>
      </c>
      <c r="CY132" s="23"/>
      <c r="CZ132" s="23"/>
      <c r="DA132" s="23"/>
      <c r="DB132" s="23">
        <v>2</v>
      </c>
      <c r="DC132" s="23"/>
      <c r="DD132" s="23"/>
      <c r="DE132" s="22">
        <f t="shared" si="13"/>
        <v>0</v>
      </c>
      <c r="DF132" s="21"/>
      <c r="DG132" s="21"/>
      <c r="DH132" s="21"/>
      <c r="DI132" s="21"/>
      <c r="DJ132" s="21"/>
      <c r="DK132" s="24">
        <f t="shared" si="15"/>
        <v>0</v>
      </c>
      <c r="DL132" s="23"/>
      <c r="DM132" s="2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</row>
    <row r="133" spans="1:137" ht="15.75" customHeight="1">
      <c r="A133" s="15" t="s">
        <v>482</v>
      </c>
      <c r="B133" s="15" t="s">
        <v>483</v>
      </c>
      <c r="C133" s="16" t="s">
        <v>484</v>
      </c>
      <c r="D133" s="15">
        <v>776166527</v>
      </c>
      <c r="E133" s="15" t="s">
        <v>485</v>
      </c>
      <c r="F133" s="15" t="s">
        <v>84</v>
      </c>
      <c r="G133" s="15" t="s">
        <v>142</v>
      </c>
      <c r="H133" s="15" t="s">
        <v>216</v>
      </c>
      <c r="I133" s="17">
        <f t="shared" si="17"/>
        <v>0</v>
      </c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8">
        <f t="shared" si="1"/>
        <v>23</v>
      </c>
      <c r="AA133" s="19"/>
      <c r="AB133" s="19"/>
      <c r="AC133" s="19"/>
      <c r="AD133" s="19"/>
      <c r="AE133" s="19"/>
      <c r="AF133" s="19"/>
      <c r="AG133" s="19">
        <v>23</v>
      </c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20">
        <f t="shared" si="3"/>
        <v>0</v>
      </c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2">
        <f t="shared" si="5"/>
        <v>0</v>
      </c>
      <c r="BK133" s="21"/>
      <c r="BL133" s="21"/>
      <c r="BM133" s="21"/>
      <c r="BN133" s="23">
        <f t="shared" si="7"/>
        <v>0</v>
      </c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1">
        <f t="shared" si="9"/>
        <v>0</v>
      </c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3">
        <f t="shared" si="11"/>
        <v>0</v>
      </c>
      <c r="CY133" s="23"/>
      <c r="CZ133" s="23"/>
      <c r="DA133" s="23"/>
      <c r="DB133" s="23"/>
      <c r="DC133" s="23"/>
      <c r="DD133" s="23"/>
      <c r="DE133" s="22">
        <f t="shared" si="13"/>
        <v>0</v>
      </c>
      <c r="DF133" s="21"/>
      <c r="DG133" s="21"/>
      <c r="DH133" s="21"/>
      <c r="DI133" s="21"/>
      <c r="DJ133" s="21"/>
      <c r="DK133" s="24">
        <f t="shared" si="15"/>
        <v>0</v>
      </c>
      <c r="DL133" s="23"/>
      <c r="DM133" s="2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</row>
    <row r="134" spans="1:137" ht="15.75" customHeight="1">
      <c r="A134" s="15" t="s">
        <v>486</v>
      </c>
      <c r="B134" s="15" t="s">
        <v>487</v>
      </c>
      <c r="C134" s="16">
        <v>63645807</v>
      </c>
      <c r="D134" s="15">
        <v>723282615</v>
      </c>
      <c r="E134" s="15" t="s">
        <v>488</v>
      </c>
      <c r="F134" s="15" t="s">
        <v>84</v>
      </c>
      <c r="G134" s="15" t="s">
        <v>101</v>
      </c>
      <c r="H134" s="15" t="s">
        <v>80</v>
      </c>
      <c r="I134" s="17">
        <f t="shared" si="17"/>
        <v>0</v>
      </c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8">
        <f t="shared" si="1"/>
        <v>34</v>
      </c>
      <c r="AA134" s="19"/>
      <c r="AB134" s="19"/>
      <c r="AC134" s="19"/>
      <c r="AD134" s="19"/>
      <c r="AE134" s="19"/>
      <c r="AF134" s="19">
        <v>10</v>
      </c>
      <c r="AG134" s="19"/>
      <c r="AH134" s="19">
        <v>9</v>
      </c>
      <c r="AI134" s="19"/>
      <c r="AJ134" s="19"/>
      <c r="AK134" s="19"/>
      <c r="AL134" s="19"/>
      <c r="AM134" s="19"/>
      <c r="AN134" s="19"/>
      <c r="AO134" s="19"/>
      <c r="AP134" s="19">
        <v>15</v>
      </c>
      <c r="AQ134" s="19"/>
      <c r="AR134" s="20">
        <f t="shared" si="3"/>
        <v>0</v>
      </c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2">
        <f t="shared" si="5"/>
        <v>0</v>
      </c>
      <c r="BK134" s="21"/>
      <c r="BL134" s="21"/>
      <c r="BM134" s="21"/>
      <c r="BN134" s="23">
        <f t="shared" si="7"/>
        <v>0</v>
      </c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1">
        <f t="shared" si="9"/>
        <v>0</v>
      </c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3">
        <f t="shared" si="11"/>
        <v>2</v>
      </c>
      <c r="CY134" s="23"/>
      <c r="CZ134" s="23"/>
      <c r="DA134" s="23"/>
      <c r="DB134" s="23"/>
      <c r="DC134" s="23">
        <v>2</v>
      </c>
      <c r="DD134" s="23"/>
      <c r="DE134" s="22">
        <f t="shared" si="13"/>
        <v>0</v>
      </c>
      <c r="DF134" s="21"/>
      <c r="DG134" s="21"/>
      <c r="DH134" s="21"/>
      <c r="DI134" s="21"/>
      <c r="DJ134" s="21"/>
      <c r="DK134" s="24">
        <f t="shared" si="15"/>
        <v>0</v>
      </c>
      <c r="DL134" s="23"/>
      <c r="DM134" s="2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</row>
    <row r="135" spans="1:137" ht="15.75" customHeight="1">
      <c r="A135" s="15" t="s">
        <v>489</v>
      </c>
      <c r="B135" s="15" t="s">
        <v>490</v>
      </c>
      <c r="C135" s="16" t="s">
        <v>491</v>
      </c>
      <c r="D135" s="15">
        <v>607857573</v>
      </c>
      <c r="E135" s="15" t="s">
        <v>492</v>
      </c>
      <c r="F135" s="15" t="s">
        <v>84</v>
      </c>
      <c r="G135" s="15" t="s">
        <v>101</v>
      </c>
      <c r="H135" s="15" t="s">
        <v>80</v>
      </c>
      <c r="I135" s="17">
        <f t="shared" si="17"/>
        <v>0</v>
      </c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8">
        <f t="shared" si="1"/>
        <v>34</v>
      </c>
      <c r="AA135" s="19"/>
      <c r="AB135" s="19"/>
      <c r="AC135" s="19"/>
      <c r="AD135" s="19"/>
      <c r="AE135" s="19"/>
      <c r="AF135" s="19">
        <v>10</v>
      </c>
      <c r="AG135" s="19"/>
      <c r="AH135" s="19">
        <v>9</v>
      </c>
      <c r="AI135" s="19"/>
      <c r="AJ135" s="19"/>
      <c r="AK135" s="19"/>
      <c r="AL135" s="19"/>
      <c r="AM135" s="19"/>
      <c r="AN135" s="19"/>
      <c r="AO135" s="19"/>
      <c r="AP135" s="19">
        <v>15</v>
      </c>
      <c r="AQ135" s="19"/>
      <c r="AR135" s="20">
        <f t="shared" si="3"/>
        <v>0</v>
      </c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2">
        <f t="shared" si="5"/>
        <v>0</v>
      </c>
      <c r="BK135" s="21"/>
      <c r="BL135" s="21"/>
      <c r="BM135" s="21"/>
      <c r="BN135" s="23">
        <f t="shared" si="7"/>
        <v>5</v>
      </c>
      <c r="BO135" s="23"/>
      <c r="BP135" s="23"/>
      <c r="BQ135" s="23">
        <v>5</v>
      </c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1">
        <f t="shared" si="9"/>
        <v>0</v>
      </c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3">
        <f t="shared" si="11"/>
        <v>2</v>
      </c>
      <c r="CY135" s="23"/>
      <c r="CZ135" s="23"/>
      <c r="DA135" s="23"/>
      <c r="DB135" s="23"/>
      <c r="DC135" s="23">
        <v>2</v>
      </c>
      <c r="DD135" s="23"/>
      <c r="DE135" s="22">
        <f t="shared" si="13"/>
        <v>0</v>
      </c>
      <c r="DF135" s="21"/>
      <c r="DG135" s="21"/>
      <c r="DH135" s="21"/>
      <c r="DI135" s="21"/>
      <c r="DJ135" s="21"/>
      <c r="DK135" s="24">
        <f t="shared" si="15"/>
        <v>0</v>
      </c>
      <c r="DL135" s="23"/>
      <c r="DM135" s="2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</row>
    <row r="136" spans="1:137" ht="15.75" customHeight="1">
      <c r="A136" s="15" t="s">
        <v>493</v>
      </c>
      <c r="B136" s="15" t="s">
        <v>494</v>
      </c>
      <c r="C136" s="16">
        <v>24312843</v>
      </c>
      <c r="D136" s="15">
        <v>724065282</v>
      </c>
      <c r="E136" s="15" t="s">
        <v>495</v>
      </c>
      <c r="F136" s="15" t="s">
        <v>84</v>
      </c>
      <c r="G136" s="15" t="s">
        <v>91</v>
      </c>
      <c r="H136" s="15" t="s">
        <v>496</v>
      </c>
      <c r="I136" s="17">
        <f t="shared" si="17"/>
        <v>0</v>
      </c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8">
        <f t="shared" si="1"/>
        <v>10</v>
      </c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>
        <v>10</v>
      </c>
      <c r="AP136" s="19"/>
      <c r="AQ136" s="19"/>
      <c r="AR136" s="20">
        <f t="shared" si="3"/>
        <v>0</v>
      </c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2">
        <f t="shared" si="5"/>
        <v>0</v>
      </c>
      <c r="BK136" s="21"/>
      <c r="BL136" s="21"/>
      <c r="BM136" s="21"/>
      <c r="BN136" s="23">
        <f t="shared" si="7"/>
        <v>0</v>
      </c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1">
        <f t="shared" si="9"/>
        <v>100</v>
      </c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>
        <v>100</v>
      </c>
      <c r="CV136" s="21"/>
      <c r="CW136" s="21"/>
      <c r="CX136" s="23">
        <f t="shared" si="11"/>
        <v>1</v>
      </c>
      <c r="CY136" s="23"/>
      <c r="CZ136" s="23"/>
      <c r="DA136" s="23"/>
      <c r="DB136" s="23">
        <v>1</v>
      </c>
      <c r="DC136" s="23"/>
      <c r="DD136" s="23"/>
      <c r="DE136" s="22">
        <f t="shared" si="13"/>
        <v>0</v>
      </c>
      <c r="DF136" s="21"/>
      <c r="DG136" s="21"/>
      <c r="DH136" s="21"/>
      <c r="DI136" s="21"/>
      <c r="DJ136" s="21"/>
      <c r="DK136" s="24">
        <f t="shared" si="15"/>
        <v>0</v>
      </c>
      <c r="DL136" s="23"/>
      <c r="DM136" s="2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</row>
    <row r="137" spans="1:137" ht="15.75" customHeight="1">
      <c r="A137" s="15" t="s">
        <v>497</v>
      </c>
      <c r="B137" s="15" t="s">
        <v>498</v>
      </c>
      <c r="C137" s="16">
        <v>60436824</v>
      </c>
      <c r="D137" s="15">
        <v>603586415</v>
      </c>
      <c r="E137" s="15" t="s">
        <v>499</v>
      </c>
      <c r="F137" s="15" t="s">
        <v>84</v>
      </c>
      <c r="G137" s="15" t="s">
        <v>91</v>
      </c>
      <c r="H137" s="15" t="s">
        <v>117</v>
      </c>
      <c r="I137" s="17">
        <f t="shared" si="17"/>
        <v>0</v>
      </c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8">
        <f t="shared" si="1"/>
        <v>10</v>
      </c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>
        <v>10</v>
      </c>
      <c r="AP137" s="19"/>
      <c r="AQ137" s="19"/>
      <c r="AR137" s="20">
        <f t="shared" si="3"/>
        <v>0</v>
      </c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2">
        <f t="shared" si="5"/>
        <v>0</v>
      </c>
      <c r="BK137" s="21"/>
      <c r="BL137" s="21"/>
      <c r="BM137" s="21"/>
      <c r="BN137" s="23">
        <f t="shared" si="7"/>
        <v>0</v>
      </c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1">
        <f t="shared" si="9"/>
        <v>100</v>
      </c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>
        <v>100</v>
      </c>
      <c r="CV137" s="21"/>
      <c r="CW137" s="21"/>
      <c r="CX137" s="23">
        <f t="shared" si="11"/>
        <v>1</v>
      </c>
      <c r="CY137" s="23"/>
      <c r="CZ137" s="23"/>
      <c r="DA137" s="23"/>
      <c r="DB137" s="23">
        <v>1</v>
      </c>
      <c r="DC137" s="23"/>
      <c r="DD137" s="23"/>
      <c r="DE137" s="22">
        <f t="shared" si="13"/>
        <v>0</v>
      </c>
      <c r="DF137" s="21"/>
      <c r="DG137" s="21"/>
      <c r="DH137" s="21"/>
      <c r="DI137" s="21"/>
      <c r="DJ137" s="21"/>
      <c r="DK137" s="24">
        <f t="shared" si="15"/>
        <v>0</v>
      </c>
      <c r="DL137" s="23"/>
      <c r="DM137" s="2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</row>
    <row r="138" spans="1:137" ht="15.75" customHeight="1">
      <c r="A138" s="15" t="s">
        <v>500</v>
      </c>
      <c r="B138" s="15" t="s">
        <v>501</v>
      </c>
      <c r="C138" s="16">
        <v>49621173</v>
      </c>
      <c r="D138" s="15">
        <v>724005051</v>
      </c>
      <c r="E138" s="15" t="s">
        <v>502</v>
      </c>
      <c r="F138" s="15" t="s">
        <v>84</v>
      </c>
      <c r="G138" s="15" t="s">
        <v>142</v>
      </c>
      <c r="H138" s="15" t="s">
        <v>80</v>
      </c>
      <c r="I138" s="17">
        <f t="shared" si="17"/>
        <v>0</v>
      </c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8">
        <f t="shared" si="1"/>
        <v>50</v>
      </c>
      <c r="AA138" s="19"/>
      <c r="AB138" s="19"/>
      <c r="AC138" s="19"/>
      <c r="AD138" s="19"/>
      <c r="AE138" s="19">
        <v>50</v>
      </c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20">
        <f t="shared" si="3"/>
        <v>0</v>
      </c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2">
        <f t="shared" si="5"/>
        <v>0</v>
      </c>
      <c r="BK138" s="21"/>
      <c r="BL138" s="21"/>
      <c r="BM138" s="21"/>
      <c r="BN138" s="23">
        <f t="shared" si="7"/>
        <v>0</v>
      </c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1">
        <f t="shared" si="9"/>
        <v>0</v>
      </c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3">
        <f t="shared" si="11"/>
        <v>0</v>
      </c>
      <c r="CY138" s="23"/>
      <c r="CZ138" s="23"/>
      <c r="DA138" s="23"/>
      <c r="DB138" s="23"/>
      <c r="DC138" s="23"/>
      <c r="DD138" s="23"/>
      <c r="DE138" s="22">
        <f t="shared" si="13"/>
        <v>0</v>
      </c>
      <c r="DF138" s="21"/>
      <c r="DG138" s="21"/>
      <c r="DH138" s="21"/>
      <c r="DI138" s="21"/>
      <c r="DJ138" s="21"/>
      <c r="DK138" s="24">
        <f t="shared" si="15"/>
        <v>0</v>
      </c>
      <c r="DL138" s="23"/>
      <c r="DM138" s="2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</row>
    <row r="139" spans="1:137" ht="15.75" customHeight="1">
      <c r="A139" s="15" t="s">
        <v>503</v>
      </c>
      <c r="B139" s="15" t="s">
        <v>504</v>
      </c>
      <c r="C139" s="16">
        <v>62412604</v>
      </c>
      <c r="D139" s="15">
        <v>776313058</v>
      </c>
      <c r="E139" s="15" t="s">
        <v>505</v>
      </c>
      <c r="F139" s="15" t="s">
        <v>84</v>
      </c>
      <c r="G139" s="15" t="s">
        <v>91</v>
      </c>
      <c r="H139" s="15" t="s">
        <v>86</v>
      </c>
      <c r="I139" s="17">
        <f t="shared" si="17"/>
        <v>0</v>
      </c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8">
        <f t="shared" si="1"/>
        <v>10</v>
      </c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>
        <v>10</v>
      </c>
      <c r="AP139" s="19"/>
      <c r="AQ139" s="19"/>
      <c r="AR139" s="20">
        <f t="shared" si="3"/>
        <v>0</v>
      </c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2">
        <f t="shared" si="5"/>
        <v>0</v>
      </c>
      <c r="BK139" s="21"/>
      <c r="BL139" s="21"/>
      <c r="BM139" s="21"/>
      <c r="BN139" s="23">
        <f t="shared" si="7"/>
        <v>0</v>
      </c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1">
        <f t="shared" si="9"/>
        <v>100</v>
      </c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>
        <v>100</v>
      </c>
      <c r="CV139" s="21"/>
      <c r="CW139" s="21"/>
      <c r="CX139" s="23">
        <f t="shared" si="11"/>
        <v>1</v>
      </c>
      <c r="CY139" s="23"/>
      <c r="CZ139" s="23"/>
      <c r="DA139" s="23"/>
      <c r="DB139" s="23">
        <v>1</v>
      </c>
      <c r="DC139" s="23"/>
      <c r="DD139" s="23"/>
      <c r="DE139" s="22">
        <f t="shared" si="13"/>
        <v>0</v>
      </c>
      <c r="DF139" s="21"/>
      <c r="DG139" s="21"/>
      <c r="DH139" s="21"/>
      <c r="DI139" s="21"/>
      <c r="DJ139" s="21"/>
      <c r="DK139" s="24">
        <f t="shared" si="15"/>
        <v>0</v>
      </c>
      <c r="DL139" s="23"/>
      <c r="DM139" s="2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</row>
    <row r="140" spans="1:137" ht="15.75" customHeight="1">
      <c r="A140" s="15" t="s">
        <v>506</v>
      </c>
      <c r="B140" s="15" t="s">
        <v>507</v>
      </c>
      <c r="C140" s="16" t="s">
        <v>508</v>
      </c>
      <c r="D140" s="15">
        <v>770102300</v>
      </c>
      <c r="E140" s="15" t="s">
        <v>509</v>
      </c>
      <c r="F140" s="15" t="s">
        <v>84</v>
      </c>
      <c r="G140" s="15" t="s">
        <v>91</v>
      </c>
      <c r="H140" s="15" t="s">
        <v>86</v>
      </c>
      <c r="I140" s="17">
        <f t="shared" si="17"/>
        <v>0</v>
      </c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8">
        <f t="shared" si="1"/>
        <v>29</v>
      </c>
      <c r="AA140" s="19"/>
      <c r="AB140" s="19"/>
      <c r="AC140" s="19"/>
      <c r="AD140" s="19"/>
      <c r="AE140" s="19"/>
      <c r="AF140" s="19"/>
      <c r="AG140" s="19">
        <v>19</v>
      </c>
      <c r="AH140" s="19"/>
      <c r="AI140" s="19"/>
      <c r="AJ140" s="19"/>
      <c r="AK140" s="19"/>
      <c r="AL140" s="19"/>
      <c r="AM140" s="19"/>
      <c r="AN140" s="19"/>
      <c r="AO140" s="19">
        <v>10</v>
      </c>
      <c r="AP140" s="19"/>
      <c r="AQ140" s="19"/>
      <c r="AR140" s="20">
        <f t="shared" si="3"/>
        <v>0</v>
      </c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2">
        <f t="shared" si="5"/>
        <v>0</v>
      </c>
      <c r="BK140" s="21"/>
      <c r="BL140" s="21"/>
      <c r="BM140" s="21"/>
      <c r="BN140" s="23">
        <f t="shared" si="7"/>
        <v>0</v>
      </c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1">
        <f t="shared" si="9"/>
        <v>100</v>
      </c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>
        <v>100</v>
      </c>
      <c r="CV140" s="21"/>
      <c r="CW140" s="21"/>
      <c r="CX140" s="23">
        <f t="shared" si="11"/>
        <v>1</v>
      </c>
      <c r="CY140" s="23"/>
      <c r="CZ140" s="23"/>
      <c r="DA140" s="23"/>
      <c r="DB140" s="23">
        <v>1</v>
      </c>
      <c r="DC140" s="23"/>
      <c r="DD140" s="23"/>
      <c r="DE140" s="22">
        <f t="shared" si="13"/>
        <v>0</v>
      </c>
      <c r="DF140" s="21"/>
      <c r="DG140" s="21"/>
      <c r="DH140" s="21"/>
      <c r="DI140" s="21"/>
      <c r="DJ140" s="21"/>
      <c r="DK140" s="24">
        <f t="shared" si="15"/>
        <v>0</v>
      </c>
      <c r="DL140" s="23"/>
      <c r="DM140" s="2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</row>
    <row r="141" spans="1:137" ht="15.75" customHeight="1">
      <c r="A141" s="15" t="s">
        <v>510</v>
      </c>
      <c r="B141" s="15" t="s">
        <v>511</v>
      </c>
      <c r="C141" s="16" t="s">
        <v>512</v>
      </c>
      <c r="D141" s="15">
        <v>737359482</v>
      </c>
      <c r="E141" s="15" t="s">
        <v>513</v>
      </c>
      <c r="F141" s="15" t="s">
        <v>84</v>
      </c>
      <c r="G141" s="15" t="s">
        <v>142</v>
      </c>
      <c r="H141" s="15" t="s">
        <v>216</v>
      </c>
      <c r="I141" s="17">
        <f t="shared" si="17"/>
        <v>0</v>
      </c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8">
        <f t="shared" si="1"/>
        <v>23</v>
      </c>
      <c r="AA141" s="19"/>
      <c r="AB141" s="19"/>
      <c r="AC141" s="19"/>
      <c r="AD141" s="19"/>
      <c r="AE141" s="19"/>
      <c r="AF141" s="19"/>
      <c r="AG141" s="19">
        <v>23</v>
      </c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20">
        <f t="shared" si="3"/>
        <v>0</v>
      </c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2">
        <f t="shared" si="5"/>
        <v>0</v>
      </c>
      <c r="BK141" s="21"/>
      <c r="BL141" s="21"/>
      <c r="BM141" s="21"/>
      <c r="BN141" s="23">
        <f t="shared" si="7"/>
        <v>0</v>
      </c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1">
        <f t="shared" si="9"/>
        <v>0</v>
      </c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3">
        <f t="shared" si="11"/>
        <v>0</v>
      </c>
      <c r="CY141" s="23"/>
      <c r="CZ141" s="23"/>
      <c r="DA141" s="23"/>
      <c r="DB141" s="23"/>
      <c r="DC141" s="23"/>
      <c r="DD141" s="23"/>
      <c r="DE141" s="22">
        <f t="shared" si="13"/>
        <v>0</v>
      </c>
      <c r="DF141" s="21"/>
      <c r="DG141" s="21"/>
      <c r="DH141" s="21"/>
      <c r="DI141" s="21"/>
      <c r="DJ141" s="21"/>
      <c r="DK141" s="24">
        <f t="shared" si="15"/>
        <v>0</v>
      </c>
      <c r="DL141" s="23"/>
      <c r="DM141" s="2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</row>
    <row r="142" spans="1:137" ht="15.75" customHeight="1">
      <c r="A142" s="15" t="s">
        <v>514</v>
      </c>
      <c r="B142" s="15" t="s">
        <v>515</v>
      </c>
      <c r="C142" s="16" t="s">
        <v>516</v>
      </c>
      <c r="D142" s="15">
        <v>604888578</v>
      </c>
      <c r="E142" s="15" t="s">
        <v>517</v>
      </c>
      <c r="F142" s="15" t="s">
        <v>84</v>
      </c>
      <c r="G142" s="15" t="s">
        <v>142</v>
      </c>
      <c r="H142" s="15" t="s">
        <v>86</v>
      </c>
      <c r="I142" s="17">
        <f t="shared" si="17"/>
        <v>0</v>
      </c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8">
        <f t="shared" si="1"/>
        <v>50</v>
      </c>
      <c r="AA142" s="19"/>
      <c r="AB142" s="19"/>
      <c r="AC142" s="19"/>
      <c r="AD142" s="19"/>
      <c r="AE142" s="19">
        <v>50</v>
      </c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20">
        <f t="shared" si="3"/>
        <v>0</v>
      </c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2">
        <f t="shared" si="5"/>
        <v>0</v>
      </c>
      <c r="BK142" s="21"/>
      <c r="BL142" s="21"/>
      <c r="BM142" s="21"/>
      <c r="BN142" s="23">
        <f t="shared" si="7"/>
        <v>0</v>
      </c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1">
        <f t="shared" si="9"/>
        <v>0</v>
      </c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3">
        <f t="shared" si="11"/>
        <v>0</v>
      </c>
      <c r="CY142" s="23"/>
      <c r="CZ142" s="23"/>
      <c r="DA142" s="23"/>
      <c r="DB142" s="23"/>
      <c r="DC142" s="23"/>
      <c r="DD142" s="23"/>
      <c r="DE142" s="22">
        <f t="shared" si="13"/>
        <v>0</v>
      </c>
      <c r="DF142" s="21"/>
      <c r="DG142" s="21"/>
      <c r="DH142" s="21"/>
      <c r="DI142" s="21"/>
      <c r="DJ142" s="21"/>
      <c r="DK142" s="24">
        <f t="shared" si="15"/>
        <v>0</v>
      </c>
      <c r="DL142" s="23"/>
      <c r="DM142" s="2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</row>
    <row r="143" spans="1:137" ht="15.75" customHeight="1">
      <c r="A143" s="15" t="s">
        <v>518</v>
      </c>
      <c r="B143" s="15" t="s">
        <v>519</v>
      </c>
      <c r="C143" s="16">
        <v>24825018</v>
      </c>
      <c r="D143" s="15">
        <v>606135026</v>
      </c>
      <c r="E143" s="15" t="s">
        <v>520</v>
      </c>
      <c r="F143" s="15" t="s">
        <v>84</v>
      </c>
      <c r="G143" s="15" t="s">
        <v>142</v>
      </c>
      <c r="H143" s="15" t="s">
        <v>496</v>
      </c>
      <c r="I143" s="17">
        <f t="shared" si="17"/>
        <v>0</v>
      </c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8">
        <f t="shared" si="1"/>
        <v>73</v>
      </c>
      <c r="AA143" s="19"/>
      <c r="AB143" s="19"/>
      <c r="AC143" s="19"/>
      <c r="AD143" s="19"/>
      <c r="AE143" s="19">
        <v>50</v>
      </c>
      <c r="AF143" s="19"/>
      <c r="AG143" s="19">
        <v>23</v>
      </c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20">
        <f t="shared" si="3"/>
        <v>0</v>
      </c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2">
        <f t="shared" si="5"/>
        <v>0</v>
      </c>
      <c r="BK143" s="21"/>
      <c r="BL143" s="21"/>
      <c r="BM143" s="21"/>
      <c r="BN143" s="23">
        <f t="shared" si="7"/>
        <v>0</v>
      </c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1">
        <f t="shared" si="9"/>
        <v>0</v>
      </c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3">
        <f t="shared" si="11"/>
        <v>0</v>
      </c>
      <c r="CY143" s="23"/>
      <c r="CZ143" s="23"/>
      <c r="DA143" s="23"/>
      <c r="DB143" s="23"/>
      <c r="DC143" s="23"/>
      <c r="DD143" s="23"/>
      <c r="DE143" s="22">
        <f t="shared" si="13"/>
        <v>0</v>
      </c>
      <c r="DF143" s="21"/>
      <c r="DG143" s="21"/>
      <c r="DH143" s="21"/>
      <c r="DI143" s="21"/>
      <c r="DJ143" s="21"/>
      <c r="DK143" s="24">
        <f t="shared" si="15"/>
        <v>0</v>
      </c>
      <c r="DL143" s="23"/>
      <c r="DM143" s="2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</row>
    <row r="144" spans="1:137" ht="15.75" customHeight="1">
      <c r="A144" s="15" t="s">
        <v>521</v>
      </c>
      <c r="B144" s="15" t="s">
        <v>522</v>
      </c>
      <c r="C144" s="16" t="s">
        <v>523</v>
      </c>
      <c r="D144" s="15">
        <v>602391297</v>
      </c>
      <c r="E144" s="15" t="s">
        <v>524</v>
      </c>
      <c r="F144" s="15" t="s">
        <v>84</v>
      </c>
      <c r="G144" s="15" t="s">
        <v>101</v>
      </c>
      <c r="H144" s="15" t="s">
        <v>80</v>
      </c>
      <c r="I144" s="17">
        <f t="shared" si="17"/>
        <v>0</v>
      </c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8">
        <f t="shared" si="1"/>
        <v>34</v>
      </c>
      <c r="AA144" s="19"/>
      <c r="AB144" s="19"/>
      <c r="AC144" s="19"/>
      <c r="AD144" s="19"/>
      <c r="AE144" s="19"/>
      <c r="AF144" s="19">
        <v>10</v>
      </c>
      <c r="AG144" s="19"/>
      <c r="AH144" s="19">
        <v>9</v>
      </c>
      <c r="AI144" s="19"/>
      <c r="AJ144" s="19"/>
      <c r="AK144" s="19"/>
      <c r="AL144" s="19"/>
      <c r="AM144" s="19"/>
      <c r="AN144" s="19"/>
      <c r="AO144" s="19"/>
      <c r="AP144" s="19">
        <v>15</v>
      </c>
      <c r="AQ144" s="19"/>
      <c r="AR144" s="20">
        <f t="shared" si="3"/>
        <v>0</v>
      </c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2">
        <f t="shared" si="5"/>
        <v>0</v>
      </c>
      <c r="BK144" s="21"/>
      <c r="BL144" s="21"/>
      <c r="BM144" s="21"/>
      <c r="BN144" s="23">
        <f t="shared" si="7"/>
        <v>0</v>
      </c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1">
        <f t="shared" si="9"/>
        <v>0</v>
      </c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3">
        <f t="shared" si="11"/>
        <v>2</v>
      </c>
      <c r="CY144" s="23"/>
      <c r="CZ144" s="23"/>
      <c r="DA144" s="23"/>
      <c r="DB144" s="23"/>
      <c r="DC144" s="23">
        <v>2</v>
      </c>
      <c r="DD144" s="23"/>
      <c r="DE144" s="22">
        <f t="shared" si="13"/>
        <v>0</v>
      </c>
      <c r="DF144" s="21"/>
      <c r="DG144" s="21"/>
      <c r="DH144" s="21"/>
      <c r="DI144" s="21"/>
      <c r="DJ144" s="21"/>
      <c r="DK144" s="24">
        <f t="shared" si="15"/>
        <v>0</v>
      </c>
      <c r="DL144" s="23"/>
      <c r="DM144" s="2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</row>
    <row r="145" spans="1:137" ht="15.75" customHeight="1">
      <c r="A145" s="15" t="s">
        <v>525</v>
      </c>
      <c r="B145" s="15" t="s">
        <v>526</v>
      </c>
      <c r="C145" s="16">
        <v>49368265</v>
      </c>
      <c r="D145" s="15">
        <v>733108816</v>
      </c>
      <c r="E145" s="15" t="s">
        <v>527</v>
      </c>
      <c r="F145" s="15" t="s">
        <v>84</v>
      </c>
      <c r="G145" s="15" t="s">
        <v>85</v>
      </c>
      <c r="H145" s="15" t="s">
        <v>496</v>
      </c>
      <c r="I145" s="17">
        <f t="shared" si="17"/>
        <v>0</v>
      </c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8">
        <f t="shared" si="1"/>
        <v>50</v>
      </c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25">
        <v>50</v>
      </c>
      <c r="AP145" s="19"/>
      <c r="AQ145" s="19"/>
      <c r="AR145" s="20">
        <f t="shared" si="3"/>
        <v>250</v>
      </c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>
        <v>250</v>
      </c>
      <c r="BH145" s="21"/>
      <c r="BI145" s="21"/>
      <c r="BJ145" s="22">
        <f t="shared" si="5"/>
        <v>0</v>
      </c>
      <c r="BK145" s="21"/>
      <c r="BL145" s="21"/>
      <c r="BM145" s="21"/>
      <c r="BN145" s="23">
        <f t="shared" si="7"/>
        <v>0</v>
      </c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1">
        <f t="shared" si="9"/>
        <v>0</v>
      </c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3">
        <f t="shared" si="11"/>
        <v>0</v>
      </c>
      <c r="CY145" s="23"/>
      <c r="CZ145" s="23"/>
      <c r="DA145" s="23"/>
      <c r="DB145" s="23"/>
      <c r="DC145" s="23"/>
      <c r="DD145" s="23"/>
      <c r="DE145" s="22">
        <f t="shared" si="13"/>
        <v>0</v>
      </c>
      <c r="DF145" s="21"/>
      <c r="DG145" s="21"/>
      <c r="DH145" s="21"/>
      <c r="DI145" s="21"/>
      <c r="DJ145" s="21"/>
      <c r="DK145" s="24">
        <f t="shared" si="15"/>
        <v>0</v>
      </c>
      <c r="DL145" s="23"/>
      <c r="DM145" s="2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</row>
    <row r="146" spans="1:137" ht="15.75" customHeight="1">
      <c r="A146" s="15" t="s">
        <v>528</v>
      </c>
      <c r="B146" s="15" t="s">
        <v>529</v>
      </c>
      <c r="C146" s="16" t="s">
        <v>530</v>
      </c>
      <c r="D146" s="15">
        <v>602338354</v>
      </c>
      <c r="E146" s="15" t="s">
        <v>473</v>
      </c>
      <c r="F146" s="15" t="s">
        <v>84</v>
      </c>
      <c r="G146" s="15" t="s">
        <v>101</v>
      </c>
      <c r="H146" s="15" t="s">
        <v>68</v>
      </c>
      <c r="I146" s="17">
        <f t="shared" si="17"/>
        <v>0</v>
      </c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8">
        <f t="shared" si="1"/>
        <v>27</v>
      </c>
      <c r="AA146" s="19"/>
      <c r="AB146" s="19"/>
      <c r="AC146" s="19"/>
      <c r="AD146" s="19"/>
      <c r="AE146" s="19"/>
      <c r="AF146" s="19">
        <v>6</v>
      </c>
      <c r="AG146" s="19"/>
      <c r="AH146" s="19">
        <v>6</v>
      </c>
      <c r="AI146" s="19"/>
      <c r="AJ146" s="19"/>
      <c r="AK146" s="19"/>
      <c r="AL146" s="19"/>
      <c r="AM146" s="19"/>
      <c r="AN146" s="19"/>
      <c r="AO146" s="19">
        <v>15</v>
      </c>
      <c r="AP146" s="19"/>
      <c r="AQ146" s="19"/>
      <c r="AR146" s="20">
        <f t="shared" si="3"/>
        <v>0</v>
      </c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2">
        <f t="shared" si="5"/>
        <v>50</v>
      </c>
      <c r="BK146" s="21">
        <v>50</v>
      </c>
      <c r="BL146" s="21"/>
      <c r="BM146" s="21"/>
      <c r="BN146" s="23">
        <f t="shared" si="7"/>
        <v>0</v>
      </c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1">
        <f t="shared" si="9"/>
        <v>0</v>
      </c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3">
        <f t="shared" si="11"/>
        <v>2</v>
      </c>
      <c r="CY146" s="23"/>
      <c r="CZ146" s="23"/>
      <c r="DA146" s="23"/>
      <c r="DB146" s="23">
        <v>2</v>
      </c>
      <c r="DC146" s="23"/>
      <c r="DD146" s="23"/>
      <c r="DE146" s="22">
        <f t="shared" si="13"/>
        <v>0</v>
      </c>
      <c r="DF146" s="21"/>
      <c r="DG146" s="21"/>
      <c r="DH146" s="21"/>
      <c r="DI146" s="21"/>
      <c r="DJ146" s="21"/>
      <c r="DK146" s="24">
        <f t="shared" si="15"/>
        <v>0</v>
      </c>
      <c r="DL146" s="23"/>
      <c r="DM146" s="2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</row>
    <row r="147" spans="1:137" ht="15.75" customHeight="1">
      <c r="A147" s="15" t="s">
        <v>531</v>
      </c>
      <c r="B147" s="15" t="s">
        <v>532</v>
      </c>
      <c r="C147" s="16">
        <v>88263568</v>
      </c>
      <c r="D147" s="15">
        <v>737252252</v>
      </c>
      <c r="E147" s="15" t="s">
        <v>533</v>
      </c>
      <c r="F147" s="15" t="s">
        <v>84</v>
      </c>
      <c r="G147" s="15" t="s">
        <v>85</v>
      </c>
      <c r="H147" s="15" t="s">
        <v>72</v>
      </c>
      <c r="I147" s="17">
        <f t="shared" si="17"/>
        <v>0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8">
        <f t="shared" si="1"/>
        <v>45</v>
      </c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25">
        <v>45</v>
      </c>
      <c r="AP147" s="19"/>
      <c r="AQ147" s="19"/>
      <c r="AR147" s="20">
        <f t="shared" si="3"/>
        <v>250</v>
      </c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>
        <v>250</v>
      </c>
      <c r="BH147" s="21"/>
      <c r="BI147" s="21"/>
      <c r="BJ147" s="22">
        <f t="shared" si="5"/>
        <v>0</v>
      </c>
      <c r="BK147" s="21"/>
      <c r="BL147" s="21"/>
      <c r="BM147" s="21"/>
      <c r="BN147" s="23">
        <f t="shared" si="7"/>
        <v>0</v>
      </c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1">
        <f t="shared" si="9"/>
        <v>0</v>
      </c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3">
        <f t="shared" si="11"/>
        <v>0</v>
      </c>
      <c r="CY147" s="23"/>
      <c r="CZ147" s="23"/>
      <c r="DA147" s="23"/>
      <c r="DB147" s="23"/>
      <c r="DC147" s="23"/>
      <c r="DD147" s="23"/>
      <c r="DE147" s="22">
        <f t="shared" si="13"/>
        <v>0</v>
      </c>
      <c r="DF147" s="21"/>
      <c r="DG147" s="21"/>
      <c r="DH147" s="21"/>
      <c r="DI147" s="21"/>
      <c r="DJ147" s="21"/>
      <c r="DK147" s="24">
        <f t="shared" si="15"/>
        <v>0</v>
      </c>
      <c r="DL147" s="23"/>
      <c r="DM147" s="2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</row>
    <row r="148" spans="1:137" ht="15.75" customHeight="1">
      <c r="A148" s="15" t="s">
        <v>534</v>
      </c>
      <c r="B148" s="15" t="s">
        <v>535</v>
      </c>
      <c r="C148" s="16" t="s">
        <v>536</v>
      </c>
      <c r="D148" s="15">
        <v>776866788</v>
      </c>
      <c r="E148" s="15" t="s">
        <v>537</v>
      </c>
      <c r="F148" s="15" t="s">
        <v>84</v>
      </c>
      <c r="G148" s="15" t="s">
        <v>142</v>
      </c>
      <c r="H148" s="15" t="s">
        <v>113</v>
      </c>
      <c r="I148" s="17">
        <f t="shared" si="17"/>
        <v>0</v>
      </c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8">
        <f t="shared" si="1"/>
        <v>23</v>
      </c>
      <c r="AA148" s="19"/>
      <c r="AB148" s="19"/>
      <c r="AC148" s="19"/>
      <c r="AD148" s="19"/>
      <c r="AE148" s="19"/>
      <c r="AF148" s="19"/>
      <c r="AG148" s="19">
        <v>23</v>
      </c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20">
        <f t="shared" si="3"/>
        <v>0</v>
      </c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2">
        <f t="shared" si="5"/>
        <v>0</v>
      </c>
      <c r="BK148" s="21"/>
      <c r="BL148" s="21"/>
      <c r="BM148" s="21"/>
      <c r="BN148" s="23">
        <f t="shared" si="7"/>
        <v>0</v>
      </c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1">
        <f t="shared" si="9"/>
        <v>0</v>
      </c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3">
        <f t="shared" si="11"/>
        <v>0</v>
      </c>
      <c r="CY148" s="23"/>
      <c r="CZ148" s="23"/>
      <c r="DA148" s="23"/>
      <c r="DB148" s="23"/>
      <c r="DC148" s="23"/>
      <c r="DD148" s="23"/>
      <c r="DE148" s="22">
        <f t="shared" si="13"/>
        <v>0</v>
      </c>
      <c r="DF148" s="21"/>
      <c r="DG148" s="21"/>
      <c r="DH148" s="21"/>
      <c r="DI148" s="21"/>
      <c r="DJ148" s="21"/>
      <c r="DK148" s="24">
        <f t="shared" si="15"/>
        <v>0</v>
      </c>
      <c r="DL148" s="23"/>
      <c r="DM148" s="2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</row>
    <row r="149" spans="1:137" ht="15.75" customHeight="1">
      <c r="A149" s="15" t="s">
        <v>538</v>
      </c>
      <c r="B149" s="15" t="s">
        <v>539</v>
      </c>
      <c r="C149" s="16">
        <v>26726645</v>
      </c>
      <c r="D149" s="15">
        <v>731059473</v>
      </c>
      <c r="E149" s="15" t="s">
        <v>540</v>
      </c>
      <c r="F149" s="15" t="s">
        <v>84</v>
      </c>
      <c r="G149" s="15" t="s">
        <v>101</v>
      </c>
      <c r="H149" s="15" t="s">
        <v>76</v>
      </c>
      <c r="I149" s="17">
        <f t="shared" si="17"/>
        <v>0</v>
      </c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8">
        <f t="shared" si="1"/>
        <v>27</v>
      </c>
      <c r="AA149" s="19"/>
      <c r="AB149" s="19"/>
      <c r="AC149" s="19"/>
      <c r="AD149" s="19"/>
      <c r="AE149" s="19"/>
      <c r="AF149" s="19">
        <v>6</v>
      </c>
      <c r="AG149" s="19"/>
      <c r="AH149" s="19">
        <v>6</v>
      </c>
      <c r="AI149" s="19"/>
      <c r="AJ149" s="19"/>
      <c r="AK149" s="19"/>
      <c r="AL149" s="19"/>
      <c r="AM149" s="19"/>
      <c r="AN149" s="19"/>
      <c r="AO149" s="19">
        <v>15</v>
      </c>
      <c r="AP149" s="19"/>
      <c r="AQ149" s="19"/>
      <c r="AR149" s="20">
        <f t="shared" si="3"/>
        <v>0</v>
      </c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2">
        <f t="shared" si="5"/>
        <v>0</v>
      </c>
      <c r="BK149" s="21"/>
      <c r="BL149" s="21"/>
      <c r="BM149" s="21"/>
      <c r="BN149" s="23">
        <f t="shared" si="7"/>
        <v>0</v>
      </c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1">
        <f t="shared" si="9"/>
        <v>0</v>
      </c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3">
        <f t="shared" si="11"/>
        <v>2</v>
      </c>
      <c r="CY149" s="23"/>
      <c r="CZ149" s="23"/>
      <c r="DA149" s="23"/>
      <c r="DB149" s="23">
        <v>2</v>
      </c>
      <c r="DC149" s="23"/>
      <c r="DD149" s="23"/>
      <c r="DE149" s="22">
        <f t="shared" si="13"/>
        <v>0</v>
      </c>
      <c r="DF149" s="21"/>
      <c r="DG149" s="21"/>
      <c r="DH149" s="21"/>
      <c r="DI149" s="21"/>
      <c r="DJ149" s="21"/>
      <c r="DK149" s="24">
        <f t="shared" si="15"/>
        <v>0</v>
      </c>
      <c r="DL149" s="23"/>
      <c r="DM149" s="2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</row>
    <row r="150" spans="1:137" ht="15.75" customHeight="1">
      <c r="A150" s="15" t="s">
        <v>541</v>
      </c>
      <c r="B150" s="15" t="s">
        <v>542</v>
      </c>
      <c r="C150" s="16" t="s">
        <v>543</v>
      </c>
      <c r="D150" s="15">
        <v>777025128</v>
      </c>
      <c r="E150" s="15" t="s">
        <v>544</v>
      </c>
      <c r="F150" s="15" t="s">
        <v>84</v>
      </c>
      <c r="G150" s="15" t="s">
        <v>101</v>
      </c>
      <c r="H150" s="15" t="s">
        <v>117</v>
      </c>
      <c r="I150" s="17">
        <f t="shared" si="17"/>
        <v>0</v>
      </c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8">
        <f t="shared" si="1"/>
        <v>28</v>
      </c>
      <c r="AA150" s="19"/>
      <c r="AB150" s="19"/>
      <c r="AC150" s="19"/>
      <c r="AD150" s="19"/>
      <c r="AE150" s="19"/>
      <c r="AF150" s="19">
        <v>6</v>
      </c>
      <c r="AG150" s="19"/>
      <c r="AH150" s="19">
        <v>7</v>
      </c>
      <c r="AI150" s="19"/>
      <c r="AJ150" s="19"/>
      <c r="AK150" s="19"/>
      <c r="AL150" s="19"/>
      <c r="AM150" s="19"/>
      <c r="AN150" s="19"/>
      <c r="AO150" s="19">
        <v>15</v>
      </c>
      <c r="AP150" s="19"/>
      <c r="AQ150" s="19"/>
      <c r="AR150" s="20">
        <f t="shared" si="3"/>
        <v>0</v>
      </c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2">
        <f t="shared" si="5"/>
        <v>0</v>
      </c>
      <c r="BK150" s="21"/>
      <c r="BL150" s="21"/>
      <c r="BM150" s="21"/>
      <c r="BN150" s="23">
        <f t="shared" si="7"/>
        <v>0</v>
      </c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1">
        <f t="shared" si="9"/>
        <v>0</v>
      </c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3">
        <f t="shared" si="11"/>
        <v>2</v>
      </c>
      <c r="CY150" s="23"/>
      <c r="CZ150" s="23"/>
      <c r="DA150" s="23"/>
      <c r="DB150" s="23">
        <v>2</v>
      </c>
      <c r="DC150" s="23"/>
      <c r="DD150" s="23"/>
      <c r="DE150" s="22">
        <f t="shared" si="13"/>
        <v>0</v>
      </c>
      <c r="DF150" s="21"/>
      <c r="DG150" s="21"/>
      <c r="DH150" s="21"/>
      <c r="DI150" s="21"/>
      <c r="DJ150" s="21"/>
      <c r="DK150" s="24">
        <f t="shared" si="15"/>
        <v>0</v>
      </c>
      <c r="DL150" s="23"/>
      <c r="DM150" s="2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</row>
    <row r="151" spans="1:137" ht="15.75" customHeight="1">
      <c r="A151" s="15" t="s">
        <v>545</v>
      </c>
      <c r="B151" s="15" t="s">
        <v>546</v>
      </c>
      <c r="C151" s="16">
        <v>60436531</v>
      </c>
      <c r="D151" s="15">
        <v>724717628</v>
      </c>
      <c r="E151" s="15" t="s">
        <v>547</v>
      </c>
      <c r="F151" s="15" t="s">
        <v>84</v>
      </c>
      <c r="G151" s="15" t="s">
        <v>91</v>
      </c>
      <c r="H151" s="15" t="s">
        <v>80</v>
      </c>
      <c r="I151" s="17">
        <f t="shared" si="17"/>
        <v>0</v>
      </c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8">
        <f t="shared" si="1"/>
        <v>10</v>
      </c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>
        <v>10</v>
      </c>
      <c r="AP151" s="19"/>
      <c r="AQ151" s="19"/>
      <c r="AR151" s="20">
        <f t="shared" si="3"/>
        <v>0</v>
      </c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2">
        <f t="shared" si="5"/>
        <v>0</v>
      </c>
      <c r="BK151" s="21"/>
      <c r="BL151" s="21"/>
      <c r="BM151" s="21"/>
      <c r="BN151" s="23">
        <f t="shared" si="7"/>
        <v>0</v>
      </c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1">
        <f t="shared" si="9"/>
        <v>100</v>
      </c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>
        <v>100</v>
      </c>
      <c r="CV151" s="21"/>
      <c r="CW151" s="21"/>
      <c r="CX151" s="23">
        <f t="shared" si="11"/>
        <v>1</v>
      </c>
      <c r="CY151" s="23"/>
      <c r="CZ151" s="23"/>
      <c r="DA151" s="23"/>
      <c r="DB151" s="23">
        <v>1</v>
      </c>
      <c r="DC151" s="23"/>
      <c r="DD151" s="23"/>
      <c r="DE151" s="22">
        <f t="shared" si="13"/>
        <v>0</v>
      </c>
      <c r="DF151" s="21"/>
      <c r="DG151" s="21"/>
      <c r="DH151" s="21"/>
      <c r="DI151" s="21"/>
      <c r="DJ151" s="21"/>
      <c r="DK151" s="24">
        <f t="shared" si="15"/>
        <v>0</v>
      </c>
      <c r="DL151" s="23"/>
      <c r="DM151" s="2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</row>
    <row r="152" spans="1:137" ht="15.75" customHeight="1">
      <c r="A152" s="15" t="s">
        <v>548</v>
      </c>
      <c r="B152" s="15" t="s">
        <v>549</v>
      </c>
      <c r="C152" s="16">
        <v>49621173</v>
      </c>
      <c r="D152" s="15">
        <v>731661245</v>
      </c>
      <c r="E152" s="15" t="s">
        <v>550</v>
      </c>
      <c r="F152" s="15" t="s">
        <v>84</v>
      </c>
      <c r="G152" s="15" t="s">
        <v>142</v>
      </c>
      <c r="H152" s="15" t="s">
        <v>80</v>
      </c>
      <c r="I152" s="17">
        <f t="shared" si="17"/>
        <v>0</v>
      </c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8">
        <f t="shared" si="1"/>
        <v>50</v>
      </c>
      <c r="AA152" s="19"/>
      <c r="AB152" s="19"/>
      <c r="AC152" s="19"/>
      <c r="AD152" s="19"/>
      <c r="AE152" s="19">
        <v>50</v>
      </c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20">
        <f t="shared" si="3"/>
        <v>0</v>
      </c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2">
        <f t="shared" si="5"/>
        <v>0</v>
      </c>
      <c r="BK152" s="21"/>
      <c r="BL152" s="21"/>
      <c r="BM152" s="21"/>
      <c r="BN152" s="23">
        <f t="shared" si="7"/>
        <v>0</v>
      </c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1">
        <f t="shared" si="9"/>
        <v>0</v>
      </c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3">
        <f t="shared" si="11"/>
        <v>0</v>
      </c>
      <c r="CY152" s="23"/>
      <c r="CZ152" s="23"/>
      <c r="DA152" s="23"/>
      <c r="DB152" s="23"/>
      <c r="DC152" s="23"/>
      <c r="DD152" s="23"/>
      <c r="DE152" s="22">
        <f t="shared" si="13"/>
        <v>0</v>
      </c>
      <c r="DF152" s="21"/>
      <c r="DG152" s="21"/>
      <c r="DH152" s="21"/>
      <c r="DI152" s="21"/>
      <c r="DJ152" s="21"/>
      <c r="DK152" s="24">
        <f t="shared" si="15"/>
        <v>0</v>
      </c>
      <c r="DL152" s="23"/>
      <c r="DM152" s="2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</row>
    <row r="153" spans="1:137" ht="15.75" customHeight="1">
      <c r="A153" s="15" t="s">
        <v>551</v>
      </c>
      <c r="B153" s="15" t="s">
        <v>552</v>
      </c>
      <c r="C153" s="16">
        <v>27915557</v>
      </c>
      <c r="D153" s="15">
        <v>605246156</v>
      </c>
      <c r="E153" s="15" t="s">
        <v>553</v>
      </c>
      <c r="F153" s="15" t="s">
        <v>84</v>
      </c>
      <c r="G153" s="15" t="s">
        <v>101</v>
      </c>
      <c r="H153" s="15" t="s">
        <v>554</v>
      </c>
      <c r="I153" s="17">
        <f t="shared" si="17"/>
        <v>0</v>
      </c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8">
        <f t="shared" si="1"/>
        <v>27</v>
      </c>
      <c r="AA153" s="19"/>
      <c r="AB153" s="19"/>
      <c r="AC153" s="19"/>
      <c r="AD153" s="19"/>
      <c r="AE153" s="19"/>
      <c r="AF153" s="19">
        <v>6</v>
      </c>
      <c r="AG153" s="19"/>
      <c r="AH153" s="19">
        <v>6</v>
      </c>
      <c r="AI153" s="19"/>
      <c r="AJ153" s="19"/>
      <c r="AK153" s="19"/>
      <c r="AL153" s="19"/>
      <c r="AM153" s="19"/>
      <c r="AN153" s="19"/>
      <c r="AO153" s="19">
        <v>15</v>
      </c>
      <c r="AP153" s="19"/>
      <c r="AQ153" s="19"/>
      <c r="AR153" s="20">
        <f t="shared" si="3"/>
        <v>0</v>
      </c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2">
        <f t="shared" si="5"/>
        <v>0</v>
      </c>
      <c r="BK153" s="21"/>
      <c r="BL153" s="21"/>
      <c r="BM153" s="21"/>
      <c r="BN153" s="23">
        <f t="shared" si="7"/>
        <v>0</v>
      </c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1">
        <f t="shared" si="9"/>
        <v>0</v>
      </c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3">
        <f t="shared" si="11"/>
        <v>2</v>
      </c>
      <c r="CY153" s="23"/>
      <c r="CZ153" s="23"/>
      <c r="DA153" s="23"/>
      <c r="DB153" s="23">
        <v>2</v>
      </c>
      <c r="DC153" s="23"/>
      <c r="DD153" s="23"/>
      <c r="DE153" s="22">
        <f t="shared" si="13"/>
        <v>0</v>
      </c>
      <c r="DF153" s="21"/>
      <c r="DG153" s="21"/>
      <c r="DH153" s="21"/>
      <c r="DI153" s="21"/>
      <c r="DJ153" s="21"/>
      <c r="DK153" s="24">
        <f t="shared" si="15"/>
        <v>0</v>
      </c>
      <c r="DL153" s="23"/>
      <c r="DM153" s="2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</row>
    <row r="154" spans="1:137" ht="15.75" customHeight="1">
      <c r="A154" s="15" t="s">
        <v>555</v>
      </c>
      <c r="B154" s="15" t="s">
        <v>556</v>
      </c>
      <c r="C154" s="16">
        <v>49621173</v>
      </c>
      <c r="D154" s="15">
        <v>737535371</v>
      </c>
      <c r="E154" s="15" t="s">
        <v>557</v>
      </c>
      <c r="F154" s="15" t="s">
        <v>84</v>
      </c>
      <c r="G154" s="15" t="s">
        <v>142</v>
      </c>
      <c r="H154" s="15" t="s">
        <v>216</v>
      </c>
      <c r="I154" s="17">
        <f t="shared" si="17"/>
        <v>0</v>
      </c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8">
        <f t="shared" si="1"/>
        <v>23</v>
      </c>
      <c r="AA154" s="19"/>
      <c r="AB154" s="19"/>
      <c r="AC154" s="19"/>
      <c r="AD154" s="19"/>
      <c r="AE154" s="19"/>
      <c r="AF154" s="19"/>
      <c r="AG154" s="19">
        <v>23</v>
      </c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20">
        <f t="shared" si="3"/>
        <v>0</v>
      </c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2">
        <f t="shared" si="5"/>
        <v>0</v>
      </c>
      <c r="BK154" s="21"/>
      <c r="BL154" s="21"/>
      <c r="BM154" s="21"/>
      <c r="BN154" s="23">
        <f t="shared" si="7"/>
        <v>0</v>
      </c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1">
        <f t="shared" si="9"/>
        <v>0</v>
      </c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3">
        <f t="shared" si="11"/>
        <v>0</v>
      </c>
      <c r="CY154" s="23"/>
      <c r="CZ154" s="23"/>
      <c r="DA154" s="23"/>
      <c r="DB154" s="23"/>
      <c r="DC154" s="23"/>
      <c r="DD154" s="23"/>
      <c r="DE154" s="22">
        <f t="shared" si="13"/>
        <v>0</v>
      </c>
      <c r="DF154" s="21"/>
      <c r="DG154" s="21"/>
      <c r="DH154" s="21"/>
      <c r="DI154" s="21"/>
      <c r="DJ154" s="21"/>
      <c r="DK154" s="24">
        <f t="shared" si="15"/>
        <v>0</v>
      </c>
      <c r="DL154" s="23"/>
      <c r="DM154" s="2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</row>
    <row r="155" spans="1:137" ht="15.75" customHeight="1">
      <c r="A155" s="15" t="s">
        <v>558</v>
      </c>
      <c r="B155" s="15" t="s">
        <v>559</v>
      </c>
      <c r="C155" s="16" t="s">
        <v>560</v>
      </c>
      <c r="D155" s="15">
        <v>776212310</v>
      </c>
      <c r="E155" s="15" t="s">
        <v>561</v>
      </c>
      <c r="F155" s="15" t="s">
        <v>84</v>
      </c>
      <c r="G155" s="15" t="s">
        <v>101</v>
      </c>
      <c r="H155" s="15" t="s">
        <v>216</v>
      </c>
      <c r="I155" s="17">
        <f t="shared" si="17"/>
        <v>0</v>
      </c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8">
        <f t="shared" si="1"/>
        <v>27</v>
      </c>
      <c r="AA155" s="19"/>
      <c r="AB155" s="19"/>
      <c r="AC155" s="19"/>
      <c r="AD155" s="19"/>
      <c r="AE155" s="19"/>
      <c r="AF155" s="19">
        <v>6</v>
      </c>
      <c r="AG155" s="19"/>
      <c r="AH155" s="19">
        <v>6</v>
      </c>
      <c r="AI155" s="19"/>
      <c r="AJ155" s="19"/>
      <c r="AK155" s="19"/>
      <c r="AL155" s="19"/>
      <c r="AM155" s="19"/>
      <c r="AN155" s="19"/>
      <c r="AO155" s="19">
        <v>15</v>
      </c>
      <c r="AP155" s="19"/>
      <c r="AQ155" s="19"/>
      <c r="AR155" s="20">
        <f t="shared" si="3"/>
        <v>0</v>
      </c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2">
        <f t="shared" si="5"/>
        <v>0</v>
      </c>
      <c r="BK155" s="21"/>
      <c r="BL155" s="21"/>
      <c r="BM155" s="21"/>
      <c r="BN155" s="23">
        <f t="shared" si="7"/>
        <v>0</v>
      </c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1">
        <f t="shared" si="9"/>
        <v>0</v>
      </c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3">
        <f t="shared" si="11"/>
        <v>2</v>
      </c>
      <c r="CY155" s="23"/>
      <c r="CZ155" s="23"/>
      <c r="DA155" s="23"/>
      <c r="DB155" s="23">
        <v>2</v>
      </c>
      <c r="DC155" s="23"/>
      <c r="DD155" s="23"/>
      <c r="DE155" s="22">
        <f t="shared" si="13"/>
        <v>0</v>
      </c>
      <c r="DF155" s="21"/>
      <c r="DG155" s="21"/>
      <c r="DH155" s="21"/>
      <c r="DI155" s="21"/>
      <c r="DJ155" s="21"/>
      <c r="DK155" s="24">
        <f t="shared" si="15"/>
        <v>0</v>
      </c>
      <c r="DL155" s="23"/>
      <c r="DM155" s="2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</row>
    <row r="156" spans="1:137" ht="15.75" customHeight="1">
      <c r="A156" s="15" t="s">
        <v>562</v>
      </c>
      <c r="B156" s="15" t="s">
        <v>563</v>
      </c>
      <c r="C156" s="16" t="s">
        <v>564</v>
      </c>
      <c r="D156" s="15">
        <v>799500650</v>
      </c>
      <c r="E156" s="15" t="s">
        <v>565</v>
      </c>
      <c r="F156" s="15" t="s">
        <v>84</v>
      </c>
      <c r="G156" s="15" t="s">
        <v>101</v>
      </c>
      <c r="H156" s="15" t="s">
        <v>80</v>
      </c>
      <c r="I156" s="17">
        <f t="shared" si="17"/>
        <v>0</v>
      </c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8">
        <f t="shared" si="1"/>
        <v>37</v>
      </c>
      <c r="AA156" s="19"/>
      <c r="AB156" s="19"/>
      <c r="AC156" s="19"/>
      <c r="AD156" s="19"/>
      <c r="AE156" s="19"/>
      <c r="AF156" s="19">
        <v>6</v>
      </c>
      <c r="AG156" s="19"/>
      <c r="AH156" s="19">
        <f>7+9</f>
        <v>16</v>
      </c>
      <c r="AI156" s="19"/>
      <c r="AJ156" s="19"/>
      <c r="AK156" s="19"/>
      <c r="AL156" s="19"/>
      <c r="AM156" s="19"/>
      <c r="AN156" s="19"/>
      <c r="AO156" s="19"/>
      <c r="AP156" s="19">
        <v>15</v>
      </c>
      <c r="AQ156" s="19"/>
      <c r="AR156" s="20">
        <f t="shared" si="3"/>
        <v>0</v>
      </c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2">
        <f t="shared" si="5"/>
        <v>100</v>
      </c>
      <c r="BK156" s="21">
        <v>50</v>
      </c>
      <c r="BL156" s="21"/>
      <c r="BM156" s="21">
        <v>50</v>
      </c>
      <c r="BN156" s="23">
        <f t="shared" si="7"/>
        <v>0</v>
      </c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1">
        <f t="shared" si="9"/>
        <v>0</v>
      </c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3">
        <f t="shared" si="11"/>
        <v>2</v>
      </c>
      <c r="CY156" s="23"/>
      <c r="CZ156" s="23"/>
      <c r="DA156" s="23"/>
      <c r="DB156" s="23"/>
      <c r="DC156" s="23">
        <v>2</v>
      </c>
      <c r="DD156" s="23"/>
      <c r="DE156" s="22">
        <f t="shared" si="13"/>
        <v>0</v>
      </c>
      <c r="DF156" s="21"/>
      <c r="DG156" s="21"/>
      <c r="DH156" s="21"/>
      <c r="DI156" s="21"/>
      <c r="DJ156" s="21"/>
      <c r="DK156" s="24">
        <f t="shared" si="15"/>
        <v>0</v>
      </c>
      <c r="DL156" s="23"/>
      <c r="DM156" s="2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</row>
    <row r="157" spans="1:137" ht="15.75" customHeight="1">
      <c r="A157" s="15" t="s">
        <v>566</v>
      </c>
      <c r="B157" s="15" t="s">
        <v>567</v>
      </c>
      <c r="C157" s="16">
        <v>28511298</v>
      </c>
      <c r="D157" s="15">
        <v>604857831</v>
      </c>
      <c r="E157" s="15" t="s">
        <v>568</v>
      </c>
      <c r="F157" s="15" t="s">
        <v>84</v>
      </c>
      <c r="G157" s="15" t="s">
        <v>142</v>
      </c>
      <c r="H157" s="15" t="s">
        <v>80</v>
      </c>
      <c r="I157" s="17">
        <f t="shared" si="17"/>
        <v>0</v>
      </c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8">
        <f t="shared" si="1"/>
        <v>23</v>
      </c>
      <c r="AA157" s="19"/>
      <c r="AB157" s="19"/>
      <c r="AC157" s="19"/>
      <c r="AD157" s="19"/>
      <c r="AE157" s="19"/>
      <c r="AF157" s="19"/>
      <c r="AG157" s="19">
        <v>23</v>
      </c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20">
        <f t="shared" si="3"/>
        <v>0</v>
      </c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2">
        <f t="shared" si="5"/>
        <v>0</v>
      </c>
      <c r="BK157" s="21"/>
      <c r="BL157" s="21"/>
      <c r="BM157" s="21"/>
      <c r="BN157" s="23">
        <f t="shared" si="7"/>
        <v>0</v>
      </c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1">
        <f t="shared" si="9"/>
        <v>0</v>
      </c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3">
        <f t="shared" si="11"/>
        <v>0</v>
      </c>
      <c r="CY157" s="23"/>
      <c r="CZ157" s="23"/>
      <c r="DA157" s="23"/>
      <c r="DB157" s="23"/>
      <c r="DC157" s="23"/>
      <c r="DD157" s="23"/>
      <c r="DE157" s="22">
        <f t="shared" si="13"/>
        <v>0</v>
      </c>
      <c r="DF157" s="21"/>
      <c r="DG157" s="21"/>
      <c r="DH157" s="21"/>
      <c r="DI157" s="21"/>
      <c r="DJ157" s="21"/>
      <c r="DK157" s="24">
        <f t="shared" si="15"/>
        <v>0</v>
      </c>
      <c r="DL157" s="23"/>
      <c r="DM157" s="2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</row>
    <row r="158" spans="1:137" ht="15.75" customHeight="1">
      <c r="A158" s="15" t="s">
        <v>569</v>
      </c>
      <c r="B158" s="15" t="s">
        <v>570</v>
      </c>
      <c r="C158" s="16">
        <v>26206846</v>
      </c>
      <c r="D158" s="15">
        <v>724081101</v>
      </c>
      <c r="E158" s="15" t="s">
        <v>571</v>
      </c>
      <c r="F158" s="15" t="s">
        <v>84</v>
      </c>
      <c r="G158" s="15" t="s">
        <v>91</v>
      </c>
      <c r="H158" s="15" t="s">
        <v>86</v>
      </c>
      <c r="I158" s="17">
        <f t="shared" si="17"/>
        <v>0</v>
      </c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8">
        <f t="shared" si="1"/>
        <v>30</v>
      </c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>
        <v>30</v>
      </c>
      <c r="AP158" s="19"/>
      <c r="AQ158" s="19"/>
      <c r="AR158" s="20">
        <f t="shared" si="3"/>
        <v>0</v>
      </c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2">
        <f t="shared" si="5"/>
        <v>0</v>
      </c>
      <c r="BK158" s="21"/>
      <c r="BL158" s="21"/>
      <c r="BM158" s="21"/>
      <c r="BN158" s="23">
        <f t="shared" si="7"/>
        <v>11</v>
      </c>
      <c r="BO158" s="23"/>
      <c r="BP158" s="23"/>
      <c r="BQ158" s="23">
        <v>1</v>
      </c>
      <c r="BR158" s="23"/>
      <c r="BS158" s="23"/>
      <c r="BT158" s="23"/>
      <c r="BU158" s="23"/>
      <c r="BV158" s="23"/>
      <c r="BW158" s="23"/>
      <c r="BX158" s="23"/>
      <c r="BY158" s="23">
        <v>10</v>
      </c>
      <c r="BZ158" s="23"/>
      <c r="CA158" s="23"/>
      <c r="CB158" s="23"/>
      <c r="CC158" s="23"/>
      <c r="CD158" s="23"/>
      <c r="CE158" s="23"/>
      <c r="CF158" s="21">
        <f t="shared" si="9"/>
        <v>100</v>
      </c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>
        <v>100</v>
      </c>
      <c r="CV158" s="21"/>
      <c r="CW158" s="21"/>
      <c r="CX158" s="23">
        <f t="shared" si="11"/>
        <v>1</v>
      </c>
      <c r="CY158" s="23"/>
      <c r="CZ158" s="23"/>
      <c r="DA158" s="23"/>
      <c r="DB158" s="23">
        <v>1</v>
      </c>
      <c r="DC158" s="23"/>
      <c r="DD158" s="23"/>
      <c r="DE158" s="22">
        <f t="shared" si="13"/>
        <v>0</v>
      </c>
      <c r="DF158" s="21"/>
      <c r="DG158" s="21"/>
      <c r="DH158" s="21"/>
      <c r="DI158" s="21"/>
      <c r="DJ158" s="21"/>
      <c r="DK158" s="24">
        <f t="shared" si="15"/>
        <v>0</v>
      </c>
      <c r="DL158" s="23"/>
      <c r="DM158" s="2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</row>
    <row r="159" spans="1:137" ht="15.75" customHeight="1">
      <c r="A159" s="15" t="s">
        <v>572</v>
      </c>
      <c r="B159" s="15" t="s">
        <v>573</v>
      </c>
      <c r="C159" s="16">
        <v>64575560</v>
      </c>
      <c r="D159" s="15">
        <v>736622555</v>
      </c>
      <c r="E159" s="15" t="s">
        <v>574</v>
      </c>
      <c r="F159" s="15" t="s">
        <v>84</v>
      </c>
      <c r="G159" s="15" t="s">
        <v>169</v>
      </c>
      <c r="H159" s="15" t="s">
        <v>68</v>
      </c>
      <c r="I159" s="17">
        <f t="shared" si="17"/>
        <v>0</v>
      </c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8">
        <f t="shared" si="1"/>
        <v>44</v>
      </c>
      <c r="AA159" s="19"/>
      <c r="AB159" s="19"/>
      <c r="AC159" s="19"/>
      <c r="AD159" s="19"/>
      <c r="AE159" s="19"/>
      <c r="AF159" s="19"/>
      <c r="AG159" s="19">
        <v>19</v>
      </c>
      <c r="AH159" s="19"/>
      <c r="AI159" s="19"/>
      <c r="AJ159" s="19"/>
      <c r="AK159" s="19"/>
      <c r="AL159" s="19"/>
      <c r="AM159" s="19"/>
      <c r="AN159" s="19"/>
      <c r="AO159" s="19"/>
      <c r="AP159" s="19">
        <v>25</v>
      </c>
      <c r="AQ159" s="19"/>
      <c r="AR159" s="20">
        <f t="shared" si="3"/>
        <v>0</v>
      </c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2">
        <f t="shared" si="5"/>
        <v>0</v>
      </c>
      <c r="BK159" s="21"/>
      <c r="BL159" s="21"/>
      <c r="BM159" s="21"/>
      <c r="BN159" s="23">
        <f t="shared" si="7"/>
        <v>0</v>
      </c>
      <c r="BO159" s="23"/>
      <c r="BP159" s="23"/>
      <c r="BQ159" s="23"/>
      <c r="BR159" s="23"/>
      <c r="BS159" s="23"/>
      <c r="BT159" s="23"/>
      <c r="BU159" s="23" t="s">
        <v>209</v>
      </c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1">
        <f t="shared" si="9"/>
        <v>0</v>
      </c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3">
        <f t="shared" si="11"/>
        <v>0</v>
      </c>
      <c r="CY159" s="23"/>
      <c r="CZ159" s="23"/>
      <c r="DA159" s="23"/>
      <c r="DB159" s="23"/>
      <c r="DC159" s="23"/>
      <c r="DD159" s="23"/>
      <c r="DE159" s="22">
        <f t="shared" si="13"/>
        <v>0</v>
      </c>
      <c r="DF159" s="21"/>
      <c r="DG159" s="21"/>
      <c r="DH159" s="21"/>
      <c r="DI159" s="21"/>
      <c r="DJ159" s="21"/>
      <c r="DK159" s="24">
        <f t="shared" si="15"/>
        <v>0</v>
      </c>
      <c r="DL159" s="23"/>
      <c r="DM159" s="2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</row>
    <row r="160" spans="1:137" ht="15.75" customHeight="1">
      <c r="A160" s="15" t="s">
        <v>575</v>
      </c>
      <c r="B160" s="15" t="s">
        <v>576</v>
      </c>
      <c r="C160" s="16">
        <v>27122433</v>
      </c>
      <c r="D160" s="15">
        <v>607705210</v>
      </c>
      <c r="E160" s="15" t="s">
        <v>577</v>
      </c>
      <c r="F160" s="15" t="s">
        <v>84</v>
      </c>
      <c r="G160" s="15" t="s">
        <v>142</v>
      </c>
      <c r="H160" s="15" t="s">
        <v>80</v>
      </c>
      <c r="I160" s="17">
        <f t="shared" si="17"/>
        <v>0</v>
      </c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8">
        <f t="shared" si="1"/>
        <v>23</v>
      </c>
      <c r="AA160" s="19"/>
      <c r="AB160" s="19"/>
      <c r="AC160" s="19"/>
      <c r="AD160" s="19"/>
      <c r="AE160" s="19"/>
      <c r="AF160" s="19"/>
      <c r="AG160" s="19">
        <v>23</v>
      </c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20">
        <f t="shared" si="3"/>
        <v>0</v>
      </c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2">
        <f t="shared" si="5"/>
        <v>0</v>
      </c>
      <c r="BK160" s="21"/>
      <c r="BL160" s="21"/>
      <c r="BM160" s="21"/>
      <c r="BN160" s="23">
        <f t="shared" si="7"/>
        <v>0</v>
      </c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1">
        <f t="shared" si="9"/>
        <v>0</v>
      </c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3">
        <f t="shared" si="11"/>
        <v>0</v>
      </c>
      <c r="CY160" s="23"/>
      <c r="CZ160" s="23"/>
      <c r="DA160" s="23"/>
      <c r="DB160" s="23"/>
      <c r="DC160" s="23"/>
      <c r="DD160" s="23"/>
      <c r="DE160" s="22">
        <f t="shared" si="13"/>
        <v>0</v>
      </c>
      <c r="DF160" s="21"/>
      <c r="DG160" s="21"/>
      <c r="DH160" s="21"/>
      <c r="DI160" s="21"/>
      <c r="DJ160" s="21"/>
      <c r="DK160" s="24">
        <f t="shared" si="15"/>
        <v>0</v>
      </c>
      <c r="DL160" s="23"/>
      <c r="DM160" s="2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</row>
    <row r="161" spans="1:137" ht="15.75" customHeight="1">
      <c r="A161" s="15" t="s">
        <v>578</v>
      </c>
      <c r="B161" s="15" t="s">
        <v>579</v>
      </c>
      <c r="C161" s="16">
        <v>75077311</v>
      </c>
      <c r="D161" s="15">
        <v>737834090</v>
      </c>
      <c r="E161" s="15" t="s">
        <v>580</v>
      </c>
      <c r="F161" s="15" t="s">
        <v>84</v>
      </c>
      <c r="G161" s="15" t="s">
        <v>101</v>
      </c>
      <c r="H161" s="15" t="s">
        <v>121</v>
      </c>
      <c r="I161" s="17">
        <f t="shared" si="17"/>
        <v>0</v>
      </c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8">
        <f t="shared" si="1"/>
        <v>28</v>
      </c>
      <c r="AA161" s="19"/>
      <c r="AB161" s="19"/>
      <c r="AC161" s="19"/>
      <c r="AD161" s="19"/>
      <c r="AE161" s="19"/>
      <c r="AF161" s="19">
        <v>6</v>
      </c>
      <c r="AG161" s="19"/>
      <c r="AH161" s="19">
        <v>7</v>
      </c>
      <c r="AI161" s="19"/>
      <c r="AJ161" s="19"/>
      <c r="AK161" s="19"/>
      <c r="AL161" s="19"/>
      <c r="AM161" s="19"/>
      <c r="AN161" s="19"/>
      <c r="AO161" s="19">
        <v>15</v>
      </c>
      <c r="AP161" s="19"/>
      <c r="AQ161" s="19"/>
      <c r="AR161" s="20">
        <f t="shared" si="3"/>
        <v>0</v>
      </c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2">
        <f t="shared" si="5"/>
        <v>0</v>
      </c>
      <c r="BK161" s="21"/>
      <c r="BL161" s="21"/>
      <c r="BM161" s="21"/>
      <c r="BN161" s="23">
        <f t="shared" si="7"/>
        <v>0</v>
      </c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1">
        <f t="shared" si="9"/>
        <v>0</v>
      </c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3">
        <f t="shared" si="11"/>
        <v>2</v>
      </c>
      <c r="CY161" s="23"/>
      <c r="CZ161" s="23"/>
      <c r="DA161" s="23"/>
      <c r="DB161" s="23">
        <v>2</v>
      </c>
      <c r="DC161" s="23"/>
      <c r="DD161" s="23"/>
      <c r="DE161" s="22">
        <f t="shared" si="13"/>
        <v>0</v>
      </c>
      <c r="DF161" s="21"/>
      <c r="DG161" s="21"/>
      <c r="DH161" s="21"/>
      <c r="DI161" s="21"/>
      <c r="DJ161" s="21"/>
      <c r="DK161" s="24">
        <f t="shared" si="15"/>
        <v>0</v>
      </c>
      <c r="DL161" s="23"/>
      <c r="DM161" s="2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</row>
    <row r="162" spans="1:137" ht="15.75" customHeight="1">
      <c r="A162" s="15" t="s">
        <v>581</v>
      </c>
      <c r="B162" s="15" t="s">
        <v>582</v>
      </c>
      <c r="C162" s="16">
        <v>45806080</v>
      </c>
      <c r="D162" s="15">
        <v>736622555</v>
      </c>
      <c r="E162" s="15" t="s">
        <v>583</v>
      </c>
      <c r="F162" s="15" t="s">
        <v>84</v>
      </c>
      <c r="G162" s="15" t="s">
        <v>169</v>
      </c>
      <c r="H162" s="15" t="s">
        <v>68</v>
      </c>
      <c r="I162" s="17">
        <f t="shared" si="17"/>
        <v>0</v>
      </c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8">
        <f t="shared" si="1"/>
        <v>94</v>
      </c>
      <c r="AA162" s="19"/>
      <c r="AB162" s="19"/>
      <c r="AC162" s="19"/>
      <c r="AD162" s="19"/>
      <c r="AE162" s="19"/>
      <c r="AF162" s="19"/>
      <c r="AG162" s="19">
        <v>19</v>
      </c>
      <c r="AH162" s="19"/>
      <c r="AI162" s="19"/>
      <c r="AJ162" s="19"/>
      <c r="AK162" s="19"/>
      <c r="AL162" s="19"/>
      <c r="AM162" s="19"/>
      <c r="AN162" s="19"/>
      <c r="AO162" s="19"/>
      <c r="AP162" s="19">
        <v>75</v>
      </c>
      <c r="AQ162" s="19"/>
      <c r="AR162" s="20">
        <f t="shared" si="3"/>
        <v>0</v>
      </c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2">
        <f t="shared" si="5"/>
        <v>0</v>
      </c>
      <c r="BK162" s="21"/>
      <c r="BL162" s="21"/>
      <c r="BM162" s="21"/>
      <c r="BN162" s="23">
        <f t="shared" si="7"/>
        <v>0</v>
      </c>
      <c r="BO162" s="23"/>
      <c r="BP162" s="23"/>
      <c r="BQ162" s="23"/>
      <c r="BR162" s="23"/>
      <c r="BS162" s="23"/>
      <c r="BT162" s="23"/>
      <c r="BU162" s="23" t="s">
        <v>209</v>
      </c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1">
        <f t="shared" si="9"/>
        <v>0</v>
      </c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3">
        <f t="shared" si="11"/>
        <v>0</v>
      </c>
      <c r="CY162" s="23"/>
      <c r="CZ162" s="23"/>
      <c r="DA162" s="23"/>
      <c r="DB162" s="23"/>
      <c r="DC162" s="23"/>
      <c r="DD162" s="23"/>
      <c r="DE162" s="22">
        <f t="shared" si="13"/>
        <v>0</v>
      </c>
      <c r="DF162" s="21"/>
      <c r="DG162" s="21"/>
      <c r="DH162" s="21"/>
      <c r="DI162" s="21"/>
      <c r="DJ162" s="21"/>
      <c r="DK162" s="24">
        <f t="shared" si="15"/>
        <v>0</v>
      </c>
      <c r="DL162" s="23"/>
      <c r="DM162" s="2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</row>
    <row r="163" spans="1:137" ht="15.75" customHeight="1">
      <c r="A163" s="15" t="s">
        <v>584</v>
      </c>
      <c r="B163" s="15" t="s">
        <v>585</v>
      </c>
      <c r="C163" s="16">
        <v>67364039</v>
      </c>
      <c r="D163" s="15">
        <v>737917649</v>
      </c>
      <c r="E163" s="15" t="s">
        <v>586</v>
      </c>
      <c r="F163" s="15" t="s">
        <v>84</v>
      </c>
      <c r="G163" s="15" t="s">
        <v>101</v>
      </c>
      <c r="H163" s="15" t="s">
        <v>554</v>
      </c>
      <c r="I163" s="17">
        <f t="shared" si="17"/>
        <v>0</v>
      </c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8">
        <f t="shared" si="1"/>
        <v>27</v>
      </c>
      <c r="AA163" s="19"/>
      <c r="AB163" s="19"/>
      <c r="AC163" s="19"/>
      <c r="AD163" s="19"/>
      <c r="AE163" s="19"/>
      <c r="AF163" s="19">
        <v>6</v>
      </c>
      <c r="AG163" s="19"/>
      <c r="AH163" s="19">
        <v>6</v>
      </c>
      <c r="AI163" s="19"/>
      <c r="AJ163" s="19"/>
      <c r="AK163" s="19"/>
      <c r="AL163" s="19"/>
      <c r="AM163" s="19"/>
      <c r="AN163" s="19"/>
      <c r="AO163" s="19">
        <v>15</v>
      </c>
      <c r="AP163" s="19"/>
      <c r="AQ163" s="19"/>
      <c r="AR163" s="20">
        <f t="shared" si="3"/>
        <v>0</v>
      </c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2">
        <f t="shared" si="5"/>
        <v>0</v>
      </c>
      <c r="BK163" s="21"/>
      <c r="BL163" s="21"/>
      <c r="BM163" s="21"/>
      <c r="BN163" s="23">
        <f t="shared" si="7"/>
        <v>0</v>
      </c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1">
        <f t="shared" si="9"/>
        <v>0</v>
      </c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3">
        <f t="shared" si="11"/>
        <v>2</v>
      </c>
      <c r="CY163" s="23"/>
      <c r="CZ163" s="23"/>
      <c r="DA163" s="23"/>
      <c r="DB163" s="23">
        <v>2</v>
      </c>
      <c r="DC163" s="23"/>
      <c r="DD163" s="23"/>
      <c r="DE163" s="22">
        <f t="shared" si="13"/>
        <v>0</v>
      </c>
      <c r="DF163" s="21"/>
      <c r="DG163" s="21"/>
      <c r="DH163" s="21"/>
      <c r="DI163" s="21"/>
      <c r="DJ163" s="21"/>
      <c r="DK163" s="24">
        <f t="shared" si="15"/>
        <v>0</v>
      </c>
      <c r="DL163" s="23"/>
      <c r="DM163" s="2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</row>
    <row r="164" spans="1:137" ht="15.75" customHeight="1">
      <c r="A164" s="15" t="s">
        <v>587</v>
      </c>
      <c r="B164" s="15" t="s">
        <v>588</v>
      </c>
      <c r="C164" s="16">
        <v>27127141</v>
      </c>
      <c r="D164" s="15">
        <v>731580639</v>
      </c>
      <c r="E164" s="15" t="s">
        <v>589</v>
      </c>
      <c r="F164" s="15" t="s">
        <v>84</v>
      </c>
      <c r="G164" s="15" t="s">
        <v>142</v>
      </c>
      <c r="H164" s="15" t="s">
        <v>80</v>
      </c>
      <c r="I164" s="17">
        <f t="shared" si="17"/>
        <v>0</v>
      </c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8">
        <f t="shared" si="1"/>
        <v>23</v>
      </c>
      <c r="AA164" s="19"/>
      <c r="AB164" s="19"/>
      <c r="AC164" s="19"/>
      <c r="AD164" s="19"/>
      <c r="AE164" s="19"/>
      <c r="AF164" s="19"/>
      <c r="AG164" s="19">
        <v>23</v>
      </c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20">
        <f t="shared" si="3"/>
        <v>0</v>
      </c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2">
        <f t="shared" si="5"/>
        <v>0</v>
      </c>
      <c r="BK164" s="21"/>
      <c r="BL164" s="21"/>
      <c r="BM164" s="21"/>
      <c r="BN164" s="23">
        <f t="shared" si="7"/>
        <v>0</v>
      </c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1">
        <f t="shared" si="9"/>
        <v>0</v>
      </c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3">
        <f t="shared" si="11"/>
        <v>0</v>
      </c>
      <c r="CY164" s="23"/>
      <c r="CZ164" s="23"/>
      <c r="DA164" s="23"/>
      <c r="DB164" s="23"/>
      <c r="DC164" s="23"/>
      <c r="DD164" s="23"/>
      <c r="DE164" s="22">
        <f t="shared" si="13"/>
        <v>0</v>
      </c>
      <c r="DF164" s="21"/>
      <c r="DG164" s="21"/>
      <c r="DH164" s="21"/>
      <c r="DI164" s="21"/>
      <c r="DJ164" s="21"/>
      <c r="DK164" s="24">
        <f t="shared" si="15"/>
        <v>0</v>
      </c>
      <c r="DL164" s="23"/>
      <c r="DM164" s="2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</row>
    <row r="165" spans="1:137" ht="15.75" customHeight="1">
      <c r="A165" s="15" t="s">
        <v>590</v>
      </c>
      <c r="B165" s="15" t="s">
        <v>591</v>
      </c>
      <c r="C165" s="16">
        <v>27164110</v>
      </c>
      <c r="D165" s="15">
        <v>732585768</v>
      </c>
      <c r="E165" s="15" t="s">
        <v>592</v>
      </c>
      <c r="F165" s="15" t="s">
        <v>84</v>
      </c>
      <c r="G165" s="15" t="s">
        <v>142</v>
      </c>
      <c r="H165" s="15" t="s">
        <v>216</v>
      </c>
      <c r="I165" s="17">
        <f t="shared" si="17"/>
        <v>0</v>
      </c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8">
        <f t="shared" si="1"/>
        <v>50</v>
      </c>
      <c r="AA165" s="19"/>
      <c r="AB165" s="19"/>
      <c r="AC165" s="19"/>
      <c r="AD165" s="19"/>
      <c r="AE165" s="19">
        <v>50</v>
      </c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20">
        <f t="shared" si="3"/>
        <v>0</v>
      </c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2">
        <f t="shared" si="5"/>
        <v>0</v>
      </c>
      <c r="BK165" s="21"/>
      <c r="BL165" s="21"/>
      <c r="BM165" s="21"/>
      <c r="BN165" s="23">
        <f t="shared" si="7"/>
        <v>0</v>
      </c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1">
        <f t="shared" si="9"/>
        <v>0</v>
      </c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3">
        <f t="shared" si="11"/>
        <v>0</v>
      </c>
      <c r="CY165" s="23"/>
      <c r="CZ165" s="23"/>
      <c r="DA165" s="23"/>
      <c r="DB165" s="23"/>
      <c r="DC165" s="23"/>
      <c r="DD165" s="23"/>
      <c r="DE165" s="22">
        <f t="shared" si="13"/>
        <v>0</v>
      </c>
      <c r="DF165" s="21"/>
      <c r="DG165" s="21"/>
      <c r="DH165" s="21"/>
      <c r="DI165" s="21"/>
      <c r="DJ165" s="21"/>
      <c r="DK165" s="24">
        <f t="shared" si="15"/>
        <v>0</v>
      </c>
      <c r="DL165" s="23"/>
      <c r="DM165" s="2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</row>
    <row r="166" spans="1:137" ht="15.75" customHeight="1">
      <c r="A166" s="15" t="s">
        <v>593</v>
      </c>
      <c r="B166" s="15" t="s">
        <v>594</v>
      </c>
      <c r="C166" s="16" t="s">
        <v>595</v>
      </c>
      <c r="D166" s="15">
        <v>603457375</v>
      </c>
      <c r="E166" s="15" t="s">
        <v>596</v>
      </c>
      <c r="F166" s="15" t="s">
        <v>84</v>
      </c>
      <c r="G166" s="15" t="s">
        <v>91</v>
      </c>
      <c r="H166" s="15" t="s">
        <v>68</v>
      </c>
      <c r="I166" s="17">
        <f t="shared" si="17"/>
        <v>0</v>
      </c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8">
        <f t="shared" si="1"/>
        <v>29</v>
      </c>
      <c r="AA166" s="19"/>
      <c r="AB166" s="19"/>
      <c r="AC166" s="19"/>
      <c r="AD166" s="19"/>
      <c r="AE166" s="19"/>
      <c r="AF166" s="19"/>
      <c r="AG166" s="19">
        <v>19</v>
      </c>
      <c r="AH166" s="19"/>
      <c r="AI166" s="19"/>
      <c r="AJ166" s="19"/>
      <c r="AK166" s="19"/>
      <c r="AL166" s="19"/>
      <c r="AM166" s="19"/>
      <c r="AN166" s="19"/>
      <c r="AO166" s="19">
        <v>10</v>
      </c>
      <c r="AP166" s="19"/>
      <c r="AQ166" s="19"/>
      <c r="AR166" s="20">
        <f t="shared" si="3"/>
        <v>0</v>
      </c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2">
        <f t="shared" si="5"/>
        <v>0</v>
      </c>
      <c r="BK166" s="21"/>
      <c r="BL166" s="21"/>
      <c r="BM166" s="21"/>
      <c r="BN166" s="23">
        <f t="shared" si="7"/>
        <v>0</v>
      </c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1">
        <f t="shared" si="9"/>
        <v>100</v>
      </c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>
        <v>100</v>
      </c>
      <c r="CV166" s="21"/>
      <c r="CW166" s="21"/>
      <c r="CX166" s="23">
        <f t="shared" si="11"/>
        <v>1</v>
      </c>
      <c r="CY166" s="23"/>
      <c r="CZ166" s="23"/>
      <c r="DA166" s="23"/>
      <c r="DB166" s="23">
        <v>1</v>
      </c>
      <c r="DC166" s="23"/>
      <c r="DD166" s="23"/>
      <c r="DE166" s="22">
        <f t="shared" si="13"/>
        <v>0</v>
      </c>
      <c r="DF166" s="21"/>
      <c r="DG166" s="21"/>
      <c r="DH166" s="21"/>
      <c r="DI166" s="21"/>
      <c r="DJ166" s="21"/>
      <c r="DK166" s="24">
        <f t="shared" si="15"/>
        <v>0</v>
      </c>
      <c r="DL166" s="23"/>
      <c r="DM166" s="2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</row>
    <row r="167" spans="1:137" ht="15.75" customHeight="1">
      <c r="A167" s="15" t="s">
        <v>597</v>
      </c>
      <c r="B167" s="15" t="s">
        <v>598</v>
      </c>
      <c r="C167" s="16">
        <v>28655001</v>
      </c>
      <c r="D167" s="15">
        <v>602886007</v>
      </c>
      <c r="E167" s="15" t="s">
        <v>599</v>
      </c>
      <c r="F167" s="15" t="s">
        <v>84</v>
      </c>
      <c r="G167" s="15" t="s">
        <v>153</v>
      </c>
      <c r="H167" s="15" t="s">
        <v>216</v>
      </c>
      <c r="I167" s="17">
        <f t="shared" si="17"/>
        <v>0</v>
      </c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8">
        <f t="shared" si="1"/>
        <v>65</v>
      </c>
      <c r="AA167" s="19"/>
      <c r="AB167" s="19"/>
      <c r="AC167" s="19"/>
      <c r="AD167" s="19"/>
      <c r="AE167" s="19">
        <v>50</v>
      </c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>
        <v>15</v>
      </c>
      <c r="AQ167" s="19"/>
      <c r="AR167" s="20">
        <f t="shared" si="3"/>
        <v>0</v>
      </c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2">
        <f t="shared" si="5"/>
        <v>0</v>
      </c>
      <c r="BK167" s="21"/>
      <c r="BL167" s="21"/>
      <c r="BM167" s="21"/>
      <c r="BN167" s="23">
        <f t="shared" si="7"/>
        <v>0</v>
      </c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1">
        <f t="shared" si="9"/>
        <v>0</v>
      </c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3">
        <f t="shared" si="11"/>
        <v>0</v>
      </c>
      <c r="CY167" s="23"/>
      <c r="CZ167" s="23"/>
      <c r="DA167" s="23"/>
      <c r="DB167" s="23"/>
      <c r="DC167" s="23"/>
      <c r="DD167" s="23"/>
      <c r="DE167" s="22">
        <f t="shared" si="13"/>
        <v>0</v>
      </c>
      <c r="DF167" s="21"/>
      <c r="DG167" s="21"/>
      <c r="DH167" s="21"/>
      <c r="DI167" s="21"/>
      <c r="DJ167" s="21"/>
      <c r="DK167" s="24">
        <f t="shared" si="15"/>
        <v>0</v>
      </c>
      <c r="DL167" s="23"/>
      <c r="DM167" s="2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</row>
    <row r="168" spans="1:137" ht="15.75" customHeight="1">
      <c r="A168" s="15" t="s">
        <v>600</v>
      </c>
      <c r="B168" s="15" t="s">
        <v>601</v>
      </c>
      <c r="C168" s="16">
        <v>28450108</v>
      </c>
      <c r="D168" s="15">
        <v>603427988</v>
      </c>
      <c r="E168" s="15" t="s">
        <v>602</v>
      </c>
      <c r="F168" s="15" t="s">
        <v>84</v>
      </c>
      <c r="G168" s="15" t="s">
        <v>91</v>
      </c>
      <c r="H168" s="15" t="s">
        <v>86</v>
      </c>
      <c r="I168" s="17">
        <f t="shared" si="17"/>
        <v>0</v>
      </c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8">
        <f t="shared" si="1"/>
        <v>10</v>
      </c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>
        <v>10</v>
      </c>
      <c r="AP168" s="19"/>
      <c r="AQ168" s="19"/>
      <c r="AR168" s="20">
        <f t="shared" si="3"/>
        <v>0</v>
      </c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2">
        <f t="shared" si="5"/>
        <v>0</v>
      </c>
      <c r="BK168" s="21"/>
      <c r="BL168" s="21"/>
      <c r="BM168" s="21"/>
      <c r="BN168" s="23">
        <f t="shared" si="7"/>
        <v>10</v>
      </c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>
        <v>10</v>
      </c>
      <c r="BZ168" s="23"/>
      <c r="CA168" s="23"/>
      <c r="CB168" s="23"/>
      <c r="CC168" s="23"/>
      <c r="CD168" s="23"/>
      <c r="CE168" s="23"/>
      <c r="CF168" s="21">
        <f t="shared" si="9"/>
        <v>100</v>
      </c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>
        <v>100</v>
      </c>
      <c r="CV168" s="21"/>
      <c r="CW168" s="21"/>
      <c r="CX168" s="23">
        <f t="shared" si="11"/>
        <v>1</v>
      </c>
      <c r="CY168" s="23"/>
      <c r="CZ168" s="23"/>
      <c r="DA168" s="23"/>
      <c r="DB168" s="23">
        <v>1</v>
      </c>
      <c r="DC168" s="23"/>
      <c r="DD168" s="23"/>
      <c r="DE168" s="22">
        <f t="shared" si="13"/>
        <v>0</v>
      </c>
      <c r="DF168" s="21"/>
      <c r="DG168" s="21"/>
      <c r="DH168" s="21"/>
      <c r="DI168" s="21"/>
      <c r="DJ168" s="21"/>
      <c r="DK168" s="24">
        <f t="shared" si="15"/>
        <v>0</v>
      </c>
      <c r="DL168" s="23"/>
      <c r="DM168" s="2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</row>
    <row r="169" spans="1:137" ht="15.75" customHeight="1">
      <c r="A169" s="15" t="s">
        <v>603</v>
      </c>
      <c r="B169" s="15" t="s">
        <v>604</v>
      </c>
      <c r="C169" s="16">
        <v>28511298</v>
      </c>
      <c r="D169" s="15">
        <v>734250994</v>
      </c>
      <c r="E169" s="15" t="s">
        <v>605</v>
      </c>
      <c r="F169" s="15" t="s">
        <v>84</v>
      </c>
      <c r="G169" s="15" t="s">
        <v>142</v>
      </c>
      <c r="H169" s="15" t="s">
        <v>216</v>
      </c>
      <c r="I169" s="17">
        <f t="shared" si="17"/>
        <v>0</v>
      </c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8">
        <f t="shared" si="1"/>
        <v>23</v>
      </c>
      <c r="AA169" s="19"/>
      <c r="AB169" s="19"/>
      <c r="AC169" s="19"/>
      <c r="AD169" s="19"/>
      <c r="AE169" s="19"/>
      <c r="AF169" s="19"/>
      <c r="AG169" s="19">
        <v>23</v>
      </c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20">
        <f t="shared" si="3"/>
        <v>0</v>
      </c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2">
        <f t="shared" si="5"/>
        <v>0</v>
      </c>
      <c r="BK169" s="21"/>
      <c r="BL169" s="21"/>
      <c r="BM169" s="21"/>
      <c r="BN169" s="23">
        <f t="shared" si="7"/>
        <v>0</v>
      </c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1">
        <f t="shared" si="9"/>
        <v>0</v>
      </c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3">
        <f t="shared" si="11"/>
        <v>0</v>
      </c>
      <c r="CY169" s="23"/>
      <c r="CZ169" s="23"/>
      <c r="DA169" s="23"/>
      <c r="DB169" s="23"/>
      <c r="DC169" s="23"/>
      <c r="DD169" s="23"/>
      <c r="DE169" s="22">
        <f t="shared" si="13"/>
        <v>0</v>
      </c>
      <c r="DF169" s="21"/>
      <c r="DG169" s="21"/>
      <c r="DH169" s="21"/>
      <c r="DI169" s="21"/>
      <c r="DJ169" s="21"/>
      <c r="DK169" s="24">
        <f t="shared" si="15"/>
        <v>0</v>
      </c>
      <c r="DL169" s="23"/>
      <c r="DM169" s="2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</row>
    <row r="170" spans="1:137" ht="15.75" customHeight="1">
      <c r="A170" s="15" t="s">
        <v>606</v>
      </c>
      <c r="B170" s="15" t="s">
        <v>607</v>
      </c>
      <c r="C170" s="16">
        <v>71002936</v>
      </c>
      <c r="D170" s="15">
        <v>604514557</v>
      </c>
      <c r="E170" s="15" t="s">
        <v>608</v>
      </c>
      <c r="F170" s="15" t="s">
        <v>84</v>
      </c>
      <c r="G170" s="15" t="s">
        <v>91</v>
      </c>
      <c r="H170" s="15" t="s">
        <v>174</v>
      </c>
      <c r="I170" s="17">
        <f t="shared" si="17"/>
        <v>0</v>
      </c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8">
        <f t="shared" si="1"/>
        <v>29</v>
      </c>
      <c r="AA170" s="19"/>
      <c r="AB170" s="19"/>
      <c r="AC170" s="19"/>
      <c r="AD170" s="19"/>
      <c r="AE170" s="19"/>
      <c r="AF170" s="19"/>
      <c r="AG170" s="19">
        <v>19</v>
      </c>
      <c r="AH170" s="19"/>
      <c r="AI170" s="19"/>
      <c r="AJ170" s="19"/>
      <c r="AK170" s="19"/>
      <c r="AL170" s="19"/>
      <c r="AM170" s="19"/>
      <c r="AN170" s="19"/>
      <c r="AO170" s="19">
        <v>10</v>
      </c>
      <c r="AP170" s="19"/>
      <c r="AQ170" s="19"/>
      <c r="AR170" s="20">
        <f t="shared" si="3"/>
        <v>0</v>
      </c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2">
        <f t="shared" si="5"/>
        <v>0</v>
      </c>
      <c r="BK170" s="21"/>
      <c r="BL170" s="21"/>
      <c r="BM170" s="21"/>
      <c r="BN170" s="23">
        <f t="shared" si="7"/>
        <v>0</v>
      </c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1">
        <f t="shared" si="9"/>
        <v>100</v>
      </c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>
        <v>100</v>
      </c>
      <c r="CV170" s="21"/>
      <c r="CW170" s="21"/>
      <c r="CX170" s="23">
        <f t="shared" si="11"/>
        <v>1</v>
      </c>
      <c r="CY170" s="23"/>
      <c r="CZ170" s="23"/>
      <c r="DA170" s="23"/>
      <c r="DB170" s="23">
        <v>1</v>
      </c>
      <c r="DC170" s="23"/>
      <c r="DD170" s="23"/>
      <c r="DE170" s="22">
        <f t="shared" si="13"/>
        <v>0</v>
      </c>
      <c r="DF170" s="21"/>
      <c r="DG170" s="21"/>
      <c r="DH170" s="21"/>
      <c r="DI170" s="21"/>
      <c r="DJ170" s="21"/>
      <c r="DK170" s="24">
        <f t="shared" si="15"/>
        <v>0</v>
      </c>
      <c r="DL170" s="23"/>
      <c r="DM170" s="2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</row>
    <row r="171" spans="1:137" ht="15.75" customHeight="1">
      <c r="A171" s="15" t="s">
        <v>609</v>
      </c>
      <c r="B171" s="15" t="s">
        <v>610</v>
      </c>
      <c r="C171" s="16">
        <v>28166850</v>
      </c>
      <c r="D171" s="15">
        <v>777803252</v>
      </c>
      <c r="E171" s="15" t="s">
        <v>611</v>
      </c>
      <c r="F171" s="15" t="s">
        <v>84</v>
      </c>
      <c r="G171" s="15" t="s">
        <v>91</v>
      </c>
      <c r="H171" s="15" t="s">
        <v>86</v>
      </c>
      <c r="I171" s="17">
        <f t="shared" si="17"/>
        <v>0</v>
      </c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8">
        <f t="shared" si="1"/>
        <v>10</v>
      </c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>
        <v>10</v>
      </c>
      <c r="AP171" s="19"/>
      <c r="AQ171" s="19"/>
      <c r="AR171" s="20">
        <f t="shared" si="3"/>
        <v>0</v>
      </c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2">
        <f t="shared" si="5"/>
        <v>0</v>
      </c>
      <c r="BK171" s="21"/>
      <c r="BL171" s="21"/>
      <c r="BM171" s="21"/>
      <c r="BN171" s="23">
        <f t="shared" si="7"/>
        <v>0</v>
      </c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1">
        <f t="shared" si="9"/>
        <v>100</v>
      </c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>
        <v>100</v>
      </c>
      <c r="CV171" s="21"/>
      <c r="CW171" s="21"/>
      <c r="CX171" s="23">
        <f t="shared" si="11"/>
        <v>1</v>
      </c>
      <c r="CY171" s="23"/>
      <c r="CZ171" s="23"/>
      <c r="DA171" s="23"/>
      <c r="DB171" s="23">
        <v>1</v>
      </c>
      <c r="DC171" s="23"/>
      <c r="DD171" s="23"/>
      <c r="DE171" s="22">
        <f t="shared" si="13"/>
        <v>0</v>
      </c>
      <c r="DF171" s="21"/>
      <c r="DG171" s="21"/>
      <c r="DH171" s="21"/>
      <c r="DI171" s="21"/>
      <c r="DJ171" s="21"/>
      <c r="DK171" s="24">
        <f t="shared" si="15"/>
        <v>0</v>
      </c>
      <c r="DL171" s="23"/>
      <c r="DM171" s="2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</row>
    <row r="172" spans="1:137" ht="15.75" customHeight="1">
      <c r="A172" s="15" t="s">
        <v>612</v>
      </c>
      <c r="B172" s="15" t="s">
        <v>613</v>
      </c>
      <c r="C172" s="16" t="s">
        <v>614</v>
      </c>
      <c r="D172" s="15">
        <v>603389391</v>
      </c>
      <c r="E172" s="15" t="s">
        <v>615</v>
      </c>
      <c r="F172" s="15" t="s">
        <v>84</v>
      </c>
      <c r="G172" s="15" t="s">
        <v>91</v>
      </c>
      <c r="H172" s="15" t="s">
        <v>57</v>
      </c>
      <c r="I172" s="17">
        <f t="shared" si="17"/>
        <v>0</v>
      </c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8">
        <f t="shared" si="1"/>
        <v>29</v>
      </c>
      <c r="AA172" s="19"/>
      <c r="AB172" s="19"/>
      <c r="AC172" s="19"/>
      <c r="AD172" s="19"/>
      <c r="AE172" s="19"/>
      <c r="AF172" s="19"/>
      <c r="AG172" s="19">
        <v>19</v>
      </c>
      <c r="AH172" s="19"/>
      <c r="AI172" s="19"/>
      <c r="AJ172" s="19"/>
      <c r="AK172" s="19"/>
      <c r="AL172" s="19"/>
      <c r="AM172" s="19"/>
      <c r="AN172" s="19"/>
      <c r="AO172" s="19">
        <v>10</v>
      </c>
      <c r="AP172" s="19"/>
      <c r="AQ172" s="19"/>
      <c r="AR172" s="20">
        <f t="shared" si="3"/>
        <v>0</v>
      </c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2">
        <f t="shared" si="5"/>
        <v>0</v>
      </c>
      <c r="BK172" s="21"/>
      <c r="BL172" s="21"/>
      <c r="BM172" s="21"/>
      <c r="BN172" s="23">
        <f t="shared" si="7"/>
        <v>0</v>
      </c>
      <c r="BO172" s="23"/>
      <c r="BP172" s="23"/>
      <c r="BQ172" s="23"/>
      <c r="BR172" s="23"/>
      <c r="BS172" s="23"/>
      <c r="BT172" s="23"/>
      <c r="BU172" s="23" t="s">
        <v>209</v>
      </c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1">
        <f t="shared" si="9"/>
        <v>100</v>
      </c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>
        <v>100</v>
      </c>
      <c r="CV172" s="21"/>
      <c r="CW172" s="21"/>
      <c r="CX172" s="23">
        <f t="shared" si="11"/>
        <v>1</v>
      </c>
      <c r="CY172" s="23"/>
      <c r="CZ172" s="23"/>
      <c r="DA172" s="23"/>
      <c r="DB172" s="23">
        <v>1</v>
      </c>
      <c r="DC172" s="23"/>
      <c r="DD172" s="23"/>
      <c r="DE172" s="22">
        <f t="shared" si="13"/>
        <v>0</v>
      </c>
      <c r="DF172" s="21"/>
      <c r="DG172" s="21"/>
      <c r="DH172" s="21"/>
      <c r="DI172" s="21"/>
      <c r="DJ172" s="21"/>
      <c r="DK172" s="24">
        <f t="shared" si="15"/>
        <v>0</v>
      </c>
      <c r="DL172" s="23"/>
      <c r="DM172" s="2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</row>
    <row r="173" spans="1:137" ht="15.75" customHeight="1">
      <c r="A173" s="15" t="s">
        <v>616</v>
      </c>
      <c r="B173" s="15" t="s">
        <v>617</v>
      </c>
      <c r="C173" s="16">
        <v>49276409</v>
      </c>
      <c r="D173" s="15">
        <v>603801823</v>
      </c>
      <c r="E173" s="15" t="s">
        <v>618</v>
      </c>
      <c r="F173" s="15" t="s">
        <v>84</v>
      </c>
      <c r="G173" s="15" t="s">
        <v>142</v>
      </c>
      <c r="H173" s="15" t="s">
        <v>86</v>
      </c>
      <c r="I173" s="17">
        <f t="shared" si="17"/>
        <v>0</v>
      </c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8">
        <f t="shared" si="1"/>
        <v>23</v>
      </c>
      <c r="AA173" s="19"/>
      <c r="AB173" s="19"/>
      <c r="AC173" s="19"/>
      <c r="AD173" s="19"/>
      <c r="AE173" s="19"/>
      <c r="AF173" s="19"/>
      <c r="AG173" s="19">
        <v>23</v>
      </c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20">
        <f t="shared" si="3"/>
        <v>0</v>
      </c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2">
        <f t="shared" si="5"/>
        <v>0</v>
      </c>
      <c r="BK173" s="21"/>
      <c r="BL173" s="21"/>
      <c r="BM173" s="21"/>
      <c r="BN173" s="23">
        <f t="shared" si="7"/>
        <v>0</v>
      </c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1">
        <f t="shared" si="9"/>
        <v>0</v>
      </c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3">
        <f t="shared" si="11"/>
        <v>0</v>
      </c>
      <c r="CY173" s="23"/>
      <c r="CZ173" s="23"/>
      <c r="DA173" s="23"/>
      <c r="DB173" s="23"/>
      <c r="DC173" s="23"/>
      <c r="DD173" s="23"/>
      <c r="DE173" s="22">
        <f t="shared" si="13"/>
        <v>0</v>
      </c>
      <c r="DF173" s="21"/>
      <c r="DG173" s="21"/>
      <c r="DH173" s="21"/>
      <c r="DI173" s="21"/>
      <c r="DJ173" s="21"/>
      <c r="DK173" s="24">
        <f t="shared" si="15"/>
        <v>0</v>
      </c>
      <c r="DL173" s="23"/>
      <c r="DM173" s="2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</row>
    <row r="174" spans="1:137" ht="15.75" customHeight="1">
      <c r="A174" s="15" t="s">
        <v>619</v>
      </c>
      <c r="B174" s="15" t="s">
        <v>620</v>
      </c>
      <c r="C174" s="16">
        <v>24261793</v>
      </c>
      <c r="D174" s="15">
        <v>604574057</v>
      </c>
      <c r="E174" s="15" t="s">
        <v>621</v>
      </c>
      <c r="F174" s="15" t="s">
        <v>84</v>
      </c>
      <c r="G174" s="15" t="s">
        <v>101</v>
      </c>
      <c r="H174" s="15" t="s">
        <v>496</v>
      </c>
      <c r="I174" s="17">
        <f t="shared" si="17"/>
        <v>0</v>
      </c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8">
        <f t="shared" si="1"/>
        <v>45</v>
      </c>
      <c r="AA174" s="19"/>
      <c r="AB174" s="19"/>
      <c r="AC174" s="19"/>
      <c r="AD174" s="19"/>
      <c r="AE174" s="19"/>
      <c r="AF174" s="19"/>
      <c r="AG174" s="19"/>
      <c r="AH174" s="19"/>
      <c r="AI174" s="19">
        <v>30</v>
      </c>
      <c r="AJ174" s="19"/>
      <c r="AK174" s="19"/>
      <c r="AL174" s="19"/>
      <c r="AM174" s="19"/>
      <c r="AN174" s="19"/>
      <c r="AO174" s="19">
        <v>15</v>
      </c>
      <c r="AP174" s="19"/>
      <c r="AQ174" s="19"/>
      <c r="AR174" s="20">
        <f t="shared" si="3"/>
        <v>0</v>
      </c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2">
        <f t="shared" si="5"/>
        <v>0</v>
      </c>
      <c r="BK174" s="21"/>
      <c r="BL174" s="21"/>
      <c r="BM174" s="21"/>
      <c r="BN174" s="23">
        <f t="shared" si="7"/>
        <v>0</v>
      </c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1">
        <f t="shared" si="9"/>
        <v>0</v>
      </c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3">
        <f t="shared" si="11"/>
        <v>2</v>
      </c>
      <c r="CY174" s="23"/>
      <c r="CZ174" s="23"/>
      <c r="DA174" s="23"/>
      <c r="DB174" s="23">
        <v>2</v>
      </c>
      <c r="DC174" s="23"/>
      <c r="DD174" s="23"/>
      <c r="DE174" s="22">
        <f t="shared" si="13"/>
        <v>0</v>
      </c>
      <c r="DF174" s="21"/>
      <c r="DG174" s="21"/>
      <c r="DH174" s="21"/>
      <c r="DI174" s="21"/>
      <c r="DJ174" s="21"/>
      <c r="DK174" s="24">
        <f t="shared" si="15"/>
        <v>0</v>
      </c>
      <c r="DL174" s="23"/>
      <c r="DM174" s="2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</row>
    <row r="175" spans="1:137" ht="15.75" customHeight="1">
      <c r="A175" s="15" t="s">
        <v>622</v>
      </c>
      <c r="B175" s="15" t="s">
        <v>623</v>
      </c>
      <c r="C175" s="16">
        <v>60459824</v>
      </c>
      <c r="D175" s="15">
        <v>602660256</v>
      </c>
      <c r="E175" s="15" t="s">
        <v>624</v>
      </c>
      <c r="F175" s="15" t="s">
        <v>84</v>
      </c>
      <c r="G175" s="15" t="s">
        <v>91</v>
      </c>
      <c r="H175" s="15" t="s">
        <v>216</v>
      </c>
      <c r="I175" s="17">
        <f t="shared" si="17"/>
        <v>0</v>
      </c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8">
        <f t="shared" si="1"/>
        <v>26</v>
      </c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>
        <v>16</v>
      </c>
      <c r="AL175" s="19"/>
      <c r="AM175" s="19"/>
      <c r="AN175" s="19"/>
      <c r="AO175" s="19">
        <v>10</v>
      </c>
      <c r="AP175" s="19"/>
      <c r="AQ175" s="19"/>
      <c r="AR175" s="20">
        <f t="shared" si="3"/>
        <v>0</v>
      </c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2">
        <f t="shared" si="5"/>
        <v>0</v>
      </c>
      <c r="BK175" s="21"/>
      <c r="BL175" s="21"/>
      <c r="BM175" s="21"/>
      <c r="BN175" s="23">
        <f t="shared" si="7"/>
        <v>10</v>
      </c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>
        <v>10</v>
      </c>
      <c r="BZ175" s="23"/>
      <c r="CA175" s="23"/>
      <c r="CB175" s="23"/>
      <c r="CC175" s="23"/>
      <c r="CD175" s="23"/>
      <c r="CE175" s="23"/>
      <c r="CF175" s="21">
        <f t="shared" si="9"/>
        <v>100</v>
      </c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>
        <v>100</v>
      </c>
      <c r="CV175" s="21"/>
      <c r="CW175" s="21"/>
      <c r="CX175" s="23">
        <f t="shared" si="11"/>
        <v>1</v>
      </c>
      <c r="CY175" s="23"/>
      <c r="CZ175" s="23"/>
      <c r="DA175" s="23"/>
      <c r="DB175" s="23">
        <v>1</v>
      </c>
      <c r="DC175" s="23"/>
      <c r="DD175" s="23"/>
      <c r="DE175" s="22">
        <f t="shared" si="13"/>
        <v>0</v>
      </c>
      <c r="DF175" s="21"/>
      <c r="DG175" s="21"/>
      <c r="DH175" s="21"/>
      <c r="DI175" s="21"/>
      <c r="DJ175" s="21"/>
      <c r="DK175" s="24">
        <f t="shared" si="15"/>
        <v>0</v>
      </c>
      <c r="DL175" s="23"/>
      <c r="DM175" s="2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</row>
    <row r="176" spans="1:137" ht="15.75" customHeight="1">
      <c r="A176" s="15" t="s">
        <v>625</v>
      </c>
      <c r="B176" s="15" t="s">
        <v>626</v>
      </c>
      <c r="C176" s="16" t="s">
        <v>627</v>
      </c>
      <c r="D176" s="15">
        <v>728356091</v>
      </c>
      <c r="E176" s="15" t="s">
        <v>628</v>
      </c>
      <c r="F176" s="15" t="s">
        <v>84</v>
      </c>
      <c r="G176" s="15" t="s">
        <v>101</v>
      </c>
      <c r="H176" s="15" t="s">
        <v>258</v>
      </c>
      <c r="I176" s="17">
        <f t="shared" si="17"/>
        <v>0</v>
      </c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8">
        <f t="shared" si="1"/>
        <v>28</v>
      </c>
      <c r="AA176" s="19"/>
      <c r="AB176" s="19"/>
      <c r="AC176" s="19"/>
      <c r="AD176" s="19"/>
      <c r="AE176" s="19"/>
      <c r="AF176" s="19">
        <v>6</v>
      </c>
      <c r="AG176" s="19"/>
      <c r="AH176" s="19">
        <v>7</v>
      </c>
      <c r="AI176" s="19"/>
      <c r="AJ176" s="19"/>
      <c r="AK176" s="19"/>
      <c r="AL176" s="19"/>
      <c r="AM176" s="19"/>
      <c r="AN176" s="19"/>
      <c r="AO176" s="19">
        <v>15</v>
      </c>
      <c r="AP176" s="19"/>
      <c r="AQ176" s="19"/>
      <c r="AR176" s="20">
        <f t="shared" si="3"/>
        <v>0</v>
      </c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2">
        <f t="shared" si="5"/>
        <v>0</v>
      </c>
      <c r="BK176" s="21"/>
      <c r="BL176" s="21"/>
      <c r="BM176" s="21"/>
      <c r="BN176" s="23">
        <f t="shared" si="7"/>
        <v>0</v>
      </c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1">
        <f t="shared" si="9"/>
        <v>0</v>
      </c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3">
        <f t="shared" si="11"/>
        <v>2</v>
      </c>
      <c r="CY176" s="23"/>
      <c r="CZ176" s="23"/>
      <c r="DA176" s="23"/>
      <c r="DB176" s="23">
        <v>2</v>
      </c>
      <c r="DC176" s="23"/>
      <c r="DD176" s="23"/>
      <c r="DE176" s="22">
        <f t="shared" si="13"/>
        <v>0</v>
      </c>
      <c r="DF176" s="21"/>
      <c r="DG176" s="21"/>
      <c r="DH176" s="21"/>
      <c r="DI176" s="21"/>
      <c r="DJ176" s="21"/>
      <c r="DK176" s="24">
        <f t="shared" si="15"/>
        <v>0</v>
      </c>
      <c r="DL176" s="23"/>
      <c r="DM176" s="2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</row>
    <row r="177" spans="1:137" ht="15.75" customHeight="1">
      <c r="A177" s="15" t="s">
        <v>629</v>
      </c>
      <c r="B177" s="15" t="s">
        <v>630</v>
      </c>
      <c r="C177" s="16">
        <v>61380521</v>
      </c>
      <c r="D177" s="15">
        <v>602315737</v>
      </c>
      <c r="E177" s="15" t="s">
        <v>631</v>
      </c>
      <c r="F177" s="15" t="s">
        <v>84</v>
      </c>
      <c r="G177" s="15" t="s">
        <v>91</v>
      </c>
      <c r="H177" s="15" t="s">
        <v>150</v>
      </c>
      <c r="I177" s="17">
        <f t="shared" si="17"/>
        <v>0</v>
      </c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8">
        <f t="shared" si="1"/>
        <v>10</v>
      </c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>
        <v>10</v>
      </c>
      <c r="AP177" s="19"/>
      <c r="AQ177" s="19"/>
      <c r="AR177" s="20">
        <f t="shared" si="3"/>
        <v>0</v>
      </c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2">
        <f t="shared" si="5"/>
        <v>0</v>
      </c>
      <c r="BK177" s="21"/>
      <c r="BL177" s="21"/>
      <c r="BM177" s="21"/>
      <c r="BN177" s="23">
        <f t="shared" si="7"/>
        <v>0</v>
      </c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1">
        <f t="shared" si="9"/>
        <v>100</v>
      </c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>
        <v>100</v>
      </c>
      <c r="CV177" s="21"/>
      <c r="CW177" s="21"/>
      <c r="CX177" s="23">
        <f t="shared" si="11"/>
        <v>1</v>
      </c>
      <c r="CY177" s="23"/>
      <c r="CZ177" s="23"/>
      <c r="DA177" s="23"/>
      <c r="DB177" s="23">
        <v>1</v>
      </c>
      <c r="DC177" s="23"/>
      <c r="DD177" s="23"/>
      <c r="DE177" s="22">
        <f t="shared" si="13"/>
        <v>0</v>
      </c>
      <c r="DF177" s="21"/>
      <c r="DG177" s="21"/>
      <c r="DH177" s="21"/>
      <c r="DI177" s="21"/>
      <c r="DJ177" s="21"/>
      <c r="DK177" s="24">
        <f t="shared" si="15"/>
        <v>0</v>
      </c>
      <c r="DL177" s="23"/>
      <c r="DM177" s="2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</row>
    <row r="178" spans="1:137" ht="15.75" customHeight="1">
      <c r="A178" s="15" t="s">
        <v>632</v>
      </c>
      <c r="B178" s="15" t="s">
        <v>633</v>
      </c>
      <c r="C178" s="16">
        <v>70862991</v>
      </c>
      <c r="D178" s="15">
        <v>602954298</v>
      </c>
      <c r="E178" s="15" t="s">
        <v>634</v>
      </c>
      <c r="F178" s="15" t="s">
        <v>84</v>
      </c>
      <c r="G178" s="15" t="s">
        <v>101</v>
      </c>
      <c r="H178" s="15" t="s">
        <v>80</v>
      </c>
      <c r="I178" s="17">
        <f t="shared" si="17"/>
        <v>0</v>
      </c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8">
        <f t="shared" si="1"/>
        <v>34</v>
      </c>
      <c r="AA178" s="19"/>
      <c r="AB178" s="19"/>
      <c r="AC178" s="19"/>
      <c r="AD178" s="19"/>
      <c r="AE178" s="19"/>
      <c r="AF178" s="25">
        <v>12</v>
      </c>
      <c r="AG178" s="19"/>
      <c r="AH178" s="19">
        <v>7</v>
      </c>
      <c r="AI178" s="19"/>
      <c r="AJ178" s="19"/>
      <c r="AK178" s="19"/>
      <c r="AL178" s="19"/>
      <c r="AM178" s="19"/>
      <c r="AN178" s="19"/>
      <c r="AO178" s="19">
        <v>15</v>
      </c>
      <c r="AP178" s="19"/>
      <c r="AQ178" s="19"/>
      <c r="AR178" s="20">
        <f t="shared" si="3"/>
        <v>0</v>
      </c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2">
        <f t="shared" si="5"/>
        <v>0</v>
      </c>
      <c r="BK178" s="21"/>
      <c r="BL178" s="21"/>
      <c r="BM178" s="21"/>
      <c r="BN178" s="23">
        <f t="shared" si="7"/>
        <v>0</v>
      </c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1">
        <f t="shared" si="9"/>
        <v>0</v>
      </c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3">
        <f t="shared" si="11"/>
        <v>2</v>
      </c>
      <c r="CY178" s="23"/>
      <c r="CZ178" s="23"/>
      <c r="DA178" s="23"/>
      <c r="DB178" s="23">
        <v>2</v>
      </c>
      <c r="DC178" s="23"/>
      <c r="DD178" s="23"/>
      <c r="DE178" s="22">
        <f t="shared" si="13"/>
        <v>0</v>
      </c>
      <c r="DF178" s="21"/>
      <c r="DG178" s="21"/>
      <c r="DH178" s="21"/>
      <c r="DI178" s="21"/>
      <c r="DJ178" s="21"/>
      <c r="DK178" s="24">
        <f t="shared" si="15"/>
        <v>0</v>
      </c>
      <c r="DL178" s="23"/>
      <c r="DM178" s="2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</row>
    <row r="179" spans="1:137" ht="15.75" customHeight="1">
      <c r="A179" s="15" t="s">
        <v>635</v>
      </c>
      <c r="B179" s="15" t="s">
        <v>636</v>
      </c>
      <c r="C179" s="16">
        <v>67786740</v>
      </c>
      <c r="D179" s="15">
        <v>602128693</v>
      </c>
      <c r="E179" s="15" t="s">
        <v>637</v>
      </c>
      <c r="F179" s="15" t="s">
        <v>84</v>
      </c>
      <c r="G179" s="15" t="s">
        <v>91</v>
      </c>
      <c r="H179" s="15" t="s">
        <v>117</v>
      </c>
      <c r="I179" s="17">
        <f t="shared" si="17"/>
        <v>0</v>
      </c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8">
        <f t="shared" si="1"/>
        <v>29</v>
      </c>
      <c r="AA179" s="19"/>
      <c r="AB179" s="19"/>
      <c r="AC179" s="19"/>
      <c r="AD179" s="19"/>
      <c r="AE179" s="19"/>
      <c r="AF179" s="19"/>
      <c r="AG179" s="19">
        <v>19</v>
      </c>
      <c r="AH179" s="19"/>
      <c r="AI179" s="19"/>
      <c r="AJ179" s="19"/>
      <c r="AK179" s="19"/>
      <c r="AL179" s="19"/>
      <c r="AM179" s="19"/>
      <c r="AN179" s="19"/>
      <c r="AO179" s="19">
        <v>10</v>
      </c>
      <c r="AP179" s="19"/>
      <c r="AQ179" s="19"/>
      <c r="AR179" s="20">
        <f t="shared" si="3"/>
        <v>0</v>
      </c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2">
        <f t="shared" si="5"/>
        <v>0</v>
      </c>
      <c r="BK179" s="21"/>
      <c r="BL179" s="21"/>
      <c r="BM179" s="21"/>
      <c r="BN179" s="23">
        <f t="shared" si="7"/>
        <v>0</v>
      </c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1">
        <f t="shared" si="9"/>
        <v>100</v>
      </c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>
        <v>100</v>
      </c>
      <c r="CV179" s="21"/>
      <c r="CW179" s="21"/>
      <c r="CX179" s="23">
        <f t="shared" si="11"/>
        <v>1</v>
      </c>
      <c r="CY179" s="23"/>
      <c r="CZ179" s="23"/>
      <c r="DA179" s="23"/>
      <c r="DB179" s="23">
        <v>1</v>
      </c>
      <c r="DC179" s="23"/>
      <c r="DD179" s="23"/>
      <c r="DE179" s="22">
        <f t="shared" si="13"/>
        <v>0</v>
      </c>
      <c r="DF179" s="21"/>
      <c r="DG179" s="21"/>
      <c r="DH179" s="21"/>
      <c r="DI179" s="21"/>
      <c r="DJ179" s="21"/>
      <c r="DK179" s="24">
        <f t="shared" si="15"/>
        <v>0</v>
      </c>
      <c r="DL179" s="23"/>
      <c r="DM179" s="2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</row>
    <row r="180" spans="1:137" ht="15.75" customHeight="1">
      <c r="A180" s="15" t="s">
        <v>638</v>
      </c>
      <c r="B180" s="15" t="s">
        <v>639</v>
      </c>
      <c r="C180" s="16">
        <v>27890368</v>
      </c>
      <c r="D180" s="15">
        <v>736732781</v>
      </c>
      <c r="E180" s="15" t="s">
        <v>640</v>
      </c>
      <c r="F180" s="15" t="s">
        <v>84</v>
      </c>
      <c r="G180" s="15" t="s">
        <v>169</v>
      </c>
      <c r="H180" s="15" t="s">
        <v>216</v>
      </c>
      <c r="I180" s="17">
        <f t="shared" si="17"/>
        <v>0</v>
      </c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8">
        <f t="shared" si="1"/>
        <v>44</v>
      </c>
      <c r="AA180" s="19"/>
      <c r="AB180" s="19"/>
      <c r="AC180" s="19"/>
      <c r="AD180" s="19"/>
      <c r="AE180" s="19"/>
      <c r="AF180" s="19"/>
      <c r="AG180" s="19">
        <v>19</v>
      </c>
      <c r="AH180" s="19"/>
      <c r="AI180" s="19"/>
      <c r="AJ180" s="19"/>
      <c r="AK180" s="19"/>
      <c r="AL180" s="19"/>
      <c r="AM180" s="19"/>
      <c r="AN180" s="19"/>
      <c r="AO180" s="19"/>
      <c r="AP180" s="19">
        <v>25</v>
      </c>
      <c r="AQ180" s="19"/>
      <c r="AR180" s="20">
        <f t="shared" si="3"/>
        <v>0</v>
      </c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2">
        <f t="shared" si="5"/>
        <v>0</v>
      </c>
      <c r="BK180" s="21"/>
      <c r="BL180" s="21"/>
      <c r="BM180" s="21"/>
      <c r="BN180" s="23">
        <f t="shared" si="7"/>
        <v>0</v>
      </c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1">
        <f t="shared" si="9"/>
        <v>0</v>
      </c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3">
        <f t="shared" si="11"/>
        <v>0</v>
      </c>
      <c r="CY180" s="23"/>
      <c r="CZ180" s="23"/>
      <c r="DA180" s="23"/>
      <c r="DB180" s="23"/>
      <c r="DC180" s="23"/>
      <c r="DD180" s="23"/>
      <c r="DE180" s="22">
        <f t="shared" si="13"/>
        <v>0</v>
      </c>
      <c r="DF180" s="21"/>
      <c r="DG180" s="21"/>
      <c r="DH180" s="21"/>
      <c r="DI180" s="21"/>
      <c r="DJ180" s="21"/>
      <c r="DK180" s="24">
        <f t="shared" si="15"/>
        <v>0</v>
      </c>
      <c r="DL180" s="23"/>
      <c r="DM180" s="2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</row>
    <row r="181" spans="1:137" ht="15.75" customHeight="1">
      <c r="A181" s="15" t="s">
        <v>641</v>
      </c>
      <c r="B181" s="15" t="s">
        <v>642</v>
      </c>
      <c r="C181" s="16">
        <v>25633741</v>
      </c>
      <c r="D181" s="15">
        <v>734690862</v>
      </c>
      <c r="E181" s="15" t="s">
        <v>643</v>
      </c>
      <c r="F181" s="15" t="s">
        <v>84</v>
      </c>
      <c r="G181" s="15" t="s">
        <v>142</v>
      </c>
      <c r="H181" s="15" t="s">
        <v>216</v>
      </c>
      <c r="I181" s="17">
        <f t="shared" si="17"/>
        <v>0</v>
      </c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8">
        <f t="shared" si="1"/>
        <v>50</v>
      </c>
      <c r="AA181" s="19"/>
      <c r="AB181" s="19"/>
      <c r="AC181" s="19"/>
      <c r="AD181" s="19"/>
      <c r="AE181" s="19">
        <v>50</v>
      </c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20">
        <f t="shared" si="3"/>
        <v>0</v>
      </c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2">
        <f t="shared" si="5"/>
        <v>0</v>
      </c>
      <c r="BK181" s="21"/>
      <c r="BL181" s="21"/>
      <c r="BM181" s="21"/>
      <c r="BN181" s="23">
        <f t="shared" si="7"/>
        <v>0</v>
      </c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1">
        <f t="shared" si="9"/>
        <v>0</v>
      </c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3">
        <f t="shared" si="11"/>
        <v>0</v>
      </c>
      <c r="CY181" s="23"/>
      <c r="CZ181" s="23"/>
      <c r="DA181" s="23"/>
      <c r="DB181" s="23"/>
      <c r="DC181" s="23"/>
      <c r="DD181" s="23"/>
      <c r="DE181" s="22">
        <f t="shared" si="13"/>
        <v>0</v>
      </c>
      <c r="DF181" s="21"/>
      <c r="DG181" s="21"/>
      <c r="DH181" s="21"/>
      <c r="DI181" s="21"/>
      <c r="DJ181" s="21"/>
      <c r="DK181" s="24">
        <f t="shared" si="15"/>
        <v>0</v>
      </c>
      <c r="DL181" s="23"/>
      <c r="DM181" s="2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</row>
    <row r="182" spans="1:137" ht="15.75" customHeight="1">
      <c r="A182" s="15" t="s">
        <v>644</v>
      </c>
      <c r="B182" s="15" t="s">
        <v>645</v>
      </c>
      <c r="C182" s="16" t="s">
        <v>646</v>
      </c>
      <c r="D182" s="15">
        <v>605299298</v>
      </c>
      <c r="E182" s="15" t="s">
        <v>647</v>
      </c>
      <c r="F182" s="15" t="s">
        <v>84</v>
      </c>
      <c r="G182" s="15" t="s">
        <v>101</v>
      </c>
      <c r="H182" s="15" t="s">
        <v>158</v>
      </c>
      <c r="I182" s="17">
        <f t="shared" si="17"/>
        <v>0</v>
      </c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8">
        <f t="shared" si="1"/>
        <v>34</v>
      </c>
      <c r="AA182" s="19"/>
      <c r="AB182" s="19"/>
      <c r="AC182" s="19"/>
      <c r="AD182" s="19"/>
      <c r="AE182" s="19"/>
      <c r="AF182" s="19">
        <v>10</v>
      </c>
      <c r="AG182" s="19"/>
      <c r="AH182" s="19">
        <v>9</v>
      </c>
      <c r="AI182" s="19"/>
      <c r="AJ182" s="19"/>
      <c r="AK182" s="19"/>
      <c r="AL182" s="19"/>
      <c r="AM182" s="19"/>
      <c r="AN182" s="19"/>
      <c r="AO182" s="19"/>
      <c r="AP182" s="19">
        <v>15</v>
      </c>
      <c r="AQ182" s="19"/>
      <c r="AR182" s="20">
        <f t="shared" si="3"/>
        <v>0</v>
      </c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2">
        <f t="shared" si="5"/>
        <v>0</v>
      </c>
      <c r="BK182" s="21"/>
      <c r="BL182" s="21"/>
      <c r="BM182" s="21"/>
      <c r="BN182" s="23">
        <f t="shared" si="7"/>
        <v>5</v>
      </c>
      <c r="BO182" s="23"/>
      <c r="BP182" s="23"/>
      <c r="BQ182" s="23">
        <v>5</v>
      </c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1">
        <f t="shared" si="9"/>
        <v>0</v>
      </c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3">
        <f t="shared" si="11"/>
        <v>2</v>
      </c>
      <c r="CY182" s="23"/>
      <c r="CZ182" s="23"/>
      <c r="DA182" s="23"/>
      <c r="DB182" s="23"/>
      <c r="DC182" s="23">
        <v>2</v>
      </c>
      <c r="DD182" s="23"/>
      <c r="DE182" s="22">
        <f t="shared" si="13"/>
        <v>0</v>
      </c>
      <c r="DF182" s="21"/>
      <c r="DG182" s="21"/>
      <c r="DH182" s="21"/>
      <c r="DI182" s="21"/>
      <c r="DJ182" s="21"/>
      <c r="DK182" s="24">
        <f t="shared" si="15"/>
        <v>0</v>
      </c>
      <c r="DL182" s="23"/>
      <c r="DM182" s="2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</row>
    <row r="183" spans="1:137" ht="15.75" customHeight="1">
      <c r="A183" s="15" t="s">
        <v>648</v>
      </c>
      <c r="B183" s="15" t="s">
        <v>649</v>
      </c>
      <c r="C183" s="16">
        <v>48109754</v>
      </c>
      <c r="D183" s="15">
        <v>603415043</v>
      </c>
      <c r="E183" s="15" t="s">
        <v>650</v>
      </c>
      <c r="F183" s="15" t="s">
        <v>84</v>
      </c>
      <c r="G183" s="15" t="s">
        <v>91</v>
      </c>
      <c r="H183" s="15" t="s">
        <v>216</v>
      </c>
      <c r="I183" s="17">
        <f t="shared" si="17"/>
        <v>0</v>
      </c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8">
        <f t="shared" si="1"/>
        <v>30</v>
      </c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>
        <v>30</v>
      </c>
      <c r="AP183" s="19"/>
      <c r="AQ183" s="19"/>
      <c r="AR183" s="20">
        <f t="shared" si="3"/>
        <v>0</v>
      </c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2">
        <f t="shared" si="5"/>
        <v>0</v>
      </c>
      <c r="BK183" s="21"/>
      <c r="BL183" s="21"/>
      <c r="BM183" s="21"/>
      <c r="BN183" s="23">
        <f t="shared" si="7"/>
        <v>10</v>
      </c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>
        <v>10</v>
      </c>
      <c r="BZ183" s="23"/>
      <c r="CA183" s="23"/>
      <c r="CB183" s="23"/>
      <c r="CC183" s="23"/>
      <c r="CD183" s="23"/>
      <c r="CE183" s="23"/>
      <c r="CF183" s="21">
        <f t="shared" si="9"/>
        <v>200</v>
      </c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>
        <v>200</v>
      </c>
      <c r="CV183" s="21"/>
      <c r="CW183" s="21"/>
      <c r="CX183" s="23">
        <f t="shared" si="11"/>
        <v>2</v>
      </c>
      <c r="CY183" s="23"/>
      <c r="CZ183" s="23"/>
      <c r="DA183" s="23"/>
      <c r="DB183" s="23">
        <v>2</v>
      </c>
      <c r="DC183" s="23"/>
      <c r="DD183" s="23"/>
      <c r="DE183" s="22">
        <f t="shared" si="13"/>
        <v>0</v>
      </c>
      <c r="DF183" s="21"/>
      <c r="DG183" s="21"/>
      <c r="DH183" s="21"/>
      <c r="DI183" s="21"/>
      <c r="DJ183" s="21"/>
      <c r="DK183" s="24">
        <f t="shared" si="15"/>
        <v>0</v>
      </c>
      <c r="DL183" s="23"/>
      <c r="DM183" s="2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</row>
    <row r="184" spans="1:137" ht="15.75" customHeight="1">
      <c r="A184" s="15" t="s">
        <v>651</v>
      </c>
      <c r="B184" s="15" t="s">
        <v>652</v>
      </c>
      <c r="C184" s="16">
        <v>24221724</v>
      </c>
      <c r="D184" s="15">
        <v>702000840</v>
      </c>
      <c r="E184" s="15" t="s">
        <v>653</v>
      </c>
      <c r="F184" s="15" t="s">
        <v>84</v>
      </c>
      <c r="G184" s="15" t="s">
        <v>142</v>
      </c>
      <c r="H184" s="15" t="s">
        <v>449</v>
      </c>
      <c r="I184" s="17">
        <f t="shared" si="17"/>
        <v>0</v>
      </c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8">
        <f t="shared" si="1"/>
        <v>50</v>
      </c>
      <c r="AA184" s="19"/>
      <c r="AB184" s="19"/>
      <c r="AC184" s="19"/>
      <c r="AD184" s="19"/>
      <c r="AE184" s="19">
        <v>50</v>
      </c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20">
        <f t="shared" si="3"/>
        <v>0</v>
      </c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2">
        <f t="shared" si="5"/>
        <v>0</v>
      </c>
      <c r="BK184" s="21"/>
      <c r="BL184" s="21"/>
      <c r="BM184" s="21"/>
      <c r="BN184" s="23">
        <f t="shared" si="7"/>
        <v>0</v>
      </c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1">
        <f t="shared" si="9"/>
        <v>0</v>
      </c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3">
        <f t="shared" si="11"/>
        <v>0</v>
      </c>
      <c r="CY184" s="23"/>
      <c r="CZ184" s="23"/>
      <c r="DA184" s="23"/>
      <c r="DB184" s="23"/>
      <c r="DC184" s="23"/>
      <c r="DD184" s="23"/>
      <c r="DE184" s="22">
        <f t="shared" si="13"/>
        <v>0</v>
      </c>
      <c r="DF184" s="21"/>
      <c r="DG184" s="21"/>
      <c r="DH184" s="21"/>
      <c r="DI184" s="21"/>
      <c r="DJ184" s="21"/>
      <c r="DK184" s="24">
        <f t="shared" si="15"/>
        <v>0</v>
      </c>
      <c r="DL184" s="23"/>
      <c r="DM184" s="2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</row>
    <row r="185" spans="1:137" ht="15.75" customHeight="1">
      <c r="A185" s="15" t="s">
        <v>654</v>
      </c>
      <c r="B185" s="15" t="s">
        <v>655</v>
      </c>
      <c r="C185" s="16">
        <v>66873746</v>
      </c>
      <c r="D185" s="15">
        <v>603543089</v>
      </c>
      <c r="E185" s="15" t="s">
        <v>656</v>
      </c>
      <c r="F185" s="15" t="s">
        <v>84</v>
      </c>
      <c r="G185" s="15" t="s">
        <v>101</v>
      </c>
      <c r="H185" s="15" t="s">
        <v>258</v>
      </c>
      <c r="I185" s="17">
        <f t="shared" si="17"/>
        <v>0</v>
      </c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8">
        <f t="shared" si="1"/>
        <v>34</v>
      </c>
      <c r="AA185" s="19"/>
      <c r="AB185" s="19"/>
      <c r="AC185" s="19"/>
      <c r="AD185" s="19"/>
      <c r="AE185" s="19"/>
      <c r="AF185" s="19">
        <v>10</v>
      </c>
      <c r="AG185" s="19"/>
      <c r="AH185" s="19">
        <v>9</v>
      </c>
      <c r="AI185" s="19"/>
      <c r="AJ185" s="19"/>
      <c r="AK185" s="19"/>
      <c r="AL185" s="19"/>
      <c r="AM185" s="19"/>
      <c r="AN185" s="19"/>
      <c r="AO185" s="19"/>
      <c r="AP185" s="19">
        <v>15</v>
      </c>
      <c r="AQ185" s="19"/>
      <c r="AR185" s="20">
        <f t="shared" si="3"/>
        <v>0</v>
      </c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2">
        <f t="shared" si="5"/>
        <v>0</v>
      </c>
      <c r="BK185" s="21"/>
      <c r="BL185" s="21"/>
      <c r="BM185" s="21"/>
      <c r="BN185" s="23">
        <f t="shared" si="7"/>
        <v>1</v>
      </c>
      <c r="BO185" s="23"/>
      <c r="BP185" s="23"/>
      <c r="BQ185" s="23">
        <v>1</v>
      </c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1">
        <f t="shared" si="9"/>
        <v>0</v>
      </c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3">
        <f t="shared" si="11"/>
        <v>2</v>
      </c>
      <c r="CY185" s="23"/>
      <c r="CZ185" s="23"/>
      <c r="DA185" s="23"/>
      <c r="DB185" s="23"/>
      <c r="DC185" s="23">
        <v>2</v>
      </c>
      <c r="DD185" s="23"/>
      <c r="DE185" s="22">
        <f t="shared" si="13"/>
        <v>0</v>
      </c>
      <c r="DF185" s="21"/>
      <c r="DG185" s="21"/>
      <c r="DH185" s="21"/>
      <c r="DI185" s="21"/>
      <c r="DJ185" s="21"/>
      <c r="DK185" s="24">
        <f t="shared" si="15"/>
        <v>0</v>
      </c>
      <c r="DL185" s="23"/>
      <c r="DM185" s="2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</row>
    <row r="186" spans="1:137" ht="15.75" customHeight="1">
      <c r="A186" s="15" t="s">
        <v>657</v>
      </c>
      <c r="B186" s="15" t="s">
        <v>658</v>
      </c>
      <c r="C186" s="16">
        <v>26777975</v>
      </c>
      <c r="D186" s="15">
        <v>602662999</v>
      </c>
      <c r="E186" s="15" t="s">
        <v>659</v>
      </c>
      <c r="F186" s="15" t="s">
        <v>84</v>
      </c>
      <c r="G186" s="15" t="s">
        <v>91</v>
      </c>
      <c r="H186" s="15" t="s">
        <v>72</v>
      </c>
      <c r="I186" s="17">
        <f t="shared" si="17"/>
        <v>0</v>
      </c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8">
        <f t="shared" si="1"/>
        <v>10</v>
      </c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>
        <v>10</v>
      </c>
      <c r="AP186" s="19"/>
      <c r="AQ186" s="19"/>
      <c r="AR186" s="20">
        <f t="shared" si="3"/>
        <v>0</v>
      </c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2">
        <f t="shared" si="5"/>
        <v>0</v>
      </c>
      <c r="BK186" s="21"/>
      <c r="BL186" s="21"/>
      <c r="BM186" s="21"/>
      <c r="BN186" s="23">
        <f t="shared" si="7"/>
        <v>0</v>
      </c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1">
        <f t="shared" si="9"/>
        <v>100</v>
      </c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>
        <v>100</v>
      </c>
      <c r="CV186" s="21"/>
      <c r="CW186" s="21"/>
      <c r="CX186" s="23">
        <f t="shared" si="11"/>
        <v>1</v>
      </c>
      <c r="CY186" s="23"/>
      <c r="CZ186" s="23"/>
      <c r="DA186" s="23"/>
      <c r="DB186" s="23">
        <v>1</v>
      </c>
      <c r="DC186" s="23"/>
      <c r="DD186" s="23"/>
      <c r="DE186" s="22">
        <f t="shared" si="13"/>
        <v>0</v>
      </c>
      <c r="DF186" s="21"/>
      <c r="DG186" s="21"/>
      <c r="DH186" s="21"/>
      <c r="DI186" s="21"/>
      <c r="DJ186" s="21"/>
      <c r="DK186" s="24">
        <f t="shared" si="15"/>
        <v>0</v>
      </c>
      <c r="DL186" s="23"/>
      <c r="DM186" s="2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</row>
    <row r="187" spans="1:137" ht="15.75" customHeight="1">
      <c r="A187" s="15" t="s">
        <v>660</v>
      </c>
      <c r="B187" s="15" t="s">
        <v>661</v>
      </c>
      <c r="C187" s="16">
        <v>75019060</v>
      </c>
      <c r="D187" s="15">
        <v>777623102</v>
      </c>
      <c r="E187" s="15" t="s">
        <v>662</v>
      </c>
      <c r="F187" s="15" t="s">
        <v>84</v>
      </c>
      <c r="G187" s="15" t="s">
        <v>91</v>
      </c>
      <c r="H187" s="15" t="s">
        <v>80</v>
      </c>
      <c r="I187" s="17">
        <f t="shared" si="17"/>
        <v>0</v>
      </c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8">
        <f t="shared" si="1"/>
        <v>29</v>
      </c>
      <c r="AA187" s="19"/>
      <c r="AB187" s="19"/>
      <c r="AC187" s="19"/>
      <c r="AD187" s="19"/>
      <c r="AE187" s="19"/>
      <c r="AF187" s="19"/>
      <c r="AG187" s="19">
        <v>19</v>
      </c>
      <c r="AH187" s="19"/>
      <c r="AI187" s="19"/>
      <c r="AJ187" s="19"/>
      <c r="AK187" s="19"/>
      <c r="AL187" s="19"/>
      <c r="AM187" s="19"/>
      <c r="AN187" s="19"/>
      <c r="AO187" s="19">
        <v>10</v>
      </c>
      <c r="AP187" s="19"/>
      <c r="AQ187" s="19"/>
      <c r="AR187" s="20">
        <f t="shared" si="3"/>
        <v>0</v>
      </c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2">
        <f t="shared" si="5"/>
        <v>0</v>
      </c>
      <c r="BK187" s="21"/>
      <c r="BL187" s="21"/>
      <c r="BM187" s="21"/>
      <c r="BN187" s="23">
        <f t="shared" si="7"/>
        <v>10</v>
      </c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>
        <v>10</v>
      </c>
      <c r="BZ187" s="23"/>
      <c r="CA187" s="23"/>
      <c r="CB187" s="23"/>
      <c r="CC187" s="23"/>
      <c r="CD187" s="23"/>
      <c r="CE187" s="23"/>
      <c r="CF187" s="21">
        <f t="shared" si="9"/>
        <v>100</v>
      </c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>
        <v>100</v>
      </c>
      <c r="CV187" s="21"/>
      <c r="CW187" s="21"/>
      <c r="CX187" s="23">
        <f t="shared" si="11"/>
        <v>1</v>
      </c>
      <c r="CY187" s="23"/>
      <c r="CZ187" s="23"/>
      <c r="DA187" s="23"/>
      <c r="DB187" s="23">
        <v>1</v>
      </c>
      <c r="DC187" s="23"/>
      <c r="DD187" s="23"/>
      <c r="DE187" s="22">
        <f t="shared" si="13"/>
        <v>0</v>
      </c>
      <c r="DF187" s="21"/>
      <c r="DG187" s="21"/>
      <c r="DH187" s="21"/>
      <c r="DI187" s="21"/>
      <c r="DJ187" s="21"/>
      <c r="DK187" s="24">
        <f t="shared" si="15"/>
        <v>0</v>
      </c>
      <c r="DL187" s="23"/>
      <c r="DM187" s="2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</row>
    <row r="188" spans="1:137" ht="15.75" customHeight="1">
      <c r="A188" s="15" t="s">
        <v>663</v>
      </c>
      <c r="B188" s="15" t="s">
        <v>664</v>
      </c>
      <c r="C188" s="16">
        <v>24809454</v>
      </c>
      <c r="D188" s="15">
        <v>608100125</v>
      </c>
      <c r="E188" s="15" t="s">
        <v>665</v>
      </c>
      <c r="F188" s="15" t="s">
        <v>84</v>
      </c>
      <c r="G188" s="15" t="s">
        <v>169</v>
      </c>
      <c r="H188" s="15" t="s">
        <v>80</v>
      </c>
      <c r="I188" s="17">
        <f t="shared" si="17"/>
        <v>0</v>
      </c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8">
        <f t="shared" si="1"/>
        <v>44</v>
      </c>
      <c r="AA188" s="19"/>
      <c r="AB188" s="19"/>
      <c r="AC188" s="19"/>
      <c r="AD188" s="19"/>
      <c r="AE188" s="19"/>
      <c r="AF188" s="19"/>
      <c r="AG188" s="19">
        <v>19</v>
      </c>
      <c r="AH188" s="19"/>
      <c r="AI188" s="19"/>
      <c r="AJ188" s="19"/>
      <c r="AK188" s="19"/>
      <c r="AL188" s="19"/>
      <c r="AM188" s="19"/>
      <c r="AN188" s="19"/>
      <c r="AO188" s="19"/>
      <c r="AP188" s="19">
        <v>25</v>
      </c>
      <c r="AQ188" s="19"/>
      <c r="AR188" s="20">
        <f t="shared" si="3"/>
        <v>0</v>
      </c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2">
        <f t="shared" si="5"/>
        <v>0</v>
      </c>
      <c r="BK188" s="21"/>
      <c r="BL188" s="21"/>
      <c r="BM188" s="21"/>
      <c r="BN188" s="23">
        <f t="shared" si="7"/>
        <v>0</v>
      </c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1">
        <f t="shared" si="9"/>
        <v>0</v>
      </c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3">
        <f t="shared" si="11"/>
        <v>0</v>
      </c>
      <c r="CY188" s="23"/>
      <c r="CZ188" s="23"/>
      <c r="DA188" s="23"/>
      <c r="DB188" s="23"/>
      <c r="DC188" s="23"/>
      <c r="DD188" s="23"/>
      <c r="DE188" s="22">
        <f t="shared" si="13"/>
        <v>0</v>
      </c>
      <c r="DF188" s="21"/>
      <c r="DG188" s="21"/>
      <c r="DH188" s="21"/>
      <c r="DI188" s="21"/>
      <c r="DJ188" s="21"/>
      <c r="DK188" s="24">
        <f t="shared" si="15"/>
        <v>0</v>
      </c>
      <c r="DL188" s="23"/>
      <c r="DM188" s="2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</row>
    <row r="189" spans="1:137" ht="15.75" customHeight="1">
      <c r="A189" s="15" t="s">
        <v>666</v>
      </c>
      <c r="B189" s="15" t="s">
        <v>667</v>
      </c>
      <c r="C189" s="16">
        <v>60163542</v>
      </c>
      <c r="D189" s="15">
        <v>723811864</v>
      </c>
      <c r="E189" s="15" t="s">
        <v>668</v>
      </c>
      <c r="F189" s="15" t="s">
        <v>84</v>
      </c>
      <c r="G189" s="15" t="s">
        <v>101</v>
      </c>
      <c r="H189" s="15" t="s">
        <v>68</v>
      </c>
      <c r="I189" s="17">
        <f t="shared" si="17"/>
        <v>0</v>
      </c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8">
        <f t="shared" si="1"/>
        <v>28</v>
      </c>
      <c r="AA189" s="19"/>
      <c r="AB189" s="19"/>
      <c r="AC189" s="19"/>
      <c r="AD189" s="19"/>
      <c r="AE189" s="19"/>
      <c r="AF189" s="19">
        <v>6</v>
      </c>
      <c r="AG189" s="19"/>
      <c r="AH189" s="19">
        <v>7</v>
      </c>
      <c r="AI189" s="19"/>
      <c r="AJ189" s="19"/>
      <c r="AK189" s="19"/>
      <c r="AL189" s="19"/>
      <c r="AM189" s="19"/>
      <c r="AN189" s="19"/>
      <c r="AO189" s="19"/>
      <c r="AP189" s="19">
        <v>15</v>
      </c>
      <c r="AQ189" s="19"/>
      <c r="AR189" s="20">
        <f t="shared" si="3"/>
        <v>0</v>
      </c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2">
        <f t="shared" si="5"/>
        <v>0</v>
      </c>
      <c r="BK189" s="21"/>
      <c r="BL189" s="21"/>
      <c r="BM189" s="21"/>
      <c r="BN189" s="23">
        <f t="shared" si="7"/>
        <v>0</v>
      </c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1">
        <f t="shared" si="9"/>
        <v>0</v>
      </c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3">
        <f t="shared" si="11"/>
        <v>2</v>
      </c>
      <c r="CY189" s="23"/>
      <c r="CZ189" s="23"/>
      <c r="DA189" s="23"/>
      <c r="DB189" s="23"/>
      <c r="DC189" s="23">
        <v>2</v>
      </c>
      <c r="DD189" s="23"/>
      <c r="DE189" s="22">
        <f t="shared" si="13"/>
        <v>0</v>
      </c>
      <c r="DF189" s="21"/>
      <c r="DG189" s="21"/>
      <c r="DH189" s="21"/>
      <c r="DI189" s="21"/>
      <c r="DJ189" s="21"/>
      <c r="DK189" s="24">
        <f t="shared" si="15"/>
        <v>0</v>
      </c>
      <c r="DL189" s="23"/>
      <c r="DM189" s="2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</row>
    <row r="190" spans="1:137" ht="15.75" customHeight="1">
      <c r="A190" s="15" t="s">
        <v>669</v>
      </c>
      <c r="B190" s="15" t="s">
        <v>670</v>
      </c>
      <c r="C190" s="16">
        <v>75077663</v>
      </c>
      <c r="D190" s="15">
        <v>608904284</v>
      </c>
      <c r="E190" s="15" t="s">
        <v>445</v>
      </c>
      <c r="F190" s="15" t="s">
        <v>84</v>
      </c>
      <c r="G190" s="15" t="s">
        <v>101</v>
      </c>
      <c r="H190" s="15" t="s">
        <v>158</v>
      </c>
      <c r="I190" s="17">
        <f t="shared" si="17"/>
        <v>0</v>
      </c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8">
        <f t="shared" si="1"/>
        <v>27</v>
      </c>
      <c r="AA190" s="19"/>
      <c r="AB190" s="19"/>
      <c r="AC190" s="19"/>
      <c r="AD190" s="19"/>
      <c r="AE190" s="19"/>
      <c r="AF190" s="19">
        <v>6</v>
      </c>
      <c r="AG190" s="19"/>
      <c r="AH190" s="19">
        <v>6</v>
      </c>
      <c r="AI190" s="19"/>
      <c r="AJ190" s="19"/>
      <c r="AK190" s="19"/>
      <c r="AL190" s="19"/>
      <c r="AM190" s="19"/>
      <c r="AN190" s="19"/>
      <c r="AO190" s="19">
        <v>15</v>
      </c>
      <c r="AP190" s="19"/>
      <c r="AQ190" s="19"/>
      <c r="AR190" s="20">
        <f t="shared" si="3"/>
        <v>0</v>
      </c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2">
        <f t="shared" si="5"/>
        <v>0</v>
      </c>
      <c r="BK190" s="21"/>
      <c r="BL190" s="21"/>
      <c r="BM190" s="21"/>
      <c r="BN190" s="23">
        <f t="shared" si="7"/>
        <v>1</v>
      </c>
      <c r="BO190" s="23"/>
      <c r="BP190" s="23"/>
      <c r="BQ190" s="23">
        <v>1</v>
      </c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1">
        <f t="shared" si="9"/>
        <v>0</v>
      </c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3">
        <f t="shared" si="11"/>
        <v>2</v>
      </c>
      <c r="CY190" s="23"/>
      <c r="CZ190" s="23"/>
      <c r="DA190" s="23"/>
      <c r="DB190" s="23">
        <v>2</v>
      </c>
      <c r="DC190" s="23"/>
      <c r="DD190" s="23"/>
      <c r="DE190" s="22">
        <f t="shared" si="13"/>
        <v>0</v>
      </c>
      <c r="DF190" s="21"/>
      <c r="DG190" s="21"/>
      <c r="DH190" s="21"/>
      <c r="DI190" s="21"/>
      <c r="DJ190" s="21"/>
      <c r="DK190" s="24">
        <f t="shared" si="15"/>
        <v>0</v>
      </c>
      <c r="DL190" s="23"/>
      <c r="DM190" s="2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</row>
    <row r="191" spans="1:137" ht="15.75" customHeight="1">
      <c r="A191" s="15" t="s">
        <v>671</v>
      </c>
      <c r="B191" s="15" t="s">
        <v>672</v>
      </c>
      <c r="C191" s="16" t="s">
        <v>164</v>
      </c>
      <c r="D191" s="15">
        <v>777666132</v>
      </c>
      <c r="E191" s="15" t="s">
        <v>673</v>
      </c>
      <c r="F191" s="15" t="s">
        <v>84</v>
      </c>
      <c r="G191" s="15" t="s">
        <v>142</v>
      </c>
      <c r="H191" s="15" t="s">
        <v>174</v>
      </c>
      <c r="I191" s="17">
        <f t="shared" si="17"/>
        <v>0</v>
      </c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8">
        <f t="shared" si="1"/>
        <v>23</v>
      </c>
      <c r="AA191" s="19"/>
      <c r="AB191" s="19"/>
      <c r="AC191" s="19"/>
      <c r="AD191" s="19"/>
      <c r="AE191" s="19"/>
      <c r="AF191" s="19"/>
      <c r="AG191" s="19">
        <v>23</v>
      </c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20">
        <f t="shared" si="3"/>
        <v>0</v>
      </c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2">
        <f t="shared" si="5"/>
        <v>0</v>
      </c>
      <c r="BK191" s="21"/>
      <c r="BL191" s="21"/>
      <c r="BM191" s="21"/>
      <c r="BN191" s="23">
        <f t="shared" si="7"/>
        <v>0</v>
      </c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1">
        <f t="shared" si="9"/>
        <v>0</v>
      </c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3">
        <f t="shared" si="11"/>
        <v>0</v>
      </c>
      <c r="CY191" s="23"/>
      <c r="CZ191" s="23"/>
      <c r="DA191" s="23"/>
      <c r="DB191" s="23"/>
      <c r="DC191" s="23"/>
      <c r="DD191" s="23"/>
      <c r="DE191" s="22">
        <f t="shared" si="13"/>
        <v>0</v>
      </c>
      <c r="DF191" s="21"/>
      <c r="DG191" s="21"/>
      <c r="DH191" s="21"/>
      <c r="DI191" s="21"/>
      <c r="DJ191" s="21"/>
      <c r="DK191" s="24">
        <f t="shared" si="15"/>
        <v>0</v>
      </c>
      <c r="DL191" s="23"/>
      <c r="DM191" s="2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</row>
    <row r="192" spans="1:137" ht="15.75" customHeight="1">
      <c r="A192" s="15" t="s">
        <v>674</v>
      </c>
      <c r="B192" s="15" t="s">
        <v>675</v>
      </c>
      <c r="C192" s="16">
        <v>43874681</v>
      </c>
      <c r="D192" s="15">
        <v>777111193</v>
      </c>
      <c r="E192" s="15" t="s">
        <v>676</v>
      </c>
      <c r="F192" s="15" t="s">
        <v>84</v>
      </c>
      <c r="G192" s="15" t="s">
        <v>677</v>
      </c>
      <c r="H192" s="15" t="s">
        <v>57</v>
      </c>
      <c r="I192" s="17">
        <f t="shared" si="17"/>
        <v>50</v>
      </c>
      <c r="J192" s="17">
        <v>50</v>
      </c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8">
        <f t="shared" si="1"/>
        <v>1609</v>
      </c>
      <c r="AA192" s="19"/>
      <c r="AB192" s="19"/>
      <c r="AC192" s="19"/>
      <c r="AD192" s="19"/>
      <c r="AE192" s="19">
        <v>400</v>
      </c>
      <c r="AF192" s="19">
        <v>6</v>
      </c>
      <c r="AG192" s="19"/>
      <c r="AH192" s="19">
        <f>6+97</f>
        <v>103</v>
      </c>
      <c r="AI192" s="19"/>
      <c r="AJ192" s="19"/>
      <c r="AK192" s="19"/>
      <c r="AL192" s="19"/>
      <c r="AM192" s="19"/>
      <c r="AN192" s="19"/>
      <c r="AO192" s="19">
        <v>100</v>
      </c>
      <c r="AP192" s="19"/>
      <c r="AQ192" s="19">
        <v>1000</v>
      </c>
      <c r="AR192" s="20">
        <f t="shared" si="3"/>
        <v>1200</v>
      </c>
      <c r="AS192" s="21"/>
      <c r="AT192" s="21">
        <v>200</v>
      </c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>
        <v>1000</v>
      </c>
      <c r="BJ192" s="22">
        <f t="shared" si="5"/>
        <v>0</v>
      </c>
      <c r="BK192" s="21"/>
      <c r="BL192" s="21"/>
      <c r="BM192" s="21"/>
      <c r="BN192" s="23">
        <f t="shared" si="7"/>
        <v>20</v>
      </c>
      <c r="BO192" s="23"/>
      <c r="BP192" s="23"/>
      <c r="BQ192" s="23">
        <v>10</v>
      </c>
      <c r="BR192" s="23"/>
      <c r="BS192" s="23">
        <v>10</v>
      </c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1">
        <f t="shared" si="9"/>
        <v>2000</v>
      </c>
      <c r="CG192" s="21"/>
      <c r="CH192" s="21"/>
      <c r="CI192" s="21"/>
      <c r="CJ192" s="21">
        <v>1000</v>
      </c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>
        <v>1000</v>
      </c>
      <c r="CX192" s="23">
        <f t="shared" si="11"/>
        <v>0</v>
      </c>
      <c r="CY192" s="23"/>
      <c r="CZ192" s="23"/>
      <c r="DA192" s="23"/>
      <c r="DB192" s="23"/>
      <c r="DC192" s="23"/>
      <c r="DD192" s="23"/>
      <c r="DE192" s="22">
        <f t="shared" si="13"/>
        <v>0</v>
      </c>
      <c r="DF192" s="21"/>
      <c r="DG192" s="21"/>
      <c r="DH192" s="21"/>
      <c r="DI192" s="21"/>
      <c r="DJ192" s="21"/>
      <c r="DK192" s="24">
        <f t="shared" si="15"/>
        <v>0</v>
      </c>
      <c r="DL192" s="23"/>
      <c r="DM192" s="2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</row>
    <row r="193" spans="1:137" ht="15.75" customHeight="1">
      <c r="A193" s="15" t="s">
        <v>678</v>
      </c>
      <c r="B193" s="15" t="s">
        <v>679</v>
      </c>
      <c r="C193" s="16">
        <v>60203285</v>
      </c>
      <c r="D193" s="15">
        <v>606722495</v>
      </c>
      <c r="E193" s="15" t="s">
        <v>476</v>
      </c>
      <c r="F193" s="15" t="s">
        <v>84</v>
      </c>
      <c r="G193" s="15" t="s">
        <v>91</v>
      </c>
      <c r="H193" s="15" t="s">
        <v>158</v>
      </c>
      <c r="I193" s="17">
        <f t="shared" si="17"/>
        <v>0</v>
      </c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8">
        <f t="shared" si="1"/>
        <v>34</v>
      </c>
      <c r="AA193" s="19"/>
      <c r="AB193" s="19"/>
      <c r="AC193" s="19"/>
      <c r="AD193" s="19"/>
      <c r="AE193" s="19"/>
      <c r="AF193" s="19"/>
      <c r="AG193" s="19">
        <v>19</v>
      </c>
      <c r="AH193" s="19"/>
      <c r="AI193" s="19"/>
      <c r="AJ193" s="19"/>
      <c r="AK193" s="19"/>
      <c r="AL193" s="19"/>
      <c r="AM193" s="19"/>
      <c r="AN193" s="19"/>
      <c r="AO193" s="19">
        <v>15</v>
      </c>
      <c r="AP193" s="19"/>
      <c r="AQ193" s="19"/>
      <c r="AR193" s="20">
        <f t="shared" si="3"/>
        <v>0</v>
      </c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2">
        <f t="shared" si="5"/>
        <v>0</v>
      </c>
      <c r="BK193" s="21"/>
      <c r="BL193" s="21"/>
      <c r="BM193" s="21"/>
      <c r="BN193" s="23">
        <f t="shared" si="7"/>
        <v>10</v>
      </c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>
        <v>10</v>
      </c>
      <c r="BZ193" s="23"/>
      <c r="CA193" s="23"/>
      <c r="CB193" s="23"/>
      <c r="CC193" s="23"/>
      <c r="CD193" s="23"/>
      <c r="CE193" s="23"/>
      <c r="CF193" s="21">
        <f t="shared" si="9"/>
        <v>100</v>
      </c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>
        <v>100</v>
      </c>
      <c r="CV193" s="21"/>
      <c r="CW193" s="21"/>
      <c r="CX193" s="23">
        <f t="shared" si="11"/>
        <v>1</v>
      </c>
      <c r="CY193" s="23"/>
      <c r="CZ193" s="23"/>
      <c r="DA193" s="23"/>
      <c r="DB193" s="23">
        <v>1</v>
      </c>
      <c r="DC193" s="23"/>
      <c r="DD193" s="23"/>
      <c r="DE193" s="22">
        <f t="shared" si="13"/>
        <v>0</v>
      </c>
      <c r="DF193" s="21"/>
      <c r="DG193" s="21"/>
      <c r="DH193" s="21"/>
      <c r="DI193" s="21"/>
      <c r="DJ193" s="21"/>
      <c r="DK193" s="24">
        <f t="shared" si="15"/>
        <v>0</v>
      </c>
      <c r="DL193" s="23"/>
      <c r="DM193" s="2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</row>
    <row r="194" spans="1:137" ht="15.75" customHeight="1">
      <c r="A194" s="15" t="s">
        <v>680</v>
      </c>
      <c r="B194" s="15" t="s">
        <v>681</v>
      </c>
      <c r="C194" s="16">
        <v>27101924</v>
      </c>
      <c r="D194" s="15">
        <v>733658537</v>
      </c>
      <c r="E194" s="15" t="s">
        <v>682</v>
      </c>
      <c r="F194" s="15" t="s">
        <v>84</v>
      </c>
      <c r="G194" s="15" t="s">
        <v>142</v>
      </c>
      <c r="H194" s="15" t="s">
        <v>158</v>
      </c>
      <c r="I194" s="17">
        <f t="shared" si="17"/>
        <v>0</v>
      </c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8">
        <f t="shared" si="1"/>
        <v>23</v>
      </c>
      <c r="AA194" s="19"/>
      <c r="AB194" s="19"/>
      <c r="AC194" s="19"/>
      <c r="AD194" s="19"/>
      <c r="AE194" s="19"/>
      <c r="AF194" s="19"/>
      <c r="AG194" s="19">
        <v>23</v>
      </c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20">
        <f t="shared" si="3"/>
        <v>0</v>
      </c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2">
        <f t="shared" si="5"/>
        <v>0</v>
      </c>
      <c r="BK194" s="21"/>
      <c r="BL194" s="21"/>
      <c r="BM194" s="21"/>
      <c r="BN194" s="23">
        <f t="shared" si="7"/>
        <v>0</v>
      </c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1">
        <f t="shared" si="9"/>
        <v>0</v>
      </c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3">
        <f t="shared" si="11"/>
        <v>0</v>
      </c>
      <c r="CY194" s="23"/>
      <c r="CZ194" s="23"/>
      <c r="DA194" s="23"/>
      <c r="DB194" s="23"/>
      <c r="DC194" s="23"/>
      <c r="DD194" s="23"/>
      <c r="DE194" s="22">
        <f t="shared" si="13"/>
        <v>0</v>
      </c>
      <c r="DF194" s="21"/>
      <c r="DG194" s="21"/>
      <c r="DH194" s="21"/>
      <c r="DI194" s="21"/>
      <c r="DJ194" s="21"/>
      <c r="DK194" s="24">
        <f t="shared" si="15"/>
        <v>0</v>
      </c>
      <c r="DL194" s="23"/>
      <c r="DM194" s="2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</row>
    <row r="195" spans="1:137" ht="15.75" customHeight="1">
      <c r="A195" s="15" t="s">
        <v>683</v>
      </c>
      <c r="B195" s="15" t="s">
        <v>684</v>
      </c>
      <c r="C195" s="16">
        <v>64936589</v>
      </c>
      <c r="D195" s="15">
        <v>603554869</v>
      </c>
      <c r="E195" s="15" t="s">
        <v>685</v>
      </c>
      <c r="F195" s="15" t="s">
        <v>84</v>
      </c>
      <c r="G195" s="15" t="s">
        <v>101</v>
      </c>
      <c r="H195" s="15" t="s">
        <v>80</v>
      </c>
      <c r="I195" s="17">
        <f t="shared" si="17"/>
        <v>0</v>
      </c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8">
        <f t="shared" si="1"/>
        <v>34</v>
      </c>
      <c r="AA195" s="19"/>
      <c r="AB195" s="19"/>
      <c r="AC195" s="19"/>
      <c r="AD195" s="19"/>
      <c r="AE195" s="19"/>
      <c r="AF195" s="19">
        <v>10</v>
      </c>
      <c r="AG195" s="19"/>
      <c r="AH195" s="19">
        <v>9</v>
      </c>
      <c r="AI195" s="19"/>
      <c r="AJ195" s="19"/>
      <c r="AK195" s="19"/>
      <c r="AL195" s="19"/>
      <c r="AM195" s="19"/>
      <c r="AN195" s="19"/>
      <c r="AO195" s="19"/>
      <c r="AP195" s="19">
        <v>15</v>
      </c>
      <c r="AQ195" s="19"/>
      <c r="AR195" s="20">
        <f t="shared" si="3"/>
        <v>0</v>
      </c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2">
        <f t="shared" si="5"/>
        <v>0</v>
      </c>
      <c r="BK195" s="21"/>
      <c r="BL195" s="21"/>
      <c r="BM195" s="21"/>
      <c r="BN195" s="23">
        <f t="shared" si="7"/>
        <v>0</v>
      </c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1">
        <f t="shared" si="9"/>
        <v>0</v>
      </c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3">
        <f t="shared" si="11"/>
        <v>2</v>
      </c>
      <c r="CY195" s="23"/>
      <c r="CZ195" s="23"/>
      <c r="DA195" s="23"/>
      <c r="DB195" s="23"/>
      <c r="DC195" s="23">
        <v>2</v>
      </c>
      <c r="DD195" s="23"/>
      <c r="DE195" s="22">
        <f t="shared" si="13"/>
        <v>0</v>
      </c>
      <c r="DF195" s="21"/>
      <c r="DG195" s="21"/>
      <c r="DH195" s="21"/>
      <c r="DI195" s="21"/>
      <c r="DJ195" s="21"/>
      <c r="DK195" s="24">
        <f t="shared" si="15"/>
        <v>0</v>
      </c>
      <c r="DL195" s="23"/>
      <c r="DM195" s="2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</row>
    <row r="196" spans="1:137" ht="15.75" customHeight="1">
      <c r="A196" s="15" t="s">
        <v>686</v>
      </c>
      <c r="B196" s="15" t="s">
        <v>687</v>
      </c>
      <c r="C196" s="16">
        <v>49685031</v>
      </c>
      <c r="D196" s="15">
        <v>774818404</v>
      </c>
      <c r="E196" s="15" t="s">
        <v>688</v>
      </c>
      <c r="F196" s="15" t="s">
        <v>84</v>
      </c>
      <c r="G196" s="15" t="s">
        <v>133</v>
      </c>
      <c r="H196" s="15" t="s">
        <v>80</v>
      </c>
      <c r="I196" s="17">
        <f t="shared" si="17"/>
        <v>0</v>
      </c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8">
        <f t="shared" si="1"/>
        <v>115</v>
      </c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>
        <v>115</v>
      </c>
      <c r="AP196" s="19"/>
      <c r="AQ196" s="19"/>
      <c r="AR196" s="20">
        <f t="shared" si="3"/>
        <v>0</v>
      </c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2">
        <f t="shared" si="5"/>
        <v>0</v>
      </c>
      <c r="BK196" s="21"/>
      <c r="BL196" s="21"/>
      <c r="BM196" s="21"/>
      <c r="BN196" s="23">
        <f t="shared" si="7"/>
        <v>0</v>
      </c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1">
        <f t="shared" si="9"/>
        <v>100</v>
      </c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>
        <v>100</v>
      </c>
      <c r="CV196" s="21"/>
      <c r="CW196" s="21"/>
      <c r="CX196" s="23">
        <f t="shared" si="11"/>
        <v>1</v>
      </c>
      <c r="CY196" s="23"/>
      <c r="CZ196" s="23"/>
      <c r="DA196" s="23"/>
      <c r="DB196" s="23">
        <v>1</v>
      </c>
      <c r="DC196" s="23"/>
      <c r="DD196" s="23"/>
      <c r="DE196" s="22">
        <f t="shared" si="13"/>
        <v>0</v>
      </c>
      <c r="DF196" s="21"/>
      <c r="DG196" s="21"/>
      <c r="DH196" s="21"/>
      <c r="DI196" s="21"/>
      <c r="DJ196" s="21"/>
      <c r="DK196" s="24">
        <f t="shared" si="15"/>
        <v>0</v>
      </c>
      <c r="DL196" s="23"/>
      <c r="DM196" s="2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</row>
    <row r="197" spans="1:137" ht="15.75" customHeight="1">
      <c r="A197" s="15" t="s">
        <v>689</v>
      </c>
      <c r="B197" s="15" t="s">
        <v>690</v>
      </c>
      <c r="C197" s="16">
        <v>49256173</v>
      </c>
      <c r="D197" s="15">
        <v>728837158</v>
      </c>
      <c r="E197" s="15" t="s">
        <v>691</v>
      </c>
      <c r="F197" s="15" t="s">
        <v>84</v>
      </c>
      <c r="G197" s="15" t="s">
        <v>91</v>
      </c>
      <c r="H197" s="15" t="s">
        <v>174</v>
      </c>
      <c r="I197" s="17">
        <f t="shared" si="17"/>
        <v>0</v>
      </c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8">
        <f t="shared" si="1"/>
        <v>29</v>
      </c>
      <c r="AA197" s="19"/>
      <c r="AB197" s="19"/>
      <c r="AC197" s="19"/>
      <c r="AD197" s="19"/>
      <c r="AE197" s="19"/>
      <c r="AF197" s="19"/>
      <c r="AG197" s="19">
        <v>19</v>
      </c>
      <c r="AH197" s="19"/>
      <c r="AI197" s="19"/>
      <c r="AJ197" s="19"/>
      <c r="AK197" s="19"/>
      <c r="AL197" s="19"/>
      <c r="AM197" s="19"/>
      <c r="AN197" s="19"/>
      <c r="AO197" s="19">
        <v>10</v>
      </c>
      <c r="AP197" s="19"/>
      <c r="AQ197" s="19"/>
      <c r="AR197" s="20">
        <f t="shared" si="3"/>
        <v>0</v>
      </c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2">
        <f t="shared" si="5"/>
        <v>0</v>
      </c>
      <c r="BK197" s="21"/>
      <c r="BL197" s="21"/>
      <c r="BM197" s="21"/>
      <c r="BN197" s="23">
        <f t="shared" si="7"/>
        <v>0</v>
      </c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1">
        <f t="shared" si="9"/>
        <v>100</v>
      </c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>
        <v>100</v>
      </c>
      <c r="CV197" s="21"/>
      <c r="CW197" s="21"/>
      <c r="CX197" s="23">
        <f t="shared" si="11"/>
        <v>1</v>
      </c>
      <c r="CY197" s="23"/>
      <c r="CZ197" s="23"/>
      <c r="DA197" s="23"/>
      <c r="DB197" s="23">
        <v>1</v>
      </c>
      <c r="DC197" s="23"/>
      <c r="DD197" s="23"/>
      <c r="DE197" s="22">
        <f t="shared" si="13"/>
        <v>0</v>
      </c>
      <c r="DF197" s="21"/>
      <c r="DG197" s="21"/>
      <c r="DH197" s="21"/>
      <c r="DI197" s="21"/>
      <c r="DJ197" s="21"/>
      <c r="DK197" s="24">
        <f t="shared" si="15"/>
        <v>0</v>
      </c>
      <c r="DL197" s="23"/>
      <c r="DM197" s="2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</row>
    <row r="198" spans="1:137" ht="15.75" customHeight="1">
      <c r="A198" s="15" t="s">
        <v>692</v>
      </c>
      <c r="B198" s="15" t="s">
        <v>693</v>
      </c>
      <c r="C198" s="16">
        <v>25634691</v>
      </c>
      <c r="D198" s="15">
        <v>730134223</v>
      </c>
      <c r="E198" s="26" t="s">
        <v>694</v>
      </c>
      <c r="F198" s="15" t="s">
        <v>84</v>
      </c>
      <c r="G198" s="15" t="s">
        <v>349</v>
      </c>
      <c r="H198" s="15" t="s">
        <v>57</v>
      </c>
      <c r="I198" s="17">
        <f t="shared" si="17"/>
        <v>0</v>
      </c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8">
        <f t="shared" si="1"/>
        <v>1873</v>
      </c>
      <c r="AA198" s="19">
        <v>43</v>
      </c>
      <c r="AB198" s="19"/>
      <c r="AC198" s="19"/>
      <c r="AD198" s="19"/>
      <c r="AE198" s="25">
        <v>250</v>
      </c>
      <c r="AF198" s="19"/>
      <c r="AG198" s="19"/>
      <c r="AH198" s="19">
        <v>580</v>
      </c>
      <c r="AI198" s="19"/>
      <c r="AJ198" s="19"/>
      <c r="AK198" s="19"/>
      <c r="AL198" s="19"/>
      <c r="AM198" s="19"/>
      <c r="AN198" s="19"/>
      <c r="AO198" s="19">
        <v>1000</v>
      </c>
      <c r="AP198" s="19"/>
      <c r="AQ198" s="19"/>
      <c r="AR198" s="20">
        <f t="shared" si="3"/>
        <v>2000</v>
      </c>
      <c r="AS198" s="21"/>
      <c r="AT198" s="21"/>
      <c r="AU198" s="21"/>
      <c r="AV198" s="21"/>
      <c r="AW198" s="21"/>
      <c r="AX198" s="21"/>
      <c r="AY198" s="21"/>
      <c r="AZ198" s="21"/>
      <c r="BA198" s="21">
        <v>2000</v>
      </c>
      <c r="BB198" s="21"/>
      <c r="BC198" s="21"/>
      <c r="BD198" s="21"/>
      <c r="BE198" s="21"/>
      <c r="BF198" s="21"/>
      <c r="BG198" s="21"/>
      <c r="BH198" s="21"/>
      <c r="BI198" s="21"/>
      <c r="BJ198" s="22">
        <f t="shared" si="5"/>
        <v>0</v>
      </c>
      <c r="BK198" s="21"/>
      <c r="BL198" s="21"/>
      <c r="BM198" s="21"/>
      <c r="BN198" s="23">
        <f t="shared" si="7"/>
        <v>50</v>
      </c>
      <c r="BO198" s="23"/>
      <c r="BP198" s="23"/>
      <c r="BQ198" s="23">
        <v>10</v>
      </c>
      <c r="BR198" s="23"/>
      <c r="BS198" s="27">
        <v>20</v>
      </c>
      <c r="BT198" s="23"/>
      <c r="BU198" s="23"/>
      <c r="BV198" s="23"/>
      <c r="BW198" s="23">
        <v>20</v>
      </c>
      <c r="BX198" s="23"/>
      <c r="BY198" s="23"/>
      <c r="BZ198" s="23"/>
      <c r="CA198" s="23"/>
      <c r="CB198" s="23"/>
      <c r="CC198" s="23"/>
      <c r="CD198" s="23"/>
      <c r="CE198" s="23"/>
      <c r="CF198" s="21">
        <f t="shared" si="9"/>
        <v>3600</v>
      </c>
      <c r="CG198" s="21"/>
      <c r="CH198" s="21"/>
      <c r="CI198" s="21"/>
      <c r="CJ198" s="21">
        <v>600</v>
      </c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>
        <v>3000</v>
      </c>
      <c r="CV198" s="21"/>
      <c r="CW198" s="21"/>
      <c r="CX198" s="23">
        <f t="shared" si="11"/>
        <v>102</v>
      </c>
      <c r="CY198" s="23"/>
      <c r="CZ198" s="23"/>
      <c r="DA198" s="23">
        <v>2</v>
      </c>
      <c r="DB198" s="23">
        <v>100</v>
      </c>
      <c r="DC198" s="23"/>
      <c r="DD198" s="23"/>
      <c r="DE198" s="22">
        <f t="shared" si="13"/>
        <v>100</v>
      </c>
      <c r="DF198" s="21"/>
      <c r="DG198" s="21"/>
      <c r="DH198" s="21">
        <v>100</v>
      </c>
      <c r="DI198" s="21"/>
      <c r="DJ198" s="21"/>
      <c r="DK198" s="24">
        <f t="shared" si="15"/>
        <v>20</v>
      </c>
      <c r="DL198" s="23">
        <v>20</v>
      </c>
      <c r="DM198" s="2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</row>
    <row r="199" spans="1:137" ht="15.75" customHeight="1">
      <c r="A199" s="15" t="s">
        <v>692</v>
      </c>
      <c r="B199" s="15" t="s">
        <v>693</v>
      </c>
      <c r="C199" s="16">
        <v>25634691</v>
      </c>
      <c r="D199" s="15">
        <v>730134223</v>
      </c>
      <c r="E199" s="28" t="s">
        <v>695</v>
      </c>
      <c r="F199" s="26" t="s">
        <v>84</v>
      </c>
      <c r="G199" s="26" t="s">
        <v>349</v>
      </c>
      <c r="H199" s="26" t="s">
        <v>158</v>
      </c>
      <c r="I199" s="29">
        <v>0</v>
      </c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8">
        <f t="shared" si="1"/>
        <v>830</v>
      </c>
      <c r="AA199" s="19"/>
      <c r="AB199" s="19"/>
      <c r="AC199" s="19"/>
      <c r="AD199" s="19"/>
      <c r="AE199" s="25">
        <v>250</v>
      </c>
      <c r="AF199" s="19"/>
      <c r="AG199" s="19"/>
      <c r="AH199" s="25">
        <v>580</v>
      </c>
      <c r="AI199" s="19"/>
      <c r="AJ199" s="19"/>
      <c r="AK199" s="19"/>
      <c r="AL199" s="19"/>
      <c r="AM199" s="19"/>
      <c r="AN199" s="19"/>
      <c r="AO199" s="19"/>
      <c r="AP199" s="19"/>
      <c r="AQ199" s="19"/>
      <c r="AR199" s="20">
        <f t="shared" si="3"/>
        <v>0</v>
      </c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2">
        <f t="shared" si="5"/>
        <v>0</v>
      </c>
      <c r="BK199" s="21"/>
      <c r="BL199" s="21"/>
      <c r="BM199" s="21"/>
      <c r="BN199" s="23">
        <f t="shared" si="7"/>
        <v>20</v>
      </c>
      <c r="BO199" s="23"/>
      <c r="BP199" s="23"/>
      <c r="BQ199" s="23"/>
      <c r="BR199" s="23"/>
      <c r="BS199" s="27">
        <v>20</v>
      </c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1">
        <f t="shared" si="9"/>
        <v>0</v>
      </c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3">
        <f t="shared" si="11"/>
        <v>0</v>
      </c>
      <c r="CY199" s="23"/>
      <c r="CZ199" s="23"/>
      <c r="DA199" s="23"/>
      <c r="DB199" s="23"/>
      <c r="DC199" s="23"/>
      <c r="DD199" s="23"/>
      <c r="DE199" s="22">
        <f t="shared" si="13"/>
        <v>0</v>
      </c>
      <c r="DF199" s="21"/>
      <c r="DG199" s="21"/>
      <c r="DH199" s="21"/>
      <c r="DI199" s="21"/>
      <c r="DJ199" s="21"/>
      <c r="DK199" s="24">
        <f t="shared" si="15"/>
        <v>0</v>
      </c>
      <c r="DL199" s="23"/>
      <c r="DM199" s="2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</row>
    <row r="200" spans="1:137" ht="15.75" customHeight="1">
      <c r="A200" s="15" t="s">
        <v>696</v>
      </c>
      <c r="B200" s="15" t="s">
        <v>697</v>
      </c>
      <c r="C200" s="16" t="s">
        <v>164</v>
      </c>
      <c r="D200" s="15">
        <v>608306345</v>
      </c>
      <c r="E200" s="15" t="s">
        <v>698</v>
      </c>
      <c r="F200" s="15" t="s">
        <v>84</v>
      </c>
      <c r="G200" s="15" t="s">
        <v>142</v>
      </c>
      <c r="H200" s="15" t="s">
        <v>72</v>
      </c>
      <c r="I200" s="17">
        <f t="shared" ref="I200:I2774" si="18">SUM(J200:Y200)</f>
        <v>0</v>
      </c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8">
        <f t="shared" si="1"/>
        <v>23</v>
      </c>
      <c r="AA200" s="19"/>
      <c r="AB200" s="19"/>
      <c r="AC200" s="19"/>
      <c r="AD200" s="19"/>
      <c r="AE200" s="19"/>
      <c r="AF200" s="19"/>
      <c r="AG200" s="19">
        <v>23</v>
      </c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20">
        <f t="shared" si="3"/>
        <v>0</v>
      </c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2">
        <f t="shared" si="5"/>
        <v>0</v>
      </c>
      <c r="BK200" s="21"/>
      <c r="BL200" s="21"/>
      <c r="BM200" s="21"/>
      <c r="BN200" s="23">
        <f t="shared" si="7"/>
        <v>0</v>
      </c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1">
        <f t="shared" si="9"/>
        <v>0</v>
      </c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3">
        <f t="shared" si="11"/>
        <v>0</v>
      </c>
      <c r="CY200" s="23"/>
      <c r="CZ200" s="23"/>
      <c r="DA200" s="23"/>
      <c r="DB200" s="23"/>
      <c r="DC200" s="23"/>
      <c r="DD200" s="23"/>
      <c r="DE200" s="22">
        <f t="shared" si="13"/>
        <v>0</v>
      </c>
      <c r="DF200" s="21"/>
      <c r="DG200" s="21"/>
      <c r="DH200" s="21"/>
      <c r="DI200" s="21"/>
      <c r="DJ200" s="21"/>
      <c r="DK200" s="24">
        <f t="shared" si="15"/>
        <v>0</v>
      </c>
      <c r="DL200" s="23"/>
      <c r="DM200" s="2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</row>
    <row r="201" spans="1:137" ht="15.75" customHeight="1">
      <c r="A201" s="15" t="s">
        <v>699</v>
      </c>
      <c r="B201" s="15" t="s">
        <v>700</v>
      </c>
      <c r="C201" s="16">
        <v>72557427</v>
      </c>
      <c r="D201" s="15">
        <v>605523282</v>
      </c>
      <c r="E201" s="15" t="s">
        <v>701</v>
      </c>
      <c r="F201" s="15" t="s">
        <v>84</v>
      </c>
      <c r="G201" s="15" t="s">
        <v>101</v>
      </c>
      <c r="H201" s="15" t="s">
        <v>158</v>
      </c>
      <c r="I201" s="17">
        <f t="shared" si="18"/>
        <v>0</v>
      </c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8">
        <f t="shared" si="1"/>
        <v>27</v>
      </c>
      <c r="AA201" s="19"/>
      <c r="AB201" s="19"/>
      <c r="AC201" s="19"/>
      <c r="AD201" s="19"/>
      <c r="AE201" s="19"/>
      <c r="AF201" s="19">
        <v>6</v>
      </c>
      <c r="AG201" s="19"/>
      <c r="AH201" s="19">
        <v>6</v>
      </c>
      <c r="AI201" s="19"/>
      <c r="AJ201" s="19"/>
      <c r="AK201" s="19"/>
      <c r="AL201" s="19"/>
      <c r="AM201" s="19"/>
      <c r="AN201" s="19"/>
      <c r="AO201" s="19">
        <v>15</v>
      </c>
      <c r="AP201" s="19"/>
      <c r="AQ201" s="19"/>
      <c r="AR201" s="20">
        <f t="shared" si="3"/>
        <v>0</v>
      </c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2">
        <f t="shared" si="5"/>
        <v>0</v>
      </c>
      <c r="BK201" s="21"/>
      <c r="BL201" s="21"/>
      <c r="BM201" s="21"/>
      <c r="BN201" s="23">
        <f t="shared" si="7"/>
        <v>0</v>
      </c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1">
        <f t="shared" si="9"/>
        <v>0</v>
      </c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3">
        <f t="shared" si="11"/>
        <v>2</v>
      </c>
      <c r="CY201" s="23"/>
      <c r="CZ201" s="23"/>
      <c r="DA201" s="23"/>
      <c r="DB201" s="23">
        <v>2</v>
      </c>
      <c r="DC201" s="23"/>
      <c r="DD201" s="23"/>
      <c r="DE201" s="22">
        <f t="shared" si="13"/>
        <v>0</v>
      </c>
      <c r="DF201" s="21"/>
      <c r="DG201" s="21"/>
      <c r="DH201" s="21"/>
      <c r="DI201" s="21"/>
      <c r="DJ201" s="21"/>
      <c r="DK201" s="24">
        <f t="shared" si="15"/>
        <v>0</v>
      </c>
      <c r="DL201" s="23"/>
      <c r="DM201" s="2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</row>
    <row r="202" spans="1:137" ht="15.75" customHeight="1">
      <c r="A202" s="15" t="s">
        <v>702</v>
      </c>
      <c r="B202" s="15" t="s">
        <v>703</v>
      </c>
      <c r="C202" s="16" t="s">
        <v>704</v>
      </c>
      <c r="D202" s="15">
        <v>723873604</v>
      </c>
      <c r="E202" s="15" t="s">
        <v>705</v>
      </c>
      <c r="F202" s="15" t="s">
        <v>84</v>
      </c>
      <c r="G202" s="15" t="s">
        <v>101</v>
      </c>
      <c r="H202" s="15" t="s">
        <v>68</v>
      </c>
      <c r="I202" s="17">
        <f t="shared" si="18"/>
        <v>0</v>
      </c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8">
        <f t="shared" si="1"/>
        <v>34</v>
      </c>
      <c r="AA202" s="19"/>
      <c r="AB202" s="19"/>
      <c r="AC202" s="19"/>
      <c r="AD202" s="19"/>
      <c r="AE202" s="19"/>
      <c r="AF202" s="19">
        <v>10</v>
      </c>
      <c r="AG202" s="19"/>
      <c r="AH202" s="19">
        <v>9</v>
      </c>
      <c r="AI202" s="19"/>
      <c r="AJ202" s="19"/>
      <c r="AK202" s="19"/>
      <c r="AL202" s="19"/>
      <c r="AM202" s="19"/>
      <c r="AN202" s="19"/>
      <c r="AO202" s="19"/>
      <c r="AP202" s="19">
        <v>15</v>
      </c>
      <c r="AQ202" s="19"/>
      <c r="AR202" s="20">
        <f t="shared" si="3"/>
        <v>0</v>
      </c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2">
        <f t="shared" si="5"/>
        <v>0</v>
      </c>
      <c r="BK202" s="21"/>
      <c r="BL202" s="21"/>
      <c r="BM202" s="21"/>
      <c r="BN202" s="23">
        <f t="shared" si="7"/>
        <v>0</v>
      </c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1">
        <f t="shared" si="9"/>
        <v>0</v>
      </c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3">
        <f t="shared" si="11"/>
        <v>2</v>
      </c>
      <c r="CY202" s="23"/>
      <c r="CZ202" s="23"/>
      <c r="DA202" s="23"/>
      <c r="DB202" s="23"/>
      <c r="DC202" s="23">
        <v>2</v>
      </c>
      <c r="DD202" s="23"/>
      <c r="DE202" s="22">
        <f t="shared" si="13"/>
        <v>0</v>
      </c>
      <c r="DF202" s="21"/>
      <c r="DG202" s="21"/>
      <c r="DH202" s="21"/>
      <c r="DI202" s="21"/>
      <c r="DJ202" s="21"/>
      <c r="DK202" s="24">
        <f t="shared" si="15"/>
        <v>0</v>
      </c>
      <c r="DL202" s="23"/>
      <c r="DM202" s="2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</row>
    <row r="203" spans="1:137" ht="15.75" customHeight="1">
      <c r="A203" s="15" t="s">
        <v>706</v>
      </c>
      <c r="B203" s="15" t="s">
        <v>707</v>
      </c>
      <c r="C203" s="16">
        <v>64764249</v>
      </c>
      <c r="D203" s="15">
        <v>604406763</v>
      </c>
      <c r="E203" s="15" t="s">
        <v>708</v>
      </c>
      <c r="F203" s="15" t="s">
        <v>84</v>
      </c>
      <c r="G203" s="15" t="s">
        <v>142</v>
      </c>
      <c r="H203" s="15" t="s">
        <v>86</v>
      </c>
      <c r="I203" s="17">
        <f t="shared" si="18"/>
        <v>0</v>
      </c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8">
        <f t="shared" si="1"/>
        <v>23</v>
      </c>
      <c r="AA203" s="19"/>
      <c r="AB203" s="19"/>
      <c r="AC203" s="19"/>
      <c r="AD203" s="19"/>
      <c r="AE203" s="19"/>
      <c r="AF203" s="19"/>
      <c r="AG203" s="19">
        <v>23</v>
      </c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20">
        <f t="shared" si="3"/>
        <v>0</v>
      </c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2">
        <f t="shared" si="5"/>
        <v>0</v>
      </c>
      <c r="BK203" s="21"/>
      <c r="BL203" s="21"/>
      <c r="BM203" s="21"/>
      <c r="BN203" s="23">
        <f t="shared" si="7"/>
        <v>0</v>
      </c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1">
        <f t="shared" si="9"/>
        <v>0</v>
      </c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3">
        <f t="shared" si="11"/>
        <v>0</v>
      </c>
      <c r="CY203" s="23"/>
      <c r="CZ203" s="23"/>
      <c r="DA203" s="23"/>
      <c r="DB203" s="23"/>
      <c r="DC203" s="23"/>
      <c r="DD203" s="23"/>
      <c r="DE203" s="22">
        <f t="shared" si="13"/>
        <v>0</v>
      </c>
      <c r="DF203" s="21"/>
      <c r="DG203" s="21"/>
      <c r="DH203" s="21"/>
      <c r="DI203" s="21"/>
      <c r="DJ203" s="21"/>
      <c r="DK203" s="24">
        <f t="shared" si="15"/>
        <v>0</v>
      </c>
      <c r="DL203" s="23"/>
      <c r="DM203" s="2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</row>
    <row r="204" spans="1:137" ht="15.75" customHeight="1">
      <c r="A204" s="15" t="s">
        <v>709</v>
      </c>
      <c r="B204" s="15" t="s">
        <v>710</v>
      </c>
      <c r="C204" s="16">
        <v>48547816</v>
      </c>
      <c r="D204" s="15">
        <v>723153767</v>
      </c>
      <c r="E204" s="15" t="s">
        <v>711</v>
      </c>
      <c r="F204" s="15" t="s">
        <v>84</v>
      </c>
      <c r="G204" s="15" t="s">
        <v>101</v>
      </c>
      <c r="H204" s="15" t="s">
        <v>258</v>
      </c>
      <c r="I204" s="17">
        <f t="shared" si="18"/>
        <v>0</v>
      </c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8">
        <f t="shared" si="1"/>
        <v>34</v>
      </c>
      <c r="AA204" s="19"/>
      <c r="AB204" s="19"/>
      <c r="AC204" s="19"/>
      <c r="AD204" s="19"/>
      <c r="AE204" s="19"/>
      <c r="AF204" s="19">
        <v>10</v>
      </c>
      <c r="AG204" s="19"/>
      <c r="AH204" s="19">
        <v>9</v>
      </c>
      <c r="AI204" s="19"/>
      <c r="AJ204" s="19"/>
      <c r="AK204" s="19"/>
      <c r="AL204" s="19"/>
      <c r="AM204" s="19"/>
      <c r="AN204" s="19"/>
      <c r="AO204" s="19"/>
      <c r="AP204" s="19">
        <v>15</v>
      </c>
      <c r="AQ204" s="19"/>
      <c r="AR204" s="20">
        <f t="shared" si="3"/>
        <v>0</v>
      </c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2">
        <f t="shared" si="5"/>
        <v>0</v>
      </c>
      <c r="BK204" s="21"/>
      <c r="BL204" s="21"/>
      <c r="BM204" s="21"/>
      <c r="BN204" s="23">
        <f t="shared" si="7"/>
        <v>0</v>
      </c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1">
        <f t="shared" si="9"/>
        <v>0</v>
      </c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3">
        <f t="shared" si="11"/>
        <v>2</v>
      </c>
      <c r="CY204" s="23"/>
      <c r="CZ204" s="23"/>
      <c r="DA204" s="23"/>
      <c r="DB204" s="23"/>
      <c r="DC204" s="23">
        <v>2</v>
      </c>
      <c r="DD204" s="23"/>
      <c r="DE204" s="22">
        <f t="shared" si="13"/>
        <v>0</v>
      </c>
      <c r="DF204" s="21"/>
      <c r="DG204" s="21"/>
      <c r="DH204" s="21"/>
      <c r="DI204" s="21"/>
      <c r="DJ204" s="21"/>
      <c r="DK204" s="24">
        <f t="shared" si="15"/>
        <v>0</v>
      </c>
      <c r="DL204" s="23"/>
      <c r="DM204" s="2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</row>
    <row r="205" spans="1:137" ht="15.75" customHeight="1">
      <c r="A205" s="15" t="s">
        <v>712</v>
      </c>
      <c r="B205" s="15" t="s">
        <v>713</v>
      </c>
      <c r="C205" s="16">
        <v>62991779</v>
      </c>
      <c r="D205" s="15">
        <v>606416711</v>
      </c>
      <c r="E205" s="15" t="s">
        <v>714</v>
      </c>
      <c r="F205" s="15" t="s">
        <v>84</v>
      </c>
      <c r="G205" s="15" t="s">
        <v>101</v>
      </c>
      <c r="H205" s="15" t="s">
        <v>258</v>
      </c>
      <c r="I205" s="17">
        <f t="shared" si="18"/>
        <v>0</v>
      </c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8">
        <f t="shared" si="1"/>
        <v>34</v>
      </c>
      <c r="AA205" s="19"/>
      <c r="AB205" s="19"/>
      <c r="AC205" s="19"/>
      <c r="AD205" s="19"/>
      <c r="AE205" s="19"/>
      <c r="AF205" s="19">
        <v>10</v>
      </c>
      <c r="AG205" s="19"/>
      <c r="AH205" s="19">
        <v>9</v>
      </c>
      <c r="AI205" s="19"/>
      <c r="AJ205" s="19"/>
      <c r="AK205" s="19"/>
      <c r="AL205" s="19"/>
      <c r="AM205" s="19"/>
      <c r="AN205" s="19"/>
      <c r="AO205" s="19"/>
      <c r="AP205" s="19">
        <v>15</v>
      </c>
      <c r="AQ205" s="19"/>
      <c r="AR205" s="20">
        <f t="shared" si="3"/>
        <v>0</v>
      </c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2">
        <f t="shared" si="5"/>
        <v>0</v>
      </c>
      <c r="BK205" s="21"/>
      <c r="BL205" s="21"/>
      <c r="BM205" s="21"/>
      <c r="BN205" s="23">
        <f t="shared" si="7"/>
        <v>0</v>
      </c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1">
        <f t="shared" si="9"/>
        <v>0</v>
      </c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3">
        <f t="shared" si="11"/>
        <v>2</v>
      </c>
      <c r="CY205" s="23"/>
      <c r="CZ205" s="23"/>
      <c r="DA205" s="23"/>
      <c r="DB205" s="23"/>
      <c r="DC205" s="23">
        <v>2</v>
      </c>
      <c r="DD205" s="23"/>
      <c r="DE205" s="22">
        <f t="shared" si="13"/>
        <v>0</v>
      </c>
      <c r="DF205" s="21"/>
      <c r="DG205" s="21"/>
      <c r="DH205" s="21"/>
      <c r="DI205" s="21"/>
      <c r="DJ205" s="21"/>
      <c r="DK205" s="24">
        <f t="shared" si="15"/>
        <v>0</v>
      </c>
      <c r="DL205" s="23"/>
      <c r="DM205" s="2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</row>
    <row r="206" spans="1:137" ht="15.75" customHeight="1">
      <c r="A206" s="15" t="s">
        <v>715</v>
      </c>
      <c r="B206" s="15" t="s">
        <v>716</v>
      </c>
      <c r="C206" s="16">
        <v>49369831</v>
      </c>
      <c r="D206" s="15">
        <v>603442191</v>
      </c>
      <c r="E206" s="15" t="s">
        <v>717</v>
      </c>
      <c r="F206" s="15" t="s">
        <v>84</v>
      </c>
      <c r="G206" s="15" t="s">
        <v>101</v>
      </c>
      <c r="H206" s="15" t="s">
        <v>718</v>
      </c>
      <c r="I206" s="17">
        <f t="shared" si="18"/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8">
        <f t="shared" si="1"/>
        <v>15</v>
      </c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>
        <v>15</v>
      </c>
      <c r="AQ206" s="19"/>
      <c r="AR206" s="20">
        <f t="shared" si="3"/>
        <v>0</v>
      </c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2">
        <f t="shared" si="5"/>
        <v>0</v>
      </c>
      <c r="BK206" s="21"/>
      <c r="BL206" s="21"/>
      <c r="BM206" s="21"/>
      <c r="BN206" s="23">
        <f t="shared" si="7"/>
        <v>0</v>
      </c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1">
        <f t="shared" si="9"/>
        <v>0</v>
      </c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3">
        <f t="shared" si="11"/>
        <v>2</v>
      </c>
      <c r="CY206" s="23"/>
      <c r="CZ206" s="23"/>
      <c r="DA206" s="23"/>
      <c r="DB206" s="23"/>
      <c r="DC206" s="23">
        <v>2</v>
      </c>
      <c r="DD206" s="23"/>
      <c r="DE206" s="22">
        <f t="shared" si="13"/>
        <v>0</v>
      </c>
      <c r="DF206" s="21"/>
      <c r="DG206" s="21"/>
      <c r="DH206" s="21"/>
      <c r="DI206" s="21"/>
      <c r="DJ206" s="21"/>
      <c r="DK206" s="24">
        <f t="shared" si="15"/>
        <v>0</v>
      </c>
      <c r="DL206" s="23"/>
      <c r="DM206" s="2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</row>
    <row r="207" spans="1:137" ht="15.75" customHeight="1">
      <c r="A207" s="15" t="s">
        <v>719</v>
      </c>
      <c r="B207" s="15" t="s">
        <v>649</v>
      </c>
      <c r="C207" s="16" t="s">
        <v>720</v>
      </c>
      <c r="D207" s="15">
        <v>603415043</v>
      </c>
      <c r="E207" s="15" t="s">
        <v>721</v>
      </c>
      <c r="F207" s="15" t="s">
        <v>84</v>
      </c>
      <c r="G207" s="15" t="s">
        <v>91</v>
      </c>
      <c r="H207" s="15" t="s">
        <v>216</v>
      </c>
      <c r="I207" s="17">
        <f t="shared" si="18"/>
        <v>0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8">
        <f t="shared" si="1"/>
        <v>10</v>
      </c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>
        <v>10</v>
      </c>
      <c r="AP207" s="19"/>
      <c r="AQ207" s="19"/>
      <c r="AR207" s="20">
        <f t="shared" si="3"/>
        <v>0</v>
      </c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2">
        <f t="shared" si="5"/>
        <v>0</v>
      </c>
      <c r="BK207" s="21"/>
      <c r="BL207" s="21"/>
      <c r="BM207" s="21"/>
      <c r="BN207" s="23">
        <f t="shared" si="7"/>
        <v>10</v>
      </c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>
        <v>10</v>
      </c>
      <c r="BZ207" s="23"/>
      <c r="CA207" s="23"/>
      <c r="CB207" s="23"/>
      <c r="CC207" s="23"/>
      <c r="CD207" s="23"/>
      <c r="CE207" s="23"/>
      <c r="CF207" s="21">
        <f t="shared" si="9"/>
        <v>100</v>
      </c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>
        <v>100</v>
      </c>
      <c r="CV207" s="21"/>
      <c r="CW207" s="21"/>
      <c r="CX207" s="23">
        <f t="shared" si="11"/>
        <v>1</v>
      </c>
      <c r="CY207" s="23"/>
      <c r="CZ207" s="23"/>
      <c r="DA207" s="23"/>
      <c r="DB207" s="23">
        <v>1</v>
      </c>
      <c r="DC207" s="23"/>
      <c r="DD207" s="23"/>
      <c r="DE207" s="22">
        <f t="shared" si="13"/>
        <v>0</v>
      </c>
      <c r="DF207" s="21"/>
      <c r="DG207" s="21"/>
      <c r="DH207" s="21"/>
      <c r="DI207" s="21"/>
      <c r="DJ207" s="21"/>
      <c r="DK207" s="24">
        <f t="shared" si="15"/>
        <v>0</v>
      </c>
      <c r="DL207" s="23"/>
      <c r="DM207" s="2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</row>
    <row r="208" spans="1:137" ht="15.75" customHeight="1">
      <c r="A208" s="15" t="s">
        <v>722</v>
      </c>
      <c r="B208" s="15" t="s">
        <v>723</v>
      </c>
      <c r="C208" s="16">
        <v>27086224</v>
      </c>
      <c r="D208" s="15">
        <v>776592010</v>
      </c>
      <c r="E208" s="15" t="s">
        <v>724</v>
      </c>
      <c r="F208" s="15" t="s">
        <v>84</v>
      </c>
      <c r="G208" s="15" t="s">
        <v>142</v>
      </c>
      <c r="H208" s="15" t="s">
        <v>57</v>
      </c>
      <c r="I208" s="17">
        <f t="shared" si="18"/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8">
        <f t="shared" si="1"/>
        <v>23</v>
      </c>
      <c r="AA208" s="19"/>
      <c r="AB208" s="19"/>
      <c r="AC208" s="19"/>
      <c r="AD208" s="19"/>
      <c r="AE208" s="19"/>
      <c r="AF208" s="19"/>
      <c r="AG208" s="19">
        <v>23</v>
      </c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20">
        <f t="shared" si="3"/>
        <v>0</v>
      </c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2">
        <f t="shared" si="5"/>
        <v>0</v>
      </c>
      <c r="BK208" s="21"/>
      <c r="BL208" s="21"/>
      <c r="BM208" s="21"/>
      <c r="BN208" s="23">
        <f t="shared" si="7"/>
        <v>0</v>
      </c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1">
        <f t="shared" si="9"/>
        <v>0</v>
      </c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3">
        <f t="shared" si="11"/>
        <v>0</v>
      </c>
      <c r="CY208" s="23"/>
      <c r="CZ208" s="23"/>
      <c r="DA208" s="23"/>
      <c r="DB208" s="23"/>
      <c r="DC208" s="23"/>
      <c r="DD208" s="23"/>
      <c r="DE208" s="22">
        <f t="shared" si="13"/>
        <v>0</v>
      </c>
      <c r="DF208" s="21"/>
      <c r="DG208" s="21"/>
      <c r="DH208" s="21"/>
      <c r="DI208" s="21"/>
      <c r="DJ208" s="21"/>
      <c r="DK208" s="24">
        <f t="shared" si="15"/>
        <v>0</v>
      </c>
      <c r="DL208" s="23"/>
      <c r="DM208" s="2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</row>
    <row r="209" spans="1:137" ht="15.75" customHeight="1">
      <c r="A209" s="15" t="s">
        <v>725</v>
      </c>
      <c r="B209" s="15" t="s">
        <v>726</v>
      </c>
      <c r="C209" s="16" t="s">
        <v>727</v>
      </c>
      <c r="D209" s="15">
        <v>603195640</v>
      </c>
      <c r="E209" s="15" t="s">
        <v>631</v>
      </c>
      <c r="F209" s="15" t="s">
        <v>84</v>
      </c>
      <c r="G209" s="15" t="s">
        <v>91</v>
      </c>
      <c r="H209" s="15" t="s">
        <v>150</v>
      </c>
      <c r="I209" s="17">
        <f t="shared" si="18"/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8">
        <f t="shared" si="1"/>
        <v>155</v>
      </c>
      <c r="AA209" s="19"/>
      <c r="AB209" s="19"/>
      <c r="AC209" s="19"/>
      <c r="AD209" s="19"/>
      <c r="AE209" s="19">
        <v>50</v>
      </c>
      <c r="AF209" s="19"/>
      <c r="AG209" s="19"/>
      <c r="AH209" s="19"/>
      <c r="AI209" s="19"/>
      <c r="AJ209" s="19"/>
      <c r="AK209" s="19"/>
      <c r="AL209" s="19"/>
      <c r="AM209" s="19"/>
      <c r="AN209" s="19"/>
      <c r="AO209" s="19">
        <v>105</v>
      </c>
      <c r="AP209" s="19"/>
      <c r="AQ209" s="19"/>
      <c r="AR209" s="20">
        <f t="shared" si="3"/>
        <v>0</v>
      </c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2">
        <f t="shared" si="5"/>
        <v>0</v>
      </c>
      <c r="BK209" s="21"/>
      <c r="BL209" s="21"/>
      <c r="BM209" s="21"/>
      <c r="BN209" s="23">
        <f t="shared" si="7"/>
        <v>11</v>
      </c>
      <c r="BO209" s="23"/>
      <c r="BP209" s="23"/>
      <c r="BQ209" s="23"/>
      <c r="BR209" s="23"/>
      <c r="BS209" s="23">
        <v>1</v>
      </c>
      <c r="BT209" s="23"/>
      <c r="BU209" s="23"/>
      <c r="BV209" s="23"/>
      <c r="BW209" s="23"/>
      <c r="BX209" s="23"/>
      <c r="BY209" s="23">
        <v>10</v>
      </c>
      <c r="BZ209" s="23"/>
      <c r="CA209" s="23"/>
      <c r="CB209" s="23"/>
      <c r="CC209" s="23"/>
      <c r="CD209" s="23"/>
      <c r="CE209" s="23"/>
      <c r="CF209" s="21">
        <f t="shared" si="9"/>
        <v>200</v>
      </c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>
        <v>200</v>
      </c>
      <c r="CV209" s="21"/>
      <c r="CW209" s="21"/>
      <c r="CX209" s="23">
        <f t="shared" si="11"/>
        <v>2</v>
      </c>
      <c r="CY209" s="23"/>
      <c r="CZ209" s="23"/>
      <c r="DA209" s="23"/>
      <c r="DB209" s="23">
        <v>2</v>
      </c>
      <c r="DC209" s="23"/>
      <c r="DD209" s="23"/>
      <c r="DE209" s="22">
        <f t="shared" si="13"/>
        <v>0</v>
      </c>
      <c r="DF209" s="21"/>
      <c r="DG209" s="21"/>
      <c r="DH209" s="21"/>
      <c r="DI209" s="21"/>
      <c r="DJ209" s="21"/>
      <c r="DK209" s="24">
        <f t="shared" si="15"/>
        <v>0</v>
      </c>
      <c r="DL209" s="23"/>
      <c r="DM209" s="2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</row>
    <row r="210" spans="1:137" ht="15.75" customHeight="1">
      <c r="A210" s="15" t="s">
        <v>728</v>
      </c>
      <c r="B210" s="15" t="s">
        <v>729</v>
      </c>
      <c r="C210" s="16" t="s">
        <v>730</v>
      </c>
      <c r="D210" s="15">
        <v>723550359</v>
      </c>
      <c r="E210" s="15" t="s">
        <v>731</v>
      </c>
      <c r="F210" s="15" t="s">
        <v>84</v>
      </c>
      <c r="G210" s="15" t="s">
        <v>142</v>
      </c>
      <c r="H210" s="15" t="s">
        <v>57</v>
      </c>
      <c r="I210" s="17">
        <f t="shared" si="18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8">
        <f t="shared" si="1"/>
        <v>73</v>
      </c>
      <c r="AA210" s="19"/>
      <c r="AB210" s="19"/>
      <c r="AC210" s="19"/>
      <c r="AD210" s="19"/>
      <c r="AE210" s="19">
        <v>50</v>
      </c>
      <c r="AF210" s="19"/>
      <c r="AG210" s="19">
        <v>23</v>
      </c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20">
        <f t="shared" si="3"/>
        <v>0</v>
      </c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2">
        <f t="shared" si="5"/>
        <v>0</v>
      </c>
      <c r="BK210" s="21"/>
      <c r="BL210" s="21"/>
      <c r="BM210" s="21"/>
      <c r="BN210" s="23">
        <f t="shared" si="7"/>
        <v>0</v>
      </c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1">
        <f t="shared" si="9"/>
        <v>0</v>
      </c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3">
        <f t="shared" si="11"/>
        <v>0</v>
      </c>
      <c r="CY210" s="23"/>
      <c r="CZ210" s="23"/>
      <c r="DA210" s="23"/>
      <c r="DB210" s="23"/>
      <c r="DC210" s="23"/>
      <c r="DD210" s="23"/>
      <c r="DE210" s="22">
        <f t="shared" si="13"/>
        <v>0</v>
      </c>
      <c r="DF210" s="21"/>
      <c r="DG210" s="21"/>
      <c r="DH210" s="21"/>
      <c r="DI210" s="21"/>
      <c r="DJ210" s="21"/>
      <c r="DK210" s="24">
        <f t="shared" si="15"/>
        <v>0</v>
      </c>
      <c r="DL210" s="23"/>
      <c r="DM210" s="2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</row>
    <row r="211" spans="1:137" ht="15.75" customHeight="1">
      <c r="A211" s="15" t="s">
        <v>732</v>
      </c>
      <c r="B211" s="15" t="s">
        <v>733</v>
      </c>
      <c r="C211" s="16">
        <v>24188565</v>
      </c>
      <c r="D211" s="15">
        <v>731239397</v>
      </c>
      <c r="E211" s="15" t="s">
        <v>734</v>
      </c>
      <c r="F211" s="15" t="s">
        <v>84</v>
      </c>
      <c r="G211" s="15" t="s">
        <v>91</v>
      </c>
      <c r="H211" s="15" t="s">
        <v>80</v>
      </c>
      <c r="I211" s="17">
        <f t="shared" si="18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8">
        <f t="shared" si="1"/>
        <v>35</v>
      </c>
      <c r="AA211" s="19"/>
      <c r="AB211" s="19"/>
      <c r="AC211" s="19"/>
      <c r="AD211" s="19"/>
      <c r="AE211" s="19"/>
      <c r="AF211" s="19"/>
      <c r="AG211" s="19">
        <v>19</v>
      </c>
      <c r="AH211" s="25">
        <v>6</v>
      </c>
      <c r="AI211" s="19"/>
      <c r="AJ211" s="19"/>
      <c r="AK211" s="19"/>
      <c r="AL211" s="19"/>
      <c r="AM211" s="19"/>
      <c r="AN211" s="19"/>
      <c r="AO211" s="19">
        <v>10</v>
      </c>
      <c r="AP211" s="19"/>
      <c r="AQ211" s="19"/>
      <c r="AR211" s="20">
        <f t="shared" si="3"/>
        <v>0</v>
      </c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2">
        <f t="shared" si="5"/>
        <v>0</v>
      </c>
      <c r="BK211" s="21"/>
      <c r="BL211" s="21"/>
      <c r="BM211" s="21"/>
      <c r="BN211" s="23">
        <f t="shared" si="7"/>
        <v>0</v>
      </c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1">
        <f t="shared" si="9"/>
        <v>100</v>
      </c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>
        <v>100</v>
      </c>
      <c r="CV211" s="21"/>
      <c r="CW211" s="21"/>
      <c r="CX211" s="23">
        <f t="shared" si="11"/>
        <v>1</v>
      </c>
      <c r="CY211" s="23"/>
      <c r="CZ211" s="23"/>
      <c r="DA211" s="23"/>
      <c r="DB211" s="23">
        <v>1</v>
      </c>
      <c r="DC211" s="23"/>
      <c r="DD211" s="23"/>
      <c r="DE211" s="22">
        <f t="shared" si="13"/>
        <v>0</v>
      </c>
      <c r="DF211" s="21"/>
      <c r="DG211" s="21"/>
      <c r="DH211" s="21"/>
      <c r="DI211" s="21"/>
      <c r="DJ211" s="21"/>
      <c r="DK211" s="24">
        <f t="shared" si="15"/>
        <v>0</v>
      </c>
      <c r="DL211" s="23"/>
      <c r="DM211" s="2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</row>
    <row r="212" spans="1:137" ht="15.75" customHeight="1">
      <c r="A212" s="15" t="s">
        <v>735</v>
      </c>
      <c r="B212" s="15" t="s">
        <v>736</v>
      </c>
      <c r="C212" s="16">
        <v>24181854</v>
      </c>
      <c r="D212" s="15">
        <v>728355786</v>
      </c>
      <c r="E212" s="15" t="s">
        <v>737</v>
      </c>
      <c r="F212" s="15" t="s">
        <v>84</v>
      </c>
      <c r="G212" s="15" t="s">
        <v>101</v>
      </c>
      <c r="H212" s="15" t="s">
        <v>158</v>
      </c>
      <c r="I212" s="17">
        <f t="shared" si="18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8">
        <f t="shared" si="1"/>
        <v>34</v>
      </c>
      <c r="AA212" s="19"/>
      <c r="AB212" s="19"/>
      <c r="AC212" s="19"/>
      <c r="AD212" s="19"/>
      <c r="AE212" s="19"/>
      <c r="AF212" s="19">
        <v>10</v>
      </c>
      <c r="AG212" s="19"/>
      <c r="AH212" s="19">
        <v>9</v>
      </c>
      <c r="AI212" s="19"/>
      <c r="AJ212" s="19"/>
      <c r="AK212" s="19"/>
      <c r="AL212" s="19"/>
      <c r="AM212" s="19"/>
      <c r="AN212" s="19"/>
      <c r="AO212" s="19"/>
      <c r="AP212" s="19">
        <v>15</v>
      </c>
      <c r="AQ212" s="19"/>
      <c r="AR212" s="20">
        <f t="shared" si="3"/>
        <v>0</v>
      </c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2">
        <f t="shared" si="5"/>
        <v>0</v>
      </c>
      <c r="BK212" s="21"/>
      <c r="BL212" s="21"/>
      <c r="BM212" s="21"/>
      <c r="BN212" s="23">
        <f t="shared" si="7"/>
        <v>0</v>
      </c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1">
        <f t="shared" si="9"/>
        <v>0</v>
      </c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3">
        <f t="shared" si="11"/>
        <v>2</v>
      </c>
      <c r="CY212" s="23"/>
      <c r="CZ212" s="23"/>
      <c r="DA212" s="23"/>
      <c r="DB212" s="23"/>
      <c r="DC212" s="23">
        <v>2</v>
      </c>
      <c r="DD212" s="23"/>
      <c r="DE212" s="22">
        <f t="shared" si="13"/>
        <v>0</v>
      </c>
      <c r="DF212" s="21"/>
      <c r="DG212" s="21"/>
      <c r="DH212" s="21"/>
      <c r="DI212" s="21"/>
      <c r="DJ212" s="21"/>
      <c r="DK212" s="24">
        <f t="shared" si="15"/>
        <v>0</v>
      </c>
      <c r="DL212" s="23"/>
      <c r="DM212" s="2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</row>
    <row r="213" spans="1:137" ht="15.75" customHeight="1">
      <c r="A213" s="15" t="s">
        <v>738</v>
      </c>
      <c r="B213" s="15" t="s">
        <v>739</v>
      </c>
      <c r="C213" s="16" t="s">
        <v>740</v>
      </c>
      <c r="D213" s="15">
        <v>607729207</v>
      </c>
      <c r="E213" s="15" t="s">
        <v>741</v>
      </c>
      <c r="F213" s="15" t="s">
        <v>84</v>
      </c>
      <c r="G213" s="15" t="s">
        <v>91</v>
      </c>
      <c r="H213" s="15" t="s">
        <v>325</v>
      </c>
      <c r="I213" s="17">
        <f t="shared" si="18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8">
        <f t="shared" si="1"/>
        <v>53</v>
      </c>
      <c r="AA213" s="19"/>
      <c r="AB213" s="19"/>
      <c r="AC213" s="19"/>
      <c r="AD213" s="19"/>
      <c r="AE213" s="19"/>
      <c r="AF213" s="19"/>
      <c r="AG213" s="19">
        <f>19+19</f>
        <v>38</v>
      </c>
      <c r="AH213" s="19"/>
      <c r="AI213" s="19"/>
      <c r="AJ213" s="19"/>
      <c r="AK213" s="19"/>
      <c r="AL213" s="19"/>
      <c r="AM213" s="19"/>
      <c r="AN213" s="19"/>
      <c r="AO213" s="19">
        <v>15</v>
      </c>
      <c r="AP213" s="19"/>
      <c r="AQ213" s="19"/>
      <c r="AR213" s="20">
        <f t="shared" si="3"/>
        <v>0</v>
      </c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2">
        <f t="shared" si="5"/>
        <v>0</v>
      </c>
      <c r="BK213" s="21"/>
      <c r="BL213" s="21"/>
      <c r="BM213" s="21"/>
      <c r="BN213" s="23">
        <f t="shared" si="7"/>
        <v>0</v>
      </c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1">
        <f t="shared" si="9"/>
        <v>100</v>
      </c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>
        <v>100</v>
      </c>
      <c r="CV213" s="21"/>
      <c r="CW213" s="21"/>
      <c r="CX213" s="23">
        <f t="shared" si="11"/>
        <v>1</v>
      </c>
      <c r="CY213" s="23"/>
      <c r="CZ213" s="23"/>
      <c r="DA213" s="23"/>
      <c r="DB213" s="23">
        <v>1</v>
      </c>
      <c r="DC213" s="23"/>
      <c r="DD213" s="23"/>
      <c r="DE213" s="22">
        <f t="shared" si="13"/>
        <v>0</v>
      </c>
      <c r="DF213" s="21"/>
      <c r="DG213" s="21"/>
      <c r="DH213" s="21"/>
      <c r="DI213" s="21"/>
      <c r="DJ213" s="21"/>
      <c r="DK213" s="24">
        <f t="shared" si="15"/>
        <v>0</v>
      </c>
      <c r="DL213" s="23"/>
      <c r="DM213" s="2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</row>
    <row r="214" spans="1:137" ht="15.75" customHeight="1">
      <c r="A214" s="15" t="s">
        <v>742</v>
      </c>
      <c r="B214" s="15" t="s">
        <v>743</v>
      </c>
      <c r="C214" s="16">
        <v>28511298</v>
      </c>
      <c r="D214" s="15">
        <v>220580042</v>
      </c>
      <c r="E214" s="15" t="s">
        <v>744</v>
      </c>
      <c r="F214" s="15" t="s">
        <v>84</v>
      </c>
      <c r="G214" s="15" t="s">
        <v>142</v>
      </c>
      <c r="H214" s="15" t="s">
        <v>80</v>
      </c>
      <c r="I214" s="17">
        <f t="shared" si="18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8">
        <f t="shared" si="1"/>
        <v>23</v>
      </c>
      <c r="AA214" s="19"/>
      <c r="AB214" s="19"/>
      <c r="AC214" s="19"/>
      <c r="AD214" s="19"/>
      <c r="AE214" s="19"/>
      <c r="AF214" s="19"/>
      <c r="AG214" s="19">
        <v>23</v>
      </c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20">
        <f t="shared" si="3"/>
        <v>0</v>
      </c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2">
        <f t="shared" si="5"/>
        <v>0</v>
      </c>
      <c r="BK214" s="21"/>
      <c r="BL214" s="21"/>
      <c r="BM214" s="21"/>
      <c r="BN214" s="23">
        <f t="shared" si="7"/>
        <v>0</v>
      </c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1">
        <f t="shared" si="9"/>
        <v>0</v>
      </c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3">
        <f t="shared" si="11"/>
        <v>0</v>
      </c>
      <c r="CY214" s="23"/>
      <c r="CZ214" s="23"/>
      <c r="DA214" s="23"/>
      <c r="DB214" s="23"/>
      <c r="DC214" s="23"/>
      <c r="DD214" s="23"/>
      <c r="DE214" s="22">
        <f t="shared" si="13"/>
        <v>0</v>
      </c>
      <c r="DF214" s="21"/>
      <c r="DG214" s="21"/>
      <c r="DH214" s="21"/>
      <c r="DI214" s="21"/>
      <c r="DJ214" s="21"/>
      <c r="DK214" s="24">
        <f t="shared" si="15"/>
        <v>0</v>
      </c>
      <c r="DL214" s="23"/>
      <c r="DM214" s="2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</row>
    <row r="215" spans="1:137" ht="15.75" customHeight="1">
      <c r="A215" s="15" t="s">
        <v>745</v>
      </c>
      <c r="B215" s="15" t="s">
        <v>746</v>
      </c>
      <c r="C215" s="16" t="s">
        <v>747</v>
      </c>
      <c r="D215" s="15">
        <v>732733687</v>
      </c>
      <c r="E215" s="15" t="s">
        <v>748</v>
      </c>
      <c r="F215" s="15" t="s">
        <v>84</v>
      </c>
      <c r="G215" s="15" t="s">
        <v>101</v>
      </c>
      <c r="H215" s="15" t="s">
        <v>68</v>
      </c>
      <c r="I215" s="17">
        <f t="shared" si="18"/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8">
        <f t="shared" si="1"/>
        <v>34</v>
      </c>
      <c r="AA215" s="19"/>
      <c r="AB215" s="19"/>
      <c r="AC215" s="19"/>
      <c r="AD215" s="19"/>
      <c r="AE215" s="19"/>
      <c r="AF215" s="19">
        <v>10</v>
      </c>
      <c r="AG215" s="19"/>
      <c r="AH215" s="19">
        <v>9</v>
      </c>
      <c r="AI215" s="19"/>
      <c r="AJ215" s="19"/>
      <c r="AK215" s="19"/>
      <c r="AL215" s="19"/>
      <c r="AM215" s="19"/>
      <c r="AN215" s="19"/>
      <c r="AO215" s="19"/>
      <c r="AP215" s="19">
        <v>15</v>
      </c>
      <c r="AQ215" s="19"/>
      <c r="AR215" s="20">
        <f t="shared" si="3"/>
        <v>0</v>
      </c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2">
        <f t="shared" si="5"/>
        <v>0</v>
      </c>
      <c r="BK215" s="21"/>
      <c r="BL215" s="21"/>
      <c r="BM215" s="21"/>
      <c r="BN215" s="23">
        <f t="shared" si="7"/>
        <v>0</v>
      </c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1">
        <f t="shared" si="9"/>
        <v>0</v>
      </c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3">
        <f t="shared" si="11"/>
        <v>2</v>
      </c>
      <c r="CY215" s="23"/>
      <c r="CZ215" s="23"/>
      <c r="DA215" s="23"/>
      <c r="DB215" s="23"/>
      <c r="DC215" s="23">
        <v>2</v>
      </c>
      <c r="DD215" s="23"/>
      <c r="DE215" s="22">
        <f t="shared" si="13"/>
        <v>0</v>
      </c>
      <c r="DF215" s="21"/>
      <c r="DG215" s="21"/>
      <c r="DH215" s="21"/>
      <c r="DI215" s="21"/>
      <c r="DJ215" s="21"/>
      <c r="DK215" s="24">
        <f t="shared" si="15"/>
        <v>0</v>
      </c>
      <c r="DL215" s="23"/>
      <c r="DM215" s="2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</row>
    <row r="216" spans="1:137" ht="15.75" customHeight="1">
      <c r="A216" s="15" t="s">
        <v>749</v>
      </c>
      <c r="B216" s="15" t="s">
        <v>750</v>
      </c>
      <c r="C216" s="16">
        <v>67417876</v>
      </c>
      <c r="D216" s="15">
        <v>606554786</v>
      </c>
      <c r="E216" s="15" t="s">
        <v>751</v>
      </c>
      <c r="F216" s="15" t="s">
        <v>84</v>
      </c>
      <c r="G216" s="15" t="s">
        <v>101</v>
      </c>
      <c r="H216" s="15" t="s">
        <v>68</v>
      </c>
      <c r="I216" s="17">
        <f t="shared" si="18"/>
        <v>0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8">
        <f t="shared" si="1"/>
        <v>34</v>
      </c>
      <c r="AA216" s="19"/>
      <c r="AB216" s="19"/>
      <c r="AC216" s="19"/>
      <c r="AD216" s="19"/>
      <c r="AE216" s="19"/>
      <c r="AF216" s="19">
        <v>10</v>
      </c>
      <c r="AG216" s="19"/>
      <c r="AH216" s="19">
        <v>9</v>
      </c>
      <c r="AI216" s="19"/>
      <c r="AJ216" s="19"/>
      <c r="AK216" s="19"/>
      <c r="AL216" s="19"/>
      <c r="AM216" s="19"/>
      <c r="AN216" s="19"/>
      <c r="AO216" s="19"/>
      <c r="AP216" s="19">
        <v>15</v>
      </c>
      <c r="AQ216" s="19"/>
      <c r="AR216" s="20">
        <f t="shared" si="3"/>
        <v>0</v>
      </c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2">
        <f t="shared" si="5"/>
        <v>0</v>
      </c>
      <c r="BK216" s="21"/>
      <c r="BL216" s="21"/>
      <c r="BM216" s="21"/>
      <c r="BN216" s="23">
        <f t="shared" si="7"/>
        <v>1</v>
      </c>
      <c r="BO216" s="23"/>
      <c r="BP216" s="23"/>
      <c r="BQ216" s="23">
        <v>1</v>
      </c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1">
        <f t="shared" si="9"/>
        <v>0</v>
      </c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3">
        <f t="shared" si="11"/>
        <v>2</v>
      </c>
      <c r="CY216" s="23"/>
      <c r="CZ216" s="23"/>
      <c r="DA216" s="23"/>
      <c r="DB216" s="23"/>
      <c r="DC216" s="23">
        <v>2</v>
      </c>
      <c r="DD216" s="23"/>
      <c r="DE216" s="22">
        <f t="shared" si="13"/>
        <v>0</v>
      </c>
      <c r="DF216" s="21"/>
      <c r="DG216" s="21"/>
      <c r="DH216" s="21"/>
      <c r="DI216" s="21"/>
      <c r="DJ216" s="21"/>
      <c r="DK216" s="24">
        <f t="shared" si="15"/>
        <v>0</v>
      </c>
      <c r="DL216" s="23"/>
      <c r="DM216" s="2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</row>
    <row r="217" spans="1:137" ht="15.75" customHeight="1">
      <c r="A217" s="15" t="s">
        <v>752</v>
      </c>
      <c r="B217" s="15" t="s">
        <v>753</v>
      </c>
      <c r="C217" s="16">
        <v>65995163</v>
      </c>
      <c r="D217" s="15">
        <v>266006313</v>
      </c>
      <c r="E217" s="15" t="s">
        <v>754</v>
      </c>
      <c r="F217" s="15" t="s">
        <v>84</v>
      </c>
      <c r="G217" s="15" t="s">
        <v>101</v>
      </c>
      <c r="H217" s="15" t="s">
        <v>158</v>
      </c>
      <c r="I217" s="17">
        <f t="shared" si="18"/>
        <v>0</v>
      </c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8">
        <f t="shared" si="1"/>
        <v>34</v>
      </c>
      <c r="AA217" s="19"/>
      <c r="AB217" s="19"/>
      <c r="AC217" s="19"/>
      <c r="AD217" s="19"/>
      <c r="AE217" s="19"/>
      <c r="AF217" s="19">
        <v>10</v>
      </c>
      <c r="AG217" s="19"/>
      <c r="AH217" s="19">
        <v>9</v>
      </c>
      <c r="AI217" s="19"/>
      <c r="AJ217" s="19"/>
      <c r="AK217" s="19"/>
      <c r="AL217" s="19"/>
      <c r="AM217" s="19"/>
      <c r="AN217" s="19"/>
      <c r="AO217" s="19"/>
      <c r="AP217" s="19">
        <v>15</v>
      </c>
      <c r="AQ217" s="19"/>
      <c r="AR217" s="20">
        <f t="shared" si="3"/>
        <v>0</v>
      </c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2">
        <f t="shared" si="5"/>
        <v>0</v>
      </c>
      <c r="BK217" s="21"/>
      <c r="BL217" s="21"/>
      <c r="BM217" s="21"/>
      <c r="BN217" s="23">
        <f t="shared" si="7"/>
        <v>0</v>
      </c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1">
        <f t="shared" si="9"/>
        <v>0</v>
      </c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3">
        <f t="shared" si="11"/>
        <v>2</v>
      </c>
      <c r="CY217" s="23"/>
      <c r="CZ217" s="23"/>
      <c r="DA217" s="23"/>
      <c r="DB217" s="23"/>
      <c r="DC217" s="23">
        <v>2</v>
      </c>
      <c r="DD217" s="23"/>
      <c r="DE217" s="22">
        <f t="shared" si="13"/>
        <v>0</v>
      </c>
      <c r="DF217" s="21"/>
      <c r="DG217" s="21"/>
      <c r="DH217" s="21"/>
      <c r="DI217" s="21"/>
      <c r="DJ217" s="21"/>
      <c r="DK217" s="24">
        <f t="shared" si="15"/>
        <v>0</v>
      </c>
      <c r="DL217" s="23"/>
      <c r="DM217" s="2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</row>
    <row r="218" spans="1:137" ht="15.75" customHeight="1">
      <c r="A218" s="15" t="s">
        <v>500</v>
      </c>
      <c r="B218" s="15" t="s">
        <v>755</v>
      </c>
      <c r="C218" s="16">
        <v>49621173</v>
      </c>
      <c r="D218" s="15">
        <v>703462208</v>
      </c>
      <c r="E218" s="15" t="s">
        <v>756</v>
      </c>
      <c r="F218" s="15" t="s">
        <v>84</v>
      </c>
      <c r="G218" s="15" t="s">
        <v>142</v>
      </c>
      <c r="H218" s="15" t="s">
        <v>80</v>
      </c>
      <c r="I218" s="17">
        <f t="shared" si="18"/>
        <v>0</v>
      </c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8">
        <f t="shared" si="1"/>
        <v>23</v>
      </c>
      <c r="AA218" s="19"/>
      <c r="AB218" s="19"/>
      <c r="AC218" s="19"/>
      <c r="AD218" s="19"/>
      <c r="AE218" s="19"/>
      <c r="AF218" s="19"/>
      <c r="AG218" s="19">
        <v>23</v>
      </c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20">
        <f t="shared" si="3"/>
        <v>0</v>
      </c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2">
        <f t="shared" si="5"/>
        <v>0</v>
      </c>
      <c r="BK218" s="21"/>
      <c r="BL218" s="21"/>
      <c r="BM218" s="21"/>
      <c r="BN218" s="23">
        <f t="shared" si="7"/>
        <v>0</v>
      </c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1">
        <f t="shared" si="9"/>
        <v>0</v>
      </c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3">
        <f t="shared" si="11"/>
        <v>0</v>
      </c>
      <c r="CY218" s="23"/>
      <c r="CZ218" s="23"/>
      <c r="DA218" s="23"/>
      <c r="DB218" s="23"/>
      <c r="DC218" s="23"/>
      <c r="DD218" s="23"/>
      <c r="DE218" s="22">
        <f t="shared" si="13"/>
        <v>0</v>
      </c>
      <c r="DF218" s="21"/>
      <c r="DG218" s="21"/>
      <c r="DH218" s="21"/>
      <c r="DI218" s="21"/>
      <c r="DJ218" s="21"/>
      <c r="DK218" s="24">
        <f t="shared" si="15"/>
        <v>0</v>
      </c>
      <c r="DL218" s="23"/>
      <c r="DM218" s="2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</row>
    <row r="219" spans="1:137" ht="15.75" customHeight="1">
      <c r="A219" s="15" t="s">
        <v>757</v>
      </c>
      <c r="B219" s="15" t="s">
        <v>758</v>
      </c>
      <c r="C219" s="16">
        <v>48115916</v>
      </c>
      <c r="D219" s="15">
        <v>603141211</v>
      </c>
      <c r="E219" s="15" t="s">
        <v>759</v>
      </c>
      <c r="F219" s="15" t="s">
        <v>84</v>
      </c>
      <c r="G219" s="15" t="s">
        <v>101</v>
      </c>
      <c r="H219" s="15" t="s">
        <v>117</v>
      </c>
      <c r="I219" s="17">
        <f t="shared" si="18"/>
        <v>0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8">
        <f t="shared" si="1"/>
        <v>82</v>
      </c>
      <c r="AA219" s="19"/>
      <c r="AB219" s="19"/>
      <c r="AC219" s="19"/>
      <c r="AD219" s="19"/>
      <c r="AE219" s="19"/>
      <c r="AF219" s="19">
        <v>16</v>
      </c>
      <c r="AG219" s="19"/>
      <c r="AH219" s="25">
        <v>16</v>
      </c>
      <c r="AI219" s="19"/>
      <c r="AJ219" s="19"/>
      <c r="AK219" s="19"/>
      <c r="AL219" s="19"/>
      <c r="AM219" s="19"/>
      <c r="AN219" s="19"/>
      <c r="AO219" s="19"/>
      <c r="AP219" s="19">
        <v>50</v>
      </c>
      <c r="AQ219" s="19"/>
      <c r="AR219" s="20">
        <f t="shared" si="3"/>
        <v>0</v>
      </c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2">
        <f t="shared" si="5"/>
        <v>0</v>
      </c>
      <c r="BK219" s="21"/>
      <c r="BL219" s="21"/>
      <c r="BM219" s="21"/>
      <c r="BN219" s="23">
        <f t="shared" si="7"/>
        <v>0</v>
      </c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1">
        <f t="shared" si="9"/>
        <v>0</v>
      </c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3">
        <f t="shared" si="11"/>
        <v>4</v>
      </c>
      <c r="CY219" s="23"/>
      <c r="CZ219" s="23"/>
      <c r="DA219" s="23"/>
      <c r="DB219" s="23"/>
      <c r="DC219" s="23">
        <v>4</v>
      </c>
      <c r="DD219" s="23"/>
      <c r="DE219" s="22">
        <f t="shared" si="13"/>
        <v>0</v>
      </c>
      <c r="DF219" s="21"/>
      <c r="DG219" s="21"/>
      <c r="DH219" s="21"/>
      <c r="DI219" s="21"/>
      <c r="DJ219" s="21"/>
      <c r="DK219" s="24">
        <f t="shared" si="15"/>
        <v>0</v>
      </c>
      <c r="DL219" s="23"/>
      <c r="DM219" s="2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</row>
    <row r="220" spans="1:137" ht="15.75" customHeight="1">
      <c r="A220" s="15" t="s">
        <v>760</v>
      </c>
      <c r="B220" s="15" t="s">
        <v>761</v>
      </c>
      <c r="C220" s="16">
        <v>27918335</v>
      </c>
      <c r="D220" s="15">
        <v>733679551</v>
      </c>
      <c r="E220" s="15" t="s">
        <v>762</v>
      </c>
      <c r="F220" s="15" t="s">
        <v>84</v>
      </c>
      <c r="G220" s="15" t="s">
        <v>101</v>
      </c>
      <c r="H220" s="15" t="s">
        <v>57</v>
      </c>
      <c r="I220" s="17">
        <f t="shared" si="18"/>
        <v>0</v>
      </c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8">
        <f t="shared" si="1"/>
        <v>106</v>
      </c>
      <c r="AA220" s="19"/>
      <c r="AB220" s="19"/>
      <c r="AC220" s="19"/>
      <c r="AD220" s="19"/>
      <c r="AE220" s="19"/>
      <c r="AF220" s="25">
        <v>22</v>
      </c>
      <c r="AG220" s="19"/>
      <c r="AH220" s="19">
        <v>9</v>
      </c>
      <c r="AI220" s="19"/>
      <c r="AJ220" s="19"/>
      <c r="AK220" s="19"/>
      <c r="AL220" s="19"/>
      <c r="AM220" s="19"/>
      <c r="AN220" s="19"/>
      <c r="AO220" s="19">
        <v>75</v>
      </c>
      <c r="AP220" s="19"/>
      <c r="AQ220" s="19"/>
      <c r="AR220" s="20">
        <f t="shared" si="3"/>
        <v>0</v>
      </c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2">
        <f t="shared" si="5"/>
        <v>0</v>
      </c>
      <c r="BK220" s="21"/>
      <c r="BL220" s="21"/>
      <c r="BM220" s="21"/>
      <c r="BN220" s="23">
        <f t="shared" si="7"/>
        <v>0</v>
      </c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1">
        <f t="shared" si="9"/>
        <v>0</v>
      </c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3">
        <f t="shared" si="11"/>
        <v>10</v>
      </c>
      <c r="CY220" s="23"/>
      <c r="CZ220" s="23"/>
      <c r="DA220" s="23"/>
      <c r="DB220" s="23">
        <v>10</v>
      </c>
      <c r="DC220" s="23"/>
      <c r="DD220" s="23"/>
      <c r="DE220" s="22">
        <f t="shared" si="13"/>
        <v>0</v>
      </c>
      <c r="DF220" s="21"/>
      <c r="DG220" s="21"/>
      <c r="DH220" s="21"/>
      <c r="DI220" s="21"/>
      <c r="DJ220" s="21"/>
      <c r="DK220" s="24">
        <f t="shared" si="15"/>
        <v>0</v>
      </c>
      <c r="DL220" s="23"/>
      <c r="DM220" s="2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</row>
    <row r="221" spans="1:137" ht="15.75" customHeight="1">
      <c r="A221" s="15" t="s">
        <v>763</v>
      </c>
      <c r="B221" s="15" t="s">
        <v>764</v>
      </c>
      <c r="C221" s="16">
        <v>25071289</v>
      </c>
      <c r="D221" s="15">
        <v>603434474</v>
      </c>
      <c r="E221" s="15" t="s">
        <v>765</v>
      </c>
      <c r="F221" s="15" t="s">
        <v>84</v>
      </c>
      <c r="G221" s="15" t="s">
        <v>91</v>
      </c>
      <c r="H221" s="15" t="s">
        <v>216</v>
      </c>
      <c r="I221" s="17">
        <f t="shared" si="18"/>
        <v>0</v>
      </c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8">
        <f t="shared" si="1"/>
        <v>125</v>
      </c>
      <c r="AA221" s="19"/>
      <c r="AB221" s="19"/>
      <c r="AC221" s="19"/>
      <c r="AD221" s="19"/>
      <c r="AE221" s="19">
        <v>100</v>
      </c>
      <c r="AF221" s="19"/>
      <c r="AG221" s="19"/>
      <c r="AH221" s="19"/>
      <c r="AI221" s="19"/>
      <c r="AJ221" s="19"/>
      <c r="AK221" s="19"/>
      <c r="AL221" s="19"/>
      <c r="AM221" s="19"/>
      <c r="AN221" s="19"/>
      <c r="AO221" s="19">
        <v>25</v>
      </c>
      <c r="AP221" s="19"/>
      <c r="AQ221" s="19"/>
      <c r="AR221" s="20">
        <f t="shared" si="3"/>
        <v>0</v>
      </c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2">
        <f t="shared" si="5"/>
        <v>0</v>
      </c>
      <c r="BK221" s="21"/>
      <c r="BL221" s="21"/>
      <c r="BM221" s="21"/>
      <c r="BN221" s="23">
        <f t="shared" si="7"/>
        <v>10</v>
      </c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>
        <v>10</v>
      </c>
      <c r="BZ221" s="23"/>
      <c r="CA221" s="23"/>
      <c r="CB221" s="23"/>
      <c r="CC221" s="23"/>
      <c r="CD221" s="23"/>
      <c r="CE221" s="23"/>
      <c r="CF221" s="21">
        <f t="shared" si="9"/>
        <v>100</v>
      </c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>
        <v>100</v>
      </c>
      <c r="CV221" s="21"/>
      <c r="CW221" s="21"/>
      <c r="CX221" s="23">
        <f t="shared" si="11"/>
        <v>1</v>
      </c>
      <c r="CY221" s="23"/>
      <c r="CZ221" s="23"/>
      <c r="DA221" s="23"/>
      <c r="DB221" s="23">
        <v>1</v>
      </c>
      <c r="DC221" s="23"/>
      <c r="DD221" s="23"/>
      <c r="DE221" s="22">
        <f t="shared" si="13"/>
        <v>0</v>
      </c>
      <c r="DF221" s="21"/>
      <c r="DG221" s="21"/>
      <c r="DH221" s="21"/>
      <c r="DI221" s="21"/>
      <c r="DJ221" s="21"/>
      <c r="DK221" s="24">
        <f t="shared" si="15"/>
        <v>0</v>
      </c>
      <c r="DL221" s="23"/>
      <c r="DM221" s="2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</row>
    <row r="222" spans="1:137" ht="15.75" customHeight="1">
      <c r="A222" s="15" t="s">
        <v>766</v>
      </c>
      <c r="B222" s="15" t="s">
        <v>767</v>
      </c>
      <c r="C222" s="16" t="s">
        <v>768</v>
      </c>
      <c r="D222" s="15">
        <v>602266233</v>
      </c>
      <c r="E222" s="15" t="s">
        <v>769</v>
      </c>
      <c r="F222" s="15" t="s">
        <v>84</v>
      </c>
      <c r="G222" s="15" t="s">
        <v>101</v>
      </c>
      <c r="H222" s="15" t="s">
        <v>117</v>
      </c>
      <c r="I222" s="17">
        <f t="shared" si="18"/>
        <v>0</v>
      </c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8">
        <f t="shared" si="1"/>
        <v>34</v>
      </c>
      <c r="AA222" s="19"/>
      <c r="AB222" s="19"/>
      <c r="AC222" s="19"/>
      <c r="AD222" s="19"/>
      <c r="AE222" s="19"/>
      <c r="AF222" s="19">
        <v>10</v>
      </c>
      <c r="AG222" s="19"/>
      <c r="AH222" s="19">
        <v>9</v>
      </c>
      <c r="AI222" s="19"/>
      <c r="AJ222" s="19"/>
      <c r="AK222" s="19"/>
      <c r="AL222" s="19"/>
      <c r="AM222" s="19"/>
      <c r="AN222" s="19"/>
      <c r="AO222" s="19"/>
      <c r="AP222" s="19">
        <v>15</v>
      </c>
      <c r="AQ222" s="19"/>
      <c r="AR222" s="20">
        <f t="shared" si="3"/>
        <v>0</v>
      </c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2">
        <f t="shared" si="5"/>
        <v>0</v>
      </c>
      <c r="BK222" s="21"/>
      <c r="BL222" s="21"/>
      <c r="BM222" s="21"/>
      <c r="BN222" s="23">
        <f t="shared" si="7"/>
        <v>0</v>
      </c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1">
        <f t="shared" si="9"/>
        <v>0</v>
      </c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3">
        <f t="shared" si="11"/>
        <v>2</v>
      </c>
      <c r="CY222" s="23"/>
      <c r="CZ222" s="23"/>
      <c r="DA222" s="23"/>
      <c r="DB222" s="23"/>
      <c r="DC222" s="23">
        <v>2</v>
      </c>
      <c r="DD222" s="23"/>
      <c r="DE222" s="22">
        <f t="shared" si="13"/>
        <v>0</v>
      </c>
      <c r="DF222" s="21"/>
      <c r="DG222" s="21"/>
      <c r="DH222" s="21"/>
      <c r="DI222" s="21"/>
      <c r="DJ222" s="21"/>
      <c r="DK222" s="24">
        <f t="shared" si="15"/>
        <v>0</v>
      </c>
      <c r="DL222" s="23"/>
      <c r="DM222" s="2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</row>
    <row r="223" spans="1:137" ht="15.75" customHeight="1">
      <c r="A223" s="15" t="s">
        <v>770</v>
      </c>
      <c r="B223" s="15" t="s">
        <v>771</v>
      </c>
      <c r="C223" s="16" t="s">
        <v>772</v>
      </c>
      <c r="D223" s="15">
        <v>604217073</v>
      </c>
      <c r="E223" s="15" t="s">
        <v>773</v>
      </c>
      <c r="F223" s="15" t="s">
        <v>84</v>
      </c>
      <c r="G223" s="15" t="s">
        <v>101</v>
      </c>
      <c r="H223" s="15" t="s">
        <v>80</v>
      </c>
      <c r="I223" s="17">
        <f t="shared" si="18"/>
        <v>0</v>
      </c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8">
        <f t="shared" si="1"/>
        <v>34</v>
      </c>
      <c r="AA223" s="19"/>
      <c r="AB223" s="19"/>
      <c r="AC223" s="19"/>
      <c r="AD223" s="19"/>
      <c r="AE223" s="19"/>
      <c r="AF223" s="19">
        <v>10</v>
      </c>
      <c r="AG223" s="19"/>
      <c r="AH223" s="19">
        <v>9</v>
      </c>
      <c r="AI223" s="19"/>
      <c r="AJ223" s="19"/>
      <c r="AK223" s="19"/>
      <c r="AL223" s="19"/>
      <c r="AM223" s="19"/>
      <c r="AN223" s="19"/>
      <c r="AO223" s="19"/>
      <c r="AP223" s="19">
        <v>15</v>
      </c>
      <c r="AQ223" s="19"/>
      <c r="AR223" s="20">
        <f t="shared" si="3"/>
        <v>0</v>
      </c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2">
        <f t="shared" si="5"/>
        <v>0</v>
      </c>
      <c r="BK223" s="21"/>
      <c r="BL223" s="21"/>
      <c r="BM223" s="21"/>
      <c r="BN223" s="23">
        <f t="shared" si="7"/>
        <v>5</v>
      </c>
      <c r="BO223" s="23"/>
      <c r="BP223" s="23"/>
      <c r="BQ223" s="23">
        <v>5</v>
      </c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1">
        <f t="shared" si="9"/>
        <v>0</v>
      </c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3">
        <f t="shared" si="11"/>
        <v>2</v>
      </c>
      <c r="CY223" s="23"/>
      <c r="CZ223" s="23"/>
      <c r="DA223" s="23"/>
      <c r="DB223" s="23"/>
      <c r="DC223" s="23">
        <v>2</v>
      </c>
      <c r="DD223" s="23"/>
      <c r="DE223" s="22">
        <f t="shared" si="13"/>
        <v>0</v>
      </c>
      <c r="DF223" s="21"/>
      <c r="DG223" s="21"/>
      <c r="DH223" s="21"/>
      <c r="DI223" s="21"/>
      <c r="DJ223" s="21"/>
      <c r="DK223" s="24">
        <f t="shared" si="15"/>
        <v>0</v>
      </c>
      <c r="DL223" s="23"/>
      <c r="DM223" s="2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</row>
    <row r="224" spans="1:137" ht="15.75" customHeight="1">
      <c r="A224" s="15" t="s">
        <v>774</v>
      </c>
      <c r="B224" s="15" t="s">
        <v>775</v>
      </c>
      <c r="C224" s="16">
        <v>62587781</v>
      </c>
      <c r="D224" s="15">
        <v>730850956</v>
      </c>
      <c r="E224" s="15" t="s">
        <v>776</v>
      </c>
      <c r="F224" s="15" t="s">
        <v>84</v>
      </c>
      <c r="G224" s="15" t="s">
        <v>85</v>
      </c>
      <c r="H224" s="15" t="s">
        <v>57</v>
      </c>
      <c r="I224" s="17">
        <f t="shared" si="18"/>
        <v>0</v>
      </c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8">
        <f t="shared" si="1"/>
        <v>65</v>
      </c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25">
        <v>65</v>
      </c>
      <c r="AP224" s="19"/>
      <c r="AQ224" s="19"/>
      <c r="AR224" s="20">
        <f t="shared" si="3"/>
        <v>250</v>
      </c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>
        <v>250</v>
      </c>
      <c r="BH224" s="21"/>
      <c r="BI224" s="21"/>
      <c r="BJ224" s="22">
        <f t="shared" si="5"/>
        <v>0</v>
      </c>
      <c r="BK224" s="21"/>
      <c r="BL224" s="21"/>
      <c r="BM224" s="21"/>
      <c r="BN224" s="23">
        <f t="shared" si="7"/>
        <v>0</v>
      </c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1">
        <f t="shared" si="9"/>
        <v>0</v>
      </c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3">
        <f t="shared" si="11"/>
        <v>0</v>
      </c>
      <c r="CY224" s="23"/>
      <c r="CZ224" s="23"/>
      <c r="DA224" s="23"/>
      <c r="DB224" s="23"/>
      <c r="DC224" s="23"/>
      <c r="DD224" s="23"/>
      <c r="DE224" s="22">
        <f t="shared" si="13"/>
        <v>0</v>
      </c>
      <c r="DF224" s="21"/>
      <c r="DG224" s="21"/>
      <c r="DH224" s="21"/>
      <c r="DI224" s="21"/>
      <c r="DJ224" s="21"/>
      <c r="DK224" s="24">
        <f t="shared" si="15"/>
        <v>0</v>
      </c>
      <c r="DL224" s="23"/>
      <c r="DM224" s="2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</row>
    <row r="225" spans="1:137" ht="15.75" customHeight="1">
      <c r="A225" s="15" t="s">
        <v>777</v>
      </c>
      <c r="B225" s="15" t="s">
        <v>778</v>
      </c>
      <c r="C225" s="16">
        <v>48547662</v>
      </c>
      <c r="D225" s="15">
        <v>605426620</v>
      </c>
      <c r="E225" s="15" t="s">
        <v>779</v>
      </c>
      <c r="F225" s="15" t="s">
        <v>84</v>
      </c>
      <c r="G225" s="15" t="s">
        <v>101</v>
      </c>
      <c r="H225" s="15" t="s">
        <v>258</v>
      </c>
      <c r="I225" s="17">
        <f t="shared" si="18"/>
        <v>0</v>
      </c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8">
        <f t="shared" si="1"/>
        <v>34</v>
      </c>
      <c r="AA225" s="19"/>
      <c r="AB225" s="19"/>
      <c r="AC225" s="19"/>
      <c r="AD225" s="19"/>
      <c r="AE225" s="19"/>
      <c r="AF225" s="19">
        <v>10</v>
      </c>
      <c r="AG225" s="19"/>
      <c r="AH225" s="19">
        <v>9</v>
      </c>
      <c r="AI225" s="19"/>
      <c r="AJ225" s="19"/>
      <c r="AK225" s="19"/>
      <c r="AL225" s="19"/>
      <c r="AM225" s="19"/>
      <c r="AN225" s="19"/>
      <c r="AO225" s="19"/>
      <c r="AP225" s="19">
        <v>15</v>
      </c>
      <c r="AQ225" s="19"/>
      <c r="AR225" s="20">
        <f t="shared" si="3"/>
        <v>0</v>
      </c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2">
        <f t="shared" si="5"/>
        <v>0</v>
      </c>
      <c r="BK225" s="21"/>
      <c r="BL225" s="21"/>
      <c r="BM225" s="21"/>
      <c r="BN225" s="23">
        <f t="shared" si="7"/>
        <v>0</v>
      </c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1">
        <f t="shared" si="9"/>
        <v>0</v>
      </c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3">
        <f t="shared" si="11"/>
        <v>2</v>
      </c>
      <c r="CY225" s="23"/>
      <c r="CZ225" s="23"/>
      <c r="DA225" s="23"/>
      <c r="DB225" s="23"/>
      <c r="DC225" s="23">
        <v>2</v>
      </c>
      <c r="DD225" s="23"/>
      <c r="DE225" s="22">
        <f t="shared" si="13"/>
        <v>0</v>
      </c>
      <c r="DF225" s="21"/>
      <c r="DG225" s="21"/>
      <c r="DH225" s="21"/>
      <c r="DI225" s="21"/>
      <c r="DJ225" s="21"/>
      <c r="DK225" s="24">
        <f t="shared" si="15"/>
        <v>0</v>
      </c>
      <c r="DL225" s="23"/>
      <c r="DM225" s="2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</row>
    <row r="226" spans="1:137" ht="15.75" customHeight="1">
      <c r="A226" s="15" t="s">
        <v>780</v>
      </c>
      <c r="B226" s="15" t="s">
        <v>781</v>
      </c>
      <c r="C226" s="16">
        <v>49279173</v>
      </c>
      <c r="D226" s="15">
        <v>777500774</v>
      </c>
      <c r="E226" s="15" t="s">
        <v>782</v>
      </c>
      <c r="F226" s="15" t="s">
        <v>84</v>
      </c>
      <c r="G226" s="15" t="s">
        <v>101</v>
      </c>
      <c r="H226" s="15" t="s">
        <v>554</v>
      </c>
      <c r="I226" s="17">
        <f t="shared" si="18"/>
        <v>0</v>
      </c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8">
        <f t="shared" si="1"/>
        <v>43</v>
      </c>
      <c r="AA226" s="19"/>
      <c r="AB226" s="19"/>
      <c r="AC226" s="19"/>
      <c r="AD226" s="19"/>
      <c r="AE226" s="19"/>
      <c r="AF226" s="19">
        <v>6</v>
      </c>
      <c r="AG226" s="19"/>
      <c r="AH226" s="19">
        <v>7</v>
      </c>
      <c r="AI226" s="19"/>
      <c r="AJ226" s="19"/>
      <c r="AK226" s="19"/>
      <c r="AL226" s="19"/>
      <c r="AM226" s="19"/>
      <c r="AN226" s="19"/>
      <c r="AO226" s="19">
        <v>15</v>
      </c>
      <c r="AP226" s="19">
        <v>15</v>
      </c>
      <c r="AQ226" s="19"/>
      <c r="AR226" s="20">
        <f t="shared" si="3"/>
        <v>0</v>
      </c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2">
        <f t="shared" si="5"/>
        <v>0</v>
      </c>
      <c r="BK226" s="21"/>
      <c r="BL226" s="21"/>
      <c r="BM226" s="21"/>
      <c r="BN226" s="23">
        <f t="shared" si="7"/>
        <v>0</v>
      </c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1">
        <f t="shared" si="9"/>
        <v>0</v>
      </c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3">
        <f t="shared" si="11"/>
        <v>4</v>
      </c>
      <c r="CY226" s="23"/>
      <c r="CZ226" s="23"/>
      <c r="DA226" s="23"/>
      <c r="DB226" s="23">
        <v>2</v>
      </c>
      <c r="DC226" s="23">
        <v>2</v>
      </c>
      <c r="DD226" s="23"/>
      <c r="DE226" s="22">
        <f t="shared" si="13"/>
        <v>0</v>
      </c>
      <c r="DF226" s="21"/>
      <c r="DG226" s="21"/>
      <c r="DH226" s="21"/>
      <c r="DI226" s="21"/>
      <c r="DJ226" s="21"/>
      <c r="DK226" s="24">
        <f t="shared" si="15"/>
        <v>0</v>
      </c>
      <c r="DL226" s="23"/>
      <c r="DM226" s="2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</row>
    <row r="227" spans="1:137" ht="15.75" customHeight="1">
      <c r="A227" s="15" t="s">
        <v>783</v>
      </c>
      <c r="B227" s="15" t="s">
        <v>784</v>
      </c>
      <c r="C227" s="16">
        <v>24841595</v>
      </c>
      <c r="D227" s="15">
        <v>773757362</v>
      </c>
      <c r="E227" s="15" t="s">
        <v>785</v>
      </c>
      <c r="F227" s="15" t="s">
        <v>84</v>
      </c>
      <c r="G227" s="15" t="s">
        <v>230</v>
      </c>
      <c r="H227" s="15" t="s">
        <v>57</v>
      </c>
      <c r="I227" s="17">
        <f t="shared" si="18"/>
        <v>0</v>
      </c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8">
        <f t="shared" si="1"/>
        <v>400</v>
      </c>
      <c r="AA227" s="19"/>
      <c r="AB227" s="19"/>
      <c r="AC227" s="19"/>
      <c r="AD227" s="19"/>
      <c r="AE227" s="19">
        <v>150</v>
      </c>
      <c r="AF227" s="19"/>
      <c r="AG227" s="19">
        <v>100</v>
      </c>
      <c r="AH227" s="19"/>
      <c r="AI227" s="19"/>
      <c r="AJ227" s="19"/>
      <c r="AK227" s="19"/>
      <c r="AL227" s="19"/>
      <c r="AM227" s="19"/>
      <c r="AN227" s="19"/>
      <c r="AO227" s="19"/>
      <c r="AP227" s="19">
        <v>150</v>
      </c>
      <c r="AQ227" s="19"/>
      <c r="AR227" s="20">
        <f t="shared" si="3"/>
        <v>0</v>
      </c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2">
        <f t="shared" si="5"/>
        <v>0</v>
      </c>
      <c r="BK227" s="21"/>
      <c r="BL227" s="21"/>
      <c r="BM227" s="21"/>
      <c r="BN227" s="23">
        <f t="shared" si="7"/>
        <v>30</v>
      </c>
      <c r="BO227" s="23"/>
      <c r="BP227" s="23"/>
      <c r="BQ227" s="23">
        <v>10</v>
      </c>
      <c r="BR227" s="23"/>
      <c r="BS227" s="23">
        <v>10</v>
      </c>
      <c r="BT227" s="23"/>
      <c r="BU227" s="23"/>
      <c r="BV227" s="23"/>
      <c r="BW227" s="23">
        <v>10</v>
      </c>
      <c r="BX227" s="23"/>
      <c r="BY227" s="23"/>
      <c r="BZ227" s="23"/>
      <c r="CA227" s="23"/>
      <c r="CB227" s="23"/>
      <c r="CC227" s="23"/>
      <c r="CD227" s="23"/>
      <c r="CE227" s="23"/>
      <c r="CF227" s="21">
        <f t="shared" si="9"/>
        <v>0</v>
      </c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3">
        <f t="shared" si="11"/>
        <v>0</v>
      </c>
      <c r="CY227" s="23"/>
      <c r="CZ227" s="23"/>
      <c r="DA227" s="23"/>
      <c r="DB227" s="23"/>
      <c r="DC227" s="23"/>
      <c r="DD227" s="23"/>
      <c r="DE227" s="22">
        <f t="shared" si="13"/>
        <v>0</v>
      </c>
      <c r="DF227" s="21"/>
      <c r="DG227" s="21"/>
      <c r="DH227" s="21"/>
      <c r="DI227" s="21"/>
      <c r="DJ227" s="21"/>
      <c r="DK227" s="24">
        <f t="shared" si="15"/>
        <v>0</v>
      </c>
      <c r="DL227" s="23"/>
      <c r="DM227" s="2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</row>
    <row r="228" spans="1:137" ht="15.75" customHeight="1">
      <c r="A228" s="15" t="s">
        <v>786</v>
      </c>
      <c r="B228" s="15" t="s">
        <v>787</v>
      </c>
      <c r="C228" s="16">
        <v>24821179</v>
      </c>
      <c r="D228" s="15">
        <v>604998944</v>
      </c>
      <c r="E228" s="15" t="s">
        <v>788</v>
      </c>
      <c r="F228" s="15" t="s">
        <v>84</v>
      </c>
      <c r="G228" s="15" t="s">
        <v>91</v>
      </c>
      <c r="H228" s="15" t="s">
        <v>57</v>
      </c>
      <c r="I228" s="17">
        <f t="shared" si="18"/>
        <v>0</v>
      </c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8">
        <f t="shared" si="1"/>
        <v>29</v>
      </c>
      <c r="AA228" s="19"/>
      <c r="AB228" s="19"/>
      <c r="AC228" s="19"/>
      <c r="AD228" s="19"/>
      <c r="AE228" s="19"/>
      <c r="AF228" s="19"/>
      <c r="AG228" s="19">
        <v>19</v>
      </c>
      <c r="AH228" s="19"/>
      <c r="AI228" s="19"/>
      <c r="AJ228" s="19"/>
      <c r="AK228" s="19"/>
      <c r="AL228" s="19"/>
      <c r="AM228" s="19"/>
      <c r="AN228" s="19"/>
      <c r="AO228" s="19">
        <v>10</v>
      </c>
      <c r="AP228" s="19"/>
      <c r="AQ228" s="19"/>
      <c r="AR228" s="20">
        <f t="shared" si="3"/>
        <v>0</v>
      </c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2">
        <f t="shared" si="5"/>
        <v>0</v>
      </c>
      <c r="BK228" s="21"/>
      <c r="BL228" s="21"/>
      <c r="BM228" s="21"/>
      <c r="BN228" s="23">
        <f t="shared" si="7"/>
        <v>0</v>
      </c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1">
        <f t="shared" si="9"/>
        <v>100</v>
      </c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>
        <v>100</v>
      </c>
      <c r="CV228" s="21"/>
      <c r="CW228" s="21"/>
      <c r="CX228" s="23">
        <f t="shared" si="11"/>
        <v>1</v>
      </c>
      <c r="CY228" s="23"/>
      <c r="CZ228" s="23"/>
      <c r="DA228" s="23"/>
      <c r="DB228" s="23">
        <v>1</v>
      </c>
      <c r="DC228" s="23"/>
      <c r="DD228" s="23"/>
      <c r="DE228" s="22">
        <f t="shared" si="13"/>
        <v>0</v>
      </c>
      <c r="DF228" s="21"/>
      <c r="DG228" s="21"/>
      <c r="DH228" s="21"/>
      <c r="DI228" s="21"/>
      <c r="DJ228" s="21"/>
      <c r="DK228" s="24">
        <f t="shared" si="15"/>
        <v>0</v>
      </c>
      <c r="DL228" s="23"/>
      <c r="DM228" s="2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</row>
    <row r="229" spans="1:137" ht="15.75" customHeight="1">
      <c r="A229" s="15" t="s">
        <v>789</v>
      </c>
      <c r="B229" s="15" t="s">
        <v>790</v>
      </c>
      <c r="C229" s="16">
        <v>45845034</v>
      </c>
      <c r="D229" s="15">
        <v>608886436</v>
      </c>
      <c r="E229" s="15" t="s">
        <v>791</v>
      </c>
      <c r="F229" s="15" t="s">
        <v>84</v>
      </c>
      <c r="G229" s="15" t="s">
        <v>142</v>
      </c>
      <c r="H229" s="15" t="s">
        <v>216</v>
      </c>
      <c r="I229" s="17">
        <f t="shared" si="18"/>
        <v>0</v>
      </c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8">
        <f t="shared" si="1"/>
        <v>50</v>
      </c>
      <c r="AA229" s="19"/>
      <c r="AB229" s="19"/>
      <c r="AC229" s="19"/>
      <c r="AD229" s="19"/>
      <c r="AE229" s="19">
        <v>50</v>
      </c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20">
        <f t="shared" si="3"/>
        <v>0</v>
      </c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2">
        <f t="shared" si="5"/>
        <v>0</v>
      </c>
      <c r="BK229" s="21"/>
      <c r="BL229" s="21"/>
      <c r="BM229" s="21"/>
      <c r="BN229" s="23">
        <f t="shared" si="7"/>
        <v>0</v>
      </c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1">
        <f t="shared" si="9"/>
        <v>0</v>
      </c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3">
        <f t="shared" si="11"/>
        <v>0</v>
      </c>
      <c r="CY229" s="23"/>
      <c r="CZ229" s="23"/>
      <c r="DA229" s="23"/>
      <c r="DB229" s="23"/>
      <c r="DC229" s="23"/>
      <c r="DD229" s="23"/>
      <c r="DE229" s="22">
        <f t="shared" si="13"/>
        <v>0</v>
      </c>
      <c r="DF229" s="21"/>
      <c r="DG229" s="21"/>
      <c r="DH229" s="21"/>
      <c r="DI229" s="21"/>
      <c r="DJ229" s="21"/>
      <c r="DK229" s="24">
        <f t="shared" si="15"/>
        <v>0</v>
      </c>
      <c r="DL229" s="23"/>
      <c r="DM229" s="2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</row>
    <row r="230" spans="1:137" ht="15.75" customHeight="1">
      <c r="A230" s="15" t="s">
        <v>792</v>
      </c>
      <c r="B230" s="15" t="s">
        <v>793</v>
      </c>
      <c r="C230" s="16">
        <v>28488199</v>
      </c>
      <c r="D230" s="15">
        <v>602304049</v>
      </c>
      <c r="E230" s="15" t="s">
        <v>794</v>
      </c>
      <c r="F230" s="15" t="s">
        <v>84</v>
      </c>
      <c r="G230" s="15" t="s">
        <v>169</v>
      </c>
      <c r="H230" s="15" t="s">
        <v>80</v>
      </c>
      <c r="I230" s="17">
        <f t="shared" si="18"/>
        <v>0</v>
      </c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8">
        <f t="shared" si="1"/>
        <v>44</v>
      </c>
      <c r="AA230" s="19"/>
      <c r="AB230" s="19"/>
      <c r="AC230" s="19"/>
      <c r="AD230" s="19"/>
      <c r="AE230" s="19"/>
      <c r="AF230" s="19"/>
      <c r="AG230" s="19">
        <v>19</v>
      </c>
      <c r="AH230" s="19"/>
      <c r="AI230" s="19"/>
      <c r="AJ230" s="19"/>
      <c r="AK230" s="19"/>
      <c r="AL230" s="19"/>
      <c r="AM230" s="19"/>
      <c r="AN230" s="19"/>
      <c r="AO230" s="19"/>
      <c r="AP230" s="19">
        <v>25</v>
      </c>
      <c r="AQ230" s="19"/>
      <c r="AR230" s="20">
        <f t="shared" si="3"/>
        <v>0</v>
      </c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2">
        <f t="shared" si="5"/>
        <v>0</v>
      </c>
      <c r="BK230" s="21"/>
      <c r="BL230" s="21"/>
      <c r="BM230" s="21"/>
      <c r="BN230" s="23">
        <f t="shared" si="7"/>
        <v>0</v>
      </c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1">
        <f t="shared" si="9"/>
        <v>0</v>
      </c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3">
        <f t="shared" si="11"/>
        <v>0</v>
      </c>
      <c r="CY230" s="23"/>
      <c r="CZ230" s="23"/>
      <c r="DA230" s="23"/>
      <c r="DB230" s="23"/>
      <c r="DC230" s="23"/>
      <c r="DD230" s="23"/>
      <c r="DE230" s="22">
        <f t="shared" si="13"/>
        <v>0</v>
      </c>
      <c r="DF230" s="21"/>
      <c r="DG230" s="21"/>
      <c r="DH230" s="21"/>
      <c r="DI230" s="21"/>
      <c r="DJ230" s="21"/>
      <c r="DK230" s="24">
        <f t="shared" si="15"/>
        <v>0</v>
      </c>
      <c r="DL230" s="23"/>
      <c r="DM230" s="2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</row>
    <row r="231" spans="1:137" ht="15.75" customHeight="1">
      <c r="A231" s="15" t="s">
        <v>795</v>
      </c>
      <c r="B231" s="15" t="s">
        <v>761</v>
      </c>
      <c r="C231" s="16">
        <v>28202503</v>
      </c>
      <c r="D231" s="15">
        <v>733679551</v>
      </c>
      <c r="E231" s="15" t="s">
        <v>796</v>
      </c>
      <c r="F231" s="15" t="s">
        <v>84</v>
      </c>
      <c r="G231" s="15" t="s">
        <v>91</v>
      </c>
      <c r="H231" s="15" t="s">
        <v>68</v>
      </c>
      <c r="I231" s="17">
        <f t="shared" si="18"/>
        <v>0</v>
      </c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8">
        <f t="shared" si="1"/>
        <v>10</v>
      </c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>
        <v>10</v>
      </c>
      <c r="AP231" s="19"/>
      <c r="AQ231" s="19"/>
      <c r="AR231" s="20">
        <f t="shared" si="3"/>
        <v>0</v>
      </c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2">
        <f t="shared" si="5"/>
        <v>0</v>
      </c>
      <c r="BK231" s="21"/>
      <c r="BL231" s="21"/>
      <c r="BM231" s="21"/>
      <c r="BN231" s="23">
        <f t="shared" si="7"/>
        <v>0</v>
      </c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1">
        <f t="shared" si="9"/>
        <v>100</v>
      </c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>
        <v>100</v>
      </c>
      <c r="CV231" s="21"/>
      <c r="CW231" s="21"/>
      <c r="CX231" s="23">
        <f t="shared" si="11"/>
        <v>1</v>
      </c>
      <c r="CY231" s="23"/>
      <c r="CZ231" s="23"/>
      <c r="DA231" s="23"/>
      <c r="DB231" s="23">
        <v>1</v>
      </c>
      <c r="DC231" s="23"/>
      <c r="DD231" s="23"/>
      <c r="DE231" s="22">
        <f t="shared" si="13"/>
        <v>0</v>
      </c>
      <c r="DF231" s="21"/>
      <c r="DG231" s="21"/>
      <c r="DH231" s="21"/>
      <c r="DI231" s="21"/>
      <c r="DJ231" s="21"/>
      <c r="DK231" s="24">
        <f t="shared" si="15"/>
        <v>0</v>
      </c>
      <c r="DL231" s="23"/>
      <c r="DM231" s="2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</row>
    <row r="232" spans="1:137" ht="15.75" customHeight="1">
      <c r="A232" s="15" t="s">
        <v>797</v>
      </c>
      <c r="B232" s="15" t="s">
        <v>798</v>
      </c>
      <c r="C232" s="16" t="s">
        <v>799</v>
      </c>
      <c r="D232" s="15">
        <v>777861449</v>
      </c>
      <c r="E232" s="15" t="s">
        <v>800</v>
      </c>
      <c r="F232" s="15" t="s">
        <v>84</v>
      </c>
      <c r="G232" s="15" t="s">
        <v>101</v>
      </c>
      <c r="H232" s="15" t="s">
        <v>68</v>
      </c>
      <c r="I232" s="17">
        <f t="shared" si="18"/>
        <v>0</v>
      </c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8">
        <f t="shared" si="1"/>
        <v>34</v>
      </c>
      <c r="AA232" s="19"/>
      <c r="AB232" s="19"/>
      <c r="AC232" s="19"/>
      <c r="AD232" s="19"/>
      <c r="AE232" s="19"/>
      <c r="AF232" s="19">
        <v>10</v>
      </c>
      <c r="AG232" s="19"/>
      <c r="AH232" s="19">
        <v>9</v>
      </c>
      <c r="AI232" s="19"/>
      <c r="AJ232" s="19"/>
      <c r="AK232" s="19"/>
      <c r="AL232" s="19"/>
      <c r="AM232" s="19"/>
      <c r="AN232" s="19"/>
      <c r="AO232" s="19">
        <v>15</v>
      </c>
      <c r="AP232" s="19"/>
      <c r="AQ232" s="19"/>
      <c r="AR232" s="20">
        <f t="shared" si="3"/>
        <v>0</v>
      </c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2">
        <f t="shared" si="5"/>
        <v>100</v>
      </c>
      <c r="BK232" s="21">
        <v>50</v>
      </c>
      <c r="BL232" s="21"/>
      <c r="BM232" s="21">
        <v>50</v>
      </c>
      <c r="BN232" s="23">
        <f t="shared" si="7"/>
        <v>0</v>
      </c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1">
        <f t="shared" si="9"/>
        <v>0</v>
      </c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3">
        <f t="shared" si="11"/>
        <v>2</v>
      </c>
      <c r="CY232" s="23"/>
      <c r="CZ232" s="23"/>
      <c r="DA232" s="23"/>
      <c r="DB232" s="23">
        <v>2</v>
      </c>
      <c r="DC232" s="23"/>
      <c r="DD232" s="23"/>
      <c r="DE232" s="22">
        <f t="shared" si="13"/>
        <v>0</v>
      </c>
      <c r="DF232" s="21"/>
      <c r="DG232" s="21"/>
      <c r="DH232" s="21"/>
      <c r="DI232" s="21"/>
      <c r="DJ232" s="21"/>
      <c r="DK232" s="24">
        <f t="shared" si="15"/>
        <v>0</v>
      </c>
      <c r="DL232" s="23"/>
      <c r="DM232" s="2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</row>
    <row r="233" spans="1:137" ht="15.75" customHeight="1">
      <c r="A233" s="15" t="s">
        <v>801</v>
      </c>
      <c r="B233" s="15" t="s">
        <v>802</v>
      </c>
      <c r="C233" s="16">
        <v>25057065</v>
      </c>
      <c r="D233" s="15">
        <v>736109910</v>
      </c>
      <c r="E233" s="15" t="s">
        <v>803</v>
      </c>
      <c r="F233" s="15" t="s">
        <v>84</v>
      </c>
      <c r="G233" s="15" t="s">
        <v>101</v>
      </c>
      <c r="H233" s="15" t="s">
        <v>76</v>
      </c>
      <c r="I233" s="17">
        <f t="shared" si="18"/>
        <v>0</v>
      </c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8">
        <f t="shared" si="1"/>
        <v>637</v>
      </c>
      <c r="AA233" s="19"/>
      <c r="AB233" s="19"/>
      <c r="AC233" s="19"/>
      <c r="AD233" s="19"/>
      <c r="AE233" s="19"/>
      <c r="AF233" s="19">
        <v>6</v>
      </c>
      <c r="AG233" s="19"/>
      <c r="AH233" s="19">
        <v>6</v>
      </c>
      <c r="AI233" s="19"/>
      <c r="AJ233" s="19"/>
      <c r="AK233" s="19"/>
      <c r="AL233" s="19"/>
      <c r="AM233" s="19"/>
      <c r="AN233" s="19"/>
      <c r="AO233" s="19">
        <v>575</v>
      </c>
      <c r="AP233" s="19">
        <v>50</v>
      </c>
      <c r="AQ233" s="19"/>
      <c r="AR233" s="20">
        <f t="shared" si="3"/>
        <v>0</v>
      </c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2">
        <f t="shared" si="5"/>
        <v>0</v>
      </c>
      <c r="BK233" s="21"/>
      <c r="BL233" s="21"/>
      <c r="BM233" s="21"/>
      <c r="BN233" s="23">
        <f t="shared" si="7"/>
        <v>30</v>
      </c>
      <c r="BO233" s="23"/>
      <c r="BP233" s="23"/>
      <c r="BQ233" s="23">
        <v>10</v>
      </c>
      <c r="BR233" s="23"/>
      <c r="BS233" s="23"/>
      <c r="BT233" s="23"/>
      <c r="BU233" s="23"/>
      <c r="BV233" s="23"/>
      <c r="BW233" s="23">
        <v>20</v>
      </c>
      <c r="BX233" s="23"/>
      <c r="BY233" s="23"/>
      <c r="BZ233" s="23"/>
      <c r="CA233" s="23"/>
      <c r="CB233" s="23"/>
      <c r="CC233" s="23"/>
      <c r="CD233" s="23"/>
      <c r="CE233" s="23"/>
      <c r="CF233" s="21">
        <f t="shared" si="9"/>
        <v>700</v>
      </c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>
        <v>700</v>
      </c>
      <c r="CV233" s="21"/>
      <c r="CW233" s="21"/>
      <c r="CX233" s="23">
        <f t="shared" si="11"/>
        <v>24</v>
      </c>
      <c r="CY233" s="23"/>
      <c r="CZ233" s="23"/>
      <c r="DA233" s="23"/>
      <c r="DB233" s="23">
        <v>20</v>
      </c>
      <c r="DC233" s="23">
        <v>4</v>
      </c>
      <c r="DD233" s="23"/>
      <c r="DE233" s="22">
        <f t="shared" si="13"/>
        <v>0</v>
      </c>
      <c r="DF233" s="21"/>
      <c r="DG233" s="21"/>
      <c r="DH233" s="21"/>
      <c r="DI233" s="21"/>
      <c r="DJ233" s="21"/>
      <c r="DK233" s="24">
        <f t="shared" si="15"/>
        <v>5</v>
      </c>
      <c r="DL233" s="23">
        <v>5</v>
      </c>
      <c r="DM233" s="2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</row>
    <row r="234" spans="1:137" ht="15.75" customHeight="1">
      <c r="A234" s="15" t="s">
        <v>804</v>
      </c>
      <c r="B234" s="15" t="s">
        <v>805</v>
      </c>
      <c r="C234" s="16">
        <v>45789924</v>
      </c>
      <c r="D234" s="15">
        <v>724001942</v>
      </c>
      <c r="E234" s="15" t="s">
        <v>806</v>
      </c>
      <c r="F234" s="15" t="s">
        <v>84</v>
      </c>
      <c r="G234" s="15" t="s">
        <v>349</v>
      </c>
      <c r="H234" s="15" t="s">
        <v>80</v>
      </c>
      <c r="I234" s="17">
        <f t="shared" si="18"/>
        <v>0</v>
      </c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8">
        <f t="shared" si="1"/>
        <v>550</v>
      </c>
      <c r="AA234" s="19"/>
      <c r="AB234" s="19"/>
      <c r="AC234" s="19"/>
      <c r="AD234" s="19"/>
      <c r="AE234" s="19"/>
      <c r="AF234" s="19"/>
      <c r="AG234" s="19"/>
      <c r="AH234" s="19"/>
      <c r="AI234" s="19">
        <v>50</v>
      </c>
      <c r="AJ234" s="19"/>
      <c r="AK234" s="19"/>
      <c r="AL234" s="19"/>
      <c r="AM234" s="19"/>
      <c r="AN234" s="19"/>
      <c r="AO234" s="19">
        <v>500</v>
      </c>
      <c r="AP234" s="19"/>
      <c r="AQ234" s="19"/>
      <c r="AR234" s="20">
        <f t="shared" si="3"/>
        <v>2000</v>
      </c>
      <c r="AS234" s="21"/>
      <c r="AT234" s="21"/>
      <c r="AU234" s="21"/>
      <c r="AV234" s="21"/>
      <c r="AW234" s="21"/>
      <c r="AX234" s="21"/>
      <c r="AY234" s="21"/>
      <c r="AZ234" s="21"/>
      <c r="BA234" s="21">
        <v>2000</v>
      </c>
      <c r="BB234" s="21"/>
      <c r="BC234" s="21"/>
      <c r="BD234" s="21"/>
      <c r="BE234" s="21"/>
      <c r="BF234" s="21"/>
      <c r="BG234" s="21"/>
      <c r="BH234" s="21"/>
      <c r="BI234" s="21"/>
      <c r="BJ234" s="22">
        <f t="shared" si="5"/>
        <v>0</v>
      </c>
      <c r="BK234" s="21"/>
      <c r="BL234" s="21"/>
      <c r="BM234" s="21"/>
      <c r="BN234" s="23">
        <f t="shared" si="7"/>
        <v>20</v>
      </c>
      <c r="BO234" s="23"/>
      <c r="BP234" s="23"/>
      <c r="BQ234" s="23"/>
      <c r="BR234" s="23"/>
      <c r="BS234" s="23"/>
      <c r="BT234" s="23"/>
      <c r="BU234" s="23"/>
      <c r="BV234" s="23"/>
      <c r="BW234" s="23">
        <v>20</v>
      </c>
      <c r="BX234" s="23"/>
      <c r="BY234" s="23"/>
      <c r="BZ234" s="23"/>
      <c r="CA234" s="23"/>
      <c r="CB234" s="23"/>
      <c r="CC234" s="23"/>
      <c r="CD234" s="23"/>
      <c r="CE234" s="23"/>
      <c r="CF234" s="21">
        <f t="shared" si="9"/>
        <v>1500</v>
      </c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>
        <v>1500</v>
      </c>
      <c r="CV234" s="21"/>
      <c r="CW234" s="21"/>
      <c r="CX234" s="23">
        <f t="shared" si="11"/>
        <v>50</v>
      </c>
      <c r="CY234" s="23"/>
      <c r="CZ234" s="23"/>
      <c r="DA234" s="23"/>
      <c r="DB234" s="23">
        <v>50</v>
      </c>
      <c r="DC234" s="23"/>
      <c r="DD234" s="23"/>
      <c r="DE234" s="22">
        <f t="shared" si="13"/>
        <v>0</v>
      </c>
      <c r="DF234" s="21"/>
      <c r="DG234" s="21"/>
      <c r="DH234" s="21"/>
      <c r="DI234" s="21"/>
      <c r="DJ234" s="21"/>
      <c r="DK234" s="24">
        <f t="shared" si="15"/>
        <v>10</v>
      </c>
      <c r="DL234" s="23">
        <v>10</v>
      </c>
      <c r="DM234" s="2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</row>
    <row r="235" spans="1:137" ht="15.75" customHeight="1">
      <c r="A235" s="15" t="s">
        <v>807</v>
      </c>
      <c r="B235" s="15" t="s">
        <v>761</v>
      </c>
      <c r="C235" s="16" t="s">
        <v>808</v>
      </c>
      <c r="D235" s="15">
        <v>733679551</v>
      </c>
      <c r="E235" s="15" t="s">
        <v>809</v>
      </c>
      <c r="F235" s="15" t="s">
        <v>84</v>
      </c>
      <c r="G235" s="15" t="s">
        <v>101</v>
      </c>
      <c r="H235" s="15" t="s">
        <v>158</v>
      </c>
      <c r="I235" s="17">
        <f t="shared" si="18"/>
        <v>0</v>
      </c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8">
        <f t="shared" si="1"/>
        <v>15</v>
      </c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>
        <v>15</v>
      </c>
      <c r="AP235" s="19"/>
      <c r="AQ235" s="19"/>
      <c r="AR235" s="20">
        <f t="shared" si="3"/>
        <v>0</v>
      </c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2">
        <f t="shared" si="5"/>
        <v>0</v>
      </c>
      <c r="BK235" s="21"/>
      <c r="BL235" s="21"/>
      <c r="BM235" s="21"/>
      <c r="BN235" s="23">
        <f t="shared" si="7"/>
        <v>0</v>
      </c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1">
        <f t="shared" si="9"/>
        <v>0</v>
      </c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3">
        <f t="shared" si="11"/>
        <v>2</v>
      </c>
      <c r="CY235" s="23"/>
      <c r="CZ235" s="23"/>
      <c r="DA235" s="23"/>
      <c r="DB235" s="23">
        <v>2</v>
      </c>
      <c r="DC235" s="23"/>
      <c r="DD235" s="23"/>
      <c r="DE235" s="22">
        <f t="shared" si="13"/>
        <v>0</v>
      </c>
      <c r="DF235" s="21"/>
      <c r="DG235" s="21"/>
      <c r="DH235" s="21"/>
      <c r="DI235" s="21"/>
      <c r="DJ235" s="21"/>
      <c r="DK235" s="24">
        <f t="shared" si="15"/>
        <v>0</v>
      </c>
      <c r="DL235" s="23"/>
      <c r="DM235" s="2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</row>
    <row r="236" spans="1:137" ht="15.75" customHeight="1">
      <c r="A236" s="15" t="s">
        <v>810</v>
      </c>
      <c r="B236" s="15" t="s">
        <v>761</v>
      </c>
      <c r="C236" s="16" t="s">
        <v>811</v>
      </c>
      <c r="D236" s="15">
        <v>733679551</v>
      </c>
      <c r="E236" s="15" t="s">
        <v>812</v>
      </c>
      <c r="F236" s="15" t="s">
        <v>84</v>
      </c>
      <c r="G236" s="15" t="s">
        <v>101</v>
      </c>
      <c r="H236" s="15" t="s">
        <v>216</v>
      </c>
      <c r="I236" s="17">
        <f t="shared" si="18"/>
        <v>0</v>
      </c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8">
        <f t="shared" si="1"/>
        <v>15</v>
      </c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>
        <v>15</v>
      </c>
      <c r="AP236" s="19"/>
      <c r="AQ236" s="19"/>
      <c r="AR236" s="20">
        <f t="shared" si="3"/>
        <v>0</v>
      </c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2">
        <f t="shared" si="5"/>
        <v>0</v>
      </c>
      <c r="BK236" s="21"/>
      <c r="BL236" s="21"/>
      <c r="BM236" s="21"/>
      <c r="BN236" s="23">
        <f t="shared" si="7"/>
        <v>0</v>
      </c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1">
        <f t="shared" si="9"/>
        <v>0</v>
      </c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3">
        <f t="shared" si="11"/>
        <v>2</v>
      </c>
      <c r="CY236" s="23"/>
      <c r="CZ236" s="23"/>
      <c r="DA236" s="23"/>
      <c r="DB236" s="23">
        <v>2</v>
      </c>
      <c r="DC236" s="23"/>
      <c r="DD236" s="23"/>
      <c r="DE236" s="22">
        <f t="shared" si="13"/>
        <v>0</v>
      </c>
      <c r="DF236" s="21"/>
      <c r="DG236" s="21"/>
      <c r="DH236" s="21"/>
      <c r="DI236" s="21"/>
      <c r="DJ236" s="21"/>
      <c r="DK236" s="24">
        <f t="shared" si="15"/>
        <v>0</v>
      </c>
      <c r="DL236" s="23"/>
      <c r="DM236" s="2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</row>
    <row r="237" spans="1:137" ht="15.75" customHeight="1">
      <c r="A237" s="15" t="s">
        <v>813</v>
      </c>
      <c r="B237" s="15" t="s">
        <v>814</v>
      </c>
      <c r="C237" s="16">
        <v>75121026</v>
      </c>
      <c r="D237" s="15">
        <v>776650369</v>
      </c>
      <c r="E237" s="26" t="s">
        <v>815</v>
      </c>
      <c r="F237" s="26" t="s">
        <v>84</v>
      </c>
      <c r="G237" s="15" t="s">
        <v>101</v>
      </c>
      <c r="H237" s="15" t="s">
        <v>158</v>
      </c>
      <c r="I237" s="17">
        <f t="shared" si="18"/>
        <v>0</v>
      </c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8">
        <f t="shared" si="1"/>
        <v>34</v>
      </c>
      <c r="AA237" s="19"/>
      <c r="AB237" s="19"/>
      <c r="AC237" s="19"/>
      <c r="AD237" s="19"/>
      <c r="AE237" s="19"/>
      <c r="AF237" s="19">
        <v>10</v>
      </c>
      <c r="AG237" s="19"/>
      <c r="AH237" s="19">
        <v>9</v>
      </c>
      <c r="AI237" s="19"/>
      <c r="AJ237" s="19"/>
      <c r="AK237" s="19"/>
      <c r="AL237" s="19"/>
      <c r="AM237" s="19"/>
      <c r="AN237" s="19"/>
      <c r="AO237" s="19"/>
      <c r="AP237" s="19">
        <v>15</v>
      </c>
      <c r="AQ237" s="19"/>
      <c r="AR237" s="20">
        <f t="shared" si="3"/>
        <v>0</v>
      </c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2">
        <f t="shared" si="5"/>
        <v>0</v>
      </c>
      <c r="BK237" s="21"/>
      <c r="BL237" s="21"/>
      <c r="BM237" s="21"/>
      <c r="BN237" s="23">
        <f t="shared" si="7"/>
        <v>0</v>
      </c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1">
        <f t="shared" si="9"/>
        <v>0</v>
      </c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3">
        <f t="shared" si="11"/>
        <v>2</v>
      </c>
      <c r="CY237" s="23"/>
      <c r="CZ237" s="23"/>
      <c r="DA237" s="23"/>
      <c r="DB237" s="23"/>
      <c r="DC237" s="23">
        <v>2</v>
      </c>
      <c r="DD237" s="23"/>
      <c r="DE237" s="22">
        <f t="shared" si="13"/>
        <v>0</v>
      </c>
      <c r="DF237" s="21"/>
      <c r="DG237" s="21"/>
      <c r="DH237" s="21"/>
      <c r="DI237" s="21"/>
      <c r="DJ237" s="21"/>
      <c r="DK237" s="24">
        <f t="shared" si="15"/>
        <v>0</v>
      </c>
      <c r="DL237" s="23"/>
      <c r="DM237" s="2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</row>
    <row r="238" spans="1:137" ht="15.75" customHeight="1">
      <c r="A238" s="15" t="s">
        <v>816</v>
      </c>
      <c r="B238" s="15" t="s">
        <v>817</v>
      </c>
      <c r="C238" s="16">
        <v>65397835</v>
      </c>
      <c r="D238" s="15">
        <v>608677495</v>
      </c>
      <c r="E238" s="15" t="s">
        <v>818</v>
      </c>
      <c r="F238" s="15" t="s">
        <v>84</v>
      </c>
      <c r="G238" s="15" t="s">
        <v>101</v>
      </c>
      <c r="H238" s="15" t="s">
        <v>68</v>
      </c>
      <c r="I238" s="17">
        <f t="shared" si="18"/>
        <v>0</v>
      </c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8">
        <f t="shared" si="1"/>
        <v>34</v>
      </c>
      <c r="AA238" s="19"/>
      <c r="AB238" s="19"/>
      <c r="AC238" s="19"/>
      <c r="AD238" s="19"/>
      <c r="AE238" s="19"/>
      <c r="AF238" s="19">
        <v>10</v>
      </c>
      <c r="AG238" s="19"/>
      <c r="AH238" s="19">
        <v>9</v>
      </c>
      <c r="AI238" s="19"/>
      <c r="AJ238" s="19"/>
      <c r="AK238" s="19"/>
      <c r="AL238" s="19"/>
      <c r="AM238" s="19"/>
      <c r="AN238" s="19"/>
      <c r="AO238" s="19"/>
      <c r="AP238" s="19">
        <v>15</v>
      </c>
      <c r="AQ238" s="19"/>
      <c r="AR238" s="20">
        <f t="shared" si="3"/>
        <v>0</v>
      </c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2">
        <f t="shared" si="5"/>
        <v>0</v>
      </c>
      <c r="BK238" s="21"/>
      <c r="BL238" s="21"/>
      <c r="BM238" s="21"/>
      <c r="BN238" s="23">
        <f t="shared" si="7"/>
        <v>0</v>
      </c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1">
        <f t="shared" si="9"/>
        <v>0</v>
      </c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3">
        <f t="shared" si="11"/>
        <v>2</v>
      </c>
      <c r="CY238" s="23"/>
      <c r="CZ238" s="23"/>
      <c r="DA238" s="23"/>
      <c r="DB238" s="23"/>
      <c r="DC238" s="23">
        <v>2</v>
      </c>
      <c r="DD238" s="23"/>
      <c r="DE238" s="22">
        <f t="shared" si="13"/>
        <v>0</v>
      </c>
      <c r="DF238" s="21"/>
      <c r="DG238" s="21"/>
      <c r="DH238" s="21"/>
      <c r="DI238" s="21"/>
      <c r="DJ238" s="21"/>
      <c r="DK238" s="24">
        <f t="shared" si="15"/>
        <v>0</v>
      </c>
      <c r="DL238" s="23"/>
      <c r="DM238" s="2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</row>
    <row r="239" spans="1:137" ht="15.75" customHeight="1">
      <c r="A239" s="15" t="s">
        <v>819</v>
      </c>
      <c r="B239" s="15" t="s">
        <v>820</v>
      </c>
      <c r="C239" s="16">
        <v>28511298</v>
      </c>
      <c r="D239" s="15">
        <v>775158103</v>
      </c>
      <c r="E239" s="15" t="s">
        <v>821</v>
      </c>
      <c r="F239" s="15" t="s">
        <v>84</v>
      </c>
      <c r="G239" s="15" t="s">
        <v>142</v>
      </c>
      <c r="H239" s="15" t="s">
        <v>216</v>
      </c>
      <c r="I239" s="17">
        <f t="shared" si="18"/>
        <v>0</v>
      </c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8">
        <f t="shared" si="1"/>
        <v>23</v>
      </c>
      <c r="AA239" s="19"/>
      <c r="AB239" s="19"/>
      <c r="AC239" s="19"/>
      <c r="AD239" s="19"/>
      <c r="AE239" s="19"/>
      <c r="AF239" s="19"/>
      <c r="AG239" s="19">
        <v>23</v>
      </c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20">
        <f t="shared" si="3"/>
        <v>0</v>
      </c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2">
        <f t="shared" si="5"/>
        <v>0</v>
      </c>
      <c r="BK239" s="21"/>
      <c r="BL239" s="21"/>
      <c r="BM239" s="21"/>
      <c r="BN239" s="23">
        <f t="shared" si="7"/>
        <v>0</v>
      </c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1">
        <f t="shared" si="9"/>
        <v>0</v>
      </c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3">
        <f t="shared" si="11"/>
        <v>0</v>
      </c>
      <c r="CY239" s="23"/>
      <c r="CZ239" s="23"/>
      <c r="DA239" s="23"/>
      <c r="DB239" s="23"/>
      <c r="DC239" s="23"/>
      <c r="DD239" s="23"/>
      <c r="DE239" s="22">
        <f t="shared" si="13"/>
        <v>0</v>
      </c>
      <c r="DF239" s="21"/>
      <c r="DG239" s="21"/>
      <c r="DH239" s="21"/>
      <c r="DI239" s="21"/>
      <c r="DJ239" s="21"/>
      <c r="DK239" s="24">
        <f t="shared" si="15"/>
        <v>0</v>
      </c>
      <c r="DL239" s="23"/>
      <c r="DM239" s="2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</row>
    <row r="240" spans="1:137" ht="15.75" customHeight="1">
      <c r="A240" s="15" t="s">
        <v>822</v>
      </c>
      <c r="B240" s="15" t="s">
        <v>823</v>
      </c>
      <c r="C240" s="16">
        <v>49621173</v>
      </c>
      <c r="D240" s="15">
        <v>731638196</v>
      </c>
      <c r="E240" s="15" t="s">
        <v>824</v>
      </c>
      <c r="F240" s="15" t="s">
        <v>84</v>
      </c>
      <c r="G240" s="15" t="s">
        <v>142</v>
      </c>
      <c r="H240" s="15" t="s">
        <v>80</v>
      </c>
      <c r="I240" s="17">
        <f t="shared" si="18"/>
        <v>0</v>
      </c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8">
        <f t="shared" si="1"/>
        <v>23</v>
      </c>
      <c r="AA240" s="19"/>
      <c r="AB240" s="19"/>
      <c r="AC240" s="19"/>
      <c r="AD240" s="19"/>
      <c r="AE240" s="19"/>
      <c r="AF240" s="19"/>
      <c r="AG240" s="19">
        <v>23</v>
      </c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20">
        <f t="shared" si="3"/>
        <v>0</v>
      </c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2">
        <f t="shared" si="5"/>
        <v>0</v>
      </c>
      <c r="BK240" s="21"/>
      <c r="BL240" s="21"/>
      <c r="BM240" s="21"/>
      <c r="BN240" s="23">
        <f t="shared" si="7"/>
        <v>0</v>
      </c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1">
        <f t="shared" si="9"/>
        <v>0</v>
      </c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3">
        <f t="shared" si="11"/>
        <v>0</v>
      </c>
      <c r="CY240" s="23"/>
      <c r="CZ240" s="23"/>
      <c r="DA240" s="23"/>
      <c r="DB240" s="23"/>
      <c r="DC240" s="23"/>
      <c r="DD240" s="23"/>
      <c r="DE240" s="22">
        <f t="shared" si="13"/>
        <v>0</v>
      </c>
      <c r="DF240" s="21"/>
      <c r="DG240" s="21"/>
      <c r="DH240" s="21"/>
      <c r="DI240" s="21"/>
      <c r="DJ240" s="21"/>
      <c r="DK240" s="24">
        <f t="shared" si="15"/>
        <v>0</v>
      </c>
      <c r="DL240" s="23"/>
      <c r="DM240" s="2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</row>
    <row r="241" spans="1:137" ht="15.75" customHeight="1">
      <c r="A241" s="15" t="s">
        <v>825</v>
      </c>
      <c r="B241" s="15" t="s">
        <v>826</v>
      </c>
      <c r="C241" s="16" t="s">
        <v>827</v>
      </c>
      <c r="D241" s="15">
        <v>603256887</v>
      </c>
      <c r="E241" s="15" t="s">
        <v>828</v>
      </c>
      <c r="F241" s="15" t="s">
        <v>84</v>
      </c>
      <c r="G241" s="15" t="s">
        <v>91</v>
      </c>
      <c r="H241" s="15" t="s">
        <v>68</v>
      </c>
      <c r="I241" s="17">
        <f t="shared" si="18"/>
        <v>0</v>
      </c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8">
        <f t="shared" si="1"/>
        <v>34</v>
      </c>
      <c r="AA241" s="19"/>
      <c r="AB241" s="19"/>
      <c r="AC241" s="19"/>
      <c r="AD241" s="19"/>
      <c r="AE241" s="19"/>
      <c r="AF241" s="19"/>
      <c r="AG241" s="19">
        <v>19</v>
      </c>
      <c r="AH241" s="19"/>
      <c r="AI241" s="19"/>
      <c r="AJ241" s="19"/>
      <c r="AK241" s="19"/>
      <c r="AL241" s="19"/>
      <c r="AM241" s="19"/>
      <c r="AN241" s="19"/>
      <c r="AO241" s="19">
        <v>15</v>
      </c>
      <c r="AP241" s="19"/>
      <c r="AQ241" s="19"/>
      <c r="AR241" s="20">
        <f t="shared" si="3"/>
        <v>0</v>
      </c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2">
        <f t="shared" si="5"/>
        <v>0</v>
      </c>
      <c r="BK241" s="21"/>
      <c r="BL241" s="21"/>
      <c r="BM241" s="21"/>
      <c r="BN241" s="23">
        <f t="shared" si="7"/>
        <v>10</v>
      </c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>
        <v>10</v>
      </c>
      <c r="BZ241" s="23"/>
      <c r="CA241" s="23"/>
      <c r="CB241" s="23"/>
      <c r="CC241" s="23"/>
      <c r="CD241" s="23"/>
      <c r="CE241" s="23"/>
      <c r="CF241" s="21">
        <f t="shared" si="9"/>
        <v>100</v>
      </c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>
        <v>100</v>
      </c>
      <c r="CV241" s="21"/>
      <c r="CW241" s="21"/>
      <c r="CX241" s="23">
        <f t="shared" si="11"/>
        <v>1</v>
      </c>
      <c r="CY241" s="23"/>
      <c r="CZ241" s="23"/>
      <c r="DA241" s="23"/>
      <c r="DB241" s="23">
        <v>1</v>
      </c>
      <c r="DC241" s="23"/>
      <c r="DD241" s="23"/>
      <c r="DE241" s="22">
        <f t="shared" si="13"/>
        <v>0</v>
      </c>
      <c r="DF241" s="21"/>
      <c r="DG241" s="21"/>
      <c r="DH241" s="21"/>
      <c r="DI241" s="21"/>
      <c r="DJ241" s="21"/>
      <c r="DK241" s="24">
        <f t="shared" si="15"/>
        <v>0</v>
      </c>
      <c r="DL241" s="23"/>
      <c r="DM241" s="2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</row>
    <row r="242" spans="1:137" ht="15.75" customHeight="1">
      <c r="A242" s="15" t="s">
        <v>829</v>
      </c>
      <c r="B242" s="15" t="s">
        <v>820</v>
      </c>
      <c r="C242" s="16">
        <v>28511298</v>
      </c>
      <c r="D242" s="15">
        <v>775158103</v>
      </c>
      <c r="E242" s="15" t="s">
        <v>830</v>
      </c>
      <c r="F242" s="15" t="s">
        <v>84</v>
      </c>
      <c r="G242" s="15" t="s">
        <v>142</v>
      </c>
      <c r="H242" s="15" t="s">
        <v>216</v>
      </c>
      <c r="I242" s="17">
        <f t="shared" si="18"/>
        <v>0</v>
      </c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8">
        <f t="shared" si="1"/>
        <v>23</v>
      </c>
      <c r="AA242" s="19"/>
      <c r="AB242" s="19"/>
      <c r="AC242" s="19"/>
      <c r="AD242" s="19"/>
      <c r="AE242" s="19"/>
      <c r="AF242" s="19"/>
      <c r="AG242" s="19">
        <v>23</v>
      </c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20">
        <f t="shared" si="3"/>
        <v>0</v>
      </c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2">
        <f t="shared" si="5"/>
        <v>0</v>
      </c>
      <c r="BK242" s="21"/>
      <c r="BL242" s="21"/>
      <c r="BM242" s="21"/>
      <c r="BN242" s="23">
        <f t="shared" si="7"/>
        <v>0</v>
      </c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1">
        <f t="shared" si="9"/>
        <v>0</v>
      </c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3">
        <f t="shared" si="11"/>
        <v>0</v>
      </c>
      <c r="CY242" s="23"/>
      <c r="CZ242" s="23"/>
      <c r="DA242" s="23"/>
      <c r="DB242" s="23"/>
      <c r="DC242" s="23"/>
      <c r="DD242" s="23"/>
      <c r="DE242" s="22">
        <f t="shared" si="13"/>
        <v>0</v>
      </c>
      <c r="DF242" s="21"/>
      <c r="DG242" s="21"/>
      <c r="DH242" s="21"/>
      <c r="DI242" s="21"/>
      <c r="DJ242" s="21"/>
      <c r="DK242" s="24">
        <f t="shared" si="15"/>
        <v>0</v>
      </c>
      <c r="DL242" s="23"/>
      <c r="DM242" s="2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</row>
    <row r="243" spans="1:137" ht="15.75" customHeight="1">
      <c r="A243" s="15" t="s">
        <v>831</v>
      </c>
      <c r="B243" s="15" t="s">
        <v>832</v>
      </c>
      <c r="C243" s="16">
        <v>62611861</v>
      </c>
      <c r="D243" s="15">
        <v>605203724</v>
      </c>
      <c r="E243" s="15" t="s">
        <v>833</v>
      </c>
      <c r="F243" s="15" t="s">
        <v>84</v>
      </c>
      <c r="G243" s="15" t="s">
        <v>153</v>
      </c>
      <c r="H243" s="15" t="s">
        <v>216</v>
      </c>
      <c r="I243" s="17">
        <f t="shared" si="18"/>
        <v>0</v>
      </c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8">
        <f t="shared" si="1"/>
        <v>15</v>
      </c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>
        <v>15</v>
      </c>
      <c r="AQ243" s="19"/>
      <c r="AR243" s="20">
        <f t="shared" si="3"/>
        <v>0</v>
      </c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2">
        <f t="shared" si="5"/>
        <v>0</v>
      </c>
      <c r="BK243" s="21"/>
      <c r="BL243" s="21"/>
      <c r="BM243" s="21"/>
      <c r="BN243" s="23">
        <f t="shared" si="7"/>
        <v>0</v>
      </c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1">
        <f t="shared" si="9"/>
        <v>0</v>
      </c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3">
        <f t="shared" si="11"/>
        <v>0</v>
      </c>
      <c r="CY243" s="23"/>
      <c r="CZ243" s="23"/>
      <c r="DA243" s="23"/>
      <c r="DB243" s="23"/>
      <c r="DC243" s="23"/>
      <c r="DD243" s="23"/>
      <c r="DE243" s="22">
        <f t="shared" si="13"/>
        <v>0</v>
      </c>
      <c r="DF243" s="21"/>
      <c r="DG243" s="21"/>
      <c r="DH243" s="21"/>
      <c r="DI243" s="21"/>
      <c r="DJ243" s="21"/>
      <c r="DK243" s="24">
        <f t="shared" si="15"/>
        <v>0</v>
      </c>
      <c r="DL243" s="23"/>
      <c r="DM243" s="2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</row>
    <row r="244" spans="1:137" ht="15.75" customHeight="1">
      <c r="A244" s="15" t="s">
        <v>834</v>
      </c>
      <c r="B244" s="15" t="s">
        <v>835</v>
      </c>
      <c r="C244" s="16" t="s">
        <v>836</v>
      </c>
      <c r="D244" s="15">
        <v>775622350</v>
      </c>
      <c r="E244" s="15" t="s">
        <v>837</v>
      </c>
      <c r="F244" s="15" t="s">
        <v>84</v>
      </c>
      <c r="G244" s="15" t="s">
        <v>142</v>
      </c>
      <c r="H244" s="15" t="s">
        <v>496</v>
      </c>
      <c r="I244" s="17">
        <f t="shared" si="18"/>
        <v>0</v>
      </c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8">
        <f t="shared" si="1"/>
        <v>23</v>
      </c>
      <c r="AA244" s="19"/>
      <c r="AB244" s="19"/>
      <c r="AC244" s="19"/>
      <c r="AD244" s="19"/>
      <c r="AE244" s="19"/>
      <c r="AF244" s="19"/>
      <c r="AG244" s="19">
        <v>23</v>
      </c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20">
        <f t="shared" si="3"/>
        <v>0</v>
      </c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2">
        <f t="shared" si="5"/>
        <v>0</v>
      </c>
      <c r="BK244" s="21"/>
      <c r="BL244" s="21"/>
      <c r="BM244" s="21"/>
      <c r="BN244" s="23">
        <f t="shared" si="7"/>
        <v>0</v>
      </c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1">
        <f t="shared" si="9"/>
        <v>0</v>
      </c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3">
        <f t="shared" si="11"/>
        <v>0</v>
      </c>
      <c r="CY244" s="23"/>
      <c r="CZ244" s="23"/>
      <c r="DA244" s="23"/>
      <c r="DB244" s="23"/>
      <c r="DC244" s="23"/>
      <c r="DD244" s="23"/>
      <c r="DE244" s="22">
        <f t="shared" si="13"/>
        <v>0</v>
      </c>
      <c r="DF244" s="21"/>
      <c r="DG244" s="21"/>
      <c r="DH244" s="21"/>
      <c r="DI244" s="21"/>
      <c r="DJ244" s="21"/>
      <c r="DK244" s="24">
        <f t="shared" si="15"/>
        <v>0</v>
      </c>
      <c r="DL244" s="23"/>
      <c r="DM244" s="2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</row>
    <row r="245" spans="1:137" ht="15.75" customHeight="1">
      <c r="A245" s="15" t="s">
        <v>742</v>
      </c>
      <c r="B245" s="15" t="s">
        <v>838</v>
      </c>
      <c r="C245" s="16">
        <v>28511298</v>
      </c>
      <c r="D245" s="15">
        <v>605402426</v>
      </c>
      <c r="E245" s="15" t="s">
        <v>839</v>
      </c>
      <c r="F245" s="15" t="s">
        <v>84</v>
      </c>
      <c r="G245" s="15" t="s">
        <v>142</v>
      </c>
      <c r="H245" s="15" t="s">
        <v>80</v>
      </c>
      <c r="I245" s="17">
        <f t="shared" si="18"/>
        <v>0</v>
      </c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8">
        <f t="shared" si="1"/>
        <v>23</v>
      </c>
      <c r="AA245" s="19"/>
      <c r="AB245" s="19"/>
      <c r="AC245" s="19"/>
      <c r="AD245" s="19"/>
      <c r="AE245" s="19"/>
      <c r="AF245" s="19"/>
      <c r="AG245" s="19">
        <v>23</v>
      </c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20">
        <f t="shared" si="3"/>
        <v>0</v>
      </c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2">
        <f t="shared" si="5"/>
        <v>0</v>
      </c>
      <c r="BK245" s="21"/>
      <c r="BL245" s="21"/>
      <c r="BM245" s="21"/>
      <c r="BN245" s="23">
        <f t="shared" si="7"/>
        <v>0</v>
      </c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1">
        <f t="shared" si="9"/>
        <v>0</v>
      </c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3">
        <f t="shared" si="11"/>
        <v>0</v>
      </c>
      <c r="CY245" s="23"/>
      <c r="CZ245" s="23"/>
      <c r="DA245" s="23"/>
      <c r="DB245" s="23"/>
      <c r="DC245" s="23"/>
      <c r="DD245" s="23"/>
      <c r="DE245" s="22">
        <f t="shared" si="13"/>
        <v>0</v>
      </c>
      <c r="DF245" s="21"/>
      <c r="DG245" s="21"/>
      <c r="DH245" s="21"/>
      <c r="DI245" s="21"/>
      <c r="DJ245" s="21"/>
      <c r="DK245" s="24">
        <f t="shared" si="15"/>
        <v>0</v>
      </c>
      <c r="DL245" s="23"/>
      <c r="DM245" s="2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</row>
    <row r="246" spans="1:137" ht="15.75" customHeight="1">
      <c r="A246" s="15" t="s">
        <v>840</v>
      </c>
      <c r="B246" s="15" t="s">
        <v>841</v>
      </c>
      <c r="C246" s="16" t="s">
        <v>842</v>
      </c>
      <c r="D246" s="15">
        <v>608976991</v>
      </c>
      <c r="E246" s="15" t="s">
        <v>843</v>
      </c>
      <c r="F246" s="15" t="s">
        <v>84</v>
      </c>
      <c r="G246" s="15" t="s">
        <v>101</v>
      </c>
      <c r="H246" s="15" t="s">
        <v>68</v>
      </c>
      <c r="I246" s="17">
        <f t="shared" si="18"/>
        <v>0</v>
      </c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8">
        <f t="shared" si="1"/>
        <v>27</v>
      </c>
      <c r="AA246" s="19"/>
      <c r="AB246" s="19"/>
      <c r="AC246" s="19"/>
      <c r="AD246" s="19"/>
      <c r="AE246" s="19"/>
      <c r="AF246" s="19">
        <v>6</v>
      </c>
      <c r="AG246" s="19"/>
      <c r="AH246" s="19">
        <v>6</v>
      </c>
      <c r="AI246" s="19"/>
      <c r="AJ246" s="19"/>
      <c r="AK246" s="19"/>
      <c r="AL246" s="19"/>
      <c r="AM246" s="19"/>
      <c r="AN246" s="19"/>
      <c r="AO246" s="19">
        <v>15</v>
      </c>
      <c r="AP246" s="19"/>
      <c r="AQ246" s="19"/>
      <c r="AR246" s="20">
        <f t="shared" si="3"/>
        <v>0</v>
      </c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2">
        <f t="shared" si="5"/>
        <v>0</v>
      </c>
      <c r="BK246" s="21"/>
      <c r="BL246" s="21"/>
      <c r="BM246" s="21"/>
      <c r="BN246" s="23">
        <f t="shared" si="7"/>
        <v>1</v>
      </c>
      <c r="BO246" s="23"/>
      <c r="BP246" s="23"/>
      <c r="BQ246" s="23">
        <v>1</v>
      </c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1">
        <f t="shared" si="9"/>
        <v>0</v>
      </c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3">
        <f t="shared" si="11"/>
        <v>2</v>
      </c>
      <c r="CY246" s="23"/>
      <c r="CZ246" s="23"/>
      <c r="DA246" s="23"/>
      <c r="DB246" s="23">
        <v>2</v>
      </c>
      <c r="DC246" s="23"/>
      <c r="DD246" s="23"/>
      <c r="DE246" s="22">
        <f t="shared" si="13"/>
        <v>0</v>
      </c>
      <c r="DF246" s="21"/>
      <c r="DG246" s="21"/>
      <c r="DH246" s="21"/>
      <c r="DI246" s="21"/>
      <c r="DJ246" s="21"/>
      <c r="DK246" s="24">
        <f t="shared" si="15"/>
        <v>0</v>
      </c>
      <c r="DL246" s="23"/>
      <c r="DM246" s="2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</row>
    <row r="247" spans="1:137" ht="15.75" customHeight="1">
      <c r="A247" s="15" t="s">
        <v>844</v>
      </c>
      <c r="B247" s="15" t="s">
        <v>845</v>
      </c>
      <c r="C247" s="16" t="s">
        <v>846</v>
      </c>
      <c r="D247" s="15">
        <v>604744188</v>
      </c>
      <c r="E247" s="15" t="s">
        <v>847</v>
      </c>
      <c r="F247" s="15" t="s">
        <v>84</v>
      </c>
      <c r="G247" s="15" t="s">
        <v>133</v>
      </c>
      <c r="H247" s="15" t="s">
        <v>57</v>
      </c>
      <c r="I247" s="17">
        <f t="shared" si="18"/>
        <v>0</v>
      </c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8">
        <f t="shared" si="1"/>
        <v>30</v>
      </c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>
        <v>30</v>
      </c>
      <c r="AQ247" s="19"/>
      <c r="AR247" s="20">
        <f t="shared" si="3"/>
        <v>0</v>
      </c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2">
        <f t="shared" si="5"/>
        <v>0</v>
      </c>
      <c r="BK247" s="21"/>
      <c r="BL247" s="21"/>
      <c r="BM247" s="21"/>
      <c r="BN247" s="23">
        <f t="shared" si="7"/>
        <v>0</v>
      </c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1">
        <f t="shared" si="9"/>
        <v>0</v>
      </c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3">
        <f t="shared" si="11"/>
        <v>0</v>
      </c>
      <c r="CY247" s="23"/>
      <c r="CZ247" s="23"/>
      <c r="DA247" s="23"/>
      <c r="DB247" s="23"/>
      <c r="DC247" s="23"/>
      <c r="DD247" s="23"/>
      <c r="DE247" s="22">
        <f t="shared" si="13"/>
        <v>0</v>
      </c>
      <c r="DF247" s="21"/>
      <c r="DG247" s="21"/>
      <c r="DH247" s="21"/>
      <c r="DI247" s="21"/>
      <c r="DJ247" s="21"/>
      <c r="DK247" s="24">
        <f t="shared" si="15"/>
        <v>0</v>
      </c>
      <c r="DL247" s="23"/>
      <c r="DM247" s="2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</row>
    <row r="248" spans="1:137" ht="15.75" customHeight="1">
      <c r="A248" s="15" t="s">
        <v>848</v>
      </c>
      <c r="B248" s="15" t="s">
        <v>849</v>
      </c>
      <c r="C248" s="16" t="s">
        <v>850</v>
      </c>
      <c r="D248" s="15">
        <v>722927707</v>
      </c>
      <c r="E248" s="15" t="s">
        <v>851</v>
      </c>
      <c r="F248" s="15" t="s">
        <v>84</v>
      </c>
      <c r="G248" s="15" t="s">
        <v>142</v>
      </c>
      <c r="H248" s="15" t="s">
        <v>150</v>
      </c>
      <c r="I248" s="17">
        <f t="shared" si="18"/>
        <v>0</v>
      </c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8">
        <f t="shared" si="1"/>
        <v>23</v>
      </c>
      <c r="AA248" s="19"/>
      <c r="AB248" s="19"/>
      <c r="AC248" s="19"/>
      <c r="AD248" s="19"/>
      <c r="AE248" s="19"/>
      <c r="AF248" s="19"/>
      <c r="AG248" s="19">
        <v>23</v>
      </c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20">
        <f t="shared" si="3"/>
        <v>0</v>
      </c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2">
        <f t="shared" si="5"/>
        <v>0</v>
      </c>
      <c r="BK248" s="21"/>
      <c r="BL248" s="21"/>
      <c r="BM248" s="21"/>
      <c r="BN248" s="23">
        <f t="shared" si="7"/>
        <v>0</v>
      </c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1">
        <f t="shared" si="9"/>
        <v>0</v>
      </c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3">
        <f t="shared" si="11"/>
        <v>0</v>
      </c>
      <c r="CY248" s="23"/>
      <c r="CZ248" s="23"/>
      <c r="DA248" s="23"/>
      <c r="DB248" s="23"/>
      <c r="DC248" s="23"/>
      <c r="DD248" s="23"/>
      <c r="DE248" s="22">
        <f t="shared" si="13"/>
        <v>0</v>
      </c>
      <c r="DF248" s="21"/>
      <c r="DG248" s="21"/>
      <c r="DH248" s="21"/>
      <c r="DI248" s="21"/>
      <c r="DJ248" s="21"/>
      <c r="DK248" s="24">
        <f t="shared" si="15"/>
        <v>0</v>
      </c>
      <c r="DL248" s="23"/>
      <c r="DM248" s="2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</row>
    <row r="249" spans="1:137" ht="15.75" customHeight="1">
      <c r="A249" s="15" t="s">
        <v>852</v>
      </c>
      <c r="B249" s="15" t="s">
        <v>853</v>
      </c>
      <c r="C249" s="16">
        <v>24737453</v>
      </c>
      <c r="D249" s="15">
        <v>602378787</v>
      </c>
      <c r="E249" s="15" t="s">
        <v>854</v>
      </c>
      <c r="F249" s="15" t="s">
        <v>84</v>
      </c>
      <c r="G249" s="15" t="s">
        <v>91</v>
      </c>
      <c r="H249" s="15" t="s">
        <v>86</v>
      </c>
      <c r="I249" s="17">
        <f t="shared" si="18"/>
        <v>0</v>
      </c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8">
        <f t="shared" si="1"/>
        <v>44</v>
      </c>
      <c r="AA249" s="19"/>
      <c r="AB249" s="19"/>
      <c r="AC249" s="19"/>
      <c r="AD249" s="19"/>
      <c r="AE249" s="19"/>
      <c r="AF249" s="19"/>
      <c r="AG249" s="19">
        <v>19</v>
      </c>
      <c r="AH249" s="19"/>
      <c r="AI249" s="19"/>
      <c r="AJ249" s="19"/>
      <c r="AK249" s="19"/>
      <c r="AL249" s="19"/>
      <c r="AM249" s="19"/>
      <c r="AN249" s="19"/>
      <c r="AO249" s="19">
        <v>25</v>
      </c>
      <c r="AP249" s="19"/>
      <c r="AQ249" s="19"/>
      <c r="AR249" s="20">
        <f t="shared" si="3"/>
        <v>0</v>
      </c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2">
        <f t="shared" si="5"/>
        <v>0</v>
      </c>
      <c r="BK249" s="21"/>
      <c r="BL249" s="21"/>
      <c r="BM249" s="21"/>
      <c r="BN249" s="23">
        <f t="shared" si="7"/>
        <v>10</v>
      </c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>
        <v>10</v>
      </c>
      <c r="BZ249" s="23"/>
      <c r="CA249" s="23"/>
      <c r="CB249" s="23"/>
      <c r="CC249" s="23"/>
      <c r="CD249" s="23"/>
      <c r="CE249" s="23"/>
      <c r="CF249" s="21">
        <f t="shared" si="9"/>
        <v>100</v>
      </c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>
        <v>100</v>
      </c>
      <c r="CV249" s="21"/>
      <c r="CW249" s="21"/>
      <c r="CX249" s="23">
        <f t="shared" si="11"/>
        <v>1</v>
      </c>
      <c r="CY249" s="23"/>
      <c r="CZ249" s="23"/>
      <c r="DA249" s="23"/>
      <c r="DB249" s="23">
        <v>1</v>
      </c>
      <c r="DC249" s="23"/>
      <c r="DD249" s="23"/>
      <c r="DE249" s="22">
        <f t="shared" si="13"/>
        <v>0</v>
      </c>
      <c r="DF249" s="21"/>
      <c r="DG249" s="21"/>
      <c r="DH249" s="21"/>
      <c r="DI249" s="21"/>
      <c r="DJ249" s="21"/>
      <c r="DK249" s="24">
        <f t="shared" si="15"/>
        <v>0</v>
      </c>
      <c r="DL249" s="23"/>
      <c r="DM249" s="2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</row>
    <row r="250" spans="1:137" ht="15.75" customHeight="1">
      <c r="A250" s="15" t="s">
        <v>855</v>
      </c>
      <c r="B250" s="15" t="s">
        <v>856</v>
      </c>
      <c r="C250" s="16" t="s">
        <v>857</v>
      </c>
      <c r="D250" s="15">
        <v>724295341</v>
      </c>
      <c r="E250" s="15" t="s">
        <v>858</v>
      </c>
      <c r="F250" s="15" t="s">
        <v>84</v>
      </c>
      <c r="G250" s="15" t="s">
        <v>153</v>
      </c>
      <c r="H250" s="15" t="s">
        <v>216</v>
      </c>
      <c r="I250" s="17">
        <f t="shared" si="18"/>
        <v>0</v>
      </c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8">
        <f t="shared" si="1"/>
        <v>15</v>
      </c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>
        <v>15</v>
      </c>
      <c r="AQ250" s="19"/>
      <c r="AR250" s="20">
        <f t="shared" si="3"/>
        <v>0</v>
      </c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2">
        <f t="shared" si="5"/>
        <v>0</v>
      </c>
      <c r="BK250" s="21"/>
      <c r="BL250" s="21"/>
      <c r="BM250" s="21"/>
      <c r="BN250" s="23">
        <f t="shared" si="7"/>
        <v>0</v>
      </c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1">
        <f t="shared" si="9"/>
        <v>0</v>
      </c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3">
        <f t="shared" si="11"/>
        <v>0</v>
      </c>
      <c r="CY250" s="23"/>
      <c r="CZ250" s="23"/>
      <c r="DA250" s="23"/>
      <c r="DB250" s="23"/>
      <c r="DC250" s="23"/>
      <c r="DD250" s="23"/>
      <c r="DE250" s="22">
        <f t="shared" si="13"/>
        <v>0</v>
      </c>
      <c r="DF250" s="21"/>
      <c r="DG250" s="21"/>
      <c r="DH250" s="21"/>
      <c r="DI250" s="21"/>
      <c r="DJ250" s="21"/>
      <c r="DK250" s="24">
        <f t="shared" si="15"/>
        <v>0</v>
      </c>
      <c r="DL250" s="23"/>
      <c r="DM250" s="2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</row>
    <row r="251" spans="1:137" ht="15.75" customHeight="1">
      <c r="A251" s="15" t="s">
        <v>859</v>
      </c>
      <c r="B251" s="15" t="s">
        <v>860</v>
      </c>
      <c r="C251" s="16" t="s">
        <v>861</v>
      </c>
      <c r="D251" s="15">
        <v>724086790</v>
      </c>
      <c r="E251" s="15" t="s">
        <v>862</v>
      </c>
      <c r="F251" s="15" t="s">
        <v>84</v>
      </c>
      <c r="G251" s="15" t="s">
        <v>133</v>
      </c>
      <c r="H251" s="15" t="s">
        <v>80</v>
      </c>
      <c r="I251" s="17">
        <f t="shared" si="18"/>
        <v>0</v>
      </c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8">
        <f t="shared" si="1"/>
        <v>30</v>
      </c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>
        <v>30</v>
      </c>
      <c r="AQ251" s="19"/>
      <c r="AR251" s="20">
        <f t="shared" si="3"/>
        <v>0</v>
      </c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2">
        <f t="shared" si="5"/>
        <v>0</v>
      </c>
      <c r="BK251" s="21"/>
      <c r="BL251" s="21"/>
      <c r="BM251" s="21"/>
      <c r="BN251" s="23">
        <f t="shared" si="7"/>
        <v>0</v>
      </c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1">
        <f t="shared" si="9"/>
        <v>0</v>
      </c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3">
        <f t="shared" si="11"/>
        <v>0</v>
      </c>
      <c r="CY251" s="23"/>
      <c r="CZ251" s="23"/>
      <c r="DA251" s="23"/>
      <c r="DB251" s="23"/>
      <c r="DC251" s="23"/>
      <c r="DD251" s="23"/>
      <c r="DE251" s="22">
        <f t="shared" si="13"/>
        <v>0</v>
      </c>
      <c r="DF251" s="21"/>
      <c r="DG251" s="21"/>
      <c r="DH251" s="21"/>
      <c r="DI251" s="21"/>
      <c r="DJ251" s="21"/>
      <c r="DK251" s="24">
        <f t="shared" si="15"/>
        <v>0</v>
      </c>
      <c r="DL251" s="23"/>
      <c r="DM251" s="2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</row>
    <row r="252" spans="1:137" ht="15.75" customHeight="1">
      <c r="A252" s="15" t="s">
        <v>863</v>
      </c>
      <c r="B252" s="15" t="s">
        <v>864</v>
      </c>
      <c r="C252" s="16">
        <v>10249000</v>
      </c>
      <c r="D252" s="15">
        <v>604144742</v>
      </c>
      <c r="E252" s="15" t="s">
        <v>865</v>
      </c>
      <c r="F252" s="15" t="s">
        <v>84</v>
      </c>
      <c r="G252" s="15" t="s">
        <v>91</v>
      </c>
      <c r="H252" s="15" t="s">
        <v>72</v>
      </c>
      <c r="I252" s="17">
        <f t="shared" si="18"/>
        <v>0</v>
      </c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8">
        <f t="shared" si="1"/>
        <v>10</v>
      </c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>
        <v>10</v>
      </c>
      <c r="AP252" s="19"/>
      <c r="AQ252" s="19"/>
      <c r="AR252" s="20">
        <f t="shared" si="3"/>
        <v>0</v>
      </c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2">
        <f t="shared" si="5"/>
        <v>0</v>
      </c>
      <c r="BK252" s="21"/>
      <c r="BL252" s="21"/>
      <c r="BM252" s="21"/>
      <c r="BN252" s="23">
        <f t="shared" si="7"/>
        <v>0</v>
      </c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1">
        <f t="shared" si="9"/>
        <v>100</v>
      </c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>
        <v>100</v>
      </c>
      <c r="CV252" s="21"/>
      <c r="CW252" s="21"/>
      <c r="CX252" s="23">
        <f t="shared" si="11"/>
        <v>1</v>
      </c>
      <c r="CY252" s="23"/>
      <c r="CZ252" s="23"/>
      <c r="DA252" s="23"/>
      <c r="DB252" s="23">
        <v>1</v>
      </c>
      <c r="DC252" s="23"/>
      <c r="DD252" s="23"/>
      <c r="DE252" s="22">
        <f t="shared" si="13"/>
        <v>0</v>
      </c>
      <c r="DF252" s="21"/>
      <c r="DG252" s="21"/>
      <c r="DH252" s="21"/>
      <c r="DI252" s="21"/>
      <c r="DJ252" s="21"/>
      <c r="DK252" s="24">
        <f t="shared" si="15"/>
        <v>0</v>
      </c>
      <c r="DL252" s="23"/>
      <c r="DM252" s="2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</row>
    <row r="253" spans="1:137" ht="15.75" customHeight="1">
      <c r="A253" s="15" t="s">
        <v>866</v>
      </c>
      <c r="B253" s="15" t="s">
        <v>867</v>
      </c>
      <c r="C253" s="16">
        <v>24662127</v>
      </c>
      <c r="D253" s="15">
        <v>603182684</v>
      </c>
      <c r="E253" s="15" t="s">
        <v>868</v>
      </c>
      <c r="F253" s="15" t="s">
        <v>84</v>
      </c>
      <c r="G253" s="15" t="s">
        <v>85</v>
      </c>
      <c r="H253" s="15" t="s">
        <v>80</v>
      </c>
      <c r="I253" s="17">
        <f t="shared" si="18"/>
        <v>0</v>
      </c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8">
        <f t="shared" si="1"/>
        <v>60</v>
      </c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>
        <v>25</v>
      </c>
      <c r="AL253" s="19"/>
      <c r="AM253" s="19"/>
      <c r="AN253" s="19"/>
      <c r="AO253" s="25">
        <v>35</v>
      </c>
      <c r="AP253" s="19"/>
      <c r="AQ253" s="19"/>
      <c r="AR253" s="20">
        <f t="shared" si="3"/>
        <v>250</v>
      </c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>
        <v>250</v>
      </c>
      <c r="BH253" s="21"/>
      <c r="BI253" s="21"/>
      <c r="BJ253" s="22">
        <f t="shared" si="5"/>
        <v>0</v>
      </c>
      <c r="BK253" s="21"/>
      <c r="BL253" s="21"/>
      <c r="BM253" s="21"/>
      <c r="BN253" s="23">
        <f t="shared" si="7"/>
        <v>0</v>
      </c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1">
        <f t="shared" si="9"/>
        <v>0</v>
      </c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3">
        <f t="shared" si="11"/>
        <v>0</v>
      </c>
      <c r="CY253" s="23"/>
      <c r="CZ253" s="23"/>
      <c r="DA253" s="23"/>
      <c r="DB253" s="23"/>
      <c r="DC253" s="23"/>
      <c r="DD253" s="23"/>
      <c r="DE253" s="22">
        <f t="shared" si="13"/>
        <v>0</v>
      </c>
      <c r="DF253" s="21"/>
      <c r="DG253" s="21"/>
      <c r="DH253" s="21"/>
      <c r="DI253" s="21"/>
      <c r="DJ253" s="21"/>
      <c r="DK253" s="24">
        <f t="shared" si="15"/>
        <v>0</v>
      </c>
      <c r="DL253" s="23"/>
      <c r="DM253" s="2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</row>
    <row r="254" spans="1:137" ht="15.75" customHeight="1">
      <c r="A254" s="15" t="s">
        <v>869</v>
      </c>
      <c r="B254" s="15" t="s">
        <v>870</v>
      </c>
      <c r="C254" s="16" t="s">
        <v>871</v>
      </c>
      <c r="D254" s="15">
        <v>777021252</v>
      </c>
      <c r="E254" s="15" t="s">
        <v>872</v>
      </c>
      <c r="F254" s="15" t="s">
        <v>84</v>
      </c>
      <c r="G254" s="15" t="s">
        <v>91</v>
      </c>
      <c r="H254" s="15" t="s">
        <v>86</v>
      </c>
      <c r="I254" s="17">
        <f t="shared" si="18"/>
        <v>0</v>
      </c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8">
        <f t="shared" si="1"/>
        <v>33</v>
      </c>
      <c r="AA254" s="19"/>
      <c r="AB254" s="19"/>
      <c r="AC254" s="19"/>
      <c r="AD254" s="19"/>
      <c r="AE254" s="19"/>
      <c r="AF254" s="25">
        <v>12</v>
      </c>
      <c r="AG254" s="19"/>
      <c r="AH254" s="19">
        <v>6</v>
      </c>
      <c r="AI254" s="19"/>
      <c r="AJ254" s="19"/>
      <c r="AK254" s="19"/>
      <c r="AL254" s="19"/>
      <c r="AM254" s="19"/>
      <c r="AN254" s="19"/>
      <c r="AO254" s="19">
        <v>15</v>
      </c>
      <c r="AP254" s="19"/>
      <c r="AQ254" s="19"/>
      <c r="AR254" s="20">
        <f t="shared" si="3"/>
        <v>0</v>
      </c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2">
        <f t="shared" si="5"/>
        <v>0</v>
      </c>
      <c r="BK254" s="21"/>
      <c r="BL254" s="21"/>
      <c r="BM254" s="21"/>
      <c r="BN254" s="23">
        <f t="shared" si="7"/>
        <v>0</v>
      </c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1">
        <f t="shared" si="9"/>
        <v>100</v>
      </c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>
        <v>100</v>
      </c>
      <c r="CV254" s="21"/>
      <c r="CW254" s="21"/>
      <c r="CX254" s="23">
        <f t="shared" si="11"/>
        <v>1</v>
      </c>
      <c r="CY254" s="23"/>
      <c r="CZ254" s="23"/>
      <c r="DA254" s="23"/>
      <c r="DB254" s="23">
        <v>1</v>
      </c>
      <c r="DC254" s="23"/>
      <c r="DD254" s="23"/>
      <c r="DE254" s="22">
        <f t="shared" si="13"/>
        <v>0</v>
      </c>
      <c r="DF254" s="21"/>
      <c r="DG254" s="21"/>
      <c r="DH254" s="21"/>
      <c r="DI254" s="21"/>
      <c r="DJ254" s="21"/>
      <c r="DK254" s="24">
        <f t="shared" si="15"/>
        <v>0</v>
      </c>
      <c r="DL254" s="23"/>
      <c r="DM254" s="2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</row>
    <row r="255" spans="1:137" ht="15.75" customHeight="1">
      <c r="A255" s="15" t="s">
        <v>873</v>
      </c>
      <c r="B255" s="15" t="s">
        <v>874</v>
      </c>
      <c r="C255" s="16" t="s">
        <v>875</v>
      </c>
      <c r="D255" s="15">
        <v>235315215</v>
      </c>
      <c r="E255" s="15" t="s">
        <v>876</v>
      </c>
      <c r="F255" s="15" t="s">
        <v>84</v>
      </c>
      <c r="G255" s="15" t="s">
        <v>101</v>
      </c>
      <c r="H255" s="15" t="s">
        <v>113</v>
      </c>
      <c r="I255" s="17">
        <f t="shared" si="18"/>
        <v>0</v>
      </c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8">
        <f t="shared" si="1"/>
        <v>34</v>
      </c>
      <c r="AA255" s="19"/>
      <c r="AB255" s="19"/>
      <c r="AC255" s="19"/>
      <c r="AD255" s="19"/>
      <c r="AE255" s="19"/>
      <c r="AF255" s="19">
        <v>10</v>
      </c>
      <c r="AG255" s="19"/>
      <c r="AH255" s="19">
        <v>9</v>
      </c>
      <c r="AI255" s="19"/>
      <c r="AJ255" s="19"/>
      <c r="AK255" s="19"/>
      <c r="AL255" s="19"/>
      <c r="AM255" s="19"/>
      <c r="AN255" s="19"/>
      <c r="AO255" s="19"/>
      <c r="AP255" s="19">
        <v>15</v>
      </c>
      <c r="AQ255" s="19"/>
      <c r="AR255" s="20">
        <f t="shared" si="3"/>
        <v>0</v>
      </c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2">
        <f t="shared" si="5"/>
        <v>0</v>
      </c>
      <c r="BK255" s="21"/>
      <c r="BL255" s="21"/>
      <c r="BM255" s="21"/>
      <c r="BN255" s="23">
        <f t="shared" si="7"/>
        <v>0</v>
      </c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1">
        <f t="shared" si="9"/>
        <v>0</v>
      </c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3">
        <f t="shared" si="11"/>
        <v>2</v>
      </c>
      <c r="CY255" s="23"/>
      <c r="CZ255" s="23"/>
      <c r="DA255" s="23"/>
      <c r="DB255" s="23"/>
      <c r="DC255" s="23">
        <v>2</v>
      </c>
      <c r="DD255" s="23"/>
      <c r="DE255" s="22">
        <f t="shared" si="13"/>
        <v>0</v>
      </c>
      <c r="DF255" s="21"/>
      <c r="DG255" s="21"/>
      <c r="DH255" s="21"/>
      <c r="DI255" s="21"/>
      <c r="DJ255" s="21"/>
      <c r="DK255" s="24">
        <f t="shared" si="15"/>
        <v>0</v>
      </c>
      <c r="DL255" s="23"/>
      <c r="DM255" s="2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</row>
    <row r="256" spans="1:137" ht="15.75" customHeight="1">
      <c r="A256" s="15" t="s">
        <v>877</v>
      </c>
      <c r="B256" s="15" t="s">
        <v>878</v>
      </c>
      <c r="C256" s="16">
        <v>27080234</v>
      </c>
      <c r="D256" s="15">
        <v>725508324</v>
      </c>
      <c r="E256" s="15" t="s">
        <v>879</v>
      </c>
      <c r="F256" s="15" t="s">
        <v>84</v>
      </c>
      <c r="G256" s="15" t="s">
        <v>91</v>
      </c>
      <c r="H256" s="15" t="s">
        <v>117</v>
      </c>
      <c r="I256" s="17">
        <f t="shared" si="18"/>
        <v>0</v>
      </c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8">
        <f t="shared" si="1"/>
        <v>830</v>
      </c>
      <c r="AA256" s="19"/>
      <c r="AB256" s="19"/>
      <c r="AC256" s="19"/>
      <c r="AD256" s="19"/>
      <c r="AE256" s="19">
        <v>150</v>
      </c>
      <c r="AF256" s="19"/>
      <c r="AG256" s="19">
        <v>100</v>
      </c>
      <c r="AH256" s="19">
        <v>580</v>
      </c>
      <c r="AI256" s="19"/>
      <c r="AJ256" s="19"/>
      <c r="AK256" s="19"/>
      <c r="AL256" s="19"/>
      <c r="AM256" s="19"/>
      <c r="AN256" s="19"/>
      <c r="AO256" s="19"/>
      <c r="AP256" s="19"/>
      <c r="AQ256" s="19"/>
      <c r="AR256" s="20">
        <f t="shared" si="3"/>
        <v>0</v>
      </c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2">
        <f t="shared" si="5"/>
        <v>0</v>
      </c>
      <c r="BK256" s="21"/>
      <c r="BL256" s="21"/>
      <c r="BM256" s="21"/>
      <c r="BN256" s="23">
        <f t="shared" si="7"/>
        <v>20</v>
      </c>
      <c r="BO256" s="23"/>
      <c r="BP256" s="23"/>
      <c r="BQ256" s="23"/>
      <c r="BR256" s="23"/>
      <c r="BS256" s="23"/>
      <c r="BT256" s="23"/>
      <c r="BU256" s="23"/>
      <c r="BV256" s="23"/>
      <c r="BW256" s="23">
        <v>10</v>
      </c>
      <c r="BX256" s="23"/>
      <c r="BY256" s="23">
        <v>10</v>
      </c>
      <c r="BZ256" s="23"/>
      <c r="CA256" s="23"/>
      <c r="CB256" s="23"/>
      <c r="CC256" s="23"/>
      <c r="CD256" s="23"/>
      <c r="CE256" s="23"/>
      <c r="CF256" s="21">
        <f t="shared" si="9"/>
        <v>0</v>
      </c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3">
        <f t="shared" si="11"/>
        <v>0</v>
      </c>
      <c r="CY256" s="23"/>
      <c r="CZ256" s="23"/>
      <c r="DA256" s="23"/>
      <c r="DB256" s="23"/>
      <c r="DC256" s="23"/>
      <c r="DD256" s="23"/>
      <c r="DE256" s="22">
        <f t="shared" si="13"/>
        <v>0</v>
      </c>
      <c r="DF256" s="21"/>
      <c r="DG256" s="21"/>
      <c r="DH256" s="21"/>
      <c r="DI256" s="21"/>
      <c r="DJ256" s="21"/>
      <c r="DK256" s="24">
        <f t="shared" si="15"/>
        <v>0</v>
      </c>
      <c r="DL256" s="23"/>
      <c r="DM256" s="2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</row>
    <row r="257" spans="1:137" ht="15.75" customHeight="1">
      <c r="A257" s="15" t="s">
        <v>880</v>
      </c>
      <c r="B257" s="15" t="s">
        <v>881</v>
      </c>
      <c r="C257" s="16">
        <v>27223141</v>
      </c>
      <c r="D257" s="15">
        <v>774911482</v>
      </c>
      <c r="E257" s="15" t="s">
        <v>882</v>
      </c>
      <c r="F257" s="15" t="s">
        <v>84</v>
      </c>
      <c r="G257" s="15" t="s">
        <v>230</v>
      </c>
      <c r="H257" s="15" t="s">
        <v>68</v>
      </c>
      <c r="I257" s="17">
        <f t="shared" si="18"/>
        <v>0</v>
      </c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8">
        <f t="shared" si="1"/>
        <v>169</v>
      </c>
      <c r="AA257" s="19"/>
      <c r="AB257" s="19"/>
      <c r="AC257" s="19"/>
      <c r="AD257" s="19"/>
      <c r="AE257" s="19"/>
      <c r="AF257" s="19"/>
      <c r="AG257" s="19">
        <v>19</v>
      </c>
      <c r="AH257" s="19"/>
      <c r="AI257" s="19"/>
      <c r="AJ257" s="19"/>
      <c r="AK257" s="19"/>
      <c r="AL257" s="19"/>
      <c r="AM257" s="19"/>
      <c r="AN257" s="19"/>
      <c r="AO257" s="19"/>
      <c r="AP257" s="19">
        <v>150</v>
      </c>
      <c r="AQ257" s="19"/>
      <c r="AR257" s="20">
        <f t="shared" si="3"/>
        <v>0</v>
      </c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2">
        <f t="shared" si="5"/>
        <v>50</v>
      </c>
      <c r="BK257" s="21"/>
      <c r="BL257" s="21">
        <v>50</v>
      </c>
      <c r="BM257" s="21"/>
      <c r="BN257" s="23">
        <f t="shared" si="7"/>
        <v>5</v>
      </c>
      <c r="BO257" s="23"/>
      <c r="BP257" s="23"/>
      <c r="BQ257" s="23">
        <v>5</v>
      </c>
      <c r="BR257" s="23"/>
      <c r="BS257" s="23"/>
      <c r="BT257" s="23"/>
      <c r="BU257" s="23" t="s">
        <v>209</v>
      </c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1">
        <f t="shared" si="9"/>
        <v>0</v>
      </c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3">
        <f t="shared" si="11"/>
        <v>0</v>
      </c>
      <c r="CY257" s="23"/>
      <c r="CZ257" s="23"/>
      <c r="DA257" s="23"/>
      <c r="DB257" s="23"/>
      <c r="DC257" s="23"/>
      <c r="DD257" s="23"/>
      <c r="DE257" s="22">
        <f t="shared" si="13"/>
        <v>0</v>
      </c>
      <c r="DF257" s="21"/>
      <c r="DG257" s="21"/>
      <c r="DH257" s="21"/>
      <c r="DI257" s="21"/>
      <c r="DJ257" s="21"/>
      <c r="DK257" s="24">
        <f t="shared" si="15"/>
        <v>0</v>
      </c>
      <c r="DL257" s="23"/>
      <c r="DM257" s="2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</row>
    <row r="258" spans="1:137" ht="15.75" customHeight="1">
      <c r="A258" s="15" t="s">
        <v>883</v>
      </c>
      <c r="B258" s="15" t="s">
        <v>884</v>
      </c>
      <c r="C258" s="16" t="s">
        <v>885</v>
      </c>
      <c r="D258" s="15">
        <v>608201412</v>
      </c>
      <c r="E258" s="15" t="s">
        <v>886</v>
      </c>
      <c r="F258" s="15" t="s">
        <v>84</v>
      </c>
      <c r="G258" s="15" t="s">
        <v>91</v>
      </c>
      <c r="H258" s="15" t="s">
        <v>68</v>
      </c>
      <c r="I258" s="17">
        <f t="shared" si="18"/>
        <v>0</v>
      </c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8">
        <f t="shared" si="1"/>
        <v>189</v>
      </c>
      <c r="AA258" s="19"/>
      <c r="AB258" s="19"/>
      <c r="AC258" s="19"/>
      <c r="AD258" s="19"/>
      <c r="AE258" s="19">
        <v>100</v>
      </c>
      <c r="AF258" s="19">
        <v>10</v>
      </c>
      <c r="AG258" s="19"/>
      <c r="AH258" s="19">
        <v>9</v>
      </c>
      <c r="AI258" s="19"/>
      <c r="AJ258" s="19"/>
      <c r="AK258" s="19"/>
      <c r="AL258" s="19"/>
      <c r="AM258" s="19"/>
      <c r="AN258" s="19"/>
      <c r="AO258" s="19">
        <v>70</v>
      </c>
      <c r="AP258" s="19"/>
      <c r="AQ258" s="19"/>
      <c r="AR258" s="20">
        <f t="shared" si="3"/>
        <v>0</v>
      </c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2">
        <f t="shared" si="5"/>
        <v>0</v>
      </c>
      <c r="BK258" s="21"/>
      <c r="BL258" s="21"/>
      <c r="BM258" s="21"/>
      <c r="BN258" s="23">
        <f t="shared" si="7"/>
        <v>20</v>
      </c>
      <c r="BO258" s="23"/>
      <c r="BP258" s="23"/>
      <c r="BQ258" s="23">
        <v>10</v>
      </c>
      <c r="BR258" s="23"/>
      <c r="BS258" s="23"/>
      <c r="BT258" s="23"/>
      <c r="BU258" s="23"/>
      <c r="BV258" s="23"/>
      <c r="BW258" s="23"/>
      <c r="BX258" s="23"/>
      <c r="BY258" s="23">
        <v>10</v>
      </c>
      <c r="BZ258" s="23"/>
      <c r="CA258" s="23"/>
      <c r="CB258" s="23"/>
      <c r="CC258" s="23"/>
      <c r="CD258" s="23"/>
      <c r="CE258" s="23"/>
      <c r="CF258" s="21">
        <f t="shared" si="9"/>
        <v>100</v>
      </c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>
        <v>100</v>
      </c>
      <c r="CV258" s="21"/>
      <c r="CW258" s="21"/>
      <c r="CX258" s="23">
        <f t="shared" si="11"/>
        <v>1</v>
      </c>
      <c r="CY258" s="23"/>
      <c r="CZ258" s="23"/>
      <c r="DA258" s="23"/>
      <c r="DB258" s="23">
        <v>1</v>
      </c>
      <c r="DC258" s="23"/>
      <c r="DD258" s="23"/>
      <c r="DE258" s="22">
        <f t="shared" si="13"/>
        <v>0</v>
      </c>
      <c r="DF258" s="21"/>
      <c r="DG258" s="21"/>
      <c r="DH258" s="21"/>
      <c r="DI258" s="21"/>
      <c r="DJ258" s="21"/>
      <c r="DK258" s="24">
        <f t="shared" si="15"/>
        <v>0</v>
      </c>
      <c r="DL258" s="23"/>
      <c r="DM258" s="2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</row>
    <row r="259" spans="1:137" ht="15.75" customHeight="1">
      <c r="A259" s="15" t="s">
        <v>887</v>
      </c>
      <c r="B259" s="15" t="s">
        <v>888</v>
      </c>
      <c r="C259" s="16">
        <v>70973083</v>
      </c>
      <c r="D259" s="15">
        <v>602465613</v>
      </c>
      <c r="E259" s="15" t="s">
        <v>889</v>
      </c>
      <c r="F259" s="15" t="s">
        <v>84</v>
      </c>
      <c r="G259" s="15" t="s">
        <v>101</v>
      </c>
      <c r="H259" s="15" t="s">
        <v>68</v>
      </c>
      <c r="I259" s="17">
        <f t="shared" si="18"/>
        <v>0</v>
      </c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8">
        <f t="shared" si="1"/>
        <v>24</v>
      </c>
      <c r="AA259" s="19"/>
      <c r="AB259" s="19"/>
      <c r="AC259" s="19"/>
      <c r="AD259" s="19"/>
      <c r="AE259" s="19"/>
      <c r="AF259" s="19"/>
      <c r="AG259" s="19"/>
      <c r="AH259" s="19">
        <v>9</v>
      </c>
      <c r="AI259" s="19"/>
      <c r="AJ259" s="19"/>
      <c r="AK259" s="19"/>
      <c r="AL259" s="19"/>
      <c r="AM259" s="19"/>
      <c r="AN259" s="19"/>
      <c r="AO259" s="19"/>
      <c r="AP259" s="19">
        <v>15</v>
      </c>
      <c r="AQ259" s="19"/>
      <c r="AR259" s="20">
        <f t="shared" si="3"/>
        <v>0</v>
      </c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2">
        <f t="shared" si="5"/>
        <v>0</v>
      </c>
      <c r="BK259" s="21"/>
      <c r="BL259" s="21"/>
      <c r="BM259" s="21"/>
      <c r="BN259" s="23">
        <f t="shared" si="7"/>
        <v>0</v>
      </c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1">
        <f t="shared" si="9"/>
        <v>0</v>
      </c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3">
        <f t="shared" si="11"/>
        <v>2</v>
      </c>
      <c r="CY259" s="23"/>
      <c r="CZ259" s="23"/>
      <c r="DA259" s="23"/>
      <c r="DB259" s="23"/>
      <c r="DC259" s="23">
        <v>2</v>
      </c>
      <c r="DD259" s="23"/>
      <c r="DE259" s="22">
        <f t="shared" si="13"/>
        <v>0</v>
      </c>
      <c r="DF259" s="21"/>
      <c r="DG259" s="21"/>
      <c r="DH259" s="21"/>
      <c r="DI259" s="21"/>
      <c r="DJ259" s="21"/>
      <c r="DK259" s="24">
        <f t="shared" si="15"/>
        <v>0</v>
      </c>
      <c r="DL259" s="23"/>
      <c r="DM259" s="2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</row>
    <row r="260" spans="1:137" ht="15.75" customHeight="1">
      <c r="A260" s="15" t="s">
        <v>877</v>
      </c>
      <c r="B260" s="15" t="s">
        <v>890</v>
      </c>
      <c r="C260" s="16">
        <v>27080234</v>
      </c>
      <c r="D260" s="15">
        <v>725508324</v>
      </c>
      <c r="E260" s="15" t="s">
        <v>891</v>
      </c>
      <c r="F260" s="15" t="s">
        <v>84</v>
      </c>
      <c r="G260" s="15" t="s">
        <v>91</v>
      </c>
      <c r="H260" s="15" t="s">
        <v>86</v>
      </c>
      <c r="I260" s="17">
        <f t="shared" si="18"/>
        <v>0</v>
      </c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8">
        <f t="shared" si="1"/>
        <v>1010</v>
      </c>
      <c r="AA260" s="19"/>
      <c r="AB260" s="19"/>
      <c r="AC260" s="19"/>
      <c r="AD260" s="19"/>
      <c r="AE260" s="19">
        <v>100</v>
      </c>
      <c r="AF260" s="19"/>
      <c r="AG260" s="19">
        <v>100</v>
      </c>
      <c r="AH260" s="19">
        <v>580</v>
      </c>
      <c r="AI260" s="19"/>
      <c r="AJ260" s="19"/>
      <c r="AK260" s="19"/>
      <c r="AL260" s="19"/>
      <c r="AM260" s="19"/>
      <c r="AN260" s="19"/>
      <c r="AO260" s="19">
        <v>230</v>
      </c>
      <c r="AP260" s="19"/>
      <c r="AQ260" s="19"/>
      <c r="AR260" s="20">
        <f t="shared" si="3"/>
        <v>0</v>
      </c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2">
        <f t="shared" si="5"/>
        <v>0</v>
      </c>
      <c r="BK260" s="21"/>
      <c r="BL260" s="21"/>
      <c r="BM260" s="21"/>
      <c r="BN260" s="23">
        <f t="shared" si="7"/>
        <v>35</v>
      </c>
      <c r="BO260" s="23"/>
      <c r="BP260" s="23"/>
      <c r="BQ260" s="23">
        <v>15</v>
      </c>
      <c r="BR260" s="23"/>
      <c r="BS260" s="23"/>
      <c r="BT260" s="23"/>
      <c r="BU260" s="23"/>
      <c r="BV260" s="23"/>
      <c r="BW260" s="23">
        <v>10</v>
      </c>
      <c r="BX260" s="23"/>
      <c r="BY260" s="23">
        <v>10</v>
      </c>
      <c r="BZ260" s="23"/>
      <c r="CA260" s="23"/>
      <c r="CB260" s="23"/>
      <c r="CC260" s="23"/>
      <c r="CD260" s="23"/>
      <c r="CE260" s="23"/>
      <c r="CF260" s="21">
        <f t="shared" si="9"/>
        <v>100</v>
      </c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>
        <v>100</v>
      </c>
      <c r="CV260" s="21"/>
      <c r="CW260" s="21"/>
      <c r="CX260" s="23">
        <f t="shared" si="11"/>
        <v>1</v>
      </c>
      <c r="CY260" s="23"/>
      <c r="CZ260" s="23"/>
      <c r="DA260" s="23"/>
      <c r="DB260" s="23">
        <v>1</v>
      </c>
      <c r="DC260" s="23"/>
      <c r="DD260" s="23"/>
      <c r="DE260" s="22">
        <f t="shared" si="13"/>
        <v>0</v>
      </c>
      <c r="DF260" s="21"/>
      <c r="DG260" s="21"/>
      <c r="DH260" s="21"/>
      <c r="DI260" s="21"/>
      <c r="DJ260" s="21"/>
      <c r="DK260" s="24">
        <f t="shared" si="15"/>
        <v>0</v>
      </c>
      <c r="DL260" s="23"/>
      <c r="DM260" s="2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</row>
    <row r="261" spans="1:137" ht="15.75" customHeight="1">
      <c r="A261" s="15" t="s">
        <v>892</v>
      </c>
      <c r="B261" s="15" t="s">
        <v>893</v>
      </c>
      <c r="C261" s="16">
        <v>71080007</v>
      </c>
      <c r="D261" s="15">
        <v>777552737</v>
      </c>
      <c r="E261" s="15" t="s">
        <v>894</v>
      </c>
      <c r="F261" s="15" t="s">
        <v>84</v>
      </c>
      <c r="G261" s="15" t="s">
        <v>142</v>
      </c>
      <c r="H261" s="15" t="s">
        <v>150</v>
      </c>
      <c r="I261" s="17">
        <f t="shared" si="18"/>
        <v>0</v>
      </c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8">
        <f t="shared" si="1"/>
        <v>23</v>
      </c>
      <c r="AA261" s="19"/>
      <c r="AB261" s="19"/>
      <c r="AC261" s="19"/>
      <c r="AD261" s="19"/>
      <c r="AE261" s="19"/>
      <c r="AF261" s="19"/>
      <c r="AG261" s="19">
        <v>23</v>
      </c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20">
        <f t="shared" si="3"/>
        <v>0</v>
      </c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2">
        <f t="shared" si="5"/>
        <v>0</v>
      </c>
      <c r="BK261" s="21"/>
      <c r="BL261" s="21"/>
      <c r="BM261" s="21"/>
      <c r="BN261" s="23">
        <f t="shared" si="7"/>
        <v>0</v>
      </c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1">
        <f t="shared" si="9"/>
        <v>0</v>
      </c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3">
        <f t="shared" si="11"/>
        <v>0</v>
      </c>
      <c r="CY261" s="23"/>
      <c r="CZ261" s="23"/>
      <c r="DA261" s="23"/>
      <c r="DB261" s="23"/>
      <c r="DC261" s="23"/>
      <c r="DD261" s="23"/>
      <c r="DE261" s="22">
        <f t="shared" si="13"/>
        <v>0</v>
      </c>
      <c r="DF261" s="21"/>
      <c r="DG261" s="21"/>
      <c r="DH261" s="21"/>
      <c r="DI261" s="21"/>
      <c r="DJ261" s="21"/>
      <c r="DK261" s="24">
        <f t="shared" si="15"/>
        <v>0</v>
      </c>
      <c r="DL261" s="23"/>
      <c r="DM261" s="2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</row>
    <row r="262" spans="1:137" ht="15.75" customHeight="1">
      <c r="A262" s="15" t="s">
        <v>895</v>
      </c>
      <c r="B262" s="15" t="s">
        <v>896</v>
      </c>
      <c r="C262" s="16">
        <v>26360497</v>
      </c>
      <c r="D262" s="15">
        <v>608555658</v>
      </c>
      <c r="E262" s="15" t="s">
        <v>897</v>
      </c>
      <c r="F262" s="15" t="s">
        <v>84</v>
      </c>
      <c r="G262" s="15" t="s">
        <v>91</v>
      </c>
      <c r="H262" s="15" t="s">
        <v>80</v>
      </c>
      <c r="I262" s="17">
        <f t="shared" si="18"/>
        <v>0</v>
      </c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8">
        <f t="shared" si="1"/>
        <v>29</v>
      </c>
      <c r="AA262" s="19"/>
      <c r="AB262" s="19"/>
      <c r="AC262" s="19"/>
      <c r="AD262" s="19"/>
      <c r="AE262" s="19"/>
      <c r="AF262" s="19"/>
      <c r="AG262" s="19">
        <v>19</v>
      </c>
      <c r="AH262" s="19"/>
      <c r="AI262" s="19"/>
      <c r="AJ262" s="19"/>
      <c r="AK262" s="19"/>
      <c r="AL262" s="19"/>
      <c r="AM262" s="19"/>
      <c r="AN262" s="19"/>
      <c r="AO262" s="19">
        <v>10</v>
      </c>
      <c r="AP262" s="19"/>
      <c r="AQ262" s="19"/>
      <c r="AR262" s="20">
        <f t="shared" si="3"/>
        <v>0</v>
      </c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2">
        <f t="shared" si="5"/>
        <v>0</v>
      </c>
      <c r="BK262" s="21"/>
      <c r="BL262" s="21"/>
      <c r="BM262" s="21"/>
      <c r="BN262" s="23">
        <f t="shared" si="7"/>
        <v>0</v>
      </c>
      <c r="BO262" s="23"/>
      <c r="BP262" s="23"/>
      <c r="BQ262" s="23"/>
      <c r="BR262" s="23"/>
      <c r="BS262" s="23"/>
      <c r="BT262" s="23"/>
      <c r="BU262" s="23" t="s">
        <v>209</v>
      </c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1">
        <f t="shared" si="9"/>
        <v>100</v>
      </c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>
        <v>100</v>
      </c>
      <c r="CV262" s="21"/>
      <c r="CW262" s="21"/>
      <c r="CX262" s="23">
        <f t="shared" si="11"/>
        <v>1</v>
      </c>
      <c r="CY262" s="23"/>
      <c r="CZ262" s="23"/>
      <c r="DA262" s="23"/>
      <c r="DB262" s="23">
        <v>1</v>
      </c>
      <c r="DC262" s="23"/>
      <c r="DD262" s="23"/>
      <c r="DE262" s="22">
        <f t="shared" si="13"/>
        <v>0</v>
      </c>
      <c r="DF262" s="21"/>
      <c r="DG262" s="21"/>
      <c r="DH262" s="21"/>
      <c r="DI262" s="21"/>
      <c r="DJ262" s="21"/>
      <c r="DK262" s="24">
        <f t="shared" si="15"/>
        <v>0</v>
      </c>
      <c r="DL262" s="23"/>
      <c r="DM262" s="2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</row>
    <row r="263" spans="1:137" ht="15.75" customHeight="1">
      <c r="A263" s="15" t="s">
        <v>898</v>
      </c>
      <c r="B263" s="15" t="s">
        <v>899</v>
      </c>
      <c r="C263" s="16" t="s">
        <v>900</v>
      </c>
      <c r="D263" s="15">
        <v>739319942</v>
      </c>
      <c r="E263" s="15" t="s">
        <v>901</v>
      </c>
      <c r="F263" s="15" t="s">
        <v>84</v>
      </c>
      <c r="G263" s="15" t="s">
        <v>101</v>
      </c>
      <c r="H263" s="15" t="s">
        <v>76</v>
      </c>
      <c r="I263" s="17">
        <f t="shared" si="18"/>
        <v>0</v>
      </c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8">
        <f t="shared" si="1"/>
        <v>18</v>
      </c>
      <c r="AA263" s="19"/>
      <c r="AB263" s="19"/>
      <c r="AC263" s="19"/>
      <c r="AD263" s="19"/>
      <c r="AE263" s="19"/>
      <c r="AF263" s="19">
        <v>6</v>
      </c>
      <c r="AG263" s="19"/>
      <c r="AH263" s="19">
        <v>7</v>
      </c>
      <c r="AI263" s="19"/>
      <c r="AJ263" s="19"/>
      <c r="AK263" s="19"/>
      <c r="AL263" s="19"/>
      <c r="AM263" s="19"/>
      <c r="AN263" s="19"/>
      <c r="AO263" s="19">
        <v>5</v>
      </c>
      <c r="AP263" s="19"/>
      <c r="AQ263" s="19"/>
      <c r="AR263" s="20">
        <f t="shared" si="3"/>
        <v>0</v>
      </c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2">
        <f t="shared" si="5"/>
        <v>0</v>
      </c>
      <c r="BK263" s="21"/>
      <c r="BL263" s="21"/>
      <c r="BM263" s="21"/>
      <c r="BN263" s="23">
        <f t="shared" si="7"/>
        <v>0</v>
      </c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1">
        <f t="shared" si="9"/>
        <v>0</v>
      </c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3">
        <f t="shared" si="11"/>
        <v>2</v>
      </c>
      <c r="CY263" s="23"/>
      <c r="CZ263" s="23"/>
      <c r="DA263" s="23"/>
      <c r="DB263" s="23">
        <v>2</v>
      </c>
      <c r="DC263" s="23"/>
      <c r="DD263" s="23"/>
      <c r="DE263" s="22">
        <f t="shared" si="13"/>
        <v>0</v>
      </c>
      <c r="DF263" s="21"/>
      <c r="DG263" s="21"/>
      <c r="DH263" s="21"/>
      <c r="DI263" s="21"/>
      <c r="DJ263" s="21"/>
      <c r="DK263" s="24">
        <f t="shared" si="15"/>
        <v>0</v>
      </c>
      <c r="DL263" s="23"/>
      <c r="DM263" s="2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</row>
    <row r="264" spans="1:137" ht="15.75" customHeight="1">
      <c r="A264" s="15" t="s">
        <v>902</v>
      </c>
      <c r="B264" s="15" t="s">
        <v>903</v>
      </c>
      <c r="C264" s="16">
        <v>24829030</v>
      </c>
      <c r="D264" s="15">
        <v>603272702</v>
      </c>
      <c r="E264" s="15" t="s">
        <v>904</v>
      </c>
      <c r="F264" s="15" t="s">
        <v>84</v>
      </c>
      <c r="G264" s="15" t="s">
        <v>230</v>
      </c>
      <c r="H264" s="15" t="s">
        <v>174</v>
      </c>
      <c r="I264" s="17">
        <f t="shared" si="18"/>
        <v>0</v>
      </c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8">
        <f t="shared" si="1"/>
        <v>169</v>
      </c>
      <c r="AA264" s="19"/>
      <c r="AB264" s="19"/>
      <c r="AC264" s="19"/>
      <c r="AD264" s="19"/>
      <c r="AE264" s="19"/>
      <c r="AF264" s="19"/>
      <c r="AG264" s="19">
        <v>19</v>
      </c>
      <c r="AH264" s="19"/>
      <c r="AI264" s="19"/>
      <c r="AJ264" s="19"/>
      <c r="AK264" s="19"/>
      <c r="AL264" s="19"/>
      <c r="AM264" s="19"/>
      <c r="AN264" s="19"/>
      <c r="AO264" s="19"/>
      <c r="AP264" s="19">
        <v>150</v>
      </c>
      <c r="AQ264" s="19"/>
      <c r="AR264" s="20">
        <f t="shared" si="3"/>
        <v>0</v>
      </c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2">
        <f t="shared" si="5"/>
        <v>0</v>
      </c>
      <c r="BK264" s="21"/>
      <c r="BL264" s="21"/>
      <c r="BM264" s="21"/>
      <c r="BN264" s="23">
        <f t="shared" si="7"/>
        <v>0</v>
      </c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1">
        <f t="shared" si="9"/>
        <v>0</v>
      </c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3">
        <f t="shared" si="11"/>
        <v>0</v>
      </c>
      <c r="CY264" s="23"/>
      <c r="CZ264" s="23"/>
      <c r="DA264" s="23"/>
      <c r="DB264" s="23"/>
      <c r="DC264" s="23"/>
      <c r="DD264" s="23"/>
      <c r="DE264" s="22">
        <f t="shared" si="13"/>
        <v>0</v>
      </c>
      <c r="DF264" s="21"/>
      <c r="DG264" s="21"/>
      <c r="DH264" s="21"/>
      <c r="DI264" s="21"/>
      <c r="DJ264" s="21"/>
      <c r="DK264" s="24">
        <f t="shared" si="15"/>
        <v>0</v>
      </c>
      <c r="DL264" s="23"/>
      <c r="DM264" s="2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</row>
    <row r="265" spans="1:137" ht="15.75" customHeight="1">
      <c r="A265" s="15" t="s">
        <v>905</v>
      </c>
      <c r="B265" s="15" t="s">
        <v>896</v>
      </c>
      <c r="C265" s="16" t="s">
        <v>906</v>
      </c>
      <c r="D265" s="15">
        <v>608555658</v>
      </c>
      <c r="E265" s="15" t="s">
        <v>907</v>
      </c>
      <c r="F265" s="15" t="s">
        <v>84</v>
      </c>
      <c r="G265" s="15" t="s">
        <v>91</v>
      </c>
      <c r="H265" s="15" t="s">
        <v>80</v>
      </c>
      <c r="I265" s="17">
        <f t="shared" si="18"/>
        <v>0</v>
      </c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8">
        <f t="shared" si="1"/>
        <v>29</v>
      </c>
      <c r="AA265" s="19"/>
      <c r="AB265" s="19"/>
      <c r="AC265" s="19"/>
      <c r="AD265" s="19"/>
      <c r="AE265" s="19"/>
      <c r="AF265" s="19"/>
      <c r="AG265" s="19">
        <v>19</v>
      </c>
      <c r="AH265" s="19"/>
      <c r="AI265" s="19"/>
      <c r="AJ265" s="19"/>
      <c r="AK265" s="19"/>
      <c r="AL265" s="19"/>
      <c r="AM265" s="19"/>
      <c r="AN265" s="19"/>
      <c r="AO265" s="19">
        <v>10</v>
      </c>
      <c r="AP265" s="19"/>
      <c r="AQ265" s="19"/>
      <c r="AR265" s="20">
        <f t="shared" si="3"/>
        <v>0</v>
      </c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2">
        <f t="shared" si="5"/>
        <v>0</v>
      </c>
      <c r="BK265" s="21"/>
      <c r="BL265" s="21"/>
      <c r="BM265" s="21"/>
      <c r="BN265" s="23">
        <f t="shared" si="7"/>
        <v>0</v>
      </c>
      <c r="BO265" s="23"/>
      <c r="BP265" s="23"/>
      <c r="BQ265" s="23"/>
      <c r="BR265" s="23"/>
      <c r="BS265" s="23"/>
      <c r="BT265" s="23"/>
      <c r="BU265" s="23" t="s">
        <v>209</v>
      </c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1">
        <f t="shared" si="9"/>
        <v>100</v>
      </c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>
        <v>100</v>
      </c>
      <c r="CV265" s="21"/>
      <c r="CW265" s="21"/>
      <c r="CX265" s="23">
        <f t="shared" si="11"/>
        <v>1</v>
      </c>
      <c r="CY265" s="23"/>
      <c r="CZ265" s="23"/>
      <c r="DA265" s="23"/>
      <c r="DB265" s="23">
        <v>1</v>
      </c>
      <c r="DC265" s="23"/>
      <c r="DD265" s="23"/>
      <c r="DE265" s="22">
        <f t="shared" si="13"/>
        <v>0</v>
      </c>
      <c r="DF265" s="21"/>
      <c r="DG265" s="21"/>
      <c r="DH265" s="21"/>
      <c r="DI265" s="21"/>
      <c r="DJ265" s="21"/>
      <c r="DK265" s="24">
        <f t="shared" si="15"/>
        <v>0</v>
      </c>
      <c r="DL265" s="23"/>
      <c r="DM265" s="2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</row>
    <row r="266" spans="1:137" ht="15.75" customHeight="1">
      <c r="A266" s="15" t="s">
        <v>908</v>
      </c>
      <c r="B266" s="15" t="s">
        <v>909</v>
      </c>
      <c r="C266" s="16">
        <v>48549835</v>
      </c>
      <c r="D266" s="15">
        <v>602341325</v>
      </c>
      <c r="E266" s="15" t="s">
        <v>910</v>
      </c>
      <c r="F266" s="15" t="s">
        <v>84</v>
      </c>
      <c r="G266" s="15" t="s">
        <v>101</v>
      </c>
      <c r="H266" s="15" t="s">
        <v>80</v>
      </c>
      <c r="I266" s="17">
        <f t="shared" si="18"/>
        <v>0</v>
      </c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8">
        <f t="shared" si="1"/>
        <v>34</v>
      </c>
      <c r="AA266" s="19"/>
      <c r="AB266" s="19"/>
      <c r="AC266" s="19"/>
      <c r="AD266" s="19"/>
      <c r="AE266" s="19"/>
      <c r="AF266" s="19">
        <v>10</v>
      </c>
      <c r="AG266" s="19"/>
      <c r="AH266" s="19">
        <v>9</v>
      </c>
      <c r="AI266" s="19"/>
      <c r="AJ266" s="19"/>
      <c r="AK266" s="19"/>
      <c r="AL266" s="19"/>
      <c r="AM266" s="19"/>
      <c r="AN266" s="19"/>
      <c r="AO266" s="19"/>
      <c r="AP266" s="19">
        <v>15</v>
      </c>
      <c r="AQ266" s="19"/>
      <c r="AR266" s="20">
        <f t="shared" si="3"/>
        <v>0</v>
      </c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2">
        <f t="shared" si="5"/>
        <v>0</v>
      </c>
      <c r="BK266" s="21"/>
      <c r="BL266" s="21"/>
      <c r="BM266" s="21"/>
      <c r="BN266" s="23">
        <f t="shared" si="7"/>
        <v>0</v>
      </c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1">
        <f t="shared" si="9"/>
        <v>0</v>
      </c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3">
        <f t="shared" si="11"/>
        <v>2</v>
      </c>
      <c r="CY266" s="23"/>
      <c r="CZ266" s="23"/>
      <c r="DA266" s="23"/>
      <c r="DB266" s="23"/>
      <c r="DC266" s="23">
        <v>2</v>
      </c>
      <c r="DD266" s="23"/>
      <c r="DE266" s="22">
        <f t="shared" si="13"/>
        <v>0</v>
      </c>
      <c r="DF266" s="21"/>
      <c r="DG266" s="21"/>
      <c r="DH266" s="21"/>
      <c r="DI266" s="21"/>
      <c r="DJ266" s="21"/>
      <c r="DK266" s="24">
        <f t="shared" si="15"/>
        <v>0</v>
      </c>
      <c r="DL266" s="23"/>
      <c r="DM266" s="2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</row>
    <row r="267" spans="1:137" ht="15.75" customHeight="1">
      <c r="A267" s="15" t="s">
        <v>911</v>
      </c>
      <c r="B267" s="15" t="s">
        <v>912</v>
      </c>
      <c r="C267" s="16">
        <v>45776881</v>
      </c>
      <c r="D267" s="15">
        <v>603851692</v>
      </c>
      <c r="E267" s="15" t="s">
        <v>913</v>
      </c>
      <c r="F267" s="15" t="s">
        <v>84</v>
      </c>
      <c r="G267" s="15" t="s">
        <v>101</v>
      </c>
      <c r="H267" s="15" t="s">
        <v>68</v>
      </c>
      <c r="I267" s="17">
        <f t="shared" si="18"/>
        <v>0</v>
      </c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8">
        <f t="shared" si="1"/>
        <v>34</v>
      </c>
      <c r="AA267" s="19"/>
      <c r="AB267" s="19"/>
      <c r="AC267" s="19"/>
      <c r="AD267" s="19"/>
      <c r="AE267" s="19"/>
      <c r="AF267" s="19">
        <v>10</v>
      </c>
      <c r="AG267" s="19"/>
      <c r="AH267" s="19">
        <v>9</v>
      </c>
      <c r="AI267" s="19"/>
      <c r="AJ267" s="19"/>
      <c r="AK267" s="19"/>
      <c r="AL267" s="19"/>
      <c r="AM267" s="19"/>
      <c r="AN267" s="19"/>
      <c r="AO267" s="19"/>
      <c r="AP267" s="19">
        <v>15</v>
      </c>
      <c r="AQ267" s="19"/>
      <c r="AR267" s="20">
        <f t="shared" si="3"/>
        <v>0</v>
      </c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2">
        <f t="shared" si="5"/>
        <v>0</v>
      </c>
      <c r="BK267" s="21"/>
      <c r="BL267" s="21"/>
      <c r="BM267" s="21"/>
      <c r="BN267" s="23">
        <f t="shared" si="7"/>
        <v>0</v>
      </c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1">
        <f t="shared" si="9"/>
        <v>0</v>
      </c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3">
        <f t="shared" si="11"/>
        <v>2</v>
      </c>
      <c r="CY267" s="23"/>
      <c r="CZ267" s="23"/>
      <c r="DA267" s="23"/>
      <c r="DB267" s="23"/>
      <c r="DC267" s="23">
        <v>2</v>
      </c>
      <c r="DD267" s="23"/>
      <c r="DE267" s="22">
        <f t="shared" si="13"/>
        <v>0</v>
      </c>
      <c r="DF267" s="21"/>
      <c r="DG267" s="21"/>
      <c r="DH267" s="21"/>
      <c r="DI267" s="21"/>
      <c r="DJ267" s="21"/>
      <c r="DK267" s="24">
        <f t="shared" si="15"/>
        <v>0</v>
      </c>
      <c r="DL267" s="23"/>
      <c r="DM267" s="2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</row>
    <row r="268" spans="1:137" ht="15.75" customHeight="1">
      <c r="A268" s="15" t="s">
        <v>914</v>
      </c>
      <c r="B268" s="15" t="s">
        <v>915</v>
      </c>
      <c r="C268" s="16" t="s">
        <v>164</v>
      </c>
      <c r="D268" s="15">
        <v>604751981</v>
      </c>
      <c r="E268" s="15" t="s">
        <v>916</v>
      </c>
      <c r="F268" s="15" t="s">
        <v>84</v>
      </c>
      <c r="G268" s="15" t="s">
        <v>142</v>
      </c>
      <c r="H268" s="15" t="s">
        <v>216</v>
      </c>
      <c r="I268" s="17">
        <f t="shared" si="18"/>
        <v>0</v>
      </c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8">
        <f t="shared" si="1"/>
        <v>33</v>
      </c>
      <c r="AA268" s="19"/>
      <c r="AB268" s="19"/>
      <c r="AC268" s="19"/>
      <c r="AD268" s="19"/>
      <c r="AE268" s="19"/>
      <c r="AF268" s="19">
        <v>10</v>
      </c>
      <c r="AG268" s="25">
        <v>23</v>
      </c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20">
        <f t="shared" si="3"/>
        <v>0</v>
      </c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2">
        <f t="shared" si="5"/>
        <v>0</v>
      </c>
      <c r="BK268" s="21"/>
      <c r="BL268" s="21"/>
      <c r="BM268" s="21"/>
      <c r="BN268" s="23">
        <f t="shared" si="7"/>
        <v>10</v>
      </c>
      <c r="BO268" s="23"/>
      <c r="BP268" s="23"/>
      <c r="BQ268" s="23"/>
      <c r="BR268" s="23"/>
      <c r="BS268" s="23"/>
      <c r="BT268" s="23"/>
      <c r="BU268" s="23"/>
      <c r="BV268" s="23"/>
      <c r="BW268" s="23">
        <v>10</v>
      </c>
      <c r="BX268" s="23"/>
      <c r="BY268" s="23"/>
      <c r="BZ268" s="23"/>
      <c r="CA268" s="23"/>
      <c r="CB268" s="23"/>
      <c r="CC268" s="23"/>
      <c r="CD268" s="23"/>
      <c r="CE268" s="23"/>
      <c r="CF268" s="21">
        <f t="shared" si="9"/>
        <v>0</v>
      </c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3">
        <f t="shared" si="11"/>
        <v>0</v>
      </c>
      <c r="CY268" s="23"/>
      <c r="CZ268" s="23"/>
      <c r="DA268" s="23"/>
      <c r="DB268" s="23"/>
      <c r="DC268" s="23"/>
      <c r="DD268" s="23"/>
      <c r="DE268" s="22">
        <f t="shared" si="13"/>
        <v>0</v>
      </c>
      <c r="DF268" s="21"/>
      <c r="DG268" s="21"/>
      <c r="DH268" s="21"/>
      <c r="DI268" s="21"/>
      <c r="DJ268" s="21"/>
      <c r="DK268" s="24">
        <f t="shared" si="15"/>
        <v>0</v>
      </c>
      <c r="DL268" s="23"/>
      <c r="DM268" s="2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</row>
    <row r="269" spans="1:137" ht="15.75" customHeight="1">
      <c r="A269" s="15" t="s">
        <v>917</v>
      </c>
      <c r="B269" s="15" t="s">
        <v>918</v>
      </c>
      <c r="C269" s="16">
        <v>16884515</v>
      </c>
      <c r="D269" s="15">
        <v>603864296</v>
      </c>
      <c r="E269" s="15" t="s">
        <v>919</v>
      </c>
      <c r="F269" s="15" t="s">
        <v>84</v>
      </c>
      <c r="G269" s="15" t="s">
        <v>142</v>
      </c>
      <c r="H269" s="15" t="s">
        <v>80</v>
      </c>
      <c r="I269" s="17">
        <f t="shared" si="18"/>
        <v>0</v>
      </c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8">
        <f t="shared" si="1"/>
        <v>23</v>
      </c>
      <c r="AA269" s="19"/>
      <c r="AB269" s="19"/>
      <c r="AC269" s="19"/>
      <c r="AD269" s="19"/>
      <c r="AE269" s="19"/>
      <c r="AF269" s="19"/>
      <c r="AG269" s="19">
        <v>23</v>
      </c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20">
        <f t="shared" si="3"/>
        <v>0</v>
      </c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2">
        <f t="shared" si="5"/>
        <v>0</v>
      </c>
      <c r="BK269" s="21"/>
      <c r="BL269" s="21"/>
      <c r="BM269" s="21"/>
      <c r="BN269" s="23">
        <f t="shared" si="7"/>
        <v>0</v>
      </c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1">
        <f t="shared" si="9"/>
        <v>0</v>
      </c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3">
        <f t="shared" si="11"/>
        <v>0</v>
      </c>
      <c r="CY269" s="23"/>
      <c r="CZ269" s="23"/>
      <c r="DA269" s="23"/>
      <c r="DB269" s="23"/>
      <c r="DC269" s="23"/>
      <c r="DD269" s="23"/>
      <c r="DE269" s="22">
        <f t="shared" si="13"/>
        <v>0</v>
      </c>
      <c r="DF269" s="21"/>
      <c r="DG269" s="21"/>
      <c r="DH269" s="21"/>
      <c r="DI269" s="21"/>
      <c r="DJ269" s="21"/>
      <c r="DK269" s="24">
        <f t="shared" si="15"/>
        <v>0</v>
      </c>
      <c r="DL269" s="23"/>
      <c r="DM269" s="2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</row>
    <row r="270" spans="1:137" ht="15.75" customHeight="1">
      <c r="A270" s="15" t="s">
        <v>920</v>
      </c>
      <c r="B270" s="15" t="s">
        <v>921</v>
      </c>
      <c r="C270" s="16">
        <v>63983915</v>
      </c>
      <c r="D270" s="15">
        <v>721442219</v>
      </c>
      <c r="E270" s="15" t="s">
        <v>922</v>
      </c>
      <c r="F270" s="15" t="s">
        <v>84</v>
      </c>
      <c r="G270" s="15" t="s">
        <v>91</v>
      </c>
      <c r="H270" s="15" t="s">
        <v>86</v>
      </c>
      <c r="I270" s="17">
        <f t="shared" si="18"/>
        <v>0</v>
      </c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8">
        <f t="shared" si="1"/>
        <v>155</v>
      </c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>
        <v>155</v>
      </c>
      <c r="AP270" s="19"/>
      <c r="AQ270" s="19"/>
      <c r="AR270" s="20">
        <f t="shared" si="3"/>
        <v>0</v>
      </c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2">
        <f t="shared" si="5"/>
        <v>0</v>
      </c>
      <c r="BK270" s="21"/>
      <c r="BL270" s="21"/>
      <c r="BM270" s="21"/>
      <c r="BN270" s="23">
        <f t="shared" si="7"/>
        <v>0</v>
      </c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>
        <v>0</v>
      </c>
      <c r="BZ270" s="23"/>
      <c r="CA270" s="23"/>
      <c r="CB270" s="23"/>
      <c r="CC270" s="23"/>
      <c r="CD270" s="23"/>
      <c r="CE270" s="23"/>
      <c r="CF270" s="21">
        <f t="shared" si="9"/>
        <v>200</v>
      </c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>
        <v>200</v>
      </c>
      <c r="CV270" s="21"/>
      <c r="CW270" s="21"/>
      <c r="CX270" s="23">
        <f t="shared" si="11"/>
        <v>2</v>
      </c>
      <c r="CY270" s="23"/>
      <c r="CZ270" s="23"/>
      <c r="DA270" s="23"/>
      <c r="DB270" s="23">
        <v>2</v>
      </c>
      <c r="DC270" s="23"/>
      <c r="DD270" s="23"/>
      <c r="DE270" s="22">
        <f t="shared" si="13"/>
        <v>0</v>
      </c>
      <c r="DF270" s="21"/>
      <c r="DG270" s="21"/>
      <c r="DH270" s="21"/>
      <c r="DI270" s="21"/>
      <c r="DJ270" s="21"/>
      <c r="DK270" s="24">
        <f t="shared" si="15"/>
        <v>0</v>
      </c>
      <c r="DL270" s="23"/>
      <c r="DM270" s="2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</row>
    <row r="271" spans="1:137" ht="15.75" customHeight="1">
      <c r="A271" s="15" t="s">
        <v>923</v>
      </c>
      <c r="B271" s="15" t="s">
        <v>924</v>
      </c>
      <c r="C271" s="16">
        <v>49281216</v>
      </c>
      <c r="D271" s="15">
        <v>727923621</v>
      </c>
      <c r="E271" s="15" t="s">
        <v>925</v>
      </c>
      <c r="F271" s="15" t="s">
        <v>84</v>
      </c>
      <c r="G271" s="15" t="s">
        <v>101</v>
      </c>
      <c r="H271" s="15" t="s">
        <v>68</v>
      </c>
      <c r="I271" s="17">
        <f t="shared" si="18"/>
        <v>0</v>
      </c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8">
        <f t="shared" si="1"/>
        <v>34</v>
      </c>
      <c r="AA271" s="19"/>
      <c r="AB271" s="19"/>
      <c r="AC271" s="19"/>
      <c r="AD271" s="19"/>
      <c r="AE271" s="19"/>
      <c r="AF271" s="19">
        <v>10</v>
      </c>
      <c r="AG271" s="19"/>
      <c r="AH271" s="19">
        <v>9</v>
      </c>
      <c r="AI271" s="19"/>
      <c r="AJ271" s="19"/>
      <c r="AK271" s="19"/>
      <c r="AL271" s="19"/>
      <c r="AM271" s="19"/>
      <c r="AN271" s="19"/>
      <c r="AO271" s="19"/>
      <c r="AP271" s="19">
        <v>15</v>
      </c>
      <c r="AQ271" s="19"/>
      <c r="AR271" s="20">
        <f t="shared" si="3"/>
        <v>0</v>
      </c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2">
        <f t="shared" si="5"/>
        <v>0</v>
      </c>
      <c r="BK271" s="21"/>
      <c r="BL271" s="21"/>
      <c r="BM271" s="21"/>
      <c r="BN271" s="23">
        <f t="shared" si="7"/>
        <v>0</v>
      </c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1">
        <f t="shared" si="9"/>
        <v>0</v>
      </c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3">
        <f t="shared" si="11"/>
        <v>2</v>
      </c>
      <c r="CY271" s="23"/>
      <c r="CZ271" s="23"/>
      <c r="DA271" s="23"/>
      <c r="DB271" s="23"/>
      <c r="DC271" s="23">
        <v>2</v>
      </c>
      <c r="DD271" s="23"/>
      <c r="DE271" s="22">
        <f t="shared" si="13"/>
        <v>0</v>
      </c>
      <c r="DF271" s="21"/>
      <c r="DG271" s="21"/>
      <c r="DH271" s="21"/>
      <c r="DI271" s="21"/>
      <c r="DJ271" s="21"/>
      <c r="DK271" s="24">
        <f t="shared" si="15"/>
        <v>0</v>
      </c>
      <c r="DL271" s="23"/>
      <c r="DM271" s="2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</row>
    <row r="272" spans="1:137" ht="15.75" customHeight="1">
      <c r="A272" s="15" t="s">
        <v>926</v>
      </c>
      <c r="B272" s="15" t="s">
        <v>927</v>
      </c>
      <c r="C272" s="16" t="s">
        <v>928</v>
      </c>
      <c r="D272" s="15">
        <v>728521861</v>
      </c>
      <c r="E272" s="15" t="s">
        <v>929</v>
      </c>
      <c r="F272" s="15" t="s">
        <v>84</v>
      </c>
      <c r="G272" s="15" t="s">
        <v>169</v>
      </c>
      <c r="H272" s="15" t="s">
        <v>158</v>
      </c>
      <c r="I272" s="17">
        <f t="shared" si="18"/>
        <v>0</v>
      </c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8">
        <f t="shared" si="1"/>
        <v>44</v>
      </c>
      <c r="AA272" s="19"/>
      <c r="AB272" s="19"/>
      <c r="AC272" s="19"/>
      <c r="AD272" s="19"/>
      <c r="AE272" s="19"/>
      <c r="AF272" s="19"/>
      <c r="AG272" s="19">
        <v>19</v>
      </c>
      <c r="AH272" s="19"/>
      <c r="AI272" s="19"/>
      <c r="AJ272" s="19"/>
      <c r="AK272" s="19"/>
      <c r="AL272" s="19"/>
      <c r="AM272" s="19"/>
      <c r="AN272" s="19"/>
      <c r="AO272" s="19"/>
      <c r="AP272" s="19">
        <v>25</v>
      </c>
      <c r="AQ272" s="19"/>
      <c r="AR272" s="20">
        <f t="shared" si="3"/>
        <v>0</v>
      </c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2">
        <f t="shared" si="5"/>
        <v>0</v>
      </c>
      <c r="BK272" s="21"/>
      <c r="BL272" s="21"/>
      <c r="BM272" s="21"/>
      <c r="BN272" s="23">
        <f t="shared" si="7"/>
        <v>0</v>
      </c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1">
        <f t="shared" si="9"/>
        <v>0</v>
      </c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3">
        <f t="shared" si="11"/>
        <v>0</v>
      </c>
      <c r="CY272" s="23"/>
      <c r="CZ272" s="23"/>
      <c r="DA272" s="23"/>
      <c r="DB272" s="23"/>
      <c r="DC272" s="23"/>
      <c r="DD272" s="23"/>
      <c r="DE272" s="22">
        <f t="shared" si="13"/>
        <v>0</v>
      </c>
      <c r="DF272" s="21"/>
      <c r="DG272" s="21"/>
      <c r="DH272" s="21"/>
      <c r="DI272" s="21"/>
      <c r="DJ272" s="21"/>
      <c r="DK272" s="24">
        <f t="shared" si="15"/>
        <v>0</v>
      </c>
      <c r="DL272" s="23"/>
      <c r="DM272" s="2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</row>
    <row r="273" spans="1:137" ht="15.75" customHeight="1">
      <c r="A273" s="15" t="s">
        <v>930</v>
      </c>
      <c r="B273" s="15" t="s">
        <v>931</v>
      </c>
      <c r="C273" s="16">
        <v>75135043</v>
      </c>
      <c r="D273" s="15">
        <v>605831373</v>
      </c>
      <c r="E273" s="15" t="s">
        <v>932</v>
      </c>
      <c r="F273" s="15" t="s">
        <v>84</v>
      </c>
      <c r="G273" s="15" t="s">
        <v>101</v>
      </c>
      <c r="H273" s="15" t="s">
        <v>158</v>
      </c>
      <c r="I273" s="17">
        <f t="shared" si="18"/>
        <v>0</v>
      </c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8">
        <f t="shared" si="1"/>
        <v>34</v>
      </c>
      <c r="AA273" s="19"/>
      <c r="AB273" s="19"/>
      <c r="AC273" s="19"/>
      <c r="AD273" s="19"/>
      <c r="AE273" s="19"/>
      <c r="AF273" s="19">
        <v>10</v>
      </c>
      <c r="AG273" s="19"/>
      <c r="AH273" s="19">
        <v>9</v>
      </c>
      <c r="AI273" s="19"/>
      <c r="AJ273" s="19"/>
      <c r="AK273" s="19"/>
      <c r="AL273" s="19"/>
      <c r="AM273" s="19"/>
      <c r="AN273" s="19"/>
      <c r="AO273" s="19"/>
      <c r="AP273" s="19">
        <v>15</v>
      </c>
      <c r="AQ273" s="19"/>
      <c r="AR273" s="20">
        <f t="shared" si="3"/>
        <v>0</v>
      </c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2">
        <f t="shared" si="5"/>
        <v>0</v>
      </c>
      <c r="BK273" s="21"/>
      <c r="BL273" s="21"/>
      <c r="BM273" s="21"/>
      <c r="BN273" s="23">
        <f t="shared" si="7"/>
        <v>0</v>
      </c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1">
        <f t="shared" si="9"/>
        <v>0</v>
      </c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3">
        <f t="shared" si="11"/>
        <v>2</v>
      </c>
      <c r="CY273" s="23"/>
      <c r="CZ273" s="23"/>
      <c r="DA273" s="23"/>
      <c r="DB273" s="23"/>
      <c r="DC273" s="23">
        <v>2</v>
      </c>
      <c r="DD273" s="23"/>
      <c r="DE273" s="22">
        <f t="shared" si="13"/>
        <v>0</v>
      </c>
      <c r="DF273" s="21"/>
      <c r="DG273" s="21"/>
      <c r="DH273" s="21"/>
      <c r="DI273" s="21"/>
      <c r="DJ273" s="21"/>
      <c r="DK273" s="24">
        <f t="shared" si="15"/>
        <v>0</v>
      </c>
      <c r="DL273" s="23"/>
      <c r="DM273" s="2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</row>
    <row r="274" spans="1:137" ht="15.75" customHeight="1">
      <c r="A274" s="15" t="s">
        <v>933</v>
      </c>
      <c r="B274" s="15" t="s">
        <v>934</v>
      </c>
      <c r="C274" s="16" t="s">
        <v>935</v>
      </c>
      <c r="D274" s="15">
        <v>608409812</v>
      </c>
      <c r="E274" s="15" t="s">
        <v>936</v>
      </c>
      <c r="F274" s="15" t="s">
        <v>84</v>
      </c>
      <c r="G274" s="15" t="s">
        <v>142</v>
      </c>
      <c r="H274" s="15" t="s">
        <v>86</v>
      </c>
      <c r="I274" s="17">
        <f t="shared" si="18"/>
        <v>0</v>
      </c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8">
        <f t="shared" si="1"/>
        <v>23</v>
      </c>
      <c r="AA274" s="19"/>
      <c r="AB274" s="19"/>
      <c r="AC274" s="19"/>
      <c r="AD274" s="19"/>
      <c r="AE274" s="19"/>
      <c r="AF274" s="19"/>
      <c r="AG274" s="19">
        <v>23</v>
      </c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20">
        <f t="shared" si="3"/>
        <v>0</v>
      </c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2">
        <f t="shared" si="5"/>
        <v>0</v>
      </c>
      <c r="BK274" s="21"/>
      <c r="BL274" s="21"/>
      <c r="BM274" s="21"/>
      <c r="BN274" s="23">
        <f t="shared" si="7"/>
        <v>0</v>
      </c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1">
        <f t="shared" si="9"/>
        <v>0</v>
      </c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3">
        <f t="shared" si="11"/>
        <v>0</v>
      </c>
      <c r="CY274" s="23"/>
      <c r="CZ274" s="23"/>
      <c r="DA274" s="23"/>
      <c r="DB274" s="23"/>
      <c r="DC274" s="23"/>
      <c r="DD274" s="23"/>
      <c r="DE274" s="22">
        <f t="shared" si="13"/>
        <v>0</v>
      </c>
      <c r="DF274" s="21"/>
      <c r="DG274" s="21"/>
      <c r="DH274" s="21"/>
      <c r="DI274" s="21"/>
      <c r="DJ274" s="21"/>
      <c r="DK274" s="24">
        <f t="shared" si="15"/>
        <v>0</v>
      </c>
      <c r="DL274" s="23"/>
      <c r="DM274" s="2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</row>
    <row r="275" spans="1:137" ht="15.75" customHeight="1">
      <c r="A275" s="15" t="s">
        <v>937</v>
      </c>
      <c r="B275" s="15" t="s">
        <v>938</v>
      </c>
      <c r="C275" s="16" t="s">
        <v>939</v>
      </c>
      <c r="D275" s="15">
        <v>606324888</v>
      </c>
      <c r="E275" s="15" t="s">
        <v>940</v>
      </c>
      <c r="F275" s="15" t="s">
        <v>84</v>
      </c>
      <c r="G275" s="15" t="s">
        <v>101</v>
      </c>
      <c r="H275" s="15" t="s">
        <v>68</v>
      </c>
      <c r="I275" s="17">
        <f t="shared" si="18"/>
        <v>0</v>
      </c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8">
        <f t="shared" si="1"/>
        <v>15</v>
      </c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>
        <v>15</v>
      </c>
      <c r="AP275" s="19"/>
      <c r="AQ275" s="19"/>
      <c r="AR275" s="20">
        <f t="shared" si="3"/>
        <v>0</v>
      </c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2">
        <f t="shared" si="5"/>
        <v>0</v>
      </c>
      <c r="BK275" s="21"/>
      <c r="BL275" s="21"/>
      <c r="BM275" s="21"/>
      <c r="BN275" s="23">
        <f t="shared" si="7"/>
        <v>0</v>
      </c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1">
        <f t="shared" si="9"/>
        <v>0</v>
      </c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3">
        <f t="shared" si="11"/>
        <v>2</v>
      </c>
      <c r="CY275" s="23"/>
      <c r="CZ275" s="23"/>
      <c r="DA275" s="23"/>
      <c r="DB275" s="23">
        <v>2</v>
      </c>
      <c r="DC275" s="23"/>
      <c r="DD275" s="23"/>
      <c r="DE275" s="22">
        <f t="shared" si="13"/>
        <v>0</v>
      </c>
      <c r="DF275" s="21"/>
      <c r="DG275" s="21"/>
      <c r="DH275" s="21"/>
      <c r="DI275" s="21"/>
      <c r="DJ275" s="21"/>
      <c r="DK275" s="24">
        <f t="shared" si="15"/>
        <v>0</v>
      </c>
      <c r="DL275" s="23"/>
      <c r="DM275" s="2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</row>
    <row r="276" spans="1:137" ht="15.75" customHeight="1">
      <c r="A276" s="15" t="s">
        <v>941</v>
      </c>
      <c r="B276" s="15" t="s">
        <v>921</v>
      </c>
      <c r="C276" s="16">
        <v>63983915</v>
      </c>
      <c r="D276" s="15">
        <v>721442219</v>
      </c>
      <c r="E276" s="15" t="s">
        <v>942</v>
      </c>
      <c r="F276" s="15" t="s">
        <v>84</v>
      </c>
      <c r="G276" s="15" t="s">
        <v>91</v>
      </c>
      <c r="H276" s="15" t="s">
        <v>86</v>
      </c>
      <c r="I276" s="17">
        <f t="shared" si="18"/>
        <v>0</v>
      </c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8">
        <f t="shared" si="1"/>
        <v>0</v>
      </c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20">
        <f t="shared" si="3"/>
        <v>0</v>
      </c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2">
        <f t="shared" si="5"/>
        <v>0</v>
      </c>
      <c r="BK276" s="21"/>
      <c r="BL276" s="21"/>
      <c r="BM276" s="21"/>
      <c r="BN276" s="23">
        <f t="shared" si="7"/>
        <v>10</v>
      </c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>
        <v>10</v>
      </c>
      <c r="BZ276" s="23"/>
      <c r="CA276" s="23"/>
      <c r="CB276" s="23"/>
      <c r="CC276" s="23"/>
      <c r="CD276" s="23"/>
      <c r="CE276" s="23"/>
      <c r="CF276" s="21">
        <f t="shared" si="9"/>
        <v>0</v>
      </c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3">
        <f t="shared" si="11"/>
        <v>0</v>
      </c>
      <c r="CY276" s="23"/>
      <c r="CZ276" s="23"/>
      <c r="DA276" s="23"/>
      <c r="DB276" s="23"/>
      <c r="DC276" s="23"/>
      <c r="DD276" s="23"/>
      <c r="DE276" s="22">
        <f t="shared" si="13"/>
        <v>0</v>
      </c>
      <c r="DF276" s="21"/>
      <c r="DG276" s="21"/>
      <c r="DH276" s="21"/>
      <c r="DI276" s="21"/>
      <c r="DJ276" s="21"/>
      <c r="DK276" s="24">
        <f t="shared" si="15"/>
        <v>0</v>
      </c>
      <c r="DL276" s="23"/>
      <c r="DM276" s="2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</row>
    <row r="277" spans="1:137" ht="15.75" customHeight="1">
      <c r="A277" s="15" t="s">
        <v>943</v>
      </c>
      <c r="B277" s="15" t="s">
        <v>944</v>
      </c>
      <c r="C277" s="16">
        <v>27861911</v>
      </c>
      <c r="D277" s="15">
        <v>602303661</v>
      </c>
      <c r="E277" s="15" t="s">
        <v>945</v>
      </c>
      <c r="F277" s="15" t="s">
        <v>84</v>
      </c>
      <c r="G277" s="15" t="s">
        <v>142</v>
      </c>
      <c r="H277" s="15" t="s">
        <v>158</v>
      </c>
      <c r="I277" s="17">
        <f t="shared" si="18"/>
        <v>0</v>
      </c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8">
        <f t="shared" si="1"/>
        <v>23</v>
      </c>
      <c r="AA277" s="19"/>
      <c r="AB277" s="19"/>
      <c r="AC277" s="19"/>
      <c r="AD277" s="19"/>
      <c r="AE277" s="19"/>
      <c r="AF277" s="19"/>
      <c r="AG277" s="19">
        <v>23</v>
      </c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20">
        <f t="shared" si="3"/>
        <v>0</v>
      </c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2">
        <f t="shared" si="5"/>
        <v>0</v>
      </c>
      <c r="BK277" s="21"/>
      <c r="BL277" s="21"/>
      <c r="BM277" s="21"/>
      <c r="BN277" s="23">
        <f t="shared" si="7"/>
        <v>0</v>
      </c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1">
        <f t="shared" si="9"/>
        <v>0</v>
      </c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3">
        <f t="shared" si="11"/>
        <v>0</v>
      </c>
      <c r="CY277" s="23"/>
      <c r="CZ277" s="23"/>
      <c r="DA277" s="23"/>
      <c r="DB277" s="23"/>
      <c r="DC277" s="23"/>
      <c r="DD277" s="23"/>
      <c r="DE277" s="22">
        <f t="shared" si="13"/>
        <v>0</v>
      </c>
      <c r="DF277" s="21"/>
      <c r="DG277" s="21"/>
      <c r="DH277" s="21"/>
      <c r="DI277" s="21"/>
      <c r="DJ277" s="21"/>
      <c r="DK277" s="24">
        <f t="shared" si="15"/>
        <v>0</v>
      </c>
      <c r="DL277" s="23"/>
      <c r="DM277" s="2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</row>
    <row r="278" spans="1:137" ht="15.75" customHeight="1">
      <c r="A278" s="15" t="s">
        <v>943</v>
      </c>
      <c r="B278" s="15" t="s">
        <v>946</v>
      </c>
      <c r="C278" s="16">
        <v>27861911</v>
      </c>
      <c r="D278" s="15">
        <v>602303661</v>
      </c>
      <c r="E278" s="15" t="s">
        <v>947</v>
      </c>
      <c r="F278" s="15" t="s">
        <v>84</v>
      </c>
      <c r="G278" s="15" t="s">
        <v>142</v>
      </c>
      <c r="H278" s="15" t="s">
        <v>158</v>
      </c>
      <c r="I278" s="17">
        <f t="shared" si="18"/>
        <v>0</v>
      </c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8">
        <f t="shared" si="1"/>
        <v>23</v>
      </c>
      <c r="AA278" s="19"/>
      <c r="AB278" s="19"/>
      <c r="AC278" s="19"/>
      <c r="AD278" s="19"/>
      <c r="AE278" s="19"/>
      <c r="AF278" s="19"/>
      <c r="AG278" s="19">
        <f>23</f>
        <v>23</v>
      </c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20">
        <f t="shared" si="3"/>
        <v>0</v>
      </c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2">
        <f t="shared" si="5"/>
        <v>0</v>
      </c>
      <c r="BK278" s="21"/>
      <c r="BL278" s="21"/>
      <c r="BM278" s="21"/>
      <c r="BN278" s="23">
        <f t="shared" si="7"/>
        <v>0</v>
      </c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1">
        <f t="shared" si="9"/>
        <v>0</v>
      </c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3">
        <f t="shared" si="11"/>
        <v>0</v>
      </c>
      <c r="CY278" s="23"/>
      <c r="CZ278" s="23"/>
      <c r="DA278" s="23"/>
      <c r="DB278" s="23"/>
      <c r="DC278" s="23"/>
      <c r="DD278" s="23"/>
      <c r="DE278" s="22">
        <f t="shared" si="13"/>
        <v>0</v>
      </c>
      <c r="DF278" s="21"/>
      <c r="DG278" s="21"/>
      <c r="DH278" s="21"/>
      <c r="DI278" s="21"/>
      <c r="DJ278" s="21"/>
      <c r="DK278" s="24">
        <f t="shared" si="15"/>
        <v>0</v>
      </c>
      <c r="DL278" s="23"/>
      <c r="DM278" s="2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</row>
    <row r="279" spans="1:137" ht="15.75" customHeight="1">
      <c r="A279" s="15" t="s">
        <v>948</v>
      </c>
      <c r="B279" s="15" t="s">
        <v>921</v>
      </c>
      <c r="C279" s="16">
        <v>63983915</v>
      </c>
      <c r="D279" s="15">
        <v>602683101</v>
      </c>
      <c r="E279" s="15" t="s">
        <v>942</v>
      </c>
      <c r="F279" s="15" t="s">
        <v>84</v>
      </c>
      <c r="G279" s="15" t="s">
        <v>153</v>
      </c>
      <c r="H279" s="15" t="s">
        <v>86</v>
      </c>
      <c r="I279" s="17">
        <f t="shared" si="18"/>
        <v>0</v>
      </c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8">
        <f t="shared" si="1"/>
        <v>25</v>
      </c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>
        <v>25</v>
      </c>
      <c r="AQ279" s="19"/>
      <c r="AR279" s="20">
        <f t="shared" si="3"/>
        <v>0</v>
      </c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2">
        <f t="shared" si="5"/>
        <v>0</v>
      </c>
      <c r="BK279" s="21"/>
      <c r="BL279" s="21"/>
      <c r="BM279" s="21"/>
      <c r="BN279" s="23">
        <f t="shared" si="7"/>
        <v>0</v>
      </c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1">
        <f t="shared" si="9"/>
        <v>0</v>
      </c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3">
        <f t="shared" si="11"/>
        <v>0</v>
      </c>
      <c r="CY279" s="23"/>
      <c r="CZ279" s="23"/>
      <c r="DA279" s="23"/>
      <c r="DB279" s="23"/>
      <c r="DC279" s="23"/>
      <c r="DD279" s="23"/>
      <c r="DE279" s="22">
        <f t="shared" si="13"/>
        <v>0</v>
      </c>
      <c r="DF279" s="21"/>
      <c r="DG279" s="21"/>
      <c r="DH279" s="21"/>
      <c r="DI279" s="21"/>
      <c r="DJ279" s="21"/>
      <c r="DK279" s="24">
        <f t="shared" si="15"/>
        <v>0</v>
      </c>
      <c r="DL279" s="23"/>
      <c r="DM279" s="2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</row>
    <row r="280" spans="1:137" ht="15.75" customHeight="1">
      <c r="A280" s="15" t="s">
        <v>949</v>
      </c>
      <c r="B280" s="15" t="s">
        <v>950</v>
      </c>
      <c r="C280" s="16">
        <v>28521790</v>
      </c>
      <c r="D280" s="15">
        <v>733736345</v>
      </c>
      <c r="E280" s="15" t="s">
        <v>951</v>
      </c>
      <c r="F280" s="15" t="s">
        <v>84</v>
      </c>
      <c r="G280" s="15" t="s">
        <v>142</v>
      </c>
      <c r="H280" s="15" t="s">
        <v>80</v>
      </c>
      <c r="I280" s="17">
        <f t="shared" si="18"/>
        <v>0</v>
      </c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8">
        <f t="shared" si="1"/>
        <v>23</v>
      </c>
      <c r="AA280" s="19"/>
      <c r="AB280" s="19"/>
      <c r="AC280" s="19"/>
      <c r="AD280" s="19"/>
      <c r="AE280" s="19"/>
      <c r="AF280" s="19"/>
      <c r="AG280" s="19">
        <v>23</v>
      </c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20">
        <f t="shared" si="3"/>
        <v>0</v>
      </c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2">
        <f t="shared" si="5"/>
        <v>0</v>
      </c>
      <c r="BK280" s="21"/>
      <c r="BL280" s="21"/>
      <c r="BM280" s="21"/>
      <c r="BN280" s="23">
        <f t="shared" si="7"/>
        <v>0</v>
      </c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1">
        <f t="shared" si="9"/>
        <v>0</v>
      </c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3">
        <f t="shared" si="11"/>
        <v>0</v>
      </c>
      <c r="CY280" s="23"/>
      <c r="CZ280" s="23"/>
      <c r="DA280" s="23"/>
      <c r="DB280" s="23"/>
      <c r="DC280" s="23"/>
      <c r="DD280" s="23"/>
      <c r="DE280" s="22">
        <f t="shared" si="13"/>
        <v>0</v>
      </c>
      <c r="DF280" s="21"/>
      <c r="DG280" s="21"/>
      <c r="DH280" s="21"/>
      <c r="DI280" s="21"/>
      <c r="DJ280" s="21"/>
      <c r="DK280" s="24">
        <f t="shared" si="15"/>
        <v>0</v>
      </c>
      <c r="DL280" s="23"/>
      <c r="DM280" s="2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</row>
    <row r="281" spans="1:137" ht="15.75" customHeight="1">
      <c r="A281" s="15" t="s">
        <v>952</v>
      </c>
      <c r="B281" s="15" t="s">
        <v>953</v>
      </c>
      <c r="C281" s="16" t="s">
        <v>954</v>
      </c>
      <c r="D281" s="15">
        <v>774425130</v>
      </c>
      <c r="E281" s="15" t="s">
        <v>955</v>
      </c>
      <c r="F281" s="15" t="s">
        <v>84</v>
      </c>
      <c r="G281" s="15" t="s">
        <v>91</v>
      </c>
      <c r="H281" s="15" t="s">
        <v>57</v>
      </c>
      <c r="I281" s="17">
        <f t="shared" si="18"/>
        <v>0</v>
      </c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8">
        <f t="shared" si="1"/>
        <v>20</v>
      </c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>
        <v>20</v>
      </c>
      <c r="AP281" s="19"/>
      <c r="AQ281" s="19"/>
      <c r="AR281" s="20">
        <f t="shared" si="3"/>
        <v>0</v>
      </c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2">
        <f t="shared" si="5"/>
        <v>0</v>
      </c>
      <c r="BK281" s="21"/>
      <c r="BL281" s="21"/>
      <c r="BM281" s="21"/>
      <c r="BN281" s="23">
        <f t="shared" si="7"/>
        <v>0</v>
      </c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1">
        <f t="shared" si="9"/>
        <v>200</v>
      </c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>
        <v>200</v>
      </c>
      <c r="CV281" s="21"/>
      <c r="CW281" s="21"/>
      <c r="CX281" s="23">
        <f t="shared" si="11"/>
        <v>2</v>
      </c>
      <c r="CY281" s="23"/>
      <c r="CZ281" s="23"/>
      <c r="DA281" s="23"/>
      <c r="DB281" s="23">
        <v>2</v>
      </c>
      <c r="DC281" s="23"/>
      <c r="DD281" s="23"/>
      <c r="DE281" s="22">
        <f t="shared" si="13"/>
        <v>0</v>
      </c>
      <c r="DF281" s="21"/>
      <c r="DG281" s="21"/>
      <c r="DH281" s="21"/>
      <c r="DI281" s="21"/>
      <c r="DJ281" s="21"/>
      <c r="DK281" s="24">
        <f t="shared" si="15"/>
        <v>0</v>
      </c>
      <c r="DL281" s="23"/>
      <c r="DM281" s="2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</row>
    <row r="282" spans="1:137" ht="15.75" customHeight="1">
      <c r="A282" s="15" t="s">
        <v>943</v>
      </c>
      <c r="B282" s="15" t="s">
        <v>956</v>
      </c>
      <c r="C282" s="16">
        <v>27861911</v>
      </c>
      <c r="D282" s="15">
        <v>602303661</v>
      </c>
      <c r="E282" s="15" t="s">
        <v>957</v>
      </c>
      <c r="F282" s="15" t="s">
        <v>84</v>
      </c>
      <c r="G282" s="15" t="s">
        <v>142</v>
      </c>
      <c r="H282" s="15" t="s">
        <v>117</v>
      </c>
      <c r="I282" s="17">
        <f t="shared" si="18"/>
        <v>0</v>
      </c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8">
        <f t="shared" si="1"/>
        <v>23</v>
      </c>
      <c r="AA282" s="19"/>
      <c r="AB282" s="19"/>
      <c r="AC282" s="19"/>
      <c r="AD282" s="19"/>
      <c r="AE282" s="19"/>
      <c r="AF282" s="19"/>
      <c r="AG282" s="19">
        <v>23</v>
      </c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20">
        <f t="shared" si="3"/>
        <v>0</v>
      </c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2">
        <f t="shared" si="5"/>
        <v>0</v>
      </c>
      <c r="BK282" s="21"/>
      <c r="BL282" s="21"/>
      <c r="BM282" s="21"/>
      <c r="BN282" s="23">
        <f t="shared" si="7"/>
        <v>0</v>
      </c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1">
        <f t="shared" si="9"/>
        <v>0</v>
      </c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3">
        <f t="shared" si="11"/>
        <v>0</v>
      </c>
      <c r="CY282" s="23"/>
      <c r="CZ282" s="23"/>
      <c r="DA282" s="23"/>
      <c r="DB282" s="23"/>
      <c r="DC282" s="23"/>
      <c r="DD282" s="23"/>
      <c r="DE282" s="22">
        <f t="shared" si="13"/>
        <v>0</v>
      </c>
      <c r="DF282" s="21"/>
      <c r="DG282" s="21"/>
      <c r="DH282" s="21"/>
      <c r="DI282" s="21"/>
      <c r="DJ282" s="21"/>
      <c r="DK282" s="24">
        <f t="shared" si="15"/>
        <v>0</v>
      </c>
      <c r="DL282" s="23"/>
      <c r="DM282" s="2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</row>
    <row r="283" spans="1:137" ht="15.75" customHeight="1">
      <c r="A283" s="15" t="s">
        <v>943</v>
      </c>
      <c r="B283" s="15" t="s">
        <v>958</v>
      </c>
      <c r="C283" s="16">
        <v>27861911</v>
      </c>
      <c r="D283" s="15">
        <v>602303661</v>
      </c>
      <c r="E283" s="15" t="s">
        <v>959</v>
      </c>
      <c r="F283" s="15" t="s">
        <v>84</v>
      </c>
      <c r="G283" s="15" t="s">
        <v>142</v>
      </c>
      <c r="H283" s="15" t="s">
        <v>57</v>
      </c>
      <c r="I283" s="17">
        <f t="shared" si="18"/>
        <v>0</v>
      </c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8">
        <f t="shared" si="1"/>
        <v>23</v>
      </c>
      <c r="AA283" s="19"/>
      <c r="AB283" s="19"/>
      <c r="AC283" s="19"/>
      <c r="AD283" s="19"/>
      <c r="AE283" s="19"/>
      <c r="AF283" s="19"/>
      <c r="AG283" s="19">
        <v>23</v>
      </c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20">
        <f t="shared" si="3"/>
        <v>0</v>
      </c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2">
        <f t="shared" si="5"/>
        <v>0</v>
      </c>
      <c r="BK283" s="21"/>
      <c r="BL283" s="21"/>
      <c r="BM283" s="21"/>
      <c r="BN283" s="23">
        <f t="shared" si="7"/>
        <v>0</v>
      </c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1">
        <f t="shared" si="9"/>
        <v>0</v>
      </c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3">
        <f t="shared" si="11"/>
        <v>0</v>
      </c>
      <c r="CY283" s="23"/>
      <c r="CZ283" s="23"/>
      <c r="DA283" s="23"/>
      <c r="DB283" s="23"/>
      <c r="DC283" s="23"/>
      <c r="DD283" s="23"/>
      <c r="DE283" s="22">
        <f t="shared" si="13"/>
        <v>0</v>
      </c>
      <c r="DF283" s="21"/>
      <c r="DG283" s="21"/>
      <c r="DH283" s="21"/>
      <c r="DI283" s="21"/>
      <c r="DJ283" s="21"/>
      <c r="DK283" s="24">
        <f t="shared" si="15"/>
        <v>0</v>
      </c>
      <c r="DL283" s="23"/>
      <c r="DM283" s="2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</row>
    <row r="284" spans="1:137" ht="15.75" customHeight="1">
      <c r="A284" s="15" t="s">
        <v>960</v>
      </c>
      <c r="B284" s="15" t="s">
        <v>961</v>
      </c>
      <c r="C284" s="16" t="s">
        <v>962</v>
      </c>
      <c r="D284" s="15">
        <v>607109462</v>
      </c>
      <c r="E284" s="15" t="s">
        <v>963</v>
      </c>
      <c r="F284" s="15" t="s">
        <v>84</v>
      </c>
      <c r="G284" s="15" t="s">
        <v>101</v>
      </c>
      <c r="H284" s="15" t="s">
        <v>80</v>
      </c>
      <c r="I284" s="17">
        <f t="shared" si="18"/>
        <v>0</v>
      </c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8">
        <f t="shared" si="1"/>
        <v>34</v>
      </c>
      <c r="AA284" s="19"/>
      <c r="AB284" s="19"/>
      <c r="AC284" s="19"/>
      <c r="AD284" s="19"/>
      <c r="AE284" s="19"/>
      <c r="AF284" s="19">
        <v>10</v>
      </c>
      <c r="AG284" s="19"/>
      <c r="AH284" s="19">
        <v>9</v>
      </c>
      <c r="AI284" s="19"/>
      <c r="AJ284" s="19"/>
      <c r="AK284" s="19"/>
      <c r="AL284" s="19"/>
      <c r="AM284" s="19"/>
      <c r="AN284" s="19"/>
      <c r="AO284" s="19"/>
      <c r="AP284" s="19">
        <v>15</v>
      </c>
      <c r="AQ284" s="19"/>
      <c r="AR284" s="20">
        <f t="shared" si="3"/>
        <v>0</v>
      </c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2">
        <f t="shared" si="5"/>
        <v>0</v>
      </c>
      <c r="BK284" s="21"/>
      <c r="BL284" s="21"/>
      <c r="BM284" s="21"/>
      <c r="BN284" s="23">
        <f t="shared" si="7"/>
        <v>0</v>
      </c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1">
        <f t="shared" si="9"/>
        <v>0</v>
      </c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3">
        <f t="shared" si="11"/>
        <v>2</v>
      </c>
      <c r="CY284" s="23"/>
      <c r="CZ284" s="23"/>
      <c r="DA284" s="23"/>
      <c r="DB284" s="23"/>
      <c r="DC284" s="23">
        <v>2</v>
      </c>
      <c r="DD284" s="23"/>
      <c r="DE284" s="22">
        <f t="shared" si="13"/>
        <v>0</v>
      </c>
      <c r="DF284" s="21"/>
      <c r="DG284" s="21"/>
      <c r="DH284" s="21"/>
      <c r="DI284" s="21"/>
      <c r="DJ284" s="21"/>
      <c r="DK284" s="24">
        <f t="shared" si="15"/>
        <v>0</v>
      </c>
      <c r="DL284" s="23"/>
      <c r="DM284" s="2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</row>
    <row r="285" spans="1:137" ht="15.75" customHeight="1">
      <c r="A285" s="15" t="s">
        <v>964</v>
      </c>
      <c r="B285" s="15" t="s">
        <v>965</v>
      </c>
      <c r="C285" s="16" t="s">
        <v>966</v>
      </c>
      <c r="D285" s="15">
        <v>602155629</v>
      </c>
      <c r="E285" s="15" t="s">
        <v>967</v>
      </c>
      <c r="F285" s="15" t="s">
        <v>84</v>
      </c>
      <c r="G285" s="15" t="s">
        <v>91</v>
      </c>
      <c r="H285" s="15" t="s">
        <v>68</v>
      </c>
      <c r="I285" s="17">
        <f t="shared" si="18"/>
        <v>0</v>
      </c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8">
        <f t="shared" si="1"/>
        <v>29</v>
      </c>
      <c r="AA285" s="19"/>
      <c r="AB285" s="19"/>
      <c r="AC285" s="19"/>
      <c r="AD285" s="19"/>
      <c r="AE285" s="19"/>
      <c r="AF285" s="19"/>
      <c r="AG285" s="19">
        <v>19</v>
      </c>
      <c r="AH285" s="19"/>
      <c r="AI285" s="19"/>
      <c r="AJ285" s="19"/>
      <c r="AK285" s="19"/>
      <c r="AL285" s="19"/>
      <c r="AM285" s="19"/>
      <c r="AN285" s="19"/>
      <c r="AO285" s="19">
        <v>10</v>
      </c>
      <c r="AP285" s="19"/>
      <c r="AQ285" s="19"/>
      <c r="AR285" s="20">
        <f t="shared" si="3"/>
        <v>0</v>
      </c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2">
        <f t="shared" si="5"/>
        <v>0</v>
      </c>
      <c r="BK285" s="21"/>
      <c r="BL285" s="21"/>
      <c r="BM285" s="21"/>
      <c r="BN285" s="23">
        <f t="shared" si="7"/>
        <v>0</v>
      </c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1">
        <f t="shared" si="9"/>
        <v>100</v>
      </c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>
        <v>100</v>
      </c>
      <c r="CV285" s="21"/>
      <c r="CW285" s="21"/>
      <c r="CX285" s="23">
        <f t="shared" si="11"/>
        <v>1</v>
      </c>
      <c r="CY285" s="23"/>
      <c r="CZ285" s="23"/>
      <c r="DA285" s="23"/>
      <c r="DB285" s="23">
        <v>1</v>
      </c>
      <c r="DC285" s="23"/>
      <c r="DD285" s="23"/>
      <c r="DE285" s="22">
        <f t="shared" si="13"/>
        <v>0</v>
      </c>
      <c r="DF285" s="21"/>
      <c r="DG285" s="21"/>
      <c r="DH285" s="21"/>
      <c r="DI285" s="21"/>
      <c r="DJ285" s="21"/>
      <c r="DK285" s="24">
        <f t="shared" si="15"/>
        <v>0</v>
      </c>
      <c r="DL285" s="23"/>
      <c r="DM285" s="2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</row>
    <row r="286" spans="1:137" ht="15.75" customHeight="1">
      <c r="A286" s="15" t="s">
        <v>968</v>
      </c>
      <c r="B286" s="15" t="s">
        <v>969</v>
      </c>
      <c r="C286" s="16">
        <v>24801011</v>
      </c>
      <c r="D286" s="15">
        <v>736755045</v>
      </c>
      <c r="E286" s="15" t="s">
        <v>970</v>
      </c>
      <c r="F286" s="15" t="s">
        <v>84</v>
      </c>
      <c r="G286" s="15" t="s">
        <v>142</v>
      </c>
      <c r="H286" s="15" t="s">
        <v>57</v>
      </c>
      <c r="I286" s="17">
        <f t="shared" si="18"/>
        <v>0</v>
      </c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8">
        <f t="shared" si="1"/>
        <v>23</v>
      </c>
      <c r="AA286" s="19"/>
      <c r="AB286" s="19"/>
      <c r="AC286" s="19"/>
      <c r="AD286" s="19"/>
      <c r="AE286" s="19"/>
      <c r="AF286" s="19"/>
      <c r="AG286" s="19">
        <v>23</v>
      </c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20">
        <f t="shared" si="3"/>
        <v>0</v>
      </c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2">
        <f t="shared" si="5"/>
        <v>0</v>
      </c>
      <c r="BK286" s="21"/>
      <c r="BL286" s="21"/>
      <c r="BM286" s="21"/>
      <c r="BN286" s="23">
        <f t="shared" si="7"/>
        <v>0</v>
      </c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1">
        <f t="shared" si="9"/>
        <v>0</v>
      </c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3">
        <f t="shared" si="11"/>
        <v>0</v>
      </c>
      <c r="CY286" s="23"/>
      <c r="CZ286" s="23"/>
      <c r="DA286" s="23"/>
      <c r="DB286" s="23"/>
      <c r="DC286" s="23"/>
      <c r="DD286" s="23"/>
      <c r="DE286" s="22">
        <f t="shared" si="13"/>
        <v>0</v>
      </c>
      <c r="DF286" s="21"/>
      <c r="DG286" s="21"/>
      <c r="DH286" s="21"/>
      <c r="DI286" s="21"/>
      <c r="DJ286" s="21"/>
      <c r="DK286" s="24">
        <f t="shared" si="15"/>
        <v>0</v>
      </c>
      <c r="DL286" s="23"/>
      <c r="DM286" s="2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</row>
    <row r="287" spans="1:137" ht="15.75" customHeight="1">
      <c r="A287" s="15" t="s">
        <v>971</v>
      </c>
      <c r="B287" s="15" t="s">
        <v>969</v>
      </c>
      <c r="C287" s="16">
        <v>24801011</v>
      </c>
      <c r="D287" s="15">
        <v>736755045</v>
      </c>
      <c r="E287" s="15" t="s">
        <v>972</v>
      </c>
      <c r="F287" s="15" t="s">
        <v>84</v>
      </c>
      <c r="G287" s="15" t="s">
        <v>142</v>
      </c>
      <c r="H287" s="15" t="s">
        <v>57</v>
      </c>
      <c r="I287" s="17">
        <f t="shared" si="18"/>
        <v>0</v>
      </c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8">
        <f t="shared" si="1"/>
        <v>23</v>
      </c>
      <c r="AA287" s="19"/>
      <c r="AB287" s="19"/>
      <c r="AC287" s="19"/>
      <c r="AD287" s="19"/>
      <c r="AE287" s="19"/>
      <c r="AF287" s="19"/>
      <c r="AG287" s="19">
        <v>23</v>
      </c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20">
        <f t="shared" si="3"/>
        <v>0</v>
      </c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2">
        <f t="shared" si="5"/>
        <v>0</v>
      </c>
      <c r="BK287" s="21"/>
      <c r="BL287" s="21"/>
      <c r="BM287" s="21"/>
      <c r="BN287" s="23">
        <f t="shared" si="7"/>
        <v>0</v>
      </c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1">
        <f t="shared" si="9"/>
        <v>0</v>
      </c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3">
        <f t="shared" si="11"/>
        <v>0</v>
      </c>
      <c r="CY287" s="23"/>
      <c r="CZ287" s="23"/>
      <c r="DA287" s="23"/>
      <c r="DB287" s="23"/>
      <c r="DC287" s="23"/>
      <c r="DD287" s="23"/>
      <c r="DE287" s="22">
        <f t="shared" si="13"/>
        <v>0</v>
      </c>
      <c r="DF287" s="21"/>
      <c r="DG287" s="21"/>
      <c r="DH287" s="21"/>
      <c r="DI287" s="21"/>
      <c r="DJ287" s="21"/>
      <c r="DK287" s="24">
        <f t="shared" si="15"/>
        <v>0</v>
      </c>
      <c r="DL287" s="23"/>
      <c r="DM287" s="2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</row>
    <row r="288" spans="1:137" ht="15.75" customHeight="1">
      <c r="A288" s="15" t="s">
        <v>973</v>
      </c>
      <c r="B288" s="15" t="s">
        <v>974</v>
      </c>
      <c r="C288" s="16" t="s">
        <v>975</v>
      </c>
      <c r="D288" s="15">
        <v>602155629</v>
      </c>
      <c r="E288" s="15" t="s">
        <v>976</v>
      </c>
      <c r="F288" s="15" t="s">
        <v>84</v>
      </c>
      <c r="G288" s="15" t="s">
        <v>91</v>
      </c>
      <c r="H288" s="15" t="s">
        <v>86</v>
      </c>
      <c r="I288" s="17">
        <f t="shared" si="18"/>
        <v>0</v>
      </c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8">
        <f t="shared" si="1"/>
        <v>48</v>
      </c>
      <c r="AA288" s="19"/>
      <c r="AB288" s="19"/>
      <c r="AC288" s="19"/>
      <c r="AD288" s="19"/>
      <c r="AE288" s="19"/>
      <c r="AF288" s="19"/>
      <c r="AG288" s="19">
        <f>19+19</f>
        <v>38</v>
      </c>
      <c r="AH288" s="19"/>
      <c r="AI288" s="19"/>
      <c r="AJ288" s="19"/>
      <c r="AK288" s="19"/>
      <c r="AL288" s="19"/>
      <c r="AM288" s="19"/>
      <c r="AN288" s="19"/>
      <c r="AO288" s="19">
        <v>10</v>
      </c>
      <c r="AP288" s="19"/>
      <c r="AQ288" s="19"/>
      <c r="AR288" s="20">
        <f t="shared" si="3"/>
        <v>0</v>
      </c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2">
        <f t="shared" si="5"/>
        <v>0</v>
      </c>
      <c r="BK288" s="21"/>
      <c r="BL288" s="21"/>
      <c r="BM288" s="21"/>
      <c r="BN288" s="23">
        <f t="shared" si="7"/>
        <v>0</v>
      </c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1">
        <f t="shared" si="9"/>
        <v>100</v>
      </c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>
        <v>100</v>
      </c>
      <c r="CV288" s="21"/>
      <c r="CW288" s="21"/>
      <c r="CX288" s="23">
        <f t="shared" si="11"/>
        <v>1</v>
      </c>
      <c r="CY288" s="23"/>
      <c r="CZ288" s="23"/>
      <c r="DA288" s="23"/>
      <c r="DB288" s="23">
        <v>1</v>
      </c>
      <c r="DC288" s="23"/>
      <c r="DD288" s="23"/>
      <c r="DE288" s="22">
        <f t="shared" si="13"/>
        <v>0</v>
      </c>
      <c r="DF288" s="21"/>
      <c r="DG288" s="21"/>
      <c r="DH288" s="21"/>
      <c r="DI288" s="21"/>
      <c r="DJ288" s="21"/>
      <c r="DK288" s="24">
        <f t="shared" si="15"/>
        <v>0</v>
      </c>
      <c r="DL288" s="23"/>
      <c r="DM288" s="2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</row>
    <row r="289" spans="1:137" ht="15.75" customHeight="1">
      <c r="A289" s="15" t="s">
        <v>977</v>
      </c>
      <c r="B289" s="15" t="s">
        <v>978</v>
      </c>
      <c r="C289" s="16">
        <v>24786403</v>
      </c>
      <c r="D289" s="15">
        <v>728522313</v>
      </c>
      <c r="E289" s="15" t="s">
        <v>979</v>
      </c>
      <c r="F289" s="15" t="s">
        <v>84</v>
      </c>
      <c r="G289" s="15" t="s">
        <v>91</v>
      </c>
      <c r="H289" s="15" t="s">
        <v>57</v>
      </c>
      <c r="I289" s="17">
        <f t="shared" si="18"/>
        <v>0</v>
      </c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8">
        <f t="shared" si="1"/>
        <v>120</v>
      </c>
      <c r="AA289" s="19"/>
      <c r="AB289" s="19"/>
      <c r="AC289" s="19"/>
      <c r="AD289" s="19"/>
      <c r="AE289" s="19">
        <v>50</v>
      </c>
      <c r="AF289" s="19"/>
      <c r="AG289" s="19"/>
      <c r="AH289" s="19"/>
      <c r="AI289" s="19"/>
      <c r="AJ289" s="19"/>
      <c r="AK289" s="19"/>
      <c r="AL289" s="19"/>
      <c r="AM289" s="19"/>
      <c r="AN289" s="19"/>
      <c r="AO289" s="19">
        <v>70</v>
      </c>
      <c r="AP289" s="19"/>
      <c r="AQ289" s="19"/>
      <c r="AR289" s="20">
        <f t="shared" si="3"/>
        <v>0</v>
      </c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2">
        <f t="shared" si="5"/>
        <v>0</v>
      </c>
      <c r="BK289" s="21"/>
      <c r="BL289" s="21"/>
      <c r="BM289" s="21"/>
      <c r="BN289" s="23">
        <f t="shared" si="7"/>
        <v>20</v>
      </c>
      <c r="BO289" s="23"/>
      <c r="BP289" s="23"/>
      <c r="BQ289" s="23"/>
      <c r="BR289" s="23"/>
      <c r="BS289" s="23">
        <v>10</v>
      </c>
      <c r="BT289" s="23"/>
      <c r="BU289" s="23"/>
      <c r="BV289" s="23"/>
      <c r="BW289" s="23"/>
      <c r="BX289" s="23"/>
      <c r="BY289" s="23">
        <v>10</v>
      </c>
      <c r="BZ289" s="23"/>
      <c r="CA289" s="23"/>
      <c r="CB289" s="23"/>
      <c r="CC289" s="23"/>
      <c r="CD289" s="23"/>
      <c r="CE289" s="23"/>
      <c r="CF289" s="21">
        <f t="shared" si="9"/>
        <v>100</v>
      </c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>
        <v>100</v>
      </c>
      <c r="CV289" s="21"/>
      <c r="CW289" s="21"/>
      <c r="CX289" s="23">
        <f t="shared" si="11"/>
        <v>1</v>
      </c>
      <c r="CY289" s="23"/>
      <c r="CZ289" s="23"/>
      <c r="DA289" s="23"/>
      <c r="DB289" s="23">
        <v>1</v>
      </c>
      <c r="DC289" s="23"/>
      <c r="DD289" s="23"/>
      <c r="DE289" s="22">
        <f t="shared" si="13"/>
        <v>0</v>
      </c>
      <c r="DF289" s="21"/>
      <c r="DG289" s="21"/>
      <c r="DH289" s="21"/>
      <c r="DI289" s="21"/>
      <c r="DJ289" s="21"/>
      <c r="DK289" s="24">
        <f t="shared" si="15"/>
        <v>0</v>
      </c>
      <c r="DL289" s="23"/>
      <c r="DM289" s="2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</row>
    <row r="290" spans="1:137" ht="15.75" customHeight="1">
      <c r="A290" s="15" t="s">
        <v>980</v>
      </c>
      <c r="B290" s="15" t="s">
        <v>981</v>
      </c>
      <c r="C290" s="16" t="s">
        <v>982</v>
      </c>
      <c r="D290" s="15">
        <v>725542204</v>
      </c>
      <c r="E290" s="15" t="s">
        <v>983</v>
      </c>
      <c r="F290" s="15" t="s">
        <v>84</v>
      </c>
      <c r="G290" s="15" t="s">
        <v>101</v>
      </c>
      <c r="H290" s="15" t="s">
        <v>158</v>
      </c>
      <c r="I290" s="17">
        <f t="shared" si="18"/>
        <v>0</v>
      </c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8">
        <f t="shared" si="1"/>
        <v>19</v>
      </c>
      <c r="AA290" s="19"/>
      <c r="AB290" s="19"/>
      <c r="AC290" s="19"/>
      <c r="AD290" s="19"/>
      <c r="AE290" s="19"/>
      <c r="AF290" s="19">
        <v>10</v>
      </c>
      <c r="AG290" s="19"/>
      <c r="AH290" s="19">
        <v>9</v>
      </c>
      <c r="AI290" s="19"/>
      <c r="AJ290" s="19"/>
      <c r="AK290" s="19"/>
      <c r="AL290" s="19"/>
      <c r="AM290" s="19"/>
      <c r="AN290" s="19"/>
      <c r="AO290" s="19"/>
      <c r="AP290" s="19"/>
      <c r="AQ290" s="19"/>
      <c r="AR290" s="20">
        <f t="shared" si="3"/>
        <v>0</v>
      </c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2">
        <f t="shared" si="5"/>
        <v>0</v>
      </c>
      <c r="BK290" s="21"/>
      <c r="BL290" s="21"/>
      <c r="BM290" s="21"/>
      <c r="BN290" s="23">
        <f t="shared" si="7"/>
        <v>0</v>
      </c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1">
        <f t="shared" si="9"/>
        <v>0</v>
      </c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3">
        <f t="shared" si="11"/>
        <v>0</v>
      </c>
      <c r="CY290" s="23"/>
      <c r="CZ290" s="23"/>
      <c r="DA290" s="23"/>
      <c r="DB290" s="23"/>
      <c r="DC290" s="23"/>
      <c r="DD290" s="23"/>
      <c r="DE290" s="22">
        <f t="shared" si="13"/>
        <v>0</v>
      </c>
      <c r="DF290" s="21"/>
      <c r="DG290" s="21"/>
      <c r="DH290" s="21"/>
      <c r="DI290" s="21"/>
      <c r="DJ290" s="21"/>
      <c r="DK290" s="24">
        <f t="shared" si="15"/>
        <v>0</v>
      </c>
      <c r="DL290" s="23"/>
      <c r="DM290" s="2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</row>
    <row r="291" spans="1:137" ht="15.75" customHeight="1">
      <c r="A291" s="15" t="s">
        <v>984</v>
      </c>
      <c r="B291" s="15" t="s">
        <v>985</v>
      </c>
      <c r="C291" s="16">
        <v>27211223</v>
      </c>
      <c r="D291" s="15">
        <v>608518300</v>
      </c>
      <c r="E291" s="15" t="s">
        <v>986</v>
      </c>
      <c r="F291" s="15" t="s">
        <v>84</v>
      </c>
      <c r="G291" s="15" t="s">
        <v>142</v>
      </c>
      <c r="H291" s="15" t="s">
        <v>57</v>
      </c>
      <c r="I291" s="17">
        <f t="shared" si="18"/>
        <v>0</v>
      </c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8">
        <f t="shared" si="1"/>
        <v>62</v>
      </c>
      <c r="AA291" s="19"/>
      <c r="AB291" s="19"/>
      <c r="AC291" s="19"/>
      <c r="AD291" s="19"/>
      <c r="AE291" s="19"/>
      <c r="AF291" s="19"/>
      <c r="AG291" s="19">
        <v>62</v>
      </c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20">
        <f t="shared" si="3"/>
        <v>0</v>
      </c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2">
        <f t="shared" si="5"/>
        <v>0</v>
      </c>
      <c r="BK291" s="21"/>
      <c r="BL291" s="21"/>
      <c r="BM291" s="21"/>
      <c r="BN291" s="23">
        <f t="shared" si="7"/>
        <v>0</v>
      </c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1">
        <f t="shared" si="9"/>
        <v>0</v>
      </c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3">
        <f t="shared" si="11"/>
        <v>0</v>
      </c>
      <c r="CY291" s="23"/>
      <c r="CZ291" s="23"/>
      <c r="DA291" s="23"/>
      <c r="DB291" s="23"/>
      <c r="DC291" s="23"/>
      <c r="DD291" s="23"/>
      <c r="DE291" s="22">
        <f t="shared" si="13"/>
        <v>0</v>
      </c>
      <c r="DF291" s="21"/>
      <c r="DG291" s="21"/>
      <c r="DH291" s="21"/>
      <c r="DI291" s="21"/>
      <c r="DJ291" s="21"/>
      <c r="DK291" s="24">
        <f t="shared" si="15"/>
        <v>0</v>
      </c>
      <c r="DL291" s="23"/>
      <c r="DM291" s="2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</row>
    <row r="292" spans="1:137" ht="15.75" customHeight="1">
      <c r="A292" s="15" t="s">
        <v>987</v>
      </c>
      <c r="B292" s="15" t="s">
        <v>969</v>
      </c>
      <c r="C292" s="16">
        <v>25616862</v>
      </c>
      <c r="D292" s="15">
        <v>736755045</v>
      </c>
      <c r="E292" s="15" t="s">
        <v>988</v>
      </c>
      <c r="F292" s="15" t="s">
        <v>84</v>
      </c>
      <c r="G292" s="15" t="s">
        <v>142</v>
      </c>
      <c r="H292" s="15" t="s">
        <v>216</v>
      </c>
      <c r="I292" s="17">
        <f t="shared" si="18"/>
        <v>0</v>
      </c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8">
        <f t="shared" si="1"/>
        <v>23</v>
      </c>
      <c r="AA292" s="19"/>
      <c r="AB292" s="19"/>
      <c r="AC292" s="19"/>
      <c r="AD292" s="19"/>
      <c r="AE292" s="19"/>
      <c r="AF292" s="19"/>
      <c r="AG292" s="19">
        <v>23</v>
      </c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20">
        <f t="shared" si="3"/>
        <v>0</v>
      </c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2">
        <f t="shared" si="5"/>
        <v>0</v>
      </c>
      <c r="BK292" s="21"/>
      <c r="BL292" s="21"/>
      <c r="BM292" s="21"/>
      <c r="BN292" s="23">
        <f t="shared" si="7"/>
        <v>0</v>
      </c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1">
        <f t="shared" si="9"/>
        <v>0</v>
      </c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3">
        <f t="shared" si="11"/>
        <v>0</v>
      </c>
      <c r="CY292" s="23"/>
      <c r="CZ292" s="23"/>
      <c r="DA292" s="23"/>
      <c r="DB292" s="23"/>
      <c r="DC292" s="23"/>
      <c r="DD292" s="23"/>
      <c r="DE292" s="22">
        <f t="shared" si="13"/>
        <v>0</v>
      </c>
      <c r="DF292" s="21"/>
      <c r="DG292" s="21"/>
      <c r="DH292" s="21"/>
      <c r="DI292" s="21"/>
      <c r="DJ292" s="21"/>
      <c r="DK292" s="24">
        <f t="shared" si="15"/>
        <v>0</v>
      </c>
      <c r="DL292" s="23"/>
      <c r="DM292" s="2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</row>
    <row r="293" spans="1:137" ht="15.75" customHeight="1">
      <c r="A293" s="15" t="s">
        <v>989</v>
      </c>
      <c r="B293" s="15" t="s">
        <v>990</v>
      </c>
      <c r="C293" s="16">
        <v>41121724</v>
      </c>
      <c r="D293" s="15">
        <v>605561753</v>
      </c>
      <c r="E293" s="15" t="s">
        <v>991</v>
      </c>
      <c r="F293" s="15" t="s">
        <v>84</v>
      </c>
      <c r="G293" s="15" t="s">
        <v>91</v>
      </c>
      <c r="H293" s="15" t="s">
        <v>57</v>
      </c>
      <c r="I293" s="17">
        <f t="shared" si="18"/>
        <v>0</v>
      </c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8">
        <f t="shared" si="1"/>
        <v>39</v>
      </c>
      <c r="AA293" s="19"/>
      <c r="AB293" s="19"/>
      <c r="AC293" s="19"/>
      <c r="AD293" s="19"/>
      <c r="AE293" s="19"/>
      <c r="AF293" s="19"/>
      <c r="AG293" s="19">
        <v>19</v>
      </c>
      <c r="AH293" s="19"/>
      <c r="AI293" s="19"/>
      <c r="AJ293" s="19"/>
      <c r="AK293" s="19"/>
      <c r="AL293" s="19"/>
      <c r="AM293" s="19"/>
      <c r="AN293" s="19"/>
      <c r="AO293" s="19">
        <v>20</v>
      </c>
      <c r="AP293" s="19"/>
      <c r="AQ293" s="19"/>
      <c r="AR293" s="20">
        <f t="shared" si="3"/>
        <v>0</v>
      </c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2">
        <f t="shared" si="5"/>
        <v>0</v>
      </c>
      <c r="BK293" s="21"/>
      <c r="BL293" s="21"/>
      <c r="BM293" s="21"/>
      <c r="BN293" s="23">
        <f t="shared" si="7"/>
        <v>10</v>
      </c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>
        <v>10</v>
      </c>
      <c r="BZ293" s="23"/>
      <c r="CA293" s="23"/>
      <c r="CB293" s="23"/>
      <c r="CC293" s="23"/>
      <c r="CD293" s="23"/>
      <c r="CE293" s="23"/>
      <c r="CF293" s="21">
        <f t="shared" si="9"/>
        <v>200</v>
      </c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>
        <v>200</v>
      </c>
      <c r="CV293" s="21"/>
      <c r="CW293" s="21"/>
      <c r="CX293" s="23">
        <f t="shared" si="11"/>
        <v>2</v>
      </c>
      <c r="CY293" s="23"/>
      <c r="CZ293" s="23"/>
      <c r="DA293" s="23"/>
      <c r="DB293" s="23">
        <v>2</v>
      </c>
      <c r="DC293" s="23"/>
      <c r="DD293" s="23"/>
      <c r="DE293" s="22">
        <f t="shared" si="13"/>
        <v>0</v>
      </c>
      <c r="DF293" s="21"/>
      <c r="DG293" s="21"/>
      <c r="DH293" s="21"/>
      <c r="DI293" s="21"/>
      <c r="DJ293" s="21"/>
      <c r="DK293" s="24">
        <f t="shared" si="15"/>
        <v>0</v>
      </c>
      <c r="DL293" s="23"/>
      <c r="DM293" s="2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</row>
    <row r="294" spans="1:137" ht="15.75" customHeight="1">
      <c r="A294" s="15" t="s">
        <v>992</v>
      </c>
      <c r="B294" s="15" t="s">
        <v>993</v>
      </c>
      <c r="C294" s="16" t="s">
        <v>994</v>
      </c>
      <c r="D294" s="15">
        <v>723352408</v>
      </c>
      <c r="E294" s="15" t="s">
        <v>995</v>
      </c>
      <c r="F294" s="15" t="s">
        <v>84</v>
      </c>
      <c r="G294" s="15" t="s">
        <v>101</v>
      </c>
      <c r="H294" s="15" t="s">
        <v>68</v>
      </c>
      <c r="I294" s="17">
        <f t="shared" si="18"/>
        <v>0</v>
      </c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8">
        <f t="shared" si="1"/>
        <v>44</v>
      </c>
      <c r="AA294" s="19"/>
      <c r="AB294" s="19"/>
      <c r="AC294" s="19"/>
      <c r="AD294" s="19"/>
      <c r="AE294" s="19"/>
      <c r="AF294" s="25">
        <v>20</v>
      </c>
      <c r="AG294" s="19"/>
      <c r="AH294" s="19">
        <v>9</v>
      </c>
      <c r="AI294" s="19"/>
      <c r="AJ294" s="19"/>
      <c r="AK294" s="19"/>
      <c r="AL294" s="19"/>
      <c r="AM294" s="19"/>
      <c r="AN294" s="19"/>
      <c r="AO294" s="19"/>
      <c r="AP294" s="19">
        <v>15</v>
      </c>
      <c r="AQ294" s="19"/>
      <c r="AR294" s="20">
        <f t="shared" si="3"/>
        <v>0</v>
      </c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2">
        <f t="shared" si="5"/>
        <v>0</v>
      </c>
      <c r="BK294" s="21"/>
      <c r="BL294" s="21"/>
      <c r="BM294" s="21"/>
      <c r="BN294" s="23">
        <f t="shared" si="7"/>
        <v>0</v>
      </c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1">
        <f t="shared" si="9"/>
        <v>0</v>
      </c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3">
        <f t="shared" si="11"/>
        <v>2</v>
      </c>
      <c r="CY294" s="23"/>
      <c r="CZ294" s="23"/>
      <c r="DA294" s="23"/>
      <c r="DB294" s="23"/>
      <c r="DC294" s="23">
        <v>2</v>
      </c>
      <c r="DD294" s="23"/>
      <c r="DE294" s="22">
        <f t="shared" si="13"/>
        <v>0</v>
      </c>
      <c r="DF294" s="21"/>
      <c r="DG294" s="21"/>
      <c r="DH294" s="21"/>
      <c r="DI294" s="21"/>
      <c r="DJ294" s="21"/>
      <c r="DK294" s="24">
        <f t="shared" si="15"/>
        <v>0</v>
      </c>
      <c r="DL294" s="23"/>
      <c r="DM294" s="2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</row>
    <row r="295" spans="1:137" ht="15.75" customHeight="1">
      <c r="A295" s="15" t="s">
        <v>996</v>
      </c>
      <c r="B295" s="15" t="s">
        <v>997</v>
      </c>
      <c r="C295" s="16">
        <v>25137298</v>
      </c>
      <c r="D295" s="15">
        <v>606312867</v>
      </c>
      <c r="E295" s="15" t="s">
        <v>998</v>
      </c>
      <c r="F295" s="15" t="s">
        <v>84</v>
      </c>
      <c r="G295" s="15" t="s">
        <v>142</v>
      </c>
      <c r="H295" s="15" t="s">
        <v>216</v>
      </c>
      <c r="I295" s="17">
        <f t="shared" si="18"/>
        <v>0</v>
      </c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8">
        <f t="shared" si="1"/>
        <v>23</v>
      </c>
      <c r="AA295" s="19"/>
      <c r="AB295" s="19"/>
      <c r="AC295" s="19"/>
      <c r="AD295" s="19"/>
      <c r="AE295" s="19"/>
      <c r="AF295" s="19"/>
      <c r="AG295" s="19">
        <v>23</v>
      </c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20">
        <f t="shared" si="3"/>
        <v>0</v>
      </c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2">
        <f t="shared" si="5"/>
        <v>0</v>
      </c>
      <c r="BK295" s="21"/>
      <c r="BL295" s="21"/>
      <c r="BM295" s="21"/>
      <c r="BN295" s="23">
        <f t="shared" si="7"/>
        <v>0</v>
      </c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1">
        <f t="shared" si="9"/>
        <v>0</v>
      </c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3">
        <f t="shared" si="11"/>
        <v>0</v>
      </c>
      <c r="CY295" s="23"/>
      <c r="CZ295" s="23"/>
      <c r="DA295" s="23"/>
      <c r="DB295" s="23"/>
      <c r="DC295" s="23"/>
      <c r="DD295" s="23"/>
      <c r="DE295" s="22">
        <f t="shared" si="13"/>
        <v>0</v>
      </c>
      <c r="DF295" s="21"/>
      <c r="DG295" s="21"/>
      <c r="DH295" s="21"/>
      <c r="DI295" s="21"/>
      <c r="DJ295" s="21"/>
      <c r="DK295" s="24">
        <f t="shared" si="15"/>
        <v>0</v>
      </c>
      <c r="DL295" s="23"/>
      <c r="DM295" s="2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</row>
    <row r="296" spans="1:137" ht="15.75" customHeight="1">
      <c r="A296" s="15" t="s">
        <v>999</v>
      </c>
      <c r="B296" s="15" t="s">
        <v>1000</v>
      </c>
      <c r="C296" s="16" t="s">
        <v>1001</v>
      </c>
      <c r="D296" s="15">
        <v>723101255</v>
      </c>
      <c r="E296" s="15" t="s">
        <v>1002</v>
      </c>
      <c r="F296" s="15" t="s">
        <v>84</v>
      </c>
      <c r="G296" s="15" t="s">
        <v>91</v>
      </c>
      <c r="H296" s="15" t="s">
        <v>57</v>
      </c>
      <c r="I296" s="17">
        <f t="shared" si="18"/>
        <v>0</v>
      </c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8">
        <f t="shared" si="1"/>
        <v>10</v>
      </c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>
        <v>10</v>
      </c>
      <c r="AP296" s="19"/>
      <c r="AQ296" s="19"/>
      <c r="AR296" s="20">
        <f t="shared" si="3"/>
        <v>0</v>
      </c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2">
        <f t="shared" si="5"/>
        <v>0</v>
      </c>
      <c r="BK296" s="21"/>
      <c r="BL296" s="21"/>
      <c r="BM296" s="21"/>
      <c r="BN296" s="23">
        <f t="shared" si="7"/>
        <v>0</v>
      </c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1">
        <f t="shared" si="9"/>
        <v>100</v>
      </c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>
        <v>100</v>
      </c>
      <c r="CV296" s="21"/>
      <c r="CW296" s="21"/>
      <c r="CX296" s="23">
        <f t="shared" si="11"/>
        <v>1</v>
      </c>
      <c r="CY296" s="23"/>
      <c r="CZ296" s="23"/>
      <c r="DA296" s="23"/>
      <c r="DB296" s="23">
        <v>1</v>
      </c>
      <c r="DC296" s="23"/>
      <c r="DD296" s="23"/>
      <c r="DE296" s="22">
        <f t="shared" si="13"/>
        <v>0</v>
      </c>
      <c r="DF296" s="21"/>
      <c r="DG296" s="21"/>
      <c r="DH296" s="21"/>
      <c r="DI296" s="21"/>
      <c r="DJ296" s="21"/>
      <c r="DK296" s="24">
        <f t="shared" si="15"/>
        <v>0</v>
      </c>
      <c r="DL296" s="23"/>
      <c r="DM296" s="2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</row>
    <row r="297" spans="1:137" ht="15.75" customHeight="1">
      <c r="A297" s="15" t="s">
        <v>1003</v>
      </c>
      <c r="B297" s="15" t="s">
        <v>1004</v>
      </c>
      <c r="C297" s="16" t="s">
        <v>1005</v>
      </c>
      <c r="D297" s="15">
        <v>737853271</v>
      </c>
      <c r="E297" s="15" t="s">
        <v>1006</v>
      </c>
      <c r="F297" s="15" t="s">
        <v>84</v>
      </c>
      <c r="G297" s="15" t="s">
        <v>133</v>
      </c>
      <c r="H297" s="15" t="s">
        <v>76</v>
      </c>
      <c r="I297" s="17">
        <f t="shared" si="18"/>
        <v>0</v>
      </c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8">
        <f t="shared" si="1"/>
        <v>30</v>
      </c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>
        <v>30</v>
      </c>
      <c r="AQ297" s="19"/>
      <c r="AR297" s="20">
        <f t="shared" si="3"/>
        <v>0</v>
      </c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2">
        <f t="shared" si="5"/>
        <v>0</v>
      </c>
      <c r="BK297" s="21"/>
      <c r="BL297" s="21"/>
      <c r="BM297" s="21"/>
      <c r="BN297" s="23">
        <f t="shared" si="7"/>
        <v>0</v>
      </c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1">
        <f t="shared" si="9"/>
        <v>0</v>
      </c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3">
        <f t="shared" si="11"/>
        <v>0</v>
      </c>
      <c r="CY297" s="23"/>
      <c r="CZ297" s="23"/>
      <c r="DA297" s="23"/>
      <c r="DB297" s="23"/>
      <c r="DC297" s="23"/>
      <c r="DD297" s="23"/>
      <c r="DE297" s="22">
        <f t="shared" si="13"/>
        <v>0</v>
      </c>
      <c r="DF297" s="21"/>
      <c r="DG297" s="21"/>
      <c r="DH297" s="21"/>
      <c r="DI297" s="21"/>
      <c r="DJ297" s="21"/>
      <c r="DK297" s="24">
        <f t="shared" si="15"/>
        <v>0</v>
      </c>
      <c r="DL297" s="23"/>
      <c r="DM297" s="2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</row>
    <row r="298" spans="1:137" ht="15.75" customHeight="1">
      <c r="A298" s="15" t="s">
        <v>1007</v>
      </c>
      <c r="B298" s="15" t="s">
        <v>1008</v>
      </c>
      <c r="C298" s="16">
        <v>24285579</v>
      </c>
      <c r="D298" s="15">
        <v>602276360</v>
      </c>
      <c r="E298" s="15" t="s">
        <v>1009</v>
      </c>
      <c r="F298" s="15" t="s">
        <v>84</v>
      </c>
      <c r="G298" s="15" t="s">
        <v>91</v>
      </c>
      <c r="H298" s="15" t="s">
        <v>86</v>
      </c>
      <c r="I298" s="17">
        <f t="shared" si="18"/>
        <v>0</v>
      </c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8">
        <f t="shared" si="1"/>
        <v>57</v>
      </c>
      <c r="AA298" s="19"/>
      <c r="AB298" s="19"/>
      <c r="AC298" s="19"/>
      <c r="AD298" s="19"/>
      <c r="AE298" s="19"/>
      <c r="AF298" s="19"/>
      <c r="AG298" s="19">
        <f>19+19+19</f>
        <v>57</v>
      </c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20">
        <f t="shared" si="3"/>
        <v>0</v>
      </c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2">
        <f t="shared" si="5"/>
        <v>0</v>
      </c>
      <c r="BK298" s="21"/>
      <c r="BL298" s="21"/>
      <c r="BM298" s="21"/>
      <c r="BN298" s="23">
        <f t="shared" si="7"/>
        <v>0</v>
      </c>
      <c r="BO298" s="23"/>
      <c r="BP298" s="23"/>
      <c r="BQ298" s="23"/>
      <c r="BR298" s="23"/>
      <c r="BS298" s="23"/>
      <c r="BT298" s="23"/>
      <c r="BU298" s="23" t="s">
        <v>209</v>
      </c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1">
        <f t="shared" si="9"/>
        <v>0</v>
      </c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3">
        <f t="shared" si="11"/>
        <v>0</v>
      </c>
      <c r="CY298" s="23"/>
      <c r="CZ298" s="23"/>
      <c r="DA298" s="23"/>
      <c r="DB298" s="23"/>
      <c r="DC298" s="23"/>
      <c r="DD298" s="23"/>
      <c r="DE298" s="22">
        <f t="shared" si="13"/>
        <v>0</v>
      </c>
      <c r="DF298" s="21"/>
      <c r="DG298" s="21"/>
      <c r="DH298" s="21"/>
      <c r="DI298" s="21"/>
      <c r="DJ298" s="21"/>
      <c r="DK298" s="24">
        <f t="shared" si="15"/>
        <v>0</v>
      </c>
      <c r="DL298" s="23"/>
      <c r="DM298" s="2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</row>
    <row r="299" spans="1:137" ht="15.75" customHeight="1">
      <c r="A299" s="15" t="s">
        <v>1010</v>
      </c>
      <c r="B299" s="15" t="s">
        <v>1011</v>
      </c>
      <c r="C299" s="16">
        <v>60439467</v>
      </c>
      <c r="D299" s="15">
        <v>723744730</v>
      </c>
      <c r="E299" s="15" t="s">
        <v>1012</v>
      </c>
      <c r="F299" s="15" t="s">
        <v>84</v>
      </c>
      <c r="G299" s="15" t="s">
        <v>101</v>
      </c>
      <c r="H299" s="15" t="s">
        <v>195</v>
      </c>
      <c r="I299" s="17">
        <f t="shared" si="18"/>
        <v>0</v>
      </c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8">
        <f t="shared" si="1"/>
        <v>15</v>
      </c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>
        <v>15</v>
      </c>
      <c r="AQ299" s="19"/>
      <c r="AR299" s="20">
        <f t="shared" si="3"/>
        <v>0</v>
      </c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2">
        <f t="shared" si="5"/>
        <v>0</v>
      </c>
      <c r="BK299" s="21"/>
      <c r="BL299" s="21"/>
      <c r="BM299" s="21"/>
      <c r="BN299" s="23">
        <f t="shared" si="7"/>
        <v>0</v>
      </c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1">
        <f t="shared" si="9"/>
        <v>0</v>
      </c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3">
        <f t="shared" si="11"/>
        <v>2</v>
      </c>
      <c r="CY299" s="23"/>
      <c r="CZ299" s="23"/>
      <c r="DA299" s="23"/>
      <c r="DB299" s="23"/>
      <c r="DC299" s="23">
        <v>2</v>
      </c>
      <c r="DD299" s="23"/>
      <c r="DE299" s="22">
        <f t="shared" si="13"/>
        <v>0</v>
      </c>
      <c r="DF299" s="21"/>
      <c r="DG299" s="21"/>
      <c r="DH299" s="21"/>
      <c r="DI299" s="21"/>
      <c r="DJ299" s="21"/>
      <c r="DK299" s="24">
        <f t="shared" si="15"/>
        <v>0</v>
      </c>
      <c r="DL299" s="23"/>
      <c r="DM299" s="2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</row>
    <row r="300" spans="1:137" ht="15.75" customHeight="1">
      <c r="A300" s="15" t="s">
        <v>1013</v>
      </c>
      <c r="B300" s="15" t="s">
        <v>1014</v>
      </c>
      <c r="C300" s="16">
        <v>70390495</v>
      </c>
      <c r="D300" s="15">
        <v>777936312</v>
      </c>
      <c r="E300" s="15" t="s">
        <v>1015</v>
      </c>
      <c r="F300" s="15" t="s">
        <v>84</v>
      </c>
      <c r="G300" s="15" t="s">
        <v>133</v>
      </c>
      <c r="H300" s="15" t="s">
        <v>72</v>
      </c>
      <c r="I300" s="17">
        <f t="shared" si="18"/>
        <v>0</v>
      </c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8">
        <f t="shared" si="1"/>
        <v>30</v>
      </c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>
        <v>30</v>
      </c>
      <c r="AQ300" s="19"/>
      <c r="AR300" s="20">
        <f t="shared" si="3"/>
        <v>0</v>
      </c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2">
        <f t="shared" si="5"/>
        <v>0</v>
      </c>
      <c r="BK300" s="21"/>
      <c r="BL300" s="21"/>
      <c r="BM300" s="21"/>
      <c r="BN300" s="23">
        <f t="shared" si="7"/>
        <v>0</v>
      </c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1">
        <f t="shared" si="9"/>
        <v>0</v>
      </c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3">
        <f t="shared" si="11"/>
        <v>0</v>
      </c>
      <c r="CY300" s="23"/>
      <c r="CZ300" s="23"/>
      <c r="DA300" s="23"/>
      <c r="DB300" s="23"/>
      <c r="DC300" s="23"/>
      <c r="DD300" s="23"/>
      <c r="DE300" s="22">
        <f t="shared" si="13"/>
        <v>0</v>
      </c>
      <c r="DF300" s="21"/>
      <c r="DG300" s="21"/>
      <c r="DH300" s="21"/>
      <c r="DI300" s="21"/>
      <c r="DJ300" s="21"/>
      <c r="DK300" s="24">
        <f t="shared" si="15"/>
        <v>0</v>
      </c>
      <c r="DL300" s="23"/>
      <c r="DM300" s="2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</row>
    <row r="301" spans="1:137" ht="15.75" customHeight="1">
      <c r="A301" s="15" t="s">
        <v>1016</v>
      </c>
      <c r="B301" s="15" t="s">
        <v>1017</v>
      </c>
      <c r="C301" s="16">
        <v>49621173</v>
      </c>
      <c r="D301" s="15">
        <v>731638116</v>
      </c>
      <c r="E301" s="15" t="s">
        <v>1018</v>
      </c>
      <c r="F301" s="15" t="s">
        <v>84</v>
      </c>
      <c r="G301" s="15" t="s">
        <v>142</v>
      </c>
      <c r="H301" s="15" t="s">
        <v>86</v>
      </c>
      <c r="I301" s="17">
        <f t="shared" si="18"/>
        <v>0</v>
      </c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8">
        <f t="shared" si="1"/>
        <v>23</v>
      </c>
      <c r="AA301" s="19"/>
      <c r="AB301" s="19"/>
      <c r="AC301" s="19"/>
      <c r="AD301" s="19"/>
      <c r="AE301" s="19"/>
      <c r="AF301" s="19"/>
      <c r="AG301" s="19">
        <v>23</v>
      </c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20">
        <f t="shared" si="3"/>
        <v>0</v>
      </c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2">
        <f t="shared" si="5"/>
        <v>0</v>
      </c>
      <c r="BK301" s="21"/>
      <c r="BL301" s="21"/>
      <c r="BM301" s="21"/>
      <c r="BN301" s="23">
        <f t="shared" si="7"/>
        <v>0</v>
      </c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1">
        <f t="shared" si="9"/>
        <v>0</v>
      </c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3">
        <f t="shared" si="11"/>
        <v>0</v>
      </c>
      <c r="CY301" s="23"/>
      <c r="CZ301" s="23"/>
      <c r="DA301" s="23"/>
      <c r="DB301" s="23"/>
      <c r="DC301" s="23"/>
      <c r="DD301" s="23"/>
      <c r="DE301" s="22">
        <f t="shared" si="13"/>
        <v>0</v>
      </c>
      <c r="DF301" s="21"/>
      <c r="DG301" s="21"/>
      <c r="DH301" s="21"/>
      <c r="DI301" s="21"/>
      <c r="DJ301" s="21"/>
      <c r="DK301" s="24">
        <f t="shared" si="15"/>
        <v>0</v>
      </c>
      <c r="DL301" s="23"/>
      <c r="DM301" s="2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</row>
    <row r="302" spans="1:137" ht="15.75" customHeight="1">
      <c r="A302" s="15" t="s">
        <v>1019</v>
      </c>
      <c r="B302" s="15" t="s">
        <v>1020</v>
      </c>
      <c r="C302" s="16">
        <v>65998111</v>
      </c>
      <c r="D302" s="15">
        <v>602369433</v>
      </c>
      <c r="E302" s="15" t="s">
        <v>1021</v>
      </c>
      <c r="F302" s="15" t="s">
        <v>84</v>
      </c>
      <c r="G302" s="15" t="s">
        <v>101</v>
      </c>
      <c r="H302" s="15" t="s">
        <v>158</v>
      </c>
      <c r="I302" s="17">
        <f t="shared" si="18"/>
        <v>0</v>
      </c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8">
        <f t="shared" si="1"/>
        <v>28</v>
      </c>
      <c r="AA302" s="19"/>
      <c r="AB302" s="19"/>
      <c r="AC302" s="19"/>
      <c r="AD302" s="19"/>
      <c r="AE302" s="19"/>
      <c r="AF302" s="19">
        <v>6</v>
      </c>
      <c r="AG302" s="19" t="s">
        <v>1022</v>
      </c>
      <c r="AH302" s="19">
        <v>7</v>
      </c>
      <c r="AI302" s="19"/>
      <c r="AJ302" s="19"/>
      <c r="AK302" s="19"/>
      <c r="AL302" s="19"/>
      <c r="AM302" s="19"/>
      <c r="AN302" s="19"/>
      <c r="AO302" s="19">
        <v>15</v>
      </c>
      <c r="AP302" s="19"/>
      <c r="AQ302" s="19"/>
      <c r="AR302" s="20">
        <f t="shared" si="3"/>
        <v>0</v>
      </c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2">
        <f t="shared" si="5"/>
        <v>0</v>
      </c>
      <c r="BK302" s="21"/>
      <c r="BL302" s="21"/>
      <c r="BM302" s="21"/>
      <c r="BN302" s="23">
        <f t="shared" si="7"/>
        <v>0</v>
      </c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1">
        <f t="shared" si="9"/>
        <v>0</v>
      </c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3">
        <f t="shared" si="11"/>
        <v>2</v>
      </c>
      <c r="CY302" s="23"/>
      <c r="CZ302" s="23"/>
      <c r="DA302" s="23"/>
      <c r="DB302" s="23">
        <v>2</v>
      </c>
      <c r="DC302" s="23"/>
      <c r="DD302" s="23"/>
      <c r="DE302" s="22">
        <f t="shared" si="13"/>
        <v>0</v>
      </c>
      <c r="DF302" s="21"/>
      <c r="DG302" s="21"/>
      <c r="DH302" s="21"/>
      <c r="DI302" s="21"/>
      <c r="DJ302" s="21"/>
      <c r="DK302" s="24">
        <f t="shared" si="15"/>
        <v>0</v>
      </c>
      <c r="DL302" s="23"/>
      <c r="DM302" s="2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</row>
    <row r="303" spans="1:137" ht="15.75" customHeight="1">
      <c r="A303" s="15" t="s">
        <v>1023</v>
      </c>
      <c r="B303" s="15" t="s">
        <v>1024</v>
      </c>
      <c r="C303" s="16">
        <v>60203382</v>
      </c>
      <c r="D303" s="15">
        <v>730524721</v>
      </c>
      <c r="E303" s="15" t="s">
        <v>1025</v>
      </c>
      <c r="F303" s="15" t="s">
        <v>84</v>
      </c>
      <c r="G303" s="15" t="s">
        <v>91</v>
      </c>
      <c r="H303" s="15" t="s">
        <v>174</v>
      </c>
      <c r="I303" s="17">
        <f t="shared" si="18"/>
        <v>0</v>
      </c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8">
        <f t="shared" si="1"/>
        <v>110</v>
      </c>
      <c r="AA303" s="19"/>
      <c r="AB303" s="19"/>
      <c r="AC303" s="19"/>
      <c r="AD303" s="19"/>
      <c r="AE303" s="19">
        <v>50</v>
      </c>
      <c r="AF303" s="19"/>
      <c r="AG303" s="19"/>
      <c r="AH303" s="19"/>
      <c r="AI303" s="19"/>
      <c r="AJ303" s="19"/>
      <c r="AK303" s="19"/>
      <c r="AL303" s="19"/>
      <c r="AM303" s="19"/>
      <c r="AN303" s="19"/>
      <c r="AO303" s="19">
        <v>60</v>
      </c>
      <c r="AP303" s="19"/>
      <c r="AQ303" s="19"/>
      <c r="AR303" s="20">
        <f t="shared" si="3"/>
        <v>0</v>
      </c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2">
        <f t="shared" si="5"/>
        <v>0</v>
      </c>
      <c r="BK303" s="21"/>
      <c r="BL303" s="21"/>
      <c r="BM303" s="21"/>
      <c r="BN303" s="23">
        <f t="shared" si="7"/>
        <v>10</v>
      </c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>
        <v>10</v>
      </c>
      <c r="BZ303" s="23"/>
      <c r="CA303" s="23"/>
      <c r="CB303" s="23"/>
      <c r="CC303" s="23"/>
      <c r="CD303" s="23"/>
      <c r="CE303" s="23"/>
      <c r="CF303" s="21">
        <f t="shared" si="9"/>
        <v>100</v>
      </c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>
        <v>100</v>
      </c>
      <c r="CV303" s="21"/>
      <c r="CW303" s="21"/>
      <c r="CX303" s="23">
        <f t="shared" si="11"/>
        <v>1</v>
      </c>
      <c r="CY303" s="23"/>
      <c r="CZ303" s="23"/>
      <c r="DA303" s="23"/>
      <c r="DB303" s="23">
        <v>1</v>
      </c>
      <c r="DC303" s="23"/>
      <c r="DD303" s="23"/>
      <c r="DE303" s="22">
        <f t="shared" si="13"/>
        <v>0</v>
      </c>
      <c r="DF303" s="21"/>
      <c r="DG303" s="21"/>
      <c r="DH303" s="21"/>
      <c r="DI303" s="21"/>
      <c r="DJ303" s="21"/>
      <c r="DK303" s="24">
        <f t="shared" si="15"/>
        <v>0</v>
      </c>
      <c r="DL303" s="23"/>
      <c r="DM303" s="2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</row>
    <row r="304" spans="1:137" ht="15.75" customHeight="1">
      <c r="A304" s="15" t="s">
        <v>1026</v>
      </c>
      <c r="B304" s="15" t="s">
        <v>1027</v>
      </c>
      <c r="C304" s="16" t="s">
        <v>1028</v>
      </c>
      <c r="D304" s="15">
        <v>731681639</v>
      </c>
      <c r="E304" s="15" t="s">
        <v>1029</v>
      </c>
      <c r="F304" s="15" t="s">
        <v>84</v>
      </c>
      <c r="G304" s="15" t="s">
        <v>142</v>
      </c>
      <c r="H304" s="15" t="s">
        <v>57</v>
      </c>
      <c r="I304" s="17">
        <f t="shared" si="18"/>
        <v>0</v>
      </c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8">
        <f t="shared" si="1"/>
        <v>73</v>
      </c>
      <c r="AA304" s="19"/>
      <c r="AB304" s="19"/>
      <c r="AC304" s="19"/>
      <c r="AD304" s="19"/>
      <c r="AE304" s="25">
        <v>50</v>
      </c>
      <c r="AF304" s="19"/>
      <c r="AG304" s="19">
        <v>23</v>
      </c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20">
        <f t="shared" si="3"/>
        <v>0</v>
      </c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2">
        <f t="shared" si="5"/>
        <v>0</v>
      </c>
      <c r="BK304" s="21"/>
      <c r="BL304" s="21"/>
      <c r="BM304" s="21"/>
      <c r="BN304" s="23">
        <f t="shared" si="7"/>
        <v>0</v>
      </c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1">
        <f t="shared" si="9"/>
        <v>0</v>
      </c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3">
        <f t="shared" si="11"/>
        <v>0</v>
      </c>
      <c r="CY304" s="23"/>
      <c r="CZ304" s="23"/>
      <c r="DA304" s="23"/>
      <c r="DB304" s="23"/>
      <c r="DC304" s="23"/>
      <c r="DD304" s="23"/>
      <c r="DE304" s="22">
        <f t="shared" si="13"/>
        <v>0</v>
      </c>
      <c r="DF304" s="21"/>
      <c r="DG304" s="21"/>
      <c r="DH304" s="21"/>
      <c r="DI304" s="21"/>
      <c r="DJ304" s="21"/>
      <c r="DK304" s="24">
        <f t="shared" si="15"/>
        <v>0</v>
      </c>
      <c r="DL304" s="23"/>
      <c r="DM304" s="2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</row>
    <row r="305" spans="1:137" ht="15.75" customHeight="1">
      <c r="A305" s="15" t="s">
        <v>1030</v>
      </c>
      <c r="B305" s="15" t="s">
        <v>1031</v>
      </c>
      <c r="C305" s="16">
        <v>24295027</v>
      </c>
      <c r="D305" s="15">
        <v>603774566</v>
      </c>
      <c r="E305" s="15" t="s">
        <v>1032</v>
      </c>
      <c r="F305" s="15" t="s">
        <v>84</v>
      </c>
      <c r="G305" s="15" t="s">
        <v>91</v>
      </c>
      <c r="H305" s="15" t="s">
        <v>86</v>
      </c>
      <c r="I305" s="17">
        <f t="shared" si="18"/>
        <v>0</v>
      </c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8">
        <f t="shared" si="1"/>
        <v>10</v>
      </c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>
        <v>10</v>
      </c>
      <c r="AP305" s="19"/>
      <c r="AQ305" s="19"/>
      <c r="AR305" s="20">
        <f t="shared" si="3"/>
        <v>0</v>
      </c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2">
        <f t="shared" si="5"/>
        <v>0</v>
      </c>
      <c r="BK305" s="21"/>
      <c r="BL305" s="21"/>
      <c r="BM305" s="21"/>
      <c r="BN305" s="23">
        <f t="shared" si="7"/>
        <v>0</v>
      </c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1">
        <f t="shared" si="9"/>
        <v>100</v>
      </c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>
        <v>100</v>
      </c>
      <c r="CV305" s="21"/>
      <c r="CW305" s="21"/>
      <c r="CX305" s="23">
        <f t="shared" si="11"/>
        <v>1</v>
      </c>
      <c r="CY305" s="23"/>
      <c r="CZ305" s="23"/>
      <c r="DA305" s="23"/>
      <c r="DB305" s="23">
        <v>1</v>
      </c>
      <c r="DC305" s="23"/>
      <c r="DD305" s="23"/>
      <c r="DE305" s="22">
        <f t="shared" si="13"/>
        <v>0</v>
      </c>
      <c r="DF305" s="21"/>
      <c r="DG305" s="21"/>
      <c r="DH305" s="21"/>
      <c r="DI305" s="21"/>
      <c r="DJ305" s="21"/>
      <c r="DK305" s="24">
        <f t="shared" si="15"/>
        <v>0</v>
      </c>
      <c r="DL305" s="23"/>
      <c r="DM305" s="2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</row>
    <row r="306" spans="1:137" ht="15.75" customHeight="1">
      <c r="A306" s="15" t="s">
        <v>1033</v>
      </c>
      <c r="B306" s="15" t="s">
        <v>1034</v>
      </c>
      <c r="C306" s="16">
        <v>45806691</v>
      </c>
      <c r="D306" s="15">
        <v>602388751</v>
      </c>
      <c r="E306" s="15" t="s">
        <v>1035</v>
      </c>
      <c r="F306" s="15" t="s">
        <v>84</v>
      </c>
      <c r="G306" s="15" t="s">
        <v>142</v>
      </c>
      <c r="H306" s="15" t="s">
        <v>174</v>
      </c>
      <c r="I306" s="17">
        <f t="shared" si="18"/>
        <v>0</v>
      </c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8">
        <f t="shared" si="1"/>
        <v>23</v>
      </c>
      <c r="AA306" s="19"/>
      <c r="AB306" s="19"/>
      <c r="AC306" s="19"/>
      <c r="AD306" s="19"/>
      <c r="AE306" s="19"/>
      <c r="AF306" s="19"/>
      <c r="AG306" s="19">
        <v>23</v>
      </c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20">
        <f t="shared" si="3"/>
        <v>0</v>
      </c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2">
        <f t="shared" si="5"/>
        <v>0</v>
      </c>
      <c r="BK306" s="21"/>
      <c r="BL306" s="21"/>
      <c r="BM306" s="21"/>
      <c r="BN306" s="23">
        <f t="shared" si="7"/>
        <v>0</v>
      </c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1">
        <f t="shared" si="9"/>
        <v>0</v>
      </c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3">
        <f t="shared" si="11"/>
        <v>0</v>
      </c>
      <c r="CY306" s="23"/>
      <c r="CZ306" s="23"/>
      <c r="DA306" s="23"/>
      <c r="DB306" s="23"/>
      <c r="DC306" s="23"/>
      <c r="DD306" s="23"/>
      <c r="DE306" s="22">
        <f t="shared" si="13"/>
        <v>0</v>
      </c>
      <c r="DF306" s="21"/>
      <c r="DG306" s="21"/>
      <c r="DH306" s="21"/>
      <c r="DI306" s="21"/>
      <c r="DJ306" s="21"/>
      <c r="DK306" s="24">
        <f t="shared" si="15"/>
        <v>0</v>
      </c>
      <c r="DL306" s="23"/>
      <c r="DM306" s="2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</row>
    <row r="307" spans="1:137" ht="15.75" customHeight="1">
      <c r="A307" s="15" t="s">
        <v>1036</v>
      </c>
      <c r="B307" s="15" t="s">
        <v>1037</v>
      </c>
      <c r="C307" s="16">
        <v>24123072</v>
      </c>
      <c r="D307" s="15">
        <v>777154301</v>
      </c>
      <c r="E307" s="15" t="s">
        <v>1038</v>
      </c>
      <c r="F307" s="15" t="s">
        <v>84</v>
      </c>
      <c r="G307" s="15" t="s">
        <v>142</v>
      </c>
      <c r="H307" s="15" t="s">
        <v>76</v>
      </c>
      <c r="I307" s="17">
        <f t="shared" si="18"/>
        <v>0</v>
      </c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8">
        <f t="shared" si="1"/>
        <v>50</v>
      </c>
      <c r="AA307" s="19"/>
      <c r="AB307" s="19"/>
      <c r="AC307" s="19"/>
      <c r="AD307" s="19"/>
      <c r="AE307" s="19">
        <v>50</v>
      </c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20">
        <f t="shared" si="3"/>
        <v>0</v>
      </c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2">
        <f t="shared" si="5"/>
        <v>0</v>
      </c>
      <c r="BK307" s="21"/>
      <c r="BL307" s="21"/>
      <c r="BM307" s="21"/>
      <c r="BN307" s="23">
        <f t="shared" si="7"/>
        <v>0</v>
      </c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1">
        <f t="shared" si="9"/>
        <v>0</v>
      </c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3">
        <f t="shared" si="11"/>
        <v>0</v>
      </c>
      <c r="CY307" s="23"/>
      <c r="CZ307" s="23"/>
      <c r="DA307" s="23"/>
      <c r="DB307" s="23"/>
      <c r="DC307" s="23"/>
      <c r="DD307" s="23"/>
      <c r="DE307" s="22">
        <f t="shared" si="13"/>
        <v>0</v>
      </c>
      <c r="DF307" s="21"/>
      <c r="DG307" s="21"/>
      <c r="DH307" s="21"/>
      <c r="DI307" s="21"/>
      <c r="DJ307" s="21"/>
      <c r="DK307" s="24">
        <f t="shared" si="15"/>
        <v>0</v>
      </c>
      <c r="DL307" s="23"/>
      <c r="DM307" s="2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</row>
    <row r="308" spans="1:137" ht="15.75" customHeight="1">
      <c r="A308" s="15" t="s">
        <v>1039</v>
      </c>
      <c r="B308" s="15" t="s">
        <v>1040</v>
      </c>
      <c r="C308" s="16">
        <v>28442946</v>
      </c>
      <c r="D308" s="15">
        <v>603509151</v>
      </c>
      <c r="E308" s="15" t="s">
        <v>1041</v>
      </c>
      <c r="F308" s="15" t="s">
        <v>84</v>
      </c>
      <c r="G308" s="15" t="s">
        <v>230</v>
      </c>
      <c r="H308" s="15" t="s">
        <v>76</v>
      </c>
      <c r="I308" s="17">
        <f t="shared" si="18"/>
        <v>0</v>
      </c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8">
        <f t="shared" si="1"/>
        <v>200</v>
      </c>
      <c r="AA308" s="19"/>
      <c r="AB308" s="19"/>
      <c r="AC308" s="19"/>
      <c r="AD308" s="19"/>
      <c r="AE308" s="19">
        <v>50</v>
      </c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>
        <v>150</v>
      </c>
      <c r="AQ308" s="19"/>
      <c r="AR308" s="20">
        <f t="shared" si="3"/>
        <v>0</v>
      </c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2">
        <f t="shared" si="5"/>
        <v>0</v>
      </c>
      <c r="BK308" s="21"/>
      <c r="BL308" s="21"/>
      <c r="BM308" s="21"/>
      <c r="BN308" s="23">
        <f t="shared" si="7"/>
        <v>1</v>
      </c>
      <c r="BO308" s="23"/>
      <c r="BP308" s="23"/>
      <c r="BQ308" s="23"/>
      <c r="BR308" s="23"/>
      <c r="BS308" s="23">
        <v>1</v>
      </c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1">
        <f t="shared" si="9"/>
        <v>0</v>
      </c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3">
        <f t="shared" si="11"/>
        <v>0</v>
      </c>
      <c r="CY308" s="23"/>
      <c r="CZ308" s="23"/>
      <c r="DA308" s="23"/>
      <c r="DB308" s="23"/>
      <c r="DC308" s="23"/>
      <c r="DD308" s="23"/>
      <c r="DE308" s="22">
        <f t="shared" si="13"/>
        <v>0</v>
      </c>
      <c r="DF308" s="21"/>
      <c r="DG308" s="21"/>
      <c r="DH308" s="21"/>
      <c r="DI308" s="21"/>
      <c r="DJ308" s="21"/>
      <c r="DK308" s="24">
        <f t="shared" si="15"/>
        <v>0</v>
      </c>
      <c r="DL308" s="23"/>
      <c r="DM308" s="2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</row>
    <row r="309" spans="1:137" ht="15.75" customHeight="1">
      <c r="A309" s="15" t="s">
        <v>1042</v>
      </c>
      <c r="B309" s="15" t="s">
        <v>1043</v>
      </c>
      <c r="C309" s="16">
        <v>27798941</v>
      </c>
      <c r="D309" s="15">
        <v>725643961</v>
      </c>
      <c r="E309" s="15" t="s">
        <v>1044</v>
      </c>
      <c r="F309" s="15" t="s">
        <v>84</v>
      </c>
      <c r="G309" s="15" t="s">
        <v>101</v>
      </c>
      <c r="H309" s="15" t="s">
        <v>216</v>
      </c>
      <c r="I309" s="17">
        <f t="shared" si="18"/>
        <v>0</v>
      </c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8">
        <f t="shared" si="1"/>
        <v>113</v>
      </c>
      <c r="AA309" s="19"/>
      <c r="AB309" s="19"/>
      <c r="AC309" s="19"/>
      <c r="AD309" s="19"/>
      <c r="AE309" s="19"/>
      <c r="AF309" s="19">
        <v>6</v>
      </c>
      <c r="AG309" s="19"/>
      <c r="AH309" s="19">
        <v>7</v>
      </c>
      <c r="AI309" s="19"/>
      <c r="AJ309" s="19"/>
      <c r="AK309" s="19"/>
      <c r="AL309" s="19"/>
      <c r="AM309" s="19"/>
      <c r="AN309" s="19"/>
      <c r="AO309" s="19">
        <v>100</v>
      </c>
      <c r="AP309" s="19"/>
      <c r="AQ309" s="19"/>
      <c r="AR309" s="20">
        <f t="shared" si="3"/>
        <v>0</v>
      </c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2">
        <f t="shared" si="5"/>
        <v>0</v>
      </c>
      <c r="BK309" s="21"/>
      <c r="BL309" s="21"/>
      <c r="BM309" s="21"/>
      <c r="BN309" s="23">
        <f t="shared" si="7"/>
        <v>0</v>
      </c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1">
        <f t="shared" si="9"/>
        <v>0</v>
      </c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3">
        <f t="shared" si="11"/>
        <v>5</v>
      </c>
      <c r="CY309" s="23"/>
      <c r="CZ309" s="23"/>
      <c r="DA309" s="23"/>
      <c r="DB309" s="23">
        <v>5</v>
      </c>
      <c r="DC309" s="23"/>
      <c r="DD309" s="23"/>
      <c r="DE309" s="22">
        <f t="shared" si="13"/>
        <v>0</v>
      </c>
      <c r="DF309" s="21"/>
      <c r="DG309" s="21"/>
      <c r="DH309" s="21"/>
      <c r="DI309" s="21"/>
      <c r="DJ309" s="21"/>
      <c r="DK309" s="24">
        <f t="shared" si="15"/>
        <v>0</v>
      </c>
      <c r="DL309" s="23"/>
      <c r="DM309" s="2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</row>
    <row r="310" spans="1:137" ht="15.75" customHeight="1">
      <c r="A310" s="15" t="s">
        <v>1045</v>
      </c>
      <c r="B310" s="15" t="s">
        <v>1046</v>
      </c>
      <c r="C310" s="16">
        <v>29154022</v>
      </c>
      <c r="D310" s="15">
        <v>604246092</v>
      </c>
      <c r="E310" s="15" t="s">
        <v>1047</v>
      </c>
      <c r="F310" s="15" t="s">
        <v>84</v>
      </c>
      <c r="G310" s="15" t="s">
        <v>101</v>
      </c>
      <c r="H310" s="15" t="s">
        <v>80</v>
      </c>
      <c r="I310" s="17">
        <f t="shared" si="18"/>
        <v>0</v>
      </c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8">
        <f t="shared" si="1"/>
        <v>28</v>
      </c>
      <c r="AA310" s="19"/>
      <c r="AB310" s="19"/>
      <c r="AC310" s="19"/>
      <c r="AD310" s="19"/>
      <c r="AE310" s="19"/>
      <c r="AF310" s="19">
        <v>6</v>
      </c>
      <c r="AG310" s="19"/>
      <c r="AH310" s="19">
        <v>7</v>
      </c>
      <c r="AI310" s="19"/>
      <c r="AJ310" s="19"/>
      <c r="AK310" s="19"/>
      <c r="AL310" s="19"/>
      <c r="AM310" s="19"/>
      <c r="AN310" s="19"/>
      <c r="AO310" s="19">
        <v>15</v>
      </c>
      <c r="AP310" s="19"/>
      <c r="AQ310" s="19"/>
      <c r="AR310" s="20">
        <f t="shared" si="3"/>
        <v>0</v>
      </c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2">
        <f t="shared" si="5"/>
        <v>0</v>
      </c>
      <c r="BK310" s="21"/>
      <c r="BL310" s="21"/>
      <c r="BM310" s="21"/>
      <c r="BN310" s="23">
        <f t="shared" si="7"/>
        <v>0</v>
      </c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1">
        <f t="shared" si="9"/>
        <v>0</v>
      </c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3">
        <f t="shared" si="11"/>
        <v>2</v>
      </c>
      <c r="CY310" s="23"/>
      <c r="CZ310" s="23"/>
      <c r="DA310" s="23"/>
      <c r="DB310" s="23">
        <v>2</v>
      </c>
      <c r="DC310" s="23"/>
      <c r="DD310" s="23"/>
      <c r="DE310" s="22">
        <f t="shared" si="13"/>
        <v>0</v>
      </c>
      <c r="DF310" s="21"/>
      <c r="DG310" s="21"/>
      <c r="DH310" s="21"/>
      <c r="DI310" s="21"/>
      <c r="DJ310" s="21"/>
      <c r="DK310" s="24">
        <f t="shared" si="15"/>
        <v>0</v>
      </c>
      <c r="DL310" s="23"/>
      <c r="DM310" s="2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</row>
    <row r="311" spans="1:137" ht="15.75" customHeight="1">
      <c r="A311" s="15" t="s">
        <v>1048</v>
      </c>
      <c r="B311" s="15" t="s">
        <v>1049</v>
      </c>
      <c r="C311" s="16" t="s">
        <v>1050</v>
      </c>
      <c r="D311" s="15">
        <v>774276767</v>
      </c>
      <c r="E311" s="15" t="s">
        <v>1051</v>
      </c>
      <c r="F311" s="15" t="s">
        <v>84</v>
      </c>
      <c r="G311" s="15" t="s">
        <v>101</v>
      </c>
      <c r="H311" s="15" t="s">
        <v>496</v>
      </c>
      <c r="I311" s="17">
        <f t="shared" si="18"/>
        <v>0</v>
      </c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8">
        <f t="shared" si="1"/>
        <v>27</v>
      </c>
      <c r="AA311" s="19"/>
      <c r="AB311" s="19"/>
      <c r="AC311" s="19"/>
      <c r="AD311" s="19"/>
      <c r="AE311" s="19"/>
      <c r="AF311" s="19">
        <v>6</v>
      </c>
      <c r="AG311" s="19"/>
      <c r="AH311" s="19">
        <v>6</v>
      </c>
      <c r="AI311" s="19"/>
      <c r="AJ311" s="19"/>
      <c r="AK311" s="19"/>
      <c r="AL311" s="19"/>
      <c r="AM311" s="19"/>
      <c r="AN311" s="19"/>
      <c r="AO311" s="19">
        <v>15</v>
      </c>
      <c r="AP311" s="19"/>
      <c r="AQ311" s="19"/>
      <c r="AR311" s="20">
        <f t="shared" si="3"/>
        <v>0</v>
      </c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2">
        <f t="shared" si="5"/>
        <v>0</v>
      </c>
      <c r="BK311" s="21"/>
      <c r="BL311" s="21"/>
      <c r="BM311" s="21"/>
      <c r="BN311" s="23">
        <f t="shared" si="7"/>
        <v>1</v>
      </c>
      <c r="BO311" s="23"/>
      <c r="BP311" s="23"/>
      <c r="BQ311" s="23">
        <v>1</v>
      </c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1">
        <f t="shared" si="9"/>
        <v>0</v>
      </c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3">
        <f t="shared" si="11"/>
        <v>2</v>
      </c>
      <c r="CY311" s="23"/>
      <c r="CZ311" s="23"/>
      <c r="DA311" s="23"/>
      <c r="DB311" s="23">
        <v>2</v>
      </c>
      <c r="DC311" s="23"/>
      <c r="DD311" s="23"/>
      <c r="DE311" s="22">
        <f t="shared" si="13"/>
        <v>0</v>
      </c>
      <c r="DF311" s="21"/>
      <c r="DG311" s="21"/>
      <c r="DH311" s="21"/>
      <c r="DI311" s="21"/>
      <c r="DJ311" s="21"/>
      <c r="DK311" s="24">
        <f t="shared" si="15"/>
        <v>0</v>
      </c>
      <c r="DL311" s="23"/>
      <c r="DM311" s="2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</row>
    <row r="312" spans="1:137" ht="15.75" customHeight="1">
      <c r="A312" s="15" t="s">
        <v>1052</v>
      </c>
      <c r="B312" s="15" t="s">
        <v>1053</v>
      </c>
      <c r="C312" s="16">
        <v>72540214</v>
      </c>
      <c r="D312" s="15">
        <v>723975000</v>
      </c>
      <c r="E312" s="15" t="s">
        <v>1054</v>
      </c>
      <c r="F312" s="15" t="s">
        <v>84</v>
      </c>
      <c r="G312" s="15" t="s">
        <v>101</v>
      </c>
      <c r="H312" s="15" t="s">
        <v>158</v>
      </c>
      <c r="I312" s="17">
        <f t="shared" si="18"/>
        <v>0</v>
      </c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8">
        <f t="shared" si="1"/>
        <v>27</v>
      </c>
      <c r="AA312" s="19"/>
      <c r="AB312" s="19"/>
      <c r="AC312" s="19"/>
      <c r="AD312" s="19"/>
      <c r="AE312" s="19"/>
      <c r="AF312" s="19">
        <v>6</v>
      </c>
      <c r="AG312" s="19"/>
      <c r="AH312" s="19">
        <v>6</v>
      </c>
      <c r="AI312" s="19"/>
      <c r="AJ312" s="19"/>
      <c r="AK312" s="19"/>
      <c r="AL312" s="19"/>
      <c r="AM312" s="19"/>
      <c r="AN312" s="19"/>
      <c r="AO312" s="19">
        <v>15</v>
      </c>
      <c r="AP312" s="19"/>
      <c r="AQ312" s="19"/>
      <c r="AR312" s="20">
        <f t="shared" si="3"/>
        <v>0</v>
      </c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2">
        <f t="shared" si="5"/>
        <v>0</v>
      </c>
      <c r="BK312" s="21"/>
      <c r="BL312" s="21"/>
      <c r="BM312" s="21"/>
      <c r="BN312" s="23">
        <f t="shared" si="7"/>
        <v>1</v>
      </c>
      <c r="BO312" s="23"/>
      <c r="BP312" s="23"/>
      <c r="BQ312" s="23">
        <v>1</v>
      </c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1">
        <f t="shared" si="9"/>
        <v>0</v>
      </c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3">
        <f t="shared" si="11"/>
        <v>2</v>
      </c>
      <c r="CY312" s="23"/>
      <c r="CZ312" s="23"/>
      <c r="DA312" s="23"/>
      <c r="DB312" s="23">
        <v>2</v>
      </c>
      <c r="DC312" s="23"/>
      <c r="DD312" s="23"/>
      <c r="DE312" s="22">
        <f t="shared" si="13"/>
        <v>0</v>
      </c>
      <c r="DF312" s="21"/>
      <c r="DG312" s="21"/>
      <c r="DH312" s="21"/>
      <c r="DI312" s="21"/>
      <c r="DJ312" s="21"/>
      <c r="DK312" s="24">
        <f t="shared" si="15"/>
        <v>0</v>
      </c>
      <c r="DL312" s="23"/>
      <c r="DM312" s="2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</row>
    <row r="313" spans="1:137" ht="15.75" customHeight="1">
      <c r="A313" s="15" t="s">
        <v>1055</v>
      </c>
      <c r="B313" s="15" t="s">
        <v>1056</v>
      </c>
      <c r="C313" s="16" t="s">
        <v>1057</v>
      </c>
      <c r="D313" s="15">
        <v>605405149</v>
      </c>
      <c r="E313" s="15" t="s">
        <v>1058</v>
      </c>
      <c r="F313" s="15" t="s">
        <v>84</v>
      </c>
      <c r="G313" s="15" t="s">
        <v>101</v>
      </c>
      <c r="H313" s="15" t="s">
        <v>80</v>
      </c>
      <c r="I313" s="17">
        <f t="shared" si="18"/>
        <v>0</v>
      </c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8">
        <f t="shared" si="1"/>
        <v>33</v>
      </c>
      <c r="AA313" s="19"/>
      <c r="AB313" s="19"/>
      <c r="AC313" s="19"/>
      <c r="AD313" s="19"/>
      <c r="AE313" s="19"/>
      <c r="AF313" s="25">
        <v>12</v>
      </c>
      <c r="AG313" s="19"/>
      <c r="AH313" s="19">
        <v>6</v>
      </c>
      <c r="AI313" s="19"/>
      <c r="AJ313" s="19"/>
      <c r="AK313" s="19"/>
      <c r="AL313" s="19"/>
      <c r="AM313" s="19"/>
      <c r="AN313" s="19"/>
      <c r="AO313" s="19">
        <v>15</v>
      </c>
      <c r="AP313" s="19"/>
      <c r="AQ313" s="19"/>
      <c r="AR313" s="20">
        <f t="shared" si="3"/>
        <v>0</v>
      </c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2">
        <f t="shared" si="5"/>
        <v>0</v>
      </c>
      <c r="BK313" s="21"/>
      <c r="BL313" s="21"/>
      <c r="BM313" s="21"/>
      <c r="BN313" s="23">
        <f t="shared" si="7"/>
        <v>5</v>
      </c>
      <c r="BO313" s="23"/>
      <c r="BP313" s="23"/>
      <c r="BQ313" s="23">
        <v>5</v>
      </c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1">
        <f t="shared" si="9"/>
        <v>0</v>
      </c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3">
        <f t="shared" si="11"/>
        <v>2</v>
      </c>
      <c r="CY313" s="23"/>
      <c r="CZ313" s="23"/>
      <c r="DA313" s="23"/>
      <c r="DB313" s="23">
        <v>2</v>
      </c>
      <c r="DC313" s="23"/>
      <c r="DD313" s="23"/>
      <c r="DE313" s="22">
        <f t="shared" si="13"/>
        <v>0</v>
      </c>
      <c r="DF313" s="21"/>
      <c r="DG313" s="21"/>
      <c r="DH313" s="21"/>
      <c r="DI313" s="21"/>
      <c r="DJ313" s="21"/>
      <c r="DK313" s="24">
        <f t="shared" si="15"/>
        <v>0</v>
      </c>
      <c r="DL313" s="23"/>
      <c r="DM313" s="2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</row>
    <row r="314" spans="1:137" ht="15.75" customHeight="1">
      <c r="A314" s="15" t="s">
        <v>1059</v>
      </c>
      <c r="B314" s="15"/>
      <c r="C314" s="16">
        <v>28424077</v>
      </c>
      <c r="D314" s="15">
        <v>724094944</v>
      </c>
      <c r="E314" s="15" t="s">
        <v>1060</v>
      </c>
      <c r="F314" s="15" t="s">
        <v>84</v>
      </c>
      <c r="G314" s="15" t="s">
        <v>91</v>
      </c>
      <c r="H314" s="15" t="s">
        <v>325</v>
      </c>
      <c r="I314" s="17">
        <f t="shared" si="18"/>
        <v>0</v>
      </c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8">
        <f t="shared" si="1"/>
        <v>60</v>
      </c>
      <c r="AA314" s="19"/>
      <c r="AB314" s="19"/>
      <c r="AC314" s="19"/>
      <c r="AD314" s="19"/>
      <c r="AE314" s="19">
        <v>50</v>
      </c>
      <c r="AF314" s="19"/>
      <c r="AG314" s="19"/>
      <c r="AH314" s="19"/>
      <c r="AI314" s="19"/>
      <c r="AJ314" s="19"/>
      <c r="AK314" s="19"/>
      <c r="AL314" s="19"/>
      <c r="AM314" s="19"/>
      <c r="AN314" s="19"/>
      <c r="AO314" s="19">
        <v>10</v>
      </c>
      <c r="AP314" s="19"/>
      <c r="AQ314" s="19"/>
      <c r="AR314" s="20">
        <f t="shared" si="3"/>
        <v>0</v>
      </c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2">
        <f t="shared" si="5"/>
        <v>0</v>
      </c>
      <c r="BK314" s="21"/>
      <c r="BL314" s="21"/>
      <c r="BM314" s="21"/>
      <c r="BN314" s="23">
        <f t="shared" si="7"/>
        <v>0</v>
      </c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1">
        <f t="shared" si="9"/>
        <v>100</v>
      </c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>
        <v>100</v>
      </c>
      <c r="CV314" s="21"/>
      <c r="CW314" s="21"/>
      <c r="CX314" s="23">
        <f t="shared" si="11"/>
        <v>1</v>
      </c>
      <c r="CY314" s="23"/>
      <c r="CZ314" s="23"/>
      <c r="DA314" s="23"/>
      <c r="DB314" s="23">
        <v>1</v>
      </c>
      <c r="DC314" s="23"/>
      <c r="DD314" s="23"/>
      <c r="DE314" s="22">
        <f t="shared" si="13"/>
        <v>0</v>
      </c>
      <c r="DF314" s="21"/>
      <c r="DG314" s="21"/>
      <c r="DH314" s="21"/>
      <c r="DI314" s="21"/>
      <c r="DJ314" s="21"/>
      <c r="DK314" s="24">
        <f t="shared" si="15"/>
        <v>0</v>
      </c>
      <c r="DL314" s="23"/>
      <c r="DM314" s="2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</row>
    <row r="315" spans="1:137" ht="15.75" customHeight="1">
      <c r="A315" s="15" t="s">
        <v>1061</v>
      </c>
      <c r="B315" s="15" t="s">
        <v>1062</v>
      </c>
      <c r="C315" s="16" t="s">
        <v>1063</v>
      </c>
      <c r="D315" s="15">
        <v>737246290</v>
      </c>
      <c r="E315" s="15" t="s">
        <v>1064</v>
      </c>
      <c r="F315" s="15" t="s">
        <v>84</v>
      </c>
      <c r="G315" s="15" t="s">
        <v>85</v>
      </c>
      <c r="H315" s="15" t="s">
        <v>76</v>
      </c>
      <c r="I315" s="17">
        <f t="shared" si="18"/>
        <v>0</v>
      </c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8">
        <f t="shared" si="1"/>
        <v>85</v>
      </c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>
        <v>25</v>
      </c>
      <c r="AL315" s="19"/>
      <c r="AM315" s="19"/>
      <c r="AN315" s="19"/>
      <c r="AO315" s="25">
        <v>60</v>
      </c>
      <c r="AP315" s="19"/>
      <c r="AQ315" s="19"/>
      <c r="AR315" s="20">
        <f t="shared" si="3"/>
        <v>250</v>
      </c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>
        <v>250</v>
      </c>
      <c r="BH315" s="21"/>
      <c r="BI315" s="21"/>
      <c r="BJ315" s="22">
        <f t="shared" si="5"/>
        <v>0</v>
      </c>
      <c r="BK315" s="21"/>
      <c r="BL315" s="21"/>
      <c r="BM315" s="21"/>
      <c r="BN315" s="23">
        <f t="shared" si="7"/>
        <v>0</v>
      </c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1">
        <f t="shared" si="9"/>
        <v>0</v>
      </c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3">
        <f t="shared" si="11"/>
        <v>0</v>
      </c>
      <c r="CY315" s="23"/>
      <c r="CZ315" s="23"/>
      <c r="DA315" s="23"/>
      <c r="DB315" s="23"/>
      <c r="DC315" s="23"/>
      <c r="DD315" s="23"/>
      <c r="DE315" s="22">
        <f t="shared" si="13"/>
        <v>0</v>
      </c>
      <c r="DF315" s="21"/>
      <c r="DG315" s="21"/>
      <c r="DH315" s="21"/>
      <c r="DI315" s="21"/>
      <c r="DJ315" s="21"/>
      <c r="DK315" s="24">
        <f t="shared" si="15"/>
        <v>0</v>
      </c>
      <c r="DL315" s="23"/>
      <c r="DM315" s="2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</row>
    <row r="316" spans="1:137" ht="15.75" customHeight="1">
      <c r="A316" s="15" t="s">
        <v>1065</v>
      </c>
      <c r="B316" s="15" t="s">
        <v>1066</v>
      </c>
      <c r="C316" s="16" t="s">
        <v>1067</v>
      </c>
      <c r="D316" s="15">
        <v>728125245</v>
      </c>
      <c r="E316" s="15" t="s">
        <v>1068</v>
      </c>
      <c r="F316" s="15" t="s">
        <v>84</v>
      </c>
      <c r="G316" s="15" t="s">
        <v>101</v>
      </c>
      <c r="H316" s="15" t="s">
        <v>216</v>
      </c>
      <c r="I316" s="17">
        <f t="shared" si="18"/>
        <v>0</v>
      </c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8">
        <f t="shared" si="1"/>
        <v>27</v>
      </c>
      <c r="AA316" s="19"/>
      <c r="AB316" s="19"/>
      <c r="AC316" s="19"/>
      <c r="AD316" s="19"/>
      <c r="AE316" s="19"/>
      <c r="AF316" s="19">
        <v>6</v>
      </c>
      <c r="AG316" s="19"/>
      <c r="AH316" s="19">
        <v>6</v>
      </c>
      <c r="AI316" s="19"/>
      <c r="AJ316" s="19"/>
      <c r="AK316" s="19"/>
      <c r="AL316" s="19"/>
      <c r="AM316" s="19"/>
      <c r="AN316" s="19"/>
      <c r="AO316" s="19">
        <v>15</v>
      </c>
      <c r="AP316" s="19"/>
      <c r="AQ316" s="19"/>
      <c r="AR316" s="20">
        <f t="shared" si="3"/>
        <v>0</v>
      </c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2">
        <f t="shared" si="5"/>
        <v>0</v>
      </c>
      <c r="BK316" s="21"/>
      <c r="BL316" s="21"/>
      <c r="BM316" s="21"/>
      <c r="BN316" s="23">
        <f t="shared" si="7"/>
        <v>0</v>
      </c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1">
        <f t="shared" si="9"/>
        <v>0</v>
      </c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3">
        <f t="shared" si="11"/>
        <v>2</v>
      </c>
      <c r="CY316" s="23"/>
      <c r="CZ316" s="23"/>
      <c r="DA316" s="23"/>
      <c r="DB316" s="23">
        <v>2</v>
      </c>
      <c r="DC316" s="23"/>
      <c r="DD316" s="23"/>
      <c r="DE316" s="22">
        <f t="shared" si="13"/>
        <v>0</v>
      </c>
      <c r="DF316" s="21"/>
      <c r="DG316" s="21"/>
      <c r="DH316" s="21"/>
      <c r="DI316" s="21"/>
      <c r="DJ316" s="21"/>
      <c r="DK316" s="24">
        <f t="shared" si="15"/>
        <v>0</v>
      </c>
      <c r="DL316" s="23"/>
      <c r="DM316" s="2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</row>
    <row r="317" spans="1:137" ht="15.75" customHeight="1">
      <c r="A317" s="15" t="s">
        <v>1069</v>
      </c>
      <c r="B317" s="15" t="s">
        <v>1070</v>
      </c>
      <c r="C317" s="16">
        <v>24136212</v>
      </c>
      <c r="D317" s="15">
        <v>730511797</v>
      </c>
      <c r="E317" s="15" t="s">
        <v>1071</v>
      </c>
      <c r="F317" s="15" t="s">
        <v>84</v>
      </c>
      <c r="G317" s="15" t="s">
        <v>91</v>
      </c>
      <c r="H317" s="15" t="s">
        <v>57</v>
      </c>
      <c r="I317" s="17">
        <f t="shared" si="18"/>
        <v>0</v>
      </c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8">
        <f t="shared" si="1"/>
        <v>20</v>
      </c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>
        <v>20</v>
      </c>
      <c r="AP317" s="19"/>
      <c r="AQ317" s="19"/>
      <c r="AR317" s="20">
        <f t="shared" si="3"/>
        <v>0</v>
      </c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2">
        <f t="shared" si="5"/>
        <v>0</v>
      </c>
      <c r="BK317" s="21"/>
      <c r="BL317" s="21"/>
      <c r="BM317" s="21"/>
      <c r="BN317" s="23">
        <f t="shared" si="7"/>
        <v>0</v>
      </c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1">
        <f t="shared" si="9"/>
        <v>200</v>
      </c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>
        <v>200</v>
      </c>
      <c r="CV317" s="21"/>
      <c r="CW317" s="21"/>
      <c r="CX317" s="23">
        <f t="shared" si="11"/>
        <v>2</v>
      </c>
      <c r="CY317" s="23"/>
      <c r="CZ317" s="23"/>
      <c r="DA317" s="23"/>
      <c r="DB317" s="23">
        <v>2</v>
      </c>
      <c r="DC317" s="23"/>
      <c r="DD317" s="23"/>
      <c r="DE317" s="22">
        <f t="shared" si="13"/>
        <v>0</v>
      </c>
      <c r="DF317" s="21"/>
      <c r="DG317" s="21"/>
      <c r="DH317" s="21"/>
      <c r="DI317" s="21"/>
      <c r="DJ317" s="21"/>
      <c r="DK317" s="24">
        <f t="shared" si="15"/>
        <v>0</v>
      </c>
      <c r="DL317" s="23"/>
      <c r="DM317" s="2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</row>
    <row r="318" spans="1:137" ht="15.75" customHeight="1">
      <c r="A318" s="15" t="s">
        <v>1072</v>
      </c>
      <c r="B318" s="15" t="s">
        <v>1073</v>
      </c>
      <c r="C318" s="16">
        <v>66019117</v>
      </c>
      <c r="D318" s="15">
        <v>603232231</v>
      </c>
      <c r="E318" s="15" t="s">
        <v>1074</v>
      </c>
      <c r="F318" s="15" t="s">
        <v>84</v>
      </c>
      <c r="G318" s="15" t="s">
        <v>133</v>
      </c>
      <c r="H318" s="15" t="s">
        <v>76</v>
      </c>
      <c r="I318" s="17">
        <f t="shared" si="18"/>
        <v>0</v>
      </c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8">
        <f t="shared" si="1"/>
        <v>30</v>
      </c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>
        <v>30</v>
      </c>
      <c r="AQ318" s="19"/>
      <c r="AR318" s="20">
        <f t="shared" si="3"/>
        <v>0</v>
      </c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2">
        <f t="shared" si="5"/>
        <v>0</v>
      </c>
      <c r="BK318" s="21"/>
      <c r="BL318" s="21"/>
      <c r="BM318" s="21"/>
      <c r="BN318" s="23">
        <f t="shared" si="7"/>
        <v>0</v>
      </c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1">
        <f t="shared" si="9"/>
        <v>0</v>
      </c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3">
        <f t="shared" si="11"/>
        <v>0</v>
      </c>
      <c r="CY318" s="23"/>
      <c r="CZ318" s="23"/>
      <c r="DA318" s="23"/>
      <c r="DB318" s="23"/>
      <c r="DC318" s="23"/>
      <c r="DD318" s="23"/>
      <c r="DE318" s="22">
        <f t="shared" si="13"/>
        <v>0</v>
      </c>
      <c r="DF318" s="21"/>
      <c r="DG318" s="21"/>
      <c r="DH318" s="21"/>
      <c r="DI318" s="21"/>
      <c r="DJ318" s="21"/>
      <c r="DK318" s="24">
        <f t="shared" si="15"/>
        <v>0</v>
      </c>
      <c r="DL318" s="23"/>
      <c r="DM318" s="2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</row>
    <row r="319" spans="1:137" ht="15.75" customHeight="1">
      <c r="A319" s="15" t="s">
        <v>1075</v>
      </c>
      <c r="B319" s="15" t="s">
        <v>1076</v>
      </c>
      <c r="C319" s="16">
        <v>28398441</v>
      </c>
      <c r="D319" s="15">
        <v>603424139</v>
      </c>
      <c r="E319" s="15" t="s">
        <v>1077</v>
      </c>
      <c r="F319" s="15" t="s">
        <v>84</v>
      </c>
      <c r="G319" s="15" t="s">
        <v>101</v>
      </c>
      <c r="H319" s="15" t="s">
        <v>216</v>
      </c>
      <c r="I319" s="17">
        <f t="shared" si="18"/>
        <v>0</v>
      </c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8">
        <f t="shared" si="1"/>
        <v>28</v>
      </c>
      <c r="AA319" s="19"/>
      <c r="AB319" s="19"/>
      <c r="AC319" s="19"/>
      <c r="AD319" s="19"/>
      <c r="AE319" s="19"/>
      <c r="AF319" s="19">
        <v>6</v>
      </c>
      <c r="AG319" s="19"/>
      <c r="AH319" s="19">
        <v>7</v>
      </c>
      <c r="AI319" s="19"/>
      <c r="AJ319" s="19"/>
      <c r="AK319" s="19"/>
      <c r="AL319" s="19"/>
      <c r="AM319" s="19"/>
      <c r="AN319" s="19"/>
      <c r="AO319" s="19">
        <v>15</v>
      </c>
      <c r="AP319" s="19"/>
      <c r="AQ319" s="19"/>
      <c r="AR319" s="20">
        <f t="shared" si="3"/>
        <v>0</v>
      </c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2">
        <f t="shared" si="5"/>
        <v>0</v>
      </c>
      <c r="BK319" s="21"/>
      <c r="BL319" s="21"/>
      <c r="BM319" s="21"/>
      <c r="BN319" s="23">
        <f t="shared" si="7"/>
        <v>0</v>
      </c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1">
        <f t="shared" si="9"/>
        <v>0</v>
      </c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3">
        <f t="shared" si="11"/>
        <v>2</v>
      </c>
      <c r="CY319" s="23"/>
      <c r="CZ319" s="23"/>
      <c r="DA319" s="23"/>
      <c r="DB319" s="23">
        <v>2</v>
      </c>
      <c r="DC319" s="23"/>
      <c r="DD319" s="23"/>
      <c r="DE319" s="22">
        <f t="shared" si="13"/>
        <v>0</v>
      </c>
      <c r="DF319" s="21"/>
      <c r="DG319" s="21"/>
      <c r="DH319" s="21"/>
      <c r="DI319" s="21"/>
      <c r="DJ319" s="21"/>
      <c r="DK319" s="24">
        <f t="shared" si="15"/>
        <v>0</v>
      </c>
      <c r="DL319" s="23"/>
      <c r="DM319" s="2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</row>
    <row r="320" spans="1:137" ht="15.75" customHeight="1">
      <c r="A320" s="15" t="s">
        <v>1078</v>
      </c>
      <c r="B320" s="15" t="s">
        <v>1079</v>
      </c>
      <c r="C320" s="16">
        <v>48593532</v>
      </c>
      <c r="D320" s="15">
        <v>724040033</v>
      </c>
      <c r="E320" s="15" t="s">
        <v>721</v>
      </c>
      <c r="F320" s="15" t="s">
        <v>84</v>
      </c>
      <c r="G320" s="15" t="s">
        <v>101</v>
      </c>
      <c r="H320" s="15" t="s">
        <v>216</v>
      </c>
      <c r="I320" s="17">
        <f t="shared" si="18"/>
        <v>0</v>
      </c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8">
        <f t="shared" si="1"/>
        <v>28</v>
      </c>
      <c r="AA320" s="19"/>
      <c r="AB320" s="19"/>
      <c r="AC320" s="19"/>
      <c r="AD320" s="19"/>
      <c r="AE320" s="19"/>
      <c r="AF320" s="19">
        <v>6</v>
      </c>
      <c r="AG320" s="19"/>
      <c r="AH320" s="19">
        <v>7</v>
      </c>
      <c r="AI320" s="19"/>
      <c r="AJ320" s="19"/>
      <c r="AK320" s="19"/>
      <c r="AL320" s="19"/>
      <c r="AM320" s="19"/>
      <c r="AN320" s="19"/>
      <c r="AO320" s="19">
        <v>15</v>
      </c>
      <c r="AP320" s="19"/>
      <c r="AQ320" s="19"/>
      <c r="AR320" s="20">
        <f t="shared" si="3"/>
        <v>0</v>
      </c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2">
        <f t="shared" si="5"/>
        <v>0</v>
      </c>
      <c r="BK320" s="21"/>
      <c r="BL320" s="21"/>
      <c r="BM320" s="21"/>
      <c r="BN320" s="23">
        <f t="shared" si="7"/>
        <v>0</v>
      </c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1">
        <f t="shared" si="9"/>
        <v>0</v>
      </c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3">
        <f t="shared" si="11"/>
        <v>2</v>
      </c>
      <c r="CY320" s="23"/>
      <c r="CZ320" s="23"/>
      <c r="DA320" s="23"/>
      <c r="DB320" s="23">
        <v>2</v>
      </c>
      <c r="DC320" s="23"/>
      <c r="DD320" s="23"/>
      <c r="DE320" s="22">
        <f t="shared" si="13"/>
        <v>0</v>
      </c>
      <c r="DF320" s="21"/>
      <c r="DG320" s="21"/>
      <c r="DH320" s="21"/>
      <c r="DI320" s="21"/>
      <c r="DJ320" s="21"/>
      <c r="DK320" s="24">
        <f t="shared" si="15"/>
        <v>0</v>
      </c>
      <c r="DL320" s="23"/>
      <c r="DM320" s="2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</row>
    <row r="321" spans="1:137" ht="15.75" customHeight="1">
      <c r="A321" s="15" t="s">
        <v>1080</v>
      </c>
      <c r="B321" s="15" t="s">
        <v>1081</v>
      </c>
      <c r="C321" s="16" t="s">
        <v>1082</v>
      </c>
      <c r="D321" s="15">
        <v>724306859</v>
      </c>
      <c r="E321" s="15" t="s">
        <v>1083</v>
      </c>
      <c r="F321" s="15" t="s">
        <v>84</v>
      </c>
      <c r="G321" s="15" t="s">
        <v>142</v>
      </c>
      <c r="H321" s="15" t="s">
        <v>174</v>
      </c>
      <c r="I321" s="17">
        <f t="shared" si="18"/>
        <v>0</v>
      </c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8">
        <f t="shared" si="1"/>
        <v>46</v>
      </c>
      <c r="AA321" s="19"/>
      <c r="AB321" s="19"/>
      <c r="AC321" s="19"/>
      <c r="AD321" s="19"/>
      <c r="AE321" s="19"/>
      <c r="AF321" s="19"/>
      <c r="AG321" s="19">
        <f>23+23</f>
        <v>46</v>
      </c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20">
        <f t="shared" si="3"/>
        <v>0</v>
      </c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2">
        <f t="shared" si="5"/>
        <v>0</v>
      </c>
      <c r="BK321" s="21"/>
      <c r="BL321" s="21"/>
      <c r="BM321" s="21"/>
      <c r="BN321" s="23">
        <f t="shared" si="7"/>
        <v>0</v>
      </c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1">
        <f t="shared" si="9"/>
        <v>0</v>
      </c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3">
        <f t="shared" si="11"/>
        <v>0</v>
      </c>
      <c r="CY321" s="23"/>
      <c r="CZ321" s="23"/>
      <c r="DA321" s="23"/>
      <c r="DB321" s="23"/>
      <c r="DC321" s="23"/>
      <c r="DD321" s="23"/>
      <c r="DE321" s="22">
        <f t="shared" si="13"/>
        <v>0</v>
      </c>
      <c r="DF321" s="21"/>
      <c r="DG321" s="21"/>
      <c r="DH321" s="21"/>
      <c r="DI321" s="21"/>
      <c r="DJ321" s="21"/>
      <c r="DK321" s="24">
        <f t="shared" si="15"/>
        <v>0</v>
      </c>
      <c r="DL321" s="23"/>
      <c r="DM321" s="2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</row>
    <row r="322" spans="1:137" ht="15.75" customHeight="1">
      <c r="A322" s="15" t="s">
        <v>1084</v>
      </c>
      <c r="B322" s="15" t="s">
        <v>1085</v>
      </c>
      <c r="C322" s="16">
        <v>75154935</v>
      </c>
      <c r="D322" s="15">
        <v>604171710</v>
      </c>
      <c r="E322" s="15" t="s">
        <v>1086</v>
      </c>
      <c r="F322" s="15" t="s">
        <v>84</v>
      </c>
      <c r="G322" s="15" t="s">
        <v>101</v>
      </c>
      <c r="H322" s="15" t="s">
        <v>80</v>
      </c>
      <c r="I322" s="17">
        <f t="shared" si="18"/>
        <v>0</v>
      </c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8">
        <f t="shared" si="1"/>
        <v>28</v>
      </c>
      <c r="AA322" s="19"/>
      <c r="AB322" s="19"/>
      <c r="AC322" s="19"/>
      <c r="AD322" s="19"/>
      <c r="AE322" s="19"/>
      <c r="AF322" s="19">
        <v>6</v>
      </c>
      <c r="AG322" s="19"/>
      <c r="AH322" s="19">
        <v>7</v>
      </c>
      <c r="AI322" s="19"/>
      <c r="AJ322" s="19"/>
      <c r="AK322" s="19"/>
      <c r="AL322" s="19"/>
      <c r="AM322" s="19"/>
      <c r="AN322" s="19"/>
      <c r="AO322" s="19">
        <v>15</v>
      </c>
      <c r="AP322" s="19"/>
      <c r="AQ322" s="19"/>
      <c r="AR322" s="20">
        <f t="shared" si="3"/>
        <v>0</v>
      </c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2">
        <f t="shared" si="5"/>
        <v>0</v>
      </c>
      <c r="BK322" s="21"/>
      <c r="BL322" s="21"/>
      <c r="BM322" s="21"/>
      <c r="BN322" s="23">
        <f t="shared" si="7"/>
        <v>0</v>
      </c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1">
        <f t="shared" si="9"/>
        <v>0</v>
      </c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3">
        <f t="shared" si="11"/>
        <v>2</v>
      </c>
      <c r="CY322" s="23"/>
      <c r="CZ322" s="23"/>
      <c r="DA322" s="23"/>
      <c r="DB322" s="23">
        <v>2</v>
      </c>
      <c r="DC322" s="23"/>
      <c r="DD322" s="23"/>
      <c r="DE322" s="22">
        <f t="shared" si="13"/>
        <v>0</v>
      </c>
      <c r="DF322" s="21"/>
      <c r="DG322" s="21"/>
      <c r="DH322" s="21"/>
      <c r="DI322" s="21"/>
      <c r="DJ322" s="21"/>
      <c r="DK322" s="24">
        <f t="shared" si="15"/>
        <v>0</v>
      </c>
      <c r="DL322" s="23"/>
      <c r="DM322" s="2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</row>
    <row r="323" spans="1:137" ht="15.75" customHeight="1">
      <c r="A323" s="15" t="s">
        <v>1087</v>
      </c>
      <c r="B323" s="15" t="s">
        <v>1024</v>
      </c>
      <c r="C323" s="16">
        <v>25093126</v>
      </c>
      <c r="D323" s="15">
        <v>730524721</v>
      </c>
      <c r="E323" s="15" t="s">
        <v>1088</v>
      </c>
      <c r="F323" s="15" t="s">
        <v>84</v>
      </c>
      <c r="G323" s="15" t="s">
        <v>91</v>
      </c>
      <c r="H323" s="15" t="s">
        <v>117</v>
      </c>
      <c r="I323" s="17">
        <f t="shared" si="18"/>
        <v>0</v>
      </c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8">
        <f t="shared" si="1"/>
        <v>410</v>
      </c>
      <c r="AA323" s="19"/>
      <c r="AB323" s="19"/>
      <c r="AC323" s="19"/>
      <c r="AD323" s="19"/>
      <c r="AE323" s="25">
        <v>150</v>
      </c>
      <c r="AF323" s="19"/>
      <c r="AG323" s="19">
        <v>120</v>
      </c>
      <c r="AH323" s="19"/>
      <c r="AI323" s="19"/>
      <c r="AJ323" s="19"/>
      <c r="AK323" s="19"/>
      <c r="AL323" s="19"/>
      <c r="AM323" s="19"/>
      <c r="AN323" s="19"/>
      <c r="AO323" s="19">
        <v>140</v>
      </c>
      <c r="AP323" s="19"/>
      <c r="AQ323" s="19"/>
      <c r="AR323" s="20">
        <f t="shared" si="3"/>
        <v>0</v>
      </c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2">
        <f t="shared" si="5"/>
        <v>0</v>
      </c>
      <c r="BK323" s="21"/>
      <c r="BL323" s="21"/>
      <c r="BM323" s="21"/>
      <c r="BN323" s="23">
        <f t="shared" si="7"/>
        <v>20</v>
      </c>
      <c r="BO323" s="23"/>
      <c r="BP323" s="23"/>
      <c r="BQ323" s="23"/>
      <c r="BR323" s="23"/>
      <c r="BS323" s="23"/>
      <c r="BT323" s="23"/>
      <c r="BU323" s="23"/>
      <c r="BV323" s="23"/>
      <c r="BW323" s="23">
        <v>10</v>
      </c>
      <c r="BX323" s="23"/>
      <c r="BY323" s="23">
        <v>10</v>
      </c>
      <c r="BZ323" s="23"/>
      <c r="CA323" s="23"/>
      <c r="CB323" s="23"/>
      <c r="CC323" s="23"/>
      <c r="CD323" s="23"/>
      <c r="CE323" s="23"/>
      <c r="CF323" s="21">
        <f t="shared" si="9"/>
        <v>100</v>
      </c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>
        <v>100</v>
      </c>
      <c r="CV323" s="21"/>
      <c r="CW323" s="21"/>
      <c r="CX323" s="23">
        <f t="shared" si="11"/>
        <v>1</v>
      </c>
      <c r="CY323" s="23"/>
      <c r="CZ323" s="23"/>
      <c r="DA323" s="23"/>
      <c r="DB323" s="23">
        <v>1</v>
      </c>
      <c r="DC323" s="23"/>
      <c r="DD323" s="23"/>
      <c r="DE323" s="22">
        <f t="shared" si="13"/>
        <v>0</v>
      </c>
      <c r="DF323" s="21"/>
      <c r="DG323" s="21"/>
      <c r="DH323" s="21"/>
      <c r="DI323" s="21"/>
      <c r="DJ323" s="21"/>
      <c r="DK323" s="24">
        <f t="shared" si="15"/>
        <v>0</v>
      </c>
      <c r="DL323" s="23"/>
      <c r="DM323" s="2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</row>
    <row r="324" spans="1:137" ht="15.75" customHeight="1">
      <c r="A324" s="15" t="s">
        <v>686</v>
      </c>
      <c r="B324" s="15" t="s">
        <v>687</v>
      </c>
      <c r="C324" s="16">
        <v>49685031</v>
      </c>
      <c r="D324" s="15">
        <v>774818404</v>
      </c>
      <c r="E324" s="15" t="s">
        <v>1089</v>
      </c>
      <c r="F324" s="15" t="s">
        <v>84</v>
      </c>
      <c r="G324" s="15" t="s">
        <v>91</v>
      </c>
      <c r="H324" s="15" t="s">
        <v>80</v>
      </c>
      <c r="I324" s="17">
        <f t="shared" si="18"/>
        <v>0</v>
      </c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8">
        <f t="shared" si="1"/>
        <v>0</v>
      </c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20">
        <f t="shared" si="3"/>
        <v>0</v>
      </c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2">
        <f t="shared" si="5"/>
        <v>0</v>
      </c>
      <c r="BK324" s="21"/>
      <c r="BL324" s="21"/>
      <c r="BM324" s="21"/>
      <c r="BN324" s="23">
        <f t="shared" si="7"/>
        <v>20</v>
      </c>
      <c r="BO324" s="23"/>
      <c r="BP324" s="23"/>
      <c r="BQ324" s="23"/>
      <c r="BR324" s="23"/>
      <c r="BS324" s="23">
        <v>20</v>
      </c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1">
        <f t="shared" si="9"/>
        <v>0</v>
      </c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3">
        <f t="shared" si="11"/>
        <v>0</v>
      </c>
      <c r="CY324" s="23"/>
      <c r="CZ324" s="23"/>
      <c r="DA324" s="23"/>
      <c r="DB324" s="23"/>
      <c r="DC324" s="23"/>
      <c r="DD324" s="23"/>
      <c r="DE324" s="22">
        <f t="shared" si="13"/>
        <v>0</v>
      </c>
      <c r="DF324" s="21"/>
      <c r="DG324" s="21"/>
      <c r="DH324" s="21"/>
      <c r="DI324" s="21"/>
      <c r="DJ324" s="21"/>
      <c r="DK324" s="24">
        <f t="shared" si="15"/>
        <v>0</v>
      </c>
      <c r="DL324" s="23"/>
      <c r="DM324" s="2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</row>
    <row r="325" spans="1:137" ht="15.75" customHeight="1">
      <c r="A325" s="15" t="s">
        <v>1090</v>
      </c>
      <c r="B325" s="15" t="s">
        <v>1091</v>
      </c>
      <c r="C325" s="16">
        <v>28466608</v>
      </c>
      <c r="D325" s="15">
        <v>604217266</v>
      </c>
      <c r="E325" s="15" t="s">
        <v>1092</v>
      </c>
      <c r="F325" s="15" t="s">
        <v>84</v>
      </c>
      <c r="G325" s="15" t="s">
        <v>91</v>
      </c>
      <c r="H325" s="15" t="s">
        <v>57</v>
      </c>
      <c r="I325" s="17">
        <f t="shared" si="18"/>
        <v>0</v>
      </c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8">
        <f t="shared" si="1"/>
        <v>100</v>
      </c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>
        <v>100</v>
      </c>
      <c r="AP325" s="19"/>
      <c r="AQ325" s="19"/>
      <c r="AR325" s="20">
        <f t="shared" si="3"/>
        <v>0</v>
      </c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2">
        <f t="shared" si="5"/>
        <v>0</v>
      </c>
      <c r="BK325" s="21"/>
      <c r="BL325" s="21"/>
      <c r="BM325" s="21"/>
      <c r="BN325" s="23">
        <f t="shared" si="7"/>
        <v>10</v>
      </c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>
        <v>10</v>
      </c>
      <c r="BZ325" s="23"/>
      <c r="CA325" s="23"/>
      <c r="CB325" s="23"/>
      <c r="CC325" s="23"/>
      <c r="CD325" s="23"/>
      <c r="CE325" s="23"/>
      <c r="CF325" s="21">
        <f t="shared" si="9"/>
        <v>100</v>
      </c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>
        <v>100</v>
      </c>
      <c r="CV325" s="21"/>
      <c r="CW325" s="21"/>
      <c r="CX325" s="23">
        <f t="shared" si="11"/>
        <v>1</v>
      </c>
      <c r="CY325" s="23"/>
      <c r="CZ325" s="23"/>
      <c r="DA325" s="23"/>
      <c r="DB325" s="23">
        <v>1</v>
      </c>
      <c r="DC325" s="23"/>
      <c r="DD325" s="23"/>
      <c r="DE325" s="22">
        <f t="shared" si="13"/>
        <v>0</v>
      </c>
      <c r="DF325" s="21"/>
      <c r="DG325" s="21"/>
      <c r="DH325" s="21"/>
      <c r="DI325" s="21"/>
      <c r="DJ325" s="21"/>
      <c r="DK325" s="24">
        <f t="shared" si="15"/>
        <v>0</v>
      </c>
      <c r="DL325" s="23"/>
      <c r="DM325" s="2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</row>
    <row r="326" spans="1:137" ht="15.75" customHeight="1">
      <c r="A326" s="15" t="s">
        <v>1093</v>
      </c>
      <c r="B326" s="15" t="s">
        <v>1094</v>
      </c>
      <c r="C326" s="16">
        <v>28294815</v>
      </c>
      <c r="D326" s="15">
        <v>604644557</v>
      </c>
      <c r="E326" s="15" t="s">
        <v>1095</v>
      </c>
      <c r="F326" s="15" t="s">
        <v>84</v>
      </c>
      <c r="G326" s="15" t="s">
        <v>91</v>
      </c>
      <c r="H326" s="15" t="s">
        <v>80</v>
      </c>
      <c r="I326" s="17">
        <f t="shared" si="18"/>
        <v>0</v>
      </c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8">
        <f t="shared" si="1"/>
        <v>83</v>
      </c>
      <c r="AA326" s="19"/>
      <c r="AB326" s="19"/>
      <c r="AC326" s="19"/>
      <c r="AD326" s="19"/>
      <c r="AE326" s="19">
        <v>45</v>
      </c>
      <c r="AF326" s="19"/>
      <c r="AG326" s="19">
        <f>19+19</f>
        <v>38</v>
      </c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20">
        <f t="shared" si="3"/>
        <v>0</v>
      </c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2">
        <f t="shared" si="5"/>
        <v>0</v>
      </c>
      <c r="BK326" s="21"/>
      <c r="BL326" s="21"/>
      <c r="BM326" s="21"/>
      <c r="BN326" s="23">
        <f t="shared" si="7"/>
        <v>0</v>
      </c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1">
        <f t="shared" si="9"/>
        <v>100</v>
      </c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>
        <v>100</v>
      </c>
      <c r="CV326" s="21"/>
      <c r="CW326" s="21"/>
      <c r="CX326" s="23">
        <f t="shared" si="11"/>
        <v>1</v>
      </c>
      <c r="CY326" s="23"/>
      <c r="CZ326" s="23"/>
      <c r="DA326" s="23"/>
      <c r="DB326" s="23">
        <v>1</v>
      </c>
      <c r="DC326" s="23"/>
      <c r="DD326" s="23"/>
      <c r="DE326" s="22">
        <f t="shared" si="13"/>
        <v>0</v>
      </c>
      <c r="DF326" s="21"/>
      <c r="DG326" s="21"/>
      <c r="DH326" s="21"/>
      <c r="DI326" s="21"/>
      <c r="DJ326" s="21"/>
      <c r="DK326" s="24">
        <f t="shared" si="15"/>
        <v>0</v>
      </c>
      <c r="DL326" s="23"/>
      <c r="DM326" s="2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</row>
    <row r="327" spans="1:137" ht="15.75" customHeight="1">
      <c r="A327" s="15" t="s">
        <v>686</v>
      </c>
      <c r="B327" s="15" t="s">
        <v>687</v>
      </c>
      <c r="C327" s="16">
        <v>49685031</v>
      </c>
      <c r="D327" s="15">
        <v>774818404</v>
      </c>
      <c r="E327" s="15" t="s">
        <v>1089</v>
      </c>
      <c r="F327" s="15" t="s">
        <v>84</v>
      </c>
      <c r="G327" s="15" t="s">
        <v>91</v>
      </c>
      <c r="H327" s="15" t="s">
        <v>80</v>
      </c>
      <c r="I327" s="17">
        <f t="shared" si="18"/>
        <v>0</v>
      </c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8">
        <f t="shared" si="1"/>
        <v>0</v>
      </c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20">
        <f t="shared" si="3"/>
        <v>0</v>
      </c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2">
        <f t="shared" si="5"/>
        <v>0</v>
      </c>
      <c r="BK327" s="21"/>
      <c r="BL327" s="21"/>
      <c r="BM327" s="21"/>
      <c r="BN327" s="23">
        <f t="shared" si="7"/>
        <v>10</v>
      </c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>
        <v>10</v>
      </c>
      <c r="BZ327" s="23"/>
      <c r="CA327" s="23"/>
      <c r="CB327" s="23"/>
      <c r="CC327" s="23"/>
      <c r="CD327" s="23"/>
      <c r="CE327" s="23"/>
      <c r="CF327" s="21">
        <f t="shared" si="9"/>
        <v>0</v>
      </c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3">
        <f t="shared" si="11"/>
        <v>0</v>
      </c>
      <c r="CY327" s="23"/>
      <c r="CZ327" s="23"/>
      <c r="DA327" s="23"/>
      <c r="DB327" s="23"/>
      <c r="DC327" s="23"/>
      <c r="DD327" s="23"/>
      <c r="DE327" s="22">
        <f t="shared" si="13"/>
        <v>0</v>
      </c>
      <c r="DF327" s="21"/>
      <c r="DG327" s="21"/>
      <c r="DH327" s="21"/>
      <c r="DI327" s="21"/>
      <c r="DJ327" s="21"/>
      <c r="DK327" s="24">
        <f t="shared" si="15"/>
        <v>0</v>
      </c>
      <c r="DL327" s="23"/>
      <c r="DM327" s="2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</row>
    <row r="328" spans="1:137" ht="15.75" customHeight="1">
      <c r="A328" s="15" t="s">
        <v>1096</v>
      </c>
      <c r="B328" s="15" t="s">
        <v>1097</v>
      </c>
      <c r="C328" s="16">
        <v>24805203</v>
      </c>
      <c r="D328" s="15">
        <v>606706333</v>
      </c>
      <c r="E328" s="15" t="s">
        <v>1098</v>
      </c>
      <c r="F328" s="15" t="s">
        <v>84</v>
      </c>
      <c r="G328" s="15" t="s">
        <v>101</v>
      </c>
      <c r="H328" s="15" t="s">
        <v>80</v>
      </c>
      <c r="I328" s="17">
        <f t="shared" si="18"/>
        <v>0</v>
      </c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8">
        <f t="shared" si="1"/>
        <v>71</v>
      </c>
      <c r="AA328" s="19"/>
      <c r="AB328" s="19"/>
      <c r="AC328" s="19"/>
      <c r="AD328" s="19"/>
      <c r="AE328" s="19"/>
      <c r="AF328" s="19">
        <v>16</v>
      </c>
      <c r="AG328" s="19"/>
      <c r="AH328" s="19">
        <f>7+8</f>
        <v>15</v>
      </c>
      <c r="AI328" s="19"/>
      <c r="AJ328" s="19"/>
      <c r="AK328" s="19"/>
      <c r="AL328" s="19"/>
      <c r="AM328" s="19"/>
      <c r="AN328" s="19"/>
      <c r="AO328" s="19"/>
      <c r="AP328" s="19">
        <v>40</v>
      </c>
      <c r="AQ328" s="19"/>
      <c r="AR328" s="20">
        <f t="shared" si="3"/>
        <v>0</v>
      </c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2">
        <f t="shared" si="5"/>
        <v>0</v>
      </c>
      <c r="BK328" s="21"/>
      <c r="BL328" s="21"/>
      <c r="BM328" s="21"/>
      <c r="BN328" s="23">
        <f t="shared" si="7"/>
        <v>0</v>
      </c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1">
        <f t="shared" si="9"/>
        <v>0</v>
      </c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3">
        <f t="shared" si="11"/>
        <v>4</v>
      </c>
      <c r="CY328" s="23"/>
      <c r="CZ328" s="23"/>
      <c r="DA328" s="23"/>
      <c r="DB328" s="23"/>
      <c r="DC328" s="23">
        <v>4</v>
      </c>
      <c r="DD328" s="23"/>
      <c r="DE328" s="22">
        <f t="shared" si="13"/>
        <v>0</v>
      </c>
      <c r="DF328" s="21"/>
      <c r="DG328" s="21"/>
      <c r="DH328" s="21"/>
      <c r="DI328" s="21"/>
      <c r="DJ328" s="21"/>
      <c r="DK328" s="24">
        <f t="shared" si="15"/>
        <v>0</v>
      </c>
      <c r="DL328" s="23"/>
      <c r="DM328" s="2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</row>
    <row r="329" spans="1:137" ht="15.75" customHeight="1">
      <c r="A329" s="15" t="s">
        <v>1099</v>
      </c>
      <c r="B329" s="15" t="s">
        <v>1100</v>
      </c>
      <c r="C329" s="16" t="s">
        <v>1101</v>
      </c>
      <c r="D329" s="15">
        <v>606204187</v>
      </c>
      <c r="E329" s="15" t="s">
        <v>1102</v>
      </c>
      <c r="F329" s="15" t="s">
        <v>84</v>
      </c>
      <c r="G329" s="15" t="s">
        <v>142</v>
      </c>
      <c r="H329" s="15" t="s">
        <v>57</v>
      </c>
      <c r="I329" s="17">
        <f t="shared" si="18"/>
        <v>0</v>
      </c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8">
        <f t="shared" si="1"/>
        <v>23</v>
      </c>
      <c r="AA329" s="19"/>
      <c r="AB329" s="19"/>
      <c r="AC329" s="19"/>
      <c r="AD329" s="19"/>
      <c r="AE329" s="19"/>
      <c r="AF329" s="19"/>
      <c r="AG329" s="19">
        <v>23</v>
      </c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20">
        <f t="shared" si="3"/>
        <v>0</v>
      </c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2">
        <f t="shared" si="5"/>
        <v>0</v>
      </c>
      <c r="BK329" s="21"/>
      <c r="BL329" s="21"/>
      <c r="BM329" s="21"/>
      <c r="BN329" s="23">
        <f t="shared" si="7"/>
        <v>0</v>
      </c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1">
        <f t="shared" si="9"/>
        <v>0</v>
      </c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3">
        <f t="shared" si="11"/>
        <v>0</v>
      </c>
      <c r="CY329" s="23"/>
      <c r="CZ329" s="23"/>
      <c r="DA329" s="23"/>
      <c r="DB329" s="23"/>
      <c r="DC329" s="23"/>
      <c r="DD329" s="23"/>
      <c r="DE329" s="22">
        <f t="shared" si="13"/>
        <v>0</v>
      </c>
      <c r="DF329" s="21"/>
      <c r="DG329" s="21"/>
      <c r="DH329" s="21"/>
      <c r="DI329" s="21"/>
      <c r="DJ329" s="21"/>
      <c r="DK329" s="24">
        <f t="shared" si="15"/>
        <v>0</v>
      </c>
      <c r="DL329" s="23"/>
      <c r="DM329" s="2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</row>
    <row r="330" spans="1:137" ht="15.75" customHeight="1">
      <c r="A330" s="15" t="s">
        <v>1103</v>
      </c>
      <c r="B330" s="15" t="s">
        <v>1100</v>
      </c>
      <c r="C330" s="16" t="s">
        <v>1101</v>
      </c>
      <c r="D330" s="15">
        <v>606204187</v>
      </c>
      <c r="E330" s="15" t="s">
        <v>1104</v>
      </c>
      <c r="F330" s="15" t="s">
        <v>84</v>
      </c>
      <c r="G330" s="15" t="s">
        <v>142</v>
      </c>
      <c r="H330" s="15" t="s">
        <v>150</v>
      </c>
      <c r="I330" s="17">
        <f t="shared" si="18"/>
        <v>0</v>
      </c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8">
        <f t="shared" si="1"/>
        <v>23</v>
      </c>
      <c r="AA330" s="19"/>
      <c r="AB330" s="19"/>
      <c r="AC330" s="19"/>
      <c r="AD330" s="19"/>
      <c r="AE330" s="19"/>
      <c r="AF330" s="19"/>
      <c r="AG330" s="19">
        <v>23</v>
      </c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20">
        <f t="shared" si="3"/>
        <v>0</v>
      </c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2">
        <f t="shared" si="5"/>
        <v>0</v>
      </c>
      <c r="BK330" s="21"/>
      <c r="BL330" s="21"/>
      <c r="BM330" s="21"/>
      <c r="BN330" s="23">
        <f t="shared" si="7"/>
        <v>0</v>
      </c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1">
        <f t="shared" si="9"/>
        <v>0</v>
      </c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3">
        <f t="shared" si="11"/>
        <v>0</v>
      </c>
      <c r="CY330" s="23"/>
      <c r="CZ330" s="23"/>
      <c r="DA330" s="23"/>
      <c r="DB330" s="23"/>
      <c r="DC330" s="23"/>
      <c r="DD330" s="23"/>
      <c r="DE330" s="22">
        <f t="shared" si="13"/>
        <v>0</v>
      </c>
      <c r="DF330" s="21"/>
      <c r="DG330" s="21"/>
      <c r="DH330" s="21"/>
      <c r="DI330" s="21"/>
      <c r="DJ330" s="21"/>
      <c r="DK330" s="24">
        <f t="shared" si="15"/>
        <v>0</v>
      </c>
      <c r="DL330" s="23"/>
      <c r="DM330" s="2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</row>
    <row r="331" spans="1:137" ht="15.75" customHeight="1">
      <c r="A331" s="15" t="s">
        <v>1105</v>
      </c>
      <c r="B331" s="15" t="s">
        <v>1106</v>
      </c>
      <c r="C331" s="16" t="s">
        <v>1107</v>
      </c>
      <c r="D331" s="15">
        <v>602859773</v>
      </c>
      <c r="E331" s="15" t="s">
        <v>1108</v>
      </c>
      <c r="F331" s="15" t="s">
        <v>84</v>
      </c>
      <c r="G331" s="15" t="s">
        <v>91</v>
      </c>
      <c r="H331" s="15" t="s">
        <v>216</v>
      </c>
      <c r="I331" s="17">
        <f t="shared" si="18"/>
        <v>0</v>
      </c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8">
        <f t="shared" si="1"/>
        <v>39</v>
      </c>
      <c r="AA331" s="19"/>
      <c r="AB331" s="19"/>
      <c r="AC331" s="19"/>
      <c r="AD331" s="19"/>
      <c r="AE331" s="19"/>
      <c r="AF331" s="19"/>
      <c r="AG331" s="25">
        <v>19</v>
      </c>
      <c r="AH331" s="19"/>
      <c r="AI331" s="19"/>
      <c r="AJ331" s="19"/>
      <c r="AK331" s="19"/>
      <c r="AL331" s="19"/>
      <c r="AM331" s="19"/>
      <c r="AN331" s="19"/>
      <c r="AO331" s="19">
        <v>20</v>
      </c>
      <c r="AP331" s="19"/>
      <c r="AQ331" s="19"/>
      <c r="AR331" s="20">
        <f t="shared" si="3"/>
        <v>0</v>
      </c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2">
        <f t="shared" si="5"/>
        <v>0</v>
      </c>
      <c r="BK331" s="21"/>
      <c r="BL331" s="21"/>
      <c r="BM331" s="21"/>
      <c r="BN331" s="23">
        <f t="shared" si="7"/>
        <v>0</v>
      </c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1">
        <f t="shared" si="9"/>
        <v>200</v>
      </c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>
        <v>200</v>
      </c>
      <c r="CV331" s="21"/>
      <c r="CW331" s="21"/>
      <c r="CX331" s="23">
        <f t="shared" si="11"/>
        <v>2</v>
      </c>
      <c r="CY331" s="23"/>
      <c r="CZ331" s="23"/>
      <c r="DA331" s="23"/>
      <c r="DB331" s="23">
        <v>2</v>
      </c>
      <c r="DC331" s="23"/>
      <c r="DD331" s="23"/>
      <c r="DE331" s="22">
        <f t="shared" si="13"/>
        <v>0</v>
      </c>
      <c r="DF331" s="21"/>
      <c r="DG331" s="21"/>
      <c r="DH331" s="21"/>
      <c r="DI331" s="21"/>
      <c r="DJ331" s="21"/>
      <c r="DK331" s="24">
        <f t="shared" si="15"/>
        <v>0</v>
      </c>
      <c r="DL331" s="23"/>
      <c r="DM331" s="2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</row>
    <row r="332" spans="1:137" ht="15.75" customHeight="1">
      <c r="A332" s="15" t="s">
        <v>1109</v>
      </c>
      <c r="B332" s="15" t="s">
        <v>1110</v>
      </c>
      <c r="C332" s="16" t="s">
        <v>1111</v>
      </c>
      <c r="D332" s="15">
        <v>605448110</v>
      </c>
      <c r="E332" s="15" t="s">
        <v>1112</v>
      </c>
      <c r="F332" s="15" t="s">
        <v>84</v>
      </c>
      <c r="G332" s="15" t="s">
        <v>91</v>
      </c>
      <c r="H332" s="15" t="s">
        <v>68</v>
      </c>
      <c r="I332" s="17">
        <f t="shared" si="18"/>
        <v>0</v>
      </c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8">
        <f t="shared" si="1"/>
        <v>29</v>
      </c>
      <c r="AA332" s="19"/>
      <c r="AB332" s="19"/>
      <c r="AC332" s="19"/>
      <c r="AD332" s="19"/>
      <c r="AE332" s="19"/>
      <c r="AF332" s="19"/>
      <c r="AG332" s="19">
        <v>19</v>
      </c>
      <c r="AH332" s="19"/>
      <c r="AI332" s="19"/>
      <c r="AJ332" s="19"/>
      <c r="AK332" s="19"/>
      <c r="AL332" s="19"/>
      <c r="AM332" s="19"/>
      <c r="AN332" s="19"/>
      <c r="AO332" s="19">
        <v>10</v>
      </c>
      <c r="AP332" s="19"/>
      <c r="AQ332" s="19"/>
      <c r="AR332" s="20">
        <f t="shared" si="3"/>
        <v>0</v>
      </c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2">
        <f t="shared" si="5"/>
        <v>0</v>
      </c>
      <c r="BK332" s="21"/>
      <c r="BL332" s="21"/>
      <c r="BM332" s="21"/>
      <c r="BN332" s="23">
        <f t="shared" si="7"/>
        <v>0</v>
      </c>
      <c r="BO332" s="23"/>
      <c r="BP332" s="23"/>
      <c r="BQ332" s="23"/>
      <c r="BR332" s="23"/>
      <c r="BS332" s="23"/>
      <c r="BT332" s="23"/>
      <c r="BU332" s="23" t="s">
        <v>209</v>
      </c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1">
        <f t="shared" si="9"/>
        <v>100</v>
      </c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>
        <v>100</v>
      </c>
      <c r="CV332" s="21"/>
      <c r="CW332" s="21"/>
      <c r="CX332" s="23">
        <f t="shared" si="11"/>
        <v>1</v>
      </c>
      <c r="CY332" s="23"/>
      <c r="CZ332" s="23"/>
      <c r="DA332" s="23"/>
      <c r="DB332" s="23">
        <v>1</v>
      </c>
      <c r="DC332" s="23"/>
      <c r="DD332" s="23"/>
      <c r="DE332" s="22">
        <f t="shared" si="13"/>
        <v>0</v>
      </c>
      <c r="DF332" s="21"/>
      <c r="DG332" s="21"/>
      <c r="DH332" s="21"/>
      <c r="DI332" s="21"/>
      <c r="DJ332" s="21"/>
      <c r="DK332" s="24">
        <f t="shared" si="15"/>
        <v>0</v>
      </c>
      <c r="DL332" s="23"/>
      <c r="DM332" s="2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</row>
    <row r="333" spans="1:137" ht="15.75" customHeight="1">
      <c r="A333" s="15" t="s">
        <v>1113</v>
      </c>
      <c r="B333" s="15" t="s">
        <v>1114</v>
      </c>
      <c r="C333" s="16">
        <v>86596411</v>
      </c>
      <c r="D333" s="15">
        <v>608616232</v>
      </c>
      <c r="E333" s="15" t="s">
        <v>1115</v>
      </c>
      <c r="F333" s="15" t="s">
        <v>84</v>
      </c>
      <c r="G333" s="15" t="s">
        <v>153</v>
      </c>
      <c r="H333" s="15" t="s">
        <v>76</v>
      </c>
      <c r="I333" s="17">
        <f t="shared" si="18"/>
        <v>0</v>
      </c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8">
        <f t="shared" si="1"/>
        <v>15</v>
      </c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>
        <v>15</v>
      </c>
      <c r="AQ333" s="19"/>
      <c r="AR333" s="20">
        <f t="shared" si="3"/>
        <v>0</v>
      </c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2">
        <f t="shared" si="5"/>
        <v>0</v>
      </c>
      <c r="BK333" s="21"/>
      <c r="BL333" s="21"/>
      <c r="BM333" s="21"/>
      <c r="BN333" s="23">
        <f t="shared" si="7"/>
        <v>0</v>
      </c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1">
        <f t="shared" si="9"/>
        <v>0</v>
      </c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3">
        <f t="shared" si="11"/>
        <v>0</v>
      </c>
      <c r="CY333" s="23"/>
      <c r="CZ333" s="23"/>
      <c r="DA333" s="23"/>
      <c r="DB333" s="23"/>
      <c r="DC333" s="23"/>
      <c r="DD333" s="23"/>
      <c r="DE333" s="22">
        <f t="shared" si="13"/>
        <v>0</v>
      </c>
      <c r="DF333" s="21"/>
      <c r="DG333" s="21"/>
      <c r="DH333" s="21"/>
      <c r="DI333" s="21"/>
      <c r="DJ333" s="21"/>
      <c r="DK333" s="24">
        <f t="shared" si="15"/>
        <v>0</v>
      </c>
      <c r="DL333" s="23"/>
      <c r="DM333" s="2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</row>
    <row r="334" spans="1:137" ht="15.75" customHeight="1">
      <c r="A334" s="15" t="s">
        <v>1116</v>
      </c>
      <c r="B334" s="15" t="s">
        <v>1117</v>
      </c>
      <c r="C334" s="16" t="s">
        <v>1118</v>
      </c>
      <c r="D334" s="15">
        <v>732222222</v>
      </c>
      <c r="E334" s="15" t="s">
        <v>1119</v>
      </c>
      <c r="F334" s="15" t="s">
        <v>55</v>
      </c>
      <c r="G334" s="15" t="s">
        <v>56</v>
      </c>
      <c r="H334" s="15" t="s">
        <v>57</v>
      </c>
      <c r="I334" s="17">
        <f t="shared" si="18"/>
        <v>0</v>
      </c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8">
        <f t="shared" si="1"/>
        <v>725</v>
      </c>
      <c r="AA334" s="19"/>
      <c r="AB334" s="19"/>
      <c r="AC334" s="19"/>
      <c r="AD334" s="19"/>
      <c r="AE334" s="19"/>
      <c r="AF334" s="19"/>
      <c r="AG334" s="19">
        <v>200</v>
      </c>
      <c r="AH334" s="19"/>
      <c r="AI334" s="19"/>
      <c r="AJ334" s="19"/>
      <c r="AK334" s="19">
        <v>25</v>
      </c>
      <c r="AL334" s="19"/>
      <c r="AM334" s="19"/>
      <c r="AN334" s="19"/>
      <c r="AO334" s="19">
        <v>500</v>
      </c>
      <c r="AP334" s="19"/>
      <c r="AQ334" s="19"/>
      <c r="AR334" s="20">
        <f t="shared" si="3"/>
        <v>350</v>
      </c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>
        <v>350</v>
      </c>
      <c r="BH334" s="21"/>
      <c r="BI334" s="21"/>
      <c r="BJ334" s="22">
        <f t="shared" si="5"/>
        <v>0</v>
      </c>
      <c r="BK334" s="21"/>
      <c r="BL334" s="21"/>
      <c r="BM334" s="21"/>
      <c r="BN334" s="23">
        <f t="shared" si="7"/>
        <v>10</v>
      </c>
      <c r="BO334" s="23"/>
      <c r="BP334" s="23"/>
      <c r="BQ334" s="23">
        <v>10</v>
      </c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1">
        <f t="shared" si="9"/>
        <v>1000</v>
      </c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>
        <v>1000</v>
      </c>
      <c r="CV334" s="21"/>
      <c r="CW334" s="21"/>
      <c r="CX334" s="23">
        <f t="shared" si="11"/>
        <v>50</v>
      </c>
      <c r="CY334" s="23"/>
      <c r="CZ334" s="23"/>
      <c r="DA334" s="23"/>
      <c r="DB334" s="23">
        <v>50</v>
      </c>
      <c r="DC334" s="23"/>
      <c r="DD334" s="23"/>
      <c r="DE334" s="22">
        <f t="shared" si="13"/>
        <v>30</v>
      </c>
      <c r="DF334" s="21"/>
      <c r="DG334" s="21"/>
      <c r="DH334" s="21"/>
      <c r="DI334" s="21">
        <v>30</v>
      </c>
      <c r="DJ334" s="21"/>
      <c r="DK334" s="24">
        <f t="shared" si="15"/>
        <v>10</v>
      </c>
      <c r="DL334" s="23">
        <v>10</v>
      </c>
      <c r="DM334" s="2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</row>
    <row r="335" spans="1:137" ht="15.75" customHeight="1">
      <c r="A335" s="15" t="s">
        <v>1120</v>
      </c>
      <c r="B335" s="15" t="s">
        <v>1121</v>
      </c>
      <c r="C335" s="16" t="s">
        <v>1122</v>
      </c>
      <c r="D335" s="15">
        <v>606080736</v>
      </c>
      <c r="E335" s="15" t="s">
        <v>1123</v>
      </c>
      <c r="F335" s="15" t="s">
        <v>84</v>
      </c>
      <c r="G335" s="15" t="s">
        <v>142</v>
      </c>
      <c r="H335" s="15" t="s">
        <v>496</v>
      </c>
      <c r="I335" s="17">
        <f t="shared" si="18"/>
        <v>0</v>
      </c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8">
        <f t="shared" si="1"/>
        <v>23</v>
      </c>
      <c r="AA335" s="19"/>
      <c r="AB335" s="19"/>
      <c r="AC335" s="19"/>
      <c r="AD335" s="19"/>
      <c r="AE335" s="19"/>
      <c r="AF335" s="19"/>
      <c r="AG335" s="19">
        <v>23</v>
      </c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20">
        <f t="shared" si="3"/>
        <v>0</v>
      </c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2">
        <f t="shared" si="5"/>
        <v>0</v>
      </c>
      <c r="BK335" s="21"/>
      <c r="BL335" s="21"/>
      <c r="BM335" s="21"/>
      <c r="BN335" s="23">
        <f t="shared" si="7"/>
        <v>0</v>
      </c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1">
        <f t="shared" si="9"/>
        <v>0</v>
      </c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3">
        <f t="shared" si="11"/>
        <v>0</v>
      </c>
      <c r="CY335" s="23"/>
      <c r="CZ335" s="23"/>
      <c r="DA335" s="23"/>
      <c r="DB335" s="23"/>
      <c r="DC335" s="23"/>
      <c r="DD335" s="23"/>
      <c r="DE335" s="22">
        <f t="shared" si="13"/>
        <v>0</v>
      </c>
      <c r="DF335" s="21"/>
      <c r="DG335" s="21"/>
      <c r="DH335" s="21"/>
      <c r="DI335" s="21"/>
      <c r="DJ335" s="21"/>
      <c r="DK335" s="24">
        <f t="shared" si="15"/>
        <v>0</v>
      </c>
      <c r="DL335" s="23"/>
      <c r="DM335" s="2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</row>
    <row r="336" spans="1:137" ht="15.75" customHeight="1">
      <c r="A336" s="15" t="s">
        <v>1124</v>
      </c>
      <c r="B336" s="15" t="s">
        <v>1125</v>
      </c>
      <c r="C336" s="16">
        <v>72541962</v>
      </c>
      <c r="D336" s="15">
        <v>739371991</v>
      </c>
      <c r="E336" s="15" t="s">
        <v>1126</v>
      </c>
      <c r="F336" s="15" t="s">
        <v>84</v>
      </c>
      <c r="G336" s="15" t="s">
        <v>101</v>
      </c>
      <c r="H336" s="15" t="s">
        <v>158</v>
      </c>
      <c r="I336" s="17">
        <f t="shared" si="18"/>
        <v>0</v>
      </c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8">
        <f t="shared" si="1"/>
        <v>34</v>
      </c>
      <c r="AA336" s="19"/>
      <c r="AB336" s="19"/>
      <c r="AC336" s="19"/>
      <c r="AD336" s="19"/>
      <c r="AE336" s="19"/>
      <c r="AF336" s="19">
        <v>10</v>
      </c>
      <c r="AG336" s="19"/>
      <c r="AH336" s="19">
        <v>9</v>
      </c>
      <c r="AI336" s="19"/>
      <c r="AJ336" s="19"/>
      <c r="AK336" s="19"/>
      <c r="AL336" s="19"/>
      <c r="AM336" s="19"/>
      <c r="AN336" s="19"/>
      <c r="AO336" s="19"/>
      <c r="AP336" s="19">
        <v>15</v>
      </c>
      <c r="AQ336" s="19"/>
      <c r="AR336" s="20">
        <f t="shared" si="3"/>
        <v>0</v>
      </c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2">
        <f t="shared" si="5"/>
        <v>0</v>
      </c>
      <c r="BK336" s="21"/>
      <c r="BL336" s="21"/>
      <c r="BM336" s="21"/>
      <c r="BN336" s="23">
        <f t="shared" si="7"/>
        <v>0</v>
      </c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1">
        <f t="shared" si="9"/>
        <v>0</v>
      </c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3">
        <f t="shared" si="11"/>
        <v>2</v>
      </c>
      <c r="CY336" s="23"/>
      <c r="CZ336" s="23"/>
      <c r="DA336" s="23"/>
      <c r="DB336" s="23"/>
      <c r="DC336" s="23">
        <v>2</v>
      </c>
      <c r="DD336" s="23"/>
      <c r="DE336" s="22">
        <f t="shared" si="13"/>
        <v>0</v>
      </c>
      <c r="DF336" s="21"/>
      <c r="DG336" s="21"/>
      <c r="DH336" s="21"/>
      <c r="DI336" s="21"/>
      <c r="DJ336" s="21"/>
      <c r="DK336" s="24">
        <f t="shared" si="15"/>
        <v>0</v>
      </c>
      <c r="DL336" s="23"/>
      <c r="DM336" s="2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</row>
    <row r="337" spans="1:137" ht="15.75" customHeight="1">
      <c r="A337" s="15" t="s">
        <v>1127</v>
      </c>
      <c r="B337" s="15" t="s">
        <v>1128</v>
      </c>
      <c r="C337" s="16">
        <v>24268968</v>
      </c>
      <c r="D337" s="15">
        <v>602527545</v>
      </c>
      <c r="E337" s="15" t="s">
        <v>1129</v>
      </c>
      <c r="F337" s="15" t="s">
        <v>84</v>
      </c>
      <c r="G337" s="15" t="s">
        <v>91</v>
      </c>
      <c r="H337" s="15" t="s">
        <v>86</v>
      </c>
      <c r="I337" s="17">
        <f t="shared" si="18"/>
        <v>0</v>
      </c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8">
        <f t="shared" si="1"/>
        <v>58</v>
      </c>
      <c r="AA337" s="19"/>
      <c r="AB337" s="19"/>
      <c r="AC337" s="19"/>
      <c r="AD337" s="19"/>
      <c r="AE337" s="19"/>
      <c r="AF337" s="19"/>
      <c r="AG337" s="19">
        <f>19+19</f>
        <v>38</v>
      </c>
      <c r="AH337" s="19"/>
      <c r="AI337" s="19"/>
      <c r="AJ337" s="19"/>
      <c r="AK337" s="19"/>
      <c r="AL337" s="19"/>
      <c r="AM337" s="19"/>
      <c r="AN337" s="19"/>
      <c r="AO337" s="19">
        <v>20</v>
      </c>
      <c r="AP337" s="19"/>
      <c r="AQ337" s="19"/>
      <c r="AR337" s="20">
        <f t="shared" si="3"/>
        <v>0</v>
      </c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2">
        <f t="shared" si="5"/>
        <v>0</v>
      </c>
      <c r="BK337" s="21"/>
      <c r="BL337" s="21"/>
      <c r="BM337" s="21"/>
      <c r="BN337" s="23">
        <f t="shared" si="7"/>
        <v>0</v>
      </c>
      <c r="BO337" s="23"/>
      <c r="BP337" s="23"/>
      <c r="BQ337" s="23"/>
      <c r="BR337" s="23"/>
      <c r="BS337" s="23"/>
      <c r="BT337" s="23"/>
      <c r="BU337" s="23" t="s">
        <v>209</v>
      </c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1">
        <f t="shared" si="9"/>
        <v>100</v>
      </c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>
        <v>100</v>
      </c>
      <c r="CV337" s="21"/>
      <c r="CW337" s="21"/>
      <c r="CX337" s="23">
        <f t="shared" si="11"/>
        <v>1</v>
      </c>
      <c r="CY337" s="23"/>
      <c r="CZ337" s="23"/>
      <c r="DA337" s="23"/>
      <c r="DB337" s="23">
        <v>1</v>
      </c>
      <c r="DC337" s="23"/>
      <c r="DD337" s="23"/>
      <c r="DE337" s="22">
        <f t="shared" si="13"/>
        <v>0</v>
      </c>
      <c r="DF337" s="21"/>
      <c r="DG337" s="21"/>
      <c r="DH337" s="21"/>
      <c r="DI337" s="21"/>
      <c r="DJ337" s="21"/>
      <c r="DK337" s="24">
        <f t="shared" si="15"/>
        <v>0</v>
      </c>
      <c r="DL337" s="23"/>
      <c r="DM337" s="2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</row>
    <row r="338" spans="1:137" ht="15.75" customHeight="1">
      <c r="A338" s="15" t="s">
        <v>1130</v>
      </c>
      <c r="B338" s="15" t="s">
        <v>1131</v>
      </c>
      <c r="C338" s="16">
        <v>24240451</v>
      </c>
      <c r="D338" s="15">
        <v>777909607</v>
      </c>
      <c r="E338" s="15" t="s">
        <v>152</v>
      </c>
      <c r="F338" s="15" t="s">
        <v>84</v>
      </c>
      <c r="G338" s="15" t="s">
        <v>169</v>
      </c>
      <c r="H338" s="15" t="s">
        <v>72</v>
      </c>
      <c r="I338" s="17">
        <f t="shared" si="18"/>
        <v>0</v>
      </c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8">
        <f t="shared" si="1"/>
        <v>44</v>
      </c>
      <c r="AA338" s="19"/>
      <c r="AB338" s="19"/>
      <c r="AC338" s="19"/>
      <c r="AD338" s="19"/>
      <c r="AE338" s="19"/>
      <c r="AF338" s="19"/>
      <c r="AG338" s="19">
        <v>19</v>
      </c>
      <c r="AH338" s="19"/>
      <c r="AI338" s="19"/>
      <c r="AJ338" s="19"/>
      <c r="AK338" s="19"/>
      <c r="AL338" s="19"/>
      <c r="AM338" s="19"/>
      <c r="AN338" s="19"/>
      <c r="AO338" s="19"/>
      <c r="AP338" s="19">
        <v>25</v>
      </c>
      <c r="AQ338" s="19"/>
      <c r="AR338" s="20">
        <f t="shared" si="3"/>
        <v>0</v>
      </c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2">
        <f t="shared" si="5"/>
        <v>0</v>
      </c>
      <c r="BK338" s="21"/>
      <c r="BL338" s="21"/>
      <c r="BM338" s="21"/>
      <c r="BN338" s="23">
        <f t="shared" si="7"/>
        <v>0</v>
      </c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1">
        <f t="shared" si="9"/>
        <v>0</v>
      </c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3">
        <f t="shared" si="11"/>
        <v>0</v>
      </c>
      <c r="CY338" s="23"/>
      <c r="CZ338" s="23"/>
      <c r="DA338" s="23"/>
      <c r="DB338" s="23"/>
      <c r="DC338" s="23"/>
      <c r="DD338" s="23"/>
      <c r="DE338" s="22">
        <f t="shared" si="13"/>
        <v>0</v>
      </c>
      <c r="DF338" s="21"/>
      <c r="DG338" s="21"/>
      <c r="DH338" s="21"/>
      <c r="DI338" s="21"/>
      <c r="DJ338" s="21"/>
      <c r="DK338" s="24">
        <f t="shared" si="15"/>
        <v>0</v>
      </c>
      <c r="DL338" s="23"/>
      <c r="DM338" s="2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</row>
    <row r="339" spans="1:137" ht="15.75" customHeight="1">
      <c r="A339" s="15" t="s">
        <v>1132</v>
      </c>
      <c r="B339" s="26" t="s">
        <v>1133</v>
      </c>
      <c r="C339" s="16">
        <v>27062350</v>
      </c>
      <c r="D339" s="15">
        <v>602375090</v>
      </c>
      <c r="E339" s="26" t="s">
        <v>1134</v>
      </c>
      <c r="F339" s="15" t="s">
        <v>84</v>
      </c>
      <c r="G339" s="15" t="s">
        <v>142</v>
      </c>
      <c r="H339" s="26" t="s">
        <v>57</v>
      </c>
      <c r="I339" s="17">
        <f t="shared" si="18"/>
        <v>0</v>
      </c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8">
        <f t="shared" si="1"/>
        <v>50</v>
      </c>
      <c r="AA339" s="19"/>
      <c r="AB339" s="19"/>
      <c r="AC339" s="19"/>
      <c r="AD339" s="19"/>
      <c r="AE339" s="19">
        <v>50</v>
      </c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20">
        <f t="shared" si="3"/>
        <v>0</v>
      </c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2">
        <f t="shared" si="5"/>
        <v>0</v>
      </c>
      <c r="BK339" s="21"/>
      <c r="BL339" s="21"/>
      <c r="BM339" s="21"/>
      <c r="BN339" s="23">
        <f t="shared" si="7"/>
        <v>0</v>
      </c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1">
        <f t="shared" si="9"/>
        <v>0</v>
      </c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3">
        <f t="shared" si="11"/>
        <v>0</v>
      </c>
      <c r="CY339" s="23"/>
      <c r="CZ339" s="23"/>
      <c r="DA339" s="23"/>
      <c r="DB339" s="23"/>
      <c r="DC339" s="23"/>
      <c r="DD339" s="23"/>
      <c r="DE339" s="22">
        <f t="shared" si="13"/>
        <v>0</v>
      </c>
      <c r="DF339" s="21"/>
      <c r="DG339" s="21"/>
      <c r="DH339" s="21"/>
      <c r="DI339" s="21"/>
      <c r="DJ339" s="21"/>
      <c r="DK339" s="24">
        <f t="shared" si="15"/>
        <v>0</v>
      </c>
      <c r="DL339" s="23"/>
      <c r="DM339" s="2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</row>
    <row r="340" spans="1:137" ht="15.75" customHeight="1">
      <c r="A340" s="15" t="s">
        <v>1135</v>
      </c>
      <c r="B340" s="15" t="s">
        <v>1136</v>
      </c>
      <c r="C340" s="16" t="s">
        <v>156</v>
      </c>
      <c r="D340" s="15">
        <v>731638108</v>
      </c>
      <c r="E340" s="15" t="s">
        <v>1137</v>
      </c>
      <c r="F340" s="15" t="s">
        <v>84</v>
      </c>
      <c r="G340" s="15" t="s">
        <v>142</v>
      </c>
      <c r="H340" s="15" t="s">
        <v>80</v>
      </c>
      <c r="I340" s="17">
        <f t="shared" si="18"/>
        <v>0</v>
      </c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8">
        <f t="shared" si="1"/>
        <v>23</v>
      </c>
      <c r="AA340" s="19"/>
      <c r="AB340" s="19"/>
      <c r="AC340" s="19"/>
      <c r="AD340" s="19"/>
      <c r="AE340" s="19"/>
      <c r="AF340" s="19"/>
      <c r="AG340" s="19">
        <v>23</v>
      </c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20">
        <f t="shared" si="3"/>
        <v>0</v>
      </c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2">
        <f t="shared" si="5"/>
        <v>0</v>
      </c>
      <c r="BK340" s="21"/>
      <c r="BL340" s="21"/>
      <c r="BM340" s="21"/>
      <c r="BN340" s="23">
        <f t="shared" si="7"/>
        <v>0</v>
      </c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1">
        <f t="shared" si="9"/>
        <v>0</v>
      </c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3">
        <f t="shared" si="11"/>
        <v>0</v>
      </c>
      <c r="CY340" s="23"/>
      <c r="CZ340" s="23"/>
      <c r="DA340" s="23"/>
      <c r="DB340" s="23"/>
      <c r="DC340" s="23"/>
      <c r="DD340" s="23"/>
      <c r="DE340" s="22">
        <f t="shared" si="13"/>
        <v>0</v>
      </c>
      <c r="DF340" s="21"/>
      <c r="DG340" s="21"/>
      <c r="DH340" s="21"/>
      <c r="DI340" s="21"/>
      <c r="DJ340" s="21"/>
      <c r="DK340" s="24">
        <f t="shared" si="15"/>
        <v>0</v>
      </c>
      <c r="DL340" s="23"/>
      <c r="DM340" s="2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</row>
    <row r="341" spans="1:137" ht="15.75" customHeight="1">
      <c r="A341" s="15" t="s">
        <v>1138</v>
      </c>
      <c r="B341" s="15" t="s">
        <v>1139</v>
      </c>
      <c r="C341" s="16">
        <v>27247660</v>
      </c>
      <c r="D341" s="15">
        <v>608824359</v>
      </c>
      <c r="E341" s="15" t="s">
        <v>1140</v>
      </c>
      <c r="F341" s="15" t="s">
        <v>84</v>
      </c>
      <c r="G341" s="15" t="s">
        <v>91</v>
      </c>
      <c r="H341" s="15" t="s">
        <v>113</v>
      </c>
      <c r="I341" s="17">
        <f t="shared" si="18"/>
        <v>0</v>
      </c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8">
        <f t="shared" si="1"/>
        <v>29</v>
      </c>
      <c r="AA341" s="19"/>
      <c r="AB341" s="19"/>
      <c r="AC341" s="19"/>
      <c r="AD341" s="19"/>
      <c r="AE341" s="19"/>
      <c r="AF341" s="19"/>
      <c r="AG341" s="19">
        <v>19</v>
      </c>
      <c r="AH341" s="19"/>
      <c r="AI341" s="19"/>
      <c r="AJ341" s="19"/>
      <c r="AK341" s="19"/>
      <c r="AL341" s="19"/>
      <c r="AM341" s="19"/>
      <c r="AN341" s="19"/>
      <c r="AO341" s="19">
        <v>10</v>
      </c>
      <c r="AP341" s="19"/>
      <c r="AQ341" s="19"/>
      <c r="AR341" s="20">
        <f t="shared" si="3"/>
        <v>0</v>
      </c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2">
        <f t="shared" si="5"/>
        <v>0</v>
      </c>
      <c r="BK341" s="21"/>
      <c r="BL341" s="21"/>
      <c r="BM341" s="21"/>
      <c r="BN341" s="23">
        <f t="shared" si="7"/>
        <v>0</v>
      </c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1">
        <f t="shared" si="9"/>
        <v>100</v>
      </c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>
        <v>100</v>
      </c>
      <c r="CV341" s="21"/>
      <c r="CW341" s="21"/>
      <c r="CX341" s="23">
        <f t="shared" si="11"/>
        <v>1</v>
      </c>
      <c r="CY341" s="23"/>
      <c r="CZ341" s="23"/>
      <c r="DA341" s="23"/>
      <c r="DB341" s="23">
        <v>1</v>
      </c>
      <c r="DC341" s="23"/>
      <c r="DD341" s="23"/>
      <c r="DE341" s="22">
        <f t="shared" si="13"/>
        <v>0</v>
      </c>
      <c r="DF341" s="21"/>
      <c r="DG341" s="21"/>
      <c r="DH341" s="21"/>
      <c r="DI341" s="21"/>
      <c r="DJ341" s="21"/>
      <c r="DK341" s="24">
        <f t="shared" si="15"/>
        <v>0</v>
      </c>
      <c r="DL341" s="23"/>
      <c r="DM341" s="2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</row>
    <row r="342" spans="1:137" ht="15.75" customHeight="1">
      <c r="A342" s="15" t="s">
        <v>1141</v>
      </c>
      <c r="B342" s="15" t="s">
        <v>1142</v>
      </c>
      <c r="C342" s="16">
        <v>61281077</v>
      </c>
      <c r="D342" s="15">
        <v>723751467</v>
      </c>
      <c r="E342" s="15" t="s">
        <v>1143</v>
      </c>
      <c r="F342" s="15" t="s">
        <v>84</v>
      </c>
      <c r="G342" s="15" t="s">
        <v>142</v>
      </c>
      <c r="H342" s="15" t="s">
        <v>158</v>
      </c>
      <c r="I342" s="17">
        <f t="shared" si="18"/>
        <v>0</v>
      </c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8">
        <f t="shared" si="1"/>
        <v>23</v>
      </c>
      <c r="AA342" s="19"/>
      <c r="AB342" s="19"/>
      <c r="AC342" s="19"/>
      <c r="AD342" s="19"/>
      <c r="AE342" s="19"/>
      <c r="AF342" s="19"/>
      <c r="AG342" s="19">
        <v>23</v>
      </c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20">
        <f t="shared" si="3"/>
        <v>0</v>
      </c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2">
        <f t="shared" si="5"/>
        <v>0</v>
      </c>
      <c r="BK342" s="21"/>
      <c r="BL342" s="21"/>
      <c r="BM342" s="21"/>
      <c r="BN342" s="23">
        <f t="shared" si="7"/>
        <v>0</v>
      </c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1">
        <f t="shared" si="9"/>
        <v>0</v>
      </c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3">
        <f t="shared" si="11"/>
        <v>0</v>
      </c>
      <c r="CY342" s="23"/>
      <c r="CZ342" s="23"/>
      <c r="DA342" s="23"/>
      <c r="DB342" s="23"/>
      <c r="DC342" s="23"/>
      <c r="DD342" s="23"/>
      <c r="DE342" s="22">
        <f t="shared" si="13"/>
        <v>0</v>
      </c>
      <c r="DF342" s="21"/>
      <c r="DG342" s="21"/>
      <c r="DH342" s="21"/>
      <c r="DI342" s="21"/>
      <c r="DJ342" s="21"/>
      <c r="DK342" s="24">
        <f t="shared" si="15"/>
        <v>0</v>
      </c>
      <c r="DL342" s="23"/>
      <c r="DM342" s="2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</row>
    <row r="343" spans="1:137" ht="15.75" customHeight="1">
      <c r="A343" s="15" t="s">
        <v>1144</v>
      </c>
      <c r="B343" s="15" t="s">
        <v>1145</v>
      </c>
      <c r="C343" s="16">
        <v>29138582</v>
      </c>
      <c r="D343" s="15">
        <v>603463992</v>
      </c>
      <c r="E343" s="15" t="s">
        <v>1146</v>
      </c>
      <c r="F343" s="15" t="s">
        <v>84</v>
      </c>
      <c r="G343" s="15" t="s">
        <v>101</v>
      </c>
      <c r="H343" s="15" t="s">
        <v>150</v>
      </c>
      <c r="I343" s="17">
        <f t="shared" si="18"/>
        <v>0</v>
      </c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8">
        <f t="shared" si="1"/>
        <v>27</v>
      </c>
      <c r="AA343" s="19"/>
      <c r="AB343" s="19"/>
      <c r="AC343" s="19"/>
      <c r="AD343" s="19"/>
      <c r="AE343" s="19"/>
      <c r="AF343" s="19">
        <v>6</v>
      </c>
      <c r="AG343" s="19"/>
      <c r="AH343" s="19">
        <v>6</v>
      </c>
      <c r="AI343" s="19"/>
      <c r="AJ343" s="19"/>
      <c r="AK343" s="19"/>
      <c r="AL343" s="19"/>
      <c r="AM343" s="19"/>
      <c r="AN343" s="19"/>
      <c r="AO343" s="19">
        <v>15</v>
      </c>
      <c r="AP343" s="19"/>
      <c r="AQ343" s="19"/>
      <c r="AR343" s="20">
        <f t="shared" si="3"/>
        <v>0</v>
      </c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2">
        <f t="shared" si="5"/>
        <v>0</v>
      </c>
      <c r="BK343" s="21"/>
      <c r="BL343" s="21"/>
      <c r="BM343" s="21"/>
      <c r="BN343" s="23">
        <f t="shared" si="7"/>
        <v>0</v>
      </c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1">
        <f t="shared" si="9"/>
        <v>0</v>
      </c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3">
        <f t="shared" si="11"/>
        <v>2</v>
      </c>
      <c r="CY343" s="23"/>
      <c r="CZ343" s="23"/>
      <c r="DA343" s="23"/>
      <c r="DB343" s="23">
        <v>2</v>
      </c>
      <c r="DC343" s="23"/>
      <c r="DD343" s="23"/>
      <c r="DE343" s="22">
        <f t="shared" si="13"/>
        <v>0</v>
      </c>
      <c r="DF343" s="21"/>
      <c r="DG343" s="21"/>
      <c r="DH343" s="21"/>
      <c r="DI343" s="21"/>
      <c r="DJ343" s="21"/>
      <c r="DK343" s="24">
        <f t="shared" si="15"/>
        <v>0</v>
      </c>
      <c r="DL343" s="23"/>
      <c r="DM343" s="2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</row>
    <row r="344" spans="1:137" ht="15.75" customHeight="1">
      <c r="A344" s="15" t="s">
        <v>1147</v>
      </c>
      <c r="B344" s="15" t="s">
        <v>1148</v>
      </c>
      <c r="C344" s="16" t="s">
        <v>1149</v>
      </c>
      <c r="D344" s="15">
        <v>774414733</v>
      </c>
      <c r="E344" s="15" t="s">
        <v>1150</v>
      </c>
      <c r="F344" s="15" t="s">
        <v>84</v>
      </c>
      <c r="G344" s="15" t="s">
        <v>142</v>
      </c>
      <c r="H344" s="15" t="s">
        <v>718</v>
      </c>
      <c r="I344" s="17">
        <f t="shared" si="18"/>
        <v>0</v>
      </c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8">
        <f t="shared" si="1"/>
        <v>50</v>
      </c>
      <c r="AA344" s="19"/>
      <c r="AB344" s="19"/>
      <c r="AC344" s="19"/>
      <c r="AD344" s="19"/>
      <c r="AE344" s="19">
        <v>50</v>
      </c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20">
        <f t="shared" si="3"/>
        <v>0</v>
      </c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2">
        <f t="shared" si="5"/>
        <v>0</v>
      </c>
      <c r="BK344" s="21"/>
      <c r="BL344" s="21"/>
      <c r="BM344" s="21"/>
      <c r="BN344" s="23">
        <f t="shared" si="7"/>
        <v>0</v>
      </c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1">
        <f t="shared" si="9"/>
        <v>0</v>
      </c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3">
        <f t="shared" si="11"/>
        <v>0</v>
      </c>
      <c r="CY344" s="23"/>
      <c r="CZ344" s="23"/>
      <c r="DA344" s="23"/>
      <c r="DB344" s="23"/>
      <c r="DC344" s="23"/>
      <c r="DD344" s="23"/>
      <c r="DE344" s="22">
        <f t="shared" si="13"/>
        <v>0</v>
      </c>
      <c r="DF344" s="21"/>
      <c r="DG344" s="21"/>
      <c r="DH344" s="21"/>
      <c r="DI344" s="21"/>
      <c r="DJ344" s="21"/>
      <c r="DK344" s="24">
        <f t="shared" si="15"/>
        <v>0</v>
      </c>
      <c r="DL344" s="23"/>
      <c r="DM344" s="2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</row>
    <row r="345" spans="1:137" ht="15.75" customHeight="1">
      <c r="A345" s="15" t="s">
        <v>1151</v>
      </c>
      <c r="B345" s="15" t="s">
        <v>1152</v>
      </c>
      <c r="C345" s="16" t="s">
        <v>1153</v>
      </c>
      <c r="D345" s="15">
        <v>721980223</v>
      </c>
      <c r="E345" s="15" t="s">
        <v>1154</v>
      </c>
      <c r="F345" s="15" t="s">
        <v>84</v>
      </c>
      <c r="G345" s="15" t="s">
        <v>101</v>
      </c>
      <c r="H345" s="15" t="s">
        <v>80</v>
      </c>
      <c r="I345" s="17">
        <f t="shared" si="18"/>
        <v>0</v>
      </c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8">
        <f t="shared" si="1"/>
        <v>34</v>
      </c>
      <c r="AA345" s="19"/>
      <c r="AB345" s="19"/>
      <c r="AC345" s="19"/>
      <c r="AD345" s="19"/>
      <c r="AE345" s="19"/>
      <c r="AF345" s="25">
        <v>12</v>
      </c>
      <c r="AG345" s="19"/>
      <c r="AH345" s="19">
        <v>7</v>
      </c>
      <c r="AI345" s="19"/>
      <c r="AJ345" s="19"/>
      <c r="AK345" s="19"/>
      <c r="AL345" s="19"/>
      <c r="AM345" s="19"/>
      <c r="AN345" s="19"/>
      <c r="AO345" s="19">
        <v>15</v>
      </c>
      <c r="AP345" s="19"/>
      <c r="AQ345" s="19"/>
      <c r="AR345" s="20">
        <f t="shared" si="3"/>
        <v>0</v>
      </c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2">
        <f t="shared" si="5"/>
        <v>0</v>
      </c>
      <c r="BK345" s="21"/>
      <c r="BL345" s="21"/>
      <c r="BM345" s="21"/>
      <c r="BN345" s="23">
        <f t="shared" si="7"/>
        <v>0</v>
      </c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1">
        <f t="shared" si="9"/>
        <v>0</v>
      </c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3">
        <f t="shared" si="11"/>
        <v>2</v>
      </c>
      <c r="CY345" s="23"/>
      <c r="CZ345" s="23"/>
      <c r="DA345" s="23"/>
      <c r="DB345" s="23">
        <v>2</v>
      </c>
      <c r="DC345" s="23"/>
      <c r="DD345" s="23"/>
      <c r="DE345" s="22">
        <f t="shared" si="13"/>
        <v>0</v>
      </c>
      <c r="DF345" s="21"/>
      <c r="DG345" s="21"/>
      <c r="DH345" s="21"/>
      <c r="DI345" s="21"/>
      <c r="DJ345" s="21"/>
      <c r="DK345" s="24">
        <f t="shared" si="15"/>
        <v>0</v>
      </c>
      <c r="DL345" s="23"/>
      <c r="DM345" s="2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</row>
    <row r="346" spans="1:137" ht="15.75" customHeight="1">
      <c r="A346" s="15" t="s">
        <v>1155</v>
      </c>
      <c r="B346" s="15" t="s">
        <v>1156</v>
      </c>
      <c r="C346" s="16" t="s">
        <v>1157</v>
      </c>
      <c r="D346" s="15">
        <v>728566969</v>
      </c>
      <c r="E346" s="15" t="s">
        <v>1158</v>
      </c>
      <c r="F346" s="15" t="s">
        <v>84</v>
      </c>
      <c r="G346" s="15" t="s">
        <v>153</v>
      </c>
      <c r="H346" s="15" t="s">
        <v>72</v>
      </c>
      <c r="I346" s="17">
        <f t="shared" si="18"/>
        <v>0</v>
      </c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8">
        <f t="shared" si="1"/>
        <v>34</v>
      </c>
      <c r="AA346" s="19"/>
      <c r="AB346" s="19"/>
      <c r="AC346" s="19"/>
      <c r="AD346" s="19"/>
      <c r="AE346" s="19"/>
      <c r="AF346" s="19"/>
      <c r="AG346" s="19">
        <v>19</v>
      </c>
      <c r="AH346" s="19"/>
      <c r="AI346" s="19"/>
      <c r="AJ346" s="19"/>
      <c r="AK346" s="19"/>
      <c r="AL346" s="19"/>
      <c r="AM346" s="19"/>
      <c r="AN346" s="19"/>
      <c r="AO346" s="19"/>
      <c r="AP346" s="19">
        <v>15</v>
      </c>
      <c r="AQ346" s="19"/>
      <c r="AR346" s="20">
        <f t="shared" si="3"/>
        <v>0</v>
      </c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2">
        <f t="shared" si="5"/>
        <v>0</v>
      </c>
      <c r="BK346" s="21"/>
      <c r="BL346" s="21"/>
      <c r="BM346" s="21"/>
      <c r="BN346" s="23">
        <f t="shared" si="7"/>
        <v>0</v>
      </c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1">
        <f t="shared" si="9"/>
        <v>0</v>
      </c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3">
        <f t="shared" si="11"/>
        <v>0</v>
      </c>
      <c r="CY346" s="23"/>
      <c r="CZ346" s="23"/>
      <c r="DA346" s="23"/>
      <c r="DB346" s="23"/>
      <c r="DC346" s="23"/>
      <c r="DD346" s="23"/>
      <c r="DE346" s="22">
        <f t="shared" si="13"/>
        <v>0</v>
      </c>
      <c r="DF346" s="21"/>
      <c r="DG346" s="21"/>
      <c r="DH346" s="21"/>
      <c r="DI346" s="21"/>
      <c r="DJ346" s="21"/>
      <c r="DK346" s="24">
        <f t="shared" si="15"/>
        <v>0</v>
      </c>
      <c r="DL346" s="23"/>
      <c r="DM346" s="2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</row>
    <row r="347" spans="1:137" ht="15.75" customHeight="1">
      <c r="A347" s="15" t="s">
        <v>1159</v>
      </c>
      <c r="B347" s="15" t="s">
        <v>1160</v>
      </c>
      <c r="C347" s="16">
        <v>24815071</v>
      </c>
      <c r="D347" s="15">
        <v>602268181</v>
      </c>
      <c r="E347" s="15" t="s">
        <v>1161</v>
      </c>
      <c r="F347" s="15" t="s">
        <v>84</v>
      </c>
      <c r="G347" s="15" t="s">
        <v>142</v>
      </c>
      <c r="H347" s="15" t="s">
        <v>80</v>
      </c>
      <c r="I347" s="17">
        <f t="shared" si="18"/>
        <v>0</v>
      </c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8">
        <f t="shared" si="1"/>
        <v>50</v>
      </c>
      <c r="AA347" s="19"/>
      <c r="AB347" s="19"/>
      <c r="AC347" s="19"/>
      <c r="AD347" s="19"/>
      <c r="AE347" s="19">
        <v>50</v>
      </c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20">
        <f t="shared" si="3"/>
        <v>0</v>
      </c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2">
        <f t="shared" si="5"/>
        <v>0</v>
      </c>
      <c r="BK347" s="21"/>
      <c r="BL347" s="21"/>
      <c r="BM347" s="21"/>
      <c r="BN347" s="23">
        <f t="shared" si="7"/>
        <v>0</v>
      </c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1">
        <f t="shared" si="9"/>
        <v>0</v>
      </c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3">
        <f t="shared" si="11"/>
        <v>0</v>
      </c>
      <c r="CY347" s="23"/>
      <c r="CZ347" s="23"/>
      <c r="DA347" s="23"/>
      <c r="DB347" s="23"/>
      <c r="DC347" s="23"/>
      <c r="DD347" s="23"/>
      <c r="DE347" s="22">
        <f t="shared" si="13"/>
        <v>0</v>
      </c>
      <c r="DF347" s="21"/>
      <c r="DG347" s="21"/>
      <c r="DH347" s="21"/>
      <c r="DI347" s="21"/>
      <c r="DJ347" s="21"/>
      <c r="DK347" s="24">
        <f t="shared" si="15"/>
        <v>0</v>
      </c>
      <c r="DL347" s="23"/>
      <c r="DM347" s="2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</row>
    <row r="348" spans="1:137" ht="15.75" customHeight="1">
      <c r="A348" s="15" t="s">
        <v>1162</v>
      </c>
      <c r="B348" s="15" t="s">
        <v>1163</v>
      </c>
      <c r="C348" s="16">
        <v>60436271</v>
      </c>
      <c r="D348" s="15">
        <v>724583355</v>
      </c>
      <c r="E348" s="15" t="s">
        <v>1164</v>
      </c>
      <c r="F348" s="15" t="s">
        <v>84</v>
      </c>
      <c r="G348" s="15" t="s">
        <v>101</v>
      </c>
      <c r="H348" s="15" t="s">
        <v>216</v>
      </c>
      <c r="I348" s="17">
        <f t="shared" si="18"/>
        <v>0</v>
      </c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8">
        <f t="shared" si="1"/>
        <v>27</v>
      </c>
      <c r="AA348" s="19"/>
      <c r="AB348" s="19"/>
      <c r="AC348" s="19"/>
      <c r="AD348" s="19"/>
      <c r="AE348" s="19"/>
      <c r="AF348" s="19">
        <v>6</v>
      </c>
      <c r="AG348" s="19"/>
      <c r="AH348" s="19">
        <v>6</v>
      </c>
      <c r="AI348" s="19"/>
      <c r="AJ348" s="19"/>
      <c r="AK348" s="19"/>
      <c r="AL348" s="19"/>
      <c r="AM348" s="19"/>
      <c r="AN348" s="19"/>
      <c r="AO348" s="19">
        <v>15</v>
      </c>
      <c r="AP348" s="19"/>
      <c r="AQ348" s="19"/>
      <c r="AR348" s="20">
        <f t="shared" si="3"/>
        <v>0</v>
      </c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2">
        <f t="shared" si="5"/>
        <v>0</v>
      </c>
      <c r="BK348" s="21"/>
      <c r="BL348" s="21"/>
      <c r="BM348" s="21"/>
      <c r="BN348" s="23">
        <f t="shared" si="7"/>
        <v>0</v>
      </c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1">
        <f t="shared" si="9"/>
        <v>0</v>
      </c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3">
        <f t="shared" si="11"/>
        <v>2</v>
      </c>
      <c r="CY348" s="23"/>
      <c r="CZ348" s="23"/>
      <c r="DA348" s="23"/>
      <c r="DB348" s="23">
        <v>2</v>
      </c>
      <c r="DC348" s="23"/>
      <c r="DD348" s="23"/>
      <c r="DE348" s="22">
        <f t="shared" si="13"/>
        <v>0</v>
      </c>
      <c r="DF348" s="21"/>
      <c r="DG348" s="21"/>
      <c r="DH348" s="21"/>
      <c r="DI348" s="21"/>
      <c r="DJ348" s="21"/>
      <c r="DK348" s="24">
        <f t="shared" si="15"/>
        <v>0</v>
      </c>
      <c r="DL348" s="23"/>
      <c r="DM348" s="2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</row>
    <row r="349" spans="1:137" ht="15.75" customHeight="1">
      <c r="A349" s="15" t="s">
        <v>1165</v>
      </c>
      <c r="B349" s="15" t="s">
        <v>1166</v>
      </c>
      <c r="C349" s="16">
        <v>60162368</v>
      </c>
      <c r="D349" s="15">
        <v>777096590</v>
      </c>
      <c r="E349" s="15" t="s">
        <v>1167</v>
      </c>
      <c r="F349" s="15" t="s">
        <v>84</v>
      </c>
      <c r="G349" s="15" t="s">
        <v>101</v>
      </c>
      <c r="H349" s="15" t="s">
        <v>113</v>
      </c>
      <c r="I349" s="17">
        <f t="shared" si="18"/>
        <v>0</v>
      </c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8">
        <f t="shared" si="1"/>
        <v>34</v>
      </c>
      <c r="AA349" s="19"/>
      <c r="AB349" s="19"/>
      <c r="AC349" s="19"/>
      <c r="AD349" s="19"/>
      <c r="AE349" s="19"/>
      <c r="AF349" s="19">
        <v>10</v>
      </c>
      <c r="AG349" s="19"/>
      <c r="AH349" s="19">
        <v>9</v>
      </c>
      <c r="AI349" s="19"/>
      <c r="AJ349" s="19"/>
      <c r="AK349" s="19"/>
      <c r="AL349" s="19"/>
      <c r="AM349" s="19"/>
      <c r="AN349" s="19"/>
      <c r="AO349" s="19"/>
      <c r="AP349" s="19">
        <v>15</v>
      </c>
      <c r="AQ349" s="19"/>
      <c r="AR349" s="20">
        <f t="shared" si="3"/>
        <v>0</v>
      </c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2">
        <f t="shared" si="5"/>
        <v>0</v>
      </c>
      <c r="BK349" s="21"/>
      <c r="BL349" s="21"/>
      <c r="BM349" s="21"/>
      <c r="BN349" s="23">
        <f t="shared" si="7"/>
        <v>1</v>
      </c>
      <c r="BO349" s="23"/>
      <c r="BP349" s="23"/>
      <c r="BQ349" s="23">
        <v>1</v>
      </c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1">
        <f t="shared" si="9"/>
        <v>0</v>
      </c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3">
        <f t="shared" si="11"/>
        <v>2</v>
      </c>
      <c r="CY349" s="23"/>
      <c r="CZ349" s="23"/>
      <c r="DA349" s="23"/>
      <c r="DB349" s="23"/>
      <c r="DC349" s="23">
        <v>2</v>
      </c>
      <c r="DD349" s="23"/>
      <c r="DE349" s="22">
        <f t="shared" si="13"/>
        <v>0</v>
      </c>
      <c r="DF349" s="21"/>
      <c r="DG349" s="21"/>
      <c r="DH349" s="21"/>
      <c r="DI349" s="21"/>
      <c r="DJ349" s="21"/>
      <c r="DK349" s="24">
        <f t="shared" si="15"/>
        <v>0</v>
      </c>
      <c r="DL349" s="23"/>
      <c r="DM349" s="2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</row>
    <row r="350" spans="1:137" ht="15.75" customHeight="1">
      <c r="A350" s="15" t="s">
        <v>1168</v>
      </c>
      <c r="B350" s="15" t="s">
        <v>1169</v>
      </c>
      <c r="C350" s="16">
        <v>66000866</v>
      </c>
      <c r="D350" s="15">
        <v>604277627</v>
      </c>
      <c r="E350" s="15" t="s">
        <v>1170</v>
      </c>
      <c r="F350" s="15" t="s">
        <v>84</v>
      </c>
      <c r="G350" s="15" t="s">
        <v>101</v>
      </c>
      <c r="H350" s="15" t="s">
        <v>1171</v>
      </c>
      <c r="I350" s="17">
        <f t="shared" si="18"/>
        <v>0</v>
      </c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8">
        <f t="shared" si="1"/>
        <v>34</v>
      </c>
      <c r="AA350" s="19"/>
      <c r="AB350" s="19"/>
      <c r="AC350" s="19"/>
      <c r="AD350" s="19"/>
      <c r="AE350" s="19"/>
      <c r="AF350" s="19">
        <v>10</v>
      </c>
      <c r="AG350" s="19"/>
      <c r="AH350" s="19">
        <v>9</v>
      </c>
      <c r="AI350" s="19"/>
      <c r="AJ350" s="19"/>
      <c r="AK350" s="19"/>
      <c r="AL350" s="19"/>
      <c r="AM350" s="19"/>
      <c r="AN350" s="19"/>
      <c r="AO350" s="19"/>
      <c r="AP350" s="19">
        <v>15</v>
      </c>
      <c r="AQ350" s="19"/>
      <c r="AR350" s="20">
        <f t="shared" si="3"/>
        <v>0</v>
      </c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2">
        <f t="shared" si="5"/>
        <v>0</v>
      </c>
      <c r="BK350" s="21"/>
      <c r="BL350" s="21"/>
      <c r="BM350" s="21"/>
      <c r="BN350" s="23">
        <f t="shared" si="7"/>
        <v>0</v>
      </c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1">
        <f t="shared" si="9"/>
        <v>0</v>
      </c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3">
        <f t="shared" si="11"/>
        <v>2</v>
      </c>
      <c r="CY350" s="23"/>
      <c r="CZ350" s="23"/>
      <c r="DA350" s="23"/>
      <c r="DB350" s="23"/>
      <c r="DC350" s="23">
        <v>2</v>
      </c>
      <c r="DD350" s="23"/>
      <c r="DE350" s="22">
        <f t="shared" si="13"/>
        <v>0</v>
      </c>
      <c r="DF350" s="21"/>
      <c r="DG350" s="21"/>
      <c r="DH350" s="21"/>
      <c r="DI350" s="21"/>
      <c r="DJ350" s="21"/>
      <c r="DK350" s="24">
        <f t="shared" si="15"/>
        <v>0</v>
      </c>
      <c r="DL350" s="23"/>
      <c r="DM350" s="2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</row>
    <row r="351" spans="1:137" ht="15.75" customHeight="1">
      <c r="A351" s="15" t="s">
        <v>1172</v>
      </c>
      <c r="B351" s="15" t="s">
        <v>1173</v>
      </c>
      <c r="C351" s="16" t="s">
        <v>1174</v>
      </c>
      <c r="D351" s="15">
        <v>727921869</v>
      </c>
      <c r="E351" s="15" t="s">
        <v>1175</v>
      </c>
      <c r="F351" s="15" t="s">
        <v>84</v>
      </c>
      <c r="G351" s="15" t="s">
        <v>677</v>
      </c>
      <c r="H351" s="15" t="s">
        <v>68</v>
      </c>
      <c r="I351" s="17">
        <f t="shared" si="18"/>
        <v>0</v>
      </c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8">
        <f t="shared" si="1"/>
        <v>39</v>
      </c>
      <c r="AA351" s="19"/>
      <c r="AB351" s="19"/>
      <c r="AC351" s="19"/>
      <c r="AD351" s="19"/>
      <c r="AE351" s="19"/>
      <c r="AF351" s="19"/>
      <c r="AG351" s="19">
        <v>19</v>
      </c>
      <c r="AH351" s="19"/>
      <c r="AI351" s="19"/>
      <c r="AJ351" s="19"/>
      <c r="AK351" s="19"/>
      <c r="AL351" s="19"/>
      <c r="AM351" s="19"/>
      <c r="AN351" s="19"/>
      <c r="AO351" s="19">
        <v>20</v>
      </c>
      <c r="AP351" s="19"/>
      <c r="AQ351" s="19"/>
      <c r="AR351" s="20">
        <f t="shared" si="3"/>
        <v>0</v>
      </c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2">
        <f t="shared" si="5"/>
        <v>0</v>
      </c>
      <c r="BK351" s="21"/>
      <c r="BL351" s="21"/>
      <c r="BM351" s="21"/>
      <c r="BN351" s="23">
        <f t="shared" si="7"/>
        <v>10</v>
      </c>
      <c r="BO351" s="23"/>
      <c r="BP351" s="23"/>
      <c r="BQ351" s="23"/>
      <c r="BR351" s="23"/>
      <c r="BS351" s="23"/>
      <c r="BT351" s="23"/>
      <c r="BU351" s="23">
        <v>10</v>
      </c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1">
        <f t="shared" si="9"/>
        <v>0</v>
      </c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3">
        <f t="shared" si="11"/>
        <v>0</v>
      </c>
      <c r="CY351" s="23"/>
      <c r="CZ351" s="23"/>
      <c r="DA351" s="23"/>
      <c r="DB351" s="23"/>
      <c r="DC351" s="23"/>
      <c r="DD351" s="23"/>
      <c r="DE351" s="22">
        <f t="shared" si="13"/>
        <v>0</v>
      </c>
      <c r="DF351" s="21"/>
      <c r="DG351" s="21"/>
      <c r="DH351" s="21"/>
      <c r="DI351" s="21"/>
      <c r="DJ351" s="21"/>
      <c r="DK351" s="24">
        <f t="shared" si="15"/>
        <v>0</v>
      </c>
      <c r="DL351" s="23"/>
      <c r="DM351" s="2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</row>
    <row r="352" spans="1:137" ht="15.75" customHeight="1">
      <c r="A352" s="15" t="s">
        <v>1176</v>
      </c>
      <c r="B352" s="15" t="s">
        <v>1177</v>
      </c>
      <c r="C352" s="16" t="s">
        <v>1178</v>
      </c>
      <c r="D352" s="15">
        <v>777679011</v>
      </c>
      <c r="E352" s="15" t="s">
        <v>1179</v>
      </c>
      <c r="F352" s="15" t="s">
        <v>84</v>
      </c>
      <c r="G352" s="15" t="s">
        <v>91</v>
      </c>
      <c r="H352" s="15" t="s">
        <v>449</v>
      </c>
      <c r="I352" s="17">
        <f t="shared" si="18"/>
        <v>0</v>
      </c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8">
        <f t="shared" si="1"/>
        <v>20</v>
      </c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>
        <v>20</v>
      </c>
      <c r="AP352" s="19"/>
      <c r="AQ352" s="19"/>
      <c r="AR352" s="20">
        <f t="shared" si="3"/>
        <v>0</v>
      </c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2">
        <f t="shared" si="5"/>
        <v>0</v>
      </c>
      <c r="BK352" s="21"/>
      <c r="BL352" s="21"/>
      <c r="BM352" s="21"/>
      <c r="BN352" s="23">
        <f t="shared" si="7"/>
        <v>0</v>
      </c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1">
        <f t="shared" si="9"/>
        <v>200</v>
      </c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>
        <v>200</v>
      </c>
      <c r="CV352" s="21"/>
      <c r="CW352" s="21"/>
      <c r="CX352" s="23">
        <f t="shared" si="11"/>
        <v>2</v>
      </c>
      <c r="CY352" s="23"/>
      <c r="CZ352" s="23"/>
      <c r="DA352" s="23"/>
      <c r="DB352" s="23">
        <v>2</v>
      </c>
      <c r="DC352" s="23"/>
      <c r="DD352" s="23"/>
      <c r="DE352" s="22">
        <f t="shared" si="13"/>
        <v>0</v>
      </c>
      <c r="DF352" s="21"/>
      <c r="DG352" s="21"/>
      <c r="DH352" s="21"/>
      <c r="DI352" s="21"/>
      <c r="DJ352" s="21"/>
      <c r="DK352" s="24">
        <f t="shared" si="15"/>
        <v>0</v>
      </c>
      <c r="DL352" s="23"/>
      <c r="DM352" s="2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</row>
    <row r="353" spans="1:137" ht="15.75" customHeight="1">
      <c r="A353" s="15" t="s">
        <v>1180</v>
      </c>
      <c r="B353" s="15" t="s">
        <v>1181</v>
      </c>
      <c r="C353" s="16">
        <v>29038367</v>
      </c>
      <c r="D353" s="15">
        <v>604749215</v>
      </c>
      <c r="E353" s="15" t="s">
        <v>1182</v>
      </c>
      <c r="F353" s="15" t="s">
        <v>84</v>
      </c>
      <c r="G353" s="15" t="s">
        <v>101</v>
      </c>
      <c r="H353" s="15" t="s">
        <v>117</v>
      </c>
      <c r="I353" s="17">
        <f t="shared" si="18"/>
        <v>0</v>
      </c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8">
        <f t="shared" si="1"/>
        <v>34</v>
      </c>
      <c r="AA353" s="19"/>
      <c r="AB353" s="19"/>
      <c r="AC353" s="19"/>
      <c r="AD353" s="19"/>
      <c r="AE353" s="19"/>
      <c r="AF353" s="19">
        <v>10</v>
      </c>
      <c r="AG353" s="19"/>
      <c r="AH353" s="19">
        <v>9</v>
      </c>
      <c r="AI353" s="19"/>
      <c r="AJ353" s="19"/>
      <c r="AK353" s="19"/>
      <c r="AL353" s="19"/>
      <c r="AM353" s="19"/>
      <c r="AN353" s="19"/>
      <c r="AO353" s="19">
        <v>15</v>
      </c>
      <c r="AP353" s="19"/>
      <c r="AQ353" s="19"/>
      <c r="AR353" s="20">
        <f t="shared" si="3"/>
        <v>0</v>
      </c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2">
        <f t="shared" si="5"/>
        <v>0</v>
      </c>
      <c r="BK353" s="21"/>
      <c r="BL353" s="21"/>
      <c r="BM353" s="21"/>
      <c r="BN353" s="23">
        <f t="shared" si="7"/>
        <v>1</v>
      </c>
      <c r="BO353" s="23"/>
      <c r="BP353" s="23"/>
      <c r="BQ353" s="23">
        <v>1</v>
      </c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1">
        <f t="shared" si="9"/>
        <v>0</v>
      </c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3">
        <f t="shared" si="11"/>
        <v>2</v>
      </c>
      <c r="CY353" s="23"/>
      <c r="CZ353" s="23"/>
      <c r="DA353" s="23"/>
      <c r="DB353" s="23">
        <v>2</v>
      </c>
      <c r="DC353" s="23"/>
      <c r="DD353" s="23"/>
      <c r="DE353" s="22">
        <f t="shared" si="13"/>
        <v>0</v>
      </c>
      <c r="DF353" s="21"/>
      <c r="DG353" s="21"/>
      <c r="DH353" s="21"/>
      <c r="DI353" s="21"/>
      <c r="DJ353" s="21"/>
      <c r="DK353" s="24">
        <f t="shared" si="15"/>
        <v>0</v>
      </c>
      <c r="DL353" s="23"/>
      <c r="DM353" s="2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</row>
    <row r="354" spans="1:137" ht="15.75" customHeight="1">
      <c r="A354" s="15" t="s">
        <v>1183</v>
      </c>
      <c r="B354" s="15" t="s">
        <v>1184</v>
      </c>
      <c r="C354" s="30" t="s">
        <v>1185</v>
      </c>
      <c r="D354" s="15">
        <v>724080385</v>
      </c>
      <c r="E354" s="15" t="s">
        <v>1186</v>
      </c>
      <c r="F354" s="15" t="s">
        <v>84</v>
      </c>
      <c r="G354" s="15" t="s">
        <v>101</v>
      </c>
      <c r="H354" s="15" t="s">
        <v>174</v>
      </c>
      <c r="I354" s="17">
        <f t="shared" si="18"/>
        <v>0</v>
      </c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8">
        <f t="shared" si="1"/>
        <v>28</v>
      </c>
      <c r="AA354" s="19"/>
      <c r="AB354" s="19"/>
      <c r="AC354" s="19"/>
      <c r="AD354" s="19"/>
      <c r="AE354" s="19"/>
      <c r="AF354" s="19">
        <v>6</v>
      </c>
      <c r="AG354" s="19"/>
      <c r="AH354" s="19">
        <v>7</v>
      </c>
      <c r="AI354" s="19"/>
      <c r="AJ354" s="19"/>
      <c r="AK354" s="19"/>
      <c r="AL354" s="19"/>
      <c r="AM354" s="19"/>
      <c r="AN354" s="19"/>
      <c r="AO354" s="19">
        <v>15</v>
      </c>
      <c r="AP354" s="19"/>
      <c r="AQ354" s="19"/>
      <c r="AR354" s="20">
        <f t="shared" si="3"/>
        <v>0</v>
      </c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2">
        <f t="shared" si="5"/>
        <v>50</v>
      </c>
      <c r="BK354" s="21">
        <v>50</v>
      </c>
      <c r="BL354" s="21"/>
      <c r="BM354" s="21"/>
      <c r="BN354" s="23">
        <f t="shared" si="7"/>
        <v>0</v>
      </c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1">
        <f t="shared" si="9"/>
        <v>0</v>
      </c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3">
        <f t="shared" si="11"/>
        <v>2</v>
      </c>
      <c r="CY354" s="23"/>
      <c r="CZ354" s="23"/>
      <c r="DA354" s="23"/>
      <c r="DB354" s="23">
        <v>2</v>
      </c>
      <c r="DC354" s="23"/>
      <c r="DD354" s="23"/>
      <c r="DE354" s="22">
        <f t="shared" si="13"/>
        <v>0</v>
      </c>
      <c r="DF354" s="21"/>
      <c r="DG354" s="21"/>
      <c r="DH354" s="21"/>
      <c r="DI354" s="21"/>
      <c r="DJ354" s="21"/>
      <c r="DK354" s="24">
        <f t="shared" si="15"/>
        <v>0</v>
      </c>
      <c r="DL354" s="23"/>
      <c r="DM354" s="2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</row>
    <row r="355" spans="1:137" ht="15.75" customHeight="1">
      <c r="A355" s="15" t="s">
        <v>1187</v>
      </c>
      <c r="B355" s="15" t="s">
        <v>1188</v>
      </c>
      <c r="C355" s="16">
        <v>49368869</v>
      </c>
      <c r="D355" s="15">
        <v>723736028</v>
      </c>
      <c r="E355" s="15" t="s">
        <v>1189</v>
      </c>
      <c r="F355" s="15" t="s">
        <v>84</v>
      </c>
      <c r="G355" s="15" t="s">
        <v>101</v>
      </c>
      <c r="H355" s="15" t="s">
        <v>216</v>
      </c>
      <c r="I355" s="17">
        <f t="shared" si="18"/>
        <v>0</v>
      </c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8">
        <f t="shared" si="1"/>
        <v>27</v>
      </c>
      <c r="AA355" s="19"/>
      <c r="AB355" s="19"/>
      <c r="AC355" s="19"/>
      <c r="AD355" s="19"/>
      <c r="AE355" s="19"/>
      <c r="AF355" s="19">
        <v>6</v>
      </c>
      <c r="AG355" s="19"/>
      <c r="AH355" s="19">
        <v>6</v>
      </c>
      <c r="AI355" s="19"/>
      <c r="AJ355" s="19"/>
      <c r="AK355" s="19"/>
      <c r="AL355" s="19"/>
      <c r="AM355" s="19"/>
      <c r="AN355" s="19"/>
      <c r="AO355" s="19">
        <v>15</v>
      </c>
      <c r="AP355" s="19"/>
      <c r="AQ355" s="19"/>
      <c r="AR355" s="20">
        <f t="shared" si="3"/>
        <v>0</v>
      </c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2">
        <f t="shared" si="5"/>
        <v>0</v>
      </c>
      <c r="BK355" s="21"/>
      <c r="BL355" s="21"/>
      <c r="BM355" s="21"/>
      <c r="BN355" s="23">
        <f t="shared" si="7"/>
        <v>0</v>
      </c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1">
        <f t="shared" si="9"/>
        <v>0</v>
      </c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3">
        <f t="shared" si="11"/>
        <v>2</v>
      </c>
      <c r="CY355" s="23"/>
      <c r="CZ355" s="23"/>
      <c r="DA355" s="23"/>
      <c r="DB355" s="23">
        <v>2</v>
      </c>
      <c r="DC355" s="23"/>
      <c r="DD355" s="23"/>
      <c r="DE355" s="22">
        <f t="shared" si="13"/>
        <v>0</v>
      </c>
      <c r="DF355" s="21"/>
      <c r="DG355" s="21"/>
      <c r="DH355" s="21"/>
      <c r="DI355" s="21"/>
      <c r="DJ355" s="21"/>
      <c r="DK355" s="24">
        <f t="shared" si="15"/>
        <v>0</v>
      </c>
      <c r="DL355" s="23"/>
      <c r="DM355" s="2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</row>
    <row r="356" spans="1:137" ht="15.75" customHeight="1">
      <c r="A356" s="15" t="s">
        <v>1190</v>
      </c>
      <c r="B356" s="15" t="s">
        <v>1191</v>
      </c>
      <c r="C356" s="16">
        <v>24225363</v>
      </c>
      <c r="D356" s="15">
        <v>777037894</v>
      </c>
      <c r="E356" s="15" t="s">
        <v>1192</v>
      </c>
      <c r="F356" s="15" t="s">
        <v>84</v>
      </c>
      <c r="G356" s="15" t="s">
        <v>101</v>
      </c>
      <c r="H356" s="15" t="s">
        <v>113</v>
      </c>
      <c r="I356" s="17">
        <f t="shared" si="18"/>
        <v>0</v>
      </c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8">
        <f t="shared" si="1"/>
        <v>27</v>
      </c>
      <c r="AA356" s="19"/>
      <c r="AB356" s="19"/>
      <c r="AC356" s="19"/>
      <c r="AD356" s="19"/>
      <c r="AE356" s="19"/>
      <c r="AF356" s="25">
        <v>6</v>
      </c>
      <c r="AG356" s="19"/>
      <c r="AH356" s="19">
        <v>6</v>
      </c>
      <c r="AI356" s="19"/>
      <c r="AJ356" s="19"/>
      <c r="AK356" s="19"/>
      <c r="AL356" s="19"/>
      <c r="AM356" s="19"/>
      <c r="AN356" s="19"/>
      <c r="AO356" s="19">
        <v>15</v>
      </c>
      <c r="AP356" s="19"/>
      <c r="AQ356" s="19"/>
      <c r="AR356" s="20">
        <f t="shared" si="3"/>
        <v>0</v>
      </c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2">
        <f t="shared" si="5"/>
        <v>0</v>
      </c>
      <c r="BK356" s="21"/>
      <c r="BL356" s="21"/>
      <c r="BM356" s="21"/>
      <c r="BN356" s="23">
        <f t="shared" si="7"/>
        <v>0</v>
      </c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1">
        <f t="shared" si="9"/>
        <v>0</v>
      </c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3">
        <f t="shared" si="11"/>
        <v>2</v>
      </c>
      <c r="CY356" s="23"/>
      <c r="CZ356" s="23"/>
      <c r="DA356" s="23"/>
      <c r="DB356" s="23">
        <v>2</v>
      </c>
      <c r="DC356" s="23"/>
      <c r="DD356" s="23"/>
      <c r="DE356" s="22">
        <f t="shared" si="13"/>
        <v>0</v>
      </c>
      <c r="DF356" s="21"/>
      <c r="DG356" s="21"/>
      <c r="DH356" s="21"/>
      <c r="DI356" s="21"/>
      <c r="DJ356" s="21"/>
      <c r="DK356" s="24">
        <f t="shared" si="15"/>
        <v>0</v>
      </c>
      <c r="DL356" s="23"/>
      <c r="DM356" s="2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</row>
    <row r="357" spans="1:137" ht="15.75" customHeight="1">
      <c r="A357" s="15" t="s">
        <v>1193</v>
      </c>
      <c r="B357" s="15" t="s">
        <v>1194</v>
      </c>
      <c r="C357" s="16" t="s">
        <v>1195</v>
      </c>
      <c r="D357" s="15">
        <v>603455906</v>
      </c>
      <c r="E357" s="15" t="s">
        <v>1196</v>
      </c>
      <c r="F357" s="15" t="s">
        <v>84</v>
      </c>
      <c r="G357" s="15" t="s">
        <v>101</v>
      </c>
      <c r="H357" s="15" t="s">
        <v>496</v>
      </c>
      <c r="I357" s="17">
        <f t="shared" si="18"/>
        <v>0</v>
      </c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8">
        <f t="shared" si="1"/>
        <v>27</v>
      </c>
      <c r="AA357" s="19"/>
      <c r="AB357" s="19"/>
      <c r="AC357" s="19"/>
      <c r="AD357" s="19"/>
      <c r="AE357" s="19"/>
      <c r="AF357" s="19">
        <v>6</v>
      </c>
      <c r="AG357" s="19"/>
      <c r="AH357" s="19">
        <v>6</v>
      </c>
      <c r="AI357" s="19"/>
      <c r="AJ357" s="19"/>
      <c r="AK357" s="19"/>
      <c r="AL357" s="19"/>
      <c r="AM357" s="19"/>
      <c r="AN357" s="19"/>
      <c r="AO357" s="19">
        <v>15</v>
      </c>
      <c r="AP357" s="19"/>
      <c r="AQ357" s="19"/>
      <c r="AR357" s="20">
        <f t="shared" si="3"/>
        <v>0</v>
      </c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2">
        <f t="shared" si="5"/>
        <v>0</v>
      </c>
      <c r="BK357" s="21"/>
      <c r="BL357" s="21"/>
      <c r="BM357" s="21"/>
      <c r="BN357" s="23">
        <f t="shared" si="7"/>
        <v>0</v>
      </c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1">
        <f t="shared" si="9"/>
        <v>0</v>
      </c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3">
        <f t="shared" si="11"/>
        <v>2</v>
      </c>
      <c r="CY357" s="23"/>
      <c r="CZ357" s="23"/>
      <c r="DA357" s="23"/>
      <c r="DB357" s="23">
        <v>2</v>
      </c>
      <c r="DC357" s="23"/>
      <c r="DD357" s="23"/>
      <c r="DE357" s="22">
        <f t="shared" si="13"/>
        <v>0</v>
      </c>
      <c r="DF357" s="21"/>
      <c r="DG357" s="21"/>
      <c r="DH357" s="21"/>
      <c r="DI357" s="21"/>
      <c r="DJ357" s="21"/>
      <c r="DK357" s="24">
        <f t="shared" si="15"/>
        <v>0</v>
      </c>
      <c r="DL357" s="23"/>
      <c r="DM357" s="2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</row>
    <row r="358" spans="1:137" ht="15.75" customHeight="1">
      <c r="A358" s="15" t="s">
        <v>1197</v>
      </c>
      <c r="B358" s="15" t="s">
        <v>1198</v>
      </c>
      <c r="C358" s="16" t="s">
        <v>1199</v>
      </c>
      <c r="D358" s="15">
        <v>776667429</v>
      </c>
      <c r="E358" s="15" t="s">
        <v>1200</v>
      </c>
      <c r="F358" s="15" t="s">
        <v>84</v>
      </c>
      <c r="G358" s="15" t="s">
        <v>101</v>
      </c>
      <c r="H358" s="15" t="s">
        <v>117</v>
      </c>
      <c r="I358" s="17">
        <f t="shared" si="18"/>
        <v>0</v>
      </c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8">
        <f t="shared" si="1"/>
        <v>24</v>
      </c>
      <c r="AA358" s="19"/>
      <c r="AB358" s="19"/>
      <c r="AC358" s="19"/>
      <c r="AD358" s="19"/>
      <c r="AE358" s="19"/>
      <c r="AF358" s="19"/>
      <c r="AG358" s="19"/>
      <c r="AH358" s="19">
        <v>9</v>
      </c>
      <c r="AI358" s="19"/>
      <c r="AJ358" s="19"/>
      <c r="AK358" s="19"/>
      <c r="AL358" s="19"/>
      <c r="AM358" s="19"/>
      <c r="AN358" s="19"/>
      <c r="AO358" s="19"/>
      <c r="AP358" s="19">
        <v>15</v>
      </c>
      <c r="AQ358" s="19"/>
      <c r="AR358" s="20">
        <f t="shared" si="3"/>
        <v>0</v>
      </c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2">
        <f t="shared" si="5"/>
        <v>100</v>
      </c>
      <c r="BK358" s="21">
        <v>50</v>
      </c>
      <c r="BL358" s="21"/>
      <c r="BM358" s="21">
        <v>50</v>
      </c>
      <c r="BN358" s="23">
        <f t="shared" si="7"/>
        <v>0</v>
      </c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1">
        <f t="shared" si="9"/>
        <v>0</v>
      </c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3">
        <f t="shared" si="11"/>
        <v>2</v>
      </c>
      <c r="CY358" s="23"/>
      <c r="CZ358" s="23"/>
      <c r="DA358" s="23"/>
      <c r="DB358" s="23"/>
      <c r="DC358" s="23">
        <v>2</v>
      </c>
      <c r="DD358" s="23"/>
      <c r="DE358" s="22">
        <f t="shared" si="13"/>
        <v>0</v>
      </c>
      <c r="DF358" s="21"/>
      <c r="DG358" s="21"/>
      <c r="DH358" s="21"/>
      <c r="DI358" s="21"/>
      <c r="DJ358" s="21"/>
      <c r="DK358" s="24">
        <f t="shared" si="15"/>
        <v>0</v>
      </c>
      <c r="DL358" s="23"/>
      <c r="DM358" s="2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</row>
    <row r="359" spans="1:137" ht="15.75" customHeight="1">
      <c r="A359" s="15" t="s">
        <v>1201</v>
      </c>
      <c r="B359" s="15" t="s">
        <v>1202</v>
      </c>
      <c r="C359" s="16">
        <v>28493338</v>
      </c>
      <c r="D359" s="15">
        <v>775282186</v>
      </c>
      <c r="E359" s="15" t="s">
        <v>1203</v>
      </c>
      <c r="F359" s="15" t="s">
        <v>84</v>
      </c>
      <c r="G359" s="15" t="s">
        <v>101</v>
      </c>
      <c r="H359" s="15" t="s">
        <v>216</v>
      </c>
      <c r="I359" s="17">
        <f t="shared" si="18"/>
        <v>0</v>
      </c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8">
        <f t="shared" si="1"/>
        <v>17</v>
      </c>
      <c r="AA359" s="19"/>
      <c r="AB359" s="19"/>
      <c r="AC359" s="19"/>
      <c r="AD359" s="19"/>
      <c r="AE359" s="19"/>
      <c r="AF359" s="19">
        <v>6</v>
      </c>
      <c r="AG359" s="19"/>
      <c r="AH359" s="19">
        <v>6</v>
      </c>
      <c r="AI359" s="19"/>
      <c r="AJ359" s="19"/>
      <c r="AK359" s="19"/>
      <c r="AL359" s="19"/>
      <c r="AM359" s="19"/>
      <c r="AN359" s="19"/>
      <c r="AO359" s="19">
        <v>5</v>
      </c>
      <c r="AP359" s="19"/>
      <c r="AQ359" s="19"/>
      <c r="AR359" s="20">
        <f t="shared" si="3"/>
        <v>0</v>
      </c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2">
        <f t="shared" si="5"/>
        <v>0</v>
      </c>
      <c r="BK359" s="21"/>
      <c r="BL359" s="21"/>
      <c r="BM359" s="21"/>
      <c r="BN359" s="23">
        <f t="shared" si="7"/>
        <v>1</v>
      </c>
      <c r="BO359" s="23"/>
      <c r="BP359" s="23"/>
      <c r="BQ359" s="23">
        <v>1</v>
      </c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1">
        <f t="shared" si="9"/>
        <v>0</v>
      </c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3">
        <f t="shared" si="11"/>
        <v>2</v>
      </c>
      <c r="CY359" s="23"/>
      <c r="CZ359" s="23"/>
      <c r="DA359" s="23"/>
      <c r="DB359" s="23">
        <v>2</v>
      </c>
      <c r="DC359" s="23"/>
      <c r="DD359" s="23"/>
      <c r="DE359" s="22">
        <f t="shared" si="13"/>
        <v>0</v>
      </c>
      <c r="DF359" s="21"/>
      <c r="DG359" s="21"/>
      <c r="DH359" s="21"/>
      <c r="DI359" s="21"/>
      <c r="DJ359" s="21"/>
      <c r="DK359" s="24">
        <f t="shared" si="15"/>
        <v>0</v>
      </c>
      <c r="DL359" s="23"/>
      <c r="DM359" s="2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</row>
    <row r="360" spans="1:137" ht="15.75" customHeight="1">
      <c r="A360" s="15" t="s">
        <v>1204</v>
      </c>
      <c r="B360" s="15" t="s">
        <v>1205</v>
      </c>
      <c r="C360" s="16">
        <v>27389936</v>
      </c>
      <c r="D360" s="15">
        <v>605949509</v>
      </c>
      <c r="E360" s="15" t="s">
        <v>1206</v>
      </c>
      <c r="F360" s="15" t="s">
        <v>84</v>
      </c>
      <c r="G360" s="15" t="s">
        <v>91</v>
      </c>
      <c r="H360" s="15" t="s">
        <v>57</v>
      </c>
      <c r="I360" s="17">
        <f t="shared" si="18"/>
        <v>0</v>
      </c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8">
        <f t="shared" si="1"/>
        <v>48</v>
      </c>
      <c r="AA360" s="19"/>
      <c r="AB360" s="19"/>
      <c r="AC360" s="19"/>
      <c r="AD360" s="19"/>
      <c r="AE360" s="19"/>
      <c r="AF360" s="19">
        <v>6</v>
      </c>
      <c r="AG360" s="19"/>
      <c r="AH360" s="19">
        <v>7</v>
      </c>
      <c r="AI360" s="19"/>
      <c r="AJ360" s="19"/>
      <c r="AK360" s="19"/>
      <c r="AL360" s="19"/>
      <c r="AM360" s="19"/>
      <c r="AN360" s="19"/>
      <c r="AO360" s="19">
        <v>35</v>
      </c>
      <c r="AP360" s="19"/>
      <c r="AQ360" s="19"/>
      <c r="AR360" s="20">
        <f t="shared" si="3"/>
        <v>0</v>
      </c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2">
        <f t="shared" si="5"/>
        <v>0</v>
      </c>
      <c r="BK360" s="21"/>
      <c r="BL360" s="21"/>
      <c r="BM360" s="21"/>
      <c r="BN360" s="23">
        <f t="shared" si="7"/>
        <v>0</v>
      </c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1">
        <f t="shared" si="9"/>
        <v>100</v>
      </c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>
        <v>100</v>
      </c>
      <c r="CV360" s="21"/>
      <c r="CW360" s="21"/>
      <c r="CX360" s="23">
        <f t="shared" si="11"/>
        <v>1</v>
      </c>
      <c r="CY360" s="23"/>
      <c r="CZ360" s="23"/>
      <c r="DA360" s="23"/>
      <c r="DB360" s="23">
        <v>1</v>
      </c>
      <c r="DC360" s="23"/>
      <c r="DD360" s="23"/>
      <c r="DE360" s="22">
        <f t="shared" si="13"/>
        <v>0</v>
      </c>
      <c r="DF360" s="21"/>
      <c r="DG360" s="21"/>
      <c r="DH360" s="21"/>
      <c r="DI360" s="21"/>
      <c r="DJ360" s="21"/>
      <c r="DK360" s="24">
        <f t="shared" si="15"/>
        <v>0</v>
      </c>
      <c r="DL360" s="23"/>
      <c r="DM360" s="2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</row>
    <row r="361" spans="1:137" ht="15.75" customHeight="1">
      <c r="A361" s="15" t="s">
        <v>1207</v>
      </c>
      <c r="B361" s="15" t="s">
        <v>1208</v>
      </c>
      <c r="C361" s="16">
        <v>26432471</v>
      </c>
      <c r="D361" s="15">
        <v>736530289</v>
      </c>
      <c r="E361" s="15" t="s">
        <v>1209</v>
      </c>
      <c r="F361" s="15" t="s">
        <v>84</v>
      </c>
      <c r="G361" s="15" t="s">
        <v>91</v>
      </c>
      <c r="H361" s="15" t="s">
        <v>158</v>
      </c>
      <c r="I361" s="17">
        <f t="shared" si="18"/>
        <v>0</v>
      </c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8">
        <f t="shared" si="1"/>
        <v>1515</v>
      </c>
      <c r="AA361" s="19"/>
      <c r="AB361" s="19"/>
      <c r="AC361" s="19"/>
      <c r="AD361" s="19"/>
      <c r="AE361" s="19"/>
      <c r="AF361" s="19"/>
      <c r="AG361" s="19">
        <v>250</v>
      </c>
      <c r="AH361" s="19">
        <v>580</v>
      </c>
      <c r="AI361" s="19"/>
      <c r="AJ361" s="19"/>
      <c r="AK361" s="19"/>
      <c r="AL361" s="19"/>
      <c r="AM361" s="19"/>
      <c r="AN361" s="19"/>
      <c r="AO361" s="19">
        <v>685</v>
      </c>
      <c r="AP361" s="19"/>
      <c r="AQ361" s="19"/>
      <c r="AR361" s="20">
        <f t="shared" si="3"/>
        <v>0</v>
      </c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2">
        <f t="shared" si="5"/>
        <v>0</v>
      </c>
      <c r="BK361" s="21"/>
      <c r="BL361" s="21"/>
      <c r="BM361" s="21"/>
      <c r="BN361" s="23">
        <f t="shared" si="7"/>
        <v>10</v>
      </c>
      <c r="BO361" s="23"/>
      <c r="BP361" s="23"/>
      <c r="BQ361" s="23"/>
      <c r="BR361" s="23"/>
      <c r="BS361" s="23"/>
      <c r="BT361" s="23"/>
      <c r="BU361" s="23"/>
      <c r="BV361" s="23"/>
      <c r="BW361" s="23">
        <v>10</v>
      </c>
      <c r="BX361" s="23"/>
      <c r="BY361" s="23"/>
      <c r="BZ361" s="23"/>
      <c r="CA361" s="23"/>
      <c r="CB361" s="23"/>
      <c r="CC361" s="23"/>
      <c r="CD361" s="23"/>
      <c r="CE361" s="23"/>
      <c r="CF361" s="21">
        <f t="shared" si="9"/>
        <v>1600</v>
      </c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>
        <v>1600</v>
      </c>
      <c r="CV361" s="21"/>
      <c r="CW361" s="21"/>
      <c r="CX361" s="23">
        <f t="shared" si="11"/>
        <v>7</v>
      </c>
      <c r="CY361" s="23"/>
      <c r="CZ361" s="23"/>
      <c r="DA361" s="23">
        <v>1</v>
      </c>
      <c r="DB361" s="23">
        <v>6</v>
      </c>
      <c r="DC361" s="23"/>
      <c r="DD361" s="23"/>
      <c r="DE361" s="22">
        <f t="shared" si="13"/>
        <v>50</v>
      </c>
      <c r="DF361" s="21"/>
      <c r="DG361" s="21"/>
      <c r="DH361" s="21">
        <v>50</v>
      </c>
      <c r="DI361" s="21"/>
      <c r="DJ361" s="21"/>
      <c r="DK361" s="24">
        <f t="shared" si="15"/>
        <v>10</v>
      </c>
      <c r="DL361" s="23">
        <v>10</v>
      </c>
      <c r="DM361" s="2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</row>
    <row r="362" spans="1:137" ht="15.75" customHeight="1">
      <c r="A362" s="15" t="s">
        <v>1210</v>
      </c>
      <c r="B362" s="15" t="s">
        <v>1211</v>
      </c>
      <c r="C362" s="16">
        <v>70800693</v>
      </c>
      <c r="D362" s="15">
        <v>604132363</v>
      </c>
      <c r="E362" s="15" t="s">
        <v>1212</v>
      </c>
      <c r="F362" s="15" t="s">
        <v>84</v>
      </c>
      <c r="G362" s="15" t="s">
        <v>101</v>
      </c>
      <c r="H362" s="15" t="s">
        <v>216</v>
      </c>
      <c r="I362" s="17">
        <f t="shared" si="18"/>
        <v>0</v>
      </c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8">
        <f t="shared" si="1"/>
        <v>27</v>
      </c>
      <c r="AA362" s="19"/>
      <c r="AB362" s="19"/>
      <c r="AC362" s="19"/>
      <c r="AD362" s="19"/>
      <c r="AE362" s="19"/>
      <c r="AF362" s="19">
        <v>6</v>
      </c>
      <c r="AG362" s="19"/>
      <c r="AH362" s="19">
        <v>6</v>
      </c>
      <c r="AI362" s="19"/>
      <c r="AJ362" s="19"/>
      <c r="AK362" s="19"/>
      <c r="AL362" s="19"/>
      <c r="AM362" s="19"/>
      <c r="AN362" s="19"/>
      <c r="AO362" s="19">
        <v>15</v>
      </c>
      <c r="AP362" s="19"/>
      <c r="AQ362" s="19"/>
      <c r="AR362" s="20">
        <f t="shared" si="3"/>
        <v>0</v>
      </c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2">
        <f t="shared" si="5"/>
        <v>0</v>
      </c>
      <c r="BK362" s="21"/>
      <c r="BL362" s="21"/>
      <c r="BM362" s="21"/>
      <c r="BN362" s="23">
        <f t="shared" si="7"/>
        <v>1</v>
      </c>
      <c r="BO362" s="23"/>
      <c r="BP362" s="23"/>
      <c r="BQ362" s="23">
        <v>1</v>
      </c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1">
        <f t="shared" si="9"/>
        <v>0</v>
      </c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3">
        <f t="shared" si="11"/>
        <v>2</v>
      </c>
      <c r="CY362" s="23"/>
      <c r="CZ362" s="23"/>
      <c r="DA362" s="23"/>
      <c r="DB362" s="23">
        <v>2</v>
      </c>
      <c r="DC362" s="23"/>
      <c r="DD362" s="23"/>
      <c r="DE362" s="22">
        <f t="shared" si="13"/>
        <v>0</v>
      </c>
      <c r="DF362" s="21"/>
      <c r="DG362" s="21"/>
      <c r="DH362" s="21"/>
      <c r="DI362" s="21"/>
      <c r="DJ362" s="21"/>
      <c r="DK362" s="24">
        <f t="shared" si="15"/>
        <v>0</v>
      </c>
      <c r="DL362" s="23"/>
      <c r="DM362" s="2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</row>
    <row r="363" spans="1:137" ht="15.75" customHeight="1">
      <c r="A363" s="15" t="s">
        <v>1213</v>
      </c>
      <c r="B363" s="15" t="s">
        <v>1214</v>
      </c>
      <c r="C363" s="16">
        <v>45721084</v>
      </c>
      <c r="D363" s="15">
        <v>737369412</v>
      </c>
      <c r="E363" s="15" t="s">
        <v>1083</v>
      </c>
      <c r="F363" s="15" t="s">
        <v>84</v>
      </c>
      <c r="G363" s="15" t="s">
        <v>101</v>
      </c>
      <c r="H363" s="15" t="s">
        <v>718</v>
      </c>
      <c r="I363" s="17">
        <f t="shared" si="18"/>
        <v>0</v>
      </c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8">
        <f t="shared" si="1"/>
        <v>40</v>
      </c>
      <c r="AA363" s="19"/>
      <c r="AB363" s="19"/>
      <c r="AC363" s="19"/>
      <c r="AD363" s="19"/>
      <c r="AE363" s="19"/>
      <c r="AF363" s="25">
        <v>18</v>
      </c>
      <c r="AG363" s="19"/>
      <c r="AH363" s="19">
        <v>7</v>
      </c>
      <c r="AI363" s="19"/>
      <c r="AJ363" s="19"/>
      <c r="AK363" s="19"/>
      <c r="AL363" s="19"/>
      <c r="AM363" s="19"/>
      <c r="AN363" s="19"/>
      <c r="AO363" s="19">
        <v>15</v>
      </c>
      <c r="AP363" s="19"/>
      <c r="AQ363" s="19"/>
      <c r="AR363" s="20">
        <f t="shared" si="3"/>
        <v>0</v>
      </c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2">
        <f t="shared" si="5"/>
        <v>0</v>
      </c>
      <c r="BK363" s="21"/>
      <c r="BL363" s="21"/>
      <c r="BM363" s="21"/>
      <c r="BN363" s="23">
        <f t="shared" si="7"/>
        <v>0</v>
      </c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1">
        <f t="shared" si="9"/>
        <v>0</v>
      </c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3">
        <f t="shared" si="11"/>
        <v>2</v>
      </c>
      <c r="CY363" s="23"/>
      <c r="CZ363" s="23"/>
      <c r="DA363" s="23"/>
      <c r="DB363" s="23">
        <v>2</v>
      </c>
      <c r="DC363" s="23"/>
      <c r="DD363" s="23"/>
      <c r="DE363" s="22">
        <f t="shared" si="13"/>
        <v>0</v>
      </c>
      <c r="DF363" s="21"/>
      <c r="DG363" s="21"/>
      <c r="DH363" s="21"/>
      <c r="DI363" s="21"/>
      <c r="DJ363" s="21"/>
      <c r="DK363" s="24">
        <f t="shared" si="15"/>
        <v>0</v>
      </c>
      <c r="DL363" s="23"/>
      <c r="DM363" s="2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</row>
    <row r="364" spans="1:137" ht="15.75" customHeight="1">
      <c r="A364" s="15" t="s">
        <v>1215</v>
      </c>
      <c r="B364" s="15" t="s">
        <v>1216</v>
      </c>
      <c r="C364" s="16">
        <v>27657175</v>
      </c>
      <c r="D364" s="15">
        <v>775187906</v>
      </c>
      <c r="E364" s="15" t="s">
        <v>1217</v>
      </c>
      <c r="F364" s="15" t="s">
        <v>84</v>
      </c>
      <c r="G364" s="15" t="s">
        <v>101</v>
      </c>
      <c r="H364" s="15" t="s">
        <v>216</v>
      </c>
      <c r="I364" s="17">
        <f t="shared" si="18"/>
        <v>0</v>
      </c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8">
        <f t="shared" si="1"/>
        <v>28</v>
      </c>
      <c r="AA364" s="19"/>
      <c r="AB364" s="19"/>
      <c r="AC364" s="19"/>
      <c r="AD364" s="19"/>
      <c r="AE364" s="19"/>
      <c r="AF364" s="19">
        <v>6</v>
      </c>
      <c r="AG364" s="19"/>
      <c r="AH364" s="19">
        <v>7</v>
      </c>
      <c r="AI364" s="19"/>
      <c r="AJ364" s="19"/>
      <c r="AK364" s="19"/>
      <c r="AL364" s="19"/>
      <c r="AM364" s="19"/>
      <c r="AN364" s="19"/>
      <c r="AO364" s="19">
        <v>15</v>
      </c>
      <c r="AP364" s="19"/>
      <c r="AQ364" s="19"/>
      <c r="AR364" s="20">
        <f t="shared" si="3"/>
        <v>0</v>
      </c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2">
        <f t="shared" si="5"/>
        <v>0</v>
      </c>
      <c r="BK364" s="21"/>
      <c r="BL364" s="21"/>
      <c r="BM364" s="21"/>
      <c r="BN364" s="23">
        <f t="shared" si="7"/>
        <v>0</v>
      </c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1">
        <f t="shared" si="9"/>
        <v>0</v>
      </c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3">
        <f t="shared" si="11"/>
        <v>2</v>
      </c>
      <c r="CY364" s="23"/>
      <c r="CZ364" s="23"/>
      <c r="DA364" s="23"/>
      <c r="DB364" s="23">
        <v>2</v>
      </c>
      <c r="DC364" s="23"/>
      <c r="DD364" s="23"/>
      <c r="DE364" s="22">
        <f t="shared" si="13"/>
        <v>0</v>
      </c>
      <c r="DF364" s="21"/>
      <c r="DG364" s="21"/>
      <c r="DH364" s="21"/>
      <c r="DI364" s="21"/>
      <c r="DJ364" s="21"/>
      <c r="DK364" s="24">
        <f t="shared" si="15"/>
        <v>0</v>
      </c>
      <c r="DL364" s="23"/>
      <c r="DM364" s="2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</row>
    <row r="365" spans="1:137" ht="15.75" customHeight="1">
      <c r="A365" s="15" t="s">
        <v>1218</v>
      </c>
      <c r="B365" s="15" t="s">
        <v>1219</v>
      </c>
      <c r="C365" s="16" t="s">
        <v>1220</v>
      </c>
      <c r="D365" s="15"/>
      <c r="E365" s="15" t="s">
        <v>1221</v>
      </c>
      <c r="F365" s="15"/>
      <c r="G365" s="15" t="s">
        <v>85</v>
      </c>
      <c r="H365" s="15" t="s">
        <v>86</v>
      </c>
      <c r="I365" s="17">
        <f t="shared" si="18"/>
        <v>0</v>
      </c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8">
        <f t="shared" si="1"/>
        <v>25</v>
      </c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>
        <v>25</v>
      </c>
      <c r="AL365" s="19"/>
      <c r="AM365" s="19"/>
      <c r="AN365" s="19"/>
      <c r="AO365" s="19"/>
      <c r="AP365" s="19"/>
      <c r="AQ365" s="19"/>
      <c r="AR365" s="20">
        <f t="shared" si="3"/>
        <v>0</v>
      </c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2">
        <f t="shared" si="5"/>
        <v>0</v>
      </c>
      <c r="BK365" s="21"/>
      <c r="BL365" s="21"/>
      <c r="BM365" s="21"/>
      <c r="BN365" s="23">
        <f t="shared" si="7"/>
        <v>0</v>
      </c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1">
        <f t="shared" si="9"/>
        <v>0</v>
      </c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3">
        <f t="shared" si="11"/>
        <v>0</v>
      </c>
      <c r="CY365" s="23"/>
      <c r="CZ365" s="23"/>
      <c r="DA365" s="23"/>
      <c r="DB365" s="23"/>
      <c r="DC365" s="23"/>
      <c r="DD365" s="23"/>
      <c r="DE365" s="22">
        <f t="shared" si="13"/>
        <v>0</v>
      </c>
      <c r="DF365" s="21"/>
      <c r="DG365" s="21"/>
      <c r="DH365" s="21"/>
      <c r="DI365" s="21"/>
      <c r="DJ365" s="21"/>
      <c r="DK365" s="24">
        <f t="shared" si="15"/>
        <v>0</v>
      </c>
      <c r="DL365" s="23"/>
      <c r="DM365" s="2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</row>
    <row r="366" spans="1:137" ht="15.75" customHeight="1">
      <c r="A366" s="15" t="s">
        <v>1222</v>
      </c>
      <c r="B366" s="15" t="s">
        <v>1223</v>
      </c>
      <c r="C366" s="16">
        <v>24158135</v>
      </c>
      <c r="D366" s="15">
        <v>733325032</v>
      </c>
      <c r="E366" s="15" t="s">
        <v>1224</v>
      </c>
      <c r="F366" s="15" t="s">
        <v>84</v>
      </c>
      <c r="G366" s="15" t="s">
        <v>169</v>
      </c>
      <c r="H366" s="15" t="s">
        <v>72</v>
      </c>
      <c r="I366" s="17">
        <f t="shared" si="18"/>
        <v>0</v>
      </c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8">
        <f t="shared" si="1"/>
        <v>56</v>
      </c>
      <c r="AA366" s="19"/>
      <c r="AB366" s="19"/>
      <c r="AC366" s="19"/>
      <c r="AD366" s="19"/>
      <c r="AE366" s="19"/>
      <c r="AF366" s="19">
        <v>6</v>
      </c>
      <c r="AG366" s="19">
        <v>19</v>
      </c>
      <c r="AH366" s="19">
        <v>6</v>
      </c>
      <c r="AI366" s="19"/>
      <c r="AJ366" s="19"/>
      <c r="AK366" s="19"/>
      <c r="AL366" s="19"/>
      <c r="AM366" s="19"/>
      <c r="AN366" s="19"/>
      <c r="AO366" s="19"/>
      <c r="AP366" s="19">
        <v>25</v>
      </c>
      <c r="AQ366" s="19"/>
      <c r="AR366" s="20">
        <f t="shared" si="3"/>
        <v>0</v>
      </c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2">
        <f t="shared" si="5"/>
        <v>0</v>
      </c>
      <c r="BK366" s="21"/>
      <c r="BL366" s="21"/>
      <c r="BM366" s="21"/>
      <c r="BN366" s="23">
        <f t="shared" si="7"/>
        <v>0</v>
      </c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1">
        <f t="shared" si="9"/>
        <v>0</v>
      </c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3">
        <f t="shared" si="11"/>
        <v>0</v>
      </c>
      <c r="CY366" s="23"/>
      <c r="CZ366" s="23"/>
      <c r="DA366" s="23"/>
      <c r="DB366" s="23"/>
      <c r="DC366" s="23"/>
      <c r="DD366" s="23"/>
      <c r="DE366" s="22">
        <f t="shared" si="13"/>
        <v>0</v>
      </c>
      <c r="DF366" s="21"/>
      <c r="DG366" s="21"/>
      <c r="DH366" s="21"/>
      <c r="DI366" s="21"/>
      <c r="DJ366" s="21"/>
      <c r="DK366" s="24">
        <f t="shared" si="15"/>
        <v>0</v>
      </c>
      <c r="DL366" s="23"/>
      <c r="DM366" s="2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</row>
    <row r="367" spans="1:137" ht="15.75" customHeight="1">
      <c r="A367" s="15" t="s">
        <v>1225</v>
      </c>
      <c r="B367" s="15" t="s">
        <v>1226</v>
      </c>
      <c r="C367" s="16">
        <v>25936115</v>
      </c>
      <c r="D367" s="15">
        <v>736758712</v>
      </c>
      <c r="E367" s="15" t="s">
        <v>1227</v>
      </c>
      <c r="F367" s="15" t="s">
        <v>84</v>
      </c>
      <c r="G367" s="15" t="s">
        <v>142</v>
      </c>
      <c r="H367" s="15" t="s">
        <v>76</v>
      </c>
      <c r="I367" s="17">
        <f t="shared" si="18"/>
        <v>0</v>
      </c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8">
        <f t="shared" si="1"/>
        <v>73</v>
      </c>
      <c r="AA367" s="19"/>
      <c r="AB367" s="19"/>
      <c r="AC367" s="19"/>
      <c r="AD367" s="19"/>
      <c r="AE367" s="19">
        <v>50</v>
      </c>
      <c r="AF367" s="19"/>
      <c r="AG367" s="19">
        <v>23</v>
      </c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20">
        <f t="shared" si="3"/>
        <v>0</v>
      </c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2">
        <f t="shared" si="5"/>
        <v>0</v>
      </c>
      <c r="BK367" s="21"/>
      <c r="BL367" s="21"/>
      <c r="BM367" s="21"/>
      <c r="BN367" s="23">
        <f t="shared" si="7"/>
        <v>0</v>
      </c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1">
        <f t="shared" si="9"/>
        <v>0</v>
      </c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3">
        <f t="shared" si="11"/>
        <v>0</v>
      </c>
      <c r="CY367" s="23"/>
      <c r="CZ367" s="23"/>
      <c r="DA367" s="23"/>
      <c r="DB367" s="23"/>
      <c r="DC367" s="23"/>
      <c r="DD367" s="23"/>
      <c r="DE367" s="22">
        <f t="shared" si="13"/>
        <v>0</v>
      </c>
      <c r="DF367" s="21"/>
      <c r="DG367" s="21"/>
      <c r="DH367" s="21"/>
      <c r="DI367" s="21"/>
      <c r="DJ367" s="21"/>
      <c r="DK367" s="24">
        <f t="shared" si="15"/>
        <v>0</v>
      </c>
      <c r="DL367" s="23"/>
      <c r="DM367" s="2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</row>
    <row r="368" spans="1:137" ht="15.75" customHeight="1">
      <c r="A368" s="15" t="s">
        <v>1228</v>
      </c>
      <c r="B368" s="15" t="s">
        <v>1229</v>
      </c>
      <c r="C368" s="16">
        <v>64902781</v>
      </c>
      <c r="D368" s="15">
        <v>602943383</v>
      </c>
      <c r="E368" s="15" t="s">
        <v>1230</v>
      </c>
      <c r="F368" s="15" t="s">
        <v>84</v>
      </c>
      <c r="G368" s="15" t="s">
        <v>142</v>
      </c>
      <c r="H368" s="15" t="s">
        <v>68</v>
      </c>
      <c r="I368" s="17">
        <f t="shared" si="18"/>
        <v>0</v>
      </c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8">
        <f t="shared" si="1"/>
        <v>23</v>
      </c>
      <c r="AA368" s="19"/>
      <c r="AB368" s="19"/>
      <c r="AC368" s="19"/>
      <c r="AD368" s="19"/>
      <c r="AE368" s="19"/>
      <c r="AF368" s="19"/>
      <c r="AG368" s="19">
        <v>23</v>
      </c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20">
        <f t="shared" si="3"/>
        <v>0</v>
      </c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2">
        <f t="shared" si="5"/>
        <v>0</v>
      </c>
      <c r="BK368" s="21"/>
      <c r="BL368" s="21"/>
      <c r="BM368" s="21"/>
      <c r="BN368" s="23">
        <f t="shared" si="7"/>
        <v>0</v>
      </c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1">
        <f t="shared" si="9"/>
        <v>0</v>
      </c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3">
        <f t="shared" si="11"/>
        <v>0</v>
      </c>
      <c r="CY368" s="23"/>
      <c r="CZ368" s="23"/>
      <c r="DA368" s="23"/>
      <c r="DB368" s="23"/>
      <c r="DC368" s="23"/>
      <c r="DD368" s="23"/>
      <c r="DE368" s="22">
        <f t="shared" si="13"/>
        <v>0</v>
      </c>
      <c r="DF368" s="21"/>
      <c r="DG368" s="21"/>
      <c r="DH368" s="21"/>
      <c r="DI368" s="21"/>
      <c r="DJ368" s="21"/>
      <c r="DK368" s="24">
        <f t="shared" si="15"/>
        <v>0</v>
      </c>
      <c r="DL368" s="23"/>
      <c r="DM368" s="2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</row>
    <row r="369" spans="1:137" ht="15.75" customHeight="1">
      <c r="A369" s="15" t="s">
        <v>1231</v>
      </c>
      <c r="B369" s="15" t="s">
        <v>1232</v>
      </c>
      <c r="C369" s="16">
        <v>49711644</v>
      </c>
      <c r="D369" s="15">
        <v>603531749</v>
      </c>
      <c r="E369" s="15" t="s">
        <v>1233</v>
      </c>
      <c r="F369" s="15" t="s">
        <v>84</v>
      </c>
      <c r="G369" s="15" t="s">
        <v>153</v>
      </c>
      <c r="H369" s="15" t="s">
        <v>158</v>
      </c>
      <c r="I369" s="17">
        <f t="shared" si="18"/>
        <v>0</v>
      </c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8">
        <f t="shared" si="1"/>
        <v>25</v>
      </c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>
        <v>25</v>
      </c>
      <c r="AQ369" s="19"/>
      <c r="AR369" s="20">
        <f t="shared" si="3"/>
        <v>0</v>
      </c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2">
        <f t="shared" si="5"/>
        <v>0</v>
      </c>
      <c r="BK369" s="21"/>
      <c r="BL369" s="21"/>
      <c r="BM369" s="21"/>
      <c r="BN369" s="23">
        <f t="shared" si="7"/>
        <v>0</v>
      </c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1">
        <f t="shared" si="9"/>
        <v>0</v>
      </c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3">
        <f t="shared" si="11"/>
        <v>0</v>
      </c>
      <c r="CY369" s="23"/>
      <c r="CZ369" s="23"/>
      <c r="DA369" s="23"/>
      <c r="DB369" s="23"/>
      <c r="DC369" s="23"/>
      <c r="DD369" s="23"/>
      <c r="DE369" s="22">
        <f t="shared" si="13"/>
        <v>0</v>
      </c>
      <c r="DF369" s="21"/>
      <c r="DG369" s="21"/>
      <c r="DH369" s="21"/>
      <c r="DI369" s="21"/>
      <c r="DJ369" s="21"/>
      <c r="DK369" s="24">
        <f t="shared" si="15"/>
        <v>0</v>
      </c>
      <c r="DL369" s="23"/>
      <c r="DM369" s="2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</row>
    <row r="370" spans="1:137" ht="15.75" customHeight="1">
      <c r="A370" s="15" t="s">
        <v>1234</v>
      </c>
      <c r="B370" s="15" t="s">
        <v>1235</v>
      </c>
      <c r="C370" s="16">
        <v>61501778</v>
      </c>
      <c r="D370" s="15">
        <v>736758712</v>
      </c>
      <c r="E370" s="15" t="s">
        <v>1236</v>
      </c>
      <c r="F370" s="15" t="s">
        <v>84</v>
      </c>
      <c r="G370" s="15" t="s">
        <v>142</v>
      </c>
      <c r="H370" s="15" t="s">
        <v>57</v>
      </c>
      <c r="I370" s="17">
        <f t="shared" si="18"/>
        <v>0</v>
      </c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8">
        <f t="shared" si="1"/>
        <v>73</v>
      </c>
      <c r="AA370" s="19"/>
      <c r="AB370" s="19"/>
      <c r="AC370" s="19"/>
      <c r="AD370" s="19"/>
      <c r="AE370" s="19">
        <v>50</v>
      </c>
      <c r="AF370" s="19"/>
      <c r="AG370" s="19">
        <v>23</v>
      </c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20">
        <f t="shared" si="3"/>
        <v>0</v>
      </c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2">
        <f t="shared" si="5"/>
        <v>0</v>
      </c>
      <c r="BK370" s="21"/>
      <c r="BL370" s="21"/>
      <c r="BM370" s="21"/>
      <c r="BN370" s="23">
        <f t="shared" si="7"/>
        <v>0</v>
      </c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1">
        <f t="shared" si="9"/>
        <v>0</v>
      </c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3">
        <f t="shared" si="11"/>
        <v>0</v>
      </c>
      <c r="CY370" s="23"/>
      <c r="CZ370" s="23"/>
      <c r="DA370" s="23"/>
      <c r="DB370" s="23"/>
      <c r="DC370" s="23"/>
      <c r="DD370" s="23"/>
      <c r="DE370" s="22">
        <f t="shared" si="13"/>
        <v>0</v>
      </c>
      <c r="DF370" s="21"/>
      <c r="DG370" s="21"/>
      <c r="DH370" s="21"/>
      <c r="DI370" s="21"/>
      <c r="DJ370" s="21"/>
      <c r="DK370" s="24">
        <f t="shared" si="15"/>
        <v>0</v>
      </c>
      <c r="DL370" s="23"/>
      <c r="DM370" s="2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</row>
    <row r="371" spans="1:137" ht="15.75" customHeight="1">
      <c r="A371" s="15" t="s">
        <v>1237</v>
      </c>
      <c r="B371" s="15" t="s">
        <v>1238</v>
      </c>
      <c r="C371" s="16">
        <v>24305456</v>
      </c>
      <c r="D371" s="15">
        <v>605470931</v>
      </c>
      <c r="E371" s="15" t="s">
        <v>1239</v>
      </c>
      <c r="F371" s="15" t="s">
        <v>84</v>
      </c>
      <c r="G371" s="15" t="s">
        <v>101</v>
      </c>
      <c r="H371" s="15" t="s">
        <v>80</v>
      </c>
      <c r="I371" s="17">
        <f t="shared" si="18"/>
        <v>0</v>
      </c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8">
        <f t="shared" si="1"/>
        <v>27</v>
      </c>
      <c r="AA371" s="19"/>
      <c r="AB371" s="19"/>
      <c r="AC371" s="19"/>
      <c r="AD371" s="19"/>
      <c r="AE371" s="19"/>
      <c r="AF371" s="19">
        <v>6</v>
      </c>
      <c r="AG371" s="19"/>
      <c r="AH371" s="19">
        <v>6</v>
      </c>
      <c r="AI371" s="19"/>
      <c r="AJ371" s="19"/>
      <c r="AK371" s="19"/>
      <c r="AL371" s="19"/>
      <c r="AM371" s="19"/>
      <c r="AN371" s="19"/>
      <c r="AO371" s="19">
        <v>15</v>
      </c>
      <c r="AP371" s="19"/>
      <c r="AQ371" s="19"/>
      <c r="AR371" s="20">
        <f t="shared" si="3"/>
        <v>0</v>
      </c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2">
        <f t="shared" si="5"/>
        <v>0</v>
      </c>
      <c r="BK371" s="21"/>
      <c r="BL371" s="21"/>
      <c r="BM371" s="21"/>
      <c r="BN371" s="23">
        <f t="shared" si="7"/>
        <v>0</v>
      </c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1">
        <f t="shared" si="9"/>
        <v>0</v>
      </c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3">
        <f t="shared" si="11"/>
        <v>2</v>
      </c>
      <c r="CY371" s="23"/>
      <c r="CZ371" s="23"/>
      <c r="DA371" s="23"/>
      <c r="DB371" s="23">
        <v>2</v>
      </c>
      <c r="DC371" s="23"/>
      <c r="DD371" s="23"/>
      <c r="DE371" s="22">
        <f t="shared" si="13"/>
        <v>0</v>
      </c>
      <c r="DF371" s="21"/>
      <c r="DG371" s="21"/>
      <c r="DH371" s="21"/>
      <c r="DI371" s="21"/>
      <c r="DJ371" s="21"/>
      <c r="DK371" s="24">
        <f t="shared" si="15"/>
        <v>0</v>
      </c>
      <c r="DL371" s="23"/>
      <c r="DM371" s="2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</row>
    <row r="372" spans="1:137" ht="15.75" customHeight="1">
      <c r="A372" s="15" t="s">
        <v>1240</v>
      </c>
      <c r="B372" s="15" t="s">
        <v>1241</v>
      </c>
      <c r="C372" s="16">
        <v>29144132</v>
      </c>
      <c r="D372" s="15">
        <v>724817918</v>
      </c>
      <c r="E372" s="15" t="s">
        <v>1242</v>
      </c>
      <c r="F372" s="15" t="s">
        <v>84</v>
      </c>
      <c r="G372" s="15" t="s">
        <v>101</v>
      </c>
      <c r="H372" s="15" t="s">
        <v>554</v>
      </c>
      <c r="I372" s="17">
        <f t="shared" si="18"/>
        <v>0</v>
      </c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8">
        <f t="shared" si="1"/>
        <v>34</v>
      </c>
      <c r="AA372" s="19"/>
      <c r="AB372" s="19"/>
      <c r="AC372" s="19"/>
      <c r="AD372" s="19"/>
      <c r="AE372" s="19"/>
      <c r="AF372" s="19">
        <v>10</v>
      </c>
      <c r="AG372" s="19"/>
      <c r="AH372" s="19">
        <v>9</v>
      </c>
      <c r="AI372" s="19"/>
      <c r="AJ372" s="19"/>
      <c r="AK372" s="19"/>
      <c r="AL372" s="19"/>
      <c r="AM372" s="19"/>
      <c r="AN372" s="19"/>
      <c r="AO372" s="19"/>
      <c r="AP372" s="19">
        <v>15</v>
      </c>
      <c r="AQ372" s="19"/>
      <c r="AR372" s="20">
        <f t="shared" si="3"/>
        <v>0</v>
      </c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2">
        <f t="shared" si="5"/>
        <v>0</v>
      </c>
      <c r="BK372" s="21"/>
      <c r="BL372" s="21"/>
      <c r="BM372" s="21"/>
      <c r="BN372" s="23">
        <f t="shared" si="7"/>
        <v>0</v>
      </c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1">
        <f t="shared" si="9"/>
        <v>0</v>
      </c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3">
        <f t="shared" si="11"/>
        <v>2</v>
      </c>
      <c r="CY372" s="23"/>
      <c r="CZ372" s="23"/>
      <c r="DA372" s="23"/>
      <c r="DB372" s="23"/>
      <c r="DC372" s="23">
        <v>2</v>
      </c>
      <c r="DD372" s="23"/>
      <c r="DE372" s="22">
        <f t="shared" si="13"/>
        <v>0</v>
      </c>
      <c r="DF372" s="21"/>
      <c r="DG372" s="21"/>
      <c r="DH372" s="21"/>
      <c r="DI372" s="21"/>
      <c r="DJ372" s="21"/>
      <c r="DK372" s="24">
        <f t="shared" si="15"/>
        <v>0</v>
      </c>
      <c r="DL372" s="23"/>
      <c r="DM372" s="2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</row>
    <row r="373" spans="1:137" ht="15.75" customHeight="1">
      <c r="A373" s="15" t="s">
        <v>1243</v>
      </c>
      <c r="B373" s="15" t="s">
        <v>1244</v>
      </c>
      <c r="C373" s="16">
        <v>70816298</v>
      </c>
      <c r="D373" s="15">
        <v>606642854</v>
      </c>
      <c r="E373" s="15" t="s">
        <v>1245</v>
      </c>
      <c r="F373" s="15" t="s">
        <v>84</v>
      </c>
      <c r="G373" s="15" t="s">
        <v>101</v>
      </c>
      <c r="H373" s="15" t="s">
        <v>258</v>
      </c>
      <c r="I373" s="17">
        <f t="shared" si="18"/>
        <v>0</v>
      </c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8">
        <f t="shared" si="1"/>
        <v>34</v>
      </c>
      <c r="AA373" s="19"/>
      <c r="AB373" s="19"/>
      <c r="AC373" s="19"/>
      <c r="AD373" s="19"/>
      <c r="AE373" s="19"/>
      <c r="AF373" s="19">
        <v>10</v>
      </c>
      <c r="AG373" s="19"/>
      <c r="AH373" s="19">
        <v>9</v>
      </c>
      <c r="AI373" s="19"/>
      <c r="AJ373" s="19"/>
      <c r="AK373" s="19"/>
      <c r="AL373" s="19"/>
      <c r="AM373" s="19"/>
      <c r="AN373" s="19"/>
      <c r="AO373" s="19"/>
      <c r="AP373" s="19">
        <v>15</v>
      </c>
      <c r="AQ373" s="19"/>
      <c r="AR373" s="20">
        <f t="shared" si="3"/>
        <v>0</v>
      </c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2">
        <f t="shared" si="5"/>
        <v>0</v>
      </c>
      <c r="BK373" s="21"/>
      <c r="BL373" s="21"/>
      <c r="BM373" s="21"/>
      <c r="BN373" s="23">
        <f t="shared" si="7"/>
        <v>0</v>
      </c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1">
        <f t="shared" si="9"/>
        <v>0</v>
      </c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3">
        <f t="shared" si="11"/>
        <v>2</v>
      </c>
      <c r="CY373" s="23"/>
      <c r="CZ373" s="23"/>
      <c r="DA373" s="23"/>
      <c r="DB373" s="23"/>
      <c r="DC373" s="23">
        <v>2</v>
      </c>
      <c r="DD373" s="23"/>
      <c r="DE373" s="22">
        <f t="shared" si="13"/>
        <v>0</v>
      </c>
      <c r="DF373" s="21"/>
      <c r="DG373" s="21"/>
      <c r="DH373" s="21"/>
      <c r="DI373" s="21"/>
      <c r="DJ373" s="21"/>
      <c r="DK373" s="24">
        <f t="shared" si="15"/>
        <v>0</v>
      </c>
      <c r="DL373" s="23"/>
      <c r="DM373" s="2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</row>
    <row r="374" spans="1:137" ht="15.75" customHeight="1">
      <c r="A374" s="15" t="s">
        <v>1246</v>
      </c>
      <c r="B374" s="15" t="s">
        <v>1247</v>
      </c>
      <c r="C374" s="16" t="s">
        <v>1248</v>
      </c>
      <c r="D374" s="15">
        <v>721300207</v>
      </c>
      <c r="E374" s="15" t="s">
        <v>1249</v>
      </c>
      <c r="F374" s="15" t="s">
        <v>84</v>
      </c>
      <c r="G374" s="15" t="s">
        <v>101</v>
      </c>
      <c r="H374" s="15" t="s">
        <v>80</v>
      </c>
      <c r="I374" s="17">
        <f t="shared" si="18"/>
        <v>0</v>
      </c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8">
        <f t="shared" si="1"/>
        <v>28</v>
      </c>
      <c r="AA374" s="19"/>
      <c r="AB374" s="19"/>
      <c r="AC374" s="19"/>
      <c r="AD374" s="19"/>
      <c r="AE374" s="19"/>
      <c r="AF374" s="19">
        <v>6</v>
      </c>
      <c r="AG374" s="19"/>
      <c r="AH374" s="19">
        <v>7</v>
      </c>
      <c r="AI374" s="19"/>
      <c r="AJ374" s="19"/>
      <c r="AK374" s="19"/>
      <c r="AL374" s="19"/>
      <c r="AM374" s="19"/>
      <c r="AN374" s="19"/>
      <c r="AO374" s="19">
        <v>15</v>
      </c>
      <c r="AP374" s="19"/>
      <c r="AQ374" s="19"/>
      <c r="AR374" s="20">
        <f t="shared" si="3"/>
        <v>0</v>
      </c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2">
        <f t="shared" si="5"/>
        <v>0</v>
      </c>
      <c r="BK374" s="21"/>
      <c r="BL374" s="21"/>
      <c r="BM374" s="21"/>
      <c r="BN374" s="23">
        <f t="shared" si="7"/>
        <v>0</v>
      </c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1">
        <f t="shared" si="9"/>
        <v>0</v>
      </c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3">
        <f t="shared" si="11"/>
        <v>2</v>
      </c>
      <c r="CY374" s="23"/>
      <c r="CZ374" s="23"/>
      <c r="DA374" s="23"/>
      <c r="DB374" s="23">
        <v>2</v>
      </c>
      <c r="DC374" s="23"/>
      <c r="DD374" s="23"/>
      <c r="DE374" s="22">
        <f t="shared" si="13"/>
        <v>0</v>
      </c>
      <c r="DF374" s="21"/>
      <c r="DG374" s="21"/>
      <c r="DH374" s="21"/>
      <c r="DI374" s="21"/>
      <c r="DJ374" s="21"/>
      <c r="DK374" s="24">
        <f t="shared" si="15"/>
        <v>0</v>
      </c>
      <c r="DL374" s="23"/>
      <c r="DM374" s="2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</row>
    <row r="375" spans="1:137" ht="15.75" customHeight="1">
      <c r="A375" s="15" t="s">
        <v>1250</v>
      </c>
      <c r="B375" s="15" t="s">
        <v>1251</v>
      </c>
      <c r="C375" s="16" t="s">
        <v>1252</v>
      </c>
      <c r="D375" s="15">
        <v>774239959</v>
      </c>
      <c r="E375" s="15" t="s">
        <v>1253</v>
      </c>
      <c r="F375" s="15" t="s">
        <v>84</v>
      </c>
      <c r="G375" s="15" t="s">
        <v>101</v>
      </c>
      <c r="H375" s="15" t="s">
        <v>150</v>
      </c>
      <c r="I375" s="17">
        <f t="shared" si="18"/>
        <v>0</v>
      </c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8">
        <f t="shared" si="1"/>
        <v>27</v>
      </c>
      <c r="AA375" s="19"/>
      <c r="AB375" s="19"/>
      <c r="AC375" s="19"/>
      <c r="AD375" s="19"/>
      <c r="AE375" s="19"/>
      <c r="AF375" s="19">
        <v>6</v>
      </c>
      <c r="AG375" s="19"/>
      <c r="AH375" s="19">
        <v>6</v>
      </c>
      <c r="AI375" s="19"/>
      <c r="AJ375" s="19"/>
      <c r="AK375" s="19"/>
      <c r="AL375" s="19"/>
      <c r="AM375" s="19"/>
      <c r="AN375" s="19"/>
      <c r="AO375" s="19">
        <v>15</v>
      </c>
      <c r="AP375" s="19"/>
      <c r="AQ375" s="19"/>
      <c r="AR375" s="20">
        <f t="shared" si="3"/>
        <v>0</v>
      </c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2">
        <f t="shared" si="5"/>
        <v>0</v>
      </c>
      <c r="BK375" s="21"/>
      <c r="BL375" s="21"/>
      <c r="BM375" s="21"/>
      <c r="BN375" s="23">
        <f t="shared" si="7"/>
        <v>1</v>
      </c>
      <c r="BO375" s="23"/>
      <c r="BP375" s="23"/>
      <c r="BQ375" s="23">
        <v>1</v>
      </c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1">
        <f t="shared" si="9"/>
        <v>0</v>
      </c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3">
        <f t="shared" si="11"/>
        <v>2</v>
      </c>
      <c r="CY375" s="23"/>
      <c r="CZ375" s="23"/>
      <c r="DA375" s="23"/>
      <c r="DB375" s="23">
        <v>2</v>
      </c>
      <c r="DC375" s="23"/>
      <c r="DD375" s="23"/>
      <c r="DE375" s="22">
        <f t="shared" si="13"/>
        <v>0</v>
      </c>
      <c r="DF375" s="21"/>
      <c r="DG375" s="21"/>
      <c r="DH375" s="21"/>
      <c r="DI375" s="21"/>
      <c r="DJ375" s="21"/>
      <c r="DK375" s="24">
        <f t="shared" si="15"/>
        <v>0</v>
      </c>
      <c r="DL375" s="23"/>
      <c r="DM375" s="2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</row>
    <row r="376" spans="1:137" ht="15.75" customHeight="1">
      <c r="A376" s="15" t="s">
        <v>1254</v>
      </c>
      <c r="B376" s="15" t="s">
        <v>1255</v>
      </c>
      <c r="C376" s="16" t="s">
        <v>1122</v>
      </c>
      <c r="D376" s="15">
        <v>606035864</v>
      </c>
      <c r="E376" s="15" t="s">
        <v>1256</v>
      </c>
      <c r="F376" s="15" t="s">
        <v>84</v>
      </c>
      <c r="G376" s="15" t="s">
        <v>142</v>
      </c>
      <c r="H376" s="15" t="s">
        <v>216</v>
      </c>
      <c r="I376" s="17">
        <f t="shared" si="18"/>
        <v>0</v>
      </c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8">
        <f t="shared" si="1"/>
        <v>23</v>
      </c>
      <c r="AA376" s="19"/>
      <c r="AB376" s="19"/>
      <c r="AC376" s="19"/>
      <c r="AD376" s="19"/>
      <c r="AE376" s="19"/>
      <c r="AF376" s="19"/>
      <c r="AG376" s="19">
        <v>23</v>
      </c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20">
        <f t="shared" si="3"/>
        <v>0</v>
      </c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2">
        <f t="shared" si="5"/>
        <v>0</v>
      </c>
      <c r="BK376" s="21"/>
      <c r="BL376" s="21"/>
      <c r="BM376" s="21"/>
      <c r="BN376" s="23">
        <f t="shared" si="7"/>
        <v>0</v>
      </c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1">
        <f t="shared" si="9"/>
        <v>0</v>
      </c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3">
        <f t="shared" si="11"/>
        <v>0</v>
      </c>
      <c r="CY376" s="23"/>
      <c r="CZ376" s="23"/>
      <c r="DA376" s="23"/>
      <c r="DB376" s="23"/>
      <c r="DC376" s="23"/>
      <c r="DD376" s="23"/>
      <c r="DE376" s="22">
        <f t="shared" si="13"/>
        <v>0</v>
      </c>
      <c r="DF376" s="21"/>
      <c r="DG376" s="21"/>
      <c r="DH376" s="21"/>
      <c r="DI376" s="21"/>
      <c r="DJ376" s="21"/>
      <c r="DK376" s="24">
        <f t="shared" si="15"/>
        <v>0</v>
      </c>
      <c r="DL376" s="23"/>
      <c r="DM376" s="2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</row>
    <row r="377" spans="1:137" ht="15.75" customHeight="1">
      <c r="A377" s="15" t="s">
        <v>1257</v>
      </c>
      <c r="B377" s="15" t="s">
        <v>1258</v>
      </c>
      <c r="C377" s="16">
        <v>72558423</v>
      </c>
      <c r="D377" s="15">
        <v>604925442</v>
      </c>
      <c r="E377" s="15" t="s">
        <v>1259</v>
      </c>
      <c r="F377" s="15" t="s">
        <v>84</v>
      </c>
      <c r="G377" s="15" t="s">
        <v>91</v>
      </c>
      <c r="H377" s="15" t="s">
        <v>57</v>
      </c>
      <c r="I377" s="17">
        <f t="shared" si="18"/>
        <v>0</v>
      </c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8">
        <f t="shared" si="1"/>
        <v>10</v>
      </c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>
        <v>10</v>
      </c>
      <c r="AP377" s="19"/>
      <c r="AQ377" s="19"/>
      <c r="AR377" s="20">
        <f t="shared" si="3"/>
        <v>0</v>
      </c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2">
        <f t="shared" si="5"/>
        <v>0</v>
      </c>
      <c r="BK377" s="21"/>
      <c r="BL377" s="21"/>
      <c r="BM377" s="21"/>
      <c r="BN377" s="23">
        <f t="shared" si="7"/>
        <v>0</v>
      </c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1">
        <f t="shared" si="9"/>
        <v>100</v>
      </c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>
        <v>100</v>
      </c>
      <c r="CV377" s="21"/>
      <c r="CW377" s="21"/>
      <c r="CX377" s="23">
        <f t="shared" si="11"/>
        <v>1</v>
      </c>
      <c r="CY377" s="23"/>
      <c r="CZ377" s="23"/>
      <c r="DA377" s="23"/>
      <c r="DB377" s="23">
        <v>1</v>
      </c>
      <c r="DC377" s="23"/>
      <c r="DD377" s="23"/>
      <c r="DE377" s="22">
        <f t="shared" si="13"/>
        <v>0</v>
      </c>
      <c r="DF377" s="21"/>
      <c r="DG377" s="21"/>
      <c r="DH377" s="21"/>
      <c r="DI377" s="21"/>
      <c r="DJ377" s="21"/>
      <c r="DK377" s="24">
        <f t="shared" si="15"/>
        <v>0</v>
      </c>
      <c r="DL377" s="23"/>
      <c r="DM377" s="2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</row>
    <row r="378" spans="1:137" ht="15.75" customHeight="1">
      <c r="A378" s="15" t="s">
        <v>1260</v>
      </c>
      <c r="B378" s="15" t="s">
        <v>1261</v>
      </c>
      <c r="C378" s="16">
        <v>29414148</v>
      </c>
      <c r="D378" s="15">
        <v>723345931</v>
      </c>
      <c r="E378" s="15" t="s">
        <v>1262</v>
      </c>
      <c r="F378" s="15" t="s">
        <v>84</v>
      </c>
      <c r="G378" s="15" t="s">
        <v>101</v>
      </c>
      <c r="H378" s="15" t="s">
        <v>57</v>
      </c>
      <c r="I378" s="17">
        <f t="shared" si="18"/>
        <v>0</v>
      </c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8">
        <f t="shared" si="1"/>
        <v>27</v>
      </c>
      <c r="AA378" s="19"/>
      <c r="AB378" s="19"/>
      <c r="AC378" s="19"/>
      <c r="AD378" s="19"/>
      <c r="AE378" s="19"/>
      <c r="AF378" s="19">
        <v>6</v>
      </c>
      <c r="AG378" s="19"/>
      <c r="AH378" s="19">
        <v>6</v>
      </c>
      <c r="AI378" s="19"/>
      <c r="AJ378" s="19"/>
      <c r="AK378" s="19"/>
      <c r="AL378" s="19"/>
      <c r="AM378" s="19"/>
      <c r="AN378" s="19"/>
      <c r="AO378" s="19">
        <v>15</v>
      </c>
      <c r="AP378" s="19"/>
      <c r="AQ378" s="19"/>
      <c r="AR378" s="20">
        <f t="shared" si="3"/>
        <v>0</v>
      </c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2">
        <f t="shared" si="5"/>
        <v>0</v>
      </c>
      <c r="BK378" s="21"/>
      <c r="BL378" s="21"/>
      <c r="BM378" s="21"/>
      <c r="BN378" s="23">
        <f t="shared" si="7"/>
        <v>0</v>
      </c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1">
        <f t="shared" si="9"/>
        <v>0</v>
      </c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3">
        <f t="shared" si="11"/>
        <v>2</v>
      </c>
      <c r="CY378" s="23"/>
      <c r="CZ378" s="23"/>
      <c r="DA378" s="23"/>
      <c r="DB378" s="23">
        <v>2</v>
      </c>
      <c r="DC378" s="23"/>
      <c r="DD378" s="23"/>
      <c r="DE378" s="22">
        <f t="shared" si="13"/>
        <v>0</v>
      </c>
      <c r="DF378" s="21"/>
      <c r="DG378" s="21"/>
      <c r="DH378" s="21"/>
      <c r="DI378" s="21"/>
      <c r="DJ378" s="21"/>
      <c r="DK378" s="24">
        <f t="shared" si="15"/>
        <v>0</v>
      </c>
      <c r="DL378" s="23"/>
      <c r="DM378" s="2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</row>
    <row r="379" spans="1:137" ht="15.75" customHeight="1">
      <c r="A379" s="15" t="s">
        <v>1263</v>
      </c>
      <c r="B379" s="15" t="s">
        <v>1264</v>
      </c>
      <c r="C379" s="16">
        <v>49376756</v>
      </c>
      <c r="D379" s="15">
        <v>603414777</v>
      </c>
      <c r="E379" s="15" t="s">
        <v>1265</v>
      </c>
      <c r="F379" s="15" t="s">
        <v>84</v>
      </c>
      <c r="G379" s="15" t="s">
        <v>91</v>
      </c>
      <c r="H379" s="15" t="s">
        <v>68</v>
      </c>
      <c r="I379" s="17">
        <f t="shared" si="18"/>
        <v>0</v>
      </c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8">
        <f t="shared" si="1"/>
        <v>23</v>
      </c>
      <c r="AA379" s="19"/>
      <c r="AB379" s="19"/>
      <c r="AC379" s="19"/>
      <c r="AD379" s="19"/>
      <c r="AE379" s="19"/>
      <c r="AF379" s="19">
        <v>6</v>
      </c>
      <c r="AG379" s="19"/>
      <c r="AH379" s="19">
        <v>7</v>
      </c>
      <c r="AI379" s="19"/>
      <c r="AJ379" s="19"/>
      <c r="AK379" s="19"/>
      <c r="AL379" s="19"/>
      <c r="AM379" s="19"/>
      <c r="AN379" s="19"/>
      <c r="AO379" s="19">
        <v>10</v>
      </c>
      <c r="AP379" s="19"/>
      <c r="AQ379" s="19"/>
      <c r="AR379" s="20">
        <f t="shared" si="3"/>
        <v>0</v>
      </c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2">
        <f t="shared" si="5"/>
        <v>0</v>
      </c>
      <c r="BK379" s="21"/>
      <c r="BL379" s="21"/>
      <c r="BM379" s="21"/>
      <c r="BN379" s="23">
        <f t="shared" si="7"/>
        <v>0</v>
      </c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1">
        <f t="shared" si="9"/>
        <v>100</v>
      </c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>
        <v>100</v>
      </c>
      <c r="CV379" s="21"/>
      <c r="CW379" s="21"/>
      <c r="CX379" s="23">
        <f t="shared" si="11"/>
        <v>1</v>
      </c>
      <c r="CY379" s="23"/>
      <c r="CZ379" s="23"/>
      <c r="DA379" s="23"/>
      <c r="DB379" s="23">
        <v>1</v>
      </c>
      <c r="DC379" s="23"/>
      <c r="DD379" s="23"/>
      <c r="DE379" s="22">
        <f t="shared" si="13"/>
        <v>0</v>
      </c>
      <c r="DF379" s="21"/>
      <c r="DG379" s="21"/>
      <c r="DH379" s="21"/>
      <c r="DI379" s="21"/>
      <c r="DJ379" s="21"/>
      <c r="DK379" s="24">
        <f t="shared" si="15"/>
        <v>0</v>
      </c>
      <c r="DL379" s="23"/>
      <c r="DM379" s="2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</row>
    <row r="380" spans="1:137" ht="15.75" customHeight="1">
      <c r="A380" s="15" t="s">
        <v>1266</v>
      </c>
      <c r="B380" s="15" t="s">
        <v>1267</v>
      </c>
      <c r="C380" s="16" t="s">
        <v>1268</v>
      </c>
      <c r="D380" s="15">
        <v>776156990</v>
      </c>
      <c r="E380" s="15" t="s">
        <v>1269</v>
      </c>
      <c r="F380" s="15" t="s">
        <v>84</v>
      </c>
      <c r="G380" s="15" t="s">
        <v>101</v>
      </c>
      <c r="H380" s="15" t="s">
        <v>216</v>
      </c>
      <c r="I380" s="17">
        <f t="shared" si="18"/>
        <v>0</v>
      </c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8">
        <f t="shared" si="1"/>
        <v>27</v>
      </c>
      <c r="AA380" s="19"/>
      <c r="AB380" s="19"/>
      <c r="AC380" s="19"/>
      <c r="AD380" s="19"/>
      <c r="AE380" s="19"/>
      <c r="AF380" s="19">
        <v>6</v>
      </c>
      <c r="AG380" s="19"/>
      <c r="AH380" s="19">
        <v>6</v>
      </c>
      <c r="AI380" s="19"/>
      <c r="AJ380" s="19"/>
      <c r="AK380" s="19"/>
      <c r="AL380" s="19"/>
      <c r="AM380" s="19"/>
      <c r="AN380" s="19"/>
      <c r="AO380" s="19">
        <v>15</v>
      </c>
      <c r="AP380" s="19"/>
      <c r="AQ380" s="19"/>
      <c r="AR380" s="20">
        <f t="shared" si="3"/>
        <v>0</v>
      </c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2">
        <f t="shared" si="5"/>
        <v>0</v>
      </c>
      <c r="BK380" s="21"/>
      <c r="BL380" s="21"/>
      <c r="BM380" s="21"/>
      <c r="BN380" s="23">
        <f t="shared" si="7"/>
        <v>1</v>
      </c>
      <c r="BO380" s="23"/>
      <c r="BP380" s="23"/>
      <c r="BQ380" s="23">
        <v>1</v>
      </c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1">
        <f t="shared" si="9"/>
        <v>0</v>
      </c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3">
        <f t="shared" si="11"/>
        <v>2</v>
      </c>
      <c r="CY380" s="23"/>
      <c r="CZ380" s="23"/>
      <c r="DA380" s="23"/>
      <c r="DB380" s="23">
        <v>2</v>
      </c>
      <c r="DC380" s="23"/>
      <c r="DD380" s="23"/>
      <c r="DE380" s="22">
        <f t="shared" si="13"/>
        <v>0</v>
      </c>
      <c r="DF380" s="21"/>
      <c r="DG380" s="21"/>
      <c r="DH380" s="21"/>
      <c r="DI380" s="21"/>
      <c r="DJ380" s="21"/>
      <c r="DK380" s="24">
        <f t="shared" si="15"/>
        <v>0</v>
      </c>
      <c r="DL380" s="23"/>
      <c r="DM380" s="2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</row>
    <row r="381" spans="1:137" ht="15.75" customHeight="1">
      <c r="A381" s="15" t="s">
        <v>1270</v>
      </c>
      <c r="B381" s="15" t="s">
        <v>1271</v>
      </c>
      <c r="C381" s="16">
        <v>47610522</v>
      </c>
      <c r="D381" s="15">
        <v>603414777</v>
      </c>
      <c r="E381" s="15" t="s">
        <v>1272</v>
      </c>
      <c r="F381" s="15" t="s">
        <v>84</v>
      </c>
      <c r="G381" s="15" t="s">
        <v>91</v>
      </c>
      <c r="H381" s="15" t="s">
        <v>68</v>
      </c>
      <c r="I381" s="17">
        <f t="shared" si="18"/>
        <v>0</v>
      </c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8">
        <f t="shared" si="1"/>
        <v>10</v>
      </c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>
        <v>10</v>
      </c>
      <c r="AP381" s="19"/>
      <c r="AQ381" s="19"/>
      <c r="AR381" s="20">
        <f t="shared" si="3"/>
        <v>0</v>
      </c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2">
        <f t="shared" si="5"/>
        <v>0</v>
      </c>
      <c r="BK381" s="21"/>
      <c r="BL381" s="21"/>
      <c r="BM381" s="21"/>
      <c r="BN381" s="23">
        <f t="shared" si="7"/>
        <v>0</v>
      </c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1">
        <f t="shared" si="9"/>
        <v>100</v>
      </c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>
        <v>100</v>
      </c>
      <c r="CV381" s="21"/>
      <c r="CW381" s="21"/>
      <c r="CX381" s="23">
        <f t="shared" si="11"/>
        <v>1</v>
      </c>
      <c r="CY381" s="23"/>
      <c r="CZ381" s="23"/>
      <c r="DA381" s="23"/>
      <c r="DB381" s="23">
        <v>1</v>
      </c>
      <c r="DC381" s="23"/>
      <c r="DD381" s="23"/>
      <c r="DE381" s="22">
        <f t="shared" si="13"/>
        <v>0</v>
      </c>
      <c r="DF381" s="21"/>
      <c r="DG381" s="21"/>
      <c r="DH381" s="21"/>
      <c r="DI381" s="21"/>
      <c r="DJ381" s="21"/>
      <c r="DK381" s="24">
        <f t="shared" si="15"/>
        <v>0</v>
      </c>
      <c r="DL381" s="23"/>
      <c r="DM381" s="2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</row>
    <row r="382" spans="1:137" ht="15.75" customHeight="1">
      <c r="A382" s="15" t="s">
        <v>1273</v>
      </c>
      <c r="B382" s="15" t="s">
        <v>1274</v>
      </c>
      <c r="C382" s="16">
        <v>61461717</v>
      </c>
      <c r="D382" s="15">
        <v>737434368</v>
      </c>
      <c r="E382" s="15" t="s">
        <v>1275</v>
      </c>
      <c r="F382" s="15" t="s">
        <v>84</v>
      </c>
      <c r="G382" s="15" t="s">
        <v>91</v>
      </c>
      <c r="H382" s="15" t="s">
        <v>76</v>
      </c>
      <c r="I382" s="17">
        <f t="shared" si="18"/>
        <v>0</v>
      </c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8">
        <f t="shared" si="1"/>
        <v>40</v>
      </c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>
        <v>40</v>
      </c>
      <c r="AP382" s="19"/>
      <c r="AQ382" s="19"/>
      <c r="AR382" s="20">
        <f t="shared" si="3"/>
        <v>0</v>
      </c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2">
        <f t="shared" si="5"/>
        <v>0</v>
      </c>
      <c r="BK382" s="21"/>
      <c r="BL382" s="21"/>
      <c r="BM382" s="21"/>
      <c r="BN382" s="23">
        <f t="shared" si="7"/>
        <v>0</v>
      </c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1">
        <f t="shared" si="9"/>
        <v>100</v>
      </c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>
        <v>100</v>
      </c>
      <c r="CV382" s="21"/>
      <c r="CW382" s="21"/>
      <c r="CX382" s="23">
        <f t="shared" si="11"/>
        <v>1</v>
      </c>
      <c r="CY382" s="23"/>
      <c r="CZ382" s="23"/>
      <c r="DA382" s="23"/>
      <c r="DB382" s="23">
        <v>1</v>
      </c>
      <c r="DC382" s="23"/>
      <c r="DD382" s="23"/>
      <c r="DE382" s="22">
        <f t="shared" si="13"/>
        <v>0</v>
      </c>
      <c r="DF382" s="21"/>
      <c r="DG382" s="21"/>
      <c r="DH382" s="21"/>
      <c r="DI382" s="21"/>
      <c r="DJ382" s="21"/>
      <c r="DK382" s="24">
        <f t="shared" si="15"/>
        <v>0</v>
      </c>
      <c r="DL382" s="23"/>
      <c r="DM382" s="2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</row>
    <row r="383" spans="1:137" ht="15.75" customHeight="1">
      <c r="A383" s="15" t="s">
        <v>1276</v>
      </c>
      <c r="B383" s="15" t="s">
        <v>1277</v>
      </c>
      <c r="C383" s="16">
        <v>26761505</v>
      </c>
      <c r="D383" s="15">
        <v>733362721</v>
      </c>
      <c r="E383" s="15" t="s">
        <v>1278</v>
      </c>
      <c r="F383" s="15" t="s">
        <v>84</v>
      </c>
      <c r="G383" s="15" t="s">
        <v>169</v>
      </c>
      <c r="H383" s="15" t="s">
        <v>68</v>
      </c>
      <c r="I383" s="17">
        <f t="shared" si="18"/>
        <v>0</v>
      </c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8">
        <f t="shared" si="1"/>
        <v>25</v>
      </c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>
        <v>25</v>
      </c>
      <c r="AQ383" s="19"/>
      <c r="AR383" s="20">
        <f t="shared" si="3"/>
        <v>0</v>
      </c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2">
        <f t="shared" si="5"/>
        <v>0</v>
      </c>
      <c r="BK383" s="21"/>
      <c r="BL383" s="21"/>
      <c r="BM383" s="21"/>
      <c r="BN383" s="23">
        <f t="shared" si="7"/>
        <v>0</v>
      </c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1">
        <f t="shared" si="9"/>
        <v>0</v>
      </c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3">
        <f t="shared" si="11"/>
        <v>0</v>
      </c>
      <c r="CY383" s="23"/>
      <c r="CZ383" s="23"/>
      <c r="DA383" s="23"/>
      <c r="DB383" s="23"/>
      <c r="DC383" s="23"/>
      <c r="DD383" s="23"/>
      <c r="DE383" s="22">
        <f t="shared" si="13"/>
        <v>0</v>
      </c>
      <c r="DF383" s="21"/>
      <c r="DG383" s="21"/>
      <c r="DH383" s="21"/>
      <c r="DI383" s="21"/>
      <c r="DJ383" s="21"/>
      <c r="DK383" s="24">
        <f t="shared" si="15"/>
        <v>0</v>
      </c>
      <c r="DL383" s="23"/>
      <c r="DM383" s="2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</row>
    <row r="384" spans="1:137" ht="15.75" customHeight="1">
      <c r="A384" s="15" t="s">
        <v>1279</v>
      </c>
      <c r="B384" s="15" t="s">
        <v>1280</v>
      </c>
      <c r="C384" s="16" t="s">
        <v>1281</v>
      </c>
      <c r="D384" s="15">
        <v>605434362</v>
      </c>
      <c r="E384" s="15" t="s">
        <v>1282</v>
      </c>
      <c r="F384" s="15" t="s">
        <v>84</v>
      </c>
      <c r="G384" s="15" t="s">
        <v>101</v>
      </c>
      <c r="H384" s="15" t="s">
        <v>80</v>
      </c>
      <c r="I384" s="17">
        <f t="shared" si="18"/>
        <v>0</v>
      </c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8">
        <f t="shared" si="1"/>
        <v>28</v>
      </c>
      <c r="AA384" s="19"/>
      <c r="AB384" s="19"/>
      <c r="AC384" s="19"/>
      <c r="AD384" s="19"/>
      <c r="AE384" s="19"/>
      <c r="AF384" s="19">
        <v>6</v>
      </c>
      <c r="AG384" s="19"/>
      <c r="AH384" s="19">
        <v>7</v>
      </c>
      <c r="AI384" s="19"/>
      <c r="AJ384" s="19"/>
      <c r="AK384" s="19"/>
      <c r="AL384" s="19"/>
      <c r="AM384" s="19"/>
      <c r="AN384" s="19"/>
      <c r="AO384" s="19">
        <v>15</v>
      </c>
      <c r="AP384" s="19"/>
      <c r="AQ384" s="19"/>
      <c r="AR384" s="20">
        <f t="shared" si="3"/>
        <v>0</v>
      </c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2">
        <f t="shared" si="5"/>
        <v>0</v>
      </c>
      <c r="BK384" s="21"/>
      <c r="BL384" s="21"/>
      <c r="BM384" s="21"/>
      <c r="BN384" s="23">
        <f t="shared" si="7"/>
        <v>0</v>
      </c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1">
        <f t="shared" si="9"/>
        <v>0</v>
      </c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3">
        <f t="shared" si="11"/>
        <v>2</v>
      </c>
      <c r="CY384" s="23"/>
      <c r="CZ384" s="23"/>
      <c r="DA384" s="23"/>
      <c r="DB384" s="23">
        <v>2</v>
      </c>
      <c r="DC384" s="23"/>
      <c r="DD384" s="23"/>
      <c r="DE384" s="22">
        <f t="shared" si="13"/>
        <v>0</v>
      </c>
      <c r="DF384" s="21"/>
      <c r="DG384" s="21"/>
      <c r="DH384" s="21"/>
      <c r="DI384" s="21"/>
      <c r="DJ384" s="21"/>
      <c r="DK384" s="24">
        <f t="shared" si="15"/>
        <v>0</v>
      </c>
      <c r="DL384" s="23"/>
      <c r="DM384" s="2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</row>
    <row r="385" spans="1:137" ht="15.75" customHeight="1">
      <c r="A385" s="15" t="s">
        <v>1283</v>
      </c>
      <c r="B385" s="15" t="s">
        <v>1284</v>
      </c>
      <c r="C385" s="16">
        <v>41445848</v>
      </c>
      <c r="D385" s="15">
        <v>605752766</v>
      </c>
      <c r="E385" s="15" t="s">
        <v>1089</v>
      </c>
      <c r="F385" s="15" t="s">
        <v>84</v>
      </c>
      <c r="G385" s="15" t="s">
        <v>101</v>
      </c>
      <c r="H385" s="15" t="s">
        <v>80</v>
      </c>
      <c r="I385" s="17">
        <f t="shared" si="18"/>
        <v>0</v>
      </c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8">
        <f t="shared" si="1"/>
        <v>34</v>
      </c>
      <c r="AA385" s="19"/>
      <c r="AB385" s="19"/>
      <c r="AC385" s="19"/>
      <c r="AD385" s="19"/>
      <c r="AE385" s="19"/>
      <c r="AF385" s="19">
        <v>10</v>
      </c>
      <c r="AG385" s="19"/>
      <c r="AH385" s="19">
        <v>9</v>
      </c>
      <c r="AI385" s="19"/>
      <c r="AJ385" s="19"/>
      <c r="AK385" s="19"/>
      <c r="AL385" s="19"/>
      <c r="AM385" s="19"/>
      <c r="AN385" s="19"/>
      <c r="AO385" s="19"/>
      <c r="AP385" s="19">
        <v>15</v>
      </c>
      <c r="AQ385" s="19"/>
      <c r="AR385" s="20">
        <f t="shared" si="3"/>
        <v>0</v>
      </c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2">
        <f t="shared" si="5"/>
        <v>0</v>
      </c>
      <c r="BK385" s="21"/>
      <c r="BL385" s="21"/>
      <c r="BM385" s="21"/>
      <c r="BN385" s="23">
        <f t="shared" si="7"/>
        <v>0</v>
      </c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1">
        <f t="shared" si="9"/>
        <v>0</v>
      </c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3">
        <f t="shared" si="11"/>
        <v>2</v>
      </c>
      <c r="CY385" s="23"/>
      <c r="CZ385" s="23"/>
      <c r="DA385" s="23"/>
      <c r="DB385" s="23"/>
      <c r="DC385" s="23">
        <v>2</v>
      </c>
      <c r="DD385" s="23"/>
      <c r="DE385" s="22">
        <f t="shared" si="13"/>
        <v>0</v>
      </c>
      <c r="DF385" s="21"/>
      <c r="DG385" s="21"/>
      <c r="DH385" s="21"/>
      <c r="DI385" s="21"/>
      <c r="DJ385" s="21"/>
      <c r="DK385" s="24">
        <f t="shared" si="15"/>
        <v>0</v>
      </c>
      <c r="DL385" s="23"/>
      <c r="DM385" s="2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</row>
    <row r="386" spans="1:137" ht="15.75" customHeight="1">
      <c r="A386" s="15" t="s">
        <v>1285</v>
      </c>
      <c r="B386" s="15" t="s">
        <v>1286</v>
      </c>
      <c r="C386" s="16" t="s">
        <v>1287</v>
      </c>
      <c r="D386" s="15">
        <v>603414777</v>
      </c>
      <c r="E386" s="15" t="s">
        <v>1089</v>
      </c>
      <c r="F386" s="15" t="s">
        <v>84</v>
      </c>
      <c r="G386" s="15" t="s">
        <v>91</v>
      </c>
      <c r="H386" s="15" t="s">
        <v>80</v>
      </c>
      <c r="I386" s="17">
        <f t="shared" si="18"/>
        <v>0</v>
      </c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8">
        <f t="shared" si="1"/>
        <v>10</v>
      </c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>
        <v>10</v>
      </c>
      <c r="AP386" s="19"/>
      <c r="AQ386" s="19"/>
      <c r="AR386" s="20">
        <f t="shared" si="3"/>
        <v>0</v>
      </c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2">
        <f t="shared" si="5"/>
        <v>0</v>
      </c>
      <c r="BK386" s="21"/>
      <c r="BL386" s="21"/>
      <c r="BM386" s="21"/>
      <c r="BN386" s="23">
        <f t="shared" si="7"/>
        <v>0</v>
      </c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1">
        <f t="shared" si="9"/>
        <v>100</v>
      </c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>
        <v>100</v>
      </c>
      <c r="CV386" s="21"/>
      <c r="CW386" s="21"/>
      <c r="CX386" s="23">
        <f t="shared" si="11"/>
        <v>1</v>
      </c>
      <c r="CY386" s="23"/>
      <c r="CZ386" s="23"/>
      <c r="DA386" s="23"/>
      <c r="DB386" s="23">
        <v>1</v>
      </c>
      <c r="DC386" s="23"/>
      <c r="DD386" s="23"/>
      <c r="DE386" s="22">
        <f t="shared" si="13"/>
        <v>0</v>
      </c>
      <c r="DF386" s="21"/>
      <c r="DG386" s="21"/>
      <c r="DH386" s="21"/>
      <c r="DI386" s="21"/>
      <c r="DJ386" s="21"/>
      <c r="DK386" s="24">
        <f t="shared" si="15"/>
        <v>0</v>
      </c>
      <c r="DL386" s="23"/>
      <c r="DM386" s="2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</row>
    <row r="387" spans="1:137" ht="15.75" customHeight="1">
      <c r="A387" s="15" t="s">
        <v>1288</v>
      </c>
      <c r="B387" s="15" t="s">
        <v>1289</v>
      </c>
      <c r="C387" s="16">
        <v>29056918</v>
      </c>
      <c r="D387" s="15">
        <v>608513120</v>
      </c>
      <c r="E387" s="15" t="s">
        <v>1290</v>
      </c>
      <c r="F387" s="15" t="s">
        <v>84</v>
      </c>
      <c r="G387" s="15" t="s">
        <v>142</v>
      </c>
      <c r="H387" s="15" t="s">
        <v>68</v>
      </c>
      <c r="I387" s="17">
        <f t="shared" si="18"/>
        <v>0</v>
      </c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8">
        <f t="shared" si="1"/>
        <v>23</v>
      </c>
      <c r="AA387" s="19"/>
      <c r="AB387" s="19"/>
      <c r="AC387" s="19"/>
      <c r="AD387" s="19"/>
      <c r="AE387" s="19"/>
      <c r="AF387" s="19"/>
      <c r="AG387" s="19">
        <v>23</v>
      </c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20">
        <f t="shared" si="3"/>
        <v>0</v>
      </c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2">
        <f t="shared" si="5"/>
        <v>0</v>
      </c>
      <c r="BK387" s="21"/>
      <c r="BL387" s="21"/>
      <c r="BM387" s="21"/>
      <c r="BN387" s="23">
        <f t="shared" si="7"/>
        <v>0</v>
      </c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1">
        <f t="shared" si="9"/>
        <v>0</v>
      </c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3">
        <f t="shared" si="11"/>
        <v>0</v>
      </c>
      <c r="CY387" s="23"/>
      <c r="CZ387" s="23"/>
      <c r="DA387" s="23"/>
      <c r="DB387" s="23"/>
      <c r="DC387" s="23"/>
      <c r="DD387" s="23"/>
      <c r="DE387" s="22">
        <f t="shared" si="13"/>
        <v>0</v>
      </c>
      <c r="DF387" s="21"/>
      <c r="DG387" s="21"/>
      <c r="DH387" s="21"/>
      <c r="DI387" s="21"/>
      <c r="DJ387" s="21"/>
      <c r="DK387" s="24">
        <f t="shared" si="15"/>
        <v>0</v>
      </c>
      <c r="DL387" s="23"/>
      <c r="DM387" s="2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</row>
    <row r="388" spans="1:137" ht="15.75" customHeight="1">
      <c r="A388" s="15" t="s">
        <v>1291</v>
      </c>
      <c r="B388" s="15" t="s">
        <v>1292</v>
      </c>
      <c r="C388" s="16">
        <v>48137821</v>
      </c>
      <c r="D388" s="15">
        <v>732974943</v>
      </c>
      <c r="E388" s="15" t="s">
        <v>1293</v>
      </c>
      <c r="F388" s="15" t="s">
        <v>84</v>
      </c>
      <c r="G388" s="15" t="s">
        <v>101</v>
      </c>
      <c r="H388" s="15" t="s">
        <v>216</v>
      </c>
      <c r="I388" s="17">
        <f t="shared" si="18"/>
        <v>0</v>
      </c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8">
        <f t="shared" si="1"/>
        <v>28</v>
      </c>
      <c r="AA388" s="19"/>
      <c r="AB388" s="19"/>
      <c r="AC388" s="19"/>
      <c r="AD388" s="19"/>
      <c r="AE388" s="19"/>
      <c r="AF388" s="19">
        <v>6</v>
      </c>
      <c r="AG388" s="19"/>
      <c r="AH388" s="19">
        <v>7</v>
      </c>
      <c r="AI388" s="19"/>
      <c r="AJ388" s="19"/>
      <c r="AK388" s="19"/>
      <c r="AL388" s="19"/>
      <c r="AM388" s="19"/>
      <c r="AN388" s="19"/>
      <c r="AO388" s="19">
        <v>15</v>
      </c>
      <c r="AP388" s="19"/>
      <c r="AQ388" s="19"/>
      <c r="AR388" s="20">
        <f t="shared" si="3"/>
        <v>0</v>
      </c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2">
        <f t="shared" si="5"/>
        <v>0</v>
      </c>
      <c r="BK388" s="21"/>
      <c r="BL388" s="21"/>
      <c r="BM388" s="21"/>
      <c r="BN388" s="23">
        <f t="shared" si="7"/>
        <v>0</v>
      </c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1">
        <f t="shared" si="9"/>
        <v>0</v>
      </c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3">
        <f t="shared" si="11"/>
        <v>2</v>
      </c>
      <c r="CY388" s="23"/>
      <c r="CZ388" s="23"/>
      <c r="DA388" s="23"/>
      <c r="DB388" s="23">
        <v>2</v>
      </c>
      <c r="DC388" s="23"/>
      <c r="DD388" s="23"/>
      <c r="DE388" s="22">
        <f t="shared" si="13"/>
        <v>0</v>
      </c>
      <c r="DF388" s="21"/>
      <c r="DG388" s="21"/>
      <c r="DH388" s="21"/>
      <c r="DI388" s="21"/>
      <c r="DJ388" s="21"/>
      <c r="DK388" s="24">
        <f t="shared" si="15"/>
        <v>0</v>
      </c>
      <c r="DL388" s="23"/>
      <c r="DM388" s="2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</row>
    <row r="389" spans="1:137" ht="15.75" customHeight="1">
      <c r="A389" s="15" t="s">
        <v>1294</v>
      </c>
      <c r="B389" s="15" t="s">
        <v>1295</v>
      </c>
      <c r="C389" s="16">
        <v>72019905</v>
      </c>
      <c r="D389" s="15">
        <v>728621400</v>
      </c>
      <c r="E389" s="15" t="s">
        <v>1296</v>
      </c>
      <c r="F389" s="15" t="s">
        <v>84</v>
      </c>
      <c r="G389" s="15" t="s">
        <v>101</v>
      </c>
      <c r="H389" s="15" t="s">
        <v>134</v>
      </c>
      <c r="I389" s="17">
        <f t="shared" si="18"/>
        <v>0</v>
      </c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8">
        <f t="shared" si="1"/>
        <v>34</v>
      </c>
      <c r="AA389" s="19"/>
      <c r="AB389" s="19"/>
      <c r="AC389" s="19"/>
      <c r="AD389" s="19"/>
      <c r="AE389" s="19"/>
      <c r="AF389" s="19">
        <v>10</v>
      </c>
      <c r="AG389" s="19"/>
      <c r="AH389" s="19">
        <v>9</v>
      </c>
      <c r="AI389" s="19"/>
      <c r="AJ389" s="19"/>
      <c r="AK389" s="19"/>
      <c r="AL389" s="19"/>
      <c r="AM389" s="19"/>
      <c r="AN389" s="19"/>
      <c r="AO389" s="19"/>
      <c r="AP389" s="19">
        <v>15</v>
      </c>
      <c r="AQ389" s="19"/>
      <c r="AR389" s="20">
        <f t="shared" si="3"/>
        <v>0</v>
      </c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2">
        <f t="shared" si="5"/>
        <v>0</v>
      </c>
      <c r="BK389" s="21"/>
      <c r="BL389" s="21"/>
      <c r="BM389" s="21"/>
      <c r="BN389" s="23">
        <f t="shared" si="7"/>
        <v>0</v>
      </c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1">
        <f t="shared" si="9"/>
        <v>0</v>
      </c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3">
        <f t="shared" si="11"/>
        <v>2</v>
      </c>
      <c r="CY389" s="23"/>
      <c r="CZ389" s="23"/>
      <c r="DA389" s="23"/>
      <c r="DB389" s="23"/>
      <c r="DC389" s="23">
        <v>2</v>
      </c>
      <c r="DD389" s="23"/>
      <c r="DE389" s="22">
        <f t="shared" si="13"/>
        <v>0</v>
      </c>
      <c r="DF389" s="21"/>
      <c r="DG389" s="21"/>
      <c r="DH389" s="21"/>
      <c r="DI389" s="21"/>
      <c r="DJ389" s="21"/>
      <c r="DK389" s="24">
        <f t="shared" si="15"/>
        <v>0</v>
      </c>
      <c r="DL389" s="23"/>
      <c r="DM389" s="2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</row>
    <row r="390" spans="1:137" ht="15.75" customHeight="1">
      <c r="A390" s="15" t="s">
        <v>1297</v>
      </c>
      <c r="B390" s="15" t="s">
        <v>1298</v>
      </c>
      <c r="C390" s="16">
        <v>61819565</v>
      </c>
      <c r="D390" s="15">
        <v>723987096</v>
      </c>
      <c r="E390" s="15" t="s">
        <v>1299</v>
      </c>
      <c r="F390" s="15" t="s">
        <v>84</v>
      </c>
      <c r="G390" s="15" t="s">
        <v>91</v>
      </c>
      <c r="H390" s="15" t="s">
        <v>68</v>
      </c>
      <c r="I390" s="17">
        <f t="shared" si="18"/>
        <v>0</v>
      </c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8">
        <f t="shared" si="1"/>
        <v>48</v>
      </c>
      <c r="AA390" s="19"/>
      <c r="AB390" s="19"/>
      <c r="AC390" s="19"/>
      <c r="AD390" s="19"/>
      <c r="AE390" s="19"/>
      <c r="AF390" s="19"/>
      <c r="AG390" s="19">
        <f>19+19</f>
        <v>38</v>
      </c>
      <c r="AH390" s="19"/>
      <c r="AI390" s="19"/>
      <c r="AJ390" s="19"/>
      <c r="AK390" s="19"/>
      <c r="AL390" s="19"/>
      <c r="AM390" s="19"/>
      <c r="AN390" s="19"/>
      <c r="AO390" s="19">
        <v>10</v>
      </c>
      <c r="AP390" s="19"/>
      <c r="AQ390" s="19"/>
      <c r="AR390" s="20">
        <f t="shared" si="3"/>
        <v>0</v>
      </c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2">
        <f t="shared" si="5"/>
        <v>0</v>
      </c>
      <c r="BK390" s="21"/>
      <c r="BL390" s="21"/>
      <c r="BM390" s="21"/>
      <c r="BN390" s="23">
        <f t="shared" si="7"/>
        <v>0</v>
      </c>
      <c r="BO390" s="23"/>
      <c r="BP390" s="23"/>
      <c r="BQ390" s="23"/>
      <c r="BR390" s="23"/>
      <c r="BS390" s="23"/>
      <c r="BT390" s="23"/>
      <c r="BU390" s="23" t="s">
        <v>209</v>
      </c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1">
        <f t="shared" si="9"/>
        <v>100</v>
      </c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>
        <v>100</v>
      </c>
      <c r="CV390" s="21"/>
      <c r="CW390" s="21"/>
      <c r="CX390" s="23">
        <f t="shared" si="11"/>
        <v>1</v>
      </c>
      <c r="CY390" s="23"/>
      <c r="CZ390" s="23"/>
      <c r="DA390" s="23"/>
      <c r="DB390" s="23">
        <v>1</v>
      </c>
      <c r="DC390" s="23"/>
      <c r="DD390" s="23"/>
      <c r="DE390" s="22">
        <f t="shared" si="13"/>
        <v>0</v>
      </c>
      <c r="DF390" s="21"/>
      <c r="DG390" s="21"/>
      <c r="DH390" s="21"/>
      <c r="DI390" s="21"/>
      <c r="DJ390" s="21"/>
      <c r="DK390" s="24">
        <f t="shared" si="15"/>
        <v>0</v>
      </c>
      <c r="DL390" s="23"/>
      <c r="DM390" s="2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</row>
    <row r="391" spans="1:137" ht="15.75" customHeight="1">
      <c r="A391" s="15" t="s">
        <v>1300</v>
      </c>
      <c r="B391" s="15" t="s">
        <v>1301</v>
      </c>
      <c r="C391" s="16">
        <v>49626671</v>
      </c>
      <c r="D391" s="15">
        <v>721755982</v>
      </c>
      <c r="E391" s="15" t="s">
        <v>1302</v>
      </c>
      <c r="F391" s="15" t="s">
        <v>84</v>
      </c>
      <c r="G391" s="15" t="s">
        <v>101</v>
      </c>
      <c r="H391" s="15" t="s">
        <v>216</v>
      </c>
      <c r="I391" s="17">
        <f t="shared" si="18"/>
        <v>0</v>
      </c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8">
        <f t="shared" si="1"/>
        <v>28</v>
      </c>
      <c r="AA391" s="19"/>
      <c r="AB391" s="19"/>
      <c r="AC391" s="19"/>
      <c r="AD391" s="19"/>
      <c r="AE391" s="19"/>
      <c r="AF391" s="19">
        <v>6</v>
      </c>
      <c r="AG391" s="19"/>
      <c r="AH391" s="19">
        <v>7</v>
      </c>
      <c r="AI391" s="19"/>
      <c r="AJ391" s="19"/>
      <c r="AK391" s="19"/>
      <c r="AL391" s="19"/>
      <c r="AM391" s="19"/>
      <c r="AN391" s="19"/>
      <c r="AO391" s="19">
        <v>15</v>
      </c>
      <c r="AP391" s="19"/>
      <c r="AQ391" s="19"/>
      <c r="AR391" s="20">
        <f t="shared" si="3"/>
        <v>0</v>
      </c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2">
        <f t="shared" si="5"/>
        <v>0</v>
      </c>
      <c r="BK391" s="21"/>
      <c r="BL391" s="21"/>
      <c r="BM391" s="21"/>
      <c r="BN391" s="23">
        <f t="shared" si="7"/>
        <v>0</v>
      </c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1">
        <f t="shared" si="9"/>
        <v>0</v>
      </c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3">
        <f t="shared" si="11"/>
        <v>2</v>
      </c>
      <c r="CY391" s="23"/>
      <c r="CZ391" s="23"/>
      <c r="DA391" s="23"/>
      <c r="DB391" s="23">
        <v>2</v>
      </c>
      <c r="DC391" s="23"/>
      <c r="DD391" s="23"/>
      <c r="DE391" s="22">
        <f t="shared" si="13"/>
        <v>0</v>
      </c>
      <c r="DF391" s="21"/>
      <c r="DG391" s="21"/>
      <c r="DH391" s="21"/>
      <c r="DI391" s="21"/>
      <c r="DJ391" s="21"/>
      <c r="DK391" s="24">
        <f t="shared" si="15"/>
        <v>0</v>
      </c>
      <c r="DL391" s="23"/>
      <c r="DM391" s="2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</row>
    <row r="392" spans="1:137" ht="15.75" customHeight="1">
      <c r="A392" s="15" t="s">
        <v>1303</v>
      </c>
      <c r="B392" s="15" t="s">
        <v>1304</v>
      </c>
      <c r="C392" s="16" t="s">
        <v>1305</v>
      </c>
      <c r="D392" s="15">
        <v>737579813</v>
      </c>
      <c r="E392" s="15" t="s">
        <v>1306</v>
      </c>
      <c r="F392" s="15" t="s">
        <v>84</v>
      </c>
      <c r="G392" s="15" t="s">
        <v>101</v>
      </c>
      <c r="H392" s="15" t="s">
        <v>158</v>
      </c>
      <c r="I392" s="17">
        <f t="shared" si="18"/>
        <v>0</v>
      </c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8">
        <f t="shared" si="1"/>
        <v>34</v>
      </c>
      <c r="AA392" s="19"/>
      <c r="AB392" s="19"/>
      <c r="AC392" s="19"/>
      <c r="AD392" s="19"/>
      <c r="AE392" s="19"/>
      <c r="AF392" s="19">
        <v>10</v>
      </c>
      <c r="AG392" s="19"/>
      <c r="AH392" s="19">
        <v>9</v>
      </c>
      <c r="AI392" s="19"/>
      <c r="AJ392" s="19"/>
      <c r="AK392" s="19"/>
      <c r="AL392" s="19"/>
      <c r="AM392" s="19"/>
      <c r="AN392" s="19"/>
      <c r="AO392" s="19"/>
      <c r="AP392" s="19">
        <v>15</v>
      </c>
      <c r="AQ392" s="19"/>
      <c r="AR392" s="20">
        <f t="shared" si="3"/>
        <v>0</v>
      </c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2">
        <f t="shared" si="5"/>
        <v>0</v>
      </c>
      <c r="BK392" s="21"/>
      <c r="BL392" s="21"/>
      <c r="BM392" s="21"/>
      <c r="BN392" s="23">
        <f t="shared" si="7"/>
        <v>0</v>
      </c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1">
        <f t="shared" si="9"/>
        <v>0</v>
      </c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3">
        <f t="shared" si="11"/>
        <v>2</v>
      </c>
      <c r="CY392" s="23"/>
      <c r="CZ392" s="23"/>
      <c r="DA392" s="23"/>
      <c r="DB392" s="23"/>
      <c r="DC392" s="23">
        <v>2</v>
      </c>
      <c r="DD392" s="23"/>
      <c r="DE392" s="22">
        <f t="shared" si="13"/>
        <v>0</v>
      </c>
      <c r="DF392" s="21"/>
      <c r="DG392" s="21"/>
      <c r="DH392" s="21"/>
      <c r="DI392" s="21"/>
      <c r="DJ392" s="21"/>
      <c r="DK392" s="24">
        <f t="shared" si="15"/>
        <v>0</v>
      </c>
      <c r="DL392" s="23"/>
      <c r="DM392" s="2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</row>
    <row r="393" spans="1:137" ht="15.75" customHeight="1">
      <c r="A393" s="15" t="s">
        <v>1307</v>
      </c>
      <c r="B393" s="15" t="s">
        <v>1308</v>
      </c>
      <c r="C393" s="16">
        <v>48137383</v>
      </c>
      <c r="D393" s="15">
        <v>724854192</v>
      </c>
      <c r="E393" s="15" t="s">
        <v>1309</v>
      </c>
      <c r="F393" s="15" t="s">
        <v>84</v>
      </c>
      <c r="G393" s="15" t="s">
        <v>101</v>
      </c>
      <c r="H393" s="15" t="s">
        <v>174</v>
      </c>
      <c r="I393" s="17">
        <f t="shared" si="18"/>
        <v>0</v>
      </c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8">
        <f t="shared" si="1"/>
        <v>34</v>
      </c>
      <c r="AA393" s="19"/>
      <c r="AB393" s="19"/>
      <c r="AC393" s="19"/>
      <c r="AD393" s="19"/>
      <c r="AE393" s="19"/>
      <c r="AF393" s="19">
        <v>10</v>
      </c>
      <c r="AG393" s="19"/>
      <c r="AH393" s="19">
        <v>9</v>
      </c>
      <c r="AI393" s="19"/>
      <c r="AJ393" s="19"/>
      <c r="AK393" s="19"/>
      <c r="AL393" s="19"/>
      <c r="AM393" s="19"/>
      <c r="AN393" s="19"/>
      <c r="AO393" s="19"/>
      <c r="AP393" s="19">
        <v>15</v>
      </c>
      <c r="AQ393" s="19"/>
      <c r="AR393" s="20">
        <f t="shared" si="3"/>
        <v>0</v>
      </c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2">
        <f t="shared" si="5"/>
        <v>0</v>
      </c>
      <c r="BK393" s="21"/>
      <c r="BL393" s="21"/>
      <c r="BM393" s="21"/>
      <c r="BN393" s="23">
        <f t="shared" si="7"/>
        <v>5</v>
      </c>
      <c r="BO393" s="23"/>
      <c r="BP393" s="23"/>
      <c r="BQ393" s="23">
        <v>5</v>
      </c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1">
        <f t="shared" si="9"/>
        <v>0</v>
      </c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3">
        <f t="shared" si="11"/>
        <v>2</v>
      </c>
      <c r="CY393" s="23"/>
      <c r="CZ393" s="23"/>
      <c r="DA393" s="23"/>
      <c r="DB393" s="23"/>
      <c r="DC393" s="23">
        <v>2</v>
      </c>
      <c r="DD393" s="23"/>
      <c r="DE393" s="22">
        <f t="shared" si="13"/>
        <v>0</v>
      </c>
      <c r="DF393" s="21"/>
      <c r="DG393" s="21"/>
      <c r="DH393" s="21"/>
      <c r="DI393" s="21"/>
      <c r="DJ393" s="21"/>
      <c r="DK393" s="24">
        <f t="shared" si="15"/>
        <v>0</v>
      </c>
      <c r="DL393" s="23"/>
      <c r="DM393" s="2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</row>
    <row r="394" spans="1:137" ht="15.75" customHeight="1">
      <c r="A394" s="15" t="s">
        <v>1310</v>
      </c>
      <c r="B394" s="15" t="s">
        <v>1311</v>
      </c>
      <c r="C394" s="16">
        <v>72556277</v>
      </c>
      <c r="D394" s="15">
        <v>604173000</v>
      </c>
      <c r="E394" s="15" t="s">
        <v>1312</v>
      </c>
      <c r="F394" s="15" t="s">
        <v>84</v>
      </c>
      <c r="G394" s="15" t="s">
        <v>101</v>
      </c>
      <c r="H394" s="15" t="s">
        <v>174</v>
      </c>
      <c r="I394" s="17">
        <f t="shared" si="18"/>
        <v>0</v>
      </c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8">
        <f t="shared" si="1"/>
        <v>34</v>
      </c>
      <c r="AA394" s="19"/>
      <c r="AB394" s="19"/>
      <c r="AC394" s="19"/>
      <c r="AD394" s="19"/>
      <c r="AE394" s="19"/>
      <c r="AF394" s="19">
        <v>10</v>
      </c>
      <c r="AG394" s="19"/>
      <c r="AH394" s="19">
        <v>9</v>
      </c>
      <c r="AI394" s="19"/>
      <c r="AJ394" s="19"/>
      <c r="AK394" s="19"/>
      <c r="AL394" s="19"/>
      <c r="AM394" s="19"/>
      <c r="AN394" s="19"/>
      <c r="AO394" s="19"/>
      <c r="AP394" s="19">
        <v>15</v>
      </c>
      <c r="AQ394" s="19"/>
      <c r="AR394" s="20">
        <f t="shared" si="3"/>
        <v>0</v>
      </c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2">
        <f t="shared" si="5"/>
        <v>0</v>
      </c>
      <c r="BK394" s="21"/>
      <c r="BL394" s="21"/>
      <c r="BM394" s="21"/>
      <c r="BN394" s="23">
        <f t="shared" si="7"/>
        <v>0</v>
      </c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1">
        <f t="shared" si="9"/>
        <v>0</v>
      </c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3">
        <f t="shared" si="11"/>
        <v>2</v>
      </c>
      <c r="CY394" s="23"/>
      <c r="CZ394" s="23"/>
      <c r="DA394" s="23"/>
      <c r="DB394" s="23"/>
      <c r="DC394" s="23">
        <v>2</v>
      </c>
      <c r="DD394" s="23"/>
      <c r="DE394" s="22">
        <f t="shared" si="13"/>
        <v>0</v>
      </c>
      <c r="DF394" s="21"/>
      <c r="DG394" s="21"/>
      <c r="DH394" s="21"/>
      <c r="DI394" s="21"/>
      <c r="DJ394" s="21"/>
      <c r="DK394" s="24">
        <f t="shared" si="15"/>
        <v>0</v>
      </c>
      <c r="DL394" s="23"/>
      <c r="DM394" s="2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</row>
    <row r="395" spans="1:137" ht="15.75" customHeight="1">
      <c r="A395" s="15" t="s">
        <v>1313</v>
      </c>
      <c r="B395" s="15" t="s">
        <v>1314</v>
      </c>
      <c r="C395" s="16">
        <v>72546727</v>
      </c>
      <c r="D395" s="15">
        <v>775695203</v>
      </c>
      <c r="E395" s="15" t="s">
        <v>1315</v>
      </c>
      <c r="F395" s="15" t="s">
        <v>84</v>
      </c>
      <c r="G395" s="15" t="s">
        <v>101</v>
      </c>
      <c r="H395" s="15" t="s">
        <v>80</v>
      </c>
      <c r="I395" s="17">
        <f t="shared" si="18"/>
        <v>0</v>
      </c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8">
        <f t="shared" si="1"/>
        <v>34</v>
      </c>
      <c r="AA395" s="19"/>
      <c r="AB395" s="19"/>
      <c r="AC395" s="19"/>
      <c r="AD395" s="19"/>
      <c r="AE395" s="19"/>
      <c r="AF395" s="19">
        <v>10</v>
      </c>
      <c r="AG395" s="19"/>
      <c r="AH395" s="19">
        <v>9</v>
      </c>
      <c r="AI395" s="19"/>
      <c r="AJ395" s="19"/>
      <c r="AK395" s="19"/>
      <c r="AL395" s="19"/>
      <c r="AM395" s="19"/>
      <c r="AN395" s="19"/>
      <c r="AO395" s="19"/>
      <c r="AP395" s="19">
        <v>15</v>
      </c>
      <c r="AQ395" s="19"/>
      <c r="AR395" s="20">
        <f t="shared" si="3"/>
        <v>0</v>
      </c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2">
        <f t="shared" si="5"/>
        <v>0</v>
      </c>
      <c r="BK395" s="21"/>
      <c r="BL395" s="21"/>
      <c r="BM395" s="21"/>
      <c r="BN395" s="23">
        <f t="shared" si="7"/>
        <v>0</v>
      </c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1">
        <f t="shared" si="9"/>
        <v>0</v>
      </c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3">
        <f t="shared" si="11"/>
        <v>2</v>
      </c>
      <c r="CY395" s="23"/>
      <c r="CZ395" s="23"/>
      <c r="DA395" s="23"/>
      <c r="DB395" s="23"/>
      <c r="DC395" s="23">
        <v>2</v>
      </c>
      <c r="DD395" s="23"/>
      <c r="DE395" s="22">
        <f t="shared" si="13"/>
        <v>0</v>
      </c>
      <c r="DF395" s="21"/>
      <c r="DG395" s="21"/>
      <c r="DH395" s="21"/>
      <c r="DI395" s="21"/>
      <c r="DJ395" s="21"/>
      <c r="DK395" s="24">
        <f t="shared" si="15"/>
        <v>0</v>
      </c>
      <c r="DL395" s="23"/>
      <c r="DM395" s="2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</row>
    <row r="396" spans="1:137" ht="15.75" customHeight="1">
      <c r="A396" s="15" t="s">
        <v>1316</v>
      </c>
      <c r="B396" s="15" t="s">
        <v>1317</v>
      </c>
      <c r="C396" s="16">
        <v>28442156</v>
      </c>
      <c r="D396" s="15">
        <v>602268953</v>
      </c>
      <c r="E396" s="15" t="s">
        <v>1318</v>
      </c>
      <c r="F396" s="15" t="s">
        <v>84</v>
      </c>
      <c r="G396" s="15" t="s">
        <v>91</v>
      </c>
      <c r="H396" s="15" t="s">
        <v>216</v>
      </c>
      <c r="I396" s="17">
        <f t="shared" si="18"/>
        <v>0</v>
      </c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8">
        <f t="shared" si="1"/>
        <v>238</v>
      </c>
      <c r="AA396" s="19"/>
      <c r="AB396" s="19"/>
      <c r="AC396" s="19"/>
      <c r="AD396" s="19"/>
      <c r="AE396" s="19">
        <v>50</v>
      </c>
      <c r="AF396" s="19">
        <v>6</v>
      </c>
      <c r="AG396" s="19"/>
      <c r="AH396" s="19">
        <v>7</v>
      </c>
      <c r="AI396" s="19"/>
      <c r="AJ396" s="19"/>
      <c r="AK396" s="19"/>
      <c r="AL396" s="19"/>
      <c r="AM396" s="19"/>
      <c r="AN396" s="19"/>
      <c r="AO396" s="19">
        <v>175</v>
      </c>
      <c r="AP396" s="19"/>
      <c r="AQ396" s="19"/>
      <c r="AR396" s="20">
        <f t="shared" si="3"/>
        <v>0</v>
      </c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2">
        <f t="shared" si="5"/>
        <v>0</v>
      </c>
      <c r="BK396" s="21"/>
      <c r="BL396" s="21"/>
      <c r="BM396" s="21"/>
      <c r="BN396" s="23">
        <f t="shared" si="7"/>
        <v>5</v>
      </c>
      <c r="BO396" s="23"/>
      <c r="BP396" s="23"/>
      <c r="BQ396" s="23"/>
      <c r="BR396" s="23"/>
      <c r="BS396" s="23">
        <v>5</v>
      </c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1">
        <f t="shared" si="9"/>
        <v>100</v>
      </c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>
        <v>100</v>
      </c>
      <c r="CV396" s="21"/>
      <c r="CW396" s="21"/>
      <c r="CX396" s="23">
        <f t="shared" si="11"/>
        <v>1</v>
      </c>
      <c r="CY396" s="23"/>
      <c r="CZ396" s="23"/>
      <c r="DA396" s="23"/>
      <c r="DB396" s="23">
        <v>1</v>
      </c>
      <c r="DC396" s="23"/>
      <c r="DD396" s="23"/>
      <c r="DE396" s="22">
        <f t="shared" si="13"/>
        <v>0</v>
      </c>
      <c r="DF396" s="21"/>
      <c r="DG396" s="21"/>
      <c r="DH396" s="21"/>
      <c r="DI396" s="21"/>
      <c r="DJ396" s="21"/>
      <c r="DK396" s="24">
        <f t="shared" si="15"/>
        <v>0</v>
      </c>
      <c r="DL396" s="23"/>
      <c r="DM396" s="2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</row>
    <row r="397" spans="1:137" ht="15.75" customHeight="1">
      <c r="A397" s="15" t="s">
        <v>1319</v>
      </c>
      <c r="B397" s="15" t="s">
        <v>1320</v>
      </c>
      <c r="C397" s="16">
        <v>28570481</v>
      </c>
      <c r="D397" s="15">
        <v>777225674</v>
      </c>
      <c r="E397" s="15" t="s">
        <v>1321</v>
      </c>
      <c r="F397" s="15" t="s">
        <v>84</v>
      </c>
      <c r="G397" s="15" t="s">
        <v>142</v>
      </c>
      <c r="H397" s="15" t="s">
        <v>216</v>
      </c>
      <c r="I397" s="17">
        <f t="shared" si="18"/>
        <v>0</v>
      </c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8">
        <f t="shared" si="1"/>
        <v>50</v>
      </c>
      <c r="AA397" s="19"/>
      <c r="AB397" s="19"/>
      <c r="AC397" s="19"/>
      <c r="AD397" s="19"/>
      <c r="AE397" s="19">
        <v>50</v>
      </c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20">
        <f t="shared" si="3"/>
        <v>0</v>
      </c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2">
        <f t="shared" si="5"/>
        <v>0</v>
      </c>
      <c r="BK397" s="21"/>
      <c r="BL397" s="21"/>
      <c r="BM397" s="21"/>
      <c r="BN397" s="23">
        <f t="shared" si="7"/>
        <v>0</v>
      </c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1">
        <f t="shared" si="9"/>
        <v>0</v>
      </c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3">
        <f t="shared" si="11"/>
        <v>0</v>
      </c>
      <c r="CY397" s="23"/>
      <c r="CZ397" s="23"/>
      <c r="DA397" s="23"/>
      <c r="DB397" s="23"/>
      <c r="DC397" s="23"/>
      <c r="DD397" s="23"/>
      <c r="DE397" s="22">
        <f t="shared" si="13"/>
        <v>0</v>
      </c>
      <c r="DF397" s="21"/>
      <c r="DG397" s="21"/>
      <c r="DH397" s="21"/>
      <c r="DI397" s="21"/>
      <c r="DJ397" s="21"/>
      <c r="DK397" s="24">
        <f t="shared" si="15"/>
        <v>0</v>
      </c>
      <c r="DL397" s="23"/>
      <c r="DM397" s="2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</row>
    <row r="398" spans="1:137" ht="15.75" customHeight="1">
      <c r="A398" s="15" t="s">
        <v>1322</v>
      </c>
      <c r="B398" s="15" t="s">
        <v>1323</v>
      </c>
      <c r="C398" s="16">
        <v>65398947</v>
      </c>
      <c r="D398" s="15">
        <v>776266869</v>
      </c>
      <c r="E398" s="15" t="s">
        <v>1324</v>
      </c>
      <c r="F398" s="15" t="s">
        <v>84</v>
      </c>
      <c r="G398" s="15" t="s">
        <v>91</v>
      </c>
      <c r="H398" s="15" t="s">
        <v>80</v>
      </c>
      <c r="I398" s="17">
        <f t="shared" si="18"/>
        <v>0</v>
      </c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8">
        <f t="shared" si="1"/>
        <v>29</v>
      </c>
      <c r="AA398" s="19"/>
      <c r="AB398" s="19"/>
      <c r="AC398" s="19"/>
      <c r="AD398" s="19"/>
      <c r="AE398" s="19"/>
      <c r="AF398" s="19"/>
      <c r="AG398" s="19">
        <v>19</v>
      </c>
      <c r="AH398" s="19"/>
      <c r="AI398" s="19"/>
      <c r="AJ398" s="19"/>
      <c r="AK398" s="19"/>
      <c r="AL398" s="19"/>
      <c r="AM398" s="19"/>
      <c r="AN398" s="19"/>
      <c r="AO398" s="19">
        <v>10</v>
      </c>
      <c r="AP398" s="19"/>
      <c r="AQ398" s="19"/>
      <c r="AR398" s="20">
        <f t="shared" si="3"/>
        <v>0</v>
      </c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2">
        <f t="shared" si="5"/>
        <v>0</v>
      </c>
      <c r="BK398" s="21"/>
      <c r="BL398" s="21"/>
      <c r="BM398" s="21"/>
      <c r="BN398" s="23">
        <f t="shared" si="7"/>
        <v>0</v>
      </c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1">
        <f t="shared" si="9"/>
        <v>100</v>
      </c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>
        <v>100</v>
      </c>
      <c r="CV398" s="21"/>
      <c r="CW398" s="21"/>
      <c r="CX398" s="23">
        <f t="shared" si="11"/>
        <v>1</v>
      </c>
      <c r="CY398" s="23"/>
      <c r="CZ398" s="23"/>
      <c r="DA398" s="23"/>
      <c r="DB398" s="23">
        <v>1</v>
      </c>
      <c r="DC398" s="23"/>
      <c r="DD398" s="23"/>
      <c r="DE398" s="22">
        <f t="shared" si="13"/>
        <v>0</v>
      </c>
      <c r="DF398" s="21"/>
      <c r="DG398" s="21"/>
      <c r="DH398" s="21"/>
      <c r="DI398" s="21"/>
      <c r="DJ398" s="21"/>
      <c r="DK398" s="24">
        <f t="shared" si="15"/>
        <v>0</v>
      </c>
      <c r="DL398" s="23"/>
      <c r="DM398" s="2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</row>
    <row r="399" spans="1:137" ht="15.75" customHeight="1">
      <c r="A399" s="15" t="s">
        <v>1325</v>
      </c>
      <c r="B399" s="15" t="s">
        <v>1326</v>
      </c>
      <c r="C399" s="16">
        <v>25293117</v>
      </c>
      <c r="D399" s="15">
        <v>602441048</v>
      </c>
      <c r="E399" s="15" t="s">
        <v>1327</v>
      </c>
      <c r="F399" s="15" t="s">
        <v>84</v>
      </c>
      <c r="G399" s="15" t="s">
        <v>142</v>
      </c>
      <c r="H399" s="15" t="s">
        <v>68</v>
      </c>
      <c r="I399" s="17">
        <f t="shared" si="18"/>
        <v>0</v>
      </c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8">
        <f t="shared" si="1"/>
        <v>23</v>
      </c>
      <c r="AA399" s="19"/>
      <c r="AB399" s="19"/>
      <c r="AC399" s="19"/>
      <c r="AD399" s="19"/>
      <c r="AE399" s="19"/>
      <c r="AF399" s="19"/>
      <c r="AG399" s="19">
        <v>23</v>
      </c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20">
        <f t="shared" si="3"/>
        <v>0</v>
      </c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2">
        <f t="shared" si="5"/>
        <v>0</v>
      </c>
      <c r="BK399" s="21"/>
      <c r="BL399" s="21"/>
      <c r="BM399" s="21"/>
      <c r="BN399" s="23">
        <f t="shared" si="7"/>
        <v>0</v>
      </c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1">
        <f t="shared" si="9"/>
        <v>0</v>
      </c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3">
        <f t="shared" si="11"/>
        <v>0</v>
      </c>
      <c r="CY399" s="23"/>
      <c r="CZ399" s="23"/>
      <c r="DA399" s="23"/>
      <c r="DB399" s="23"/>
      <c r="DC399" s="23"/>
      <c r="DD399" s="23"/>
      <c r="DE399" s="22">
        <f t="shared" si="13"/>
        <v>0</v>
      </c>
      <c r="DF399" s="21"/>
      <c r="DG399" s="21"/>
      <c r="DH399" s="21"/>
      <c r="DI399" s="21"/>
      <c r="DJ399" s="21"/>
      <c r="DK399" s="24">
        <f t="shared" si="15"/>
        <v>0</v>
      </c>
      <c r="DL399" s="23"/>
      <c r="DM399" s="2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</row>
    <row r="400" spans="1:137" ht="15.75" customHeight="1">
      <c r="A400" s="15" t="s">
        <v>1328</v>
      </c>
      <c r="B400" s="15" t="s">
        <v>1329</v>
      </c>
      <c r="C400" s="16">
        <v>27194051</v>
      </c>
      <c r="D400" s="15">
        <v>733539233</v>
      </c>
      <c r="E400" s="15" t="s">
        <v>1330</v>
      </c>
      <c r="F400" s="15" t="s">
        <v>84</v>
      </c>
      <c r="G400" s="15" t="s">
        <v>142</v>
      </c>
      <c r="H400" s="15" t="s">
        <v>68</v>
      </c>
      <c r="I400" s="17">
        <f t="shared" si="18"/>
        <v>0</v>
      </c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8">
        <f t="shared" si="1"/>
        <v>12</v>
      </c>
      <c r="AA400" s="19"/>
      <c r="AB400" s="19"/>
      <c r="AC400" s="19"/>
      <c r="AD400" s="19"/>
      <c r="AE400" s="19"/>
      <c r="AF400" s="19">
        <v>6</v>
      </c>
      <c r="AG400" s="19"/>
      <c r="AH400" s="19">
        <v>6</v>
      </c>
      <c r="AI400" s="19"/>
      <c r="AJ400" s="19"/>
      <c r="AK400" s="19"/>
      <c r="AL400" s="19"/>
      <c r="AM400" s="19"/>
      <c r="AN400" s="19"/>
      <c r="AO400" s="19"/>
      <c r="AP400" s="19"/>
      <c r="AQ400" s="19"/>
      <c r="AR400" s="20">
        <f t="shared" si="3"/>
        <v>0</v>
      </c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2">
        <f t="shared" si="5"/>
        <v>0</v>
      </c>
      <c r="BK400" s="21"/>
      <c r="BL400" s="21"/>
      <c r="BM400" s="21"/>
      <c r="BN400" s="23">
        <f t="shared" si="7"/>
        <v>0</v>
      </c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1">
        <f t="shared" si="9"/>
        <v>0</v>
      </c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3">
        <f t="shared" si="11"/>
        <v>0</v>
      </c>
      <c r="CY400" s="23"/>
      <c r="CZ400" s="23"/>
      <c r="DA400" s="23"/>
      <c r="DB400" s="23"/>
      <c r="DC400" s="23"/>
      <c r="DD400" s="23"/>
      <c r="DE400" s="22">
        <f t="shared" si="13"/>
        <v>0</v>
      </c>
      <c r="DF400" s="21"/>
      <c r="DG400" s="21"/>
      <c r="DH400" s="21"/>
      <c r="DI400" s="21"/>
      <c r="DJ400" s="21"/>
      <c r="DK400" s="24">
        <f t="shared" si="15"/>
        <v>0</v>
      </c>
      <c r="DL400" s="23"/>
      <c r="DM400" s="2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</row>
    <row r="401" spans="1:137" ht="15.75" customHeight="1">
      <c r="A401" s="15" t="s">
        <v>1331</v>
      </c>
      <c r="B401" s="15" t="s">
        <v>1332</v>
      </c>
      <c r="C401" s="16" t="s">
        <v>1333</v>
      </c>
      <c r="D401" s="15">
        <v>724107469</v>
      </c>
      <c r="E401" s="15" t="s">
        <v>1334</v>
      </c>
      <c r="F401" s="15" t="s">
        <v>84</v>
      </c>
      <c r="G401" s="15" t="s">
        <v>101</v>
      </c>
      <c r="H401" s="15" t="s">
        <v>121</v>
      </c>
      <c r="I401" s="17">
        <f t="shared" si="18"/>
        <v>0</v>
      </c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8">
        <f t="shared" si="1"/>
        <v>34</v>
      </c>
      <c r="AA401" s="19"/>
      <c r="AB401" s="19"/>
      <c r="AC401" s="19"/>
      <c r="AD401" s="19"/>
      <c r="AE401" s="19"/>
      <c r="AF401" s="19">
        <v>10</v>
      </c>
      <c r="AG401" s="19"/>
      <c r="AH401" s="19">
        <v>9</v>
      </c>
      <c r="AI401" s="19"/>
      <c r="AJ401" s="19"/>
      <c r="AK401" s="19"/>
      <c r="AL401" s="19"/>
      <c r="AM401" s="19"/>
      <c r="AN401" s="19"/>
      <c r="AO401" s="19"/>
      <c r="AP401" s="19">
        <v>15</v>
      </c>
      <c r="AQ401" s="19"/>
      <c r="AR401" s="20">
        <f t="shared" si="3"/>
        <v>0</v>
      </c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2">
        <f t="shared" si="5"/>
        <v>0</v>
      </c>
      <c r="BK401" s="21"/>
      <c r="BL401" s="21"/>
      <c r="BM401" s="21"/>
      <c r="BN401" s="23">
        <f t="shared" si="7"/>
        <v>1</v>
      </c>
      <c r="BO401" s="23"/>
      <c r="BP401" s="23"/>
      <c r="BQ401" s="23">
        <v>1</v>
      </c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1">
        <f t="shared" si="9"/>
        <v>0</v>
      </c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3">
        <f t="shared" si="11"/>
        <v>2</v>
      </c>
      <c r="CY401" s="23"/>
      <c r="CZ401" s="23"/>
      <c r="DA401" s="23"/>
      <c r="DB401" s="23"/>
      <c r="DC401" s="23">
        <v>2</v>
      </c>
      <c r="DD401" s="23"/>
      <c r="DE401" s="22">
        <f t="shared" si="13"/>
        <v>0</v>
      </c>
      <c r="DF401" s="21"/>
      <c r="DG401" s="21"/>
      <c r="DH401" s="21"/>
      <c r="DI401" s="21"/>
      <c r="DJ401" s="21"/>
      <c r="DK401" s="24">
        <f t="shared" si="15"/>
        <v>0</v>
      </c>
      <c r="DL401" s="23"/>
      <c r="DM401" s="2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</row>
    <row r="402" spans="1:137" ht="15.75" customHeight="1">
      <c r="A402" s="15" t="s">
        <v>1335</v>
      </c>
      <c r="B402" s="15" t="s">
        <v>1336</v>
      </c>
      <c r="C402" s="16">
        <v>48134821</v>
      </c>
      <c r="D402" s="15">
        <v>730187847</v>
      </c>
      <c r="E402" s="15" t="s">
        <v>1337</v>
      </c>
      <c r="F402" s="15" t="s">
        <v>84</v>
      </c>
      <c r="G402" s="15" t="s">
        <v>677</v>
      </c>
      <c r="H402" s="15" t="s">
        <v>86</v>
      </c>
      <c r="I402" s="17">
        <f t="shared" si="18"/>
        <v>50</v>
      </c>
      <c r="J402" s="17">
        <v>50</v>
      </c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8">
        <f t="shared" si="1"/>
        <v>547</v>
      </c>
      <c r="AA402" s="19"/>
      <c r="AB402" s="19"/>
      <c r="AC402" s="19"/>
      <c r="AD402" s="19"/>
      <c r="AE402" s="19">
        <v>350</v>
      </c>
      <c r="AF402" s="19"/>
      <c r="AG402" s="19"/>
      <c r="AH402" s="19">
        <v>97</v>
      </c>
      <c r="AI402" s="19"/>
      <c r="AJ402" s="19"/>
      <c r="AK402" s="19"/>
      <c r="AL402" s="19"/>
      <c r="AM402" s="19"/>
      <c r="AN402" s="19"/>
      <c r="AO402" s="19">
        <v>100</v>
      </c>
      <c r="AP402" s="19"/>
      <c r="AQ402" s="19"/>
      <c r="AR402" s="20">
        <f t="shared" si="3"/>
        <v>0</v>
      </c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2">
        <f t="shared" si="5"/>
        <v>0</v>
      </c>
      <c r="BK402" s="21"/>
      <c r="BL402" s="21"/>
      <c r="BM402" s="21"/>
      <c r="BN402" s="23">
        <f t="shared" si="7"/>
        <v>15</v>
      </c>
      <c r="BO402" s="23"/>
      <c r="BP402" s="23"/>
      <c r="BQ402" s="23">
        <v>10</v>
      </c>
      <c r="BR402" s="23"/>
      <c r="BS402" s="23">
        <v>5</v>
      </c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1">
        <f t="shared" si="9"/>
        <v>1000</v>
      </c>
      <c r="CG402" s="21"/>
      <c r="CH402" s="21"/>
      <c r="CI402" s="21"/>
      <c r="CJ402" s="21">
        <v>1000</v>
      </c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3">
        <f t="shared" si="11"/>
        <v>0</v>
      </c>
      <c r="CY402" s="23"/>
      <c r="CZ402" s="23"/>
      <c r="DA402" s="23"/>
      <c r="DB402" s="23"/>
      <c r="DC402" s="23"/>
      <c r="DD402" s="23"/>
      <c r="DE402" s="22">
        <f t="shared" si="13"/>
        <v>150</v>
      </c>
      <c r="DF402" s="21"/>
      <c r="DG402" s="21">
        <v>150</v>
      </c>
      <c r="DH402" s="21"/>
      <c r="DI402" s="21"/>
      <c r="DJ402" s="21"/>
      <c r="DK402" s="24">
        <f t="shared" si="15"/>
        <v>0</v>
      </c>
      <c r="DL402" s="23"/>
      <c r="DM402" s="2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</row>
    <row r="403" spans="1:137" ht="15.75" customHeight="1">
      <c r="A403" s="15" t="s">
        <v>1338</v>
      </c>
      <c r="B403" s="15" t="s">
        <v>1339</v>
      </c>
      <c r="C403" s="16">
        <v>48550922</v>
      </c>
      <c r="D403" s="15">
        <v>602876669</v>
      </c>
      <c r="E403" s="15" t="s">
        <v>1340</v>
      </c>
      <c r="F403" s="15" t="s">
        <v>84</v>
      </c>
      <c r="G403" s="15" t="s">
        <v>101</v>
      </c>
      <c r="H403" s="15" t="s">
        <v>158</v>
      </c>
      <c r="I403" s="17">
        <f t="shared" si="18"/>
        <v>0</v>
      </c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8">
        <f t="shared" si="1"/>
        <v>34</v>
      </c>
      <c r="AA403" s="19"/>
      <c r="AB403" s="19"/>
      <c r="AC403" s="19"/>
      <c r="AD403" s="19"/>
      <c r="AE403" s="19"/>
      <c r="AF403" s="19">
        <v>10</v>
      </c>
      <c r="AG403" s="19"/>
      <c r="AH403" s="19">
        <v>9</v>
      </c>
      <c r="AI403" s="19"/>
      <c r="AJ403" s="19"/>
      <c r="AK403" s="19"/>
      <c r="AL403" s="19"/>
      <c r="AM403" s="19"/>
      <c r="AN403" s="19"/>
      <c r="AO403" s="19"/>
      <c r="AP403" s="19">
        <v>15</v>
      </c>
      <c r="AQ403" s="19"/>
      <c r="AR403" s="20">
        <f t="shared" si="3"/>
        <v>0</v>
      </c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2">
        <f t="shared" si="5"/>
        <v>0</v>
      </c>
      <c r="BK403" s="21"/>
      <c r="BL403" s="21"/>
      <c r="BM403" s="21"/>
      <c r="BN403" s="23">
        <f t="shared" si="7"/>
        <v>0</v>
      </c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1">
        <f t="shared" si="9"/>
        <v>0</v>
      </c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3">
        <f t="shared" si="11"/>
        <v>2</v>
      </c>
      <c r="CY403" s="23"/>
      <c r="CZ403" s="23"/>
      <c r="DA403" s="23"/>
      <c r="DB403" s="23"/>
      <c r="DC403" s="23">
        <v>2</v>
      </c>
      <c r="DD403" s="23"/>
      <c r="DE403" s="22">
        <f t="shared" si="13"/>
        <v>0</v>
      </c>
      <c r="DF403" s="21"/>
      <c r="DG403" s="21"/>
      <c r="DH403" s="21"/>
      <c r="DI403" s="21"/>
      <c r="DJ403" s="21"/>
      <c r="DK403" s="24">
        <f t="shared" si="15"/>
        <v>0</v>
      </c>
      <c r="DL403" s="23"/>
      <c r="DM403" s="2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</row>
    <row r="404" spans="1:137" ht="15.75" customHeight="1">
      <c r="A404" s="15" t="s">
        <v>1341</v>
      </c>
      <c r="B404" s="15" t="s">
        <v>1342</v>
      </c>
      <c r="C404" s="16">
        <v>49279769</v>
      </c>
      <c r="D404" s="15">
        <v>602322253</v>
      </c>
      <c r="E404" s="15" t="s">
        <v>1343</v>
      </c>
      <c r="F404" s="15" t="s">
        <v>84</v>
      </c>
      <c r="G404" s="15" t="s">
        <v>101</v>
      </c>
      <c r="H404" s="15" t="s">
        <v>174</v>
      </c>
      <c r="I404" s="17">
        <f t="shared" si="18"/>
        <v>0</v>
      </c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8">
        <f t="shared" si="1"/>
        <v>34</v>
      </c>
      <c r="AA404" s="19"/>
      <c r="AB404" s="19"/>
      <c r="AC404" s="19"/>
      <c r="AD404" s="19"/>
      <c r="AE404" s="19"/>
      <c r="AF404" s="19">
        <v>10</v>
      </c>
      <c r="AG404" s="19"/>
      <c r="AH404" s="19">
        <v>9</v>
      </c>
      <c r="AI404" s="19"/>
      <c r="AJ404" s="19"/>
      <c r="AK404" s="19"/>
      <c r="AL404" s="19"/>
      <c r="AM404" s="19"/>
      <c r="AN404" s="19"/>
      <c r="AO404" s="19"/>
      <c r="AP404" s="19">
        <v>15</v>
      </c>
      <c r="AQ404" s="19"/>
      <c r="AR404" s="20">
        <f t="shared" si="3"/>
        <v>0</v>
      </c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2">
        <f t="shared" si="5"/>
        <v>0</v>
      </c>
      <c r="BK404" s="21"/>
      <c r="BL404" s="21"/>
      <c r="BM404" s="21"/>
      <c r="BN404" s="23">
        <f t="shared" si="7"/>
        <v>5</v>
      </c>
      <c r="BO404" s="23"/>
      <c r="BP404" s="23"/>
      <c r="BQ404" s="23">
        <v>5</v>
      </c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1">
        <f t="shared" si="9"/>
        <v>0</v>
      </c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3">
        <f t="shared" si="11"/>
        <v>2</v>
      </c>
      <c r="CY404" s="23"/>
      <c r="CZ404" s="23"/>
      <c r="DA404" s="23"/>
      <c r="DB404" s="23"/>
      <c r="DC404" s="23">
        <v>2</v>
      </c>
      <c r="DD404" s="23"/>
      <c r="DE404" s="22">
        <f t="shared" si="13"/>
        <v>0</v>
      </c>
      <c r="DF404" s="21"/>
      <c r="DG404" s="21"/>
      <c r="DH404" s="21"/>
      <c r="DI404" s="21"/>
      <c r="DJ404" s="21"/>
      <c r="DK404" s="24">
        <f t="shared" si="15"/>
        <v>0</v>
      </c>
      <c r="DL404" s="23"/>
      <c r="DM404" s="2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</row>
    <row r="405" spans="1:137" ht="15.75" customHeight="1">
      <c r="A405" s="15" t="s">
        <v>1344</v>
      </c>
      <c r="B405" s="15" t="s">
        <v>1345</v>
      </c>
      <c r="C405" s="16">
        <v>60436379</v>
      </c>
      <c r="D405" s="15">
        <v>737914916</v>
      </c>
      <c r="E405" s="15" t="s">
        <v>1346</v>
      </c>
      <c r="F405" s="26" t="s">
        <v>84</v>
      </c>
      <c r="G405" s="15" t="s">
        <v>101</v>
      </c>
      <c r="H405" s="15" t="s">
        <v>216</v>
      </c>
      <c r="I405" s="17">
        <f t="shared" si="18"/>
        <v>0</v>
      </c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8">
        <f t="shared" si="1"/>
        <v>43</v>
      </c>
      <c r="AA405" s="19"/>
      <c r="AB405" s="19"/>
      <c r="AC405" s="19"/>
      <c r="AD405" s="19"/>
      <c r="AE405" s="19"/>
      <c r="AF405" s="19">
        <v>6</v>
      </c>
      <c r="AG405" s="19"/>
      <c r="AH405" s="19">
        <v>7</v>
      </c>
      <c r="AI405" s="19"/>
      <c r="AJ405" s="19"/>
      <c r="AK405" s="19"/>
      <c r="AL405" s="19"/>
      <c r="AM405" s="19"/>
      <c r="AN405" s="19"/>
      <c r="AO405" s="19"/>
      <c r="AP405" s="19">
        <v>15</v>
      </c>
      <c r="AQ405" s="19">
        <v>15</v>
      </c>
      <c r="AR405" s="20">
        <f t="shared" si="3"/>
        <v>0</v>
      </c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2">
        <f t="shared" si="5"/>
        <v>0</v>
      </c>
      <c r="BK405" s="21"/>
      <c r="BL405" s="21"/>
      <c r="BM405" s="21"/>
      <c r="BN405" s="23">
        <f t="shared" si="7"/>
        <v>0</v>
      </c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1">
        <f t="shared" si="9"/>
        <v>0</v>
      </c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3">
        <f t="shared" si="11"/>
        <v>4</v>
      </c>
      <c r="CY405" s="23"/>
      <c r="CZ405" s="23"/>
      <c r="DA405" s="23"/>
      <c r="DB405" s="23"/>
      <c r="DC405" s="23">
        <v>2</v>
      </c>
      <c r="DD405" s="23">
        <v>2</v>
      </c>
      <c r="DE405" s="22">
        <f t="shared" si="13"/>
        <v>0</v>
      </c>
      <c r="DF405" s="21"/>
      <c r="DG405" s="21"/>
      <c r="DH405" s="21"/>
      <c r="DI405" s="21"/>
      <c r="DJ405" s="21"/>
      <c r="DK405" s="24">
        <f t="shared" si="15"/>
        <v>0</v>
      </c>
      <c r="DL405" s="23"/>
      <c r="DM405" s="2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</row>
    <row r="406" spans="1:137" ht="15.75" customHeight="1">
      <c r="A406" s="15" t="s">
        <v>1132</v>
      </c>
      <c r="B406" s="15" t="s">
        <v>1347</v>
      </c>
      <c r="C406" s="16">
        <v>27062350</v>
      </c>
      <c r="D406" s="15">
        <v>602375090</v>
      </c>
      <c r="E406" s="15" t="s">
        <v>1348</v>
      </c>
      <c r="F406" s="15" t="s">
        <v>84</v>
      </c>
      <c r="G406" s="15" t="s">
        <v>142</v>
      </c>
      <c r="H406" s="15" t="s">
        <v>158</v>
      </c>
      <c r="I406" s="17">
        <f t="shared" si="18"/>
        <v>0</v>
      </c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8">
        <f t="shared" si="1"/>
        <v>50</v>
      </c>
      <c r="AA406" s="19"/>
      <c r="AB406" s="19"/>
      <c r="AC406" s="19"/>
      <c r="AD406" s="19"/>
      <c r="AE406" s="19">
        <v>50</v>
      </c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20">
        <f t="shared" si="3"/>
        <v>0</v>
      </c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2">
        <f t="shared" si="5"/>
        <v>0</v>
      </c>
      <c r="BK406" s="21"/>
      <c r="BL406" s="21"/>
      <c r="BM406" s="21"/>
      <c r="BN406" s="23">
        <f t="shared" si="7"/>
        <v>0</v>
      </c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1">
        <f t="shared" si="9"/>
        <v>0</v>
      </c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3">
        <f t="shared" si="11"/>
        <v>0</v>
      </c>
      <c r="CY406" s="23"/>
      <c r="CZ406" s="23"/>
      <c r="DA406" s="23"/>
      <c r="DB406" s="23"/>
      <c r="DC406" s="23"/>
      <c r="DD406" s="23"/>
      <c r="DE406" s="22">
        <f t="shared" si="13"/>
        <v>0</v>
      </c>
      <c r="DF406" s="21"/>
      <c r="DG406" s="21"/>
      <c r="DH406" s="21"/>
      <c r="DI406" s="21"/>
      <c r="DJ406" s="21"/>
      <c r="DK406" s="24">
        <f t="shared" si="15"/>
        <v>0</v>
      </c>
      <c r="DL406" s="23"/>
      <c r="DM406" s="2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</row>
    <row r="407" spans="1:137" ht="15.75" customHeight="1">
      <c r="A407" s="15" t="s">
        <v>1349</v>
      </c>
      <c r="B407" s="15" t="s">
        <v>1350</v>
      </c>
      <c r="C407" s="16" t="s">
        <v>1351</v>
      </c>
      <c r="D407" s="15">
        <v>777177309</v>
      </c>
      <c r="E407" s="15" t="s">
        <v>1352</v>
      </c>
      <c r="F407" s="15" t="s">
        <v>84</v>
      </c>
      <c r="G407" s="15" t="s">
        <v>101</v>
      </c>
      <c r="H407" s="15" t="s">
        <v>216</v>
      </c>
      <c r="I407" s="17">
        <f t="shared" si="18"/>
        <v>0</v>
      </c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8">
        <f t="shared" si="1"/>
        <v>27</v>
      </c>
      <c r="AA407" s="19"/>
      <c r="AB407" s="19"/>
      <c r="AC407" s="19"/>
      <c r="AD407" s="19"/>
      <c r="AE407" s="19"/>
      <c r="AF407" s="19">
        <v>6</v>
      </c>
      <c r="AG407" s="19"/>
      <c r="AH407" s="19">
        <v>6</v>
      </c>
      <c r="AI407" s="19"/>
      <c r="AJ407" s="19"/>
      <c r="AK407" s="19"/>
      <c r="AL407" s="19"/>
      <c r="AM407" s="19"/>
      <c r="AN407" s="19"/>
      <c r="AO407" s="19">
        <v>15</v>
      </c>
      <c r="AP407" s="19"/>
      <c r="AQ407" s="19"/>
      <c r="AR407" s="20">
        <f t="shared" si="3"/>
        <v>0</v>
      </c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2">
        <f t="shared" si="5"/>
        <v>0</v>
      </c>
      <c r="BK407" s="21"/>
      <c r="BL407" s="21"/>
      <c r="BM407" s="21"/>
      <c r="BN407" s="23">
        <f t="shared" si="7"/>
        <v>1</v>
      </c>
      <c r="BO407" s="23"/>
      <c r="BP407" s="23"/>
      <c r="BQ407" s="23">
        <v>1</v>
      </c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1">
        <f t="shared" si="9"/>
        <v>0</v>
      </c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3">
        <f t="shared" si="11"/>
        <v>2</v>
      </c>
      <c r="CY407" s="23"/>
      <c r="CZ407" s="23"/>
      <c r="DA407" s="23"/>
      <c r="DB407" s="23">
        <v>2</v>
      </c>
      <c r="DC407" s="23"/>
      <c r="DD407" s="23"/>
      <c r="DE407" s="22">
        <f t="shared" si="13"/>
        <v>0</v>
      </c>
      <c r="DF407" s="21"/>
      <c r="DG407" s="21"/>
      <c r="DH407" s="21"/>
      <c r="DI407" s="21"/>
      <c r="DJ407" s="21"/>
      <c r="DK407" s="24">
        <f t="shared" si="15"/>
        <v>0</v>
      </c>
      <c r="DL407" s="23"/>
      <c r="DM407" s="2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</row>
    <row r="408" spans="1:137" ht="15.75" customHeight="1">
      <c r="A408" s="15" t="s">
        <v>1353</v>
      </c>
      <c r="B408" s="15" t="s">
        <v>1354</v>
      </c>
      <c r="C408" s="16">
        <v>48551961</v>
      </c>
      <c r="D408" s="15">
        <v>607636104</v>
      </c>
      <c r="E408" s="15" t="s">
        <v>1355</v>
      </c>
      <c r="F408" s="15" t="s">
        <v>84</v>
      </c>
      <c r="G408" s="15" t="s">
        <v>101</v>
      </c>
      <c r="H408" s="15" t="s">
        <v>174</v>
      </c>
      <c r="I408" s="17">
        <f t="shared" si="18"/>
        <v>0</v>
      </c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8">
        <f t="shared" si="1"/>
        <v>34</v>
      </c>
      <c r="AA408" s="19"/>
      <c r="AB408" s="19"/>
      <c r="AC408" s="19"/>
      <c r="AD408" s="19"/>
      <c r="AE408" s="19"/>
      <c r="AF408" s="19">
        <v>10</v>
      </c>
      <c r="AG408" s="19"/>
      <c r="AH408" s="19">
        <v>9</v>
      </c>
      <c r="AI408" s="19"/>
      <c r="AJ408" s="19"/>
      <c r="AK408" s="19"/>
      <c r="AL408" s="19"/>
      <c r="AM408" s="19"/>
      <c r="AN408" s="19"/>
      <c r="AO408" s="19"/>
      <c r="AP408" s="19">
        <v>15</v>
      </c>
      <c r="AQ408" s="19"/>
      <c r="AR408" s="20">
        <f t="shared" si="3"/>
        <v>0</v>
      </c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2">
        <f t="shared" si="5"/>
        <v>0</v>
      </c>
      <c r="BK408" s="21"/>
      <c r="BL408" s="21"/>
      <c r="BM408" s="21"/>
      <c r="BN408" s="23">
        <f t="shared" si="7"/>
        <v>0</v>
      </c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1">
        <f t="shared" si="9"/>
        <v>0</v>
      </c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3">
        <f t="shared" si="11"/>
        <v>2</v>
      </c>
      <c r="CY408" s="23"/>
      <c r="CZ408" s="23"/>
      <c r="DA408" s="23"/>
      <c r="DB408" s="23"/>
      <c r="DC408" s="23">
        <v>2</v>
      </c>
      <c r="DD408" s="23"/>
      <c r="DE408" s="22">
        <f t="shared" si="13"/>
        <v>0</v>
      </c>
      <c r="DF408" s="21"/>
      <c r="DG408" s="21"/>
      <c r="DH408" s="21"/>
      <c r="DI408" s="21"/>
      <c r="DJ408" s="21"/>
      <c r="DK408" s="24">
        <f t="shared" si="15"/>
        <v>0</v>
      </c>
      <c r="DL408" s="23"/>
      <c r="DM408" s="2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</row>
    <row r="409" spans="1:137" ht="15.75" customHeight="1">
      <c r="A409" s="15" t="s">
        <v>1356</v>
      </c>
      <c r="B409" s="15" t="s">
        <v>1357</v>
      </c>
      <c r="C409" s="16">
        <v>72534851</v>
      </c>
      <c r="D409" s="15">
        <v>723772864</v>
      </c>
      <c r="E409" s="15" t="s">
        <v>1358</v>
      </c>
      <c r="F409" s="15" t="s">
        <v>84</v>
      </c>
      <c r="G409" s="15" t="s">
        <v>101</v>
      </c>
      <c r="H409" s="15" t="s">
        <v>216</v>
      </c>
      <c r="I409" s="17">
        <f t="shared" si="18"/>
        <v>0</v>
      </c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8">
        <f t="shared" si="1"/>
        <v>34</v>
      </c>
      <c r="AA409" s="19"/>
      <c r="AB409" s="19"/>
      <c r="AC409" s="19"/>
      <c r="AD409" s="19"/>
      <c r="AE409" s="19"/>
      <c r="AF409" s="25">
        <v>12</v>
      </c>
      <c r="AG409" s="19"/>
      <c r="AH409" s="19">
        <v>7</v>
      </c>
      <c r="AI409" s="19"/>
      <c r="AJ409" s="19"/>
      <c r="AK409" s="19"/>
      <c r="AL409" s="19"/>
      <c r="AM409" s="19"/>
      <c r="AN409" s="19"/>
      <c r="AO409" s="19">
        <v>15</v>
      </c>
      <c r="AP409" s="19"/>
      <c r="AQ409" s="19"/>
      <c r="AR409" s="20">
        <f t="shared" si="3"/>
        <v>0</v>
      </c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2">
        <f t="shared" si="5"/>
        <v>0</v>
      </c>
      <c r="BK409" s="21"/>
      <c r="BL409" s="21"/>
      <c r="BM409" s="21"/>
      <c r="BN409" s="23">
        <f t="shared" si="7"/>
        <v>0</v>
      </c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1">
        <f t="shared" si="9"/>
        <v>0</v>
      </c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3">
        <f t="shared" si="11"/>
        <v>2</v>
      </c>
      <c r="CY409" s="23"/>
      <c r="CZ409" s="23"/>
      <c r="DA409" s="23"/>
      <c r="DB409" s="23">
        <v>2</v>
      </c>
      <c r="DC409" s="23"/>
      <c r="DD409" s="23"/>
      <c r="DE409" s="22">
        <f t="shared" si="13"/>
        <v>0</v>
      </c>
      <c r="DF409" s="21"/>
      <c r="DG409" s="21"/>
      <c r="DH409" s="21"/>
      <c r="DI409" s="21"/>
      <c r="DJ409" s="21"/>
      <c r="DK409" s="24">
        <f t="shared" si="15"/>
        <v>0</v>
      </c>
      <c r="DL409" s="23"/>
      <c r="DM409" s="2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</row>
    <row r="410" spans="1:137" ht="15.75" customHeight="1">
      <c r="A410" s="15" t="s">
        <v>1359</v>
      </c>
      <c r="B410" s="15" t="s">
        <v>1360</v>
      </c>
      <c r="C410" s="16">
        <v>47057114</v>
      </c>
      <c r="D410" s="15">
        <v>739428129</v>
      </c>
      <c r="E410" s="15" t="s">
        <v>1361</v>
      </c>
      <c r="F410" s="15" t="s">
        <v>84</v>
      </c>
      <c r="G410" s="15" t="s">
        <v>101</v>
      </c>
      <c r="H410" s="15" t="s">
        <v>80</v>
      </c>
      <c r="I410" s="17">
        <f t="shared" si="18"/>
        <v>0</v>
      </c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8">
        <f t="shared" si="1"/>
        <v>34</v>
      </c>
      <c r="AA410" s="19"/>
      <c r="AB410" s="19"/>
      <c r="AC410" s="19"/>
      <c r="AD410" s="19"/>
      <c r="AE410" s="19"/>
      <c r="AF410" s="19">
        <v>10</v>
      </c>
      <c r="AG410" s="19"/>
      <c r="AH410" s="19">
        <v>9</v>
      </c>
      <c r="AI410" s="19"/>
      <c r="AJ410" s="19"/>
      <c r="AK410" s="19"/>
      <c r="AL410" s="19"/>
      <c r="AM410" s="19"/>
      <c r="AN410" s="19"/>
      <c r="AO410" s="19">
        <v>15</v>
      </c>
      <c r="AP410" s="19"/>
      <c r="AQ410" s="19"/>
      <c r="AR410" s="20">
        <f t="shared" si="3"/>
        <v>0</v>
      </c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2">
        <f t="shared" si="5"/>
        <v>0</v>
      </c>
      <c r="BK410" s="21"/>
      <c r="BL410" s="21"/>
      <c r="BM410" s="21"/>
      <c r="BN410" s="23">
        <f t="shared" si="7"/>
        <v>0</v>
      </c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1">
        <f t="shared" si="9"/>
        <v>0</v>
      </c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3">
        <f t="shared" si="11"/>
        <v>2</v>
      </c>
      <c r="CY410" s="23"/>
      <c r="CZ410" s="23"/>
      <c r="DA410" s="23"/>
      <c r="DB410" s="23">
        <v>2</v>
      </c>
      <c r="DC410" s="23"/>
      <c r="DD410" s="23"/>
      <c r="DE410" s="22">
        <f t="shared" si="13"/>
        <v>0</v>
      </c>
      <c r="DF410" s="21"/>
      <c r="DG410" s="21"/>
      <c r="DH410" s="21"/>
      <c r="DI410" s="21"/>
      <c r="DJ410" s="21"/>
      <c r="DK410" s="24">
        <f t="shared" si="15"/>
        <v>0</v>
      </c>
      <c r="DL410" s="23"/>
      <c r="DM410" s="2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</row>
    <row r="411" spans="1:137" ht="15.75" customHeight="1">
      <c r="A411" s="15" t="s">
        <v>1362</v>
      </c>
      <c r="B411" s="15" t="s">
        <v>1363</v>
      </c>
      <c r="C411" s="16" t="s">
        <v>1364</v>
      </c>
      <c r="D411" s="15">
        <v>731518312</v>
      </c>
      <c r="E411" s="15" t="s">
        <v>1365</v>
      </c>
      <c r="F411" s="15" t="s">
        <v>84</v>
      </c>
      <c r="G411" s="15" t="s">
        <v>101</v>
      </c>
      <c r="H411" s="15" t="s">
        <v>57</v>
      </c>
      <c r="I411" s="17">
        <f t="shared" si="18"/>
        <v>0</v>
      </c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8">
        <f t="shared" si="1"/>
        <v>28</v>
      </c>
      <c r="AA411" s="19"/>
      <c r="AB411" s="19"/>
      <c r="AC411" s="19"/>
      <c r="AD411" s="19"/>
      <c r="AE411" s="19"/>
      <c r="AF411" s="19">
        <v>6</v>
      </c>
      <c r="AG411" s="19"/>
      <c r="AH411" s="19">
        <v>7</v>
      </c>
      <c r="AI411" s="19"/>
      <c r="AJ411" s="19"/>
      <c r="AK411" s="19"/>
      <c r="AL411" s="19"/>
      <c r="AM411" s="19"/>
      <c r="AN411" s="19"/>
      <c r="AO411" s="19">
        <v>15</v>
      </c>
      <c r="AP411" s="19"/>
      <c r="AQ411" s="19"/>
      <c r="AR411" s="20">
        <f t="shared" si="3"/>
        <v>0</v>
      </c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2">
        <f t="shared" si="5"/>
        <v>0</v>
      </c>
      <c r="BK411" s="21"/>
      <c r="BL411" s="21"/>
      <c r="BM411" s="21"/>
      <c r="BN411" s="23">
        <f t="shared" si="7"/>
        <v>0</v>
      </c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1">
        <f t="shared" si="9"/>
        <v>0</v>
      </c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3">
        <f t="shared" si="11"/>
        <v>2</v>
      </c>
      <c r="CY411" s="23"/>
      <c r="CZ411" s="23"/>
      <c r="DA411" s="23"/>
      <c r="DB411" s="23">
        <v>2</v>
      </c>
      <c r="DC411" s="23"/>
      <c r="DD411" s="23"/>
      <c r="DE411" s="22">
        <f t="shared" si="13"/>
        <v>0</v>
      </c>
      <c r="DF411" s="21"/>
      <c r="DG411" s="21"/>
      <c r="DH411" s="21"/>
      <c r="DI411" s="21"/>
      <c r="DJ411" s="21"/>
      <c r="DK411" s="24">
        <f t="shared" si="15"/>
        <v>0</v>
      </c>
      <c r="DL411" s="23"/>
      <c r="DM411" s="2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</row>
    <row r="412" spans="1:137" ht="15.75" customHeight="1">
      <c r="A412" s="15" t="s">
        <v>1366</v>
      </c>
      <c r="B412" s="15" t="s">
        <v>1367</v>
      </c>
      <c r="C412" s="16">
        <v>29006520</v>
      </c>
      <c r="D412" s="15">
        <v>723329936</v>
      </c>
      <c r="E412" s="15" t="s">
        <v>1368</v>
      </c>
      <c r="F412" s="15" t="s">
        <v>84</v>
      </c>
      <c r="G412" s="15" t="s">
        <v>101</v>
      </c>
      <c r="H412" s="15" t="s">
        <v>80</v>
      </c>
      <c r="I412" s="17">
        <f t="shared" si="18"/>
        <v>0</v>
      </c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8">
        <f t="shared" si="1"/>
        <v>34</v>
      </c>
      <c r="AA412" s="19"/>
      <c r="AB412" s="19"/>
      <c r="AC412" s="19"/>
      <c r="AD412" s="19"/>
      <c r="AE412" s="19"/>
      <c r="AF412" s="25">
        <v>12</v>
      </c>
      <c r="AG412" s="19"/>
      <c r="AH412" s="19">
        <v>7</v>
      </c>
      <c r="AI412" s="19"/>
      <c r="AJ412" s="19"/>
      <c r="AK412" s="19"/>
      <c r="AL412" s="19"/>
      <c r="AM412" s="19"/>
      <c r="AN412" s="19"/>
      <c r="AO412" s="19">
        <v>15</v>
      </c>
      <c r="AP412" s="19"/>
      <c r="AQ412" s="19"/>
      <c r="AR412" s="20">
        <f t="shared" si="3"/>
        <v>0</v>
      </c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2">
        <f t="shared" si="5"/>
        <v>0</v>
      </c>
      <c r="BK412" s="21"/>
      <c r="BL412" s="21"/>
      <c r="BM412" s="21"/>
      <c r="BN412" s="23">
        <f t="shared" si="7"/>
        <v>0</v>
      </c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1">
        <f t="shared" si="9"/>
        <v>0</v>
      </c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3">
        <f t="shared" si="11"/>
        <v>2</v>
      </c>
      <c r="CY412" s="23"/>
      <c r="CZ412" s="23"/>
      <c r="DA412" s="23"/>
      <c r="DB412" s="23">
        <v>2</v>
      </c>
      <c r="DC412" s="23"/>
      <c r="DD412" s="23"/>
      <c r="DE412" s="22">
        <f t="shared" si="13"/>
        <v>0</v>
      </c>
      <c r="DF412" s="21"/>
      <c r="DG412" s="21"/>
      <c r="DH412" s="21"/>
      <c r="DI412" s="21"/>
      <c r="DJ412" s="21"/>
      <c r="DK412" s="24">
        <f t="shared" si="15"/>
        <v>0</v>
      </c>
      <c r="DL412" s="23"/>
      <c r="DM412" s="2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</row>
    <row r="413" spans="1:137" ht="15.75" customHeight="1">
      <c r="A413" s="15" t="s">
        <v>1369</v>
      </c>
      <c r="B413" s="15" t="s">
        <v>1370</v>
      </c>
      <c r="C413" s="16">
        <v>27086224</v>
      </c>
      <c r="D413" s="15">
        <v>777330509</v>
      </c>
      <c r="E413" s="15" t="s">
        <v>1371</v>
      </c>
      <c r="F413" s="15" t="s">
        <v>84</v>
      </c>
      <c r="G413" s="15" t="s">
        <v>142</v>
      </c>
      <c r="H413" s="15" t="s">
        <v>216</v>
      </c>
      <c r="I413" s="17">
        <f t="shared" si="18"/>
        <v>0</v>
      </c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8">
        <f t="shared" si="1"/>
        <v>23</v>
      </c>
      <c r="AA413" s="19"/>
      <c r="AB413" s="19"/>
      <c r="AC413" s="19"/>
      <c r="AD413" s="19"/>
      <c r="AE413" s="19"/>
      <c r="AF413" s="19"/>
      <c r="AG413" s="19">
        <v>23</v>
      </c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20">
        <f t="shared" si="3"/>
        <v>0</v>
      </c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2">
        <f t="shared" si="5"/>
        <v>0</v>
      </c>
      <c r="BK413" s="21"/>
      <c r="BL413" s="21"/>
      <c r="BM413" s="21"/>
      <c r="BN413" s="23">
        <f t="shared" si="7"/>
        <v>0</v>
      </c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1">
        <f t="shared" si="9"/>
        <v>0</v>
      </c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3">
        <f t="shared" si="11"/>
        <v>0</v>
      </c>
      <c r="CY413" s="23"/>
      <c r="CZ413" s="23"/>
      <c r="DA413" s="23"/>
      <c r="DB413" s="23"/>
      <c r="DC413" s="23"/>
      <c r="DD413" s="23"/>
      <c r="DE413" s="22">
        <f t="shared" si="13"/>
        <v>0</v>
      </c>
      <c r="DF413" s="21"/>
      <c r="DG413" s="21"/>
      <c r="DH413" s="21"/>
      <c r="DI413" s="21"/>
      <c r="DJ413" s="21"/>
      <c r="DK413" s="24">
        <f t="shared" si="15"/>
        <v>0</v>
      </c>
      <c r="DL413" s="23"/>
      <c r="DM413" s="2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</row>
    <row r="414" spans="1:137" ht="15.75" customHeight="1">
      <c r="A414" s="15" t="s">
        <v>1372</v>
      </c>
      <c r="B414" s="15" t="s">
        <v>1373</v>
      </c>
      <c r="C414" s="16">
        <v>64936295</v>
      </c>
      <c r="D414" s="15">
        <v>603590008</v>
      </c>
      <c r="E414" s="15" t="s">
        <v>1374</v>
      </c>
      <c r="F414" s="15" t="s">
        <v>84</v>
      </c>
      <c r="G414" s="15" t="s">
        <v>101</v>
      </c>
      <c r="H414" s="15" t="s">
        <v>216</v>
      </c>
      <c r="I414" s="17">
        <f t="shared" si="18"/>
        <v>0</v>
      </c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8">
        <f t="shared" si="1"/>
        <v>28</v>
      </c>
      <c r="AA414" s="19"/>
      <c r="AB414" s="19"/>
      <c r="AC414" s="19"/>
      <c r="AD414" s="19"/>
      <c r="AE414" s="19"/>
      <c r="AF414" s="19">
        <v>6</v>
      </c>
      <c r="AG414" s="19"/>
      <c r="AH414" s="19">
        <v>7</v>
      </c>
      <c r="AI414" s="19"/>
      <c r="AJ414" s="19"/>
      <c r="AK414" s="19"/>
      <c r="AL414" s="19"/>
      <c r="AM414" s="19"/>
      <c r="AN414" s="19"/>
      <c r="AO414" s="19">
        <v>15</v>
      </c>
      <c r="AP414" s="19"/>
      <c r="AQ414" s="19"/>
      <c r="AR414" s="20">
        <f t="shared" si="3"/>
        <v>0</v>
      </c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2">
        <f t="shared" si="5"/>
        <v>0</v>
      </c>
      <c r="BK414" s="21"/>
      <c r="BL414" s="21"/>
      <c r="BM414" s="21"/>
      <c r="BN414" s="23">
        <f t="shared" si="7"/>
        <v>0</v>
      </c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1">
        <f t="shared" si="9"/>
        <v>0</v>
      </c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3">
        <f t="shared" si="11"/>
        <v>2</v>
      </c>
      <c r="CY414" s="23"/>
      <c r="CZ414" s="23"/>
      <c r="DA414" s="23"/>
      <c r="DB414" s="23">
        <v>2</v>
      </c>
      <c r="DC414" s="23"/>
      <c r="DD414" s="23"/>
      <c r="DE414" s="22">
        <f t="shared" si="13"/>
        <v>0</v>
      </c>
      <c r="DF414" s="21"/>
      <c r="DG414" s="21"/>
      <c r="DH414" s="21"/>
      <c r="DI414" s="21"/>
      <c r="DJ414" s="21"/>
      <c r="DK414" s="24">
        <f t="shared" si="15"/>
        <v>0</v>
      </c>
      <c r="DL414" s="23"/>
      <c r="DM414" s="2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</row>
    <row r="415" spans="1:137" ht="15.75" customHeight="1">
      <c r="A415" s="15" t="s">
        <v>1375</v>
      </c>
      <c r="B415" s="15" t="s">
        <v>1376</v>
      </c>
      <c r="C415" s="16" t="s">
        <v>1377</v>
      </c>
      <c r="D415" s="15">
        <v>608522927</v>
      </c>
      <c r="E415" s="15" t="s">
        <v>1378</v>
      </c>
      <c r="F415" s="15" t="s">
        <v>84</v>
      </c>
      <c r="G415" s="15" t="s">
        <v>101</v>
      </c>
      <c r="H415" s="15" t="s">
        <v>216</v>
      </c>
      <c r="I415" s="17">
        <f t="shared" si="18"/>
        <v>0</v>
      </c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8">
        <f t="shared" si="1"/>
        <v>27</v>
      </c>
      <c r="AA415" s="19"/>
      <c r="AB415" s="19"/>
      <c r="AC415" s="19"/>
      <c r="AD415" s="19"/>
      <c r="AE415" s="19"/>
      <c r="AF415" s="19">
        <v>6</v>
      </c>
      <c r="AG415" s="19"/>
      <c r="AH415" s="19">
        <v>6</v>
      </c>
      <c r="AI415" s="19"/>
      <c r="AJ415" s="19"/>
      <c r="AK415" s="19"/>
      <c r="AL415" s="19"/>
      <c r="AM415" s="19"/>
      <c r="AN415" s="19"/>
      <c r="AO415" s="19">
        <v>15</v>
      </c>
      <c r="AP415" s="19"/>
      <c r="AQ415" s="19"/>
      <c r="AR415" s="20">
        <f t="shared" si="3"/>
        <v>0</v>
      </c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2">
        <f t="shared" si="5"/>
        <v>0</v>
      </c>
      <c r="BK415" s="21"/>
      <c r="BL415" s="21"/>
      <c r="BM415" s="21"/>
      <c r="BN415" s="23">
        <f t="shared" si="7"/>
        <v>0</v>
      </c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1">
        <f t="shared" si="9"/>
        <v>0</v>
      </c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3">
        <f t="shared" si="11"/>
        <v>2</v>
      </c>
      <c r="CY415" s="23"/>
      <c r="CZ415" s="23"/>
      <c r="DA415" s="23"/>
      <c r="DB415" s="23">
        <v>2</v>
      </c>
      <c r="DC415" s="23"/>
      <c r="DD415" s="23"/>
      <c r="DE415" s="22">
        <f t="shared" si="13"/>
        <v>0</v>
      </c>
      <c r="DF415" s="21"/>
      <c r="DG415" s="21"/>
      <c r="DH415" s="21"/>
      <c r="DI415" s="21"/>
      <c r="DJ415" s="21"/>
      <c r="DK415" s="24">
        <f t="shared" si="15"/>
        <v>0</v>
      </c>
      <c r="DL415" s="23"/>
      <c r="DM415" s="2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</row>
    <row r="416" spans="1:137" ht="15.75" customHeight="1">
      <c r="A416" s="15" t="s">
        <v>1379</v>
      </c>
      <c r="B416" s="15" t="s">
        <v>1380</v>
      </c>
      <c r="C416" s="16" t="s">
        <v>1381</v>
      </c>
      <c r="D416" s="15">
        <v>723727760</v>
      </c>
      <c r="E416" s="15" t="s">
        <v>1382</v>
      </c>
      <c r="F416" s="15" t="s">
        <v>84</v>
      </c>
      <c r="G416" s="15" t="s">
        <v>153</v>
      </c>
      <c r="H416" s="15" t="s">
        <v>57</v>
      </c>
      <c r="I416" s="17">
        <f t="shared" si="18"/>
        <v>0</v>
      </c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8">
        <f t="shared" si="1"/>
        <v>15</v>
      </c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>
        <v>15</v>
      </c>
      <c r="AQ416" s="19"/>
      <c r="AR416" s="20">
        <f t="shared" si="3"/>
        <v>0</v>
      </c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2">
        <f t="shared" si="5"/>
        <v>0</v>
      </c>
      <c r="BK416" s="21"/>
      <c r="BL416" s="21"/>
      <c r="BM416" s="21"/>
      <c r="BN416" s="23">
        <f t="shared" si="7"/>
        <v>0</v>
      </c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1">
        <f t="shared" si="9"/>
        <v>0</v>
      </c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3">
        <f t="shared" si="11"/>
        <v>0</v>
      </c>
      <c r="CY416" s="23"/>
      <c r="CZ416" s="23"/>
      <c r="DA416" s="23"/>
      <c r="DB416" s="23"/>
      <c r="DC416" s="23"/>
      <c r="DD416" s="23"/>
      <c r="DE416" s="22">
        <f t="shared" si="13"/>
        <v>0</v>
      </c>
      <c r="DF416" s="21"/>
      <c r="DG416" s="21"/>
      <c r="DH416" s="21"/>
      <c r="DI416" s="21"/>
      <c r="DJ416" s="21"/>
      <c r="DK416" s="24">
        <f t="shared" si="15"/>
        <v>0</v>
      </c>
      <c r="DL416" s="23"/>
      <c r="DM416" s="2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</row>
    <row r="417" spans="1:137" ht="15.75" customHeight="1">
      <c r="A417" s="15" t="s">
        <v>1383</v>
      </c>
      <c r="B417" s="15" t="s">
        <v>1384</v>
      </c>
      <c r="C417" s="16">
        <v>49281097</v>
      </c>
      <c r="D417" s="15">
        <v>607160003</v>
      </c>
      <c r="E417" s="15" t="s">
        <v>1385</v>
      </c>
      <c r="F417" s="15" t="s">
        <v>84</v>
      </c>
      <c r="G417" s="15" t="s">
        <v>101</v>
      </c>
      <c r="H417" s="15" t="s">
        <v>216</v>
      </c>
      <c r="I417" s="17">
        <f t="shared" si="18"/>
        <v>0</v>
      </c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8">
        <f t="shared" si="1"/>
        <v>28</v>
      </c>
      <c r="AA417" s="19"/>
      <c r="AB417" s="19"/>
      <c r="AC417" s="19"/>
      <c r="AD417" s="19"/>
      <c r="AE417" s="19"/>
      <c r="AF417" s="19">
        <v>6</v>
      </c>
      <c r="AG417" s="19"/>
      <c r="AH417" s="19">
        <v>7</v>
      </c>
      <c r="AI417" s="19"/>
      <c r="AJ417" s="19"/>
      <c r="AK417" s="19"/>
      <c r="AL417" s="19"/>
      <c r="AM417" s="19"/>
      <c r="AN417" s="19"/>
      <c r="AO417" s="19">
        <v>15</v>
      </c>
      <c r="AP417" s="19"/>
      <c r="AQ417" s="19"/>
      <c r="AR417" s="20">
        <f t="shared" si="3"/>
        <v>0</v>
      </c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2">
        <f t="shared" si="5"/>
        <v>0</v>
      </c>
      <c r="BK417" s="21"/>
      <c r="BL417" s="21"/>
      <c r="BM417" s="21"/>
      <c r="BN417" s="23">
        <f t="shared" si="7"/>
        <v>0</v>
      </c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1">
        <f t="shared" si="9"/>
        <v>0</v>
      </c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3">
        <f t="shared" si="11"/>
        <v>2</v>
      </c>
      <c r="CY417" s="23"/>
      <c r="CZ417" s="23"/>
      <c r="DA417" s="23"/>
      <c r="DB417" s="23">
        <v>2</v>
      </c>
      <c r="DC417" s="23"/>
      <c r="DD417" s="23"/>
      <c r="DE417" s="22">
        <f t="shared" si="13"/>
        <v>0</v>
      </c>
      <c r="DF417" s="21"/>
      <c r="DG417" s="21"/>
      <c r="DH417" s="21"/>
      <c r="DI417" s="21"/>
      <c r="DJ417" s="21"/>
      <c r="DK417" s="24">
        <f t="shared" si="15"/>
        <v>0</v>
      </c>
      <c r="DL417" s="23"/>
      <c r="DM417" s="2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</row>
    <row r="418" spans="1:137" ht="15.75" customHeight="1">
      <c r="A418" s="15" t="s">
        <v>1386</v>
      </c>
      <c r="B418" s="15" t="s">
        <v>1387</v>
      </c>
      <c r="C418" s="16">
        <v>26214920</v>
      </c>
      <c r="D418" s="15">
        <v>608933749</v>
      </c>
      <c r="E418" s="15" t="s">
        <v>1388</v>
      </c>
      <c r="F418" s="15" t="s">
        <v>84</v>
      </c>
      <c r="G418" s="15" t="s">
        <v>142</v>
      </c>
      <c r="H418" s="15" t="s">
        <v>150</v>
      </c>
      <c r="I418" s="17">
        <f t="shared" si="18"/>
        <v>0</v>
      </c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8">
        <f t="shared" si="1"/>
        <v>23</v>
      </c>
      <c r="AA418" s="19"/>
      <c r="AB418" s="19"/>
      <c r="AC418" s="19"/>
      <c r="AD418" s="19"/>
      <c r="AE418" s="19"/>
      <c r="AF418" s="19"/>
      <c r="AG418" s="19">
        <v>23</v>
      </c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20">
        <f t="shared" si="3"/>
        <v>0</v>
      </c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2">
        <f t="shared" si="5"/>
        <v>0</v>
      </c>
      <c r="BK418" s="21"/>
      <c r="BL418" s="21"/>
      <c r="BM418" s="21"/>
      <c r="BN418" s="23">
        <f t="shared" si="7"/>
        <v>0</v>
      </c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1">
        <f t="shared" si="9"/>
        <v>0</v>
      </c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3">
        <f t="shared" si="11"/>
        <v>0</v>
      </c>
      <c r="CY418" s="23"/>
      <c r="CZ418" s="23"/>
      <c r="DA418" s="23"/>
      <c r="DB418" s="23"/>
      <c r="DC418" s="23"/>
      <c r="DD418" s="23"/>
      <c r="DE418" s="22">
        <f t="shared" si="13"/>
        <v>0</v>
      </c>
      <c r="DF418" s="21"/>
      <c r="DG418" s="21"/>
      <c r="DH418" s="21"/>
      <c r="DI418" s="21"/>
      <c r="DJ418" s="21"/>
      <c r="DK418" s="24">
        <f t="shared" si="15"/>
        <v>0</v>
      </c>
      <c r="DL418" s="23"/>
      <c r="DM418" s="2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</row>
    <row r="419" spans="1:137" ht="15.75" customHeight="1">
      <c r="A419" s="15" t="s">
        <v>1389</v>
      </c>
      <c r="B419" s="15" t="s">
        <v>1390</v>
      </c>
      <c r="C419" s="16">
        <v>24846988</v>
      </c>
      <c r="D419" s="15">
        <v>603847184</v>
      </c>
      <c r="E419" s="15" t="s">
        <v>1391</v>
      </c>
      <c r="F419" s="15" t="s">
        <v>84</v>
      </c>
      <c r="G419" s="15" t="s">
        <v>101</v>
      </c>
      <c r="H419" s="15" t="s">
        <v>76</v>
      </c>
      <c r="I419" s="17">
        <f t="shared" si="18"/>
        <v>0</v>
      </c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8">
        <f t="shared" si="1"/>
        <v>53</v>
      </c>
      <c r="AA419" s="19"/>
      <c r="AB419" s="19"/>
      <c r="AC419" s="19"/>
      <c r="AD419" s="19"/>
      <c r="AE419" s="19"/>
      <c r="AF419" s="19">
        <v>6</v>
      </c>
      <c r="AG419" s="19"/>
      <c r="AH419" s="19">
        <v>7</v>
      </c>
      <c r="AI419" s="19"/>
      <c r="AJ419" s="19"/>
      <c r="AK419" s="19"/>
      <c r="AL419" s="19"/>
      <c r="AM419" s="19"/>
      <c r="AN419" s="19"/>
      <c r="AO419" s="19">
        <v>40</v>
      </c>
      <c r="AP419" s="19"/>
      <c r="AQ419" s="19"/>
      <c r="AR419" s="20">
        <f t="shared" si="3"/>
        <v>0</v>
      </c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2">
        <f t="shared" si="5"/>
        <v>0</v>
      </c>
      <c r="BK419" s="21"/>
      <c r="BL419" s="21"/>
      <c r="BM419" s="21"/>
      <c r="BN419" s="23">
        <f t="shared" si="7"/>
        <v>0</v>
      </c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1">
        <f t="shared" si="9"/>
        <v>0</v>
      </c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3">
        <f t="shared" si="11"/>
        <v>4</v>
      </c>
      <c r="CY419" s="23"/>
      <c r="CZ419" s="23"/>
      <c r="DA419" s="23"/>
      <c r="DB419" s="23">
        <v>4</v>
      </c>
      <c r="DC419" s="23"/>
      <c r="DD419" s="23"/>
      <c r="DE419" s="22">
        <f t="shared" si="13"/>
        <v>0</v>
      </c>
      <c r="DF419" s="21"/>
      <c r="DG419" s="21"/>
      <c r="DH419" s="21"/>
      <c r="DI419" s="21"/>
      <c r="DJ419" s="21"/>
      <c r="DK419" s="24">
        <f t="shared" si="15"/>
        <v>0</v>
      </c>
      <c r="DL419" s="23"/>
      <c r="DM419" s="2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</row>
    <row r="420" spans="1:137" ht="15.75" customHeight="1">
      <c r="A420" s="15" t="s">
        <v>1392</v>
      </c>
      <c r="B420" s="15" t="s">
        <v>1393</v>
      </c>
      <c r="C420" s="16">
        <v>61387193</v>
      </c>
      <c r="D420" s="15">
        <v>732760126</v>
      </c>
      <c r="E420" s="15" t="s">
        <v>1394</v>
      </c>
      <c r="F420" s="15" t="s">
        <v>84</v>
      </c>
      <c r="G420" s="15" t="s">
        <v>101</v>
      </c>
      <c r="H420" s="15" t="s">
        <v>68</v>
      </c>
      <c r="I420" s="17">
        <f t="shared" si="18"/>
        <v>0</v>
      </c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8">
        <f t="shared" si="1"/>
        <v>28</v>
      </c>
      <c r="AA420" s="19"/>
      <c r="AB420" s="19"/>
      <c r="AC420" s="19"/>
      <c r="AD420" s="19"/>
      <c r="AE420" s="19"/>
      <c r="AF420" s="19">
        <v>6</v>
      </c>
      <c r="AG420" s="19"/>
      <c r="AH420" s="19">
        <v>7</v>
      </c>
      <c r="AI420" s="19"/>
      <c r="AJ420" s="19"/>
      <c r="AK420" s="19"/>
      <c r="AL420" s="19"/>
      <c r="AM420" s="19"/>
      <c r="AN420" s="19"/>
      <c r="AO420" s="19">
        <v>15</v>
      </c>
      <c r="AP420" s="19"/>
      <c r="AQ420" s="19"/>
      <c r="AR420" s="20">
        <f t="shared" si="3"/>
        <v>0</v>
      </c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2">
        <f t="shared" si="5"/>
        <v>0</v>
      </c>
      <c r="BK420" s="21"/>
      <c r="BL420" s="21"/>
      <c r="BM420" s="21"/>
      <c r="BN420" s="23">
        <f t="shared" si="7"/>
        <v>0</v>
      </c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1">
        <f t="shared" si="9"/>
        <v>0</v>
      </c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3">
        <f t="shared" si="11"/>
        <v>2</v>
      </c>
      <c r="CY420" s="23"/>
      <c r="CZ420" s="23"/>
      <c r="DA420" s="23"/>
      <c r="DB420" s="23">
        <v>2</v>
      </c>
      <c r="DC420" s="23"/>
      <c r="DD420" s="23"/>
      <c r="DE420" s="22">
        <f t="shared" si="13"/>
        <v>0</v>
      </c>
      <c r="DF420" s="21"/>
      <c r="DG420" s="21"/>
      <c r="DH420" s="21"/>
      <c r="DI420" s="21"/>
      <c r="DJ420" s="21"/>
      <c r="DK420" s="24">
        <f t="shared" si="15"/>
        <v>0</v>
      </c>
      <c r="DL420" s="23"/>
      <c r="DM420" s="2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</row>
    <row r="421" spans="1:137" ht="15.75" customHeight="1">
      <c r="A421" s="15" t="s">
        <v>1395</v>
      </c>
      <c r="B421" s="15" t="s">
        <v>1396</v>
      </c>
      <c r="C421" s="16" t="s">
        <v>1397</v>
      </c>
      <c r="D421" s="15">
        <v>602156185</v>
      </c>
      <c r="E421" s="15" t="s">
        <v>1398</v>
      </c>
      <c r="F421" s="15" t="s">
        <v>84</v>
      </c>
      <c r="G421" s="15" t="s">
        <v>101</v>
      </c>
      <c r="H421" s="15" t="s">
        <v>158</v>
      </c>
      <c r="I421" s="17">
        <f t="shared" si="18"/>
        <v>0</v>
      </c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8">
        <f t="shared" si="1"/>
        <v>27</v>
      </c>
      <c r="AA421" s="19"/>
      <c r="AB421" s="19"/>
      <c r="AC421" s="19"/>
      <c r="AD421" s="19"/>
      <c r="AE421" s="19"/>
      <c r="AF421" s="19">
        <v>6</v>
      </c>
      <c r="AG421" s="19"/>
      <c r="AH421" s="19">
        <v>6</v>
      </c>
      <c r="AI421" s="19"/>
      <c r="AJ421" s="19"/>
      <c r="AK421" s="19"/>
      <c r="AL421" s="19"/>
      <c r="AM421" s="19"/>
      <c r="AN421" s="19"/>
      <c r="AO421" s="19">
        <v>15</v>
      </c>
      <c r="AP421" s="19"/>
      <c r="AQ421" s="19"/>
      <c r="AR421" s="20">
        <f t="shared" si="3"/>
        <v>0</v>
      </c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2">
        <f t="shared" si="5"/>
        <v>0</v>
      </c>
      <c r="BK421" s="21"/>
      <c r="BL421" s="21"/>
      <c r="BM421" s="21"/>
      <c r="BN421" s="23">
        <f t="shared" si="7"/>
        <v>0</v>
      </c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1">
        <f t="shared" si="9"/>
        <v>0</v>
      </c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3">
        <f t="shared" si="11"/>
        <v>2</v>
      </c>
      <c r="CY421" s="23"/>
      <c r="CZ421" s="23"/>
      <c r="DA421" s="23"/>
      <c r="DB421" s="23">
        <v>2</v>
      </c>
      <c r="DC421" s="23"/>
      <c r="DD421" s="23"/>
      <c r="DE421" s="22">
        <f t="shared" si="13"/>
        <v>0</v>
      </c>
      <c r="DF421" s="21"/>
      <c r="DG421" s="21"/>
      <c r="DH421" s="21"/>
      <c r="DI421" s="21"/>
      <c r="DJ421" s="21"/>
      <c r="DK421" s="24">
        <f t="shared" si="15"/>
        <v>0</v>
      </c>
      <c r="DL421" s="23"/>
      <c r="DM421" s="2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</row>
    <row r="422" spans="1:137" ht="15.75" customHeight="1">
      <c r="A422" s="15" t="s">
        <v>1399</v>
      </c>
      <c r="B422" s="15" t="s">
        <v>1400</v>
      </c>
      <c r="C422" s="16">
        <v>60163089</v>
      </c>
      <c r="D422" s="15">
        <v>776623846</v>
      </c>
      <c r="E422" s="15" t="s">
        <v>1401</v>
      </c>
      <c r="F422" s="15" t="s">
        <v>84</v>
      </c>
      <c r="G422" s="15" t="s">
        <v>101</v>
      </c>
      <c r="H422" s="15" t="s">
        <v>496</v>
      </c>
      <c r="I422" s="17">
        <f t="shared" si="18"/>
        <v>0</v>
      </c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8">
        <f t="shared" si="1"/>
        <v>34</v>
      </c>
      <c r="AA422" s="19"/>
      <c r="AB422" s="19"/>
      <c r="AC422" s="19"/>
      <c r="AD422" s="19"/>
      <c r="AE422" s="19"/>
      <c r="AF422" s="19">
        <v>10</v>
      </c>
      <c r="AG422" s="19"/>
      <c r="AH422" s="19">
        <v>9</v>
      </c>
      <c r="AI422" s="19"/>
      <c r="AJ422" s="19"/>
      <c r="AK422" s="19"/>
      <c r="AL422" s="19"/>
      <c r="AM422" s="19"/>
      <c r="AN422" s="19"/>
      <c r="AO422" s="19"/>
      <c r="AP422" s="19">
        <v>15</v>
      </c>
      <c r="AQ422" s="19"/>
      <c r="AR422" s="20">
        <f t="shared" si="3"/>
        <v>0</v>
      </c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2">
        <f t="shared" si="5"/>
        <v>0</v>
      </c>
      <c r="BK422" s="21"/>
      <c r="BL422" s="21"/>
      <c r="BM422" s="21"/>
      <c r="BN422" s="23">
        <f t="shared" si="7"/>
        <v>0</v>
      </c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1">
        <f t="shared" si="9"/>
        <v>0</v>
      </c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3">
        <f t="shared" si="11"/>
        <v>2</v>
      </c>
      <c r="CY422" s="23"/>
      <c r="CZ422" s="23"/>
      <c r="DA422" s="23"/>
      <c r="DB422" s="23"/>
      <c r="DC422" s="23">
        <v>2</v>
      </c>
      <c r="DD422" s="23"/>
      <c r="DE422" s="22">
        <f t="shared" si="13"/>
        <v>0</v>
      </c>
      <c r="DF422" s="21"/>
      <c r="DG422" s="21"/>
      <c r="DH422" s="21"/>
      <c r="DI422" s="21"/>
      <c r="DJ422" s="21"/>
      <c r="DK422" s="24">
        <f t="shared" si="15"/>
        <v>0</v>
      </c>
      <c r="DL422" s="23"/>
      <c r="DM422" s="2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</row>
    <row r="423" spans="1:137" ht="15.75" customHeight="1">
      <c r="A423" s="15" t="s">
        <v>1402</v>
      </c>
      <c r="B423" s="15" t="s">
        <v>1403</v>
      </c>
      <c r="C423" s="16">
        <v>70120803</v>
      </c>
      <c r="D423" s="15">
        <v>775300407</v>
      </c>
      <c r="E423" s="15" t="s">
        <v>1404</v>
      </c>
      <c r="F423" s="15" t="s">
        <v>84</v>
      </c>
      <c r="G423" s="15" t="s">
        <v>153</v>
      </c>
      <c r="H423" s="15" t="s">
        <v>86</v>
      </c>
      <c r="I423" s="17">
        <f t="shared" si="18"/>
        <v>0</v>
      </c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8">
        <f t="shared" si="1"/>
        <v>34</v>
      </c>
      <c r="AA423" s="19"/>
      <c r="AB423" s="19"/>
      <c r="AC423" s="19"/>
      <c r="AD423" s="19"/>
      <c r="AE423" s="19"/>
      <c r="AF423" s="19"/>
      <c r="AG423" s="19">
        <v>19</v>
      </c>
      <c r="AH423" s="19"/>
      <c r="AI423" s="19"/>
      <c r="AJ423" s="19"/>
      <c r="AK423" s="19"/>
      <c r="AL423" s="19"/>
      <c r="AM423" s="19"/>
      <c r="AN423" s="19"/>
      <c r="AO423" s="19"/>
      <c r="AP423" s="19">
        <v>15</v>
      </c>
      <c r="AQ423" s="19"/>
      <c r="AR423" s="20">
        <f t="shared" si="3"/>
        <v>0</v>
      </c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2">
        <f t="shared" si="5"/>
        <v>0</v>
      </c>
      <c r="BK423" s="21"/>
      <c r="BL423" s="21"/>
      <c r="BM423" s="21"/>
      <c r="BN423" s="23">
        <f t="shared" si="7"/>
        <v>0</v>
      </c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1">
        <f t="shared" si="9"/>
        <v>0</v>
      </c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3">
        <f t="shared" si="11"/>
        <v>0</v>
      </c>
      <c r="CY423" s="23"/>
      <c r="CZ423" s="23"/>
      <c r="DA423" s="23"/>
      <c r="DB423" s="23"/>
      <c r="DC423" s="23"/>
      <c r="DD423" s="23"/>
      <c r="DE423" s="22">
        <f t="shared" si="13"/>
        <v>0</v>
      </c>
      <c r="DF423" s="21"/>
      <c r="DG423" s="21"/>
      <c r="DH423" s="21"/>
      <c r="DI423" s="21"/>
      <c r="DJ423" s="21"/>
      <c r="DK423" s="24">
        <f t="shared" si="15"/>
        <v>0</v>
      </c>
      <c r="DL423" s="23"/>
      <c r="DM423" s="2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</row>
    <row r="424" spans="1:137" ht="15.75" customHeight="1">
      <c r="A424" s="15" t="s">
        <v>1405</v>
      </c>
      <c r="B424" s="15" t="s">
        <v>1406</v>
      </c>
      <c r="C424" s="16">
        <v>25979540</v>
      </c>
      <c r="D424" s="15">
        <v>603237312</v>
      </c>
      <c r="E424" s="15" t="s">
        <v>1407</v>
      </c>
      <c r="F424" s="15" t="s">
        <v>84</v>
      </c>
      <c r="G424" s="15" t="s">
        <v>142</v>
      </c>
      <c r="H424" s="15" t="s">
        <v>117</v>
      </c>
      <c r="I424" s="17">
        <f t="shared" si="18"/>
        <v>0</v>
      </c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8">
        <f t="shared" si="1"/>
        <v>50</v>
      </c>
      <c r="AA424" s="19"/>
      <c r="AB424" s="19"/>
      <c r="AC424" s="19"/>
      <c r="AD424" s="19"/>
      <c r="AE424" s="19">
        <v>50</v>
      </c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20">
        <f t="shared" si="3"/>
        <v>0</v>
      </c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2">
        <f t="shared" si="5"/>
        <v>0</v>
      </c>
      <c r="BK424" s="21"/>
      <c r="BL424" s="21"/>
      <c r="BM424" s="21"/>
      <c r="BN424" s="23">
        <f t="shared" si="7"/>
        <v>0</v>
      </c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1">
        <f t="shared" si="9"/>
        <v>0</v>
      </c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3">
        <f t="shared" si="11"/>
        <v>0</v>
      </c>
      <c r="CY424" s="23"/>
      <c r="CZ424" s="23"/>
      <c r="DA424" s="23"/>
      <c r="DB424" s="23"/>
      <c r="DC424" s="23"/>
      <c r="DD424" s="23"/>
      <c r="DE424" s="22">
        <f t="shared" si="13"/>
        <v>0</v>
      </c>
      <c r="DF424" s="21"/>
      <c r="DG424" s="21"/>
      <c r="DH424" s="21"/>
      <c r="DI424" s="21"/>
      <c r="DJ424" s="21"/>
      <c r="DK424" s="24">
        <f t="shared" si="15"/>
        <v>0</v>
      </c>
      <c r="DL424" s="23"/>
      <c r="DM424" s="2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</row>
    <row r="425" spans="1:137" ht="15.75" customHeight="1">
      <c r="A425" s="15" t="s">
        <v>1408</v>
      </c>
      <c r="B425" s="15" t="s">
        <v>1409</v>
      </c>
      <c r="C425" s="16">
        <v>28929527</v>
      </c>
      <c r="D425" s="15">
        <v>606553857</v>
      </c>
      <c r="E425" s="15" t="s">
        <v>1410</v>
      </c>
      <c r="F425" s="15" t="s">
        <v>84</v>
      </c>
      <c r="G425" s="15" t="s">
        <v>91</v>
      </c>
      <c r="H425" s="15" t="s">
        <v>174</v>
      </c>
      <c r="I425" s="17">
        <f t="shared" si="18"/>
        <v>0</v>
      </c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8">
        <f t="shared" si="1"/>
        <v>34</v>
      </c>
      <c r="AA425" s="19"/>
      <c r="AB425" s="19"/>
      <c r="AC425" s="19"/>
      <c r="AD425" s="19"/>
      <c r="AE425" s="19"/>
      <c r="AF425" s="19"/>
      <c r="AG425" s="19">
        <v>19</v>
      </c>
      <c r="AH425" s="19"/>
      <c r="AI425" s="19"/>
      <c r="AJ425" s="19"/>
      <c r="AK425" s="19"/>
      <c r="AL425" s="19"/>
      <c r="AM425" s="19"/>
      <c r="AN425" s="19"/>
      <c r="AO425" s="19">
        <v>15</v>
      </c>
      <c r="AP425" s="19"/>
      <c r="AQ425" s="19"/>
      <c r="AR425" s="20">
        <f t="shared" si="3"/>
        <v>0</v>
      </c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2">
        <f t="shared" si="5"/>
        <v>0</v>
      </c>
      <c r="BK425" s="21"/>
      <c r="BL425" s="21"/>
      <c r="BM425" s="21"/>
      <c r="BN425" s="23">
        <f t="shared" si="7"/>
        <v>0</v>
      </c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1">
        <f t="shared" si="9"/>
        <v>100</v>
      </c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>
        <v>100</v>
      </c>
      <c r="CV425" s="21"/>
      <c r="CW425" s="21"/>
      <c r="CX425" s="23">
        <f t="shared" si="11"/>
        <v>1</v>
      </c>
      <c r="CY425" s="23"/>
      <c r="CZ425" s="23"/>
      <c r="DA425" s="23"/>
      <c r="DB425" s="23">
        <v>1</v>
      </c>
      <c r="DC425" s="23"/>
      <c r="DD425" s="23"/>
      <c r="DE425" s="22">
        <f t="shared" si="13"/>
        <v>0</v>
      </c>
      <c r="DF425" s="21"/>
      <c r="DG425" s="21"/>
      <c r="DH425" s="21"/>
      <c r="DI425" s="21"/>
      <c r="DJ425" s="21"/>
      <c r="DK425" s="24">
        <f t="shared" si="15"/>
        <v>0</v>
      </c>
      <c r="DL425" s="23"/>
      <c r="DM425" s="2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</row>
    <row r="426" spans="1:137" ht="15.75" customHeight="1">
      <c r="A426" s="15" t="s">
        <v>1411</v>
      </c>
      <c r="B426" s="15" t="s">
        <v>1412</v>
      </c>
      <c r="C426" s="16">
        <v>24312401</v>
      </c>
      <c r="D426" s="15">
        <v>606958519</v>
      </c>
      <c r="E426" s="15" t="s">
        <v>1413</v>
      </c>
      <c r="F426" s="15" t="s">
        <v>84</v>
      </c>
      <c r="G426" s="15" t="s">
        <v>101</v>
      </c>
      <c r="H426" s="15" t="s">
        <v>216</v>
      </c>
      <c r="I426" s="17">
        <f t="shared" si="18"/>
        <v>0</v>
      </c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8">
        <f t="shared" si="1"/>
        <v>27</v>
      </c>
      <c r="AA426" s="19"/>
      <c r="AB426" s="19"/>
      <c r="AC426" s="19"/>
      <c r="AD426" s="19"/>
      <c r="AE426" s="19"/>
      <c r="AF426" s="19">
        <v>6</v>
      </c>
      <c r="AG426" s="19"/>
      <c r="AH426" s="19">
        <v>6</v>
      </c>
      <c r="AI426" s="19"/>
      <c r="AJ426" s="19"/>
      <c r="AK426" s="19"/>
      <c r="AL426" s="19"/>
      <c r="AM426" s="19"/>
      <c r="AN426" s="19"/>
      <c r="AO426" s="19">
        <v>15</v>
      </c>
      <c r="AP426" s="19"/>
      <c r="AQ426" s="19"/>
      <c r="AR426" s="20">
        <f t="shared" si="3"/>
        <v>0</v>
      </c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2">
        <f t="shared" si="5"/>
        <v>0</v>
      </c>
      <c r="BK426" s="21"/>
      <c r="BL426" s="21"/>
      <c r="BM426" s="21"/>
      <c r="BN426" s="23">
        <f t="shared" si="7"/>
        <v>5</v>
      </c>
      <c r="BO426" s="23"/>
      <c r="BP426" s="23"/>
      <c r="BQ426" s="23">
        <v>5</v>
      </c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1">
        <f t="shared" si="9"/>
        <v>0</v>
      </c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3">
        <f t="shared" si="11"/>
        <v>2</v>
      </c>
      <c r="CY426" s="23"/>
      <c r="CZ426" s="23"/>
      <c r="DA426" s="23"/>
      <c r="DB426" s="23">
        <v>2</v>
      </c>
      <c r="DC426" s="23"/>
      <c r="DD426" s="23"/>
      <c r="DE426" s="22">
        <f t="shared" si="13"/>
        <v>0</v>
      </c>
      <c r="DF426" s="21"/>
      <c r="DG426" s="21"/>
      <c r="DH426" s="21"/>
      <c r="DI426" s="21"/>
      <c r="DJ426" s="21"/>
      <c r="DK426" s="24">
        <f t="shared" si="15"/>
        <v>0</v>
      </c>
      <c r="DL426" s="23"/>
      <c r="DM426" s="2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</row>
    <row r="427" spans="1:137" ht="15.75" customHeight="1">
      <c r="A427" s="15" t="s">
        <v>1414</v>
      </c>
      <c r="B427" s="15" t="s">
        <v>1415</v>
      </c>
      <c r="C427" s="16" t="s">
        <v>1416</v>
      </c>
      <c r="D427" s="15">
        <v>778006112</v>
      </c>
      <c r="E427" s="15" t="s">
        <v>1417</v>
      </c>
      <c r="F427" s="15" t="s">
        <v>1418</v>
      </c>
      <c r="G427" s="15" t="s">
        <v>153</v>
      </c>
      <c r="H427" s="15" t="s">
        <v>86</v>
      </c>
      <c r="I427" s="17">
        <f t="shared" si="18"/>
        <v>0</v>
      </c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8">
        <f t="shared" si="1"/>
        <v>15</v>
      </c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>
        <v>15</v>
      </c>
      <c r="AQ427" s="19"/>
      <c r="AR427" s="20">
        <f t="shared" si="3"/>
        <v>0</v>
      </c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2">
        <f t="shared" si="5"/>
        <v>0</v>
      </c>
      <c r="BK427" s="21"/>
      <c r="BL427" s="21"/>
      <c r="BM427" s="21"/>
      <c r="BN427" s="23">
        <f t="shared" si="7"/>
        <v>0</v>
      </c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1">
        <f t="shared" si="9"/>
        <v>0</v>
      </c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3">
        <f t="shared" si="11"/>
        <v>0</v>
      </c>
      <c r="CY427" s="23"/>
      <c r="CZ427" s="23"/>
      <c r="DA427" s="23"/>
      <c r="DB427" s="23"/>
      <c r="DC427" s="23"/>
      <c r="DD427" s="23"/>
      <c r="DE427" s="22">
        <f t="shared" si="13"/>
        <v>0</v>
      </c>
      <c r="DF427" s="21"/>
      <c r="DG427" s="21"/>
      <c r="DH427" s="21"/>
      <c r="DI427" s="21"/>
      <c r="DJ427" s="21"/>
      <c r="DK427" s="24">
        <f t="shared" si="15"/>
        <v>0</v>
      </c>
      <c r="DL427" s="23"/>
      <c r="DM427" s="2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</row>
    <row r="428" spans="1:137" ht="15.75" customHeight="1">
      <c r="A428" s="15" t="s">
        <v>1419</v>
      </c>
      <c r="B428" s="15" t="s">
        <v>1420</v>
      </c>
      <c r="C428" s="16">
        <v>25660616</v>
      </c>
      <c r="D428" s="15">
        <v>602681656</v>
      </c>
      <c r="E428" s="15" t="s">
        <v>1421</v>
      </c>
      <c r="F428" s="15" t="s">
        <v>84</v>
      </c>
      <c r="G428" s="15" t="s">
        <v>91</v>
      </c>
      <c r="H428" s="15" t="s">
        <v>80</v>
      </c>
      <c r="I428" s="17">
        <f t="shared" si="18"/>
        <v>0</v>
      </c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8">
        <f t="shared" si="1"/>
        <v>26</v>
      </c>
      <c r="AA428" s="19"/>
      <c r="AB428" s="19"/>
      <c r="AC428" s="19"/>
      <c r="AD428" s="19"/>
      <c r="AE428" s="19"/>
      <c r="AF428" s="19">
        <v>6</v>
      </c>
      <c r="AG428" s="19"/>
      <c r="AH428" s="19"/>
      <c r="AI428" s="19"/>
      <c r="AJ428" s="19"/>
      <c r="AK428" s="19"/>
      <c r="AL428" s="19"/>
      <c r="AM428" s="19"/>
      <c r="AN428" s="19"/>
      <c r="AO428" s="19">
        <v>20</v>
      </c>
      <c r="AP428" s="19"/>
      <c r="AQ428" s="19"/>
      <c r="AR428" s="20">
        <f t="shared" si="3"/>
        <v>0</v>
      </c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2">
        <f t="shared" si="5"/>
        <v>0</v>
      </c>
      <c r="BK428" s="21"/>
      <c r="BL428" s="21"/>
      <c r="BM428" s="21"/>
      <c r="BN428" s="23">
        <f t="shared" si="7"/>
        <v>10</v>
      </c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>
        <v>10</v>
      </c>
      <c r="BZ428" s="23"/>
      <c r="CA428" s="23"/>
      <c r="CB428" s="23"/>
      <c r="CC428" s="23"/>
      <c r="CD428" s="23"/>
      <c r="CE428" s="23"/>
      <c r="CF428" s="21">
        <f t="shared" si="9"/>
        <v>100</v>
      </c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>
        <v>100</v>
      </c>
      <c r="CV428" s="21"/>
      <c r="CW428" s="21"/>
      <c r="CX428" s="23">
        <f t="shared" si="11"/>
        <v>1</v>
      </c>
      <c r="CY428" s="23"/>
      <c r="CZ428" s="23"/>
      <c r="DA428" s="23"/>
      <c r="DB428" s="23">
        <v>1</v>
      </c>
      <c r="DC428" s="23"/>
      <c r="DD428" s="23"/>
      <c r="DE428" s="22">
        <f t="shared" si="13"/>
        <v>0</v>
      </c>
      <c r="DF428" s="21"/>
      <c r="DG428" s="21"/>
      <c r="DH428" s="21"/>
      <c r="DI428" s="21"/>
      <c r="DJ428" s="21"/>
      <c r="DK428" s="24">
        <f t="shared" si="15"/>
        <v>0</v>
      </c>
      <c r="DL428" s="23"/>
      <c r="DM428" s="2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</row>
    <row r="429" spans="1:137" ht="15.75" customHeight="1">
      <c r="A429" s="15" t="s">
        <v>1419</v>
      </c>
      <c r="B429" s="15" t="s">
        <v>1422</v>
      </c>
      <c r="C429" s="16">
        <v>25660616</v>
      </c>
      <c r="D429" s="15">
        <v>724186728</v>
      </c>
      <c r="E429" s="15" t="s">
        <v>1095</v>
      </c>
      <c r="F429" s="15" t="s">
        <v>84</v>
      </c>
      <c r="G429" s="15" t="s">
        <v>101</v>
      </c>
      <c r="H429" s="15" t="s">
        <v>80</v>
      </c>
      <c r="I429" s="17">
        <f t="shared" si="18"/>
        <v>0</v>
      </c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8">
        <f t="shared" si="1"/>
        <v>22</v>
      </c>
      <c r="AA429" s="19"/>
      <c r="AB429" s="19"/>
      <c r="AC429" s="19"/>
      <c r="AD429" s="19"/>
      <c r="AE429" s="19"/>
      <c r="AF429" s="19"/>
      <c r="AG429" s="19"/>
      <c r="AH429" s="25">
        <v>7</v>
      </c>
      <c r="AI429" s="19"/>
      <c r="AJ429" s="19"/>
      <c r="AK429" s="19"/>
      <c r="AL429" s="19"/>
      <c r="AM429" s="19"/>
      <c r="AN429" s="19"/>
      <c r="AO429" s="19">
        <v>15</v>
      </c>
      <c r="AP429" s="19"/>
      <c r="AQ429" s="19"/>
      <c r="AR429" s="20">
        <f t="shared" si="3"/>
        <v>0</v>
      </c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2">
        <f t="shared" si="5"/>
        <v>0</v>
      </c>
      <c r="BK429" s="21"/>
      <c r="BL429" s="21"/>
      <c r="BM429" s="21"/>
      <c r="BN429" s="23">
        <f t="shared" si="7"/>
        <v>0</v>
      </c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1">
        <f t="shared" si="9"/>
        <v>0</v>
      </c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3">
        <f t="shared" si="11"/>
        <v>2</v>
      </c>
      <c r="CY429" s="23"/>
      <c r="CZ429" s="23"/>
      <c r="DA429" s="23"/>
      <c r="DB429" s="23">
        <v>2</v>
      </c>
      <c r="DC429" s="23"/>
      <c r="DD429" s="23"/>
      <c r="DE429" s="22">
        <f t="shared" si="13"/>
        <v>0</v>
      </c>
      <c r="DF429" s="21"/>
      <c r="DG429" s="21"/>
      <c r="DH429" s="21"/>
      <c r="DI429" s="21"/>
      <c r="DJ429" s="21"/>
      <c r="DK429" s="24">
        <f t="shared" si="15"/>
        <v>0</v>
      </c>
      <c r="DL429" s="23"/>
      <c r="DM429" s="2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</row>
    <row r="430" spans="1:137" ht="15.75" customHeight="1">
      <c r="A430" s="15" t="s">
        <v>1423</v>
      </c>
      <c r="B430" s="15" t="s">
        <v>1424</v>
      </c>
      <c r="C430" s="16" t="s">
        <v>1425</v>
      </c>
      <c r="D430" s="15">
        <v>603847184</v>
      </c>
      <c r="E430" s="15" t="s">
        <v>1426</v>
      </c>
      <c r="F430" s="15" t="s">
        <v>84</v>
      </c>
      <c r="G430" s="15" t="s">
        <v>101</v>
      </c>
      <c r="H430" s="15" t="s">
        <v>76</v>
      </c>
      <c r="I430" s="17">
        <f t="shared" si="18"/>
        <v>0</v>
      </c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8">
        <f t="shared" si="1"/>
        <v>15</v>
      </c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>
        <v>15</v>
      </c>
      <c r="AP430" s="19"/>
      <c r="AQ430" s="19"/>
      <c r="AR430" s="20">
        <f t="shared" si="3"/>
        <v>0</v>
      </c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2">
        <f t="shared" si="5"/>
        <v>0</v>
      </c>
      <c r="BK430" s="21"/>
      <c r="BL430" s="21"/>
      <c r="BM430" s="21"/>
      <c r="BN430" s="23">
        <f t="shared" si="7"/>
        <v>0</v>
      </c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1">
        <f t="shared" si="9"/>
        <v>0</v>
      </c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3">
        <f t="shared" si="11"/>
        <v>2</v>
      </c>
      <c r="CY430" s="23"/>
      <c r="CZ430" s="23"/>
      <c r="DA430" s="23"/>
      <c r="DB430" s="23">
        <v>2</v>
      </c>
      <c r="DC430" s="23"/>
      <c r="DD430" s="23"/>
      <c r="DE430" s="22">
        <f t="shared" si="13"/>
        <v>0</v>
      </c>
      <c r="DF430" s="21"/>
      <c r="DG430" s="21"/>
      <c r="DH430" s="21"/>
      <c r="DI430" s="21"/>
      <c r="DJ430" s="21"/>
      <c r="DK430" s="24">
        <f t="shared" si="15"/>
        <v>0</v>
      </c>
      <c r="DL430" s="23"/>
      <c r="DM430" s="2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</row>
    <row r="431" spans="1:137" ht="15.75" customHeight="1">
      <c r="A431" s="15" t="s">
        <v>1427</v>
      </c>
      <c r="B431" s="15" t="s">
        <v>1428</v>
      </c>
      <c r="C431" s="16" t="s">
        <v>1429</v>
      </c>
      <c r="D431" s="15">
        <v>602832650</v>
      </c>
      <c r="E431" s="15" t="s">
        <v>1430</v>
      </c>
      <c r="F431" s="15" t="s">
        <v>84</v>
      </c>
      <c r="G431" s="15" t="s">
        <v>91</v>
      </c>
      <c r="H431" s="15" t="s">
        <v>1171</v>
      </c>
      <c r="I431" s="17">
        <f t="shared" si="18"/>
        <v>0</v>
      </c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8">
        <f t="shared" si="1"/>
        <v>29</v>
      </c>
      <c r="AA431" s="19"/>
      <c r="AB431" s="19"/>
      <c r="AC431" s="19"/>
      <c r="AD431" s="19"/>
      <c r="AE431" s="19"/>
      <c r="AF431" s="19"/>
      <c r="AG431" s="19">
        <v>19</v>
      </c>
      <c r="AH431" s="19"/>
      <c r="AI431" s="19"/>
      <c r="AJ431" s="19"/>
      <c r="AK431" s="19"/>
      <c r="AL431" s="19"/>
      <c r="AM431" s="19"/>
      <c r="AN431" s="19"/>
      <c r="AO431" s="19">
        <v>10</v>
      </c>
      <c r="AP431" s="19"/>
      <c r="AQ431" s="19"/>
      <c r="AR431" s="20">
        <f t="shared" si="3"/>
        <v>0</v>
      </c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2">
        <f t="shared" si="5"/>
        <v>0</v>
      </c>
      <c r="BK431" s="21"/>
      <c r="BL431" s="21"/>
      <c r="BM431" s="21"/>
      <c r="BN431" s="23">
        <f t="shared" si="7"/>
        <v>0</v>
      </c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1">
        <f t="shared" si="9"/>
        <v>100</v>
      </c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>
        <v>100</v>
      </c>
      <c r="CV431" s="21"/>
      <c r="CW431" s="21"/>
      <c r="CX431" s="23">
        <f t="shared" si="11"/>
        <v>1</v>
      </c>
      <c r="CY431" s="23"/>
      <c r="CZ431" s="23"/>
      <c r="DA431" s="23"/>
      <c r="DB431" s="23">
        <v>1</v>
      </c>
      <c r="DC431" s="23"/>
      <c r="DD431" s="23"/>
      <c r="DE431" s="22">
        <f t="shared" si="13"/>
        <v>0</v>
      </c>
      <c r="DF431" s="21"/>
      <c r="DG431" s="21"/>
      <c r="DH431" s="21"/>
      <c r="DI431" s="21"/>
      <c r="DJ431" s="21"/>
      <c r="DK431" s="24">
        <f t="shared" si="15"/>
        <v>0</v>
      </c>
      <c r="DL431" s="23"/>
      <c r="DM431" s="2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</row>
    <row r="432" spans="1:137" ht="15.75" customHeight="1">
      <c r="A432" s="15" t="s">
        <v>1431</v>
      </c>
      <c r="B432" s="15" t="s">
        <v>1432</v>
      </c>
      <c r="C432" s="16" t="s">
        <v>1433</v>
      </c>
      <c r="D432" s="15">
        <v>723060682</v>
      </c>
      <c r="E432" s="15" t="s">
        <v>1434</v>
      </c>
      <c r="F432" s="15" t="s">
        <v>84</v>
      </c>
      <c r="G432" s="15" t="s">
        <v>153</v>
      </c>
      <c r="H432" s="15" t="s">
        <v>216</v>
      </c>
      <c r="I432" s="17">
        <f t="shared" si="18"/>
        <v>0</v>
      </c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8">
        <f t="shared" si="1"/>
        <v>15</v>
      </c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>
        <v>15</v>
      </c>
      <c r="AQ432" s="19"/>
      <c r="AR432" s="20">
        <f t="shared" si="3"/>
        <v>0</v>
      </c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2">
        <f t="shared" si="5"/>
        <v>0</v>
      </c>
      <c r="BK432" s="21"/>
      <c r="BL432" s="21"/>
      <c r="BM432" s="21"/>
      <c r="BN432" s="23">
        <f t="shared" si="7"/>
        <v>0</v>
      </c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1">
        <f t="shared" si="9"/>
        <v>0</v>
      </c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3">
        <f t="shared" si="11"/>
        <v>0</v>
      </c>
      <c r="CY432" s="23"/>
      <c r="CZ432" s="23"/>
      <c r="DA432" s="23"/>
      <c r="DB432" s="23"/>
      <c r="DC432" s="23"/>
      <c r="DD432" s="23"/>
      <c r="DE432" s="22">
        <f t="shared" si="13"/>
        <v>0</v>
      </c>
      <c r="DF432" s="21"/>
      <c r="DG432" s="21"/>
      <c r="DH432" s="21"/>
      <c r="DI432" s="21"/>
      <c r="DJ432" s="21"/>
      <c r="DK432" s="24">
        <f t="shared" si="15"/>
        <v>0</v>
      </c>
      <c r="DL432" s="23"/>
      <c r="DM432" s="2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</row>
    <row r="433" spans="1:137" ht="15.75" customHeight="1">
      <c r="A433" s="15" t="s">
        <v>1435</v>
      </c>
      <c r="B433" s="15" t="s">
        <v>1436</v>
      </c>
      <c r="C433" s="16" t="s">
        <v>1437</v>
      </c>
      <c r="D433" s="15">
        <v>739029195</v>
      </c>
      <c r="E433" s="15" t="s">
        <v>1438</v>
      </c>
      <c r="F433" s="15" t="s">
        <v>84</v>
      </c>
      <c r="G433" s="15" t="s">
        <v>91</v>
      </c>
      <c r="H433" s="15" t="s">
        <v>496</v>
      </c>
      <c r="I433" s="17">
        <f t="shared" si="18"/>
        <v>0</v>
      </c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8">
        <f t="shared" si="1"/>
        <v>10</v>
      </c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>
        <v>10</v>
      </c>
      <c r="AP433" s="19"/>
      <c r="AQ433" s="19"/>
      <c r="AR433" s="20">
        <f t="shared" si="3"/>
        <v>0</v>
      </c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2">
        <f t="shared" si="5"/>
        <v>0</v>
      </c>
      <c r="BK433" s="21"/>
      <c r="BL433" s="21"/>
      <c r="BM433" s="21"/>
      <c r="BN433" s="23">
        <f t="shared" si="7"/>
        <v>10</v>
      </c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>
        <v>10</v>
      </c>
      <c r="BZ433" s="23"/>
      <c r="CA433" s="23"/>
      <c r="CB433" s="23"/>
      <c r="CC433" s="23"/>
      <c r="CD433" s="23"/>
      <c r="CE433" s="23"/>
      <c r="CF433" s="21">
        <f t="shared" si="9"/>
        <v>100</v>
      </c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>
        <v>100</v>
      </c>
      <c r="CV433" s="21"/>
      <c r="CW433" s="21"/>
      <c r="CX433" s="23">
        <f t="shared" si="11"/>
        <v>1</v>
      </c>
      <c r="CY433" s="23"/>
      <c r="CZ433" s="23"/>
      <c r="DA433" s="23"/>
      <c r="DB433" s="23">
        <v>1</v>
      </c>
      <c r="DC433" s="23"/>
      <c r="DD433" s="23"/>
      <c r="DE433" s="22">
        <f t="shared" si="13"/>
        <v>0</v>
      </c>
      <c r="DF433" s="21"/>
      <c r="DG433" s="21"/>
      <c r="DH433" s="21"/>
      <c r="DI433" s="21"/>
      <c r="DJ433" s="21"/>
      <c r="DK433" s="24">
        <f t="shared" si="15"/>
        <v>0</v>
      </c>
      <c r="DL433" s="23"/>
      <c r="DM433" s="2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</row>
    <row r="434" spans="1:137" ht="15.75" customHeight="1">
      <c r="A434" s="15" t="s">
        <v>1439</v>
      </c>
      <c r="B434" s="15" t="s">
        <v>1440</v>
      </c>
      <c r="C434" s="16">
        <v>62914855</v>
      </c>
      <c r="D434" s="15">
        <v>605245082</v>
      </c>
      <c r="E434" s="15" t="s">
        <v>1441</v>
      </c>
      <c r="F434" s="15" t="s">
        <v>84</v>
      </c>
      <c r="G434" s="15" t="s">
        <v>153</v>
      </c>
      <c r="H434" s="15" t="s">
        <v>57</v>
      </c>
      <c r="I434" s="17">
        <f t="shared" si="18"/>
        <v>0</v>
      </c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8">
        <f t="shared" si="1"/>
        <v>53</v>
      </c>
      <c r="AA434" s="19"/>
      <c r="AB434" s="19"/>
      <c r="AC434" s="19"/>
      <c r="AD434" s="19"/>
      <c r="AE434" s="19"/>
      <c r="AF434" s="19"/>
      <c r="AG434" s="19">
        <f>19+19</f>
        <v>38</v>
      </c>
      <c r="AH434" s="19"/>
      <c r="AI434" s="19"/>
      <c r="AJ434" s="19"/>
      <c r="AK434" s="19"/>
      <c r="AL434" s="19"/>
      <c r="AM434" s="19"/>
      <c r="AN434" s="19"/>
      <c r="AO434" s="19"/>
      <c r="AP434" s="19">
        <v>15</v>
      </c>
      <c r="AQ434" s="19"/>
      <c r="AR434" s="20">
        <f t="shared" si="3"/>
        <v>0</v>
      </c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2">
        <f t="shared" si="5"/>
        <v>0</v>
      </c>
      <c r="BK434" s="21"/>
      <c r="BL434" s="21"/>
      <c r="BM434" s="21"/>
      <c r="BN434" s="23">
        <f t="shared" si="7"/>
        <v>0</v>
      </c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1">
        <f t="shared" si="9"/>
        <v>0</v>
      </c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3">
        <f t="shared" si="11"/>
        <v>0</v>
      </c>
      <c r="CY434" s="23"/>
      <c r="CZ434" s="23"/>
      <c r="DA434" s="23"/>
      <c r="DB434" s="23"/>
      <c r="DC434" s="23"/>
      <c r="DD434" s="23"/>
      <c r="DE434" s="22">
        <f t="shared" si="13"/>
        <v>0</v>
      </c>
      <c r="DF434" s="21"/>
      <c r="DG434" s="21"/>
      <c r="DH434" s="21"/>
      <c r="DI434" s="21"/>
      <c r="DJ434" s="21"/>
      <c r="DK434" s="24">
        <f t="shared" si="15"/>
        <v>0</v>
      </c>
      <c r="DL434" s="23"/>
      <c r="DM434" s="2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</row>
    <row r="435" spans="1:137" ht="15.75" customHeight="1">
      <c r="A435" s="15" t="s">
        <v>1442</v>
      </c>
      <c r="B435" s="15" t="s">
        <v>1443</v>
      </c>
      <c r="C435" s="16">
        <v>71544011</v>
      </c>
      <c r="D435" s="15">
        <v>728189632</v>
      </c>
      <c r="E435" s="15" t="s">
        <v>1444</v>
      </c>
      <c r="F435" s="15" t="s">
        <v>84</v>
      </c>
      <c r="G435" s="15" t="s">
        <v>153</v>
      </c>
      <c r="H435" s="15" t="s">
        <v>216</v>
      </c>
      <c r="I435" s="17">
        <f t="shared" si="18"/>
        <v>0</v>
      </c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8">
        <f t="shared" si="1"/>
        <v>15</v>
      </c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>
        <v>15</v>
      </c>
      <c r="AQ435" s="19"/>
      <c r="AR435" s="20">
        <f t="shared" si="3"/>
        <v>0</v>
      </c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2">
        <f t="shared" si="5"/>
        <v>0</v>
      </c>
      <c r="BK435" s="21"/>
      <c r="BL435" s="21"/>
      <c r="BM435" s="21"/>
      <c r="BN435" s="23">
        <f t="shared" si="7"/>
        <v>0</v>
      </c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1">
        <f t="shared" si="9"/>
        <v>0</v>
      </c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3">
        <f t="shared" si="11"/>
        <v>0</v>
      </c>
      <c r="CY435" s="23"/>
      <c r="CZ435" s="23"/>
      <c r="DA435" s="23"/>
      <c r="DB435" s="23"/>
      <c r="DC435" s="23"/>
      <c r="DD435" s="23"/>
      <c r="DE435" s="22">
        <f t="shared" si="13"/>
        <v>0</v>
      </c>
      <c r="DF435" s="21"/>
      <c r="DG435" s="21"/>
      <c r="DH435" s="21"/>
      <c r="DI435" s="21"/>
      <c r="DJ435" s="21"/>
      <c r="DK435" s="24">
        <f t="shared" si="15"/>
        <v>0</v>
      </c>
      <c r="DL435" s="23"/>
      <c r="DM435" s="2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</row>
    <row r="436" spans="1:137" ht="15.75" customHeight="1">
      <c r="A436" s="15" t="s">
        <v>1445</v>
      </c>
      <c r="B436" s="15" t="s">
        <v>1446</v>
      </c>
      <c r="C436" s="16" t="s">
        <v>1447</v>
      </c>
      <c r="D436" s="15">
        <v>732225800</v>
      </c>
      <c r="E436" s="15" t="s">
        <v>1448</v>
      </c>
      <c r="F436" s="15" t="s">
        <v>84</v>
      </c>
      <c r="G436" s="15" t="s">
        <v>91</v>
      </c>
      <c r="H436" s="15" t="s">
        <v>496</v>
      </c>
      <c r="I436" s="17">
        <f t="shared" si="18"/>
        <v>0</v>
      </c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8">
        <f t="shared" si="1"/>
        <v>10</v>
      </c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>
        <v>10</v>
      </c>
      <c r="AP436" s="19"/>
      <c r="AQ436" s="19"/>
      <c r="AR436" s="20">
        <f t="shared" si="3"/>
        <v>0</v>
      </c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2">
        <f t="shared" si="5"/>
        <v>0</v>
      </c>
      <c r="BK436" s="21"/>
      <c r="BL436" s="21"/>
      <c r="BM436" s="21"/>
      <c r="BN436" s="23">
        <f t="shared" si="7"/>
        <v>0</v>
      </c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1">
        <f t="shared" si="9"/>
        <v>100</v>
      </c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>
        <v>100</v>
      </c>
      <c r="CV436" s="21"/>
      <c r="CW436" s="21"/>
      <c r="CX436" s="23">
        <f t="shared" si="11"/>
        <v>1</v>
      </c>
      <c r="CY436" s="23"/>
      <c r="CZ436" s="23"/>
      <c r="DA436" s="23"/>
      <c r="DB436" s="23">
        <v>1</v>
      </c>
      <c r="DC436" s="23"/>
      <c r="DD436" s="23"/>
      <c r="DE436" s="22">
        <f t="shared" si="13"/>
        <v>0</v>
      </c>
      <c r="DF436" s="21"/>
      <c r="DG436" s="21"/>
      <c r="DH436" s="21"/>
      <c r="DI436" s="21"/>
      <c r="DJ436" s="21"/>
      <c r="DK436" s="24">
        <f t="shared" si="15"/>
        <v>0</v>
      </c>
      <c r="DL436" s="23"/>
      <c r="DM436" s="2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</row>
    <row r="437" spans="1:137" ht="15.75" customHeight="1">
      <c r="A437" s="15" t="s">
        <v>1449</v>
      </c>
      <c r="B437" s="15" t="s">
        <v>1450</v>
      </c>
      <c r="C437" s="16" t="s">
        <v>1451</v>
      </c>
      <c r="D437" s="15">
        <v>728050043</v>
      </c>
      <c r="E437" s="15" t="s">
        <v>1452</v>
      </c>
      <c r="F437" s="15" t="s">
        <v>84</v>
      </c>
      <c r="G437" s="15" t="s">
        <v>153</v>
      </c>
      <c r="H437" s="15" t="s">
        <v>117</v>
      </c>
      <c r="I437" s="17">
        <f t="shared" si="18"/>
        <v>0</v>
      </c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8">
        <f t="shared" si="1"/>
        <v>15</v>
      </c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>
        <v>15</v>
      </c>
      <c r="AQ437" s="19"/>
      <c r="AR437" s="20">
        <f t="shared" si="3"/>
        <v>0</v>
      </c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2">
        <f t="shared" si="5"/>
        <v>0</v>
      </c>
      <c r="BK437" s="21"/>
      <c r="BL437" s="21"/>
      <c r="BM437" s="21"/>
      <c r="BN437" s="23">
        <f t="shared" si="7"/>
        <v>0</v>
      </c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1">
        <f t="shared" si="9"/>
        <v>0</v>
      </c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3">
        <f t="shared" si="11"/>
        <v>0</v>
      </c>
      <c r="CY437" s="23"/>
      <c r="CZ437" s="23"/>
      <c r="DA437" s="23"/>
      <c r="DB437" s="23"/>
      <c r="DC437" s="23"/>
      <c r="DD437" s="23"/>
      <c r="DE437" s="22">
        <f t="shared" si="13"/>
        <v>0</v>
      </c>
      <c r="DF437" s="21"/>
      <c r="DG437" s="21"/>
      <c r="DH437" s="21"/>
      <c r="DI437" s="21"/>
      <c r="DJ437" s="21"/>
      <c r="DK437" s="24">
        <f t="shared" si="15"/>
        <v>0</v>
      </c>
      <c r="DL437" s="23"/>
      <c r="DM437" s="2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</row>
    <row r="438" spans="1:137" ht="15.75" customHeight="1">
      <c r="A438" s="15" t="s">
        <v>1453</v>
      </c>
      <c r="B438" s="15" t="s">
        <v>1454</v>
      </c>
      <c r="C438" s="16">
        <v>60446501</v>
      </c>
      <c r="D438" s="15">
        <v>606298163</v>
      </c>
      <c r="E438" s="15" t="s">
        <v>1455</v>
      </c>
      <c r="F438" s="15" t="s">
        <v>84</v>
      </c>
      <c r="G438" s="15" t="s">
        <v>101</v>
      </c>
      <c r="H438" s="15" t="s">
        <v>113</v>
      </c>
      <c r="I438" s="17">
        <f t="shared" si="18"/>
        <v>0</v>
      </c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8">
        <f t="shared" si="1"/>
        <v>34</v>
      </c>
      <c r="AA438" s="19"/>
      <c r="AB438" s="19"/>
      <c r="AC438" s="19"/>
      <c r="AD438" s="19"/>
      <c r="AE438" s="19"/>
      <c r="AF438" s="19">
        <v>10</v>
      </c>
      <c r="AG438" s="19"/>
      <c r="AH438" s="19">
        <v>9</v>
      </c>
      <c r="AI438" s="19"/>
      <c r="AJ438" s="19"/>
      <c r="AK438" s="19"/>
      <c r="AL438" s="19"/>
      <c r="AM438" s="19"/>
      <c r="AN438" s="19"/>
      <c r="AO438" s="19"/>
      <c r="AP438" s="19">
        <v>15</v>
      </c>
      <c r="AQ438" s="19"/>
      <c r="AR438" s="20">
        <f t="shared" si="3"/>
        <v>0</v>
      </c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2">
        <f t="shared" si="5"/>
        <v>0</v>
      </c>
      <c r="BK438" s="21"/>
      <c r="BL438" s="21"/>
      <c r="BM438" s="21"/>
      <c r="BN438" s="23">
        <f t="shared" si="7"/>
        <v>0</v>
      </c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1">
        <f t="shared" si="9"/>
        <v>0</v>
      </c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3">
        <f t="shared" si="11"/>
        <v>2</v>
      </c>
      <c r="CY438" s="23"/>
      <c r="CZ438" s="23"/>
      <c r="DA438" s="23"/>
      <c r="DB438" s="23"/>
      <c r="DC438" s="23">
        <v>2</v>
      </c>
      <c r="DD438" s="23"/>
      <c r="DE438" s="22">
        <f t="shared" si="13"/>
        <v>0</v>
      </c>
      <c r="DF438" s="21"/>
      <c r="DG438" s="21"/>
      <c r="DH438" s="21"/>
      <c r="DI438" s="21"/>
      <c r="DJ438" s="21"/>
      <c r="DK438" s="24">
        <f t="shared" si="15"/>
        <v>0</v>
      </c>
      <c r="DL438" s="23"/>
      <c r="DM438" s="2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</row>
    <row r="439" spans="1:137" ht="15.75" customHeight="1">
      <c r="A439" s="15" t="s">
        <v>1456</v>
      </c>
      <c r="B439" s="15" t="s">
        <v>1457</v>
      </c>
      <c r="C439" s="16" t="s">
        <v>1458</v>
      </c>
      <c r="D439" s="15">
        <v>777207915</v>
      </c>
      <c r="E439" s="15" t="s">
        <v>1459</v>
      </c>
      <c r="F439" s="15" t="s">
        <v>84</v>
      </c>
      <c r="G439" s="15" t="s">
        <v>142</v>
      </c>
      <c r="H439" s="15" t="s">
        <v>80</v>
      </c>
      <c r="I439" s="17">
        <f t="shared" si="18"/>
        <v>0</v>
      </c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8">
        <f t="shared" si="1"/>
        <v>100</v>
      </c>
      <c r="AA439" s="19"/>
      <c r="AB439" s="19"/>
      <c r="AC439" s="19"/>
      <c r="AD439" s="19"/>
      <c r="AE439" s="19">
        <v>100</v>
      </c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20">
        <f t="shared" si="3"/>
        <v>0</v>
      </c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2">
        <f t="shared" si="5"/>
        <v>0</v>
      </c>
      <c r="BK439" s="21"/>
      <c r="BL439" s="21"/>
      <c r="BM439" s="21"/>
      <c r="BN439" s="23">
        <f t="shared" si="7"/>
        <v>0</v>
      </c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1">
        <f t="shared" si="9"/>
        <v>0</v>
      </c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3">
        <f t="shared" si="11"/>
        <v>0</v>
      </c>
      <c r="CY439" s="23"/>
      <c r="CZ439" s="23"/>
      <c r="DA439" s="23"/>
      <c r="DB439" s="23"/>
      <c r="DC439" s="23"/>
      <c r="DD439" s="23"/>
      <c r="DE439" s="22">
        <f t="shared" si="13"/>
        <v>0</v>
      </c>
      <c r="DF439" s="21"/>
      <c r="DG439" s="21"/>
      <c r="DH439" s="21"/>
      <c r="DI439" s="21"/>
      <c r="DJ439" s="21"/>
      <c r="DK439" s="24">
        <f t="shared" si="15"/>
        <v>0</v>
      </c>
      <c r="DL439" s="23"/>
      <c r="DM439" s="2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</row>
    <row r="440" spans="1:137" ht="15.75" customHeight="1">
      <c r="A440" s="15" t="s">
        <v>1460</v>
      </c>
      <c r="B440" s="15" t="s">
        <v>1461</v>
      </c>
      <c r="C440" s="16">
        <v>24839370</v>
      </c>
      <c r="D440" s="15">
        <v>606284276</v>
      </c>
      <c r="E440" s="15" t="s">
        <v>1462</v>
      </c>
      <c r="F440" s="15" t="s">
        <v>84</v>
      </c>
      <c r="G440" s="15" t="s">
        <v>101</v>
      </c>
      <c r="H440" s="15" t="s">
        <v>80</v>
      </c>
      <c r="I440" s="17">
        <f t="shared" si="18"/>
        <v>0</v>
      </c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8">
        <f t="shared" si="1"/>
        <v>24</v>
      </c>
      <c r="AA440" s="19"/>
      <c r="AB440" s="19"/>
      <c r="AC440" s="19"/>
      <c r="AD440" s="19"/>
      <c r="AE440" s="19"/>
      <c r="AF440" s="19"/>
      <c r="AG440" s="19"/>
      <c r="AH440" s="19">
        <v>9</v>
      </c>
      <c r="AI440" s="19"/>
      <c r="AJ440" s="19"/>
      <c r="AK440" s="19"/>
      <c r="AL440" s="19"/>
      <c r="AM440" s="19"/>
      <c r="AN440" s="19"/>
      <c r="AO440" s="19"/>
      <c r="AP440" s="19">
        <v>15</v>
      </c>
      <c r="AQ440" s="19"/>
      <c r="AR440" s="20">
        <f t="shared" si="3"/>
        <v>0</v>
      </c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2">
        <f t="shared" si="5"/>
        <v>0</v>
      </c>
      <c r="BK440" s="21"/>
      <c r="BL440" s="21"/>
      <c r="BM440" s="21"/>
      <c r="BN440" s="23">
        <f t="shared" si="7"/>
        <v>0</v>
      </c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1">
        <f t="shared" si="9"/>
        <v>0</v>
      </c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3">
        <f t="shared" si="11"/>
        <v>2</v>
      </c>
      <c r="CY440" s="23"/>
      <c r="CZ440" s="23"/>
      <c r="DA440" s="23"/>
      <c r="DB440" s="23"/>
      <c r="DC440" s="23">
        <v>2</v>
      </c>
      <c r="DD440" s="23"/>
      <c r="DE440" s="22">
        <f t="shared" si="13"/>
        <v>0</v>
      </c>
      <c r="DF440" s="21"/>
      <c r="DG440" s="21"/>
      <c r="DH440" s="21"/>
      <c r="DI440" s="21"/>
      <c r="DJ440" s="21"/>
      <c r="DK440" s="24">
        <f t="shared" si="15"/>
        <v>0</v>
      </c>
      <c r="DL440" s="23"/>
      <c r="DM440" s="2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</row>
    <row r="441" spans="1:137" ht="15.75" customHeight="1">
      <c r="A441" s="15" t="s">
        <v>1463</v>
      </c>
      <c r="B441" s="15" t="s">
        <v>1464</v>
      </c>
      <c r="C441" s="16">
        <v>24775240</v>
      </c>
      <c r="D441" s="15">
        <v>731224653</v>
      </c>
      <c r="E441" s="15" t="s">
        <v>1465</v>
      </c>
      <c r="F441" s="15" t="s">
        <v>84</v>
      </c>
      <c r="G441" s="15" t="s">
        <v>91</v>
      </c>
      <c r="H441" s="15" t="s">
        <v>117</v>
      </c>
      <c r="I441" s="17">
        <f t="shared" si="18"/>
        <v>0</v>
      </c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8">
        <f t="shared" si="1"/>
        <v>29</v>
      </c>
      <c r="AA441" s="19"/>
      <c r="AB441" s="19"/>
      <c r="AC441" s="19"/>
      <c r="AD441" s="19"/>
      <c r="AE441" s="19"/>
      <c r="AF441" s="19"/>
      <c r="AG441" s="19">
        <v>19</v>
      </c>
      <c r="AH441" s="19"/>
      <c r="AI441" s="19"/>
      <c r="AJ441" s="19"/>
      <c r="AK441" s="19"/>
      <c r="AL441" s="19"/>
      <c r="AM441" s="19"/>
      <c r="AN441" s="19"/>
      <c r="AO441" s="19">
        <v>10</v>
      </c>
      <c r="AP441" s="19"/>
      <c r="AQ441" s="19"/>
      <c r="AR441" s="20">
        <f t="shared" si="3"/>
        <v>0</v>
      </c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2">
        <f t="shared" si="5"/>
        <v>0</v>
      </c>
      <c r="BK441" s="21"/>
      <c r="BL441" s="21"/>
      <c r="BM441" s="21"/>
      <c r="BN441" s="23">
        <f t="shared" si="7"/>
        <v>0</v>
      </c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1">
        <f t="shared" si="9"/>
        <v>100</v>
      </c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>
        <v>100</v>
      </c>
      <c r="CV441" s="21"/>
      <c r="CW441" s="21"/>
      <c r="CX441" s="23">
        <f t="shared" si="11"/>
        <v>1</v>
      </c>
      <c r="CY441" s="23"/>
      <c r="CZ441" s="23"/>
      <c r="DA441" s="23"/>
      <c r="DB441" s="23">
        <v>1</v>
      </c>
      <c r="DC441" s="23"/>
      <c r="DD441" s="23"/>
      <c r="DE441" s="22">
        <f t="shared" si="13"/>
        <v>0</v>
      </c>
      <c r="DF441" s="21"/>
      <c r="DG441" s="21"/>
      <c r="DH441" s="21"/>
      <c r="DI441" s="21"/>
      <c r="DJ441" s="21"/>
      <c r="DK441" s="24">
        <f t="shared" si="15"/>
        <v>0</v>
      </c>
      <c r="DL441" s="23"/>
      <c r="DM441" s="2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</row>
    <row r="442" spans="1:137" ht="15.75" customHeight="1">
      <c r="A442" s="15" t="s">
        <v>1466</v>
      </c>
      <c r="B442" s="15" t="s">
        <v>1467</v>
      </c>
      <c r="C442" s="16" t="s">
        <v>164</v>
      </c>
      <c r="D442" s="15">
        <v>274770188</v>
      </c>
      <c r="E442" s="15" t="s">
        <v>1468</v>
      </c>
      <c r="F442" s="15" t="s">
        <v>84</v>
      </c>
      <c r="G442" s="15" t="s">
        <v>142</v>
      </c>
      <c r="H442" s="15" t="s">
        <v>174</v>
      </c>
      <c r="I442" s="17">
        <f t="shared" si="18"/>
        <v>0</v>
      </c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8">
        <f t="shared" si="1"/>
        <v>23</v>
      </c>
      <c r="AA442" s="19"/>
      <c r="AB442" s="19"/>
      <c r="AC442" s="19"/>
      <c r="AD442" s="19"/>
      <c r="AE442" s="19"/>
      <c r="AF442" s="19"/>
      <c r="AG442" s="19">
        <v>23</v>
      </c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20">
        <f t="shared" si="3"/>
        <v>0</v>
      </c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2">
        <f t="shared" si="5"/>
        <v>0</v>
      </c>
      <c r="BK442" s="21"/>
      <c r="BL442" s="21"/>
      <c r="BM442" s="21"/>
      <c r="BN442" s="23">
        <f t="shared" si="7"/>
        <v>0</v>
      </c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1">
        <f t="shared" si="9"/>
        <v>0</v>
      </c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3">
        <f t="shared" si="11"/>
        <v>0</v>
      </c>
      <c r="CY442" s="23"/>
      <c r="CZ442" s="23"/>
      <c r="DA442" s="23"/>
      <c r="DB442" s="23"/>
      <c r="DC442" s="23"/>
      <c r="DD442" s="23"/>
      <c r="DE442" s="22">
        <f t="shared" si="13"/>
        <v>0</v>
      </c>
      <c r="DF442" s="21"/>
      <c r="DG442" s="21"/>
      <c r="DH442" s="21"/>
      <c r="DI442" s="21"/>
      <c r="DJ442" s="21"/>
      <c r="DK442" s="24">
        <f t="shared" si="15"/>
        <v>0</v>
      </c>
      <c r="DL442" s="23"/>
      <c r="DM442" s="2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</row>
    <row r="443" spans="1:137" ht="15.75" customHeight="1">
      <c r="A443" s="15" t="s">
        <v>1469</v>
      </c>
      <c r="B443" s="15" t="s">
        <v>1470</v>
      </c>
      <c r="C443" s="16" t="s">
        <v>1471</v>
      </c>
      <c r="D443" s="15">
        <v>728351877</v>
      </c>
      <c r="E443" s="15" t="s">
        <v>1472</v>
      </c>
      <c r="F443" s="15" t="s">
        <v>84</v>
      </c>
      <c r="G443" s="15" t="s">
        <v>153</v>
      </c>
      <c r="H443" s="15" t="s">
        <v>216</v>
      </c>
      <c r="I443" s="17">
        <f t="shared" si="18"/>
        <v>0</v>
      </c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8">
        <f t="shared" si="1"/>
        <v>15</v>
      </c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>
        <v>15</v>
      </c>
      <c r="AQ443" s="19"/>
      <c r="AR443" s="20">
        <f t="shared" si="3"/>
        <v>0</v>
      </c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2">
        <f t="shared" si="5"/>
        <v>0</v>
      </c>
      <c r="BK443" s="21"/>
      <c r="BL443" s="21"/>
      <c r="BM443" s="21"/>
      <c r="BN443" s="23">
        <f t="shared" si="7"/>
        <v>0</v>
      </c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1">
        <f t="shared" si="9"/>
        <v>0</v>
      </c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3">
        <f t="shared" si="11"/>
        <v>0</v>
      </c>
      <c r="CY443" s="23"/>
      <c r="CZ443" s="23"/>
      <c r="DA443" s="23"/>
      <c r="DB443" s="23"/>
      <c r="DC443" s="23"/>
      <c r="DD443" s="23"/>
      <c r="DE443" s="22">
        <f t="shared" si="13"/>
        <v>0</v>
      </c>
      <c r="DF443" s="21"/>
      <c r="DG443" s="21"/>
      <c r="DH443" s="21"/>
      <c r="DI443" s="21"/>
      <c r="DJ443" s="21"/>
      <c r="DK443" s="24">
        <f t="shared" si="15"/>
        <v>0</v>
      </c>
      <c r="DL443" s="23"/>
      <c r="DM443" s="2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</row>
    <row r="444" spans="1:137" ht="15.75" customHeight="1">
      <c r="A444" s="15" t="s">
        <v>1473</v>
      </c>
      <c r="B444" s="15" t="s">
        <v>1474</v>
      </c>
      <c r="C444" s="16">
        <v>64579603</v>
      </c>
      <c r="D444" s="15">
        <v>603516214</v>
      </c>
      <c r="E444" s="15" t="s">
        <v>1475</v>
      </c>
      <c r="F444" s="15" t="s">
        <v>84</v>
      </c>
      <c r="G444" s="15" t="s">
        <v>91</v>
      </c>
      <c r="H444" s="15" t="s">
        <v>216</v>
      </c>
      <c r="I444" s="17">
        <f t="shared" si="18"/>
        <v>0</v>
      </c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8">
        <f t="shared" si="1"/>
        <v>105</v>
      </c>
      <c r="AA444" s="19"/>
      <c r="AB444" s="19"/>
      <c r="AC444" s="19"/>
      <c r="AD444" s="19"/>
      <c r="AE444" s="19">
        <v>50</v>
      </c>
      <c r="AF444" s="19"/>
      <c r="AG444" s="19"/>
      <c r="AH444" s="19"/>
      <c r="AI444" s="19"/>
      <c r="AJ444" s="19"/>
      <c r="AK444" s="19"/>
      <c r="AL444" s="19"/>
      <c r="AM444" s="19"/>
      <c r="AN444" s="19"/>
      <c r="AO444" s="19">
        <v>55</v>
      </c>
      <c r="AP444" s="19"/>
      <c r="AQ444" s="19"/>
      <c r="AR444" s="20">
        <f t="shared" si="3"/>
        <v>0</v>
      </c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2">
        <f t="shared" si="5"/>
        <v>0</v>
      </c>
      <c r="BK444" s="21"/>
      <c r="BL444" s="21"/>
      <c r="BM444" s="21"/>
      <c r="BN444" s="23">
        <f t="shared" si="7"/>
        <v>0</v>
      </c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1">
        <f t="shared" si="9"/>
        <v>100</v>
      </c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>
        <v>100</v>
      </c>
      <c r="CV444" s="21"/>
      <c r="CW444" s="21"/>
      <c r="CX444" s="23">
        <f t="shared" si="11"/>
        <v>1</v>
      </c>
      <c r="CY444" s="23"/>
      <c r="CZ444" s="23"/>
      <c r="DA444" s="23"/>
      <c r="DB444" s="23">
        <v>1</v>
      </c>
      <c r="DC444" s="23"/>
      <c r="DD444" s="23"/>
      <c r="DE444" s="22">
        <f t="shared" si="13"/>
        <v>0</v>
      </c>
      <c r="DF444" s="21"/>
      <c r="DG444" s="21"/>
      <c r="DH444" s="21"/>
      <c r="DI444" s="21"/>
      <c r="DJ444" s="21"/>
      <c r="DK444" s="24">
        <f t="shared" si="15"/>
        <v>0</v>
      </c>
      <c r="DL444" s="23"/>
      <c r="DM444" s="2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</row>
    <row r="445" spans="1:137" ht="15.75" customHeight="1">
      <c r="A445" s="15" t="s">
        <v>1476</v>
      </c>
      <c r="B445" s="15" t="s">
        <v>1477</v>
      </c>
      <c r="C445" s="16" t="s">
        <v>1478</v>
      </c>
      <c r="D445" s="15">
        <v>777826057</v>
      </c>
      <c r="E445" s="15" t="s">
        <v>1479</v>
      </c>
      <c r="F445" s="15" t="s">
        <v>84</v>
      </c>
      <c r="G445" s="15" t="s">
        <v>91</v>
      </c>
      <c r="H445" s="15" t="s">
        <v>158</v>
      </c>
      <c r="I445" s="17">
        <f t="shared" si="18"/>
        <v>0</v>
      </c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8">
        <f t="shared" si="1"/>
        <v>60</v>
      </c>
      <c r="AA445" s="19"/>
      <c r="AB445" s="19"/>
      <c r="AC445" s="19"/>
      <c r="AD445" s="19"/>
      <c r="AE445" s="19">
        <v>50</v>
      </c>
      <c r="AF445" s="19"/>
      <c r="AG445" s="19"/>
      <c r="AH445" s="19"/>
      <c r="AI445" s="19"/>
      <c r="AJ445" s="19"/>
      <c r="AK445" s="19"/>
      <c r="AL445" s="19"/>
      <c r="AM445" s="19"/>
      <c r="AN445" s="19"/>
      <c r="AO445" s="19">
        <v>10</v>
      </c>
      <c r="AP445" s="19"/>
      <c r="AQ445" s="19"/>
      <c r="AR445" s="20">
        <f t="shared" si="3"/>
        <v>0</v>
      </c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2">
        <f t="shared" si="5"/>
        <v>0</v>
      </c>
      <c r="BK445" s="21"/>
      <c r="BL445" s="21"/>
      <c r="BM445" s="21"/>
      <c r="BN445" s="23">
        <f t="shared" si="7"/>
        <v>0</v>
      </c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1">
        <f t="shared" si="9"/>
        <v>100</v>
      </c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>
        <v>100</v>
      </c>
      <c r="CV445" s="21"/>
      <c r="CW445" s="21"/>
      <c r="CX445" s="23">
        <f t="shared" si="11"/>
        <v>1</v>
      </c>
      <c r="CY445" s="23"/>
      <c r="CZ445" s="23"/>
      <c r="DA445" s="23"/>
      <c r="DB445" s="23">
        <v>1</v>
      </c>
      <c r="DC445" s="23"/>
      <c r="DD445" s="23"/>
      <c r="DE445" s="22">
        <f t="shared" si="13"/>
        <v>0</v>
      </c>
      <c r="DF445" s="21"/>
      <c r="DG445" s="21"/>
      <c r="DH445" s="21"/>
      <c r="DI445" s="21"/>
      <c r="DJ445" s="21"/>
      <c r="DK445" s="24">
        <f t="shared" si="15"/>
        <v>0</v>
      </c>
      <c r="DL445" s="23"/>
      <c r="DM445" s="2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</row>
    <row r="446" spans="1:137" ht="15.75" customHeight="1">
      <c r="A446" s="15" t="s">
        <v>1480</v>
      </c>
      <c r="B446" s="15" t="s">
        <v>1481</v>
      </c>
      <c r="C446" s="16">
        <v>73860140</v>
      </c>
      <c r="D446" s="15">
        <v>777142823</v>
      </c>
      <c r="E446" s="15" t="s">
        <v>1482</v>
      </c>
      <c r="F446" s="15" t="s">
        <v>84</v>
      </c>
      <c r="G446" s="15" t="s">
        <v>153</v>
      </c>
      <c r="H446" s="15" t="s">
        <v>80</v>
      </c>
      <c r="I446" s="17">
        <f t="shared" si="18"/>
        <v>0</v>
      </c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8">
        <f t="shared" si="1"/>
        <v>15</v>
      </c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>
        <v>15</v>
      </c>
      <c r="AQ446" s="19"/>
      <c r="AR446" s="20">
        <f t="shared" si="3"/>
        <v>0</v>
      </c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2">
        <f t="shared" si="5"/>
        <v>0</v>
      </c>
      <c r="BK446" s="21"/>
      <c r="BL446" s="21"/>
      <c r="BM446" s="21"/>
      <c r="BN446" s="23">
        <f t="shared" si="7"/>
        <v>0</v>
      </c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1">
        <f t="shared" si="9"/>
        <v>0</v>
      </c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3">
        <f t="shared" si="11"/>
        <v>0</v>
      </c>
      <c r="CY446" s="23"/>
      <c r="CZ446" s="23"/>
      <c r="DA446" s="23"/>
      <c r="DB446" s="23"/>
      <c r="DC446" s="23"/>
      <c r="DD446" s="23"/>
      <c r="DE446" s="22">
        <f t="shared" si="13"/>
        <v>0</v>
      </c>
      <c r="DF446" s="21"/>
      <c r="DG446" s="21"/>
      <c r="DH446" s="21"/>
      <c r="DI446" s="21"/>
      <c r="DJ446" s="21"/>
      <c r="DK446" s="24">
        <f t="shared" si="15"/>
        <v>0</v>
      </c>
      <c r="DL446" s="23"/>
      <c r="DM446" s="2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</row>
    <row r="447" spans="1:137" ht="15.75" customHeight="1">
      <c r="A447" s="15" t="s">
        <v>1483</v>
      </c>
      <c r="B447" s="15" t="s">
        <v>1484</v>
      </c>
      <c r="C447" s="16">
        <v>48547514</v>
      </c>
      <c r="D447" s="15">
        <v>777279766</v>
      </c>
      <c r="E447" s="15" t="s">
        <v>1485</v>
      </c>
      <c r="F447" s="15" t="s">
        <v>84</v>
      </c>
      <c r="G447" s="15" t="s">
        <v>101</v>
      </c>
      <c r="H447" s="15" t="s">
        <v>216</v>
      </c>
      <c r="I447" s="17">
        <f t="shared" si="18"/>
        <v>0</v>
      </c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8">
        <f t="shared" si="1"/>
        <v>27</v>
      </c>
      <c r="AA447" s="19"/>
      <c r="AB447" s="19"/>
      <c r="AC447" s="19"/>
      <c r="AD447" s="19"/>
      <c r="AE447" s="19"/>
      <c r="AF447" s="19">
        <v>6</v>
      </c>
      <c r="AG447" s="19"/>
      <c r="AH447" s="19">
        <v>6</v>
      </c>
      <c r="AI447" s="19"/>
      <c r="AJ447" s="19"/>
      <c r="AK447" s="19"/>
      <c r="AL447" s="19"/>
      <c r="AM447" s="19"/>
      <c r="AN447" s="19"/>
      <c r="AO447" s="19">
        <v>15</v>
      </c>
      <c r="AP447" s="19"/>
      <c r="AQ447" s="19"/>
      <c r="AR447" s="20">
        <f t="shared" si="3"/>
        <v>0</v>
      </c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2">
        <f t="shared" si="5"/>
        <v>0</v>
      </c>
      <c r="BK447" s="21"/>
      <c r="BL447" s="21"/>
      <c r="BM447" s="21"/>
      <c r="BN447" s="23">
        <f t="shared" si="7"/>
        <v>1</v>
      </c>
      <c r="BO447" s="23"/>
      <c r="BP447" s="23"/>
      <c r="BQ447" s="23">
        <v>1</v>
      </c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1">
        <f t="shared" si="9"/>
        <v>0</v>
      </c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3">
        <f t="shared" si="11"/>
        <v>2</v>
      </c>
      <c r="CY447" s="23"/>
      <c r="CZ447" s="23"/>
      <c r="DA447" s="23"/>
      <c r="DB447" s="23">
        <v>2</v>
      </c>
      <c r="DC447" s="23"/>
      <c r="DD447" s="23"/>
      <c r="DE447" s="22">
        <f t="shared" si="13"/>
        <v>0</v>
      </c>
      <c r="DF447" s="21"/>
      <c r="DG447" s="21"/>
      <c r="DH447" s="21"/>
      <c r="DI447" s="21"/>
      <c r="DJ447" s="21"/>
      <c r="DK447" s="24">
        <f t="shared" si="15"/>
        <v>0</v>
      </c>
      <c r="DL447" s="23"/>
      <c r="DM447" s="2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</row>
    <row r="448" spans="1:137" ht="15.75" customHeight="1">
      <c r="A448" s="15" t="s">
        <v>1486</v>
      </c>
      <c r="B448" s="15" t="s">
        <v>1487</v>
      </c>
      <c r="C448" s="16">
        <v>24233455</v>
      </c>
      <c r="D448" s="15">
        <v>602133193</v>
      </c>
      <c r="E448" s="15" t="s">
        <v>1488</v>
      </c>
      <c r="F448" s="15" t="s">
        <v>84</v>
      </c>
      <c r="G448" s="15" t="s">
        <v>91</v>
      </c>
      <c r="H448" s="15" t="s">
        <v>174</v>
      </c>
      <c r="I448" s="17">
        <f t="shared" si="18"/>
        <v>0</v>
      </c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8">
        <f t="shared" si="1"/>
        <v>20</v>
      </c>
      <c r="AA448" s="19"/>
      <c r="AB448" s="19"/>
      <c r="AC448" s="19"/>
      <c r="AD448" s="19"/>
      <c r="AE448" s="19"/>
      <c r="AF448" s="19">
        <v>10</v>
      </c>
      <c r="AG448" s="19"/>
      <c r="AH448" s="19"/>
      <c r="AI448" s="19"/>
      <c r="AJ448" s="19"/>
      <c r="AK448" s="19"/>
      <c r="AL448" s="19"/>
      <c r="AM448" s="19"/>
      <c r="AN448" s="19"/>
      <c r="AO448" s="19">
        <v>10</v>
      </c>
      <c r="AP448" s="19"/>
      <c r="AQ448" s="19"/>
      <c r="AR448" s="20">
        <f t="shared" si="3"/>
        <v>0</v>
      </c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2">
        <f t="shared" si="5"/>
        <v>0</v>
      </c>
      <c r="BK448" s="21"/>
      <c r="BL448" s="21"/>
      <c r="BM448" s="21"/>
      <c r="BN448" s="23">
        <f t="shared" si="7"/>
        <v>15</v>
      </c>
      <c r="BO448" s="23"/>
      <c r="BP448" s="23"/>
      <c r="BQ448" s="23">
        <v>5</v>
      </c>
      <c r="BR448" s="23"/>
      <c r="BS448" s="23"/>
      <c r="BT448" s="23"/>
      <c r="BU448" s="23"/>
      <c r="BV448" s="23"/>
      <c r="BW448" s="23"/>
      <c r="BX448" s="23"/>
      <c r="BY448" s="23">
        <v>10</v>
      </c>
      <c r="BZ448" s="23"/>
      <c r="CA448" s="23"/>
      <c r="CB448" s="23"/>
      <c r="CC448" s="23"/>
      <c r="CD448" s="23"/>
      <c r="CE448" s="23"/>
      <c r="CF448" s="21">
        <f t="shared" si="9"/>
        <v>100</v>
      </c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>
        <v>100</v>
      </c>
      <c r="CV448" s="21"/>
      <c r="CW448" s="21"/>
      <c r="CX448" s="23">
        <f t="shared" si="11"/>
        <v>1</v>
      </c>
      <c r="CY448" s="23"/>
      <c r="CZ448" s="23"/>
      <c r="DA448" s="23"/>
      <c r="DB448" s="23">
        <v>1</v>
      </c>
      <c r="DC448" s="23"/>
      <c r="DD448" s="23"/>
      <c r="DE448" s="22">
        <f t="shared" si="13"/>
        <v>0</v>
      </c>
      <c r="DF448" s="21"/>
      <c r="DG448" s="21"/>
      <c r="DH448" s="21"/>
      <c r="DI448" s="21"/>
      <c r="DJ448" s="21"/>
      <c r="DK448" s="24">
        <f t="shared" si="15"/>
        <v>0</v>
      </c>
      <c r="DL448" s="23"/>
      <c r="DM448" s="2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</row>
    <row r="449" spans="1:137" ht="15.75" customHeight="1">
      <c r="A449" s="15" t="s">
        <v>1489</v>
      </c>
      <c r="B449" s="15" t="s">
        <v>1490</v>
      </c>
      <c r="C449" s="16">
        <v>25783483</v>
      </c>
      <c r="D449" s="15">
        <v>777998779</v>
      </c>
      <c r="E449" s="15" t="s">
        <v>1491</v>
      </c>
      <c r="F449" s="15" t="s">
        <v>84</v>
      </c>
      <c r="G449" s="15" t="s">
        <v>101</v>
      </c>
      <c r="H449" s="15" t="s">
        <v>76</v>
      </c>
      <c r="I449" s="17">
        <f t="shared" si="18"/>
        <v>0</v>
      </c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8">
        <f t="shared" si="1"/>
        <v>28</v>
      </c>
      <c r="AA449" s="19"/>
      <c r="AB449" s="19"/>
      <c r="AC449" s="19"/>
      <c r="AD449" s="19"/>
      <c r="AE449" s="19"/>
      <c r="AF449" s="19">
        <v>6</v>
      </c>
      <c r="AG449" s="19"/>
      <c r="AH449" s="19">
        <v>7</v>
      </c>
      <c r="AI449" s="19"/>
      <c r="AJ449" s="19"/>
      <c r="AK449" s="19"/>
      <c r="AL449" s="19"/>
      <c r="AM449" s="19"/>
      <c r="AN449" s="19"/>
      <c r="AO449" s="19">
        <v>15</v>
      </c>
      <c r="AP449" s="19"/>
      <c r="AQ449" s="19"/>
      <c r="AR449" s="20">
        <f t="shared" si="3"/>
        <v>0</v>
      </c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2">
        <f t="shared" si="5"/>
        <v>0</v>
      </c>
      <c r="BK449" s="21"/>
      <c r="BL449" s="21"/>
      <c r="BM449" s="21"/>
      <c r="BN449" s="23">
        <f t="shared" si="7"/>
        <v>0</v>
      </c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1">
        <f t="shared" si="9"/>
        <v>0</v>
      </c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3">
        <f t="shared" si="11"/>
        <v>2</v>
      </c>
      <c r="CY449" s="23"/>
      <c r="CZ449" s="23"/>
      <c r="DA449" s="23"/>
      <c r="DB449" s="23">
        <v>2</v>
      </c>
      <c r="DC449" s="23"/>
      <c r="DD449" s="23"/>
      <c r="DE449" s="22">
        <f t="shared" si="13"/>
        <v>0</v>
      </c>
      <c r="DF449" s="21"/>
      <c r="DG449" s="21"/>
      <c r="DH449" s="21"/>
      <c r="DI449" s="21"/>
      <c r="DJ449" s="21"/>
      <c r="DK449" s="24">
        <f t="shared" si="15"/>
        <v>0</v>
      </c>
      <c r="DL449" s="23"/>
      <c r="DM449" s="2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</row>
    <row r="450" spans="1:137" ht="15.75" customHeight="1">
      <c r="A450" s="15" t="s">
        <v>1492</v>
      </c>
      <c r="B450" s="15" t="s">
        <v>1493</v>
      </c>
      <c r="C450" s="16" t="s">
        <v>1494</v>
      </c>
      <c r="D450" s="15">
        <v>777717765</v>
      </c>
      <c r="E450" s="15" t="s">
        <v>1495</v>
      </c>
      <c r="F450" s="15" t="s">
        <v>84</v>
      </c>
      <c r="G450" s="15" t="s">
        <v>101</v>
      </c>
      <c r="H450" s="15" t="s">
        <v>496</v>
      </c>
      <c r="I450" s="17">
        <f t="shared" si="18"/>
        <v>0</v>
      </c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8">
        <f t="shared" si="1"/>
        <v>28</v>
      </c>
      <c r="AA450" s="19"/>
      <c r="AB450" s="19"/>
      <c r="AC450" s="19"/>
      <c r="AD450" s="19"/>
      <c r="AE450" s="19"/>
      <c r="AF450" s="19">
        <v>6</v>
      </c>
      <c r="AG450" s="19"/>
      <c r="AH450" s="19">
        <v>7</v>
      </c>
      <c r="AI450" s="19"/>
      <c r="AJ450" s="19"/>
      <c r="AK450" s="19"/>
      <c r="AL450" s="19"/>
      <c r="AM450" s="19"/>
      <c r="AN450" s="19"/>
      <c r="AO450" s="19">
        <v>15</v>
      </c>
      <c r="AP450" s="19"/>
      <c r="AQ450" s="19"/>
      <c r="AR450" s="20">
        <f t="shared" si="3"/>
        <v>0</v>
      </c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2">
        <f t="shared" si="5"/>
        <v>0</v>
      </c>
      <c r="BK450" s="21"/>
      <c r="BL450" s="21"/>
      <c r="BM450" s="21"/>
      <c r="BN450" s="23">
        <f t="shared" si="7"/>
        <v>0</v>
      </c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1">
        <f t="shared" si="9"/>
        <v>0</v>
      </c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3">
        <f t="shared" si="11"/>
        <v>2</v>
      </c>
      <c r="CY450" s="23"/>
      <c r="CZ450" s="23"/>
      <c r="DA450" s="23"/>
      <c r="DB450" s="23">
        <v>2</v>
      </c>
      <c r="DC450" s="23"/>
      <c r="DD450" s="23"/>
      <c r="DE450" s="22">
        <f t="shared" si="13"/>
        <v>0</v>
      </c>
      <c r="DF450" s="21"/>
      <c r="DG450" s="21"/>
      <c r="DH450" s="21"/>
      <c r="DI450" s="21"/>
      <c r="DJ450" s="21"/>
      <c r="DK450" s="24">
        <f t="shared" si="15"/>
        <v>0</v>
      </c>
      <c r="DL450" s="23"/>
      <c r="DM450" s="2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</row>
    <row r="451" spans="1:137" ht="15.75" customHeight="1">
      <c r="A451" s="15" t="s">
        <v>1496</v>
      </c>
      <c r="B451" s="15" t="s">
        <v>1497</v>
      </c>
      <c r="C451" s="16">
        <v>49369661</v>
      </c>
      <c r="D451" s="15">
        <v>606484706</v>
      </c>
      <c r="E451" s="15" t="s">
        <v>1498</v>
      </c>
      <c r="F451" s="15" t="s">
        <v>84</v>
      </c>
      <c r="G451" s="15" t="s">
        <v>91</v>
      </c>
      <c r="H451" s="15" t="s">
        <v>158</v>
      </c>
      <c r="I451" s="17">
        <f t="shared" si="18"/>
        <v>0</v>
      </c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8">
        <f t="shared" si="1"/>
        <v>29</v>
      </c>
      <c r="AA451" s="19"/>
      <c r="AB451" s="19"/>
      <c r="AC451" s="19"/>
      <c r="AD451" s="19"/>
      <c r="AE451" s="19"/>
      <c r="AF451" s="19"/>
      <c r="AG451" s="19">
        <v>19</v>
      </c>
      <c r="AH451" s="19"/>
      <c r="AI451" s="19"/>
      <c r="AJ451" s="19"/>
      <c r="AK451" s="19"/>
      <c r="AL451" s="19"/>
      <c r="AM451" s="19"/>
      <c r="AN451" s="19"/>
      <c r="AO451" s="19">
        <v>10</v>
      </c>
      <c r="AP451" s="19"/>
      <c r="AQ451" s="19"/>
      <c r="AR451" s="20">
        <f t="shared" si="3"/>
        <v>0</v>
      </c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2">
        <f t="shared" si="5"/>
        <v>0</v>
      </c>
      <c r="BK451" s="21"/>
      <c r="BL451" s="21"/>
      <c r="BM451" s="21"/>
      <c r="BN451" s="23">
        <f t="shared" si="7"/>
        <v>0</v>
      </c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1">
        <f t="shared" si="9"/>
        <v>100</v>
      </c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>
        <v>100</v>
      </c>
      <c r="CV451" s="21"/>
      <c r="CW451" s="21"/>
      <c r="CX451" s="23">
        <f t="shared" si="11"/>
        <v>1</v>
      </c>
      <c r="CY451" s="23"/>
      <c r="CZ451" s="23"/>
      <c r="DA451" s="23"/>
      <c r="DB451" s="23">
        <v>1</v>
      </c>
      <c r="DC451" s="23"/>
      <c r="DD451" s="23"/>
      <c r="DE451" s="22">
        <f t="shared" si="13"/>
        <v>0</v>
      </c>
      <c r="DF451" s="21"/>
      <c r="DG451" s="21"/>
      <c r="DH451" s="21"/>
      <c r="DI451" s="21"/>
      <c r="DJ451" s="21"/>
      <c r="DK451" s="24">
        <f t="shared" si="15"/>
        <v>0</v>
      </c>
      <c r="DL451" s="23"/>
      <c r="DM451" s="2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</row>
    <row r="452" spans="1:137" ht="15.75" customHeight="1">
      <c r="A452" s="15" t="s">
        <v>1499</v>
      </c>
      <c r="B452" s="15" t="s">
        <v>1500</v>
      </c>
      <c r="C452" s="16" t="s">
        <v>1501</v>
      </c>
      <c r="D452" s="15">
        <v>602255961</v>
      </c>
      <c r="E452" s="15" t="s">
        <v>1502</v>
      </c>
      <c r="F452" s="15" t="s">
        <v>84</v>
      </c>
      <c r="G452" s="15" t="s">
        <v>142</v>
      </c>
      <c r="H452" s="15" t="s">
        <v>86</v>
      </c>
      <c r="I452" s="17">
        <f t="shared" si="18"/>
        <v>0</v>
      </c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8">
        <f t="shared" si="1"/>
        <v>50</v>
      </c>
      <c r="AA452" s="19"/>
      <c r="AB452" s="19"/>
      <c r="AC452" s="19"/>
      <c r="AD452" s="19"/>
      <c r="AE452" s="19">
        <v>50</v>
      </c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20">
        <f t="shared" si="3"/>
        <v>0</v>
      </c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2">
        <f t="shared" si="5"/>
        <v>0</v>
      </c>
      <c r="BK452" s="21"/>
      <c r="BL452" s="21"/>
      <c r="BM452" s="21"/>
      <c r="BN452" s="23">
        <f t="shared" si="7"/>
        <v>0</v>
      </c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1">
        <f t="shared" si="9"/>
        <v>0</v>
      </c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3">
        <f t="shared" si="11"/>
        <v>0</v>
      </c>
      <c r="CY452" s="23"/>
      <c r="CZ452" s="23"/>
      <c r="DA452" s="23"/>
      <c r="DB452" s="23"/>
      <c r="DC452" s="23"/>
      <c r="DD452" s="23"/>
      <c r="DE452" s="22">
        <f t="shared" si="13"/>
        <v>0</v>
      </c>
      <c r="DF452" s="21"/>
      <c r="DG452" s="21"/>
      <c r="DH452" s="21"/>
      <c r="DI452" s="21"/>
      <c r="DJ452" s="21"/>
      <c r="DK452" s="24">
        <f t="shared" si="15"/>
        <v>0</v>
      </c>
      <c r="DL452" s="23"/>
      <c r="DM452" s="2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</row>
    <row r="453" spans="1:137" ht="15.75" customHeight="1">
      <c r="A453" s="15" t="s">
        <v>1503</v>
      </c>
      <c r="B453" s="15" t="s">
        <v>1504</v>
      </c>
      <c r="C453" s="16">
        <v>75145405</v>
      </c>
      <c r="D453" s="15">
        <v>731711078</v>
      </c>
      <c r="E453" s="15" t="s">
        <v>152</v>
      </c>
      <c r="F453" s="15" t="s">
        <v>84</v>
      </c>
      <c r="G453" s="15" t="s">
        <v>101</v>
      </c>
      <c r="H453" s="15" t="s">
        <v>72</v>
      </c>
      <c r="I453" s="17">
        <f t="shared" si="18"/>
        <v>0</v>
      </c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8">
        <f t="shared" si="1"/>
        <v>27</v>
      </c>
      <c r="AA453" s="19"/>
      <c r="AB453" s="19"/>
      <c r="AC453" s="19"/>
      <c r="AD453" s="19"/>
      <c r="AE453" s="19"/>
      <c r="AF453" s="19">
        <v>6</v>
      </c>
      <c r="AG453" s="19"/>
      <c r="AH453" s="19">
        <v>6</v>
      </c>
      <c r="AI453" s="19"/>
      <c r="AJ453" s="19"/>
      <c r="AK453" s="19"/>
      <c r="AL453" s="19"/>
      <c r="AM453" s="19"/>
      <c r="AN453" s="19"/>
      <c r="AO453" s="19">
        <v>15</v>
      </c>
      <c r="AP453" s="19"/>
      <c r="AQ453" s="19"/>
      <c r="AR453" s="20">
        <f t="shared" si="3"/>
        <v>0</v>
      </c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2">
        <f t="shared" si="5"/>
        <v>0</v>
      </c>
      <c r="BK453" s="21"/>
      <c r="BL453" s="21"/>
      <c r="BM453" s="21"/>
      <c r="BN453" s="23">
        <f t="shared" si="7"/>
        <v>0</v>
      </c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1">
        <f t="shared" si="9"/>
        <v>0</v>
      </c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3">
        <f t="shared" si="11"/>
        <v>2</v>
      </c>
      <c r="CY453" s="23"/>
      <c r="CZ453" s="23"/>
      <c r="DA453" s="23"/>
      <c r="DB453" s="23">
        <v>2</v>
      </c>
      <c r="DC453" s="23"/>
      <c r="DD453" s="23"/>
      <c r="DE453" s="22">
        <f t="shared" si="13"/>
        <v>0</v>
      </c>
      <c r="DF453" s="21"/>
      <c r="DG453" s="21"/>
      <c r="DH453" s="21"/>
      <c r="DI453" s="21"/>
      <c r="DJ453" s="21"/>
      <c r="DK453" s="24">
        <f t="shared" si="15"/>
        <v>0</v>
      </c>
      <c r="DL453" s="23"/>
      <c r="DM453" s="2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</row>
    <row r="454" spans="1:137" ht="15.75" customHeight="1">
      <c r="A454" s="15" t="s">
        <v>1505</v>
      </c>
      <c r="B454" s="15" t="s">
        <v>1506</v>
      </c>
      <c r="C454" s="16">
        <v>26148579</v>
      </c>
      <c r="D454" s="15">
        <v>774220446</v>
      </c>
      <c r="E454" s="15" t="s">
        <v>1507</v>
      </c>
      <c r="F454" s="15" t="s">
        <v>84</v>
      </c>
      <c r="G454" s="15" t="s">
        <v>142</v>
      </c>
      <c r="H454" s="15" t="s">
        <v>68</v>
      </c>
      <c r="I454" s="17">
        <f t="shared" si="18"/>
        <v>0</v>
      </c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8">
        <f t="shared" si="1"/>
        <v>23</v>
      </c>
      <c r="AA454" s="19"/>
      <c r="AB454" s="19"/>
      <c r="AC454" s="19"/>
      <c r="AD454" s="19"/>
      <c r="AE454" s="19"/>
      <c r="AF454" s="19"/>
      <c r="AG454" s="19">
        <v>23</v>
      </c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20">
        <f t="shared" si="3"/>
        <v>0</v>
      </c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2">
        <f t="shared" si="5"/>
        <v>0</v>
      </c>
      <c r="BK454" s="21"/>
      <c r="BL454" s="21"/>
      <c r="BM454" s="21"/>
      <c r="BN454" s="23">
        <f t="shared" si="7"/>
        <v>0</v>
      </c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1">
        <f t="shared" si="9"/>
        <v>0</v>
      </c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3">
        <f t="shared" si="11"/>
        <v>0</v>
      </c>
      <c r="CY454" s="23"/>
      <c r="CZ454" s="23"/>
      <c r="DA454" s="23"/>
      <c r="DB454" s="23"/>
      <c r="DC454" s="23"/>
      <c r="DD454" s="23"/>
      <c r="DE454" s="22">
        <f t="shared" si="13"/>
        <v>0</v>
      </c>
      <c r="DF454" s="21"/>
      <c r="DG454" s="21"/>
      <c r="DH454" s="21"/>
      <c r="DI454" s="21"/>
      <c r="DJ454" s="21"/>
      <c r="DK454" s="24">
        <f t="shared" si="15"/>
        <v>0</v>
      </c>
      <c r="DL454" s="23"/>
      <c r="DM454" s="2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</row>
    <row r="455" spans="1:137" ht="15.75" customHeight="1">
      <c r="A455" s="15" t="s">
        <v>1508</v>
      </c>
      <c r="B455" s="15" t="s">
        <v>1509</v>
      </c>
      <c r="C455" s="16">
        <v>49629735</v>
      </c>
      <c r="D455" s="15">
        <v>728321812</v>
      </c>
      <c r="E455" s="15" t="s">
        <v>1510</v>
      </c>
      <c r="F455" s="15" t="s">
        <v>84</v>
      </c>
      <c r="G455" s="15" t="s">
        <v>153</v>
      </c>
      <c r="H455" s="15" t="s">
        <v>150</v>
      </c>
      <c r="I455" s="17">
        <f t="shared" si="18"/>
        <v>0</v>
      </c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8">
        <f t="shared" si="1"/>
        <v>15</v>
      </c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>
        <v>15</v>
      </c>
      <c r="AQ455" s="19"/>
      <c r="AR455" s="20">
        <f t="shared" si="3"/>
        <v>0</v>
      </c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2">
        <f t="shared" si="5"/>
        <v>0</v>
      </c>
      <c r="BK455" s="21"/>
      <c r="BL455" s="21"/>
      <c r="BM455" s="21"/>
      <c r="BN455" s="23">
        <f t="shared" si="7"/>
        <v>0</v>
      </c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1">
        <f t="shared" si="9"/>
        <v>0</v>
      </c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3">
        <f t="shared" si="11"/>
        <v>0</v>
      </c>
      <c r="CY455" s="23"/>
      <c r="CZ455" s="23"/>
      <c r="DA455" s="23"/>
      <c r="DB455" s="23"/>
      <c r="DC455" s="23"/>
      <c r="DD455" s="23"/>
      <c r="DE455" s="22">
        <f t="shared" si="13"/>
        <v>0</v>
      </c>
      <c r="DF455" s="21"/>
      <c r="DG455" s="21"/>
      <c r="DH455" s="21"/>
      <c r="DI455" s="21"/>
      <c r="DJ455" s="21"/>
      <c r="DK455" s="24">
        <f t="shared" si="15"/>
        <v>0</v>
      </c>
      <c r="DL455" s="23"/>
      <c r="DM455" s="2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</row>
    <row r="456" spans="1:137" ht="15.75" customHeight="1">
      <c r="A456" s="15" t="s">
        <v>1511</v>
      </c>
      <c r="B456" s="15" t="s">
        <v>1512</v>
      </c>
      <c r="C456" s="16">
        <v>26208580</v>
      </c>
      <c r="D456" s="15">
        <v>606611116</v>
      </c>
      <c r="E456" s="15" t="s">
        <v>1513</v>
      </c>
      <c r="F456" s="15" t="s">
        <v>84</v>
      </c>
      <c r="G456" s="15" t="s">
        <v>153</v>
      </c>
      <c r="H456" s="15" t="s">
        <v>117</v>
      </c>
      <c r="I456" s="17">
        <f t="shared" si="18"/>
        <v>0</v>
      </c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8">
        <f t="shared" si="1"/>
        <v>15</v>
      </c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>
        <v>15</v>
      </c>
      <c r="AQ456" s="19"/>
      <c r="AR456" s="20">
        <f t="shared" si="3"/>
        <v>0</v>
      </c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2">
        <f t="shared" si="5"/>
        <v>0</v>
      </c>
      <c r="BK456" s="21"/>
      <c r="BL456" s="21"/>
      <c r="BM456" s="21"/>
      <c r="BN456" s="23">
        <f t="shared" si="7"/>
        <v>0</v>
      </c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1">
        <f t="shared" si="9"/>
        <v>0</v>
      </c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3">
        <f t="shared" si="11"/>
        <v>0</v>
      </c>
      <c r="CY456" s="23"/>
      <c r="CZ456" s="23"/>
      <c r="DA456" s="23"/>
      <c r="DB456" s="23"/>
      <c r="DC456" s="23"/>
      <c r="DD456" s="23"/>
      <c r="DE456" s="22">
        <f t="shared" si="13"/>
        <v>0</v>
      </c>
      <c r="DF456" s="21"/>
      <c r="DG456" s="21"/>
      <c r="DH456" s="21"/>
      <c r="DI456" s="21"/>
      <c r="DJ456" s="21"/>
      <c r="DK456" s="24">
        <f t="shared" si="15"/>
        <v>0</v>
      </c>
      <c r="DL456" s="23"/>
      <c r="DM456" s="2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</row>
    <row r="457" spans="1:137" ht="15.75" customHeight="1">
      <c r="A457" s="15" t="s">
        <v>1514</v>
      </c>
      <c r="B457" s="15" t="s">
        <v>1515</v>
      </c>
      <c r="C457" s="16">
        <v>60446421</v>
      </c>
      <c r="D457" s="15">
        <v>737613399</v>
      </c>
      <c r="E457" s="15" t="s">
        <v>1516</v>
      </c>
      <c r="F457" s="15" t="s">
        <v>84</v>
      </c>
      <c r="G457" s="15" t="s">
        <v>91</v>
      </c>
      <c r="H457" s="15" t="s">
        <v>57</v>
      </c>
      <c r="I457" s="17">
        <f t="shared" si="18"/>
        <v>0</v>
      </c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8">
        <f t="shared" si="1"/>
        <v>20</v>
      </c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>
        <v>20</v>
      </c>
      <c r="AP457" s="19"/>
      <c r="AQ457" s="19"/>
      <c r="AR457" s="20">
        <f t="shared" si="3"/>
        <v>0</v>
      </c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2">
        <f t="shared" si="5"/>
        <v>0</v>
      </c>
      <c r="BK457" s="21"/>
      <c r="BL457" s="21"/>
      <c r="BM457" s="21"/>
      <c r="BN457" s="23">
        <f t="shared" si="7"/>
        <v>0</v>
      </c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1">
        <f t="shared" si="9"/>
        <v>200</v>
      </c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>
        <v>200</v>
      </c>
      <c r="CV457" s="21"/>
      <c r="CW457" s="21"/>
      <c r="CX457" s="23">
        <f t="shared" si="11"/>
        <v>2</v>
      </c>
      <c r="CY457" s="23"/>
      <c r="CZ457" s="23"/>
      <c r="DA457" s="23"/>
      <c r="DB457" s="23">
        <v>2</v>
      </c>
      <c r="DC457" s="23"/>
      <c r="DD457" s="23"/>
      <c r="DE457" s="22">
        <f t="shared" si="13"/>
        <v>0</v>
      </c>
      <c r="DF457" s="21"/>
      <c r="DG457" s="21"/>
      <c r="DH457" s="21"/>
      <c r="DI457" s="21"/>
      <c r="DJ457" s="21"/>
      <c r="DK457" s="24">
        <f t="shared" si="15"/>
        <v>0</v>
      </c>
      <c r="DL457" s="23"/>
      <c r="DM457" s="2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</row>
    <row r="458" spans="1:137" ht="15.75" customHeight="1">
      <c r="A458" s="15" t="s">
        <v>1517</v>
      </c>
      <c r="B458" s="15" t="s">
        <v>1518</v>
      </c>
      <c r="C458" s="16">
        <v>28921453</v>
      </c>
      <c r="D458" s="15">
        <v>603397425</v>
      </c>
      <c r="E458" s="15" t="s">
        <v>1519</v>
      </c>
      <c r="F458" s="15" t="s">
        <v>84</v>
      </c>
      <c r="G458" s="15" t="s">
        <v>91</v>
      </c>
      <c r="H458" s="15" t="s">
        <v>174</v>
      </c>
      <c r="I458" s="17">
        <f t="shared" si="18"/>
        <v>0</v>
      </c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8">
        <f t="shared" si="1"/>
        <v>59</v>
      </c>
      <c r="AA458" s="19"/>
      <c r="AB458" s="19"/>
      <c r="AC458" s="19"/>
      <c r="AD458" s="19"/>
      <c r="AE458" s="19"/>
      <c r="AF458" s="19"/>
      <c r="AG458" s="19">
        <v>19</v>
      </c>
      <c r="AH458" s="19"/>
      <c r="AI458" s="19"/>
      <c r="AJ458" s="19"/>
      <c r="AK458" s="19"/>
      <c r="AL458" s="19"/>
      <c r="AM458" s="19"/>
      <c r="AN458" s="19"/>
      <c r="AO458" s="19">
        <v>40</v>
      </c>
      <c r="AP458" s="19"/>
      <c r="AQ458" s="19"/>
      <c r="AR458" s="20">
        <f t="shared" si="3"/>
        <v>0</v>
      </c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2">
        <f t="shared" si="5"/>
        <v>0</v>
      </c>
      <c r="BK458" s="21"/>
      <c r="BL458" s="21"/>
      <c r="BM458" s="21"/>
      <c r="BN458" s="23">
        <f t="shared" si="7"/>
        <v>0</v>
      </c>
      <c r="BO458" s="23"/>
      <c r="BP458" s="23"/>
      <c r="BQ458" s="23"/>
      <c r="BR458" s="23"/>
      <c r="BS458" s="23"/>
      <c r="BT458" s="23"/>
      <c r="BU458" s="23" t="s">
        <v>209</v>
      </c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1">
        <f t="shared" si="9"/>
        <v>200</v>
      </c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>
        <v>200</v>
      </c>
      <c r="CV458" s="21"/>
      <c r="CW458" s="21"/>
      <c r="CX458" s="23">
        <f t="shared" si="11"/>
        <v>2</v>
      </c>
      <c r="CY458" s="23"/>
      <c r="CZ458" s="23"/>
      <c r="DA458" s="23"/>
      <c r="DB458" s="23">
        <v>2</v>
      </c>
      <c r="DC458" s="23"/>
      <c r="DD458" s="23"/>
      <c r="DE458" s="22">
        <f t="shared" si="13"/>
        <v>0</v>
      </c>
      <c r="DF458" s="21"/>
      <c r="DG458" s="21"/>
      <c r="DH458" s="21"/>
      <c r="DI458" s="21"/>
      <c r="DJ458" s="21"/>
      <c r="DK458" s="24">
        <f t="shared" si="15"/>
        <v>0</v>
      </c>
      <c r="DL458" s="23"/>
      <c r="DM458" s="2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</row>
    <row r="459" spans="1:137" ht="15.75" customHeight="1">
      <c r="A459" s="15" t="s">
        <v>1520</v>
      </c>
      <c r="B459" s="15" t="s">
        <v>1521</v>
      </c>
      <c r="C459" s="16" t="s">
        <v>1522</v>
      </c>
      <c r="D459" s="15">
        <v>720386025</v>
      </c>
      <c r="E459" s="15" t="s">
        <v>1523</v>
      </c>
      <c r="F459" s="15" t="s">
        <v>84</v>
      </c>
      <c r="G459" s="15" t="s">
        <v>101</v>
      </c>
      <c r="H459" s="15" t="s">
        <v>117</v>
      </c>
      <c r="I459" s="17">
        <f t="shared" si="18"/>
        <v>0</v>
      </c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8">
        <f t="shared" si="1"/>
        <v>34</v>
      </c>
      <c r="AA459" s="19"/>
      <c r="AB459" s="19"/>
      <c r="AC459" s="19"/>
      <c r="AD459" s="19"/>
      <c r="AE459" s="19"/>
      <c r="AF459" s="19">
        <v>10</v>
      </c>
      <c r="AG459" s="19"/>
      <c r="AH459" s="19">
        <v>9</v>
      </c>
      <c r="AI459" s="19"/>
      <c r="AJ459" s="19"/>
      <c r="AK459" s="19"/>
      <c r="AL459" s="19"/>
      <c r="AM459" s="19"/>
      <c r="AN459" s="19"/>
      <c r="AO459" s="19">
        <v>15</v>
      </c>
      <c r="AP459" s="19"/>
      <c r="AQ459" s="19"/>
      <c r="AR459" s="20">
        <f t="shared" si="3"/>
        <v>0</v>
      </c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2">
        <f t="shared" si="5"/>
        <v>0</v>
      </c>
      <c r="BK459" s="21"/>
      <c r="BL459" s="21"/>
      <c r="BM459" s="21"/>
      <c r="BN459" s="23">
        <f t="shared" si="7"/>
        <v>0</v>
      </c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1">
        <f t="shared" si="9"/>
        <v>0</v>
      </c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3">
        <f t="shared" si="11"/>
        <v>2</v>
      </c>
      <c r="CY459" s="23"/>
      <c r="CZ459" s="23"/>
      <c r="DA459" s="23"/>
      <c r="DB459" s="23">
        <v>2</v>
      </c>
      <c r="DC459" s="23"/>
      <c r="DD459" s="23"/>
      <c r="DE459" s="22">
        <f t="shared" si="13"/>
        <v>0</v>
      </c>
      <c r="DF459" s="21"/>
      <c r="DG459" s="21"/>
      <c r="DH459" s="21"/>
      <c r="DI459" s="21"/>
      <c r="DJ459" s="21"/>
      <c r="DK459" s="24">
        <f t="shared" si="15"/>
        <v>0</v>
      </c>
      <c r="DL459" s="23"/>
      <c r="DM459" s="2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</row>
    <row r="460" spans="1:137" ht="15.75" customHeight="1">
      <c r="A460" s="15" t="s">
        <v>1524</v>
      </c>
      <c r="B460" s="15" t="s">
        <v>1525</v>
      </c>
      <c r="C460" s="16">
        <v>24180289</v>
      </c>
      <c r="D460" s="15">
        <v>602436010</v>
      </c>
      <c r="E460" s="15" t="s">
        <v>1526</v>
      </c>
      <c r="F460" s="15" t="s">
        <v>84</v>
      </c>
      <c r="G460" s="15" t="s">
        <v>230</v>
      </c>
      <c r="H460" s="15" t="s">
        <v>150</v>
      </c>
      <c r="I460" s="17">
        <f t="shared" si="18"/>
        <v>0</v>
      </c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8">
        <f t="shared" si="1"/>
        <v>169</v>
      </c>
      <c r="AA460" s="19"/>
      <c r="AB460" s="19"/>
      <c r="AC460" s="19"/>
      <c r="AD460" s="19"/>
      <c r="AE460" s="19"/>
      <c r="AF460" s="19"/>
      <c r="AG460" s="19">
        <v>19</v>
      </c>
      <c r="AH460" s="19"/>
      <c r="AI460" s="19"/>
      <c r="AJ460" s="19"/>
      <c r="AK460" s="19"/>
      <c r="AL460" s="19"/>
      <c r="AM460" s="19"/>
      <c r="AN460" s="19"/>
      <c r="AO460" s="19"/>
      <c r="AP460" s="19">
        <v>150</v>
      </c>
      <c r="AQ460" s="19"/>
      <c r="AR460" s="20">
        <f t="shared" si="3"/>
        <v>0</v>
      </c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2">
        <f t="shared" si="5"/>
        <v>0</v>
      </c>
      <c r="BK460" s="21"/>
      <c r="BL460" s="21"/>
      <c r="BM460" s="21"/>
      <c r="BN460" s="23">
        <f t="shared" si="7"/>
        <v>0</v>
      </c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1">
        <f t="shared" si="9"/>
        <v>0</v>
      </c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3">
        <f t="shared" si="11"/>
        <v>0</v>
      </c>
      <c r="CY460" s="23"/>
      <c r="CZ460" s="23"/>
      <c r="DA460" s="23"/>
      <c r="DB460" s="23"/>
      <c r="DC460" s="23"/>
      <c r="DD460" s="23"/>
      <c r="DE460" s="22">
        <f t="shared" si="13"/>
        <v>0</v>
      </c>
      <c r="DF460" s="21"/>
      <c r="DG460" s="21"/>
      <c r="DH460" s="21"/>
      <c r="DI460" s="21"/>
      <c r="DJ460" s="21"/>
      <c r="DK460" s="24">
        <f t="shared" si="15"/>
        <v>0</v>
      </c>
      <c r="DL460" s="23"/>
      <c r="DM460" s="2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</row>
    <row r="461" spans="1:137" ht="15.75" customHeight="1">
      <c r="A461" s="15" t="s">
        <v>1527</v>
      </c>
      <c r="B461" s="15" t="s">
        <v>1528</v>
      </c>
      <c r="C461" s="16" t="s">
        <v>1529</v>
      </c>
      <c r="D461" s="15">
        <v>607134103</v>
      </c>
      <c r="E461" s="15" t="s">
        <v>1530</v>
      </c>
      <c r="F461" s="15" t="s">
        <v>84</v>
      </c>
      <c r="G461" s="15" t="s">
        <v>101</v>
      </c>
      <c r="H461" s="15" t="s">
        <v>80</v>
      </c>
      <c r="I461" s="17">
        <f t="shared" si="18"/>
        <v>0</v>
      </c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8">
        <f t="shared" si="1"/>
        <v>24</v>
      </c>
      <c r="AA461" s="19"/>
      <c r="AB461" s="19"/>
      <c r="AC461" s="19"/>
      <c r="AD461" s="19"/>
      <c r="AE461" s="19"/>
      <c r="AF461" s="19"/>
      <c r="AG461" s="19"/>
      <c r="AH461" s="19">
        <v>9</v>
      </c>
      <c r="AI461" s="19"/>
      <c r="AJ461" s="19"/>
      <c r="AK461" s="19"/>
      <c r="AL461" s="19"/>
      <c r="AM461" s="19"/>
      <c r="AN461" s="19"/>
      <c r="AO461" s="19">
        <v>15</v>
      </c>
      <c r="AP461" s="19"/>
      <c r="AQ461" s="19"/>
      <c r="AR461" s="20">
        <f t="shared" si="3"/>
        <v>0</v>
      </c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2">
        <f t="shared" si="5"/>
        <v>100</v>
      </c>
      <c r="BK461" s="21">
        <v>50</v>
      </c>
      <c r="BL461" s="21"/>
      <c r="BM461" s="21">
        <v>50</v>
      </c>
      <c r="BN461" s="23">
        <f t="shared" si="7"/>
        <v>0</v>
      </c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1">
        <f t="shared" si="9"/>
        <v>0</v>
      </c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3">
        <f t="shared" si="11"/>
        <v>2</v>
      </c>
      <c r="CY461" s="23"/>
      <c r="CZ461" s="23"/>
      <c r="DA461" s="23"/>
      <c r="DB461" s="23">
        <v>2</v>
      </c>
      <c r="DC461" s="23"/>
      <c r="DD461" s="23"/>
      <c r="DE461" s="22">
        <f t="shared" si="13"/>
        <v>0</v>
      </c>
      <c r="DF461" s="21"/>
      <c r="DG461" s="21"/>
      <c r="DH461" s="21"/>
      <c r="DI461" s="21"/>
      <c r="DJ461" s="21"/>
      <c r="DK461" s="24">
        <f t="shared" si="15"/>
        <v>0</v>
      </c>
      <c r="DL461" s="23"/>
      <c r="DM461" s="2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</row>
    <row r="462" spans="1:137" ht="15.75" customHeight="1">
      <c r="A462" s="15" t="s">
        <v>1531</v>
      </c>
      <c r="B462" s="15" t="s">
        <v>1532</v>
      </c>
      <c r="C462" s="16" t="s">
        <v>1533</v>
      </c>
      <c r="D462" s="15">
        <v>727816166</v>
      </c>
      <c r="E462" s="15" t="s">
        <v>1534</v>
      </c>
      <c r="F462" s="15" t="s">
        <v>84</v>
      </c>
      <c r="G462" s="15" t="s">
        <v>91</v>
      </c>
      <c r="H462" s="15" t="s">
        <v>57</v>
      </c>
      <c r="I462" s="17">
        <f t="shared" si="18"/>
        <v>0</v>
      </c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8">
        <f t="shared" si="1"/>
        <v>10</v>
      </c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>
        <v>10</v>
      </c>
      <c r="AP462" s="19"/>
      <c r="AQ462" s="19"/>
      <c r="AR462" s="20">
        <f t="shared" si="3"/>
        <v>0</v>
      </c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2">
        <f t="shared" si="5"/>
        <v>0</v>
      </c>
      <c r="BK462" s="21"/>
      <c r="BL462" s="21"/>
      <c r="BM462" s="21"/>
      <c r="BN462" s="23">
        <f t="shared" si="7"/>
        <v>0</v>
      </c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1">
        <f t="shared" si="9"/>
        <v>100</v>
      </c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>
        <v>100</v>
      </c>
      <c r="CV462" s="21"/>
      <c r="CW462" s="21"/>
      <c r="CX462" s="23">
        <f t="shared" si="11"/>
        <v>1</v>
      </c>
      <c r="CY462" s="23"/>
      <c r="CZ462" s="23"/>
      <c r="DA462" s="23"/>
      <c r="DB462" s="23">
        <v>1</v>
      </c>
      <c r="DC462" s="23"/>
      <c r="DD462" s="23"/>
      <c r="DE462" s="22">
        <f t="shared" si="13"/>
        <v>0</v>
      </c>
      <c r="DF462" s="21"/>
      <c r="DG462" s="21"/>
      <c r="DH462" s="21"/>
      <c r="DI462" s="21"/>
      <c r="DJ462" s="21"/>
      <c r="DK462" s="24">
        <f t="shared" si="15"/>
        <v>0</v>
      </c>
      <c r="DL462" s="23"/>
      <c r="DM462" s="2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</row>
    <row r="463" spans="1:137" ht="15.75" customHeight="1">
      <c r="A463" s="15" t="s">
        <v>1535</v>
      </c>
      <c r="B463" s="15" t="s">
        <v>1536</v>
      </c>
      <c r="C463" s="16" t="s">
        <v>1537</v>
      </c>
      <c r="D463" s="15">
        <v>777044395</v>
      </c>
      <c r="E463" s="15" t="s">
        <v>1538</v>
      </c>
      <c r="F463" s="15" t="s">
        <v>84</v>
      </c>
      <c r="G463" s="15" t="s">
        <v>153</v>
      </c>
      <c r="H463" s="15" t="s">
        <v>158</v>
      </c>
      <c r="I463" s="17">
        <f t="shared" si="18"/>
        <v>0</v>
      </c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8">
        <f t="shared" si="1"/>
        <v>34</v>
      </c>
      <c r="AA463" s="19"/>
      <c r="AB463" s="19"/>
      <c r="AC463" s="19"/>
      <c r="AD463" s="19"/>
      <c r="AE463" s="19"/>
      <c r="AF463" s="19"/>
      <c r="AG463" s="19">
        <v>19</v>
      </c>
      <c r="AH463" s="19"/>
      <c r="AI463" s="19"/>
      <c r="AJ463" s="19"/>
      <c r="AK463" s="19"/>
      <c r="AL463" s="19"/>
      <c r="AM463" s="19"/>
      <c r="AN463" s="19"/>
      <c r="AO463" s="19"/>
      <c r="AP463" s="19">
        <v>15</v>
      </c>
      <c r="AQ463" s="19"/>
      <c r="AR463" s="20">
        <f t="shared" si="3"/>
        <v>0</v>
      </c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2">
        <f t="shared" si="5"/>
        <v>0</v>
      </c>
      <c r="BK463" s="21"/>
      <c r="BL463" s="21"/>
      <c r="BM463" s="21"/>
      <c r="BN463" s="23">
        <f t="shared" si="7"/>
        <v>0</v>
      </c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1">
        <f t="shared" si="9"/>
        <v>0</v>
      </c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3">
        <f t="shared" si="11"/>
        <v>0</v>
      </c>
      <c r="CY463" s="23"/>
      <c r="CZ463" s="23"/>
      <c r="DA463" s="23"/>
      <c r="DB463" s="23"/>
      <c r="DC463" s="23"/>
      <c r="DD463" s="23"/>
      <c r="DE463" s="22">
        <f t="shared" si="13"/>
        <v>0</v>
      </c>
      <c r="DF463" s="21"/>
      <c r="DG463" s="21"/>
      <c r="DH463" s="21"/>
      <c r="DI463" s="21"/>
      <c r="DJ463" s="21"/>
      <c r="DK463" s="24">
        <f t="shared" si="15"/>
        <v>0</v>
      </c>
      <c r="DL463" s="23"/>
      <c r="DM463" s="2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</row>
    <row r="464" spans="1:137" ht="15.75" customHeight="1">
      <c r="A464" s="15" t="s">
        <v>1539</v>
      </c>
      <c r="B464" s="15" t="s">
        <v>1540</v>
      </c>
      <c r="C464" s="16">
        <v>63978326</v>
      </c>
      <c r="D464" s="15">
        <v>603960356</v>
      </c>
      <c r="E464" s="15" t="s">
        <v>1541</v>
      </c>
      <c r="F464" s="15" t="s">
        <v>84</v>
      </c>
      <c r="G464" s="15" t="s">
        <v>142</v>
      </c>
      <c r="H464" s="15" t="s">
        <v>57</v>
      </c>
      <c r="I464" s="17">
        <f t="shared" si="18"/>
        <v>0</v>
      </c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8">
        <f t="shared" si="1"/>
        <v>50</v>
      </c>
      <c r="AA464" s="19"/>
      <c r="AB464" s="19"/>
      <c r="AC464" s="19"/>
      <c r="AD464" s="19"/>
      <c r="AE464" s="19">
        <v>50</v>
      </c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20">
        <f t="shared" si="3"/>
        <v>0</v>
      </c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2">
        <f t="shared" si="5"/>
        <v>0</v>
      </c>
      <c r="BK464" s="21"/>
      <c r="BL464" s="21"/>
      <c r="BM464" s="21"/>
      <c r="BN464" s="23">
        <f t="shared" si="7"/>
        <v>0</v>
      </c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1">
        <f t="shared" si="9"/>
        <v>0</v>
      </c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3">
        <f t="shared" si="11"/>
        <v>0</v>
      </c>
      <c r="CY464" s="23"/>
      <c r="CZ464" s="23"/>
      <c r="DA464" s="23"/>
      <c r="DB464" s="23"/>
      <c r="DC464" s="23"/>
      <c r="DD464" s="23"/>
      <c r="DE464" s="22">
        <f t="shared" si="13"/>
        <v>0</v>
      </c>
      <c r="DF464" s="21"/>
      <c r="DG464" s="21"/>
      <c r="DH464" s="21"/>
      <c r="DI464" s="21"/>
      <c r="DJ464" s="21"/>
      <c r="DK464" s="24">
        <f t="shared" si="15"/>
        <v>0</v>
      </c>
      <c r="DL464" s="23"/>
      <c r="DM464" s="2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</row>
    <row r="465" spans="1:137" ht="15.75" customHeight="1">
      <c r="A465" s="15" t="s">
        <v>1542</v>
      </c>
      <c r="B465" s="15" t="s">
        <v>1543</v>
      </c>
      <c r="C465" s="16">
        <v>26148579</v>
      </c>
      <c r="D465" s="15">
        <v>702041440</v>
      </c>
      <c r="E465" s="15" t="s">
        <v>1544</v>
      </c>
      <c r="F465" s="15" t="s">
        <v>84</v>
      </c>
      <c r="G465" s="15" t="s">
        <v>142</v>
      </c>
      <c r="H465" s="15" t="s">
        <v>86</v>
      </c>
      <c r="I465" s="17">
        <f t="shared" si="18"/>
        <v>0</v>
      </c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8">
        <f t="shared" si="1"/>
        <v>23</v>
      </c>
      <c r="AA465" s="19"/>
      <c r="AB465" s="19"/>
      <c r="AC465" s="19"/>
      <c r="AD465" s="19"/>
      <c r="AE465" s="19"/>
      <c r="AF465" s="19"/>
      <c r="AG465" s="19">
        <v>23</v>
      </c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20">
        <f t="shared" si="3"/>
        <v>0</v>
      </c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2">
        <f t="shared" si="5"/>
        <v>0</v>
      </c>
      <c r="BK465" s="21"/>
      <c r="BL465" s="21"/>
      <c r="BM465" s="21"/>
      <c r="BN465" s="23">
        <f t="shared" si="7"/>
        <v>0</v>
      </c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1">
        <f t="shared" si="9"/>
        <v>0</v>
      </c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3">
        <f t="shared" si="11"/>
        <v>0</v>
      </c>
      <c r="CY465" s="23"/>
      <c r="CZ465" s="23"/>
      <c r="DA465" s="23"/>
      <c r="DB465" s="23"/>
      <c r="DC465" s="23"/>
      <c r="DD465" s="23"/>
      <c r="DE465" s="22">
        <f t="shared" si="13"/>
        <v>0</v>
      </c>
      <c r="DF465" s="21"/>
      <c r="DG465" s="21"/>
      <c r="DH465" s="21"/>
      <c r="DI465" s="21"/>
      <c r="DJ465" s="21"/>
      <c r="DK465" s="24">
        <f t="shared" si="15"/>
        <v>0</v>
      </c>
      <c r="DL465" s="23"/>
      <c r="DM465" s="2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</row>
    <row r="466" spans="1:137" ht="15.75" customHeight="1">
      <c r="A466" s="15" t="s">
        <v>1545</v>
      </c>
      <c r="B466" s="15" t="s">
        <v>1546</v>
      </c>
      <c r="C466" s="16">
        <v>61457752</v>
      </c>
      <c r="D466" s="15">
        <v>602307950</v>
      </c>
      <c r="E466" s="15" t="s">
        <v>1547</v>
      </c>
      <c r="F466" s="15" t="s">
        <v>84</v>
      </c>
      <c r="G466" s="15" t="s">
        <v>142</v>
      </c>
      <c r="H466" s="15" t="s">
        <v>76</v>
      </c>
      <c r="I466" s="17">
        <f t="shared" si="18"/>
        <v>0</v>
      </c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8">
        <f t="shared" si="1"/>
        <v>50</v>
      </c>
      <c r="AA466" s="19"/>
      <c r="AB466" s="19"/>
      <c r="AC466" s="19"/>
      <c r="AD466" s="19"/>
      <c r="AE466" s="19">
        <v>50</v>
      </c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20">
        <f t="shared" si="3"/>
        <v>0</v>
      </c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2">
        <f t="shared" si="5"/>
        <v>0</v>
      </c>
      <c r="BK466" s="21"/>
      <c r="BL466" s="21"/>
      <c r="BM466" s="21"/>
      <c r="BN466" s="23">
        <f t="shared" si="7"/>
        <v>0</v>
      </c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1">
        <f t="shared" si="9"/>
        <v>0</v>
      </c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3">
        <f t="shared" si="11"/>
        <v>0</v>
      </c>
      <c r="CY466" s="23"/>
      <c r="CZ466" s="23"/>
      <c r="DA466" s="23"/>
      <c r="DB466" s="23"/>
      <c r="DC466" s="23"/>
      <c r="DD466" s="23"/>
      <c r="DE466" s="22">
        <f t="shared" si="13"/>
        <v>0</v>
      </c>
      <c r="DF466" s="21"/>
      <c r="DG466" s="21"/>
      <c r="DH466" s="21"/>
      <c r="DI466" s="21"/>
      <c r="DJ466" s="21"/>
      <c r="DK466" s="24">
        <f t="shared" si="15"/>
        <v>0</v>
      </c>
      <c r="DL466" s="23"/>
      <c r="DM466" s="2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</row>
    <row r="467" spans="1:137" ht="15.75" customHeight="1">
      <c r="A467" s="15" t="s">
        <v>1548</v>
      </c>
      <c r="B467" s="15" t="s">
        <v>1549</v>
      </c>
      <c r="C467" s="16" t="s">
        <v>1550</v>
      </c>
      <c r="D467" s="15">
        <v>603585081</v>
      </c>
      <c r="E467" s="15" t="s">
        <v>1551</v>
      </c>
      <c r="F467" s="15" t="s">
        <v>84</v>
      </c>
      <c r="G467" s="15" t="s">
        <v>101</v>
      </c>
      <c r="H467" s="15" t="s">
        <v>216</v>
      </c>
      <c r="I467" s="17">
        <f t="shared" si="18"/>
        <v>0</v>
      </c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8">
        <f t="shared" si="1"/>
        <v>28</v>
      </c>
      <c r="AA467" s="19"/>
      <c r="AB467" s="19"/>
      <c r="AC467" s="19"/>
      <c r="AD467" s="19"/>
      <c r="AE467" s="19"/>
      <c r="AF467" s="19">
        <v>6</v>
      </c>
      <c r="AG467" s="19"/>
      <c r="AH467" s="19">
        <v>7</v>
      </c>
      <c r="AI467" s="19"/>
      <c r="AJ467" s="19"/>
      <c r="AK467" s="19"/>
      <c r="AL467" s="19"/>
      <c r="AM467" s="19"/>
      <c r="AN467" s="19"/>
      <c r="AO467" s="19">
        <v>15</v>
      </c>
      <c r="AP467" s="19"/>
      <c r="AQ467" s="19"/>
      <c r="AR467" s="20">
        <f t="shared" si="3"/>
        <v>0</v>
      </c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2">
        <f t="shared" si="5"/>
        <v>0</v>
      </c>
      <c r="BK467" s="21"/>
      <c r="BL467" s="21"/>
      <c r="BM467" s="21"/>
      <c r="BN467" s="23">
        <f t="shared" si="7"/>
        <v>0</v>
      </c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1">
        <f t="shared" si="9"/>
        <v>0</v>
      </c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3">
        <f t="shared" si="11"/>
        <v>2</v>
      </c>
      <c r="CY467" s="23"/>
      <c r="CZ467" s="23"/>
      <c r="DA467" s="23"/>
      <c r="DB467" s="23">
        <v>2</v>
      </c>
      <c r="DC467" s="23"/>
      <c r="DD467" s="23"/>
      <c r="DE467" s="22">
        <f t="shared" si="13"/>
        <v>0</v>
      </c>
      <c r="DF467" s="21"/>
      <c r="DG467" s="21"/>
      <c r="DH467" s="21"/>
      <c r="DI467" s="21"/>
      <c r="DJ467" s="21"/>
      <c r="DK467" s="24">
        <f t="shared" si="15"/>
        <v>0</v>
      </c>
      <c r="DL467" s="23"/>
      <c r="DM467" s="2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</row>
    <row r="468" spans="1:137" ht="15.75" customHeight="1">
      <c r="A468" s="15" t="s">
        <v>1552</v>
      </c>
      <c r="B468" s="15" t="s">
        <v>1553</v>
      </c>
      <c r="C468" s="16">
        <v>29150035</v>
      </c>
      <c r="D468" s="15">
        <v>602307950</v>
      </c>
      <c r="E468" s="15" t="s">
        <v>1554</v>
      </c>
      <c r="F468" s="15" t="s">
        <v>84</v>
      </c>
      <c r="G468" s="15" t="s">
        <v>142</v>
      </c>
      <c r="H468" s="15" t="s">
        <v>174</v>
      </c>
      <c r="I468" s="17">
        <f t="shared" si="18"/>
        <v>0</v>
      </c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8">
        <f t="shared" si="1"/>
        <v>50</v>
      </c>
      <c r="AA468" s="19"/>
      <c r="AB468" s="19"/>
      <c r="AC468" s="19"/>
      <c r="AD468" s="19"/>
      <c r="AE468" s="19">
        <v>50</v>
      </c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20">
        <f t="shared" si="3"/>
        <v>0</v>
      </c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2">
        <f t="shared" si="5"/>
        <v>0</v>
      </c>
      <c r="BK468" s="21"/>
      <c r="BL468" s="21"/>
      <c r="BM468" s="21"/>
      <c r="BN468" s="23">
        <f t="shared" si="7"/>
        <v>0</v>
      </c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1">
        <f t="shared" si="9"/>
        <v>0</v>
      </c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3">
        <f t="shared" si="11"/>
        <v>0</v>
      </c>
      <c r="CY468" s="23"/>
      <c r="CZ468" s="23"/>
      <c r="DA468" s="23"/>
      <c r="DB468" s="23"/>
      <c r="DC468" s="23"/>
      <c r="DD468" s="23"/>
      <c r="DE468" s="22">
        <f t="shared" si="13"/>
        <v>0</v>
      </c>
      <c r="DF468" s="21"/>
      <c r="DG468" s="21"/>
      <c r="DH468" s="21"/>
      <c r="DI468" s="21"/>
      <c r="DJ468" s="21"/>
      <c r="DK468" s="24">
        <f t="shared" si="15"/>
        <v>0</v>
      </c>
      <c r="DL468" s="23"/>
      <c r="DM468" s="2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</row>
    <row r="469" spans="1:137" ht="15.75" customHeight="1">
      <c r="A469" s="15" t="s">
        <v>1555</v>
      </c>
      <c r="B469" s="15" t="s">
        <v>1556</v>
      </c>
      <c r="C469" s="16" t="s">
        <v>1557</v>
      </c>
      <c r="D469" s="15">
        <v>773477714</v>
      </c>
      <c r="E469" s="15" t="s">
        <v>1558</v>
      </c>
      <c r="F469" s="15" t="s">
        <v>84</v>
      </c>
      <c r="G469" s="15" t="s">
        <v>101</v>
      </c>
      <c r="H469" s="15" t="s">
        <v>150</v>
      </c>
      <c r="I469" s="17">
        <f t="shared" si="18"/>
        <v>0</v>
      </c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8">
        <f t="shared" si="1"/>
        <v>28</v>
      </c>
      <c r="AA469" s="19"/>
      <c r="AB469" s="19"/>
      <c r="AC469" s="19"/>
      <c r="AD469" s="19"/>
      <c r="AE469" s="19"/>
      <c r="AF469" s="19">
        <v>6</v>
      </c>
      <c r="AG469" s="19"/>
      <c r="AH469" s="19">
        <v>7</v>
      </c>
      <c r="AI469" s="19"/>
      <c r="AJ469" s="19"/>
      <c r="AK469" s="19"/>
      <c r="AL469" s="19"/>
      <c r="AM469" s="19"/>
      <c r="AN469" s="19"/>
      <c r="AO469" s="19">
        <v>15</v>
      </c>
      <c r="AP469" s="19"/>
      <c r="AQ469" s="19"/>
      <c r="AR469" s="20">
        <f t="shared" si="3"/>
        <v>0</v>
      </c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2">
        <f t="shared" si="5"/>
        <v>0</v>
      </c>
      <c r="BK469" s="21"/>
      <c r="BL469" s="21"/>
      <c r="BM469" s="21"/>
      <c r="BN469" s="23">
        <f t="shared" si="7"/>
        <v>0</v>
      </c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1">
        <f t="shared" si="9"/>
        <v>0</v>
      </c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3">
        <f t="shared" si="11"/>
        <v>2</v>
      </c>
      <c r="CY469" s="23"/>
      <c r="CZ469" s="23"/>
      <c r="DA469" s="23"/>
      <c r="DB469" s="23">
        <v>2</v>
      </c>
      <c r="DC469" s="23"/>
      <c r="DD469" s="23"/>
      <c r="DE469" s="22">
        <f t="shared" si="13"/>
        <v>0</v>
      </c>
      <c r="DF469" s="21"/>
      <c r="DG469" s="21"/>
      <c r="DH469" s="21"/>
      <c r="DI469" s="21"/>
      <c r="DJ469" s="21"/>
      <c r="DK469" s="24">
        <f t="shared" si="15"/>
        <v>0</v>
      </c>
      <c r="DL469" s="23"/>
      <c r="DM469" s="2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</row>
    <row r="470" spans="1:137" ht="15.75" customHeight="1">
      <c r="A470" s="15" t="s">
        <v>1559</v>
      </c>
      <c r="B470" s="15" t="s">
        <v>1556</v>
      </c>
      <c r="C470" s="16">
        <v>24193496</v>
      </c>
      <c r="D470" s="15">
        <v>7734777714</v>
      </c>
      <c r="E470" s="15" t="s">
        <v>257</v>
      </c>
      <c r="F470" s="15" t="s">
        <v>84</v>
      </c>
      <c r="G470" s="15" t="s">
        <v>91</v>
      </c>
      <c r="H470" s="15" t="s">
        <v>158</v>
      </c>
      <c r="I470" s="17">
        <f t="shared" si="18"/>
        <v>0</v>
      </c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8">
        <f t="shared" si="1"/>
        <v>29</v>
      </c>
      <c r="AA470" s="19"/>
      <c r="AB470" s="19"/>
      <c r="AC470" s="19"/>
      <c r="AD470" s="19"/>
      <c r="AE470" s="19"/>
      <c r="AF470" s="19"/>
      <c r="AG470" s="19">
        <v>19</v>
      </c>
      <c r="AH470" s="19"/>
      <c r="AI470" s="19"/>
      <c r="AJ470" s="19"/>
      <c r="AK470" s="19"/>
      <c r="AL470" s="19"/>
      <c r="AM470" s="19"/>
      <c r="AN470" s="19"/>
      <c r="AO470" s="19">
        <v>10</v>
      </c>
      <c r="AP470" s="19"/>
      <c r="AQ470" s="19"/>
      <c r="AR470" s="20">
        <f t="shared" si="3"/>
        <v>0</v>
      </c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2">
        <f t="shared" si="5"/>
        <v>0</v>
      </c>
      <c r="BK470" s="21"/>
      <c r="BL470" s="21"/>
      <c r="BM470" s="21"/>
      <c r="BN470" s="23">
        <f t="shared" si="7"/>
        <v>0</v>
      </c>
      <c r="BO470" s="23"/>
      <c r="BP470" s="23"/>
      <c r="BQ470" s="23"/>
      <c r="BR470" s="23"/>
      <c r="BS470" s="23"/>
      <c r="BT470" s="23"/>
      <c r="BU470" s="23" t="s">
        <v>209</v>
      </c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1">
        <f t="shared" si="9"/>
        <v>100</v>
      </c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>
        <v>100</v>
      </c>
      <c r="CV470" s="21"/>
      <c r="CW470" s="21"/>
      <c r="CX470" s="23">
        <f t="shared" si="11"/>
        <v>1</v>
      </c>
      <c r="CY470" s="23"/>
      <c r="CZ470" s="23"/>
      <c r="DA470" s="23"/>
      <c r="DB470" s="23">
        <v>1</v>
      </c>
      <c r="DC470" s="23"/>
      <c r="DD470" s="23"/>
      <c r="DE470" s="22">
        <f t="shared" si="13"/>
        <v>0</v>
      </c>
      <c r="DF470" s="21"/>
      <c r="DG470" s="21"/>
      <c r="DH470" s="21"/>
      <c r="DI470" s="21"/>
      <c r="DJ470" s="21"/>
      <c r="DK470" s="24">
        <f t="shared" si="15"/>
        <v>0</v>
      </c>
      <c r="DL470" s="23"/>
      <c r="DM470" s="2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</row>
    <row r="471" spans="1:137" ht="15.75" customHeight="1">
      <c r="A471" s="15" t="s">
        <v>1560</v>
      </c>
      <c r="B471" s="15" t="s">
        <v>1556</v>
      </c>
      <c r="C471" s="16" t="s">
        <v>1561</v>
      </c>
      <c r="D471" s="15">
        <v>773477714</v>
      </c>
      <c r="E471" s="15" t="s">
        <v>1558</v>
      </c>
      <c r="F471" s="15" t="s">
        <v>84</v>
      </c>
      <c r="G471" s="15" t="s">
        <v>91</v>
      </c>
      <c r="H471" s="15" t="s">
        <v>150</v>
      </c>
      <c r="I471" s="17">
        <f t="shared" si="18"/>
        <v>0</v>
      </c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8">
        <f t="shared" si="1"/>
        <v>29</v>
      </c>
      <c r="AA471" s="19"/>
      <c r="AB471" s="19"/>
      <c r="AC471" s="19"/>
      <c r="AD471" s="19"/>
      <c r="AE471" s="19"/>
      <c r="AF471" s="19"/>
      <c r="AG471" s="19">
        <v>19</v>
      </c>
      <c r="AH471" s="19"/>
      <c r="AI471" s="19"/>
      <c r="AJ471" s="19"/>
      <c r="AK471" s="19"/>
      <c r="AL471" s="19"/>
      <c r="AM471" s="19"/>
      <c r="AN471" s="19"/>
      <c r="AO471" s="19">
        <v>10</v>
      </c>
      <c r="AP471" s="19"/>
      <c r="AQ471" s="19"/>
      <c r="AR471" s="20">
        <f t="shared" si="3"/>
        <v>0</v>
      </c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2">
        <f t="shared" si="5"/>
        <v>0</v>
      </c>
      <c r="BK471" s="21"/>
      <c r="BL471" s="21"/>
      <c r="BM471" s="21"/>
      <c r="BN471" s="23">
        <f t="shared" si="7"/>
        <v>0</v>
      </c>
      <c r="BO471" s="23"/>
      <c r="BP471" s="23"/>
      <c r="BQ471" s="23"/>
      <c r="BR471" s="23"/>
      <c r="BS471" s="23"/>
      <c r="BT471" s="23"/>
      <c r="BU471" s="23" t="s">
        <v>209</v>
      </c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1">
        <f t="shared" si="9"/>
        <v>100</v>
      </c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>
        <v>100</v>
      </c>
      <c r="CV471" s="21"/>
      <c r="CW471" s="21"/>
      <c r="CX471" s="23">
        <f t="shared" si="11"/>
        <v>1</v>
      </c>
      <c r="CY471" s="23"/>
      <c r="CZ471" s="23"/>
      <c r="DA471" s="23"/>
      <c r="DB471" s="23">
        <v>1</v>
      </c>
      <c r="DC471" s="23"/>
      <c r="DD471" s="23"/>
      <c r="DE471" s="22">
        <f t="shared" si="13"/>
        <v>0</v>
      </c>
      <c r="DF471" s="21"/>
      <c r="DG471" s="21"/>
      <c r="DH471" s="21"/>
      <c r="DI471" s="21"/>
      <c r="DJ471" s="21"/>
      <c r="DK471" s="24">
        <f t="shared" si="15"/>
        <v>0</v>
      </c>
      <c r="DL471" s="23"/>
      <c r="DM471" s="2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</row>
    <row r="472" spans="1:137" ht="15.75" customHeight="1">
      <c r="A472" s="15" t="s">
        <v>1562</v>
      </c>
      <c r="B472" s="15" t="s">
        <v>1556</v>
      </c>
      <c r="C472" s="16">
        <v>63979837</v>
      </c>
      <c r="D472" s="15">
        <v>773477714</v>
      </c>
      <c r="E472" s="15" t="s">
        <v>1563</v>
      </c>
      <c r="F472" s="15" t="s">
        <v>84</v>
      </c>
      <c r="G472" s="15" t="s">
        <v>91</v>
      </c>
      <c r="H472" s="15" t="s">
        <v>150</v>
      </c>
      <c r="I472" s="17">
        <f t="shared" si="18"/>
        <v>0</v>
      </c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8">
        <f t="shared" si="1"/>
        <v>29</v>
      </c>
      <c r="AA472" s="19"/>
      <c r="AB472" s="19"/>
      <c r="AC472" s="19"/>
      <c r="AD472" s="19"/>
      <c r="AE472" s="19"/>
      <c r="AF472" s="19"/>
      <c r="AG472" s="19">
        <v>19</v>
      </c>
      <c r="AH472" s="19"/>
      <c r="AI472" s="19"/>
      <c r="AJ472" s="19"/>
      <c r="AK472" s="19"/>
      <c r="AL472" s="19"/>
      <c r="AM472" s="19"/>
      <c r="AN472" s="19"/>
      <c r="AO472" s="19">
        <v>10</v>
      </c>
      <c r="AP472" s="19"/>
      <c r="AQ472" s="19"/>
      <c r="AR472" s="20">
        <f t="shared" si="3"/>
        <v>0</v>
      </c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2">
        <f t="shared" si="5"/>
        <v>0</v>
      </c>
      <c r="BK472" s="21"/>
      <c r="BL472" s="21"/>
      <c r="BM472" s="21"/>
      <c r="BN472" s="23">
        <f t="shared" si="7"/>
        <v>0</v>
      </c>
      <c r="BO472" s="23"/>
      <c r="BP472" s="23"/>
      <c r="BQ472" s="23"/>
      <c r="BR472" s="23"/>
      <c r="BS472" s="23"/>
      <c r="BT472" s="23"/>
      <c r="BU472" s="23" t="s">
        <v>209</v>
      </c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1">
        <f t="shared" si="9"/>
        <v>100</v>
      </c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>
        <v>100</v>
      </c>
      <c r="CV472" s="21"/>
      <c r="CW472" s="21"/>
      <c r="CX472" s="23">
        <f t="shared" si="11"/>
        <v>1</v>
      </c>
      <c r="CY472" s="23"/>
      <c r="CZ472" s="23"/>
      <c r="DA472" s="23"/>
      <c r="DB472" s="23">
        <v>1</v>
      </c>
      <c r="DC472" s="23"/>
      <c r="DD472" s="23"/>
      <c r="DE472" s="22">
        <f t="shared" si="13"/>
        <v>0</v>
      </c>
      <c r="DF472" s="21"/>
      <c r="DG472" s="21"/>
      <c r="DH472" s="21"/>
      <c r="DI472" s="21"/>
      <c r="DJ472" s="21"/>
      <c r="DK472" s="24">
        <f t="shared" si="15"/>
        <v>0</v>
      </c>
      <c r="DL472" s="23"/>
      <c r="DM472" s="2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</row>
    <row r="473" spans="1:137" ht="15.75" customHeight="1">
      <c r="A473" s="15" t="s">
        <v>1564</v>
      </c>
      <c r="B473" s="15" t="s">
        <v>1556</v>
      </c>
      <c r="C473" s="16">
        <v>28426142</v>
      </c>
      <c r="D473" s="15">
        <v>773477714</v>
      </c>
      <c r="E473" s="15" t="s">
        <v>1565</v>
      </c>
      <c r="F473" s="15" t="s">
        <v>84</v>
      </c>
      <c r="G473" s="15" t="s">
        <v>91</v>
      </c>
      <c r="H473" s="15" t="s">
        <v>174</v>
      </c>
      <c r="I473" s="17">
        <f t="shared" si="18"/>
        <v>0</v>
      </c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8">
        <f t="shared" si="1"/>
        <v>29</v>
      </c>
      <c r="AA473" s="19"/>
      <c r="AB473" s="19"/>
      <c r="AC473" s="19"/>
      <c r="AD473" s="19"/>
      <c r="AE473" s="19"/>
      <c r="AF473" s="19"/>
      <c r="AG473" s="19">
        <v>19</v>
      </c>
      <c r="AH473" s="19"/>
      <c r="AI473" s="19"/>
      <c r="AJ473" s="19"/>
      <c r="AK473" s="19"/>
      <c r="AL473" s="19"/>
      <c r="AM473" s="19"/>
      <c r="AN473" s="19"/>
      <c r="AO473" s="19">
        <v>10</v>
      </c>
      <c r="AP473" s="19"/>
      <c r="AQ473" s="19"/>
      <c r="AR473" s="20">
        <f t="shared" si="3"/>
        <v>0</v>
      </c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2">
        <f t="shared" si="5"/>
        <v>0</v>
      </c>
      <c r="BK473" s="21"/>
      <c r="BL473" s="21"/>
      <c r="BM473" s="21"/>
      <c r="BN473" s="23">
        <f t="shared" si="7"/>
        <v>0</v>
      </c>
      <c r="BO473" s="23"/>
      <c r="BP473" s="23"/>
      <c r="BQ473" s="23"/>
      <c r="BR473" s="23"/>
      <c r="BS473" s="23"/>
      <c r="BT473" s="23"/>
      <c r="BU473" s="23" t="s">
        <v>209</v>
      </c>
      <c r="BV473" s="23"/>
      <c r="BW473" s="23"/>
      <c r="BX473" s="23"/>
      <c r="BY473" s="23"/>
      <c r="BZ473" s="23"/>
      <c r="CA473" s="23"/>
      <c r="CB473" s="23"/>
      <c r="CC473" s="23"/>
      <c r="CD473" s="23"/>
      <c r="CE473" s="23"/>
      <c r="CF473" s="21">
        <f t="shared" si="9"/>
        <v>100</v>
      </c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>
        <v>100</v>
      </c>
      <c r="CV473" s="21"/>
      <c r="CW473" s="21"/>
      <c r="CX473" s="23">
        <f t="shared" si="11"/>
        <v>1</v>
      </c>
      <c r="CY473" s="23"/>
      <c r="CZ473" s="23"/>
      <c r="DA473" s="23"/>
      <c r="DB473" s="23">
        <v>1</v>
      </c>
      <c r="DC473" s="23"/>
      <c r="DD473" s="23"/>
      <c r="DE473" s="22">
        <f t="shared" si="13"/>
        <v>0</v>
      </c>
      <c r="DF473" s="21"/>
      <c r="DG473" s="21"/>
      <c r="DH473" s="21"/>
      <c r="DI473" s="21"/>
      <c r="DJ473" s="21"/>
      <c r="DK473" s="24">
        <f t="shared" si="15"/>
        <v>0</v>
      </c>
      <c r="DL473" s="23"/>
      <c r="DM473" s="2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</row>
    <row r="474" spans="1:137" ht="15.75" customHeight="1">
      <c r="A474" s="15" t="s">
        <v>1566</v>
      </c>
      <c r="B474" s="15" t="s">
        <v>1556</v>
      </c>
      <c r="C474" s="16" t="s">
        <v>1567</v>
      </c>
      <c r="D474" s="15">
        <v>773477714</v>
      </c>
      <c r="E474" s="15" t="s">
        <v>1568</v>
      </c>
      <c r="F474" s="15" t="s">
        <v>84</v>
      </c>
      <c r="G474" s="15" t="s">
        <v>91</v>
      </c>
      <c r="H474" s="15" t="s">
        <v>57</v>
      </c>
      <c r="I474" s="17">
        <f t="shared" si="18"/>
        <v>0</v>
      </c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8">
        <f t="shared" si="1"/>
        <v>29</v>
      </c>
      <c r="AA474" s="19"/>
      <c r="AB474" s="19"/>
      <c r="AC474" s="19"/>
      <c r="AD474" s="19"/>
      <c r="AE474" s="19"/>
      <c r="AF474" s="19"/>
      <c r="AG474" s="19">
        <v>19</v>
      </c>
      <c r="AH474" s="19"/>
      <c r="AI474" s="19"/>
      <c r="AJ474" s="19"/>
      <c r="AK474" s="19"/>
      <c r="AL474" s="19"/>
      <c r="AM474" s="19"/>
      <c r="AN474" s="19"/>
      <c r="AO474" s="19">
        <v>10</v>
      </c>
      <c r="AP474" s="19"/>
      <c r="AQ474" s="19"/>
      <c r="AR474" s="20">
        <f t="shared" si="3"/>
        <v>0</v>
      </c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2">
        <f t="shared" si="5"/>
        <v>0</v>
      </c>
      <c r="BK474" s="21"/>
      <c r="BL474" s="21"/>
      <c r="BM474" s="21"/>
      <c r="BN474" s="23">
        <f t="shared" si="7"/>
        <v>0</v>
      </c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1">
        <f t="shared" si="9"/>
        <v>100</v>
      </c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>
        <v>100</v>
      </c>
      <c r="CV474" s="21"/>
      <c r="CW474" s="21"/>
      <c r="CX474" s="23">
        <f t="shared" si="11"/>
        <v>1</v>
      </c>
      <c r="CY474" s="23"/>
      <c r="CZ474" s="23"/>
      <c r="DA474" s="23"/>
      <c r="DB474" s="23">
        <v>1</v>
      </c>
      <c r="DC474" s="23"/>
      <c r="DD474" s="23"/>
      <c r="DE474" s="22">
        <f t="shared" si="13"/>
        <v>0</v>
      </c>
      <c r="DF474" s="21"/>
      <c r="DG474" s="21"/>
      <c r="DH474" s="21"/>
      <c r="DI474" s="21"/>
      <c r="DJ474" s="21"/>
      <c r="DK474" s="24">
        <f t="shared" si="15"/>
        <v>0</v>
      </c>
      <c r="DL474" s="23"/>
      <c r="DM474" s="2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</row>
    <row r="475" spans="1:137" ht="15.75" customHeight="1">
      <c r="A475" s="15" t="s">
        <v>1569</v>
      </c>
      <c r="B475" s="15" t="s">
        <v>1570</v>
      </c>
      <c r="C475" s="16" t="s">
        <v>1571</v>
      </c>
      <c r="D475" s="15">
        <v>604407750</v>
      </c>
      <c r="E475" s="15" t="s">
        <v>1572</v>
      </c>
      <c r="F475" s="15" t="s">
        <v>84</v>
      </c>
      <c r="G475" s="15" t="s">
        <v>101</v>
      </c>
      <c r="H475" s="15" t="s">
        <v>117</v>
      </c>
      <c r="I475" s="17">
        <f t="shared" si="18"/>
        <v>0</v>
      </c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8">
        <f t="shared" si="1"/>
        <v>27</v>
      </c>
      <c r="AA475" s="19"/>
      <c r="AB475" s="19"/>
      <c r="AC475" s="19"/>
      <c r="AD475" s="19"/>
      <c r="AE475" s="19"/>
      <c r="AF475" s="19">
        <v>6</v>
      </c>
      <c r="AG475" s="19"/>
      <c r="AH475" s="19">
        <v>6</v>
      </c>
      <c r="AI475" s="19"/>
      <c r="AJ475" s="19"/>
      <c r="AK475" s="19"/>
      <c r="AL475" s="19"/>
      <c r="AM475" s="19"/>
      <c r="AN475" s="19"/>
      <c r="AO475" s="19">
        <v>15</v>
      </c>
      <c r="AP475" s="19"/>
      <c r="AQ475" s="19"/>
      <c r="AR475" s="20">
        <f t="shared" si="3"/>
        <v>0</v>
      </c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2">
        <f t="shared" si="5"/>
        <v>0</v>
      </c>
      <c r="BK475" s="21"/>
      <c r="BL475" s="21"/>
      <c r="BM475" s="21"/>
      <c r="BN475" s="23">
        <f t="shared" si="7"/>
        <v>5</v>
      </c>
      <c r="BO475" s="23"/>
      <c r="BP475" s="23"/>
      <c r="BQ475" s="23">
        <v>5</v>
      </c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1">
        <f t="shared" si="9"/>
        <v>0</v>
      </c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3">
        <f t="shared" si="11"/>
        <v>2</v>
      </c>
      <c r="CY475" s="23"/>
      <c r="CZ475" s="23"/>
      <c r="DA475" s="23"/>
      <c r="DB475" s="23">
        <v>2</v>
      </c>
      <c r="DC475" s="23"/>
      <c r="DD475" s="23"/>
      <c r="DE475" s="22">
        <f t="shared" si="13"/>
        <v>0</v>
      </c>
      <c r="DF475" s="21"/>
      <c r="DG475" s="21"/>
      <c r="DH475" s="21"/>
      <c r="DI475" s="21"/>
      <c r="DJ475" s="21"/>
      <c r="DK475" s="24">
        <f t="shared" si="15"/>
        <v>0</v>
      </c>
      <c r="DL475" s="23"/>
      <c r="DM475" s="2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</row>
    <row r="476" spans="1:137" ht="15.75" customHeight="1">
      <c r="A476" s="15" t="s">
        <v>1573</v>
      </c>
      <c r="B476" s="15" t="s">
        <v>1574</v>
      </c>
      <c r="C476" s="16">
        <v>24676772</v>
      </c>
      <c r="D476" s="15">
        <v>608753330</v>
      </c>
      <c r="E476" s="15" t="s">
        <v>1575</v>
      </c>
      <c r="F476" s="15" t="s">
        <v>84</v>
      </c>
      <c r="G476" s="15" t="s">
        <v>101</v>
      </c>
      <c r="H476" s="15" t="s">
        <v>80</v>
      </c>
      <c r="I476" s="17">
        <f t="shared" si="18"/>
        <v>0</v>
      </c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8">
        <f t="shared" si="1"/>
        <v>28</v>
      </c>
      <c r="AA476" s="19"/>
      <c r="AB476" s="19"/>
      <c r="AC476" s="19"/>
      <c r="AD476" s="19"/>
      <c r="AE476" s="19"/>
      <c r="AF476" s="19">
        <v>6</v>
      </c>
      <c r="AG476" s="19"/>
      <c r="AH476" s="19">
        <v>7</v>
      </c>
      <c r="AI476" s="19"/>
      <c r="AJ476" s="19"/>
      <c r="AK476" s="19"/>
      <c r="AL476" s="19"/>
      <c r="AM476" s="19"/>
      <c r="AN476" s="19"/>
      <c r="AO476" s="19">
        <v>15</v>
      </c>
      <c r="AP476" s="19"/>
      <c r="AQ476" s="19"/>
      <c r="AR476" s="20">
        <f t="shared" si="3"/>
        <v>0</v>
      </c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2">
        <f t="shared" si="5"/>
        <v>0</v>
      </c>
      <c r="BK476" s="21"/>
      <c r="BL476" s="21"/>
      <c r="BM476" s="21"/>
      <c r="BN476" s="23">
        <f t="shared" si="7"/>
        <v>0</v>
      </c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1">
        <f t="shared" si="9"/>
        <v>0</v>
      </c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3">
        <f t="shared" si="11"/>
        <v>2</v>
      </c>
      <c r="CY476" s="23"/>
      <c r="CZ476" s="23"/>
      <c r="DA476" s="23"/>
      <c r="DB476" s="23">
        <v>2</v>
      </c>
      <c r="DC476" s="23"/>
      <c r="DD476" s="23"/>
      <c r="DE476" s="22">
        <f t="shared" si="13"/>
        <v>0</v>
      </c>
      <c r="DF476" s="21"/>
      <c r="DG476" s="21"/>
      <c r="DH476" s="21"/>
      <c r="DI476" s="21"/>
      <c r="DJ476" s="21"/>
      <c r="DK476" s="24">
        <f t="shared" si="15"/>
        <v>0</v>
      </c>
      <c r="DL476" s="23"/>
      <c r="DM476" s="2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</row>
    <row r="477" spans="1:137" ht="15.75" customHeight="1">
      <c r="A477" s="15" t="s">
        <v>1576</v>
      </c>
      <c r="B477" s="15" t="s">
        <v>1577</v>
      </c>
      <c r="C477" s="16">
        <v>28184203</v>
      </c>
      <c r="D477" s="15">
        <v>602347107</v>
      </c>
      <c r="E477" s="15" t="s">
        <v>1578</v>
      </c>
      <c r="F477" s="15" t="s">
        <v>84</v>
      </c>
      <c r="G477" s="15" t="s">
        <v>101</v>
      </c>
      <c r="H477" s="15" t="s">
        <v>174</v>
      </c>
      <c r="I477" s="17">
        <f t="shared" si="18"/>
        <v>0</v>
      </c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8">
        <f t="shared" si="1"/>
        <v>34</v>
      </c>
      <c r="AA477" s="19"/>
      <c r="AB477" s="19"/>
      <c r="AC477" s="19"/>
      <c r="AD477" s="19"/>
      <c r="AE477" s="19"/>
      <c r="AF477" s="19">
        <v>10</v>
      </c>
      <c r="AG477" s="19"/>
      <c r="AH477" s="19">
        <v>9</v>
      </c>
      <c r="AI477" s="19"/>
      <c r="AJ477" s="19"/>
      <c r="AK477" s="19"/>
      <c r="AL477" s="19"/>
      <c r="AM477" s="19"/>
      <c r="AN477" s="19"/>
      <c r="AO477" s="19"/>
      <c r="AP477" s="19">
        <v>15</v>
      </c>
      <c r="AQ477" s="19"/>
      <c r="AR477" s="20">
        <f t="shared" si="3"/>
        <v>0</v>
      </c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2">
        <f t="shared" si="5"/>
        <v>0</v>
      </c>
      <c r="BK477" s="21"/>
      <c r="BL477" s="21"/>
      <c r="BM477" s="21"/>
      <c r="BN477" s="23">
        <f t="shared" si="7"/>
        <v>5</v>
      </c>
      <c r="BO477" s="23"/>
      <c r="BP477" s="23"/>
      <c r="BQ477" s="23">
        <v>5</v>
      </c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  <c r="CD477" s="23"/>
      <c r="CE477" s="23"/>
      <c r="CF477" s="21">
        <f t="shared" si="9"/>
        <v>0</v>
      </c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3">
        <f t="shared" si="11"/>
        <v>2</v>
      </c>
      <c r="CY477" s="23"/>
      <c r="CZ477" s="23"/>
      <c r="DA477" s="23"/>
      <c r="DB477" s="23"/>
      <c r="DC477" s="23">
        <v>2</v>
      </c>
      <c r="DD477" s="23"/>
      <c r="DE477" s="22">
        <f t="shared" si="13"/>
        <v>0</v>
      </c>
      <c r="DF477" s="21"/>
      <c r="DG477" s="21"/>
      <c r="DH477" s="21"/>
      <c r="DI477" s="21"/>
      <c r="DJ477" s="21"/>
      <c r="DK477" s="24">
        <f t="shared" si="15"/>
        <v>0</v>
      </c>
      <c r="DL477" s="23"/>
      <c r="DM477" s="2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</row>
    <row r="478" spans="1:137" ht="15.75" customHeight="1">
      <c r="A478" s="15" t="s">
        <v>1579</v>
      </c>
      <c r="B478" s="15" t="s">
        <v>1580</v>
      </c>
      <c r="C478" s="16">
        <v>63113287</v>
      </c>
      <c r="D478" s="15">
        <v>728865521</v>
      </c>
      <c r="E478" s="15" t="s">
        <v>1581</v>
      </c>
      <c r="F478" s="15" t="s">
        <v>84</v>
      </c>
      <c r="G478" s="15" t="s">
        <v>101</v>
      </c>
      <c r="H478" s="15" t="s">
        <v>76</v>
      </c>
      <c r="I478" s="17">
        <f t="shared" si="18"/>
        <v>0</v>
      </c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8">
        <f t="shared" si="1"/>
        <v>28</v>
      </c>
      <c r="AA478" s="19"/>
      <c r="AB478" s="19"/>
      <c r="AC478" s="19"/>
      <c r="AD478" s="19"/>
      <c r="AE478" s="19"/>
      <c r="AF478" s="19">
        <v>6</v>
      </c>
      <c r="AG478" s="19"/>
      <c r="AH478" s="19">
        <v>7</v>
      </c>
      <c r="AI478" s="19"/>
      <c r="AJ478" s="19"/>
      <c r="AK478" s="19"/>
      <c r="AL478" s="19"/>
      <c r="AM478" s="19"/>
      <c r="AN478" s="19"/>
      <c r="AO478" s="19">
        <v>15</v>
      </c>
      <c r="AP478" s="19"/>
      <c r="AQ478" s="19"/>
      <c r="AR478" s="20">
        <f t="shared" si="3"/>
        <v>0</v>
      </c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2">
        <f t="shared" si="5"/>
        <v>0</v>
      </c>
      <c r="BK478" s="21"/>
      <c r="BL478" s="21"/>
      <c r="BM478" s="21"/>
      <c r="BN478" s="23">
        <f t="shared" si="7"/>
        <v>0</v>
      </c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1">
        <f t="shared" si="9"/>
        <v>0</v>
      </c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3">
        <f t="shared" si="11"/>
        <v>2</v>
      </c>
      <c r="CY478" s="23"/>
      <c r="CZ478" s="23"/>
      <c r="DA478" s="23"/>
      <c r="DB478" s="23">
        <v>2</v>
      </c>
      <c r="DC478" s="23"/>
      <c r="DD478" s="23"/>
      <c r="DE478" s="22">
        <f t="shared" si="13"/>
        <v>0</v>
      </c>
      <c r="DF478" s="21"/>
      <c r="DG478" s="21"/>
      <c r="DH478" s="21"/>
      <c r="DI478" s="21"/>
      <c r="DJ478" s="21"/>
      <c r="DK478" s="24">
        <f t="shared" si="15"/>
        <v>0</v>
      </c>
      <c r="DL478" s="23"/>
      <c r="DM478" s="2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</row>
    <row r="479" spans="1:137" ht="15.75" customHeight="1">
      <c r="A479" s="15" t="s">
        <v>1582</v>
      </c>
      <c r="B479" s="15" t="s">
        <v>1583</v>
      </c>
      <c r="C479" s="16">
        <v>24222101</v>
      </c>
      <c r="D479" s="15">
        <v>606404804</v>
      </c>
      <c r="E479" s="15" t="s">
        <v>1584</v>
      </c>
      <c r="F479" s="15" t="s">
        <v>84</v>
      </c>
      <c r="G479" s="15" t="s">
        <v>153</v>
      </c>
      <c r="H479" s="15" t="s">
        <v>72</v>
      </c>
      <c r="I479" s="17">
        <f t="shared" si="18"/>
        <v>0</v>
      </c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8">
        <f t="shared" si="1"/>
        <v>68</v>
      </c>
      <c r="AA479" s="19"/>
      <c r="AB479" s="19"/>
      <c r="AC479" s="19"/>
      <c r="AD479" s="19"/>
      <c r="AE479" s="19"/>
      <c r="AF479" s="19"/>
      <c r="AG479" s="19">
        <f>24+19</f>
        <v>43</v>
      </c>
      <c r="AH479" s="19"/>
      <c r="AI479" s="19"/>
      <c r="AJ479" s="19"/>
      <c r="AK479" s="19"/>
      <c r="AL479" s="19"/>
      <c r="AM479" s="19"/>
      <c r="AN479" s="19"/>
      <c r="AO479" s="19"/>
      <c r="AP479" s="19">
        <v>25</v>
      </c>
      <c r="AQ479" s="19"/>
      <c r="AR479" s="20">
        <f t="shared" si="3"/>
        <v>0</v>
      </c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2">
        <f t="shared" si="5"/>
        <v>0</v>
      </c>
      <c r="BK479" s="21"/>
      <c r="BL479" s="21"/>
      <c r="BM479" s="21"/>
      <c r="BN479" s="23">
        <f t="shared" si="7"/>
        <v>0</v>
      </c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1">
        <f t="shared" si="9"/>
        <v>0</v>
      </c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3">
        <f t="shared" si="11"/>
        <v>0</v>
      </c>
      <c r="CY479" s="23"/>
      <c r="CZ479" s="23"/>
      <c r="DA479" s="23"/>
      <c r="DB479" s="23"/>
      <c r="DC479" s="23"/>
      <c r="DD479" s="23"/>
      <c r="DE479" s="22">
        <f t="shared" si="13"/>
        <v>0</v>
      </c>
      <c r="DF479" s="21"/>
      <c r="DG479" s="21"/>
      <c r="DH479" s="21"/>
      <c r="DI479" s="21"/>
      <c r="DJ479" s="21"/>
      <c r="DK479" s="24">
        <f t="shared" si="15"/>
        <v>0</v>
      </c>
      <c r="DL479" s="23"/>
      <c r="DM479" s="2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</row>
    <row r="480" spans="1:137" ht="15.75" customHeight="1">
      <c r="A480" s="15" t="s">
        <v>1585</v>
      </c>
      <c r="B480" s="15" t="s">
        <v>1586</v>
      </c>
      <c r="C480" s="16" t="s">
        <v>1587</v>
      </c>
      <c r="D480" s="15">
        <v>724168611</v>
      </c>
      <c r="E480" s="15" t="s">
        <v>1588</v>
      </c>
      <c r="F480" s="15" t="s">
        <v>84</v>
      </c>
      <c r="G480" s="15" t="s">
        <v>101</v>
      </c>
      <c r="H480" s="15" t="s">
        <v>158</v>
      </c>
      <c r="I480" s="17">
        <f t="shared" si="18"/>
        <v>0</v>
      </c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8">
        <f t="shared" si="1"/>
        <v>34</v>
      </c>
      <c r="AA480" s="19"/>
      <c r="AB480" s="19"/>
      <c r="AC480" s="19"/>
      <c r="AD480" s="19"/>
      <c r="AE480" s="19"/>
      <c r="AF480" s="19">
        <v>10</v>
      </c>
      <c r="AG480" s="19"/>
      <c r="AH480" s="19">
        <v>9</v>
      </c>
      <c r="AI480" s="19"/>
      <c r="AJ480" s="19"/>
      <c r="AK480" s="19"/>
      <c r="AL480" s="19"/>
      <c r="AM480" s="19"/>
      <c r="AN480" s="19"/>
      <c r="AO480" s="19"/>
      <c r="AP480" s="19">
        <v>15</v>
      </c>
      <c r="AQ480" s="19"/>
      <c r="AR480" s="20">
        <f t="shared" si="3"/>
        <v>0</v>
      </c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2">
        <f t="shared" si="5"/>
        <v>0</v>
      </c>
      <c r="BK480" s="21"/>
      <c r="BL480" s="21"/>
      <c r="BM480" s="21"/>
      <c r="BN480" s="23">
        <f t="shared" si="7"/>
        <v>5</v>
      </c>
      <c r="BO480" s="23"/>
      <c r="BP480" s="23"/>
      <c r="BQ480" s="23">
        <v>5</v>
      </c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1">
        <f t="shared" si="9"/>
        <v>0</v>
      </c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3">
        <f t="shared" si="11"/>
        <v>2</v>
      </c>
      <c r="CY480" s="23"/>
      <c r="CZ480" s="23"/>
      <c r="DA480" s="23"/>
      <c r="DB480" s="23"/>
      <c r="DC480" s="23">
        <v>2</v>
      </c>
      <c r="DD480" s="23"/>
      <c r="DE480" s="22">
        <f t="shared" si="13"/>
        <v>0</v>
      </c>
      <c r="DF480" s="21"/>
      <c r="DG480" s="21"/>
      <c r="DH480" s="21"/>
      <c r="DI480" s="21"/>
      <c r="DJ480" s="21"/>
      <c r="DK480" s="24">
        <f t="shared" si="15"/>
        <v>0</v>
      </c>
      <c r="DL480" s="23"/>
      <c r="DM480" s="2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</row>
    <row r="481" spans="1:137" ht="15.75" customHeight="1">
      <c r="A481" s="15" t="s">
        <v>1589</v>
      </c>
      <c r="B481" s="15" t="s">
        <v>1590</v>
      </c>
      <c r="C481" s="16">
        <v>66004373</v>
      </c>
      <c r="D481" s="15">
        <v>603437313</v>
      </c>
      <c r="E481" s="15" t="s">
        <v>1591</v>
      </c>
      <c r="F481" s="15" t="s">
        <v>84</v>
      </c>
      <c r="G481" s="15" t="s">
        <v>91</v>
      </c>
      <c r="H481" s="15" t="s">
        <v>158</v>
      </c>
      <c r="I481" s="17">
        <f t="shared" si="18"/>
        <v>0</v>
      </c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8">
        <f t="shared" si="1"/>
        <v>29</v>
      </c>
      <c r="AA481" s="19"/>
      <c r="AB481" s="19"/>
      <c r="AC481" s="19"/>
      <c r="AD481" s="19"/>
      <c r="AE481" s="19"/>
      <c r="AF481" s="19"/>
      <c r="AG481" s="19">
        <v>19</v>
      </c>
      <c r="AH481" s="19"/>
      <c r="AI481" s="19"/>
      <c r="AJ481" s="19"/>
      <c r="AK481" s="19"/>
      <c r="AL481" s="19"/>
      <c r="AM481" s="19"/>
      <c r="AN481" s="19"/>
      <c r="AO481" s="19">
        <v>10</v>
      </c>
      <c r="AP481" s="19"/>
      <c r="AQ481" s="19"/>
      <c r="AR481" s="20">
        <f t="shared" si="3"/>
        <v>0</v>
      </c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2">
        <f t="shared" si="5"/>
        <v>0</v>
      </c>
      <c r="BK481" s="21"/>
      <c r="BL481" s="21"/>
      <c r="BM481" s="21"/>
      <c r="BN481" s="23">
        <f t="shared" si="7"/>
        <v>10</v>
      </c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>
        <v>10</v>
      </c>
      <c r="BZ481" s="23"/>
      <c r="CA481" s="23"/>
      <c r="CB481" s="23"/>
      <c r="CC481" s="23"/>
      <c r="CD481" s="23"/>
      <c r="CE481" s="23"/>
      <c r="CF481" s="21">
        <f t="shared" si="9"/>
        <v>100</v>
      </c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>
        <v>100</v>
      </c>
      <c r="CV481" s="21"/>
      <c r="CW481" s="21"/>
      <c r="CX481" s="23">
        <f t="shared" si="11"/>
        <v>1</v>
      </c>
      <c r="CY481" s="23"/>
      <c r="CZ481" s="23"/>
      <c r="DA481" s="23"/>
      <c r="DB481" s="23">
        <v>1</v>
      </c>
      <c r="DC481" s="23"/>
      <c r="DD481" s="23"/>
      <c r="DE481" s="22">
        <f t="shared" si="13"/>
        <v>0</v>
      </c>
      <c r="DF481" s="21"/>
      <c r="DG481" s="21"/>
      <c r="DH481" s="21"/>
      <c r="DI481" s="21"/>
      <c r="DJ481" s="21"/>
      <c r="DK481" s="24">
        <f t="shared" si="15"/>
        <v>0</v>
      </c>
      <c r="DL481" s="23"/>
      <c r="DM481" s="2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</row>
    <row r="482" spans="1:137" ht="15.75" customHeight="1">
      <c r="A482" s="15" t="s">
        <v>1592</v>
      </c>
      <c r="B482" s="15" t="s">
        <v>1593</v>
      </c>
      <c r="C482" s="16" t="s">
        <v>1594</v>
      </c>
      <c r="D482" s="15">
        <v>603714252</v>
      </c>
      <c r="E482" s="15" t="s">
        <v>1595</v>
      </c>
      <c r="F482" s="15" t="s">
        <v>84</v>
      </c>
      <c r="G482" s="15" t="s">
        <v>91</v>
      </c>
      <c r="H482" s="15" t="s">
        <v>1171</v>
      </c>
      <c r="I482" s="17">
        <f t="shared" si="18"/>
        <v>0</v>
      </c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8">
        <f t="shared" si="1"/>
        <v>29</v>
      </c>
      <c r="AA482" s="19"/>
      <c r="AB482" s="19"/>
      <c r="AC482" s="19"/>
      <c r="AD482" s="19"/>
      <c r="AE482" s="19"/>
      <c r="AF482" s="19"/>
      <c r="AG482" s="19">
        <v>19</v>
      </c>
      <c r="AH482" s="19"/>
      <c r="AI482" s="19"/>
      <c r="AJ482" s="19"/>
      <c r="AK482" s="19"/>
      <c r="AL482" s="19"/>
      <c r="AM482" s="19"/>
      <c r="AN482" s="19"/>
      <c r="AO482" s="19">
        <v>10</v>
      </c>
      <c r="AP482" s="19"/>
      <c r="AQ482" s="19"/>
      <c r="AR482" s="20">
        <f t="shared" si="3"/>
        <v>0</v>
      </c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2">
        <f t="shared" si="5"/>
        <v>0</v>
      </c>
      <c r="BK482" s="21"/>
      <c r="BL482" s="21"/>
      <c r="BM482" s="21"/>
      <c r="BN482" s="23">
        <f t="shared" si="7"/>
        <v>0</v>
      </c>
      <c r="BO482" s="23"/>
      <c r="BP482" s="23"/>
      <c r="BQ482" s="23"/>
      <c r="BR482" s="23"/>
      <c r="BS482" s="23"/>
      <c r="BT482" s="23"/>
      <c r="BU482" s="23" t="s">
        <v>209</v>
      </c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1">
        <f t="shared" si="9"/>
        <v>100</v>
      </c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>
        <v>100</v>
      </c>
      <c r="CV482" s="21"/>
      <c r="CW482" s="21"/>
      <c r="CX482" s="23">
        <f t="shared" si="11"/>
        <v>1</v>
      </c>
      <c r="CY482" s="23"/>
      <c r="CZ482" s="23"/>
      <c r="DA482" s="23"/>
      <c r="DB482" s="23">
        <v>1</v>
      </c>
      <c r="DC482" s="23"/>
      <c r="DD482" s="23"/>
      <c r="DE482" s="22">
        <f t="shared" si="13"/>
        <v>0</v>
      </c>
      <c r="DF482" s="21"/>
      <c r="DG482" s="21"/>
      <c r="DH482" s="21"/>
      <c r="DI482" s="21"/>
      <c r="DJ482" s="21"/>
      <c r="DK482" s="24">
        <f t="shared" si="15"/>
        <v>0</v>
      </c>
      <c r="DL482" s="23"/>
      <c r="DM482" s="2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</row>
    <row r="483" spans="1:137" ht="15.75" customHeight="1">
      <c r="A483" s="15" t="s">
        <v>1596</v>
      </c>
      <c r="B483" s="15" t="s">
        <v>1590</v>
      </c>
      <c r="C483" s="16">
        <v>66004373</v>
      </c>
      <c r="D483" s="15">
        <v>608255455</v>
      </c>
      <c r="E483" s="15" t="s">
        <v>1591</v>
      </c>
      <c r="F483" s="15" t="s">
        <v>84</v>
      </c>
      <c r="G483" s="15" t="s">
        <v>91</v>
      </c>
      <c r="H483" s="15" t="s">
        <v>158</v>
      </c>
      <c r="I483" s="17">
        <f t="shared" si="18"/>
        <v>0</v>
      </c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8">
        <f t="shared" si="1"/>
        <v>10</v>
      </c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>
        <v>10</v>
      </c>
      <c r="AP483" s="19"/>
      <c r="AQ483" s="19"/>
      <c r="AR483" s="20">
        <f t="shared" si="3"/>
        <v>0</v>
      </c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2">
        <f t="shared" si="5"/>
        <v>0</v>
      </c>
      <c r="BK483" s="21"/>
      <c r="BL483" s="21"/>
      <c r="BM483" s="21"/>
      <c r="BN483" s="23">
        <f t="shared" si="7"/>
        <v>0</v>
      </c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1">
        <f t="shared" si="9"/>
        <v>100</v>
      </c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>
        <v>100</v>
      </c>
      <c r="CV483" s="21"/>
      <c r="CW483" s="21"/>
      <c r="CX483" s="23">
        <f t="shared" si="11"/>
        <v>1</v>
      </c>
      <c r="CY483" s="23"/>
      <c r="CZ483" s="23"/>
      <c r="DA483" s="23"/>
      <c r="DB483" s="23">
        <v>1</v>
      </c>
      <c r="DC483" s="23"/>
      <c r="DD483" s="23"/>
      <c r="DE483" s="22">
        <f t="shared" si="13"/>
        <v>0</v>
      </c>
      <c r="DF483" s="21"/>
      <c r="DG483" s="21"/>
      <c r="DH483" s="21"/>
      <c r="DI483" s="21"/>
      <c r="DJ483" s="21"/>
      <c r="DK483" s="24">
        <f t="shared" si="15"/>
        <v>0</v>
      </c>
      <c r="DL483" s="23"/>
      <c r="DM483" s="2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</row>
    <row r="484" spans="1:137" ht="15.75" customHeight="1">
      <c r="A484" s="15" t="s">
        <v>1597</v>
      </c>
      <c r="B484" s="15" t="s">
        <v>1598</v>
      </c>
      <c r="C484" s="16">
        <v>24271942</v>
      </c>
      <c r="D484" s="15">
        <v>602393203</v>
      </c>
      <c r="E484" s="15" t="s">
        <v>1599</v>
      </c>
      <c r="F484" s="15" t="s">
        <v>84</v>
      </c>
      <c r="G484" s="15" t="s">
        <v>153</v>
      </c>
      <c r="H484" s="15" t="s">
        <v>158</v>
      </c>
      <c r="I484" s="17">
        <f t="shared" si="18"/>
        <v>0</v>
      </c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8">
        <f t="shared" si="1"/>
        <v>34</v>
      </c>
      <c r="AA484" s="19"/>
      <c r="AB484" s="19"/>
      <c r="AC484" s="19"/>
      <c r="AD484" s="19"/>
      <c r="AE484" s="19"/>
      <c r="AF484" s="19"/>
      <c r="AG484" s="19">
        <v>19</v>
      </c>
      <c r="AH484" s="19"/>
      <c r="AI484" s="19"/>
      <c r="AJ484" s="19"/>
      <c r="AK484" s="19"/>
      <c r="AL484" s="19"/>
      <c r="AM484" s="19"/>
      <c r="AN484" s="19"/>
      <c r="AO484" s="19"/>
      <c r="AP484" s="19">
        <v>15</v>
      </c>
      <c r="AQ484" s="19"/>
      <c r="AR484" s="20">
        <f t="shared" si="3"/>
        <v>0</v>
      </c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2">
        <f t="shared" si="5"/>
        <v>0</v>
      </c>
      <c r="BK484" s="21"/>
      <c r="BL484" s="21"/>
      <c r="BM484" s="21"/>
      <c r="BN484" s="23">
        <f t="shared" si="7"/>
        <v>0</v>
      </c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1">
        <f t="shared" si="9"/>
        <v>0</v>
      </c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3">
        <f t="shared" si="11"/>
        <v>0</v>
      </c>
      <c r="CY484" s="23"/>
      <c r="CZ484" s="23"/>
      <c r="DA484" s="23"/>
      <c r="DB484" s="23"/>
      <c r="DC484" s="23"/>
      <c r="DD484" s="23"/>
      <c r="DE484" s="22">
        <f t="shared" si="13"/>
        <v>0</v>
      </c>
      <c r="DF484" s="21"/>
      <c r="DG484" s="21"/>
      <c r="DH484" s="21"/>
      <c r="DI484" s="21"/>
      <c r="DJ484" s="21"/>
      <c r="DK484" s="24">
        <f t="shared" si="15"/>
        <v>0</v>
      </c>
      <c r="DL484" s="23"/>
      <c r="DM484" s="2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</row>
    <row r="485" spans="1:137" ht="15.75" customHeight="1">
      <c r="A485" s="15" t="s">
        <v>1600</v>
      </c>
      <c r="B485" s="15" t="s">
        <v>1601</v>
      </c>
      <c r="C485" s="16">
        <v>60444525</v>
      </c>
      <c r="D485" s="15">
        <v>603189763</v>
      </c>
      <c r="E485" s="15" t="s">
        <v>1602</v>
      </c>
      <c r="F485" s="15" t="s">
        <v>84</v>
      </c>
      <c r="G485" s="15" t="s">
        <v>153</v>
      </c>
      <c r="H485" s="15" t="s">
        <v>57</v>
      </c>
      <c r="I485" s="17">
        <f t="shared" si="18"/>
        <v>0</v>
      </c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8">
        <f t="shared" si="1"/>
        <v>15</v>
      </c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>
        <v>15</v>
      </c>
      <c r="AQ485" s="19"/>
      <c r="AR485" s="20">
        <f t="shared" si="3"/>
        <v>0</v>
      </c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2">
        <f t="shared" si="5"/>
        <v>0</v>
      </c>
      <c r="BK485" s="21"/>
      <c r="BL485" s="21"/>
      <c r="BM485" s="21"/>
      <c r="BN485" s="23">
        <f t="shared" si="7"/>
        <v>0</v>
      </c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1">
        <f t="shared" si="9"/>
        <v>0</v>
      </c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3">
        <f t="shared" si="11"/>
        <v>0</v>
      </c>
      <c r="CY485" s="23"/>
      <c r="CZ485" s="23"/>
      <c r="DA485" s="23"/>
      <c r="DB485" s="23"/>
      <c r="DC485" s="23"/>
      <c r="DD485" s="23"/>
      <c r="DE485" s="22">
        <f t="shared" si="13"/>
        <v>0</v>
      </c>
      <c r="DF485" s="21"/>
      <c r="DG485" s="21"/>
      <c r="DH485" s="21"/>
      <c r="DI485" s="21"/>
      <c r="DJ485" s="21"/>
      <c r="DK485" s="24">
        <f t="shared" si="15"/>
        <v>0</v>
      </c>
      <c r="DL485" s="23"/>
      <c r="DM485" s="2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</row>
    <row r="486" spans="1:137" ht="15.75" customHeight="1">
      <c r="A486" s="15" t="s">
        <v>1603</v>
      </c>
      <c r="B486" s="15" t="s">
        <v>1590</v>
      </c>
      <c r="C486" s="16">
        <v>66004373</v>
      </c>
      <c r="D486" s="15">
        <v>603537313</v>
      </c>
      <c r="E486" s="15" t="s">
        <v>1591</v>
      </c>
      <c r="F486" s="15" t="s">
        <v>84</v>
      </c>
      <c r="G486" s="15" t="s">
        <v>91</v>
      </c>
      <c r="H486" s="15" t="s">
        <v>158</v>
      </c>
      <c r="I486" s="17">
        <f t="shared" si="18"/>
        <v>0</v>
      </c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8">
        <f t="shared" si="1"/>
        <v>10</v>
      </c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>
        <v>10</v>
      </c>
      <c r="AP486" s="19"/>
      <c r="AQ486" s="19"/>
      <c r="AR486" s="20">
        <f t="shared" si="3"/>
        <v>0</v>
      </c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2">
        <f t="shared" si="5"/>
        <v>0</v>
      </c>
      <c r="BK486" s="21"/>
      <c r="BL486" s="21"/>
      <c r="BM486" s="21"/>
      <c r="BN486" s="23">
        <f t="shared" si="7"/>
        <v>0</v>
      </c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1">
        <f t="shared" si="9"/>
        <v>100</v>
      </c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>
        <v>100</v>
      </c>
      <c r="CV486" s="21"/>
      <c r="CW486" s="21"/>
      <c r="CX486" s="23">
        <f t="shared" si="11"/>
        <v>1</v>
      </c>
      <c r="CY486" s="23"/>
      <c r="CZ486" s="23"/>
      <c r="DA486" s="23"/>
      <c r="DB486" s="23">
        <v>1</v>
      </c>
      <c r="DC486" s="23"/>
      <c r="DD486" s="23"/>
      <c r="DE486" s="22">
        <f t="shared" si="13"/>
        <v>0</v>
      </c>
      <c r="DF486" s="21"/>
      <c r="DG486" s="21"/>
      <c r="DH486" s="21"/>
      <c r="DI486" s="21"/>
      <c r="DJ486" s="21"/>
      <c r="DK486" s="24">
        <f t="shared" si="15"/>
        <v>0</v>
      </c>
      <c r="DL486" s="23"/>
      <c r="DM486" s="2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</row>
    <row r="487" spans="1:137" ht="15.75" customHeight="1">
      <c r="A487" s="15" t="s">
        <v>1604</v>
      </c>
      <c r="B487" s="15" t="s">
        <v>1605</v>
      </c>
      <c r="C487" s="30">
        <v>27565009</v>
      </c>
      <c r="D487" s="15">
        <v>603914831</v>
      </c>
      <c r="E487" s="15" t="s">
        <v>1606</v>
      </c>
      <c r="F487" s="15" t="s">
        <v>84</v>
      </c>
      <c r="G487" s="15" t="s">
        <v>169</v>
      </c>
      <c r="H487" s="15" t="s">
        <v>80</v>
      </c>
      <c r="I487" s="17">
        <f t="shared" si="18"/>
        <v>0</v>
      </c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8">
        <f t="shared" si="1"/>
        <v>44</v>
      </c>
      <c r="AA487" s="19"/>
      <c r="AB487" s="19"/>
      <c r="AC487" s="19"/>
      <c r="AD487" s="19"/>
      <c r="AE487" s="19"/>
      <c r="AF487" s="19"/>
      <c r="AG487" s="19">
        <v>19</v>
      </c>
      <c r="AH487" s="19"/>
      <c r="AI487" s="19"/>
      <c r="AJ487" s="19"/>
      <c r="AK487" s="19"/>
      <c r="AL487" s="19"/>
      <c r="AM487" s="19"/>
      <c r="AN487" s="19"/>
      <c r="AO487" s="19"/>
      <c r="AP487" s="19">
        <v>25</v>
      </c>
      <c r="AQ487" s="19"/>
      <c r="AR487" s="20">
        <f t="shared" si="3"/>
        <v>0</v>
      </c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2">
        <f t="shared" si="5"/>
        <v>0</v>
      </c>
      <c r="BK487" s="21"/>
      <c r="BL487" s="21"/>
      <c r="BM487" s="21"/>
      <c r="BN487" s="23">
        <f t="shared" si="7"/>
        <v>0</v>
      </c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1">
        <f t="shared" si="9"/>
        <v>0</v>
      </c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3">
        <f t="shared" si="11"/>
        <v>0</v>
      </c>
      <c r="CY487" s="23"/>
      <c r="CZ487" s="23"/>
      <c r="DA487" s="23"/>
      <c r="DB487" s="23"/>
      <c r="DC487" s="23"/>
      <c r="DD487" s="23"/>
      <c r="DE487" s="22">
        <f t="shared" si="13"/>
        <v>0</v>
      </c>
      <c r="DF487" s="21"/>
      <c r="DG487" s="21"/>
      <c r="DH487" s="21"/>
      <c r="DI487" s="21"/>
      <c r="DJ487" s="21"/>
      <c r="DK487" s="24">
        <f t="shared" si="15"/>
        <v>0</v>
      </c>
      <c r="DL487" s="23"/>
      <c r="DM487" s="2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</row>
    <row r="488" spans="1:137" ht="15.75" customHeight="1">
      <c r="A488" s="15" t="s">
        <v>1607</v>
      </c>
      <c r="B488" s="15" t="s">
        <v>1590</v>
      </c>
      <c r="C488" s="16">
        <v>66004373</v>
      </c>
      <c r="D488" s="15">
        <v>608255455</v>
      </c>
      <c r="E488" s="15" t="s">
        <v>1591</v>
      </c>
      <c r="F488" s="15" t="s">
        <v>84</v>
      </c>
      <c r="G488" s="15" t="s">
        <v>91</v>
      </c>
      <c r="H488" s="15" t="s">
        <v>158</v>
      </c>
      <c r="I488" s="17">
        <f t="shared" si="18"/>
        <v>0</v>
      </c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8">
        <f t="shared" si="1"/>
        <v>10</v>
      </c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>
        <v>10</v>
      </c>
      <c r="AP488" s="19"/>
      <c r="AQ488" s="19"/>
      <c r="AR488" s="20">
        <f t="shared" si="3"/>
        <v>0</v>
      </c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2">
        <f t="shared" si="5"/>
        <v>0</v>
      </c>
      <c r="BK488" s="21"/>
      <c r="BL488" s="21"/>
      <c r="BM488" s="21"/>
      <c r="BN488" s="23">
        <f t="shared" si="7"/>
        <v>0</v>
      </c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1">
        <f t="shared" si="9"/>
        <v>100</v>
      </c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>
        <v>100</v>
      </c>
      <c r="CV488" s="21"/>
      <c r="CW488" s="21"/>
      <c r="CX488" s="23">
        <f t="shared" si="11"/>
        <v>1</v>
      </c>
      <c r="CY488" s="23"/>
      <c r="CZ488" s="23"/>
      <c r="DA488" s="23"/>
      <c r="DB488" s="23">
        <v>1</v>
      </c>
      <c r="DC488" s="23"/>
      <c r="DD488" s="23"/>
      <c r="DE488" s="22">
        <f t="shared" si="13"/>
        <v>0</v>
      </c>
      <c r="DF488" s="21"/>
      <c r="DG488" s="21"/>
      <c r="DH488" s="21"/>
      <c r="DI488" s="21"/>
      <c r="DJ488" s="21"/>
      <c r="DK488" s="24">
        <f t="shared" si="15"/>
        <v>0</v>
      </c>
      <c r="DL488" s="23"/>
      <c r="DM488" s="2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</row>
    <row r="489" spans="1:137" ht="15.75" customHeight="1">
      <c r="A489" s="15" t="s">
        <v>1608</v>
      </c>
      <c r="B489" s="15" t="s">
        <v>1609</v>
      </c>
      <c r="C489" s="16">
        <v>75148862</v>
      </c>
      <c r="D489" s="15">
        <v>604651261</v>
      </c>
      <c r="E489" s="15" t="s">
        <v>1610</v>
      </c>
      <c r="F489" s="15" t="s">
        <v>84</v>
      </c>
      <c r="G489" s="15" t="s">
        <v>85</v>
      </c>
      <c r="H489" s="15" t="s">
        <v>76</v>
      </c>
      <c r="I489" s="17">
        <f t="shared" si="18"/>
        <v>0</v>
      </c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8">
        <f t="shared" si="1"/>
        <v>35</v>
      </c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25">
        <v>35</v>
      </c>
      <c r="AP489" s="19"/>
      <c r="AQ489" s="19"/>
      <c r="AR489" s="20">
        <f t="shared" si="3"/>
        <v>250</v>
      </c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>
        <v>250</v>
      </c>
      <c r="BH489" s="21"/>
      <c r="BI489" s="21"/>
      <c r="BJ489" s="22">
        <f t="shared" si="5"/>
        <v>0</v>
      </c>
      <c r="BK489" s="21"/>
      <c r="BL489" s="21"/>
      <c r="BM489" s="21"/>
      <c r="BN489" s="23">
        <f t="shared" si="7"/>
        <v>0</v>
      </c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1">
        <f t="shared" si="9"/>
        <v>0</v>
      </c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3">
        <f t="shared" si="11"/>
        <v>0</v>
      </c>
      <c r="CY489" s="23"/>
      <c r="CZ489" s="23"/>
      <c r="DA489" s="23"/>
      <c r="DB489" s="23"/>
      <c r="DC489" s="23"/>
      <c r="DD489" s="23"/>
      <c r="DE489" s="22">
        <f t="shared" si="13"/>
        <v>0</v>
      </c>
      <c r="DF489" s="21"/>
      <c r="DG489" s="21"/>
      <c r="DH489" s="21"/>
      <c r="DI489" s="21"/>
      <c r="DJ489" s="21"/>
      <c r="DK489" s="24">
        <f t="shared" si="15"/>
        <v>0</v>
      </c>
      <c r="DL489" s="23"/>
      <c r="DM489" s="2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</row>
    <row r="490" spans="1:137" ht="15.75" customHeight="1">
      <c r="A490" s="15" t="s">
        <v>1611</v>
      </c>
      <c r="B490" s="15" t="s">
        <v>1612</v>
      </c>
      <c r="C490" s="16" t="s">
        <v>1613</v>
      </c>
      <c r="D490" s="15">
        <v>603776663</v>
      </c>
      <c r="E490" s="15" t="s">
        <v>1614</v>
      </c>
      <c r="F490" s="15" t="s">
        <v>84</v>
      </c>
      <c r="G490" s="15" t="s">
        <v>101</v>
      </c>
      <c r="H490" s="15" t="s">
        <v>174</v>
      </c>
      <c r="I490" s="17">
        <f t="shared" si="18"/>
        <v>0</v>
      </c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8">
        <f t="shared" si="1"/>
        <v>34</v>
      </c>
      <c r="AA490" s="19"/>
      <c r="AB490" s="19"/>
      <c r="AC490" s="19"/>
      <c r="AD490" s="19"/>
      <c r="AE490" s="19"/>
      <c r="AF490" s="19">
        <v>10</v>
      </c>
      <c r="AG490" s="19"/>
      <c r="AH490" s="19">
        <v>9</v>
      </c>
      <c r="AI490" s="19"/>
      <c r="AJ490" s="19"/>
      <c r="AK490" s="19"/>
      <c r="AL490" s="19"/>
      <c r="AM490" s="19"/>
      <c r="AN490" s="19"/>
      <c r="AO490" s="19">
        <v>15</v>
      </c>
      <c r="AP490" s="19"/>
      <c r="AQ490" s="19"/>
      <c r="AR490" s="20">
        <f t="shared" si="3"/>
        <v>0</v>
      </c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2">
        <f t="shared" si="5"/>
        <v>0</v>
      </c>
      <c r="BK490" s="21"/>
      <c r="BL490" s="21"/>
      <c r="BM490" s="21"/>
      <c r="BN490" s="23">
        <f t="shared" si="7"/>
        <v>0</v>
      </c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1">
        <f t="shared" si="9"/>
        <v>0</v>
      </c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3">
        <f t="shared" si="11"/>
        <v>2</v>
      </c>
      <c r="CY490" s="23"/>
      <c r="CZ490" s="23"/>
      <c r="DA490" s="23"/>
      <c r="DB490" s="23">
        <v>2</v>
      </c>
      <c r="DC490" s="23"/>
      <c r="DD490" s="23"/>
      <c r="DE490" s="22">
        <f t="shared" si="13"/>
        <v>0</v>
      </c>
      <c r="DF490" s="21"/>
      <c r="DG490" s="21"/>
      <c r="DH490" s="21"/>
      <c r="DI490" s="21"/>
      <c r="DJ490" s="21"/>
      <c r="DK490" s="24">
        <f t="shared" si="15"/>
        <v>0</v>
      </c>
      <c r="DL490" s="23"/>
      <c r="DM490" s="2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</row>
    <row r="491" spans="1:137" ht="15.75" customHeight="1">
      <c r="A491" s="15" t="s">
        <v>1615</v>
      </c>
      <c r="B491" s="15" t="s">
        <v>1616</v>
      </c>
      <c r="C491" s="16" t="s">
        <v>1617</v>
      </c>
      <c r="D491" s="15">
        <v>777022256</v>
      </c>
      <c r="E491" s="15" t="s">
        <v>1068</v>
      </c>
      <c r="F491" s="15" t="s">
        <v>84</v>
      </c>
      <c r="G491" s="15" t="s">
        <v>142</v>
      </c>
      <c r="H491" s="15" t="s">
        <v>449</v>
      </c>
      <c r="I491" s="17">
        <f t="shared" si="18"/>
        <v>0</v>
      </c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8">
        <f t="shared" si="1"/>
        <v>23</v>
      </c>
      <c r="AA491" s="19"/>
      <c r="AB491" s="19"/>
      <c r="AC491" s="19"/>
      <c r="AD491" s="19"/>
      <c r="AE491" s="19"/>
      <c r="AF491" s="19"/>
      <c r="AG491" s="19">
        <v>23</v>
      </c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20">
        <f t="shared" si="3"/>
        <v>0</v>
      </c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2">
        <f t="shared" si="5"/>
        <v>0</v>
      </c>
      <c r="BK491" s="21"/>
      <c r="BL491" s="21"/>
      <c r="BM491" s="21"/>
      <c r="BN491" s="23">
        <f t="shared" si="7"/>
        <v>0</v>
      </c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1">
        <f t="shared" si="9"/>
        <v>0</v>
      </c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3">
        <f t="shared" si="11"/>
        <v>0</v>
      </c>
      <c r="CY491" s="23"/>
      <c r="CZ491" s="23"/>
      <c r="DA491" s="23"/>
      <c r="DB491" s="23"/>
      <c r="DC491" s="23"/>
      <c r="DD491" s="23"/>
      <c r="DE491" s="22">
        <f t="shared" si="13"/>
        <v>0</v>
      </c>
      <c r="DF491" s="21"/>
      <c r="DG491" s="21"/>
      <c r="DH491" s="21"/>
      <c r="DI491" s="21"/>
      <c r="DJ491" s="21"/>
      <c r="DK491" s="24">
        <f t="shared" si="15"/>
        <v>0</v>
      </c>
      <c r="DL491" s="23"/>
      <c r="DM491" s="2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</row>
    <row r="492" spans="1:137" ht="15.75" customHeight="1">
      <c r="A492" s="15" t="s">
        <v>1618</v>
      </c>
      <c r="B492" s="15" t="s">
        <v>1590</v>
      </c>
      <c r="C492" s="16">
        <v>66004373</v>
      </c>
      <c r="D492" s="15">
        <v>608255455</v>
      </c>
      <c r="E492" s="15" t="s">
        <v>1591</v>
      </c>
      <c r="F492" s="15" t="s">
        <v>84</v>
      </c>
      <c r="G492" s="15" t="s">
        <v>91</v>
      </c>
      <c r="H492" s="15" t="s">
        <v>158</v>
      </c>
      <c r="I492" s="17">
        <f t="shared" si="18"/>
        <v>0</v>
      </c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8">
        <f t="shared" si="1"/>
        <v>10</v>
      </c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>
        <v>10</v>
      </c>
      <c r="AP492" s="19"/>
      <c r="AQ492" s="19"/>
      <c r="AR492" s="20">
        <f t="shared" si="3"/>
        <v>0</v>
      </c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2">
        <f t="shared" si="5"/>
        <v>0</v>
      </c>
      <c r="BK492" s="21"/>
      <c r="BL492" s="21"/>
      <c r="BM492" s="21"/>
      <c r="BN492" s="23">
        <f t="shared" si="7"/>
        <v>0</v>
      </c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1">
        <f t="shared" si="9"/>
        <v>100</v>
      </c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>
        <v>100</v>
      </c>
      <c r="CV492" s="21"/>
      <c r="CW492" s="21"/>
      <c r="CX492" s="23">
        <f t="shared" si="11"/>
        <v>1</v>
      </c>
      <c r="CY492" s="23"/>
      <c r="CZ492" s="23"/>
      <c r="DA492" s="23"/>
      <c r="DB492" s="23">
        <v>1</v>
      </c>
      <c r="DC492" s="23"/>
      <c r="DD492" s="23"/>
      <c r="DE492" s="22">
        <f t="shared" si="13"/>
        <v>0</v>
      </c>
      <c r="DF492" s="21"/>
      <c r="DG492" s="21"/>
      <c r="DH492" s="21"/>
      <c r="DI492" s="21"/>
      <c r="DJ492" s="21"/>
      <c r="DK492" s="24">
        <f t="shared" si="15"/>
        <v>0</v>
      </c>
      <c r="DL492" s="23"/>
      <c r="DM492" s="2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</row>
    <row r="493" spans="1:137" ht="15.75" customHeight="1">
      <c r="A493" s="15" t="s">
        <v>1619</v>
      </c>
      <c r="B493" s="15" t="s">
        <v>1620</v>
      </c>
      <c r="C493" s="16">
        <v>67963285</v>
      </c>
      <c r="D493" s="15">
        <v>777900169</v>
      </c>
      <c r="E493" s="15" t="s">
        <v>1621</v>
      </c>
      <c r="F493" s="15" t="s">
        <v>84</v>
      </c>
      <c r="G493" s="15" t="s">
        <v>91</v>
      </c>
      <c r="H493" s="15" t="s">
        <v>216</v>
      </c>
      <c r="I493" s="17">
        <f t="shared" si="18"/>
        <v>0</v>
      </c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8">
        <f t="shared" si="1"/>
        <v>10</v>
      </c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>
        <v>10</v>
      </c>
      <c r="AP493" s="19"/>
      <c r="AQ493" s="19"/>
      <c r="AR493" s="20">
        <f t="shared" si="3"/>
        <v>0</v>
      </c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2">
        <f t="shared" si="5"/>
        <v>0</v>
      </c>
      <c r="BK493" s="21"/>
      <c r="BL493" s="21"/>
      <c r="BM493" s="21"/>
      <c r="BN493" s="23">
        <f t="shared" si="7"/>
        <v>0</v>
      </c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1">
        <f t="shared" si="9"/>
        <v>100</v>
      </c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>
        <v>100</v>
      </c>
      <c r="CV493" s="21"/>
      <c r="CW493" s="21"/>
      <c r="CX493" s="23">
        <f t="shared" si="11"/>
        <v>1</v>
      </c>
      <c r="CY493" s="23"/>
      <c r="CZ493" s="23"/>
      <c r="DA493" s="23"/>
      <c r="DB493" s="23">
        <v>1</v>
      </c>
      <c r="DC493" s="23"/>
      <c r="DD493" s="23"/>
      <c r="DE493" s="22">
        <f t="shared" si="13"/>
        <v>0</v>
      </c>
      <c r="DF493" s="21"/>
      <c r="DG493" s="21"/>
      <c r="DH493" s="21"/>
      <c r="DI493" s="21"/>
      <c r="DJ493" s="21"/>
      <c r="DK493" s="24">
        <f t="shared" si="15"/>
        <v>0</v>
      </c>
      <c r="DL493" s="23"/>
      <c r="DM493" s="2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</row>
    <row r="494" spans="1:137" ht="15.75" customHeight="1">
      <c r="A494" s="15" t="s">
        <v>1622</v>
      </c>
      <c r="B494" s="15" t="s">
        <v>1590</v>
      </c>
      <c r="C494" s="16">
        <v>66004373</v>
      </c>
      <c r="D494" s="15">
        <v>603537313</v>
      </c>
      <c r="E494" s="15" t="s">
        <v>1623</v>
      </c>
      <c r="F494" s="15" t="s">
        <v>84</v>
      </c>
      <c r="G494" s="15" t="s">
        <v>91</v>
      </c>
      <c r="H494" s="15" t="s">
        <v>158</v>
      </c>
      <c r="I494" s="17">
        <f t="shared" si="18"/>
        <v>0</v>
      </c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8">
        <f t="shared" si="1"/>
        <v>10</v>
      </c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>
        <v>10</v>
      </c>
      <c r="AP494" s="19"/>
      <c r="AQ494" s="19"/>
      <c r="AR494" s="20">
        <f t="shared" si="3"/>
        <v>0</v>
      </c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2">
        <f t="shared" si="5"/>
        <v>0</v>
      </c>
      <c r="BK494" s="21"/>
      <c r="BL494" s="21"/>
      <c r="BM494" s="21"/>
      <c r="BN494" s="23">
        <f t="shared" si="7"/>
        <v>1</v>
      </c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>
        <v>1</v>
      </c>
      <c r="BZ494" s="23"/>
      <c r="CA494" s="23"/>
      <c r="CB494" s="23"/>
      <c r="CC494" s="23"/>
      <c r="CD494" s="23"/>
      <c r="CE494" s="23"/>
      <c r="CF494" s="21">
        <f t="shared" si="9"/>
        <v>100</v>
      </c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>
        <v>100</v>
      </c>
      <c r="CV494" s="21"/>
      <c r="CW494" s="21"/>
      <c r="CX494" s="23">
        <f t="shared" si="11"/>
        <v>1</v>
      </c>
      <c r="CY494" s="23"/>
      <c r="CZ494" s="23"/>
      <c r="DA494" s="23"/>
      <c r="DB494" s="23">
        <v>1</v>
      </c>
      <c r="DC494" s="23"/>
      <c r="DD494" s="23"/>
      <c r="DE494" s="22">
        <f t="shared" si="13"/>
        <v>0</v>
      </c>
      <c r="DF494" s="21"/>
      <c r="DG494" s="21"/>
      <c r="DH494" s="21"/>
      <c r="DI494" s="21"/>
      <c r="DJ494" s="21"/>
      <c r="DK494" s="24">
        <f t="shared" si="15"/>
        <v>0</v>
      </c>
      <c r="DL494" s="23"/>
      <c r="DM494" s="2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</row>
    <row r="495" spans="1:137" ht="15.75" customHeight="1">
      <c r="A495" s="15" t="s">
        <v>1624</v>
      </c>
      <c r="B495" s="15" t="s">
        <v>1590</v>
      </c>
      <c r="C495" s="16">
        <v>66004373</v>
      </c>
      <c r="D495" s="15">
        <v>608255455</v>
      </c>
      <c r="E495" s="15" t="s">
        <v>1591</v>
      </c>
      <c r="F495" s="15" t="s">
        <v>84</v>
      </c>
      <c r="G495" s="15" t="s">
        <v>91</v>
      </c>
      <c r="H495" s="15" t="s">
        <v>158</v>
      </c>
      <c r="I495" s="17">
        <f t="shared" si="18"/>
        <v>0</v>
      </c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8">
        <f t="shared" si="1"/>
        <v>10</v>
      </c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>
        <v>10</v>
      </c>
      <c r="AP495" s="19"/>
      <c r="AQ495" s="19"/>
      <c r="AR495" s="20">
        <f t="shared" si="3"/>
        <v>0</v>
      </c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2">
        <f t="shared" si="5"/>
        <v>0</v>
      </c>
      <c r="BK495" s="21"/>
      <c r="BL495" s="21"/>
      <c r="BM495" s="21"/>
      <c r="BN495" s="23">
        <f t="shared" si="7"/>
        <v>0</v>
      </c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1">
        <f t="shared" si="9"/>
        <v>100</v>
      </c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>
        <v>100</v>
      </c>
      <c r="CV495" s="21"/>
      <c r="CW495" s="21"/>
      <c r="CX495" s="23">
        <f t="shared" si="11"/>
        <v>1</v>
      </c>
      <c r="CY495" s="23"/>
      <c r="CZ495" s="23"/>
      <c r="DA495" s="23"/>
      <c r="DB495" s="23">
        <v>1</v>
      </c>
      <c r="DC495" s="23"/>
      <c r="DD495" s="23"/>
      <c r="DE495" s="22">
        <f t="shared" si="13"/>
        <v>0</v>
      </c>
      <c r="DF495" s="21"/>
      <c r="DG495" s="21"/>
      <c r="DH495" s="21"/>
      <c r="DI495" s="21"/>
      <c r="DJ495" s="21"/>
      <c r="DK495" s="24">
        <f t="shared" si="15"/>
        <v>0</v>
      </c>
      <c r="DL495" s="23"/>
      <c r="DM495" s="2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</row>
    <row r="496" spans="1:137" ht="15.75" customHeight="1">
      <c r="A496" s="15" t="s">
        <v>1625</v>
      </c>
      <c r="B496" s="15" t="s">
        <v>1626</v>
      </c>
      <c r="C496" s="16">
        <v>29144256</v>
      </c>
      <c r="D496" s="15">
        <v>775043951</v>
      </c>
      <c r="E496" s="15" t="s">
        <v>1627</v>
      </c>
      <c r="F496" s="15" t="s">
        <v>84</v>
      </c>
      <c r="G496" s="15" t="s">
        <v>91</v>
      </c>
      <c r="H496" s="15" t="s">
        <v>80</v>
      </c>
      <c r="I496" s="17">
        <f t="shared" si="18"/>
        <v>0</v>
      </c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8">
        <f t="shared" si="1"/>
        <v>20</v>
      </c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>
        <v>20</v>
      </c>
      <c r="AP496" s="19"/>
      <c r="AQ496" s="19"/>
      <c r="AR496" s="20">
        <f t="shared" si="3"/>
        <v>0</v>
      </c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2">
        <f t="shared" si="5"/>
        <v>0</v>
      </c>
      <c r="BK496" s="21"/>
      <c r="BL496" s="21"/>
      <c r="BM496" s="21"/>
      <c r="BN496" s="23">
        <f t="shared" si="7"/>
        <v>0</v>
      </c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1">
        <f t="shared" si="9"/>
        <v>200</v>
      </c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>
        <v>200</v>
      </c>
      <c r="CV496" s="21"/>
      <c r="CW496" s="21"/>
      <c r="CX496" s="23">
        <f t="shared" si="11"/>
        <v>2</v>
      </c>
      <c r="CY496" s="23"/>
      <c r="CZ496" s="23"/>
      <c r="DA496" s="23"/>
      <c r="DB496" s="23">
        <v>2</v>
      </c>
      <c r="DC496" s="23"/>
      <c r="DD496" s="23"/>
      <c r="DE496" s="22">
        <f t="shared" si="13"/>
        <v>0</v>
      </c>
      <c r="DF496" s="21"/>
      <c r="DG496" s="21"/>
      <c r="DH496" s="21"/>
      <c r="DI496" s="21"/>
      <c r="DJ496" s="21"/>
      <c r="DK496" s="24">
        <f t="shared" si="15"/>
        <v>0</v>
      </c>
      <c r="DL496" s="23"/>
      <c r="DM496" s="2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</row>
    <row r="497" spans="1:137" ht="15.75" customHeight="1">
      <c r="A497" s="15" t="s">
        <v>1628</v>
      </c>
      <c r="B497" s="15" t="s">
        <v>1629</v>
      </c>
      <c r="C497" s="16">
        <v>28991079</v>
      </c>
      <c r="D497" s="15">
        <v>732262694</v>
      </c>
      <c r="E497" s="15" t="s">
        <v>1630</v>
      </c>
      <c r="F497" s="15" t="s">
        <v>84</v>
      </c>
      <c r="G497" s="15" t="s">
        <v>91</v>
      </c>
      <c r="H497" s="15" t="s">
        <v>76</v>
      </c>
      <c r="I497" s="17">
        <f t="shared" si="18"/>
        <v>0</v>
      </c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8">
        <f t="shared" si="1"/>
        <v>34</v>
      </c>
      <c r="AA497" s="19"/>
      <c r="AB497" s="19"/>
      <c r="AC497" s="19"/>
      <c r="AD497" s="19"/>
      <c r="AE497" s="19"/>
      <c r="AF497" s="19"/>
      <c r="AG497" s="19">
        <v>19</v>
      </c>
      <c r="AH497" s="19"/>
      <c r="AI497" s="19"/>
      <c r="AJ497" s="19"/>
      <c r="AK497" s="19"/>
      <c r="AL497" s="19"/>
      <c r="AM497" s="19"/>
      <c r="AN497" s="19"/>
      <c r="AO497" s="19">
        <v>15</v>
      </c>
      <c r="AP497" s="19"/>
      <c r="AQ497" s="19"/>
      <c r="AR497" s="20">
        <f t="shared" si="3"/>
        <v>0</v>
      </c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2">
        <f t="shared" si="5"/>
        <v>0</v>
      </c>
      <c r="BK497" s="21"/>
      <c r="BL497" s="21"/>
      <c r="BM497" s="21"/>
      <c r="BN497" s="23">
        <f t="shared" si="7"/>
        <v>10</v>
      </c>
      <c r="BO497" s="23"/>
      <c r="BP497" s="23"/>
      <c r="BQ497" s="23"/>
      <c r="BR497" s="23"/>
      <c r="BS497" s="23"/>
      <c r="BT497" s="23"/>
      <c r="BU497" s="23" t="s">
        <v>209</v>
      </c>
      <c r="BV497" s="23"/>
      <c r="BW497" s="23"/>
      <c r="BX497" s="23"/>
      <c r="BY497" s="23">
        <v>10</v>
      </c>
      <c r="BZ497" s="23"/>
      <c r="CA497" s="23"/>
      <c r="CB497" s="23"/>
      <c r="CC497" s="23"/>
      <c r="CD497" s="23"/>
      <c r="CE497" s="23"/>
      <c r="CF497" s="21">
        <f t="shared" si="9"/>
        <v>100</v>
      </c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>
        <v>100</v>
      </c>
      <c r="CV497" s="21"/>
      <c r="CW497" s="21"/>
      <c r="CX497" s="23">
        <f t="shared" si="11"/>
        <v>1</v>
      </c>
      <c r="CY497" s="23"/>
      <c r="CZ497" s="23"/>
      <c r="DA497" s="23"/>
      <c r="DB497" s="23">
        <v>1</v>
      </c>
      <c r="DC497" s="23"/>
      <c r="DD497" s="23"/>
      <c r="DE497" s="22">
        <f t="shared" si="13"/>
        <v>0</v>
      </c>
      <c r="DF497" s="21"/>
      <c r="DG497" s="21"/>
      <c r="DH497" s="21"/>
      <c r="DI497" s="21"/>
      <c r="DJ497" s="21"/>
      <c r="DK497" s="24">
        <f t="shared" si="15"/>
        <v>0</v>
      </c>
      <c r="DL497" s="23"/>
      <c r="DM497" s="2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</row>
    <row r="498" spans="1:137" ht="15.75" customHeight="1">
      <c r="A498" s="15" t="s">
        <v>1631</v>
      </c>
      <c r="B498" s="15" t="s">
        <v>1632</v>
      </c>
      <c r="C498" s="16">
        <v>60456167</v>
      </c>
      <c r="D498" s="15">
        <v>603309758</v>
      </c>
      <c r="E498" s="15" t="s">
        <v>1633</v>
      </c>
      <c r="F498" s="15" t="s">
        <v>84</v>
      </c>
      <c r="G498" s="15" t="s">
        <v>101</v>
      </c>
      <c r="H498" s="15" t="s">
        <v>496</v>
      </c>
      <c r="I498" s="17">
        <f t="shared" si="18"/>
        <v>0</v>
      </c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8">
        <f t="shared" si="1"/>
        <v>34</v>
      </c>
      <c r="AA498" s="19"/>
      <c r="AB498" s="19"/>
      <c r="AC498" s="19"/>
      <c r="AD498" s="19"/>
      <c r="AE498" s="19"/>
      <c r="AF498" s="19">
        <v>10</v>
      </c>
      <c r="AG498" s="19"/>
      <c r="AH498" s="19">
        <v>9</v>
      </c>
      <c r="AI498" s="19"/>
      <c r="AJ498" s="19"/>
      <c r="AK498" s="19"/>
      <c r="AL498" s="19"/>
      <c r="AM498" s="19"/>
      <c r="AN498" s="19"/>
      <c r="AO498" s="19"/>
      <c r="AP498" s="19">
        <v>15</v>
      </c>
      <c r="AQ498" s="19"/>
      <c r="AR498" s="20">
        <f t="shared" si="3"/>
        <v>0</v>
      </c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2">
        <f t="shared" si="5"/>
        <v>0</v>
      </c>
      <c r="BK498" s="21"/>
      <c r="BL498" s="21"/>
      <c r="BM498" s="21"/>
      <c r="BN498" s="23">
        <f t="shared" si="7"/>
        <v>0</v>
      </c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1">
        <f t="shared" si="9"/>
        <v>0</v>
      </c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3">
        <f t="shared" si="11"/>
        <v>2</v>
      </c>
      <c r="CY498" s="23"/>
      <c r="CZ498" s="23"/>
      <c r="DA498" s="23"/>
      <c r="DB498" s="23"/>
      <c r="DC498" s="23">
        <v>2</v>
      </c>
      <c r="DD498" s="23"/>
      <c r="DE498" s="22">
        <f t="shared" si="13"/>
        <v>0</v>
      </c>
      <c r="DF498" s="21"/>
      <c r="DG498" s="21"/>
      <c r="DH498" s="21"/>
      <c r="DI498" s="21"/>
      <c r="DJ498" s="21"/>
      <c r="DK498" s="24">
        <f t="shared" si="15"/>
        <v>0</v>
      </c>
      <c r="DL498" s="23"/>
      <c r="DM498" s="2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</row>
    <row r="499" spans="1:137" ht="15.75" customHeight="1">
      <c r="A499" s="15" t="s">
        <v>1634</v>
      </c>
      <c r="B499" s="15" t="s">
        <v>1635</v>
      </c>
      <c r="C499" s="16">
        <v>25663585</v>
      </c>
      <c r="D499" s="15">
        <v>602277888</v>
      </c>
      <c r="E499" s="15" t="s">
        <v>1636</v>
      </c>
      <c r="F499" s="15" t="s">
        <v>84</v>
      </c>
      <c r="G499" s="15" t="s">
        <v>142</v>
      </c>
      <c r="H499" s="15" t="s">
        <v>86</v>
      </c>
      <c r="I499" s="17">
        <f t="shared" si="18"/>
        <v>0</v>
      </c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8">
        <f t="shared" si="1"/>
        <v>100</v>
      </c>
      <c r="AA499" s="19"/>
      <c r="AB499" s="19"/>
      <c r="AC499" s="19"/>
      <c r="AD499" s="19"/>
      <c r="AE499" s="19">
        <v>100</v>
      </c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20">
        <f t="shared" si="3"/>
        <v>0</v>
      </c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2">
        <f t="shared" si="5"/>
        <v>0</v>
      </c>
      <c r="BK499" s="21"/>
      <c r="BL499" s="21"/>
      <c r="BM499" s="21"/>
      <c r="BN499" s="23">
        <f t="shared" si="7"/>
        <v>0</v>
      </c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1">
        <f t="shared" si="9"/>
        <v>0</v>
      </c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3">
        <f t="shared" si="11"/>
        <v>0</v>
      </c>
      <c r="CY499" s="23"/>
      <c r="CZ499" s="23"/>
      <c r="DA499" s="23"/>
      <c r="DB499" s="23"/>
      <c r="DC499" s="23"/>
      <c r="DD499" s="23"/>
      <c r="DE499" s="22">
        <f t="shared" si="13"/>
        <v>0</v>
      </c>
      <c r="DF499" s="21"/>
      <c r="DG499" s="21"/>
      <c r="DH499" s="21"/>
      <c r="DI499" s="21"/>
      <c r="DJ499" s="21"/>
      <c r="DK499" s="24">
        <f t="shared" si="15"/>
        <v>0</v>
      </c>
      <c r="DL499" s="23"/>
      <c r="DM499" s="2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</row>
    <row r="500" spans="1:137" ht="15.75" customHeight="1">
      <c r="A500" s="15" t="s">
        <v>1637</v>
      </c>
      <c r="B500" s="15" t="s">
        <v>1638</v>
      </c>
      <c r="C500" s="16">
        <v>72554916</v>
      </c>
      <c r="D500" s="15">
        <v>737809115</v>
      </c>
      <c r="E500" s="15" t="s">
        <v>1639</v>
      </c>
      <c r="F500" s="15" t="s">
        <v>84</v>
      </c>
      <c r="G500" s="15" t="s">
        <v>91</v>
      </c>
      <c r="H500" s="15" t="s">
        <v>80</v>
      </c>
      <c r="I500" s="17">
        <f t="shared" si="18"/>
        <v>0</v>
      </c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8">
        <f t="shared" si="1"/>
        <v>29</v>
      </c>
      <c r="AA500" s="19"/>
      <c r="AB500" s="19"/>
      <c r="AC500" s="19"/>
      <c r="AD500" s="19"/>
      <c r="AE500" s="19"/>
      <c r="AF500" s="19"/>
      <c r="AG500" s="19">
        <v>19</v>
      </c>
      <c r="AH500" s="19"/>
      <c r="AI500" s="19"/>
      <c r="AJ500" s="19"/>
      <c r="AK500" s="19"/>
      <c r="AL500" s="19"/>
      <c r="AM500" s="19"/>
      <c r="AN500" s="19"/>
      <c r="AO500" s="19">
        <v>10</v>
      </c>
      <c r="AP500" s="19"/>
      <c r="AQ500" s="19"/>
      <c r="AR500" s="20">
        <f t="shared" si="3"/>
        <v>0</v>
      </c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2">
        <f t="shared" si="5"/>
        <v>0</v>
      </c>
      <c r="BK500" s="21"/>
      <c r="BL500" s="21"/>
      <c r="BM500" s="21"/>
      <c r="BN500" s="23">
        <f t="shared" si="7"/>
        <v>0</v>
      </c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1">
        <f t="shared" si="9"/>
        <v>100</v>
      </c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>
        <v>100</v>
      </c>
      <c r="CV500" s="21"/>
      <c r="CW500" s="21"/>
      <c r="CX500" s="23">
        <f t="shared" si="11"/>
        <v>1</v>
      </c>
      <c r="CY500" s="23"/>
      <c r="CZ500" s="23"/>
      <c r="DA500" s="23"/>
      <c r="DB500" s="23">
        <v>1</v>
      </c>
      <c r="DC500" s="23"/>
      <c r="DD500" s="23"/>
      <c r="DE500" s="22">
        <f t="shared" si="13"/>
        <v>0</v>
      </c>
      <c r="DF500" s="21"/>
      <c r="DG500" s="21"/>
      <c r="DH500" s="21"/>
      <c r="DI500" s="21"/>
      <c r="DJ500" s="21"/>
      <c r="DK500" s="24">
        <f t="shared" si="15"/>
        <v>0</v>
      </c>
      <c r="DL500" s="23"/>
      <c r="DM500" s="2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</row>
    <row r="501" spans="1:137" ht="15.75" customHeight="1">
      <c r="A501" s="15" t="s">
        <v>1640</v>
      </c>
      <c r="B501" s="15" t="s">
        <v>1641</v>
      </c>
      <c r="C501" s="16">
        <v>24843903</v>
      </c>
      <c r="D501" s="15">
        <v>731570754</v>
      </c>
      <c r="E501" s="15" t="s">
        <v>1642</v>
      </c>
      <c r="F501" s="15" t="s">
        <v>84</v>
      </c>
      <c r="G501" s="15" t="s">
        <v>101</v>
      </c>
      <c r="H501" s="15" t="s">
        <v>216</v>
      </c>
      <c r="I501" s="17">
        <f t="shared" si="18"/>
        <v>0</v>
      </c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8">
        <f t="shared" si="1"/>
        <v>15</v>
      </c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>
        <v>15</v>
      </c>
      <c r="AP501" s="19"/>
      <c r="AQ501" s="19"/>
      <c r="AR501" s="20">
        <f t="shared" si="3"/>
        <v>0</v>
      </c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2">
        <f t="shared" si="5"/>
        <v>0</v>
      </c>
      <c r="BK501" s="21"/>
      <c r="BL501" s="21"/>
      <c r="BM501" s="21"/>
      <c r="BN501" s="23">
        <f t="shared" si="7"/>
        <v>0</v>
      </c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1">
        <f t="shared" si="9"/>
        <v>0</v>
      </c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3">
        <f t="shared" si="11"/>
        <v>2</v>
      </c>
      <c r="CY501" s="23"/>
      <c r="CZ501" s="23"/>
      <c r="DA501" s="23"/>
      <c r="DB501" s="23">
        <v>2</v>
      </c>
      <c r="DC501" s="23"/>
      <c r="DD501" s="23"/>
      <c r="DE501" s="22">
        <f t="shared" si="13"/>
        <v>0</v>
      </c>
      <c r="DF501" s="21"/>
      <c r="DG501" s="21"/>
      <c r="DH501" s="21"/>
      <c r="DI501" s="21"/>
      <c r="DJ501" s="21"/>
      <c r="DK501" s="24">
        <f t="shared" si="15"/>
        <v>0</v>
      </c>
      <c r="DL501" s="23"/>
      <c r="DM501" s="2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</row>
    <row r="502" spans="1:137" ht="15.75" customHeight="1">
      <c r="A502" s="15" t="s">
        <v>1643</v>
      </c>
      <c r="B502" s="15" t="s">
        <v>1644</v>
      </c>
      <c r="C502" s="16">
        <v>62932080</v>
      </c>
      <c r="D502" s="15">
        <v>731589882</v>
      </c>
      <c r="E502" s="15" t="s">
        <v>1645</v>
      </c>
      <c r="F502" s="15" t="s">
        <v>84</v>
      </c>
      <c r="G502" s="15" t="s">
        <v>101</v>
      </c>
      <c r="H502" s="15" t="s">
        <v>496</v>
      </c>
      <c r="I502" s="17">
        <f t="shared" si="18"/>
        <v>0</v>
      </c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8">
        <f t="shared" si="1"/>
        <v>34</v>
      </c>
      <c r="AA502" s="19"/>
      <c r="AB502" s="19"/>
      <c r="AC502" s="19"/>
      <c r="AD502" s="19"/>
      <c r="AE502" s="19"/>
      <c r="AF502" s="19">
        <v>10</v>
      </c>
      <c r="AG502" s="19"/>
      <c r="AH502" s="19">
        <v>9</v>
      </c>
      <c r="AI502" s="19"/>
      <c r="AJ502" s="19"/>
      <c r="AK502" s="19"/>
      <c r="AL502" s="19"/>
      <c r="AM502" s="19"/>
      <c r="AN502" s="19"/>
      <c r="AO502" s="19"/>
      <c r="AP502" s="19">
        <v>15</v>
      </c>
      <c r="AQ502" s="19"/>
      <c r="AR502" s="20">
        <f t="shared" si="3"/>
        <v>0</v>
      </c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2">
        <f t="shared" si="5"/>
        <v>0</v>
      </c>
      <c r="BK502" s="21"/>
      <c r="BL502" s="21"/>
      <c r="BM502" s="21"/>
      <c r="BN502" s="23">
        <f t="shared" si="7"/>
        <v>5</v>
      </c>
      <c r="BO502" s="23"/>
      <c r="BP502" s="23"/>
      <c r="BQ502" s="23">
        <v>5</v>
      </c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1">
        <f t="shared" si="9"/>
        <v>0</v>
      </c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3">
        <f t="shared" si="11"/>
        <v>2</v>
      </c>
      <c r="CY502" s="23"/>
      <c r="CZ502" s="23"/>
      <c r="DA502" s="23"/>
      <c r="DB502" s="23"/>
      <c r="DC502" s="23">
        <v>2</v>
      </c>
      <c r="DD502" s="23"/>
      <c r="DE502" s="22">
        <f t="shared" si="13"/>
        <v>0</v>
      </c>
      <c r="DF502" s="21"/>
      <c r="DG502" s="21"/>
      <c r="DH502" s="21"/>
      <c r="DI502" s="21"/>
      <c r="DJ502" s="21"/>
      <c r="DK502" s="24">
        <f t="shared" si="15"/>
        <v>0</v>
      </c>
      <c r="DL502" s="23"/>
      <c r="DM502" s="2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</row>
    <row r="503" spans="1:137" ht="15.75" customHeight="1">
      <c r="A503" s="15" t="s">
        <v>500</v>
      </c>
      <c r="B503" s="15" t="s">
        <v>1646</v>
      </c>
      <c r="C503" s="16">
        <v>49621173</v>
      </c>
      <c r="D503" s="15">
        <v>731638002</v>
      </c>
      <c r="E503" s="15" t="s">
        <v>1647</v>
      </c>
      <c r="F503" s="15" t="s">
        <v>84</v>
      </c>
      <c r="G503" s="15" t="s">
        <v>142</v>
      </c>
      <c r="H503" s="15" t="s">
        <v>496</v>
      </c>
      <c r="I503" s="17">
        <f t="shared" si="18"/>
        <v>0</v>
      </c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8">
        <f t="shared" si="1"/>
        <v>23</v>
      </c>
      <c r="AA503" s="19"/>
      <c r="AB503" s="19"/>
      <c r="AC503" s="19"/>
      <c r="AD503" s="19"/>
      <c r="AE503" s="19"/>
      <c r="AF503" s="19"/>
      <c r="AG503" s="19">
        <v>23</v>
      </c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20">
        <f t="shared" si="3"/>
        <v>0</v>
      </c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2">
        <f t="shared" si="5"/>
        <v>0</v>
      </c>
      <c r="BK503" s="21"/>
      <c r="BL503" s="21"/>
      <c r="BM503" s="21"/>
      <c r="BN503" s="23">
        <f t="shared" si="7"/>
        <v>0</v>
      </c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1">
        <f t="shared" si="9"/>
        <v>0</v>
      </c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3">
        <f t="shared" si="11"/>
        <v>0</v>
      </c>
      <c r="CY503" s="23"/>
      <c r="CZ503" s="23"/>
      <c r="DA503" s="23"/>
      <c r="DB503" s="23"/>
      <c r="DC503" s="23"/>
      <c r="DD503" s="23"/>
      <c r="DE503" s="22">
        <f t="shared" si="13"/>
        <v>0</v>
      </c>
      <c r="DF503" s="21"/>
      <c r="DG503" s="21"/>
      <c r="DH503" s="21"/>
      <c r="DI503" s="21"/>
      <c r="DJ503" s="21"/>
      <c r="DK503" s="24">
        <f t="shared" si="15"/>
        <v>0</v>
      </c>
      <c r="DL503" s="23"/>
      <c r="DM503" s="2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</row>
    <row r="504" spans="1:137" ht="15.75" customHeight="1">
      <c r="A504" s="15" t="s">
        <v>1648</v>
      </c>
      <c r="B504" s="15" t="s">
        <v>1649</v>
      </c>
      <c r="C504" s="16" t="s">
        <v>1650</v>
      </c>
      <c r="D504" s="15">
        <v>605855762</v>
      </c>
      <c r="E504" s="15" t="s">
        <v>1651</v>
      </c>
      <c r="F504" s="15" t="s">
        <v>84</v>
      </c>
      <c r="G504" s="15" t="s">
        <v>101</v>
      </c>
      <c r="H504" s="15" t="s">
        <v>174</v>
      </c>
      <c r="I504" s="17">
        <f t="shared" si="18"/>
        <v>0</v>
      </c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8">
        <f t="shared" si="1"/>
        <v>28</v>
      </c>
      <c r="AA504" s="19"/>
      <c r="AB504" s="19"/>
      <c r="AC504" s="19"/>
      <c r="AD504" s="19"/>
      <c r="AE504" s="19"/>
      <c r="AF504" s="19">
        <v>6</v>
      </c>
      <c r="AG504" s="19"/>
      <c r="AH504" s="19">
        <v>7</v>
      </c>
      <c r="AI504" s="19"/>
      <c r="AJ504" s="19"/>
      <c r="AK504" s="19"/>
      <c r="AL504" s="19"/>
      <c r="AM504" s="19"/>
      <c r="AN504" s="19"/>
      <c r="AO504" s="19">
        <v>15</v>
      </c>
      <c r="AP504" s="19"/>
      <c r="AQ504" s="19"/>
      <c r="AR504" s="20">
        <f t="shared" si="3"/>
        <v>0</v>
      </c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2">
        <f t="shared" si="5"/>
        <v>0</v>
      </c>
      <c r="BK504" s="21"/>
      <c r="BL504" s="21"/>
      <c r="BM504" s="21"/>
      <c r="BN504" s="23">
        <f t="shared" si="7"/>
        <v>0</v>
      </c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1">
        <f t="shared" si="9"/>
        <v>0</v>
      </c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3">
        <f t="shared" si="11"/>
        <v>2</v>
      </c>
      <c r="CY504" s="23"/>
      <c r="CZ504" s="23"/>
      <c r="DA504" s="23"/>
      <c r="DB504" s="23">
        <v>2</v>
      </c>
      <c r="DC504" s="23"/>
      <c r="DD504" s="23"/>
      <c r="DE504" s="22">
        <f t="shared" si="13"/>
        <v>0</v>
      </c>
      <c r="DF504" s="21"/>
      <c r="DG504" s="21"/>
      <c r="DH504" s="21"/>
      <c r="DI504" s="21"/>
      <c r="DJ504" s="21"/>
      <c r="DK504" s="24">
        <f t="shared" si="15"/>
        <v>0</v>
      </c>
      <c r="DL504" s="23"/>
      <c r="DM504" s="2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</row>
    <row r="505" spans="1:137" ht="15.75" customHeight="1">
      <c r="A505" s="15" t="s">
        <v>1652</v>
      </c>
      <c r="B505" s="15" t="s">
        <v>1653</v>
      </c>
      <c r="C505" s="16" t="s">
        <v>1654</v>
      </c>
      <c r="D505" s="15">
        <v>603226066</v>
      </c>
      <c r="E505" s="15" t="s">
        <v>1655</v>
      </c>
      <c r="F505" s="15" t="s">
        <v>84</v>
      </c>
      <c r="G505" s="15" t="s">
        <v>169</v>
      </c>
      <c r="H505" s="15" t="s">
        <v>158</v>
      </c>
      <c r="I505" s="17">
        <f t="shared" si="18"/>
        <v>0</v>
      </c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8">
        <f t="shared" si="1"/>
        <v>44</v>
      </c>
      <c r="AA505" s="19"/>
      <c r="AB505" s="19"/>
      <c r="AC505" s="19"/>
      <c r="AD505" s="19"/>
      <c r="AE505" s="19"/>
      <c r="AF505" s="19"/>
      <c r="AG505" s="19">
        <v>19</v>
      </c>
      <c r="AH505" s="19"/>
      <c r="AI505" s="19"/>
      <c r="AJ505" s="19"/>
      <c r="AK505" s="19"/>
      <c r="AL505" s="19"/>
      <c r="AM505" s="19"/>
      <c r="AN505" s="19"/>
      <c r="AO505" s="19"/>
      <c r="AP505" s="19">
        <v>25</v>
      </c>
      <c r="AQ505" s="19"/>
      <c r="AR505" s="20">
        <f t="shared" si="3"/>
        <v>0</v>
      </c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2">
        <f t="shared" si="5"/>
        <v>0</v>
      </c>
      <c r="BK505" s="21"/>
      <c r="BL505" s="21"/>
      <c r="BM505" s="21"/>
      <c r="BN505" s="23">
        <f t="shared" si="7"/>
        <v>0</v>
      </c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1">
        <f t="shared" si="9"/>
        <v>0</v>
      </c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3">
        <f t="shared" si="11"/>
        <v>0</v>
      </c>
      <c r="CY505" s="23"/>
      <c r="CZ505" s="23"/>
      <c r="DA505" s="23"/>
      <c r="DB505" s="23"/>
      <c r="DC505" s="23"/>
      <c r="DD505" s="23"/>
      <c r="DE505" s="22">
        <f t="shared" si="13"/>
        <v>0</v>
      </c>
      <c r="DF505" s="21"/>
      <c r="DG505" s="21"/>
      <c r="DH505" s="21"/>
      <c r="DI505" s="21"/>
      <c r="DJ505" s="21"/>
      <c r="DK505" s="24">
        <f t="shared" si="15"/>
        <v>0</v>
      </c>
      <c r="DL505" s="23"/>
      <c r="DM505" s="2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</row>
    <row r="506" spans="1:137" ht="15.75" customHeight="1">
      <c r="A506" s="15" t="s">
        <v>1652</v>
      </c>
      <c r="B506" s="15" t="s">
        <v>1653</v>
      </c>
      <c r="C506" s="16" t="s">
        <v>1654</v>
      </c>
      <c r="D506" s="15">
        <v>603226066</v>
      </c>
      <c r="E506" s="15" t="s">
        <v>1656</v>
      </c>
      <c r="F506" s="15" t="s">
        <v>84</v>
      </c>
      <c r="G506" s="15" t="s">
        <v>169</v>
      </c>
      <c r="H506" s="15" t="s">
        <v>158</v>
      </c>
      <c r="I506" s="17">
        <f t="shared" si="18"/>
        <v>0</v>
      </c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8">
        <f t="shared" si="1"/>
        <v>25</v>
      </c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>
        <v>25</v>
      </c>
      <c r="AQ506" s="19"/>
      <c r="AR506" s="20">
        <f t="shared" si="3"/>
        <v>0</v>
      </c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2">
        <f t="shared" si="5"/>
        <v>0</v>
      </c>
      <c r="BK506" s="21"/>
      <c r="BL506" s="21"/>
      <c r="BM506" s="21"/>
      <c r="BN506" s="23">
        <f t="shared" si="7"/>
        <v>0</v>
      </c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1">
        <f t="shared" si="9"/>
        <v>0</v>
      </c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3">
        <f t="shared" si="11"/>
        <v>0</v>
      </c>
      <c r="CY506" s="23"/>
      <c r="CZ506" s="23"/>
      <c r="DA506" s="23"/>
      <c r="DB506" s="23"/>
      <c r="DC506" s="23"/>
      <c r="DD506" s="23"/>
      <c r="DE506" s="22">
        <f t="shared" si="13"/>
        <v>0</v>
      </c>
      <c r="DF506" s="21"/>
      <c r="DG506" s="21"/>
      <c r="DH506" s="21"/>
      <c r="DI506" s="21"/>
      <c r="DJ506" s="21"/>
      <c r="DK506" s="24">
        <f t="shared" si="15"/>
        <v>0</v>
      </c>
      <c r="DL506" s="23"/>
      <c r="DM506" s="2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</row>
    <row r="507" spans="1:137" ht="15.75" customHeight="1">
      <c r="A507" s="15" t="s">
        <v>1657</v>
      </c>
      <c r="B507" s="15" t="s">
        <v>1658</v>
      </c>
      <c r="C507" s="16">
        <v>24753041</v>
      </c>
      <c r="D507" s="15">
        <v>773899559</v>
      </c>
      <c r="E507" s="15" t="s">
        <v>1659</v>
      </c>
      <c r="F507" s="15" t="s">
        <v>84</v>
      </c>
      <c r="G507" s="15" t="s">
        <v>101</v>
      </c>
      <c r="H507" s="15" t="s">
        <v>216</v>
      </c>
      <c r="I507" s="17">
        <f t="shared" si="18"/>
        <v>0</v>
      </c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8">
        <f t="shared" si="1"/>
        <v>33</v>
      </c>
      <c r="AA507" s="19"/>
      <c r="AB507" s="19"/>
      <c r="AC507" s="19"/>
      <c r="AD507" s="19"/>
      <c r="AE507" s="19"/>
      <c r="AF507" s="19">
        <v>10</v>
      </c>
      <c r="AG507" s="19"/>
      <c r="AH507" s="19">
        <v>8</v>
      </c>
      <c r="AI507" s="19"/>
      <c r="AJ507" s="19"/>
      <c r="AK507" s="19"/>
      <c r="AL507" s="19"/>
      <c r="AM507" s="19"/>
      <c r="AN507" s="19"/>
      <c r="AO507" s="19"/>
      <c r="AP507" s="19">
        <v>15</v>
      </c>
      <c r="AQ507" s="19"/>
      <c r="AR507" s="20">
        <f t="shared" si="3"/>
        <v>0</v>
      </c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2">
        <f t="shared" si="5"/>
        <v>0</v>
      </c>
      <c r="BK507" s="21"/>
      <c r="BL507" s="21"/>
      <c r="BM507" s="21"/>
      <c r="BN507" s="23">
        <f t="shared" si="7"/>
        <v>1</v>
      </c>
      <c r="BO507" s="23"/>
      <c r="BP507" s="23"/>
      <c r="BQ507" s="23">
        <v>1</v>
      </c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1">
        <f t="shared" si="9"/>
        <v>0</v>
      </c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3">
        <f t="shared" si="11"/>
        <v>2</v>
      </c>
      <c r="CY507" s="23"/>
      <c r="CZ507" s="23"/>
      <c r="DA507" s="23"/>
      <c r="DB507" s="23"/>
      <c r="DC507" s="23">
        <v>2</v>
      </c>
      <c r="DD507" s="23"/>
      <c r="DE507" s="22">
        <f t="shared" si="13"/>
        <v>0</v>
      </c>
      <c r="DF507" s="21"/>
      <c r="DG507" s="21"/>
      <c r="DH507" s="21"/>
      <c r="DI507" s="21"/>
      <c r="DJ507" s="21"/>
      <c r="DK507" s="24">
        <f t="shared" si="15"/>
        <v>0</v>
      </c>
      <c r="DL507" s="23"/>
      <c r="DM507" s="2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</row>
    <row r="508" spans="1:137" ht="15.75" customHeight="1">
      <c r="A508" s="15" t="s">
        <v>1660</v>
      </c>
      <c r="B508" s="15" t="s">
        <v>1661</v>
      </c>
      <c r="C508" s="16" t="s">
        <v>1662</v>
      </c>
      <c r="D508" s="15">
        <v>732367139</v>
      </c>
      <c r="E508" s="15" t="s">
        <v>1663</v>
      </c>
      <c r="F508" s="15" t="s">
        <v>84</v>
      </c>
      <c r="G508" s="15" t="s">
        <v>101</v>
      </c>
      <c r="H508" s="15" t="s">
        <v>216</v>
      </c>
      <c r="I508" s="17">
        <f t="shared" si="18"/>
        <v>0</v>
      </c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8">
        <f t="shared" si="1"/>
        <v>27</v>
      </c>
      <c r="AA508" s="19"/>
      <c r="AB508" s="19"/>
      <c r="AC508" s="19"/>
      <c r="AD508" s="19"/>
      <c r="AE508" s="19"/>
      <c r="AF508" s="19">
        <v>6</v>
      </c>
      <c r="AG508" s="19"/>
      <c r="AH508" s="19">
        <v>6</v>
      </c>
      <c r="AI508" s="19"/>
      <c r="AJ508" s="19"/>
      <c r="AK508" s="19"/>
      <c r="AL508" s="19"/>
      <c r="AM508" s="19"/>
      <c r="AN508" s="19"/>
      <c r="AO508" s="19">
        <v>15</v>
      </c>
      <c r="AP508" s="19"/>
      <c r="AQ508" s="19"/>
      <c r="AR508" s="20">
        <f t="shared" si="3"/>
        <v>0</v>
      </c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2">
        <f t="shared" si="5"/>
        <v>0</v>
      </c>
      <c r="BK508" s="21"/>
      <c r="BL508" s="21"/>
      <c r="BM508" s="21"/>
      <c r="BN508" s="23">
        <f t="shared" si="7"/>
        <v>1</v>
      </c>
      <c r="BO508" s="23"/>
      <c r="BP508" s="23"/>
      <c r="BQ508" s="23">
        <v>1</v>
      </c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1">
        <f t="shared" si="9"/>
        <v>0</v>
      </c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3">
        <f t="shared" si="11"/>
        <v>2</v>
      </c>
      <c r="CY508" s="23"/>
      <c r="CZ508" s="23"/>
      <c r="DA508" s="23"/>
      <c r="DB508" s="23">
        <v>2</v>
      </c>
      <c r="DC508" s="23"/>
      <c r="DD508" s="23"/>
      <c r="DE508" s="22">
        <f t="shared" si="13"/>
        <v>0</v>
      </c>
      <c r="DF508" s="21"/>
      <c r="DG508" s="21"/>
      <c r="DH508" s="21"/>
      <c r="DI508" s="21"/>
      <c r="DJ508" s="21"/>
      <c r="DK508" s="24">
        <f t="shared" si="15"/>
        <v>0</v>
      </c>
      <c r="DL508" s="23"/>
      <c r="DM508" s="2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</row>
    <row r="509" spans="1:137" ht="15.75" customHeight="1">
      <c r="A509" s="15" t="s">
        <v>1664</v>
      </c>
      <c r="B509" s="15" t="s">
        <v>1661</v>
      </c>
      <c r="C509" s="16">
        <v>24710296</v>
      </c>
      <c r="D509" s="15">
        <v>732367139</v>
      </c>
      <c r="E509" s="15" t="s">
        <v>1663</v>
      </c>
      <c r="F509" s="15" t="s">
        <v>84</v>
      </c>
      <c r="G509" s="15" t="s">
        <v>101</v>
      </c>
      <c r="H509" s="15" t="s">
        <v>216</v>
      </c>
      <c r="I509" s="17">
        <f t="shared" si="18"/>
        <v>0</v>
      </c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8">
        <f t="shared" si="1"/>
        <v>27</v>
      </c>
      <c r="AA509" s="19"/>
      <c r="AB509" s="19"/>
      <c r="AC509" s="19"/>
      <c r="AD509" s="19"/>
      <c r="AE509" s="19"/>
      <c r="AF509" s="19">
        <v>6</v>
      </c>
      <c r="AG509" s="19"/>
      <c r="AH509" s="19">
        <v>6</v>
      </c>
      <c r="AI509" s="19"/>
      <c r="AJ509" s="19"/>
      <c r="AK509" s="19"/>
      <c r="AL509" s="19"/>
      <c r="AM509" s="19"/>
      <c r="AN509" s="19"/>
      <c r="AO509" s="19">
        <v>15</v>
      </c>
      <c r="AP509" s="19"/>
      <c r="AQ509" s="19"/>
      <c r="AR509" s="20">
        <f t="shared" si="3"/>
        <v>0</v>
      </c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2">
        <f t="shared" si="5"/>
        <v>0</v>
      </c>
      <c r="BK509" s="21"/>
      <c r="BL509" s="21"/>
      <c r="BM509" s="21"/>
      <c r="BN509" s="23">
        <f t="shared" si="7"/>
        <v>1</v>
      </c>
      <c r="BO509" s="23"/>
      <c r="BP509" s="23"/>
      <c r="BQ509" s="23">
        <v>1</v>
      </c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1">
        <f t="shared" si="9"/>
        <v>0</v>
      </c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3">
        <f t="shared" si="11"/>
        <v>2</v>
      </c>
      <c r="CY509" s="23"/>
      <c r="CZ509" s="23"/>
      <c r="DA509" s="23"/>
      <c r="DB509" s="23">
        <v>2</v>
      </c>
      <c r="DC509" s="23"/>
      <c r="DD509" s="23"/>
      <c r="DE509" s="22">
        <f t="shared" si="13"/>
        <v>0</v>
      </c>
      <c r="DF509" s="21"/>
      <c r="DG509" s="21"/>
      <c r="DH509" s="21"/>
      <c r="DI509" s="21"/>
      <c r="DJ509" s="21"/>
      <c r="DK509" s="24">
        <f t="shared" si="15"/>
        <v>0</v>
      </c>
      <c r="DL509" s="23"/>
      <c r="DM509" s="2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</row>
    <row r="510" spans="1:137" ht="15.75" customHeight="1">
      <c r="A510" s="15" t="s">
        <v>1665</v>
      </c>
      <c r="B510" s="15" t="s">
        <v>1661</v>
      </c>
      <c r="C510" s="16" t="s">
        <v>1666</v>
      </c>
      <c r="D510" s="15">
        <v>742367139</v>
      </c>
      <c r="E510" s="15" t="s">
        <v>1663</v>
      </c>
      <c r="F510" s="15" t="s">
        <v>84</v>
      </c>
      <c r="G510" s="15" t="s">
        <v>101</v>
      </c>
      <c r="H510" s="15" t="s">
        <v>216</v>
      </c>
      <c r="I510" s="17">
        <f t="shared" si="18"/>
        <v>0</v>
      </c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8">
        <f t="shared" si="1"/>
        <v>28</v>
      </c>
      <c r="AA510" s="19"/>
      <c r="AB510" s="19"/>
      <c r="AC510" s="19"/>
      <c r="AD510" s="19"/>
      <c r="AE510" s="19"/>
      <c r="AF510" s="19">
        <v>6</v>
      </c>
      <c r="AG510" s="19"/>
      <c r="AH510" s="19">
        <v>7</v>
      </c>
      <c r="AI510" s="19"/>
      <c r="AJ510" s="19"/>
      <c r="AK510" s="19"/>
      <c r="AL510" s="19"/>
      <c r="AM510" s="19"/>
      <c r="AN510" s="19"/>
      <c r="AO510" s="19">
        <v>15</v>
      </c>
      <c r="AP510" s="19"/>
      <c r="AQ510" s="19"/>
      <c r="AR510" s="20">
        <f t="shared" si="3"/>
        <v>0</v>
      </c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2">
        <f t="shared" si="5"/>
        <v>0</v>
      </c>
      <c r="BK510" s="21"/>
      <c r="BL510" s="21"/>
      <c r="BM510" s="21"/>
      <c r="BN510" s="23">
        <f t="shared" si="7"/>
        <v>0</v>
      </c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1">
        <f t="shared" si="9"/>
        <v>0</v>
      </c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3">
        <f t="shared" si="11"/>
        <v>2</v>
      </c>
      <c r="CY510" s="23"/>
      <c r="CZ510" s="23"/>
      <c r="DA510" s="23"/>
      <c r="DB510" s="23">
        <v>2</v>
      </c>
      <c r="DC510" s="23"/>
      <c r="DD510" s="23"/>
      <c r="DE510" s="22">
        <f t="shared" si="13"/>
        <v>0</v>
      </c>
      <c r="DF510" s="21"/>
      <c r="DG510" s="21"/>
      <c r="DH510" s="21"/>
      <c r="DI510" s="21"/>
      <c r="DJ510" s="21"/>
      <c r="DK510" s="24">
        <f t="shared" si="15"/>
        <v>0</v>
      </c>
      <c r="DL510" s="23"/>
      <c r="DM510" s="2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</row>
    <row r="511" spans="1:137" ht="15.75" customHeight="1">
      <c r="A511" s="15" t="s">
        <v>1667</v>
      </c>
      <c r="B511" s="15" t="s">
        <v>1668</v>
      </c>
      <c r="C511" s="16">
        <v>60461543</v>
      </c>
      <c r="D511" s="15">
        <v>776226483</v>
      </c>
      <c r="E511" s="15" t="s">
        <v>1669</v>
      </c>
      <c r="F511" s="15" t="s">
        <v>84</v>
      </c>
      <c r="G511" s="15" t="s">
        <v>101</v>
      </c>
      <c r="H511" s="15" t="s">
        <v>174</v>
      </c>
      <c r="I511" s="17">
        <f t="shared" si="18"/>
        <v>0</v>
      </c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8">
        <f t="shared" si="1"/>
        <v>15</v>
      </c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>
        <v>15</v>
      </c>
      <c r="AP511" s="19"/>
      <c r="AQ511" s="19"/>
      <c r="AR511" s="20">
        <f t="shared" si="3"/>
        <v>0</v>
      </c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2">
        <f t="shared" si="5"/>
        <v>0</v>
      </c>
      <c r="BK511" s="21"/>
      <c r="BL511" s="21"/>
      <c r="BM511" s="21"/>
      <c r="BN511" s="23">
        <f t="shared" si="7"/>
        <v>0</v>
      </c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1">
        <f t="shared" si="9"/>
        <v>0</v>
      </c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3">
        <f t="shared" si="11"/>
        <v>2</v>
      </c>
      <c r="CY511" s="23"/>
      <c r="CZ511" s="23"/>
      <c r="DA511" s="23"/>
      <c r="DB511" s="23">
        <v>2</v>
      </c>
      <c r="DC511" s="23"/>
      <c r="DD511" s="23"/>
      <c r="DE511" s="22">
        <f t="shared" si="13"/>
        <v>0</v>
      </c>
      <c r="DF511" s="21"/>
      <c r="DG511" s="21"/>
      <c r="DH511" s="21"/>
      <c r="DI511" s="21"/>
      <c r="DJ511" s="21"/>
      <c r="DK511" s="24">
        <f t="shared" si="15"/>
        <v>0</v>
      </c>
      <c r="DL511" s="23"/>
      <c r="DM511" s="2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</row>
    <row r="512" spans="1:137" ht="15.75" customHeight="1">
      <c r="A512" s="15" t="s">
        <v>1670</v>
      </c>
      <c r="B512" s="15" t="s">
        <v>1671</v>
      </c>
      <c r="C512" s="16">
        <v>24255327</v>
      </c>
      <c r="D512" s="15">
        <v>604689928</v>
      </c>
      <c r="E512" s="15" t="s">
        <v>1318</v>
      </c>
      <c r="F512" s="15" t="s">
        <v>84</v>
      </c>
      <c r="G512" s="15" t="s">
        <v>101</v>
      </c>
      <c r="H512" s="15" t="s">
        <v>496</v>
      </c>
      <c r="I512" s="17">
        <f t="shared" si="18"/>
        <v>0</v>
      </c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8">
        <f t="shared" si="1"/>
        <v>44</v>
      </c>
      <c r="AA512" s="19"/>
      <c r="AB512" s="19"/>
      <c r="AC512" s="19"/>
      <c r="AD512" s="19"/>
      <c r="AE512" s="19"/>
      <c r="AF512" s="19">
        <v>10</v>
      </c>
      <c r="AG512" s="19"/>
      <c r="AH512" s="19">
        <v>9</v>
      </c>
      <c r="AI512" s="19"/>
      <c r="AJ512" s="19"/>
      <c r="AK512" s="19"/>
      <c r="AL512" s="19"/>
      <c r="AM512" s="19"/>
      <c r="AN512" s="19"/>
      <c r="AO512" s="19">
        <v>10</v>
      </c>
      <c r="AP512" s="19">
        <v>15</v>
      </c>
      <c r="AQ512" s="19"/>
      <c r="AR512" s="20">
        <f t="shared" si="3"/>
        <v>0</v>
      </c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2">
        <f t="shared" si="5"/>
        <v>0</v>
      </c>
      <c r="BK512" s="21"/>
      <c r="BL512" s="21"/>
      <c r="BM512" s="21"/>
      <c r="BN512" s="23">
        <f t="shared" si="7"/>
        <v>0</v>
      </c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1">
        <f t="shared" si="9"/>
        <v>100</v>
      </c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>
        <v>100</v>
      </c>
      <c r="CV512" s="21"/>
      <c r="CW512" s="21"/>
      <c r="CX512" s="23">
        <f t="shared" si="11"/>
        <v>3</v>
      </c>
      <c r="CY512" s="23"/>
      <c r="CZ512" s="23"/>
      <c r="DA512" s="23"/>
      <c r="DB512" s="23">
        <v>1</v>
      </c>
      <c r="DC512" s="23">
        <v>2</v>
      </c>
      <c r="DD512" s="23"/>
      <c r="DE512" s="22">
        <f t="shared" si="13"/>
        <v>0</v>
      </c>
      <c r="DF512" s="21"/>
      <c r="DG512" s="21"/>
      <c r="DH512" s="21"/>
      <c r="DI512" s="21"/>
      <c r="DJ512" s="21"/>
      <c r="DK512" s="24">
        <f t="shared" si="15"/>
        <v>0</v>
      </c>
      <c r="DL512" s="23"/>
      <c r="DM512" s="2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</row>
    <row r="513" spans="1:137" ht="15.75" customHeight="1">
      <c r="A513" s="15" t="s">
        <v>1672</v>
      </c>
      <c r="B513" s="15" t="s">
        <v>1673</v>
      </c>
      <c r="C513" s="16">
        <v>49368354</v>
      </c>
      <c r="D513" s="15">
        <v>603334666</v>
      </c>
      <c r="E513" s="15" t="s">
        <v>1674</v>
      </c>
      <c r="F513" s="15" t="s">
        <v>84</v>
      </c>
      <c r="G513" s="15" t="s">
        <v>101</v>
      </c>
      <c r="H513" s="15" t="s">
        <v>496</v>
      </c>
      <c r="I513" s="17">
        <f t="shared" si="18"/>
        <v>0</v>
      </c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8">
        <f t="shared" si="1"/>
        <v>28</v>
      </c>
      <c r="AA513" s="19"/>
      <c r="AB513" s="19"/>
      <c r="AC513" s="19"/>
      <c r="AD513" s="19"/>
      <c r="AE513" s="19"/>
      <c r="AF513" s="19">
        <v>6</v>
      </c>
      <c r="AG513" s="19"/>
      <c r="AH513" s="19">
        <v>7</v>
      </c>
      <c r="AI513" s="19"/>
      <c r="AJ513" s="19"/>
      <c r="AK513" s="19"/>
      <c r="AL513" s="19"/>
      <c r="AM513" s="19"/>
      <c r="AN513" s="19"/>
      <c r="AO513" s="19">
        <v>15</v>
      </c>
      <c r="AP513" s="19"/>
      <c r="AQ513" s="19"/>
      <c r="AR513" s="20">
        <f t="shared" si="3"/>
        <v>0</v>
      </c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2">
        <f t="shared" si="5"/>
        <v>0</v>
      </c>
      <c r="BK513" s="21"/>
      <c r="BL513" s="21"/>
      <c r="BM513" s="21"/>
      <c r="BN513" s="23">
        <f t="shared" si="7"/>
        <v>0</v>
      </c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1">
        <f t="shared" si="9"/>
        <v>0</v>
      </c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3">
        <f t="shared" si="11"/>
        <v>2</v>
      </c>
      <c r="CY513" s="23"/>
      <c r="CZ513" s="23"/>
      <c r="DA513" s="23"/>
      <c r="DB513" s="23">
        <v>2</v>
      </c>
      <c r="DC513" s="23"/>
      <c r="DD513" s="23"/>
      <c r="DE513" s="22">
        <f t="shared" si="13"/>
        <v>0</v>
      </c>
      <c r="DF513" s="21"/>
      <c r="DG513" s="21"/>
      <c r="DH513" s="21"/>
      <c r="DI513" s="21"/>
      <c r="DJ513" s="21"/>
      <c r="DK513" s="24">
        <f t="shared" si="15"/>
        <v>0</v>
      </c>
      <c r="DL513" s="23"/>
      <c r="DM513" s="2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</row>
    <row r="514" spans="1:137" ht="15.75" customHeight="1">
      <c r="A514" s="15" t="s">
        <v>1675</v>
      </c>
      <c r="B514" s="15" t="s">
        <v>1676</v>
      </c>
      <c r="C514" s="16">
        <v>40610021</v>
      </c>
      <c r="D514" s="15">
        <v>777024327</v>
      </c>
      <c r="E514" s="15" t="s">
        <v>1677</v>
      </c>
      <c r="F514" s="15" t="s">
        <v>84</v>
      </c>
      <c r="G514" s="15" t="s">
        <v>153</v>
      </c>
      <c r="H514" s="15" t="s">
        <v>57</v>
      </c>
      <c r="I514" s="17">
        <f t="shared" si="18"/>
        <v>0</v>
      </c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8">
        <f t="shared" si="1"/>
        <v>15</v>
      </c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>
        <v>15</v>
      </c>
      <c r="AQ514" s="19"/>
      <c r="AR514" s="20">
        <f t="shared" si="3"/>
        <v>0</v>
      </c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2">
        <f t="shared" si="5"/>
        <v>0</v>
      </c>
      <c r="BK514" s="21"/>
      <c r="BL514" s="21"/>
      <c r="BM514" s="21"/>
      <c r="BN514" s="23">
        <f t="shared" si="7"/>
        <v>0</v>
      </c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1">
        <f t="shared" si="9"/>
        <v>0</v>
      </c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3">
        <f t="shared" si="11"/>
        <v>0</v>
      </c>
      <c r="CY514" s="23"/>
      <c r="CZ514" s="23"/>
      <c r="DA514" s="23"/>
      <c r="DB514" s="23"/>
      <c r="DC514" s="23"/>
      <c r="DD514" s="23"/>
      <c r="DE514" s="22">
        <f t="shared" si="13"/>
        <v>0</v>
      </c>
      <c r="DF514" s="21"/>
      <c r="DG514" s="21"/>
      <c r="DH514" s="21"/>
      <c r="DI514" s="21"/>
      <c r="DJ514" s="21"/>
      <c r="DK514" s="24">
        <f t="shared" si="15"/>
        <v>0</v>
      </c>
      <c r="DL514" s="23"/>
      <c r="DM514" s="2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</row>
    <row r="515" spans="1:137" ht="15.75" customHeight="1">
      <c r="A515" s="15" t="s">
        <v>1678</v>
      </c>
      <c r="B515" s="15" t="s">
        <v>1679</v>
      </c>
      <c r="C515" s="16">
        <v>29130531</v>
      </c>
      <c r="D515" s="15">
        <v>775046664</v>
      </c>
      <c r="E515" s="15" t="s">
        <v>1680</v>
      </c>
      <c r="F515" s="15" t="s">
        <v>84</v>
      </c>
      <c r="G515" s="15" t="s">
        <v>101</v>
      </c>
      <c r="H515" s="15" t="s">
        <v>554</v>
      </c>
      <c r="I515" s="17">
        <f t="shared" si="18"/>
        <v>0</v>
      </c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8">
        <f t="shared" si="1"/>
        <v>42</v>
      </c>
      <c r="AA515" s="19"/>
      <c r="AB515" s="19"/>
      <c r="AC515" s="19"/>
      <c r="AD515" s="19"/>
      <c r="AE515" s="19"/>
      <c r="AF515" s="19">
        <v>6</v>
      </c>
      <c r="AG515" s="19"/>
      <c r="AH515" s="19">
        <v>6</v>
      </c>
      <c r="AI515" s="19"/>
      <c r="AJ515" s="19"/>
      <c r="AK515" s="19"/>
      <c r="AL515" s="19"/>
      <c r="AM515" s="19"/>
      <c r="AN515" s="19"/>
      <c r="AO515" s="19"/>
      <c r="AP515" s="19">
        <v>15</v>
      </c>
      <c r="AQ515" s="19">
        <v>15</v>
      </c>
      <c r="AR515" s="20">
        <f t="shared" si="3"/>
        <v>0</v>
      </c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2">
        <f t="shared" si="5"/>
        <v>0</v>
      </c>
      <c r="BK515" s="21"/>
      <c r="BL515" s="21"/>
      <c r="BM515" s="21"/>
      <c r="BN515" s="23">
        <f t="shared" si="7"/>
        <v>0</v>
      </c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1">
        <f t="shared" si="9"/>
        <v>0</v>
      </c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3">
        <f t="shared" si="11"/>
        <v>4</v>
      </c>
      <c r="CY515" s="23"/>
      <c r="CZ515" s="23"/>
      <c r="DA515" s="23"/>
      <c r="DB515" s="23"/>
      <c r="DC515" s="23">
        <v>2</v>
      </c>
      <c r="DD515" s="23">
        <v>2</v>
      </c>
      <c r="DE515" s="22">
        <f t="shared" si="13"/>
        <v>0</v>
      </c>
      <c r="DF515" s="21"/>
      <c r="DG515" s="21"/>
      <c r="DH515" s="21"/>
      <c r="DI515" s="21"/>
      <c r="DJ515" s="21"/>
      <c r="DK515" s="24">
        <f t="shared" si="15"/>
        <v>0</v>
      </c>
      <c r="DL515" s="23"/>
      <c r="DM515" s="2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</row>
    <row r="516" spans="1:137" ht="15.75" customHeight="1">
      <c r="A516" s="15" t="s">
        <v>1681</v>
      </c>
      <c r="B516" s="15" t="s">
        <v>1682</v>
      </c>
      <c r="C516" s="16">
        <v>26960966</v>
      </c>
      <c r="D516" s="15">
        <v>606740426</v>
      </c>
      <c r="E516" s="15" t="s">
        <v>1683</v>
      </c>
      <c r="F516" s="15" t="s">
        <v>84</v>
      </c>
      <c r="G516" s="15" t="s">
        <v>153</v>
      </c>
      <c r="H516" s="15" t="s">
        <v>57</v>
      </c>
      <c r="I516" s="17">
        <f t="shared" si="18"/>
        <v>0</v>
      </c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8">
        <f t="shared" si="1"/>
        <v>69</v>
      </c>
      <c r="AA516" s="19"/>
      <c r="AB516" s="19"/>
      <c r="AC516" s="19"/>
      <c r="AD516" s="19"/>
      <c r="AE516" s="19"/>
      <c r="AF516" s="19"/>
      <c r="AG516" s="19">
        <v>19</v>
      </c>
      <c r="AH516" s="19"/>
      <c r="AI516" s="19"/>
      <c r="AJ516" s="19"/>
      <c r="AK516" s="19"/>
      <c r="AL516" s="19"/>
      <c r="AM516" s="19"/>
      <c r="AN516" s="19"/>
      <c r="AO516" s="19"/>
      <c r="AP516" s="19">
        <v>50</v>
      </c>
      <c r="AQ516" s="19"/>
      <c r="AR516" s="20">
        <f t="shared" si="3"/>
        <v>0</v>
      </c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2">
        <f t="shared" si="5"/>
        <v>0</v>
      </c>
      <c r="BK516" s="21"/>
      <c r="BL516" s="21"/>
      <c r="BM516" s="21"/>
      <c r="BN516" s="23">
        <f t="shared" si="7"/>
        <v>0</v>
      </c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  <c r="CD516" s="23"/>
      <c r="CE516" s="23"/>
      <c r="CF516" s="21">
        <f t="shared" si="9"/>
        <v>0</v>
      </c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3">
        <f t="shared" si="11"/>
        <v>0</v>
      </c>
      <c r="CY516" s="23"/>
      <c r="CZ516" s="23"/>
      <c r="DA516" s="23"/>
      <c r="DB516" s="23"/>
      <c r="DC516" s="23"/>
      <c r="DD516" s="23"/>
      <c r="DE516" s="22">
        <f t="shared" si="13"/>
        <v>0</v>
      </c>
      <c r="DF516" s="21"/>
      <c r="DG516" s="21"/>
      <c r="DH516" s="21"/>
      <c r="DI516" s="21"/>
      <c r="DJ516" s="21"/>
      <c r="DK516" s="24">
        <f t="shared" si="15"/>
        <v>0</v>
      </c>
      <c r="DL516" s="23"/>
      <c r="DM516" s="2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</row>
    <row r="517" spans="1:137" ht="15.75" customHeight="1">
      <c r="A517" s="15" t="s">
        <v>1684</v>
      </c>
      <c r="B517" s="15" t="s">
        <v>1685</v>
      </c>
      <c r="C517" s="16">
        <v>26367700</v>
      </c>
      <c r="D517" s="15">
        <v>605278919</v>
      </c>
      <c r="E517" s="15" t="s">
        <v>1686</v>
      </c>
      <c r="F517" s="15" t="s">
        <v>84</v>
      </c>
      <c r="G517" s="15" t="s">
        <v>142</v>
      </c>
      <c r="H517" s="15" t="s">
        <v>174</v>
      </c>
      <c r="I517" s="17">
        <f t="shared" si="18"/>
        <v>0</v>
      </c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8">
        <f t="shared" si="1"/>
        <v>23</v>
      </c>
      <c r="AA517" s="19"/>
      <c r="AB517" s="19"/>
      <c r="AC517" s="19"/>
      <c r="AD517" s="19"/>
      <c r="AE517" s="19"/>
      <c r="AF517" s="19"/>
      <c r="AG517" s="19">
        <v>23</v>
      </c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20">
        <f t="shared" si="3"/>
        <v>0</v>
      </c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2">
        <f t="shared" si="5"/>
        <v>0</v>
      </c>
      <c r="BK517" s="21"/>
      <c r="BL517" s="21"/>
      <c r="BM517" s="21"/>
      <c r="BN517" s="23">
        <f t="shared" si="7"/>
        <v>0</v>
      </c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  <c r="CD517" s="23"/>
      <c r="CE517" s="23"/>
      <c r="CF517" s="21">
        <f t="shared" si="9"/>
        <v>0</v>
      </c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3">
        <f t="shared" si="11"/>
        <v>0</v>
      </c>
      <c r="CY517" s="23"/>
      <c r="CZ517" s="23"/>
      <c r="DA517" s="23"/>
      <c r="DB517" s="23"/>
      <c r="DC517" s="23"/>
      <c r="DD517" s="23"/>
      <c r="DE517" s="22">
        <f t="shared" si="13"/>
        <v>0</v>
      </c>
      <c r="DF517" s="21"/>
      <c r="DG517" s="21"/>
      <c r="DH517" s="21"/>
      <c r="DI517" s="21"/>
      <c r="DJ517" s="21"/>
      <c r="DK517" s="24">
        <f t="shared" si="15"/>
        <v>0</v>
      </c>
      <c r="DL517" s="23"/>
      <c r="DM517" s="2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</row>
    <row r="518" spans="1:137" ht="15.75" customHeight="1">
      <c r="A518" s="15" t="s">
        <v>1687</v>
      </c>
      <c r="B518" s="15" t="s">
        <v>1688</v>
      </c>
      <c r="C518" s="16" t="s">
        <v>1689</v>
      </c>
      <c r="D518" s="15">
        <v>725733076</v>
      </c>
      <c r="E518" s="15" t="s">
        <v>1690</v>
      </c>
      <c r="F518" s="15" t="s">
        <v>84</v>
      </c>
      <c r="G518" s="15" t="s">
        <v>91</v>
      </c>
      <c r="H518" s="15" t="s">
        <v>86</v>
      </c>
      <c r="I518" s="17">
        <f t="shared" si="18"/>
        <v>0</v>
      </c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8">
        <f t="shared" si="1"/>
        <v>10</v>
      </c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>
        <v>10</v>
      </c>
      <c r="AP518" s="19"/>
      <c r="AQ518" s="19"/>
      <c r="AR518" s="20">
        <f t="shared" si="3"/>
        <v>0</v>
      </c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2">
        <f t="shared" si="5"/>
        <v>0</v>
      </c>
      <c r="BK518" s="21"/>
      <c r="BL518" s="21"/>
      <c r="BM518" s="21"/>
      <c r="BN518" s="23">
        <f t="shared" si="7"/>
        <v>0</v>
      </c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1">
        <f t="shared" si="9"/>
        <v>100</v>
      </c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>
        <v>100</v>
      </c>
      <c r="CV518" s="21"/>
      <c r="CW518" s="21"/>
      <c r="CX518" s="23">
        <f t="shared" si="11"/>
        <v>1</v>
      </c>
      <c r="CY518" s="23"/>
      <c r="CZ518" s="23"/>
      <c r="DA518" s="23"/>
      <c r="DB518" s="23">
        <v>1</v>
      </c>
      <c r="DC518" s="23"/>
      <c r="DD518" s="23"/>
      <c r="DE518" s="22">
        <f t="shared" si="13"/>
        <v>0</v>
      </c>
      <c r="DF518" s="21"/>
      <c r="DG518" s="21"/>
      <c r="DH518" s="21"/>
      <c r="DI518" s="21"/>
      <c r="DJ518" s="21"/>
      <c r="DK518" s="24">
        <f t="shared" si="15"/>
        <v>0</v>
      </c>
      <c r="DL518" s="23"/>
      <c r="DM518" s="2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</row>
    <row r="519" spans="1:137" ht="15.75" customHeight="1">
      <c r="A519" s="15" t="s">
        <v>1691</v>
      </c>
      <c r="B519" s="15" t="s">
        <v>1692</v>
      </c>
      <c r="C519" s="16" t="s">
        <v>1693</v>
      </c>
      <c r="D519" s="15">
        <v>774202575</v>
      </c>
      <c r="E519" s="15" t="s">
        <v>1694</v>
      </c>
      <c r="F519" s="15" t="s">
        <v>84</v>
      </c>
      <c r="G519" s="15" t="s">
        <v>101</v>
      </c>
      <c r="H519" s="15" t="s">
        <v>117</v>
      </c>
      <c r="I519" s="17">
        <f t="shared" si="18"/>
        <v>0</v>
      </c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8">
        <f t="shared" si="1"/>
        <v>28</v>
      </c>
      <c r="AA519" s="19"/>
      <c r="AB519" s="19"/>
      <c r="AC519" s="19"/>
      <c r="AD519" s="19"/>
      <c r="AE519" s="19"/>
      <c r="AF519" s="19">
        <v>6</v>
      </c>
      <c r="AG519" s="19"/>
      <c r="AH519" s="19">
        <v>7</v>
      </c>
      <c r="AI519" s="19"/>
      <c r="AJ519" s="19"/>
      <c r="AK519" s="19"/>
      <c r="AL519" s="19"/>
      <c r="AM519" s="19"/>
      <c r="AN519" s="19"/>
      <c r="AO519" s="19">
        <v>15</v>
      </c>
      <c r="AP519" s="19"/>
      <c r="AQ519" s="19"/>
      <c r="AR519" s="20">
        <f t="shared" si="3"/>
        <v>0</v>
      </c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2">
        <f t="shared" si="5"/>
        <v>0</v>
      </c>
      <c r="BK519" s="21"/>
      <c r="BL519" s="21"/>
      <c r="BM519" s="21"/>
      <c r="BN519" s="23">
        <f t="shared" si="7"/>
        <v>0</v>
      </c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1">
        <f t="shared" si="9"/>
        <v>0</v>
      </c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3">
        <f t="shared" si="11"/>
        <v>2</v>
      </c>
      <c r="CY519" s="23"/>
      <c r="CZ519" s="23"/>
      <c r="DA519" s="23"/>
      <c r="DB519" s="23">
        <v>2</v>
      </c>
      <c r="DC519" s="23"/>
      <c r="DD519" s="23"/>
      <c r="DE519" s="22">
        <f t="shared" si="13"/>
        <v>0</v>
      </c>
      <c r="DF519" s="21"/>
      <c r="DG519" s="21"/>
      <c r="DH519" s="21"/>
      <c r="DI519" s="21"/>
      <c r="DJ519" s="21"/>
      <c r="DK519" s="24">
        <f t="shared" si="15"/>
        <v>0</v>
      </c>
      <c r="DL519" s="23"/>
      <c r="DM519" s="2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</row>
    <row r="520" spans="1:137" ht="15.75" customHeight="1">
      <c r="A520" s="15" t="s">
        <v>1695</v>
      </c>
      <c r="B520" s="15" t="s">
        <v>1696</v>
      </c>
      <c r="C520" s="16" t="s">
        <v>1697</v>
      </c>
      <c r="D520" s="15">
        <v>604440128</v>
      </c>
      <c r="E520" s="15" t="s">
        <v>1698</v>
      </c>
      <c r="F520" s="15" t="s">
        <v>84</v>
      </c>
      <c r="G520" s="15" t="s">
        <v>101</v>
      </c>
      <c r="H520" s="15" t="s">
        <v>121</v>
      </c>
      <c r="I520" s="17">
        <f t="shared" si="18"/>
        <v>0</v>
      </c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8">
        <f t="shared" si="1"/>
        <v>28</v>
      </c>
      <c r="AA520" s="19"/>
      <c r="AB520" s="19"/>
      <c r="AC520" s="19"/>
      <c r="AD520" s="19"/>
      <c r="AE520" s="19"/>
      <c r="AF520" s="19">
        <v>6</v>
      </c>
      <c r="AG520" s="19"/>
      <c r="AH520" s="19">
        <v>7</v>
      </c>
      <c r="AI520" s="19"/>
      <c r="AJ520" s="19"/>
      <c r="AK520" s="19"/>
      <c r="AL520" s="19"/>
      <c r="AM520" s="19"/>
      <c r="AN520" s="19"/>
      <c r="AO520" s="19">
        <v>15</v>
      </c>
      <c r="AP520" s="19"/>
      <c r="AQ520" s="19"/>
      <c r="AR520" s="20">
        <f t="shared" si="3"/>
        <v>0</v>
      </c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2">
        <f t="shared" si="5"/>
        <v>0</v>
      </c>
      <c r="BK520" s="21"/>
      <c r="BL520" s="21"/>
      <c r="BM520" s="21"/>
      <c r="BN520" s="23">
        <f t="shared" si="7"/>
        <v>0</v>
      </c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1">
        <f t="shared" si="9"/>
        <v>0</v>
      </c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3">
        <f t="shared" si="11"/>
        <v>2</v>
      </c>
      <c r="CY520" s="23"/>
      <c r="CZ520" s="23"/>
      <c r="DA520" s="23"/>
      <c r="DB520" s="23">
        <v>2</v>
      </c>
      <c r="DC520" s="23"/>
      <c r="DD520" s="23"/>
      <c r="DE520" s="22">
        <f t="shared" si="13"/>
        <v>0</v>
      </c>
      <c r="DF520" s="21"/>
      <c r="DG520" s="21"/>
      <c r="DH520" s="21"/>
      <c r="DI520" s="21"/>
      <c r="DJ520" s="21"/>
      <c r="DK520" s="24">
        <f t="shared" si="15"/>
        <v>0</v>
      </c>
      <c r="DL520" s="23"/>
      <c r="DM520" s="2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</row>
    <row r="521" spans="1:137" ht="15.75" customHeight="1">
      <c r="A521" s="15" t="s">
        <v>1699</v>
      </c>
      <c r="B521" s="15" t="s">
        <v>1700</v>
      </c>
      <c r="C521" s="16">
        <v>70855510</v>
      </c>
      <c r="D521" s="15">
        <v>608885155</v>
      </c>
      <c r="E521" s="15" t="s">
        <v>1701</v>
      </c>
      <c r="F521" s="15" t="s">
        <v>84</v>
      </c>
      <c r="G521" s="15" t="s">
        <v>101</v>
      </c>
      <c r="H521" s="15" t="s">
        <v>496</v>
      </c>
      <c r="I521" s="17">
        <f t="shared" si="18"/>
        <v>0</v>
      </c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8">
        <f t="shared" si="1"/>
        <v>34</v>
      </c>
      <c r="AA521" s="19"/>
      <c r="AB521" s="19"/>
      <c r="AC521" s="19"/>
      <c r="AD521" s="19"/>
      <c r="AE521" s="19"/>
      <c r="AF521" s="19">
        <v>10</v>
      </c>
      <c r="AG521" s="19"/>
      <c r="AH521" s="19">
        <v>9</v>
      </c>
      <c r="AI521" s="19"/>
      <c r="AJ521" s="19"/>
      <c r="AK521" s="19"/>
      <c r="AL521" s="19"/>
      <c r="AM521" s="19"/>
      <c r="AN521" s="19"/>
      <c r="AO521" s="19"/>
      <c r="AP521" s="19">
        <v>15</v>
      </c>
      <c r="AQ521" s="19"/>
      <c r="AR521" s="20">
        <f t="shared" si="3"/>
        <v>0</v>
      </c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2">
        <f t="shared" si="5"/>
        <v>0</v>
      </c>
      <c r="BK521" s="21"/>
      <c r="BL521" s="21"/>
      <c r="BM521" s="21"/>
      <c r="BN521" s="23">
        <f t="shared" si="7"/>
        <v>0</v>
      </c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1">
        <f t="shared" si="9"/>
        <v>0</v>
      </c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3">
        <f t="shared" si="11"/>
        <v>2</v>
      </c>
      <c r="CY521" s="23"/>
      <c r="CZ521" s="23"/>
      <c r="DA521" s="23"/>
      <c r="DB521" s="23"/>
      <c r="DC521" s="23">
        <v>2</v>
      </c>
      <c r="DD521" s="23"/>
      <c r="DE521" s="22">
        <f t="shared" si="13"/>
        <v>0</v>
      </c>
      <c r="DF521" s="21"/>
      <c r="DG521" s="21"/>
      <c r="DH521" s="21"/>
      <c r="DI521" s="21"/>
      <c r="DJ521" s="21"/>
      <c r="DK521" s="24">
        <f t="shared" si="15"/>
        <v>0</v>
      </c>
      <c r="DL521" s="23"/>
      <c r="DM521" s="2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</row>
    <row r="522" spans="1:137" ht="15.75" customHeight="1">
      <c r="A522" s="15" t="s">
        <v>1702</v>
      </c>
      <c r="B522" s="15" t="s">
        <v>1703</v>
      </c>
      <c r="C522" s="16">
        <v>70098140</v>
      </c>
      <c r="D522" s="15">
        <v>251565007</v>
      </c>
      <c r="E522" s="15" t="s">
        <v>1704</v>
      </c>
      <c r="F522" s="15" t="s">
        <v>84</v>
      </c>
      <c r="G522" s="15" t="s">
        <v>101</v>
      </c>
      <c r="H522" s="15" t="s">
        <v>216</v>
      </c>
      <c r="I522" s="17">
        <f t="shared" si="18"/>
        <v>0</v>
      </c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8">
        <f t="shared" si="1"/>
        <v>28</v>
      </c>
      <c r="AA522" s="19"/>
      <c r="AB522" s="19"/>
      <c r="AC522" s="19"/>
      <c r="AD522" s="19"/>
      <c r="AE522" s="19"/>
      <c r="AF522" s="19">
        <v>6</v>
      </c>
      <c r="AG522" s="19"/>
      <c r="AH522" s="19">
        <v>7</v>
      </c>
      <c r="AI522" s="19"/>
      <c r="AJ522" s="19"/>
      <c r="AK522" s="19"/>
      <c r="AL522" s="19"/>
      <c r="AM522" s="19"/>
      <c r="AN522" s="19"/>
      <c r="AO522" s="19">
        <v>15</v>
      </c>
      <c r="AP522" s="19"/>
      <c r="AQ522" s="19"/>
      <c r="AR522" s="20">
        <f t="shared" si="3"/>
        <v>0</v>
      </c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2">
        <f t="shared" si="5"/>
        <v>0</v>
      </c>
      <c r="BK522" s="21"/>
      <c r="BL522" s="21"/>
      <c r="BM522" s="21"/>
      <c r="BN522" s="23">
        <f t="shared" si="7"/>
        <v>0</v>
      </c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  <c r="CD522" s="23"/>
      <c r="CE522" s="23"/>
      <c r="CF522" s="21">
        <f t="shared" si="9"/>
        <v>0</v>
      </c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3">
        <f t="shared" si="11"/>
        <v>2</v>
      </c>
      <c r="CY522" s="23"/>
      <c r="CZ522" s="23"/>
      <c r="DA522" s="23"/>
      <c r="DB522" s="23">
        <v>2</v>
      </c>
      <c r="DC522" s="23"/>
      <c r="DD522" s="23"/>
      <c r="DE522" s="22">
        <f t="shared" si="13"/>
        <v>0</v>
      </c>
      <c r="DF522" s="21"/>
      <c r="DG522" s="21"/>
      <c r="DH522" s="21"/>
      <c r="DI522" s="21"/>
      <c r="DJ522" s="21"/>
      <c r="DK522" s="24">
        <f t="shared" si="15"/>
        <v>0</v>
      </c>
      <c r="DL522" s="23"/>
      <c r="DM522" s="2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</row>
    <row r="523" spans="1:137" ht="15.75" customHeight="1">
      <c r="A523" s="15" t="s">
        <v>587</v>
      </c>
      <c r="B523" s="15" t="s">
        <v>1705</v>
      </c>
      <c r="C523" s="16">
        <v>27127141</v>
      </c>
      <c r="D523" s="15">
        <v>725511313</v>
      </c>
      <c r="E523" s="15" t="s">
        <v>1706</v>
      </c>
      <c r="F523" s="15" t="s">
        <v>84</v>
      </c>
      <c r="G523" s="15" t="s">
        <v>142</v>
      </c>
      <c r="H523" s="15" t="s">
        <v>57</v>
      </c>
      <c r="I523" s="17">
        <f t="shared" si="18"/>
        <v>0</v>
      </c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8">
        <f t="shared" si="1"/>
        <v>50</v>
      </c>
      <c r="AA523" s="19"/>
      <c r="AB523" s="19"/>
      <c r="AC523" s="19"/>
      <c r="AD523" s="19"/>
      <c r="AE523" s="19">
        <v>50</v>
      </c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20">
        <f t="shared" si="3"/>
        <v>0</v>
      </c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2">
        <f t="shared" si="5"/>
        <v>0</v>
      </c>
      <c r="BK523" s="21"/>
      <c r="BL523" s="21"/>
      <c r="BM523" s="21"/>
      <c r="BN523" s="23">
        <f t="shared" si="7"/>
        <v>0</v>
      </c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  <c r="CD523" s="23"/>
      <c r="CE523" s="23"/>
      <c r="CF523" s="21">
        <f t="shared" si="9"/>
        <v>0</v>
      </c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3">
        <f t="shared" si="11"/>
        <v>0</v>
      </c>
      <c r="CY523" s="23"/>
      <c r="CZ523" s="23"/>
      <c r="DA523" s="23"/>
      <c r="DB523" s="23"/>
      <c r="DC523" s="23"/>
      <c r="DD523" s="23"/>
      <c r="DE523" s="22">
        <f t="shared" si="13"/>
        <v>0</v>
      </c>
      <c r="DF523" s="21"/>
      <c r="DG523" s="21"/>
      <c r="DH523" s="21"/>
      <c r="DI523" s="21"/>
      <c r="DJ523" s="21"/>
      <c r="DK523" s="24">
        <f t="shared" si="15"/>
        <v>0</v>
      </c>
      <c r="DL523" s="23"/>
      <c r="DM523" s="2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</row>
    <row r="524" spans="1:137" ht="15.75" customHeight="1">
      <c r="A524" s="15" t="s">
        <v>1707</v>
      </c>
      <c r="B524" s="15" t="s">
        <v>1708</v>
      </c>
      <c r="C524" s="16" t="s">
        <v>1709</v>
      </c>
      <c r="D524" s="15">
        <v>773868950</v>
      </c>
      <c r="E524" s="15" t="s">
        <v>1710</v>
      </c>
      <c r="F524" s="15" t="s">
        <v>84</v>
      </c>
      <c r="G524" s="15" t="s">
        <v>101</v>
      </c>
      <c r="H524" s="15" t="s">
        <v>80</v>
      </c>
      <c r="I524" s="17">
        <f t="shared" si="18"/>
        <v>0</v>
      </c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8">
        <f t="shared" si="1"/>
        <v>27</v>
      </c>
      <c r="AA524" s="19"/>
      <c r="AB524" s="19"/>
      <c r="AC524" s="19"/>
      <c r="AD524" s="19"/>
      <c r="AE524" s="19"/>
      <c r="AF524" s="19">
        <v>6</v>
      </c>
      <c r="AG524" s="19"/>
      <c r="AH524" s="19">
        <v>6</v>
      </c>
      <c r="AI524" s="19"/>
      <c r="AJ524" s="19"/>
      <c r="AK524" s="19"/>
      <c r="AL524" s="19"/>
      <c r="AM524" s="19"/>
      <c r="AN524" s="19"/>
      <c r="AO524" s="19">
        <v>15</v>
      </c>
      <c r="AP524" s="19"/>
      <c r="AQ524" s="19"/>
      <c r="AR524" s="20">
        <f t="shared" si="3"/>
        <v>0</v>
      </c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2">
        <f t="shared" si="5"/>
        <v>0</v>
      </c>
      <c r="BK524" s="21"/>
      <c r="BL524" s="21"/>
      <c r="BM524" s="21"/>
      <c r="BN524" s="23">
        <f t="shared" si="7"/>
        <v>5</v>
      </c>
      <c r="BO524" s="23"/>
      <c r="BP524" s="23"/>
      <c r="BQ524" s="23">
        <v>5</v>
      </c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1">
        <f t="shared" si="9"/>
        <v>0</v>
      </c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3">
        <f t="shared" si="11"/>
        <v>2</v>
      </c>
      <c r="CY524" s="23"/>
      <c r="CZ524" s="23"/>
      <c r="DA524" s="23"/>
      <c r="DB524" s="23">
        <v>2</v>
      </c>
      <c r="DC524" s="23"/>
      <c r="DD524" s="23"/>
      <c r="DE524" s="22">
        <f t="shared" si="13"/>
        <v>0</v>
      </c>
      <c r="DF524" s="21"/>
      <c r="DG524" s="21"/>
      <c r="DH524" s="21"/>
      <c r="DI524" s="21"/>
      <c r="DJ524" s="21"/>
      <c r="DK524" s="24">
        <f t="shared" si="15"/>
        <v>0</v>
      </c>
      <c r="DL524" s="23"/>
      <c r="DM524" s="2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</row>
    <row r="525" spans="1:137" ht="15.75" customHeight="1">
      <c r="A525" s="15" t="s">
        <v>1711</v>
      </c>
      <c r="B525" s="15" t="s">
        <v>1712</v>
      </c>
      <c r="C525" s="16">
        <v>27381200</v>
      </c>
      <c r="D525" s="15">
        <v>731695987</v>
      </c>
      <c r="E525" s="15" t="s">
        <v>1713</v>
      </c>
      <c r="F525" s="15" t="s">
        <v>84</v>
      </c>
      <c r="G525" s="15" t="s">
        <v>101</v>
      </c>
      <c r="H525" s="15" t="s">
        <v>57</v>
      </c>
      <c r="I525" s="17">
        <f t="shared" si="18"/>
        <v>0</v>
      </c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8">
        <f t="shared" si="1"/>
        <v>195</v>
      </c>
      <c r="AA525" s="19"/>
      <c r="AB525" s="19"/>
      <c r="AC525" s="19"/>
      <c r="AD525" s="19"/>
      <c r="AE525" s="19"/>
      <c r="AF525" s="19">
        <v>10</v>
      </c>
      <c r="AG525" s="19">
        <v>100</v>
      </c>
      <c r="AH525" s="19"/>
      <c r="AI525" s="19"/>
      <c r="AJ525" s="19"/>
      <c r="AK525" s="19"/>
      <c r="AL525" s="19"/>
      <c r="AM525" s="19"/>
      <c r="AN525" s="19"/>
      <c r="AO525" s="19">
        <v>85</v>
      </c>
      <c r="AP525" s="19"/>
      <c r="AQ525" s="19"/>
      <c r="AR525" s="20">
        <f t="shared" si="3"/>
        <v>0</v>
      </c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2">
        <f t="shared" si="5"/>
        <v>0</v>
      </c>
      <c r="BK525" s="21"/>
      <c r="BL525" s="21"/>
      <c r="BM525" s="21"/>
      <c r="BN525" s="23">
        <f t="shared" si="7"/>
        <v>0</v>
      </c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  <c r="CD525" s="23"/>
      <c r="CE525" s="23"/>
      <c r="CF525" s="21">
        <f t="shared" si="9"/>
        <v>0</v>
      </c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3">
        <f t="shared" si="11"/>
        <v>10</v>
      </c>
      <c r="CY525" s="23"/>
      <c r="CZ525" s="23"/>
      <c r="DA525" s="23"/>
      <c r="DB525" s="23">
        <v>10</v>
      </c>
      <c r="DC525" s="23"/>
      <c r="DD525" s="23"/>
      <c r="DE525" s="22">
        <f t="shared" si="13"/>
        <v>0</v>
      </c>
      <c r="DF525" s="21"/>
      <c r="DG525" s="21"/>
      <c r="DH525" s="21"/>
      <c r="DI525" s="21"/>
      <c r="DJ525" s="21"/>
      <c r="DK525" s="24">
        <f t="shared" si="15"/>
        <v>0</v>
      </c>
      <c r="DL525" s="23"/>
      <c r="DM525" s="2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</row>
    <row r="526" spans="1:137" ht="15.75" customHeight="1">
      <c r="A526" s="15" t="s">
        <v>1714</v>
      </c>
      <c r="B526" s="15" t="s">
        <v>1715</v>
      </c>
      <c r="C526" s="16" t="s">
        <v>1716</v>
      </c>
      <c r="D526" s="15">
        <v>721161987</v>
      </c>
      <c r="E526" s="15" t="s">
        <v>1717</v>
      </c>
      <c r="F526" s="15" t="s">
        <v>84</v>
      </c>
      <c r="G526" s="15" t="s">
        <v>85</v>
      </c>
      <c r="H526" s="15" t="s">
        <v>216</v>
      </c>
      <c r="I526" s="17">
        <f t="shared" si="18"/>
        <v>0</v>
      </c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8">
        <f t="shared" si="1"/>
        <v>35</v>
      </c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25">
        <v>35</v>
      </c>
      <c r="AP526" s="19"/>
      <c r="AQ526" s="19"/>
      <c r="AR526" s="20">
        <f t="shared" si="3"/>
        <v>250</v>
      </c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>
        <v>250</v>
      </c>
      <c r="BH526" s="21"/>
      <c r="BI526" s="21"/>
      <c r="BJ526" s="22">
        <f t="shared" si="5"/>
        <v>0</v>
      </c>
      <c r="BK526" s="21"/>
      <c r="BL526" s="21"/>
      <c r="BM526" s="21"/>
      <c r="BN526" s="23">
        <f t="shared" si="7"/>
        <v>0</v>
      </c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1">
        <f t="shared" si="9"/>
        <v>0</v>
      </c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3">
        <f t="shared" si="11"/>
        <v>0</v>
      </c>
      <c r="CY526" s="23"/>
      <c r="CZ526" s="23"/>
      <c r="DA526" s="23"/>
      <c r="DB526" s="23"/>
      <c r="DC526" s="23"/>
      <c r="DD526" s="23"/>
      <c r="DE526" s="22">
        <f t="shared" si="13"/>
        <v>0</v>
      </c>
      <c r="DF526" s="21"/>
      <c r="DG526" s="21"/>
      <c r="DH526" s="21"/>
      <c r="DI526" s="21"/>
      <c r="DJ526" s="21"/>
      <c r="DK526" s="24">
        <f t="shared" si="15"/>
        <v>0</v>
      </c>
      <c r="DL526" s="23"/>
      <c r="DM526" s="2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</row>
    <row r="527" spans="1:137" ht="15.75" customHeight="1">
      <c r="A527" s="15" t="s">
        <v>1718</v>
      </c>
      <c r="B527" s="15" t="s">
        <v>1712</v>
      </c>
      <c r="C527" s="16">
        <v>24224383</v>
      </c>
      <c r="D527" s="15">
        <v>731695987</v>
      </c>
      <c r="E527" s="15" t="s">
        <v>1719</v>
      </c>
      <c r="F527" s="15" t="s">
        <v>84</v>
      </c>
      <c r="G527" s="15" t="s">
        <v>91</v>
      </c>
      <c r="H527" s="15" t="s">
        <v>68</v>
      </c>
      <c r="I527" s="17">
        <f t="shared" si="18"/>
        <v>0</v>
      </c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8">
        <f t="shared" si="1"/>
        <v>10</v>
      </c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>
        <v>10</v>
      </c>
      <c r="AP527" s="19"/>
      <c r="AQ527" s="19"/>
      <c r="AR527" s="20">
        <f t="shared" si="3"/>
        <v>0</v>
      </c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2">
        <f t="shared" si="5"/>
        <v>0</v>
      </c>
      <c r="BK527" s="21"/>
      <c r="BL527" s="21"/>
      <c r="BM527" s="21"/>
      <c r="BN527" s="23">
        <f t="shared" si="7"/>
        <v>0</v>
      </c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1">
        <f t="shared" si="9"/>
        <v>100</v>
      </c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>
        <v>100</v>
      </c>
      <c r="CV527" s="21"/>
      <c r="CW527" s="21"/>
      <c r="CX527" s="23">
        <f t="shared" si="11"/>
        <v>1</v>
      </c>
      <c r="CY527" s="23"/>
      <c r="CZ527" s="23"/>
      <c r="DA527" s="23"/>
      <c r="DB527" s="23">
        <v>1</v>
      </c>
      <c r="DC527" s="23"/>
      <c r="DD527" s="23"/>
      <c r="DE527" s="22">
        <f t="shared" si="13"/>
        <v>0</v>
      </c>
      <c r="DF527" s="21"/>
      <c r="DG527" s="21"/>
      <c r="DH527" s="21"/>
      <c r="DI527" s="21"/>
      <c r="DJ527" s="21"/>
      <c r="DK527" s="24">
        <f t="shared" si="15"/>
        <v>0</v>
      </c>
      <c r="DL527" s="23"/>
      <c r="DM527" s="2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</row>
    <row r="528" spans="1:137" ht="15.75" customHeight="1">
      <c r="A528" s="15" t="s">
        <v>1720</v>
      </c>
      <c r="B528" s="15" t="s">
        <v>1721</v>
      </c>
      <c r="C528" s="16">
        <v>15086208</v>
      </c>
      <c r="D528" s="15">
        <v>604570771</v>
      </c>
      <c r="E528" s="15" t="s">
        <v>1722</v>
      </c>
      <c r="F528" s="15" t="s">
        <v>84</v>
      </c>
      <c r="G528" s="15" t="s">
        <v>153</v>
      </c>
      <c r="H528" s="15" t="s">
        <v>325</v>
      </c>
      <c r="I528" s="17">
        <f t="shared" si="18"/>
        <v>0</v>
      </c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8">
        <f t="shared" si="1"/>
        <v>34</v>
      </c>
      <c r="AA528" s="19"/>
      <c r="AB528" s="19"/>
      <c r="AC528" s="19"/>
      <c r="AD528" s="19"/>
      <c r="AE528" s="19"/>
      <c r="AF528" s="19"/>
      <c r="AG528" s="19">
        <v>19</v>
      </c>
      <c r="AH528" s="19"/>
      <c r="AI528" s="19"/>
      <c r="AJ528" s="19"/>
      <c r="AK528" s="19"/>
      <c r="AL528" s="19"/>
      <c r="AM528" s="19"/>
      <c r="AN528" s="19"/>
      <c r="AO528" s="19"/>
      <c r="AP528" s="19">
        <v>15</v>
      </c>
      <c r="AQ528" s="19"/>
      <c r="AR528" s="20">
        <f t="shared" si="3"/>
        <v>0</v>
      </c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2">
        <f t="shared" si="5"/>
        <v>0</v>
      </c>
      <c r="BK528" s="21"/>
      <c r="BL528" s="21"/>
      <c r="BM528" s="21"/>
      <c r="BN528" s="23">
        <f t="shared" si="7"/>
        <v>0</v>
      </c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1">
        <f t="shared" si="9"/>
        <v>0</v>
      </c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3">
        <f t="shared" si="11"/>
        <v>0</v>
      </c>
      <c r="CY528" s="23"/>
      <c r="CZ528" s="23"/>
      <c r="DA528" s="23"/>
      <c r="DB528" s="23"/>
      <c r="DC528" s="23"/>
      <c r="DD528" s="23"/>
      <c r="DE528" s="22">
        <f t="shared" si="13"/>
        <v>0</v>
      </c>
      <c r="DF528" s="21"/>
      <c r="DG528" s="21"/>
      <c r="DH528" s="21"/>
      <c r="DI528" s="21"/>
      <c r="DJ528" s="21"/>
      <c r="DK528" s="24">
        <f t="shared" si="15"/>
        <v>0</v>
      </c>
      <c r="DL528" s="23"/>
      <c r="DM528" s="2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</row>
    <row r="529" spans="1:137" ht="15.75" customHeight="1">
      <c r="A529" s="15" t="s">
        <v>1723</v>
      </c>
      <c r="B529" s="15" t="s">
        <v>1724</v>
      </c>
      <c r="C529" s="16" t="s">
        <v>1725</v>
      </c>
      <c r="D529" s="15">
        <v>608308062</v>
      </c>
      <c r="E529" s="15" t="s">
        <v>1726</v>
      </c>
      <c r="F529" s="15" t="s">
        <v>84</v>
      </c>
      <c r="G529" s="15" t="s">
        <v>133</v>
      </c>
      <c r="H529" s="15" t="s">
        <v>80</v>
      </c>
      <c r="I529" s="17">
        <f t="shared" si="18"/>
        <v>0</v>
      </c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8">
        <f t="shared" si="1"/>
        <v>19</v>
      </c>
      <c r="AA529" s="19"/>
      <c r="AB529" s="19"/>
      <c r="AC529" s="19"/>
      <c r="AD529" s="19"/>
      <c r="AE529" s="19"/>
      <c r="AF529" s="19"/>
      <c r="AG529" s="19">
        <v>19</v>
      </c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20">
        <f t="shared" si="3"/>
        <v>0</v>
      </c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2">
        <f t="shared" si="5"/>
        <v>0</v>
      </c>
      <c r="BK529" s="21"/>
      <c r="BL529" s="21"/>
      <c r="BM529" s="21"/>
      <c r="BN529" s="23">
        <f t="shared" si="7"/>
        <v>0</v>
      </c>
      <c r="BO529" s="23"/>
      <c r="BP529" s="23"/>
      <c r="BQ529" s="23"/>
      <c r="BR529" s="23"/>
      <c r="BS529" s="23"/>
      <c r="BT529" s="23"/>
      <c r="BU529" s="23" t="s">
        <v>209</v>
      </c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1">
        <f t="shared" si="9"/>
        <v>0</v>
      </c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3">
        <f t="shared" si="11"/>
        <v>0</v>
      </c>
      <c r="CY529" s="23"/>
      <c r="CZ529" s="23"/>
      <c r="DA529" s="23"/>
      <c r="DB529" s="23"/>
      <c r="DC529" s="23"/>
      <c r="DD529" s="23"/>
      <c r="DE529" s="22">
        <f t="shared" si="13"/>
        <v>0</v>
      </c>
      <c r="DF529" s="21"/>
      <c r="DG529" s="21"/>
      <c r="DH529" s="21"/>
      <c r="DI529" s="21"/>
      <c r="DJ529" s="21"/>
      <c r="DK529" s="24">
        <f t="shared" si="15"/>
        <v>0</v>
      </c>
      <c r="DL529" s="23"/>
      <c r="DM529" s="2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</row>
    <row r="530" spans="1:137" ht="15.75" customHeight="1">
      <c r="A530" s="15" t="s">
        <v>1727</v>
      </c>
      <c r="B530" s="15" t="s">
        <v>1728</v>
      </c>
      <c r="C530" s="16">
        <v>62930834</v>
      </c>
      <c r="D530" s="15">
        <v>732702896</v>
      </c>
      <c r="E530" s="15" t="s">
        <v>1729</v>
      </c>
      <c r="F530" s="15" t="s">
        <v>84</v>
      </c>
      <c r="G530" s="15" t="s">
        <v>101</v>
      </c>
      <c r="H530" s="15" t="s">
        <v>496</v>
      </c>
      <c r="I530" s="17">
        <f t="shared" si="18"/>
        <v>0</v>
      </c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8">
        <f t="shared" si="1"/>
        <v>28</v>
      </c>
      <c r="AA530" s="19"/>
      <c r="AB530" s="19"/>
      <c r="AC530" s="19"/>
      <c r="AD530" s="19"/>
      <c r="AE530" s="19"/>
      <c r="AF530" s="19">
        <v>6</v>
      </c>
      <c r="AG530" s="19"/>
      <c r="AH530" s="19">
        <v>7</v>
      </c>
      <c r="AI530" s="19"/>
      <c r="AJ530" s="19"/>
      <c r="AK530" s="19"/>
      <c r="AL530" s="19"/>
      <c r="AM530" s="19"/>
      <c r="AN530" s="19"/>
      <c r="AO530" s="19">
        <v>15</v>
      </c>
      <c r="AP530" s="19"/>
      <c r="AQ530" s="19"/>
      <c r="AR530" s="20">
        <f t="shared" si="3"/>
        <v>0</v>
      </c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2">
        <f t="shared" si="5"/>
        <v>0</v>
      </c>
      <c r="BK530" s="21"/>
      <c r="BL530" s="21"/>
      <c r="BM530" s="21"/>
      <c r="BN530" s="23">
        <f t="shared" si="7"/>
        <v>0</v>
      </c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1">
        <f t="shared" si="9"/>
        <v>0</v>
      </c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3">
        <f t="shared" si="11"/>
        <v>2</v>
      </c>
      <c r="CY530" s="23"/>
      <c r="CZ530" s="23"/>
      <c r="DA530" s="23"/>
      <c r="DB530" s="23">
        <v>2</v>
      </c>
      <c r="DC530" s="23"/>
      <c r="DD530" s="23"/>
      <c r="DE530" s="22">
        <f t="shared" si="13"/>
        <v>0</v>
      </c>
      <c r="DF530" s="21"/>
      <c r="DG530" s="21"/>
      <c r="DH530" s="21"/>
      <c r="DI530" s="21"/>
      <c r="DJ530" s="21"/>
      <c r="DK530" s="24">
        <f t="shared" si="15"/>
        <v>0</v>
      </c>
      <c r="DL530" s="23"/>
      <c r="DM530" s="2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</row>
    <row r="531" spans="1:137" ht="15.75" customHeight="1">
      <c r="A531" s="15" t="s">
        <v>1730</v>
      </c>
      <c r="B531" s="15" t="s">
        <v>1731</v>
      </c>
      <c r="C531" s="16">
        <v>60167645</v>
      </c>
      <c r="D531" s="15">
        <v>608265285</v>
      </c>
      <c r="E531" s="15" t="s">
        <v>1732</v>
      </c>
      <c r="F531" s="15" t="s">
        <v>84</v>
      </c>
      <c r="G531" s="15" t="s">
        <v>101</v>
      </c>
      <c r="H531" s="15" t="s">
        <v>216</v>
      </c>
      <c r="I531" s="17">
        <f t="shared" si="18"/>
        <v>0</v>
      </c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8">
        <f t="shared" si="1"/>
        <v>33</v>
      </c>
      <c r="AA531" s="19"/>
      <c r="AB531" s="19"/>
      <c r="AC531" s="19"/>
      <c r="AD531" s="19"/>
      <c r="AE531" s="19"/>
      <c r="AF531" s="19">
        <v>10</v>
      </c>
      <c r="AG531" s="19"/>
      <c r="AH531" s="19">
        <v>8</v>
      </c>
      <c r="AI531" s="19"/>
      <c r="AJ531" s="19"/>
      <c r="AK531" s="19"/>
      <c r="AL531" s="19"/>
      <c r="AM531" s="19"/>
      <c r="AN531" s="19"/>
      <c r="AO531" s="19"/>
      <c r="AP531" s="19">
        <v>15</v>
      </c>
      <c r="AQ531" s="19"/>
      <c r="AR531" s="20">
        <f t="shared" si="3"/>
        <v>0</v>
      </c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2">
        <f t="shared" si="5"/>
        <v>0</v>
      </c>
      <c r="BK531" s="21"/>
      <c r="BL531" s="21"/>
      <c r="BM531" s="21"/>
      <c r="BN531" s="23">
        <f t="shared" si="7"/>
        <v>0</v>
      </c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1">
        <f t="shared" si="9"/>
        <v>0</v>
      </c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3">
        <f t="shared" si="11"/>
        <v>2</v>
      </c>
      <c r="CY531" s="23"/>
      <c r="CZ531" s="23"/>
      <c r="DA531" s="23"/>
      <c r="DB531" s="23"/>
      <c r="DC531" s="23">
        <v>2</v>
      </c>
      <c r="DD531" s="23"/>
      <c r="DE531" s="22">
        <f t="shared" si="13"/>
        <v>0</v>
      </c>
      <c r="DF531" s="21"/>
      <c r="DG531" s="21"/>
      <c r="DH531" s="21"/>
      <c r="DI531" s="21"/>
      <c r="DJ531" s="21"/>
      <c r="DK531" s="24">
        <f t="shared" si="15"/>
        <v>0</v>
      </c>
      <c r="DL531" s="23"/>
      <c r="DM531" s="2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</row>
    <row r="532" spans="1:137" ht="15.75" customHeight="1">
      <c r="A532" s="15" t="s">
        <v>1733</v>
      </c>
      <c r="B532" s="15" t="s">
        <v>1734</v>
      </c>
      <c r="C532" s="16">
        <v>60434627</v>
      </c>
      <c r="D532" s="15">
        <v>728454835</v>
      </c>
      <c r="E532" s="15" t="s">
        <v>1735</v>
      </c>
      <c r="F532" s="15" t="s">
        <v>84</v>
      </c>
      <c r="G532" s="15" t="s">
        <v>101</v>
      </c>
      <c r="H532" s="15" t="s">
        <v>76</v>
      </c>
      <c r="I532" s="17">
        <f t="shared" si="18"/>
        <v>0</v>
      </c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8">
        <f t="shared" si="1"/>
        <v>15</v>
      </c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>
        <v>15</v>
      </c>
      <c r="AP532" s="19"/>
      <c r="AQ532" s="19"/>
      <c r="AR532" s="20">
        <f t="shared" si="3"/>
        <v>0</v>
      </c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2">
        <f t="shared" si="5"/>
        <v>0</v>
      </c>
      <c r="BK532" s="21"/>
      <c r="BL532" s="21"/>
      <c r="BM532" s="21"/>
      <c r="BN532" s="23">
        <f t="shared" si="7"/>
        <v>0</v>
      </c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1">
        <f t="shared" si="9"/>
        <v>0</v>
      </c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3">
        <f t="shared" si="11"/>
        <v>2</v>
      </c>
      <c r="CY532" s="23"/>
      <c r="CZ532" s="23"/>
      <c r="DA532" s="23"/>
      <c r="DB532" s="23">
        <v>2</v>
      </c>
      <c r="DC532" s="23"/>
      <c r="DD532" s="23"/>
      <c r="DE532" s="22">
        <f t="shared" si="13"/>
        <v>0</v>
      </c>
      <c r="DF532" s="21"/>
      <c r="DG532" s="21"/>
      <c r="DH532" s="21"/>
      <c r="DI532" s="21"/>
      <c r="DJ532" s="21"/>
      <c r="DK532" s="24">
        <f t="shared" si="15"/>
        <v>0</v>
      </c>
      <c r="DL532" s="23"/>
      <c r="DM532" s="2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</row>
    <row r="533" spans="1:137" ht="15.75" customHeight="1">
      <c r="A533" s="15" t="s">
        <v>1736</v>
      </c>
      <c r="B533" s="15" t="s">
        <v>1737</v>
      </c>
      <c r="C533" s="16">
        <v>28243366</v>
      </c>
      <c r="D533" s="15">
        <v>732713851</v>
      </c>
      <c r="E533" s="15" t="s">
        <v>1738</v>
      </c>
      <c r="F533" s="15" t="s">
        <v>84</v>
      </c>
      <c r="G533" s="15" t="s">
        <v>91</v>
      </c>
      <c r="H533" s="15" t="s">
        <v>86</v>
      </c>
      <c r="I533" s="17">
        <f t="shared" si="18"/>
        <v>0</v>
      </c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8">
        <f t="shared" si="1"/>
        <v>74</v>
      </c>
      <c r="AA533" s="19"/>
      <c r="AB533" s="19"/>
      <c r="AC533" s="19"/>
      <c r="AD533" s="19"/>
      <c r="AE533" s="19"/>
      <c r="AF533" s="19"/>
      <c r="AG533" s="19">
        <v>19</v>
      </c>
      <c r="AH533" s="19"/>
      <c r="AI533" s="19"/>
      <c r="AJ533" s="19"/>
      <c r="AK533" s="19"/>
      <c r="AL533" s="19"/>
      <c r="AM533" s="19"/>
      <c r="AN533" s="19"/>
      <c r="AO533" s="19">
        <v>55</v>
      </c>
      <c r="AP533" s="19"/>
      <c r="AQ533" s="19"/>
      <c r="AR533" s="20">
        <f t="shared" si="3"/>
        <v>0</v>
      </c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2">
        <f t="shared" si="5"/>
        <v>0</v>
      </c>
      <c r="BK533" s="21"/>
      <c r="BL533" s="21"/>
      <c r="BM533" s="21"/>
      <c r="BN533" s="23">
        <f t="shared" si="7"/>
        <v>0</v>
      </c>
      <c r="BO533" s="23"/>
      <c r="BP533" s="23"/>
      <c r="BQ533" s="23"/>
      <c r="BR533" s="23"/>
      <c r="BS533" s="23"/>
      <c r="BT533" s="23"/>
      <c r="BU533" s="23" t="s">
        <v>209</v>
      </c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1">
        <f t="shared" si="9"/>
        <v>100</v>
      </c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>
        <v>100</v>
      </c>
      <c r="CV533" s="21"/>
      <c r="CW533" s="21"/>
      <c r="CX533" s="23">
        <f t="shared" si="11"/>
        <v>1</v>
      </c>
      <c r="CY533" s="23"/>
      <c r="CZ533" s="23"/>
      <c r="DA533" s="23"/>
      <c r="DB533" s="23">
        <v>1</v>
      </c>
      <c r="DC533" s="23"/>
      <c r="DD533" s="23"/>
      <c r="DE533" s="22">
        <f t="shared" si="13"/>
        <v>0</v>
      </c>
      <c r="DF533" s="21"/>
      <c r="DG533" s="21"/>
      <c r="DH533" s="21"/>
      <c r="DI533" s="21"/>
      <c r="DJ533" s="21"/>
      <c r="DK533" s="24">
        <f t="shared" si="15"/>
        <v>0</v>
      </c>
      <c r="DL533" s="23"/>
      <c r="DM533" s="2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</row>
    <row r="534" spans="1:137" ht="15.75" customHeight="1">
      <c r="A534" s="15" t="s">
        <v>1739</v>
      </c>
      <c r="B534" s="15" t="s">
        <v>1740</v>
      </c>
      <c r="C534" s="16">
        <v>75063247</v>
      </c>
      <c r="D534" s="15">
        <v>777957056</v>
      </c>
      <c r="E534" s="15" t="s">
        <v>1741</v>
      </c>
      <c r="F534" s="15" t="s">
        <v>84</v>
      </c>
      <c r="G534" s="15" t="s">
        <v>101</v>
      </c>
      <c r="H534" s="15" t="s">
        <v>216</v>
      </c>
      <c r="I534" s="17">
        <f t="shared" si="18"/>
        <v>0</v>
      </c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8">
        <f t="shared" si="1"/>
        <v>34</v>
      </c>
      <c r="AA534" s="19"/>
      <c r="AB534" s="19"/>
      <c r="AC534" s="19"/>
      <c r="AD534" s="19"/>
      <c r="AE534" s="19"/>
      <c r="AF534" s="19">
        <v>10</v>
      </c>
      <c r="AG534" s="19"/>
      <c r="AH534" s="19">
        <v>9</v>
      </c>
      <c r="AI534" s="19"/>
      <c r="AJ534" s="19"/>
      <c r="AK534" s="19"/>
      <c r="AL534" s="19"/>
      <c r="AM534" s="19"/>
      <c r="AN534" s="19"/>
      <c r="AO534" s="19"/>
      <c r="AP534" s="19">
        <v>15</v>
      </c>
      <c r="AQ534" s="19"/>
      <c r="AR534" s="20">
        <f t="shared" si="3"/>
        <v>0</v>
      </c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2">
        <f t="shared" si="5"/>
        <v>0</v>
      </c>
      <c r="BK534" s="21"/>
      <c r="BL534" s="21"/>
      <c r="BM534" s="21"/>
      <c r="BN534" s="23">
        <f t="shared" si="7"/>
        <v>0</v>
      </c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1">
        <f t="shared" si="9"/>
        <v>0</v>
      </c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3">
        <f t="shared" si="11"/>
        <v>2</v>
      </c>
      <c r="CY534" s="23"/>
      <c r="CZ534" s="23"/>
      <c r="DA534" s="23"/>
      <c r="DB534" s="23"/>
      <c r="DC534" s="23">
        <v>2</v>
      </c>
      <c r="DD534" s="23"/>
      <c r="DE534" s="22">
        <f t="shared" si="13"/>
        <v>0</v>
      </c>
      <c r="DF534" s="21"/>
      <c r="DG534" s="21"/>
      <c r="DH534" s="21"/>
      <c r="DI534" s="21"/>
      <c r="DJ534" s="21"/>
      <c r="DK534" s="24">
        <f t="shared" si="15"/>
        <v>0</v>
      </c>
      <c r="DL534" s="23"/>
      <c r="DM534" s="2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</row>
    <row r="535" spans="1:137" ht="15.75" customHeight="1">
      <c r="A535" s="15" t="s">
        <v>1742</v>
      </c>
      <c r="B535" s="15" t="s">
        <v>1743</v>
      </c>
      <c r="C535" s="16" t="s">
        <v>1744</v>
      </c>
      <c r="D535" s="15">
        <v>777337156</v>
      </c>
      <c r="E535" s="15" t="s">
        <v>1745</v>
      </c>
      <c r="F535" s="15" t="s">
        <v>84</v>
      </c>
      <c r="G535" s="15" t="s">
        <v>91</v>
      </c>
      <c r="H535" s="15" t="s">
        <v>80</v>
      </c>
      <c r="I535" s="17">
        <f t="shared" si="18"/>
        <v>0</v>
      </c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8">
        <f t="shared" si="1"/>
        <v>29</v>
      </c>
      <c r="AA535" s="19"/>
      <c r="AB535" s="19"/>
      <c r="AC535" s="19"/>
      <c r="AD535" s="19"/>
      <c r="AE535" s="19"/>
      <c r="AF535" s="19"/>
      <c r="AG535" s="19">
        <v>19</v>
      </c>
      <c r="AH535" s="19"/>
      <c r="AI535" s="19"/>
      <c r="AJ535" s="19"/>
      <c r="AK535" s="19"/>
      <c r="AL535" s="19"/>
      <c r="AM535" s="19"/>
      <c r="AN535" s="19"/>
      <c r="AO535" s="19">
        <v>10</v>
      </c>
      <c r="AP535" s="19"/>
      <c r="AQ535" s="19"/>
      <c r="AR535" s="20">
        <f t="shared" si="3"/>
        <v>0</v>
      </c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2">
        <f t="shared" si="5"/>
        <v>0</v>
      </c>
      <c r="BK535" s="21"/>
      <c r="BL535" s="21"/>
      <c r="BM535" s="21"/>
      <c r="BN535" s="23">
        <f t="shared" si="7"/>
        <v>0</v>
      </c>
      <c r="BO535" s="23"/>
      <c r="BP535" s="23"/>
      <c r="BQ535" s="23"/>
      <c r="BR535" s="23"/>
      <c r="BS535" s="23"/>
      <c r="BT535" s="23"/>
      <c r="BU535" s="23" t="s">
        <v>209</v>
      </c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1">
        <f t="shared" si="9"/>
        <v>100</v>
      </c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>
        <v>100</v>
      </c>
      <c r="CV535" s="21"/>
      <c r="CW535" s="21"/>
      <c r="CX535" s="23">
        <f t="shared" si="11"/>
        <v>1</v>
      </c>
      <c r="CY535" s="23"/>
      <c r="CZ535" s="23"/>
      <c r="DA535" s="23"/>
      <c r="DB535" s="23">
        <v>1</v>
      </c>
      <c r="DC535" s="23"/>
      <c r="DD535" s="23"/>
      <c r="DE535" s="22">
        <f t="shared" si="13"/>
        <v>0</v>
      </c>
      <c r="DF535" s="21"/>
      <c r="DG535" s="21"/>
      <c r="DH535" s="21"/>
      <c r="DI535" s="21"/>
      <c r="DJ535" s="21"/>
      <c r="DK535" s="24">
        <f t="shared" si="15"/>
        <v>0</v>
      </c>
      <c r="DL535" s="23"/>
      <c r="DM535" s="2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</row>
    <row r="536" spans="1:137" ht="15.75" customHeight="1">
      <c r="A536" s="15" t="s">
        <v>1746</v>
      </c>
      <c r="B536" s="15" t="s">
        <v>1747</v>
      </c>
      <c r="C536" s="16">
        <v>67806295</v>
      </c>
      <c r="D536" s="15">
        <v>603435179</v>
      </c>
      <c r="E536" s="15" t="s">
        <v>1748</v>
      </c>
      <c r="F536" s="15" t="s">
        <v>84</v>
      </c>
      <c r="G536" s="15" t="s">
        <v>101</v>
      </c>
      <c r="H536" s="15" t="s">
        <v>496</v>
      </c>
      <c r="I536" s="17">
        <f t="shared" si="18"/>
        <v>0</v>
      </c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8">
        <f t="shared" si="1"/>
        <v>28</v>
      </c>
      <c r="AA536" s="19"/>
      <c r="AB536" s="19"/>
      <c r="AC536" s="19"/>
      <c r="AD536" s="19"/>
      <c r="AE536" s="19"/>
      <c r="AF536" s="19">
        <v>6</v>
      </c>
      <c r="AG536" s="19"/>
      <c r="AH536" s="19">
        <v>7</v>
      </c>
      <c r="AI536" s="19"/>
      <c r="AJ536" s="19"/>
      <c r="AK536" s="19"/>
      <c r="AL536" s="19"/>
      <c r="AM536" s="19"/>
      <c r="AN536" s="19"/>
      <c r="AO536" s="19">
        <v>15</v>
      </c>
      <c r="AP536" s="19"/>
      <c r="AQ536" s="19"/>
      <c r="AR536" s="20">
        <f t="shared" si="3"/>
        <v>0</v>
      </c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2">
        <f t="shared" si="5"/>
        <v>0</v>
      </c>
      <c r="BK536" s="21"/>
      <c r="BL536" s="21"/>
      <c r="BM536" s="21"/>
      <c r="BN536" s="23">
        <f t="shared" si="7"/>
        <v>0</v>
      </c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1">
        <f t="shared" si="9"/>
        <v>0</v>
      </c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3">
        <f t="shared" si="11"/>
        <v>2</v>
      </c>
      <c r="CY536" s="23"/>
      <c r="CZ536" s="23"/>
      <c r="DA536" s="23"/>
      <c r="DB536" s="23">
        <v>2</v>
      </c>
      <c r="DC536" s="23"/>
      <c r="DD536" s="23"/>
      <c r="DE536" s="22">
        <f t="shared" si="13"/>
        <v>0</v>
      </c>
      <c r="DF536" s="21"/>
      <c r="DG536" s="21"/>
      <c r="DH536" s="21"/>
      <c r="DI536" s="21"/>
      <c r="DJ536" s="21"/>
      <c r="DK536" s="24">
        <f t="shared" si="15"/>
        <v>0</v>
      </c>
      <c r="DL536" s="23"/>
      <c r="DM536" s="2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</row>
    <row r="537" spans="1:137" ht="15.75" customHeight="1">
      <c r="A537" s="15" t="s">
        <v>1749</v>
      </c>
      <c r="B537" s="15" t="s">
        <v>1750</v>
      </c>
      <c r="C537" s="16">
        <v>63113724</v>
      </c>
      <c r="D537" s="15">
        <v>721729520</v>
      </c>
      <c r="E537" s="15" t="s">
        <v>1751</v>
      </c>
      <c r="F537" s="15" t="s">
        <v>84</v>
      </c>
      <c r="G537" s="15" t="s">
        <v>101</v>
      </c>
      <c r="H537" s="15" t="s">
        <v>449</v>
      </c>
      <c r="I537" s="17">
        <f t="shared" si="18"/>
        <v>0</v>
      </c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8">
        <f t="shared" si="1"/>
        <v>28</v>
      </c>
      <c r="AA537" s="19"/>
      <c r="AB537" s="19"/>
      <c r="AC537" s="19"/>
      <c r="AD537" s="19"/>
      <c r="AE537" s="19"/>
      <c r="AF537" s="19">
        <v>6</v>
      </c>
      <c r="AG537" s="19"/>
      <c r="AH537" s="19">
        <v>7</v>
      </c>
      <c r="AI537" s="19"/>
      <c r="AJ537" s="19"/>
      <c r="AK537" s="19"/>
      <c r="AL537" s="19"/>
      <c r="AM537" s="19"/>
      <c r="AN537" s="19"/>
      <c r="AO537" s="19">
        <v>15</v>
      </c>
      <c r="AP537" s="19"/>
      <c r="AQ537" s="19"/>
      <c r="AR537" s="20">
        <f t="shared" si="3"/>
        <v>0</v>
      </c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2">
        <f t="shared" si="5"/>
        <v>0</v>
      </c>
      <c r="BK537" s="21"/>
      <c r="BL537" s="21"/>
      <c r="BM537" s="21"/>
      <c r="BN537" s="23">
        <f t="shared" si="7"/>
        <v>0</v>
      </c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1">
        <f t="shared" si="9"/>
        <v>0</v>
      </c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3">
        <f t="shared" si="11"/>
        <v>2</v>
      </c>
      <c r="CY537" s="23"/>
      <c r="CZ537" s="23"/>
      <c r="DA537" s="23"/>
      <c r="DB537" s="23">
        <v>2</v>
      </c>
      <c r="DC537" s="23"/>
      <c r="DD537" s="23"/>
      <c r="DE537" s="22">
        <f t="shared" si="13"/>
        <v>0</v>
      </c>
      <c r="DF537" s="21"/>
      <c r="DG537" s="21"/>
      <c r="DH537" s="21"/>
      <c r="DI537" s="21"/>
      <c r="DJ537" s="21"/>
      <c r="DK537" s="24">
        <f t="shared" si="15"/>
        <v>0</v>
      </c>
      <c r="DL537" s="23"/>
      <c r="DM537" s="2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</row>
    <row r="538" spans="1:137" ht="15.75" customHeight="1">
      <c r="A538" s="15" t="s">
        <v>1752</v>
      </c>
      <c r="B538" s="15" t="s">
        <v>1753</v>
      </c>
      <c r="C538" s="16">
        <v>28973976</v>
      </c>
      <c r="D538" s="15">
        <v>725893464</v>
      </c>
      <c r="E538" s="15" t="s">
        <v>1754</v>
      </c>
      <c r="F538" s="15" t="s">
        <v>84</v>
      </c>
      <c r="G538" s="15" t="s">
        <v>298</v>
      </c>
      <c r="H538" s="15" t="s">
        <v>174</v>
      </c>
      <c r="I538" s="17">
        <f t="shared" si="18"/>
        <v>0</v>
      </c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8">
        <f t="shared" si="1"/>
        <v>873</v>
      </c>
      <c r="AA538" s="19">
        <v>43</v>
      </c>
      <c r="AB538" s="19"/>
      <c r="AC538" s="19"/>
      <c r="AD538" s="19"/>
      <c r="AE538" s="25">
        <v>250</v>
      </c>
      <c r="AF538" s="19"/>
      <c r="AG538" s="19"/>
      <c r="AH538" s="19">
        <v>580</v>
      </c>
      <c r="AI538" s="19"/>
      <c r="AJ538" s="19"/>
      <c r="AK538" s="19"/>
      <c r="AL538" s="19"/>
      <c r="AM538" s="19"/>
      <c r="AN538" s="19"/>
      <c r="AO538" s="19"/>
      <c r="AP538" s="19"/>
      <c r="AQ538" s="19"/>
      <c r="AR538" s="20">
        <f t="shared" si="3"/>
        <v>0</v>
      </c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2">
        <f t="shared" si="5"/>
        <v>0</v>
      </c>
      <c r="BK538" s="21"/>
      <c r="BL538" s="21"/>
      <c r="BM538" s="21"/>
      <c r="BN538" s="23">
        <f t="shared" si="7"/>
        <v>20</v>
      </c>
      <c r="BO538" s="23"/>
      <c r="BP538" s="23"/>
      <c r="BQ538" s="23">
        <v>10</v>
      </c>
      <c r="BR538" s="23"/>
      <c r="BS538" s="23"/>
      <c r="BT538" s="23"/>
      <c r="BU538" s="23"/>
      <c r="BV538" s="23"/>
      <c r="BW538" s="23">
        <v>10</v>
      </c>
      <c r="BX538" s="23"/>
      <c r="BY538" s="23"/>
      <c r="BZ538" s="23"/>
      <c r="CA538" s="23"/>
      <c r="CB538" s="23"/>
      <c r="CC538" s="23"/>
      <c r="CD538" s="23"/>
      <c r="CE538" s="23"/>
      <c r="CF538" s="21">
        <f t="shared" si="9"/>
        <v>600</v>
      </c>
      <c r="CG538" s="21"/>
      <c r="CH538" s="21"/>
      <c r="CI538" s="21"/>
      <c r="CJ538" s="21">
        <v>600</v>
      </c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3">
        <f t="shared" si="11"/>
        <v>1</v>
      </c>
      <c r="CY538" s="23"/>
      <c r="CZ538" s="23"/>
      <c r="DA538" s="23">
        <v>1</v>
      </c>
      <c r="DB538" s="23"/>
      <c r="DC538" s="23"/>
      <c r="DD538" s="23"/>
      <c r="DE538" s="22">
        <f t="shared" si="13"/>
        <v>50</v>
      </c>
      <c r="DF538" s="21"/>
      <c r="DG538" s="21"/>
      <c r="DH538" s="21">
        <v>50</v>
      </c>
      <c r="DI538" s="21"/>
      <c r="DJ538" s="21"/>
      <c r="DK538" s="24">
        <f t="shared" si="15"/>
        <v>0</v>
      </c>
      <c r="DL538" s="23"/>
      <c r="DM538" s="2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</row>
    <row r="539" spans="1:137" ht="15.75" customHeight="1">
      <c r="A539" s="15" t="s">
        <v>1755</v>
      </c>
      <c r="B539" s="15" t="s">
        <v>1756</v>
      </c>
      <c r="C539" s="16">
        <v>27918335</v>
      </c>
      <c r="D539" s="15">
        <v>723043499</v>
      </c>
      <c r="E539" s="15" t="s">
        <v>1757</v>
      </c>
      <c r="F539" s="15" t="s">
        <v>84</v>
      </c>
      <c r="G539" s="15" t="s">
        <v>101</v>
      </c>
      <c r="H539" s="15" t="s">
        <v>718</v>
      </c>
      <c r="I539" s="17">
        <f t="shared" si="18"/>
        <v>0</v>
      </c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8">
        <f t="shared" si="1"/>
        <v>137</v>
      </c>
      <c r="AA539" s="19"/>
      <c r="AB539" s="19"/>
      <c r="AC539" s="19"/>
      <c r="AD539" s="19"/>
      <c r="AE539" s="19"/>
      <c r="AF539" s="25">
        <v>6</v>
      </c>
      <c r="AG539" s="19"/>
      <c r="AH539" s="19">
        <f>7+9</f>
        <v>16</v>
      </c>
      <c r="AI539" s="19"/>
      <c r="AJ539" s="19"/>
      <c r="AK539" s="19"/>
      <c r="AL539" s="19"/>
      <c r="AM539" s="19"/>
      <c r="AN539" s="19"/>
      <c r="AO539" s="19">
        <v>15</v>
      </c>
      <c r="AP539" s="19">
        <v>100</v>
      </c>
      <c r="AQ539" s="19"/>
      <c r="AR539" s="20">
        <f t="shared" si="3"/>
        <v>0</v>
      </c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2">
        <f t="shared" si="5"/>
        <v>0</v>
      </c>
      <c r="BK539" s="21"/>
      <c r="BL539" s="21"/>
      <c r="BM539" s="21"/>
      <c r="BN539" s="23">
        <f t="shared" si="7"/>
        <v>0</v>
      </c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1">
        <f t="shared" si="9"/>
        <v>2700</v>
      </c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>
        <v>2700</v>
      </c>
      <c r="CV539" s="21"/>
      <c r="CW539" s="21"/>
      <c r="CX539" s="23">
        <f t="shared" si="11"/>
        <v>6</v>
      </c>
      <c r="CY539" s="23"/>
      <c r="CZ539" s="23"/>
      <c r="DA539" s="23"/>
      <c r="DB539" s="23">
        <v>2</v>
      </c>
      <c r="DC539" s="23">
        <v>4</v>
      </c>
      <c r="DD539" s="23"/>
      <c r="DE539" s="22">
        <f t="shared" si="13"/>
        <v>0</v>
      </c>
      <c r="DF539" s="21"/>
      <c r="DG539" s="21"/>
      <c r="DH539" s="21"/>
      <c r="DI539" s="21"/>
      <c r="DJ539" s="21"/>
      <c r="DK539" s="24">
        <f t="shared" si="15"/>
        <v>20</v>
      </c>
      <c r="DL539" s="23">
        <v>20</v>
      </c>
      <c r="DM539" s="2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</row>
    <row r="540" spans="1:137" ht="15.75" customHeight="1">
      <c r="A540" s="15" t="s">
        <v>1758</v>
      </c>
      <c r="B540" s="15" t="s">
        <v>1759</v>
      </c>
      <c r="C540" s="16">
        <v>48137812</v>
      </c>
      <c r="D540" s="15">
        <v>737714021</v>
      </c>
      <c r="E540" s="15" t="s">
        <v>1760</v>
      </c>
      <c r="F540" s="15" t="s">
        <v>84</v>
      </c>
      <c r="G540" s="15" t="s">
        <v>101</v>
      </c>
      <c r="H540" s="15" t="s">
        <v>216</v>
      </c>
      <c r="I540" s="17">
        <f t="shared" si="18"/>
        <v>0</v>
      </c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8">
        <f t="shared" si="1"/>
        <v>34</v>
      </c>
      <c r="AA540" s="19"/>
      <c r="AB540" s="19"/>
      <c r="AC540" s="19"/>
      <c r="AD540" s="19"/>
      <c r="AE540" s="19"/>
      <c r="AF540" s="19">
        <v>10</v>
      </c>
      <c r="AG540" s="19"/>
      <c r="AH540" s="19">
        <v>9</v>
      </c>
      <c r="AI540" s="19"/>
      <c r="AJ540" s="19"/>
      <c r="AK540" s="19"/>
      <c r="AL540" s="19"/>
      <c r="AM540" s="19"/>
      <c r="AN540" s="19"/>
      <c r="AO540" s="19"/>
      <c r="AP540" s="19">
        <v>15</v>
      </c>
      <c r="AQ540" s="19"/>
      <c r="AR540" s="20">
        <f t="shared" si="3"/>
        <v>0</v>
      </c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2">
        <f t="shared" si="5"/>
        <v>0</v>
      </c>
      <c r="BK540" s="21"/>
      <c r="BL540" s="21"/>
      <c r="BM540" s="21"/>
      <c r="BN540" s="23">
        <f t="shared" si="7"/>
        <v>0</v>
      </c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1">
        <f t="shared" si="9"/>
        <v>0</v>
      </c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3">
        <f t="shared" si="11"/>
        <v>2</v>
      </c>
      <c r="CY540" s="23"/>
      <c r="CZ540" s="23"/>
      <c r="DA540" s="23"/>
      <c r="DB540" s="23"/>
      <c r="DC540" s="23">
        <v>2</v>
      </c>
      <c r="DD540" s="23"/>
      <c r="DE540" s="22">
        <f t="shared" si="13"/>
        <v>0</v>
      </c>
      <c r="DF540" s="21"/>
      <c r="DG540" s="21"/>
      <c r="DH540" s="21"/>
      <c r="DI540" s="21"/>
      <c r="DJ540" s="21"/>
      <c r="DK540" s="24">
        <f t="shared" si="15"/>
        <v>0</v>
      </c>
      <c r="DL540" s="23"/>
      <c r="DM540" s="2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</row>
    <row r="541" spans="1:137" ht="15.75" customHeight="1">
      <c r="A541" s="15" t="s">
        <v>1761</v>
      </c>
      <c r="B541" s="15" t="s">
        <v>1762</v>
      </c>
      <c r="C541" s="16">
        <v>24684287</v>
      </c>
      <c r="D541" s="15">
        <v>606835794</v>
      </c>
      <c r="E541" s="15" t="s">
        <v>1763</v>
      </c>
      <c r="F541" s="15" t="s">
        <v>84</v>
      </c>
      <c r="G541" s="15" t="s">
        <v>169</v>
      </c>
      <c r="H541" s="15" t="s">
        <v>216</v>
      </c>
      <c r="I541" s="17">
        <f t="shared" si="18"/>
        <v>0</v>
      </c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8">
        <f t="shared" si="1"/>
        <v>75</v>
      </c>
      <c r="AA541" s="19"/>
      <c r="AB541" s="19"/>
      <c r="AC541" s="19"/>
      <c r="AD541" s="19"/>
      <c r="AE541" s="19">
        <v>50</v>
      </c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>
        <v>25</v>
      </c>
      <c r="AQ541" s="19"/>
      <c r="AR541" s="20">
        <f t="shared" si="3"/>
        <v>0</v>
      </c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2">
        <f t="shared" si="5"/>
        <v>0</v>
      </c>
      <c r="BK541" s="21"/>
      <c r="BL541" s="21"/>
      <c r="BM541" s="21"/>
      <c r="BN541" s="23">
        <f t="shared" si="7"/>
        <v>10</v>
      </c>
      <c r="BO541" s="23"/>
      <c r="BP541" s="23"/>
      <c r="BQ541" s="23"/>
      <c r="BR541" s="23"/>
      <c r="BS541" s="23">
        <v>10</v>
      </c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1">
        <f t="shared" si="9"/>
        <v>0</v>
      </c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3">
        <f t="shared" si="11"/>
        <v>0</v>
      </c>
      <c r="CY541" s="23"/>
      <c r="CZ541" s="23"/>
      <c r="DA541" s="23"/>
      <c r="DB541" s="23"/>
      <c r="DC541" s="23"/>
      <c r="DD541" s="23"/>
      <c r="DE541" s="22">
        <f t="shared" si="13"/>
        <v>0</v>
      </c>
      <c r="DF541" s="21"/>
      <c r="DG541" s="21"/>
      <c r="DH541" s="21"/>
      <c r="DI541" s="21"/>
      <c r="DJ541" s="21"/>
      <c r="DK541" s="24">
        <f t="shared" si="15"/>
        <v>0</v>
      </c>
      <c r="DL541" s="23"/>
      <c r="DM541" s="2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</row>
    <row r="542" spans="1:137" ht="15.75" customHeight="1">
      <c r="A542" s="15" t="s">
        <v>1764</v>
      </c>
      <c r="B542" s="15" t="s">
        <v>1765</v>
      </c>
      <c r="C542" s="16" t="s">
        <v>1766</v>
      </c>
      <c r="D542" s="15">
        <v>603538091</v>
      </c>
      <c r="E542" s="15" t="s">
        <v>1767</v>
      </c>
      <c r="F542" s="15" t="s">
        <v>84</v>
      </c>
      <c r="G542" s="15" t="s">
        <v>91</v>
      </c>
      <c r="H542" s="15" t="s">
        <v>68</v>
      </c>
      <c r="I542" s="17">
        <f t="shared" si="18"/>
        <v>0</v>
      </c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8">
        <f t="shared" si="1"/>
        <v>29</v>
      </c>
      <c r="AA542" s="19"/>
      <c r="AB542" s="19"/>
      <c r="AC542" s="19"/>
      <c r="AD542" s="19"/>
      <c r="AE542" s="19"/>
      <c r="AF542" s="19"/>
      <c r="AG542" s="19">
        <v>19</v>
      </c>
      <c r="AH542" s="19"/>
      <c r="AI542" s="19"/>
      <c r="AJ542" s="19"/>
      <c r="AK542" s="19"/>
      <c r="AL542" s="19"/>
      <c r="AM542" s="19"/>
      <c r="AN542" s="19"/>
      <c r="AO542" s="19">
        <v>10</v>
      </c>
      <c r="AP542" s="19"/>
      <c r="AQ542" s="19"/>
      <c r="AR542" s="20">
        <f t="shared" si="3"/>
        <v>0</v>
      </c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2">
        <f t="shared" si="5"/>
        <v>0</v>
      </c>
      <c r="BK542" s="21"/>
      <c r="BL542" s="21"/>
      <c r="BM542" s="21"/>
      <c r="BN542" s="23">
        <f t="shared" si="7"/>
        <v>0</v>
      </c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1">
        <f t="shared" si="9"/>
        <v>100</v>
      </c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>
        <v>100</v>
      </c>
      <c r="CV542" s="21"/>
      <c r="CW542" s="21"/>
      <c r="CX542" s="23">
        <f t="shared" si="11"/>
        <v>1</v>
      </c>
      <c r="CY542" s="23"/>
      <c r="CZ542" s="23"/>
      <c r="DA542" s="23"/>
      <c r="DB542" s="23">
        <v>1</v>
      </c>
      <c r="DC542" s="23"/>
      <c r="DD542" s="23"/>
      <c r="DE542" s="22">
        <f t="shared" si="13"/>
        <v>0</v>
      </c>
      <c r="DF542" s="21"/>
      <c r="DG542" s="21"/>
      <c r="DH542" s="21"/>
      <c r="DI542" s="21"/>
      <c r="DJ542" s="21"/>
      <c r="DK542" s="24">
        <f t="shared" si="15"/>
        <v>0</v>
      </c>
      <c r="DL542" s="23"/>
      <c r="DM542" s="2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</row>
    <row r="543" spans="1:137" ht="15.75" customHeight="1">
      <c r="A543" s="15" t="s">
        <v>1768</v>
      </c>
      <c r="B543" s="15" t="s">
        <v>1769</v>
      </c>
      <c r="C543" s="16">
        <v>24181943</v>
      </c>
      <c r="D543" s="15">
        <v>604977822</v>
      </c>
      <c r="E543" s="15" t="s">
        <v>1770</v>
      </c>
      <c r="F543" s="15" t="s">
        <v>84</v>
      </c>
      <c r="G543" s="15" t="s">
        <v>101</v>
      </c>
      <c r="H543" s="15" t="s">
        <v>216</v>
      </c>
      <c r="I543" s="17">
        <f t="shared" si="18"/>
        <v>0</v>
      </c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8">
        <f t="shared" si="1"/>
        <v>34</v>
      </c>
      <c r="AA543" s="19"/>
      <c r="AB543" s="19"/>
      <c r="AC543" s="19"/>
      <c r="AD543" s="19"/>
      <c r="AE543" s="19"/>
      <c r="AF543" s="19">
        <v>10</v>
      </c>
      <c r="AG543" s="19"/>
      <c r="AH543" s="19">
        <v>9</v>
      </c>
      <c r="AI543" s="19"/>
      <c r="AJ543" s="19"/>
      <c r="AK543" s="19"/>
      <c r="AL543" s="19"/>
      <c r="AM543" s="19"/>
      <c r="AN543" s="19"/>
      <c r="AO543" s="19"/>
      <c r="AP543" s="19">
        <v>15</v>
      </c>
      <c r="AQ543" s="19"/>
      <c r="AR543" s="20">
        <f t="shared" si="3"/>
        <v>0</v>
      </c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2">
        <f t="shared" si="5"/>
        <v>0</v>
      </c>
      <c r="BK543" s="21"/>
      <c r="BL543" s="21"/>
      <c r="BM543" s="21"/>
      <c r="BN543" s="23">
        <f t="shared" si="7"/>
        <v>0</v>
      </c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1">
        <f t="shared" si="9"/>
        <v>0</v>
      </c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3">
        <f t="shared" si="11"/>
        <v>2</v>
      </c>
      <c r="CY543" s="23"/>
      <c r="CZ543" s="23"/>
      <c r="DA543" s="23"/>
      <c r="DB543" s="23"/>
      <c r="DC543" s="23">
        <v>2</v>
      </c>
      <c r="DD543" s="23"/>
      <c r="DE543" s="22">
        <f t="shared" si="13"/>
        <v>0</v>
      </c>
      <c r="DF543" s="21"/>
      <c r="DG543" s="21"/>
      <c r="DH543" s="21"/>
      <c r="DI543" s="21"/>
      <c r="DJ543" s="21"/>
      <c r="DK543" s="24">
        <f t="shared" si="15"/>
        <v>0</v>
      </c>
      <c r="DL543" s="23"/>
      <c r="DM543" s="2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</row>
    <row r="544" spans="1:137" ht="15.75" customHeight="1">
      <c r="A544" s="15" t="s">
        <v>1771</v>
      </c>
      <c r="B544" s="15" t="s">
        <v>1772</v>
      </c>
      <c r="C544" s="16" t="s">
        <v>1773</v>
      </c>
      <c r="D544" s="15">
        <v>725855011</v>
      </c>
      <c r="E544" s="15" t="s">
        <v>1774</v>
      </c>
      <c r="F544" s="15" t="s">
        <v>84</v>
      </c>
      <c r="G544" s="15" t="s">
        <v>169</v>
      </c>
      <c r="H544" s="15" t="s">
        <v>68</v>
      </c>
      <c r="I544" s="17">
        <f t="shared" si="18"/>
        <v>0</v>
      </c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8">
        <f t="shared" si="1"/>
        <v>44</v>
      </c>
      <c r="AA544" s="19"/>
      <c r="AB544" s="19"/>
      <c r="AC544" s="19"/>
      <c r="AD544" s="19"/>
      <c r="AE544" s="19"/>
      <c r="AF544" s="19"/>
      <c r="AG544" s="19">
        <v>19</v>
      </c>
      <c r="AH544" s="19"/>
      <c r="AI544" s="19"/>
      <c r="AJ544" s="19"/>
      <c r="AK544" s="19"/>
      <c r="AL544" s="19"/>
      <c r="AM544" s="19"/>
      <c r="AN544" s="19"/>
      <c r="AO544" s="19"/>
      <c r="AP544" s="19">
        <v>25</v>
      </c>
      <c r="AQ544" s="19"/>
      <c r="AR544" s="20">
        <f t="shared" si="3"/>
        <v>0</v>
      </c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2">
        <f t="shared" si="5"/>
        <v>0</v>
      </c>
      <c r="BK544" s="21"/>
      <c r="BL544" s="21"/>
      <c r="BM544" s="21"/>
      <c r="BN544" s="23">
        <f t="shared" si="7"/>
        <v>0</v>
      </c>
      <c r="BO544" s="23"/>
      <c r="BP544" s="23"/>
      <c r="BQ544" s="23"/>
      <c r="BR544" s="23"/>
      <c r="BS544" s="23"/>
      <c r="BT544" s="23"/>
      <c r="BU544" s="23" t="s">
        <v>209</v>
      </c>
      <c r="BV544" s="23"/>
      <c r="BW544" s="23"/>
      <c r="BX544" s="23"/>
      <c r="BY544" s="23"/>
      <c r="BZ544" s="23"/>
      <c r="CA544" s="23"/>
      <c r="CB544" s="23"/>
      <c r="CC544" s="23"/>
      <c r="CD544" s="23"/>
      <c r="CE544" s="23"/>
      <c r="CF544" s="21">
        <f t="shared" si="9"/>
        <v>0</v>
      </c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3">
        <f t="shared" si="11"/>
        <v>0</v>
      </c>
      <c r="CY544" s="23"/>
      <c r="CZ544" s="23"/>
      <c r="DA544" s="23"/>
      <c r="DB544" s="23"/>
      <c r="DC544" s="23"/>
      <c r="DD544" s="23"/>
      <c r="DE544" s="22">
        <f t="shared" si="13"/>
        <v>0</v>
      </c>
      <c r="DF544" s="21"/>
      <c r="DG544" s="21"/>
      <c r="DH544" s="21"/>
      <c r="DI544" s="21"/>
      <c r="DJ544" s="21"/>
      <c r="DK544" s="24">
        <f t="shared" si="15"/>
        <v>0</v>
      </c>
      <c r="DL544" s="23"/>
      <c r="DM544" s="2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</row>
    <row r="545" spans="1:137" ht="15.75" customHeight="1">
      <c r="A545" s="15" t="s">
        <v>1775</v>
      </c>
      <c r="B545" s="15" t="s">
        <v>1776</v>
      </c>
      <c r="C545" s="16">
        <v>24181811</v>
      </c>
      <c r="D545" s="15">
        <v>737849425</v>
      </c>
      <c r="E545" s="15" t="s">
        <v>1777</v>
      </c>
      <c r="F545" s="15" t="s">
        <v>84</v>
      </c>
      <c r="G545" s="15" t="s">
        <v>101</v>
      </c>
      <c r="H545" s="15" t="s">
        <v>216</v>
      </c>
      <c r="I545" s="17">
        <f t="shared" si="18"/>
        <v>0</v>
      </c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8">
        <f t="shared" si="1"/>
        <v>34</v>
      </c>
      <c r="AA545" s="19"/>
      <c r="AB545" s="19"/>
      <c r="AC545" s="19"/>
      <c r="AD545" s="19"/>
      <c r="AE545" s="19"/>
      <c r="AF545" s="19">
        <v>10</v>
      </c>
      <c r="AG545" s="19"/>
      <c r="AH545" s="19">
        <v>9</v>
      </c>
      <c r="AI545" s="19"/>
      <c r="AJ545" s="19"/>
      <c r="AK545" s="19"/>
      <c r="AL545" s="19"/>
      <c r="AM545" s="19"/>
      <c r="AN545" s="19"/>
      <c r="AO545" s="19"/>
      <c r="AP545" s="19">
        <v>15</v>
      </c>
      <c r="AQ545" s="19"/>
      <c r="AR545" s="20">
        <f t="shared" si="3"/>
        <v>0</v>
      </c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2">
        <f t="shared" si="5"/>
        <v>0</v>
      </c>
      <c r="BK545" s="21"/>
      <c r="BL545" s="21"/>
      <c r="BM545" s="21"/>
      <c r="BN545" s="23">
        <f t="shared" si="7"/>
        <v>1</v>
      </c>
      <c r="BO545" s="23"/>
      <c r="BP545" s="23"/>
      <c r="BQ545" s="23">
        <v>1</v>
      </c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  <c r="CD545" s="23"/>
      <c r="CE545" s="23"/>
      <c r="CF545" s="21">
        <f t="shared" si="9"/>
        <v>0</v>
      </c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3">
        <f t="shared" si="11"/>
        <v>2</v>
      </c>
      <c r="CY545" s="23"/>
      <c r="CZ545" s="23"/>
      <c r="DA545" s="23"/>
      <c r="DB545" s="23"/>
      <c r="DC545" s="23">
        <v>2</v>
      </c>
      <c r="DD545" s="23"/>
      <c r="DE545" s="22">
        <f t="shared" si="13"/>
        <v>0</v>
      </c>
      <c r="DF545" s="21"/>
      <c r="DG545" s="21"/>
      <c r="DH545" s="21"/>
      <c r="DI545" s="21"/>
      <c r="DJ545" s="21"/>
      <c r="DK545" s="24">
        <f t="shared" si="15"/>
        <v>0</v>
      </c>
      <c r="DL545" s="23"/>
      <c r="DM545" s="2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</row>
    <row r="546" spans="1:137" ht="15.75" customHeight="1">
      <c r="A546" s="15" t="s">
        <v>1778</v>
      </c>
      <c r="B546" s="15" t="s">
        <v>1779</v>
      </c>
      <c r="C546" s="16">
        <v>27593126</v>
      </c>
      <c r="D546" s="15">
        <v>777963391</v>
      </c>
      <c r="E546" s="15" t="s">
        <v>1780</v>
      </c>
      <c r="F546" s="15" t="s">
        <v>84</v>
      </c>
      <c r="G546" s="15" t="s">
        <v>91</v>
      </c>
      <c r="H546" s="15" t="s">
        <v>216</v>
      </c>
      <c r="I546" s="17">
        <f t="shared" si="18"/>
        <v>0</v>
      </c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8">
        <f t="shared" si="1"/>
        <v>105</v>
      </c>
      <c r="AA546" s="19"/>
      <c r="AB546" s="19"/>
      <c r="AC546" s="19"/>
      <c r="AD546" s="19"/>
      <c r="AE546" s="19">
        <v>50</v>
      </c>
      <c r="AF546" s="19"/>
      <c r="AG546" s="19"/>
      <c r="AH546" s="19"/>
      <c r="AI546" s="19"/>
      <c r="AJ546" s="19"/>
      <c r="AK546" s="19"/>
      <c r="AL546" s="19"/>
      <c r="AM546" s="19"/>
      <c r="AN546" s="19"/>
      <c r="AO546" s="19">
        <v>55</v>
      </c>
      <c r="AP546" s="19"/>
      <c r="AQ546" s="19"/>
      <c r="AR546" s="20">
        <f t="shared" si="3"/>
        <v>0</v>
      </c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2">
        <f t="shared" si="5"/>
        <v>0</v>
      </c>
      <c r="BK546" s="21"/>
      <c r="BL546" s="21"/>
      <c r="BM546" s="21"/>
      <c r="BN546" s="23">
        <f t="shared" si="7"/>
        <v>0</v>
      </c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1">
        <f t="shared" si="9"/>
        <v>100</v>
      </c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>
        <v>100</v>
      </c>
      <c r="CV546" s="21"/>
      <c r="CW546" s="21"/>
      <c r="CX546" s="23">
        <f t="shared" si="11"/>
        <v>1</v>
      </c>
      <c r="CY546" s="23"/>
      <c r="CZ546" s="23"/>
      <c r="DA546" s="23"/>
      <c r="DB546" s="23">
        <v>1</v>
      </c>
      <c r="DC546" s="23"/>
      <c r="DD546" s="23"/>
      <c r="DE546" s="22">
        <f t="shared" si="13"/>
        <v>0</v>
      </c>
      <c r="DF546" s="21"/>
      <c r="DG546" s="21"/>
      <c r="DH546" s="21"/>
      <c r="DI546" s="21"/>
      <c r="DJ546" s="21"/>
      <c r="DK546" s="24">
        <f t="shared" si="15"/>
        <v>0</v>
      </c>
      <c r="DL546" s="23"/>
      <c r="DM546" s="2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</row>
    <row r="547" spans="1:137" ht="15.75" customHeight="1">
      <c r="A547" s="15" t="s">
        <v>1781</v>
      </c>
      <c r="B547" s="15" t="s">
        <v>1782</v>
      </c>
      <c r="C547" s="16">
        <v>25319141</v>
      </c>
      <c r="D547" s="15">
        <v>739594672</v>
      </c>
      <c r="E547" s="15" t="s">
        <v>1783</v>
      </c>
      <c r="F547" s="15" t="s">
        <v>84</v>
      </c>
      <c r="G547" s="15" t="s">
        <v>142</v>
      </c>
      <c r="H547" s="15" t="s">
        <v>76</v>
      </c>
      <c r="I547" s="17">
        <f t="shared" si="18"/>
        <v>0</v>
      </c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8">
        <f t="shared" si="1"/>
        <v>23</v>
      </c>
      <c r="AA547" s="19"/>
      <c r="AB547" s="19"/>
      <c r="AC547" s="19"/>
      <c r="AD547" s="19"/>
      <c r="AE547" s="19"/>
      <c r="AF547" s="19"/>
      <c r="AG547" s="19">
        <v>23</v>
      </c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20">
        <f t="shared" si="3"/>
        <v>0</v>
      </c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2">
        <f t="shared" si="5"/>
        <v>0</v>
      </c>
      <c r="BK547" s="21"/>
      <c r="BL547" s="21"/>
      <c r="BM547" s="21"/>
      <c r="BN547" s="23">
        <f t="shared" si="7"/>
        <v>0</v>
      </c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1">
        <f t="shared" si="9"/>
        <v>0</v>
      </c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3">
        <f t="shared" si="11"/>
        <v>0</v>
      </c>
      <c r="CY547" s="23"/>
      <c r="CZ547" s="23"/>
      <c r="DA547" s="23"/>
      <c r="DB547" s="23"/>
      <c r="DC547" s="23"/>
      <c r="DD547" s="23"/>
      <c r="DE547" s="22">
        <f t="shared" si="13"/>
        <v>0</v>
      </c>
      <c r="DF547" s="21"/>
      <c r="DG547" s="21"/>
      <c r="DH547" s="21"/>
      <c r="DI547" s="21"/>
      <c r="DJ547" s="21"/>
      <c r="DK547" s="24">
        <f t="shared" si="15"/>
        <v>0</v>
      </c>
      <c r="DL547" s="23"/>
      <c r="DM547" s="2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</row>
    <row r="548" spans="1:137" ht="15.75" customHeight="1">
      <c r="A548" s="15" t="s">
        <v>1784</v>
      </c>
      <c r="B548" s="15" t="s">
        <v>1785</v>
      </c>
      <c r="C548" s="16">
        <v>26148579</v>
      </c>
      <c r="D548" s="15">
        <v>735725904</v>
      </c>
      <c r="E548" s="15" t="s">
        <v>1786</v>
      </c>
      <c r="F548" s="15" t="s">
        <v>84</v>
      </c>
      <c r="G548" s="15" t="s">
        <v>142</v>
      </c>
      <c r="H548" s="15" t="s">
        <v>76</v>
      </c>
      <c r="I548" s="17">
        <f t="shared" si="18"/>
        <v>0</v>
      </c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8">
        <f t="shared" si="1"/>
        <v>23</v>
      </c>
      <c r="AA548" s="19"/>
      <c r="AB548" s="19"/>
      <c r="AC548" s="19"/>
      <c r="AD548" s="19"/>
      <c r="AE548" s="19"/>
      <c r="AF548" s="19"/>
      <c r="AG548" s="19">
        <v>23</v>
      </c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20">
        <f t="shared" si="3"/>
        <v>0</v>
      </c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2">
        <f t="shared" si="5"/>
        <v>0</v>
      </c>
      <c r="BK548" s="21"/>
      <c r="BL548" s="21"/>
      <c r="BM548" s="21"/>
      <c r="BN548" s="23">
        <f t="shared" si="7"/>
        <v>0</v>
      </c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1">
        <f t="shared" si="9"/>
        <v>0</v>
      </c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3">
        <f t="shared" si="11"/>
        <v>0</v>
      </c>
      <c r="CY548" s="23"/>
      <c r="CZ548" s="23"/>
      <c r="DA548" s="23"/>
      <c r="DB548" s="23"/>
      <c r="DC548" s="23"/>
      <c r="DD548" s="23"/>
      <c r="DE548" s="22">
        <f t="shared" si="13"/>
        <v>0</v>
      </c>
      <c r="DF548" s="21"/>
      <c r="DG548" s="21"/>
      <c r="DH548" s="21"/>
      <c r="DI548" s="21"/>
      <c r="DJ548" s="21"/>
      <c r="DK548" s="24">
        <f t="shared" si="15"/>
        <v>0</v>
      </c>
      <c r="DL548" s="23"/>
      <c r="DM548" s="2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</row>
    <row r="549" spans="1:137" ht="15.75" customHeight="1">
      <c r="A549" s="15" t="s">
        <v>1787</v>
      </c>
      <c r="B549" s="15" t="s">
        <v>1788</v>
      </c>
      <c r="C549" s="16" t="s">
        <v>1789</v>
      </c>
      <c r="D549" s="15">
        <v>602447996</v>
      </c>
      <c r="E549" s="15" t="s">
        <v>1790</v>
      </c>
      <c r="F549" s="15" t="s">
        <v>84</v>
      </c>
      <c r="G549" s="15" t="s">
        <v>91</v>
      </c>
      <c r="H549" s="15" t="s">
        <v>496</v>
      </c>
      <c r="I549" s="17">
        <f t="shared" si="18"/>
        <v>0</v>
      </c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8">
        <f t="shared" si="1"/>
        <v>95</v>
      </c>
      <c r="AA549" s="19"/>
      <c r="AB549" s="19"/>
      <c r="AC549" s="19"/>
      <c r="AD549" s="19"/>
      <c r="AE549" s="19">
        <v>50</v>
      </c>
      <c r="AF549" s="19"/>
      <c r="AG549" s="19"/>
      <c r="AH549" s="19"/>
      <c r="AI549" s="19"/>
      <c r="AJ549" s="19"/>
      <c r="AK549" s="19"/>
      <c r="AL549" s="19"/>
      <c r="AM549" s="19"/>
      <c r="AN549" s="19"/>
      <c r="AO549" s="19">
        <v>45</v>
      </c>
      <c r="AP549" s="19"/>
      <c r="AQ549" s="19"/>
      <c r="AR549" s="20">
        <f t="shared" si="3"/>
        <v>0</v>
      </c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2">
        <f t="shared" si="5"/>
        <v>0</v>
      </c>
      <c r="BK549" s="21"/>
      <c r="BL549" s="21"/>
      <c r="BM549" s="21"/>
      <c r="BN549" s="23">
        <f t="shared" si="7"/>
        <v>20</v>
      </c>
      <c r="BO549" s="23"/>
      <c r="BP549" s="23"/>
      <c r="BQ549" s="23"/>
      <c r="BR549" s="23"/>
      <c r="BS549" s="23">
        <v>10</v>
      </c>
      <c r="BT549" s="23"/>
      <c r="BU549" s="23"/>
      <c r="BV549" s="23"/>
      <c r="BW549" s="23"/>
      <c r="BX549" s="23"/>
      <c r="BY549" s="23">
        <v>10</v>
      </c>
      <c r="BZ549" s="23"/>
      <c r="CA549" s="23"/>
      <c r="CB549" s="23"/>
      <c r="CC549" s="23"/>
      <c r="CD549" s="23"/>
      <c r="CE549" s="23"/>
      <c r="CF549" s="21">
        <f t="shared" si="9"/>
        <v>100</v>
      </c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>
        <v>100</v>
      </c>
      <c r="CV549" s="21"/>
      <c r="CW549" s="21"/>
      <c r="CX549" s="23">
        <f t="shared" si="11"/>
        <v>1</v>
      </c>
      <c r="CY549" s="23"/>
      <c r="CZ549" s="23"/>
      <c r="DA549" s="23"/>
      <c r="DB549" s="23">
        <v>1</v>
      </c>
      <c r="DC549" s="23"/>
      <c r="DD549" s="23"/>
      <c r="DE549" s="22">
        <f t="shared" si="13"/>
        <v>0</v>
      </c>
      <c r="DF549" s="21"/>
      <c r="DG549" s="21"/>
      <c r="DH549" s="21"/>
      <c r="DI549" s="21"/>
      <c r="DJ549" s="21"/>
      <c r="DK549" s="24">
        <f t="shared" si="15"/>
        <v>0</v>
      </c>
      <c r="DL549" s="23"/>
      <c r="DM549" s="2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</row>
    <row r="550" spans="1:137" ht="15.75" customHeight="1">
      <c r="A550" s="15" t="s">
        <v>1791</v>
      </c>
      <c r="B550" s="15" t="s">
        <v>1792</v>
      </c>
      <c r="C550" s="16">
        <v>49627830</v>
      </c>
      <c r="D550" s="15">
        <v>607746150</v>
      </c>
      <c r="E550" s="15" t="s">
        <v>1793</v>
      </c>
      <c r="F550" s="15" t="s">
        <v>84</v>
      </c>
      <c r="G550" s="15" t="s">
        <v>101</v>
      </c>
      <c r="H550" s="15" t="s">
        <v>72</v>
      </c>
      <c r="I550" s="17">
        <f t="shared" si="18"/>
        <v>0</v>
      </c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8">
        <f t="shared" si="1"/>
        <v>34</v>
      </c>
      <c r="AA550" s="19"/>
      <c r="AB550" s="19"/>
      <c r="AC550" s="19"/>
      <c r="AD550" s="19"/>
      <c r="AE550" s="19"/>
      <c r="AF550" s="19">
        <v>10</v>
      </c>
      <c r="AG550" s="19"/>
      <c r="AH550" s="19">
        <v>9</v>
      </c>
      <c r="AI550" s="19"/>
      <c r="AJ550" s="19"/>
      <c r="AK550" s="19"/>
      <c r="AL550" s="19"/>
      <c r="AM550" s="19"/>
      <c r="AN550" s="19"/>
      <c r="AO550" s="19"/>
      <c r="AP550" s="19">
        <v>15</v>
      </c>
      <c r="AQ550" s="19"/>
      <c r="AR550" s="20">
        <f t="shared" si="3"/>
        <v>0</v>
      </c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2">
        <f t="shared" si="5"/>
        <v>0</v>
      </c>
      <c r="BK550" s="21"/>
      <c r="BL550" s="21"/>
      <c r="BM550" s="21"/>
      <c r="BN550" s="23">
        <f t="shared" si="7"/>
        <v>0</v>
      </c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1">
        <f t="shared" si="9"/>
        <v>0</v>
      </c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3">
        <f t="shared" si="11"/>
        <v>2</v>
      </c>
      <c r="CY550" s="23"/>
      <c r="CZ550" s="23"/>
      <c r="DA550" s="23"/>
      <c r="DB550" s="23"/>
      <c r="DC550" s="23">
        <v>2</v>
      </c>
      <c r="DD550" s="23"/>
      <c r="DE550" s="22">
        <f t="shared" si="13"/>
        <v>0</v>
      </c>
      <c r="DF550" s="21"/>
      <c r="DG550" s="21"/>
      <c r="DH550" s="21"/>
      <c r="DI550" s="21"/>
      <c r="DJ550" s="21"/>
      <c r="DK550" s="24">
        <f t="shared" si="15"/>
        <v>0</v>
      </c>
      <c r="DL550" s="23"/>
      <c r="DM550" s="2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</row>
    <row r="551" spans="1:137" ht="15.75" customHeight="1">
      <c r="A551" s="15" t="s">
        <v>1794</v>
      </c>
      <c r="B551" s="15" t="s">
        <v>1795</v>
      </c>
      <c r="C551" s="16">
        <v>29137047</v>
      </c>
      <c r="D551" s="15">
        <v>732558752</v>
      </c>
      <c r="E551" s="15" t="s">
        <v>1796</v>
      </c>
      <c r="F551" s="15" t="s">
        <v>84</v>
      </c>
      <c r="G551" s="15" t="s">
        <v>91</v>
      </c>
      <c r="H551" s="15" t="s">
        <v>496</v>
      </c>
      <c r="I551" s="17">
        <f t="shared" si="18"/>
        <v>0</v>
      </c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8">
        <f t="shared" si="1"/>
        <v>29</v>
      </c>
      <c r="AA551" s="19"/>
      <c r="AB551" s="19"/>
      <c r="AC551" s="19"/>
      <c r="AD551" s="19"/>
      <c r="AE551" s="19"/>
      <c r="AF551" s="19"/>
      <c r="AG551" s="19">
        <v>19</v>
      </c>
      <c r="AH551" s="19"/>
      <c r="AI551" s="19"/>
      <c r="AJ551" s="19"/>
      <c r="AK551" s="19"/>
      <c r="AL551" s="19"/>
      <c r="AM551" s="19"/>
      <c r="AN551" s="19"/>
      <c r="AO551" s="19">
        <v>10</v>
      </c>
      <c r="AP551" s="19"/>
      <c r="AQ551" s="19"/>
      <c r="AR551" s="20">
        <f t="shared" si="3"/>
        <v>0</v>
      </c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2">
        <f t="shared" si="5"/>
        <v>0</v>
      </c>
      <c r="BK551" s="21"/>
      <c r="BL551" s="21"/>
      <c r="BM551" s="21"/>
      <c r="BN551" s="23">
        <f t="shared" si="7"/>
        <v>0</v>
      </c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  <c r="CD551" s="23"/>
      <c r="CE551" s="23"/>
      <c r="CF551" s="21">
        <f t="shared" si="9"/>
        <v>100</v>
      </c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>
        <v>100</v>
      </c>
      <c r="CV551" s="21"/>
      <c r="CW551" s="21"/>
      <c r="CX551" s="23">
        <f t="shared" si="11"/>
        <v>1</v>
      </c>
      <c r="CY551" s="23"/>
      <c r="CZ551" s="23"/>
      <c r="DA551" s="23"/>
      <c r="DB551" s="23">
        <v>1</v>
      </c>
      <c r="DC551" s="23"/>
      <c r="DD551" s="23"/>
      <c r="DE551" s="22">
        <f t="shared" si="13"/>
        <v>0</v>
      </c>
      <c r="DF551" s="21"/>
      <c r="DG551" s="21"/>
      <c r="DH551" s="21"/>
      <c r="DI551" s="21"/>
      <c r="DJ551" s="21"/>
      <c r="DK551" s="24">
        <f t="shared" si="15"/>
        <v>0</v>
      </c>
      <c r="DL551" s="23"/>
      <c r="DM551" s="2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</row>
    <row r="552" spans="1:137" ht="15.75" customHeight="1">
      <c r="A552" s="15" t="s">
        <v>1797</v>
      </c>
      <c r="B552" s="15" t="s">
        <v>1798</v>
      </c>
      <c r="C552" s="16">
        <v>24246000</v>
      </c>
      <c r="D552" s="15">
        <v>602610360</v>
      </c>
      <c r="E552" s="15" t="s">
        <v>1799</v>
      </c>
      <c r="F552" s="15" t="s">
        <v>84</v>
      </c>
      <c r="G552" s="15" t="s">
        <v>101</v>
      </c>
      <c r="H552" s="15" t="s">
        <v>134</v>
      </c>
      <c r="I552" s="17">
        <f t="shared" si="18"/>
        <v>0</v>
      </c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8">
        <f t="shared" si="1"/>
        <v>53</v>
      </c>
      <c r="AA552" s="19"/>
      <c r="AB552" s="19"/>
      <c r="AC552" s="19"/>
      <c r="AD552" s="19"/>
      <c r="AE552" s="19"/>
      <c r="AF552" s="25">
        <v>20</v>
      </c>
      <c r="AG552" s="19"/>
      <c r="AH552" s="25">
        <f>9+9</f>
        <v>18</v>
      </c>
      <c r="AI552" s="19"/>
      <c r="AJ552" s="19"/>
      <c r="AK552" s="19"/>
      <c r="AL552" s="19"/>
      <c r="AM552" s="19"/>
      <c r="AN552" s="19"/>
      <c r="AO552" s="19"/>
      <c r="AP552" s="19">
        <v>15</v>
      </c>
      <c r="AQ552" s="19"/>
      <c r="AR552" s="20">
        <f t="shared" si="3"/>
        <v>0</v>
      </c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2">
        <f t="shared" si="5"/>
        <v>0</v>
      </c>
      <c r="BK552" s="21"/>
      <c r="BL552" s="21"/>
      <c r="BM552" s="21"/>
      <c r="BN552" s="23">
        <f t="shared" si="7"/>
        <v>1</v>
      </c>
      <c r="BO552" s="23"/>
      <c r="BP552" s="23"/>
      <c r="BQ552" s="23">
        <v>1</v>
      </c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1">
        <f t="shared" si="9"/>
        <v>0</v>
      </c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3">
        <f t="shared" si="11"/>
        <v>2</v>
      </c>
      <c r="CY552" s="23"/>
      <c r="CZ552" s="23"/>
      <c r="DA552" s="23"/>
      <c r="DB552" s="23"/>
      <c r="DC552" s="23">
        <v>2</v>
      </c>
      <c r="DD552" s="23"/>
      <c r="DE552" s="22">
        <f t="shared" si="13"/>
        <v>0</v>
      </c>
      <c r="DF552" s="21"/>
      <c r="DG552" s="21"/>
      <c r="DH552" s="21"/>
      <c r="DI552" s="21"/>
      <c r="DJ552" s="21"/>
      <c r="DK552" s="24">
        <f t="shared" si="15"/>
        <v>0</v>
      </c>
      <c r="DL552" s="23"/>
      <c r="DM552" s="2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</row>
    <row r="553" spans="1:137" ht="15.75" customHeight="1">
      <c r="A553" s="15" t="s">
        <v>1800</v>
      </c>
      <c r="B553" s="15" t="s">
        <v>1801</v>
      </c>
      <c r="C553" s="16">
        <v>26426111</v>
      </c>
      <c r="D553" s="15">
        <v>776206960</v>
      </c>
      <c r="E553" s="15" t="s">
        <v>1802</v>
      </c>
      <c r="F553" s="15" t="s">
        <v>84</v>
      </c>
      <c r="G553" s="15" t="s">
        <v>153</v>
      </c>
      <c r="H553" s="15" t="s">
        <v>86</v>
      </c>
      <c r="I553" s="17">
        <f t="shared" si="18"/>
        <v>0</v>
      </c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8">
        <f t="shared" si="1"/>
        <v>24</v>
      </c>
      <c r="AA553" s="19"/>
      <c r="AB553" s="19"/>
      <c r="AC553" s="19"/>
      <c r="AD553" s="19"/>
      <c r="AE553" s="19"/>
      <c r="AF553" s="19"/>
      <c r="AG553" s="19"/>
      <c r="AH553" s="19">
        <v>9</v>
      </c>
      <c r="AI553" s="19"/>
      <c r="AJ553" s="19"/>
      <c r="AK553" s="19"/>
      <c r="AL553" s="19"/>
      <c r="AM553" s="19"/>
      <c r="AN553" s="19"/>
      <c r="AO553" s="19"/>
      <c r="AP553" s="19">
        <v>15</v>
      </c>
      <c r="AQ553" s="19"/>
      <c r="AR553" s="20">
        <f t="shared" si="3"/>
        <v>0</v>
      </c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2">
        <f t="shared" si="5"/>
        <v>0</v>
      </c>
      <c r="BK553" s="21"/>
      <c r="BL553" s="21"/>
      <c r="BM553" s="21"/>
      <c r="BN553" s="23">
        <f t="shared" si="7"/>
        <v>0</v>
      </c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  <c r="CD553" s="23"/>
      <c r="CE553" s="23"/>
      <c r="CF553" s="21">
        <f t="shared" si="9"/>
        <v>0</v>
      </c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3">
        <f t="shared" si="11"/>
        <v>0</v>
      </c>
      <c r="CY553" s="23"/>
      <c r="CZ553" s="23"/>
      <c r="DA553" s="23"/>
      <c r="DB553" s="23"/>
      <c r="DC553" s="23"/>
      <c r="DD553" s="23"/>
      <c r="DE553" s="22">
        <f t="shared" si="13"/>
        <v>0</v>
      </c>
      <c r="DF553" s="21"/>
      <c r="DG553" s="21"/>
      <c r="DH553" s="21"/>
      <c r="DI553" s="21"/>
      <c r="DJ553" s="21"/>
      <c r="DK553" s="24">
        <f t="shared" si="15"/>
        <v>0</v>
      </c>
      <c r="DL553" s="23"/>
      <c r="DM553" s="2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</row>
    <row r="554" spans="1:137" ht="15.75" customHeight="1">
      <c r="A554" s="15" t="s">
        <v>1803</v>
      </c>
      <c r="B554" s="15" t="s">
        <v>1804</v>
      </c>
      <c r="C554" s="16">
        <v>28920538</v>
      </c>
      <c r="D554" s="15">
        <v>602226791</v>
      </c>
      <c r="E554" s="15" t="s">
        <v>1805</v>
      </c>
      <c r="F554" s="15" t="s">
        <v>84</v>
      </c>
      <c r="G554" s="15" t="s">
        <v>91</v>
      </c>
      <c r="H554" s="15" t="s">
        <v>496</v>
      </c>
      <c r="I554" s="17">
        <f t="shared" si="18"/>
        <v>0</v>
      </c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8">
        <f t="shared" si="1"/>
        <v>68</v>
      </c>
      <c r="AA554" s="19"/>
      <c r="AB554" s="19"/>
      <c r="AC554" s="19"/>
      <c r="AD554" s="19"/>
      <c r="AE554" s="19"/>
      <c r="AF554" s="19"/>
      <c r="AG554" s="19">
        <f>19+19</f>
        <v>38</v>
      </c>
      <c r="AH554" s="19"/>
      <c r="AI554" s="19"/>
      <c r="AJ554" s="19"/>
      <c r="AK554" s="19"/>
      <c r="AL554" s="19"/>
      <c r="AM554" s="19"/>
      <c r="AN554" s="19"/>
      <c r="AO554" s="19">
        <v>30</v>
      </c>
      <c r="AP554" s="19"/>
      <c r="AQ554" s="19"/>
      <c r="AR554" s="20">
        <f t="shared" si="3"/>
        <v>0</v>
      </c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2">
        <f t="shared" si="5"/>
        <v>0</v>
      </c>
      <c r="BK554" s="21"/>
      <c r="BL554" s="21"/>
      <c r="BM554" s="21"/>
      <c r="BN554" s="23">
        <f t="shared" si="7"/>
        <v>0</v>
      </c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1">
        <f t="shared" si="9"/>
        <v>100</v>
      </c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>
        <v>100</v>
      </c>
      <c r="CV554" s="21"/>
      <c r="CW554" s="21"/>
      <c r="CX554" s="23">
        <f t="shared" si="11"/>
        <v>1</v>
      </c>
      <c r="CY554" s="23"/>
      <c r="CZ554" s="23"/>
      <c r="DA554" s="23"/>
      <c r="DB554" s="23">
        <v>1</v>
      </c>
      <c r="DC554" s="23"/>
      <c r="DD554" s="23"/>
      <c r="DE554" s="22">
        <f t="shared" si="13"/>
        <v>0</v>
      </c>
      <c r="DF554" s="21"/>
      <c r="DG554" s="21"/>
      <c r="DH554" s="21"/>
      <c r="DI554" s="21"/>
      <c r="DJ554" s="21"/>
      <c r="DK554" s="24">
        <f t="shared" si="15"/>
        <v>0</v>
      </c>
      <c r="DL554" s="23"/>
      <c r="DM554" s="2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</row>
    <row r="555" spans="1:137" ht="15.75" customHeight="1">
      <c r="A555" s="15" t="s">
        <v>1806</v>
      </c>
      <c r="B555" s="15" t="s">
        <v>1807</v>
      </c>
      <c r="C555" s="16">
        <v>24271462</v>
      </c>
      <c r="D555" s="15">
        <v>602949996</v>
      </c>
      <c r="E555" s="15" t="s">
        <v>1808</v>
      </c>
      <c r="F555" s="15" t="s">
        <v>84</v>
      </c>
      <c r="G555" s="15" t="s">
        <v>91</v>
      </c>
      <c r="H555" s="15" t="s">
        <v>174</v>
      </c>
      <c r="I555" s="17">
        <f t="shared" si="18"/>
        <v>0</v>
      </c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8">
        <f t="shared" si="1"/>
        <v>29</v>
      </c>
      <c r="AA555" s="19"/>
      <c r="AB555" s="19"/>
      <c r="AC555" s="19"/>
      <c r="AD555" s="19"/>
      <c r="AE555" s="19"/>
      <c r="AF555" s="19"/>
      <c r="AG555" s="19">
        <v>19</v>
      </c>
      <c r="AH555" s="19"/>
      <c r="AI555" s="19"/>
      <c r="AJ555" s="19"/>
      <c r="AK555" s="19"/>
      <c r="AL555" s="19"/>
      <c r="AM555" s="19"/>
      <c r="AN555" s="19"/>
      <c r="AO555" s="19">
        <v>10</v>
      </c>
      <c r="AP555" s="19"/>
      <c r="AQ555" s="19"/>
      <c r="AR555" s="20">
        <f t="shared" si="3"/>
        <v>0</v>
      </c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2">
        <f t="shared" si="5"/>
        <v>0</v>
      </c>
      <c r="BK555" s="21"/>
      <c r="BL555" s="21"/>
      <c r="BM555" s="21"/>
      <c r="BN555" s="23">
        <f t="shared" si="7"/>
        <v>0</v>
      </c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1">
        <f t="shared" si="9"/>
        <v>100</v>
      </c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>
        <v>100</v>
      </c>
      <c r="CV555" s="21"/>
      <c r="CW555" s="21"/>
      <c r="CX555" s="23">
        <f t="shared" si="11"/>
        <v>1</v>
      </c>
      <c r="CY555" s="23"/>
      <c r="CZ555" s="23"/>
      <c r="DA555" s="23"/>
      <c r="DB555" s="23">
        <v>1</v>
      </c>
      <c r="DC555" s="23"/>
      <c r="DD555" s="23"/>
      <c r="DE555" s="22">
        <f t="shared" si="13"/>
        <v>0</v>
      </c>
      <c r="DF555" s="21"/>
      <c r="DG555" s="21"/>
      <c r="DH555" s="21"/>
      <c r="DI555" s="21"/>
      <c r="DJ555" s="21"/>
      <c r="DK555" s="24">
        <f t="shared" si="15"/>
        <v>0</v>
      </c>
      <c r="DL555" s="23"/>
      <c r="DM555" s="2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</row>
    <row r="556" spans="1:137" ht="15.75" customHeight="1">
      <c r="A556" s="15" t="s">
        <v>1809</v>
      </c>
      <c r="B556" s="15" t="s">
        <v>1810</v>
      </c>
      <c r="C556" s="16">
        <v>49281101</v>
      </c>
      <c r="D556" s="15">
        <v>604709986</v>
      </c>
      <c r="E556" s="15" t="s">
        <v>1811</v>
      </c>
      <c r="F556" s="15" t="s">
        <v>84</v>
      </c>
      <c r="G556" s="15" t="s">
        <v>101</v>
      </c>
      <c r="H556" s="15" t="s">
        <v>496</v>
      </c>
      <c r="I556" s="17">
        <f t="shared" si="18"/>
        <v>0</v>
      </c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8">
        <f t="shared" si="1"/>
        <v>34</v>
      </c>
      <c r="AA556" s="19"/>
      <c r="AB556" s="19"/>
      <c r="AC556" s="19"/>
      <c r="AD556" s="19"/>
      <c r="AE556" s="19"/>
      <c r="AF556" s="19">
        <v>10</v>
      </c>
      <c r="AG556" s="19"/>
      <c r="AH556" s="19">
        <v>9</v>
      </c>
      <c r="AI556" s="19"/>
      <c r="AJ556" s="19"/>
      <c r="AK556" s="19"/>
      <c r="AL556" s="19"/>
      <c r="AM556" s="19"/>
      <c r="AN556" s="19"/>
      <c r="AO556" s="19"/>
      <c r="AP556" s="19">
        <v>15</v>
      </c>
      <c r="AQ556" s="19"/>
      <c r="AR556" s="20">
        <f t="shared" si="3"/>
        <v>0</v>
      </c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2">
        <f t="shared" si="5"/>
        <v>0</v>
      </c>
      <c r="BK556" s="21"/>
      <c r="BL556" s="21"/>
      <c r="BM556" s="21"/>
      <c r="BN556" s="23">
        <f t="shared" si="7"/>
        <v>0</v>
      </c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  <c r="CD556" s="23"/>
      <c r="CE556" s="23"/>
      <c r="CF556" s="21">
        <f t="shared" si="9"/>
        <v>0</v>
      </c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3">
        <f t="shared" si="11"/>
        <v>2</v>
      </c>
      <c r="CY556" s="23"/>
      <c r="CZ556" s="23"/>
      <c r="DA556" s="23"/>
      <c r="DB556" s="23"/>
      <c r="DC556" s="23">
        <v>2</v>
      </c>
      <c r="DD556" s="23"/>
      <c r="DE556" s="22">
        <f t="shared" si="13"/>
        <v>0</v>
      </c>
      <c r="DF556" s="21"/>
      <c r="DG556" s="21"/>
      <c r="DH556" s="21"/>
      <c r="DI556" s="21"/>
      <c r="DJ556" s="21"/>
      <c r="DK556" s="24">
        <f t="shared" si="15"/>
        <v>0</v>
      </c>
      <c r="DL556" s="23"/>
      <c r="DM556" s="2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</row>
    <row r="557" spans="1:137" ht="15.75" customHeight="1">
      <c r="A557" s="15" t="s">
        <v>1812</v>
      </c>
      <c r="B557" s="15" t="s">
        <v>1813</v>
      </c>
      <c r="C557" s="16">
        <v>70759391</v>
      </c>
      <c r="D557" s="15">
        <v>727934493</v>
      </c>
      <c r="E557" s="15" t="s">
        <v>1814</v>
      </c>
      <c r="F557" s="15" t="s">
        <v>84</v>
      </c>
      <c r="G557" s="15" t="s">
        <v>101</v>
      </c>
      <c r="H557" s="15" t="s">
        <v>57</v>
      </c>
      <c r="I557" s="17">
        <f t="shared" si="18"/>
        <v>0</v>
      </c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8">
        <f t="shared" si="1"/>
        <v>34</v>
      </c>
      <c r="AA557" s="19"/>
      <c r="AB557" s="19"/>
      <c r="AC557" s="19"/>
      <c r="AD557" s="19"/>
      <c r="AE557" s="19"/>
      <c r="AF557" s="19">
        <v>10</v>
      </c>
      <c r="AG557" s="19"/>
      <c r="AH557" s="19">
        <v>9</v>
      </c>
      <c r="AI557" s="19"/>
      <c r="AJ557" s="19"/>
      <c r="AK557" s="19"/>
      <c r="AL557" s="19"/>
      <c r="AM557" s="19"/>
      <c r="AN557" s="19"/>
      <c r="AO557" s="19"/>
      <c r="AP557" s="19">
        <v>15</v>
      </c>
      <c r="AQ557" s="19"/>
      <c r="AR557" s="20">
        <f t="shared" si="3"/>
        <v>0</v>
      </c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2">
        <f t="shared" si="5"/>
        <v>0</v>
      </c>
      <c r="BK557" s="21"/>
      <c r="BL557" s="21"/>
      <c r="BM557" s="21"/>
      <c r="BN557" s="23">
        <f t="shared" si="7"/>
        <v>5</v>
      </c>
      <c r="BO557" s="23"/>
      <c r="BP557" s="23"/>
      <c r="BQ557" s="23">
        <v>5</v>
      </c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1">
        <f t="shared" si="9"/>
        <v>0</v>
      </c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3">
        <f t="shared" si="11"/>
        <v>2</v>
      </c>
      <c r="CY557" s="23"/>
      <c r="CZ557" s="23"/>
      <c r="DA557" s="23"/>
      <c r="DB557" s="23"/>
      <c r="DC557" s="23">
        <v>2</v>
      </c>
      <c r="DD557" s="23"/>
      <c r="DE557" s="22">
        <f t="shared" si="13"/>
        <v>0</v>
      </c>
      <c r="DF557" s="21"/>
      <c r="DG557" s="21"/>
      <c r="DH557" s="21"/>
      <c r="DI557" s="21"/>
      <c r="DJ557" s="21"/>
      <c r="DK557" s="24">
        <f t="shared" si="15"/>
        <v>0</v>
      </c>
      <c r="DL557" s="23"/>
      <c r="DM557" s="2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</row>
    <row r="558" spans="1:137" ht="15.75" customHeight="1">
      <c r="A558" s="15" t="s">
        <v>1815</v>
      </c>
      <c r="B558" s="15" t="s">
        <v>1816</v>
      </c>
      <c r="C558" s="16">
        <v>47011726</v>
      </c>
      <c r="D558" s="15">
        <v>602385073</v>
      </c>
      <c r="E558" s="15" t="s">
        <v>1817</v>
      </c>
      <c r="F558" s="15" t="s">
        <v>84</v>
      </c>
      <c r="G558" s="15" t="s">
        <v>91</v>
      </c>
      <c r="H558" s="15" t="s">
        <v>158</v>
      </c>
      <c r="I558" s="17">
        <f t="shared" si="18"/>
        <v>0</v>
      </c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8">
        <f t="shared" si="1"/>
        <v>29</v>
      </c>
      <c r="AA558" s="19"/>
      <c r="AB558" s="19"/>
      <c r="AC558" s="19"/>
      <c r="AD558" s="19"/>
      <c r="AE558" s="19"/>
      <c r="AF558" s="19"/>
      <c r="AG558" s="19">
        <v>19</v>
      </c>
      <c r="AH558" s="19"/>
      <c r="AI558" s="19"/>
      <c r="AJ558" s="19"/>
      <c r="AK558" s="19"/>
      <c r="AL558" s="19"/>
      <c r="AM558" s="19"/>
      <c r="AN558" s="19"/>
      <c r="AO558" s="19">
        <v>10</v>
      </c>
      <c r="AP558" s="19"/>
      <c r="AQ558" s="19"/>
      <c r="AR558" s="20">
        <f t="shared" si="3"/>
        <v>0</v>
      </c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2">
        <f t="shared" si="5"/>
        <v>0</v>
      </c>
      <c r="BK558" s="21"/>
      <c r="BL558" s="21"/>
      <c r="BM558" s="21"/>
      <c r="BN558" s="23">
        <f t="shared" si="7"/>
        <v>0</v>
      </c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1">
        <f t="shared" si="9"/>
        <v>100</v>
      </c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>
        <v>100</v>
      </c>
      <c r="CV558" s="21"/>
      <c r="CW558" s="21"/>
      <c r="CX558" s="23">
        <f t="shared" si="11"/>
        <v>1</v>
      </c>
      <c r="CY558" s="23"/>
      <c r="CZ558" s="23"/>
      <c r="DA558" s="23"/>
      <c r="DB558" s="23">
        <v>1</v>
      </c>
      <c r="DC558" s="23"/>
      <c r="DD558" s="23"/>
      <c r="DE558" s="22">
        <f t="shared" si="13"/>
        <v>0</v>
      </c>
      <c r="DF558" s="21"/>
      <c r="DG558" s="21"/>
      <c r="DH558" s="21"/>
      <c r="DI558" s="21"/>
      <c r="DJ558" s="21"/>
      <c r="DK558" s="24">
        <f t="shared" si="15"/>
        <v>0</v>
      </c>
      <c r="DL558" s="23"/>
      <c r="DM558" s="2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</row>
    <row r="559" spans="1:137" ht="15.75" customHeight="1">
      <c r="A559" s="15" t="s">
        <v>1818</v>
      </c>
      <c r="B559" s="15" t="s">
        <v>1819</v>
      </c>
      <c r="C559" s="16">
        <v>67378561</v>
      </c>
      <c r="D559" s="15">
        <v>603347370</v>
      </c>
      <c r="E559" s="15" t="s">
        <v>1820</v>
      </c>
      <c r="F559" s="15" t="s">
        <v>84</v>
      </c>
      <c r="G559" s="15" t="s">
        <v>101</v>
      </c>
      <c r="H559" s="15" t="s">
        <v>76</v>
      </c>
      <c r="I559" s="17">
        <f t="shared" si="18"/>
        <v>0</v>
      </c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8">
        <f t="shared" si="1"/>
        <v>28</v>
      </c>
      <c r="AA559" s="19"/>
      <c r="AB559" s="19"/>
      <c r="AC559" s="19"/>
      <c r="AD559" s="19"/>
      <c r="AE559" s="19"/>
      <c r="AF559" s="19">
        <v>6</v>
      </c>
      <c r="AG559" s="19"/>
      <c r="AH559" s="19">
        <v>7</v>
      </c>
      <c r="AI559" s="19"/>
      <c r="AJ559" s="19"/>
      <c r="AK559" s="19"/>
      <c r="AL559" s="19"/>
      <c r="AM559" s="19"/>
      <c r="AN559" s="19"/>
      <c r="AO559" s="19">
        <v>15</v>
      </c>
      <c r="AP559" s="19"/>
      <c r="AQ559" s="19"/>
      <c r="AR559" s="20">
        <f t="shared" si="3"/>
        <v>0</v>
      </c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2">
        <f t="shared" si="5"/>
        <v>0</v>
      </c>
      <c r="BK559" s="21"/>
      <c r="BL559" s="21"/>
      <c r="BM559" s="21"/>
      <c r="BN559" s="23">
        <f t="shared" si="7"/>
        <v>0</v>
      </c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1">
        <f t="shared" si="9"/>
        <v>0</v>
      </c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3">
        <f t="shared" si="11"/>
        <v>2</v>
      </c>
      <c r="CY559" s="23"/>
      <c r="CZ559" s="23"/>
      <c r="DA559" s="23"/>
      <c r="DB559" s="23">
        <v>2</v>
      </c>
      <c r="DC559" s="23"/>
      <c r="DD559" s="23"/>
      <c r="DE559" s="22">
        <f t="shared" si="13"/>
        <v>0</v>
      </c>
      <c r="DF559" s="21"/>
      <c r="DG559" s="21"/>
      <c r="DH559" s="21"/>
      <c r="DI559" s="21"/>
      <c r="DJ559" s="21"/>
      <c r="DK559" s="24">
        <f t="shared" si="15"/>
        <v>0</v>
      </c>
      <c r="DL559" s="23"/>
      <c r="DM559" s="2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</row>
    <row r="560" spans="1:137" ht="15.75" customHeight="1">
      <c r="A560" s="15" t="s">
        <v>1821</v>
      </c>
      <c r="B560" s="15" t="s">
        <v>1822</v>
      </c>
      <c r="C560" s="16">
        <v>18678785</v>
      </c>
      <c r="D560" s="15">
        <v>731488481</v>
      </c>
      <c r="E560" s="15" t="s">
        <v>1823</v>
      </c>
      <c r="F560" s="15" t="s">
        <v>84</v>
      </c>
      <c r="G560" s="15" t="s">
        <v>101</v>
      </c>
      <c r="H560" s="15" t="s">
        <v>216</v>
      </c>
      <c r="I560" s="17">
        <f t="shared" si="18"/>
        <v>0</v>
      </c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8">
        <f t="shared" si="1"/>
        <v>34</v>
      </c>
      <c r="AA560" s="19"/>
      <c r="AB560" s="19"/>
      <c r="AC560" s="19"/>
      <c r="AD560" s="19"/>
      <c r="AE560" s="19"/>
      <c r="AF560" s="25">
        <v>10</v>
      </c>
      <c r="AG560" s="19"/>
      <c r="AH560" s="19">
        <v>9</v>
      </c>
      <c r="AI560" s="19"/>
      <c r="AJ560" s="19"/>
      <c r="AK560" s="19"/>
      <c r="AL560" s="19"/>
      <c r="AM560" s="19"/>
      <c r="AN560" s="19"/>
      <c r="AO560" s="19"/>
      <c r="AP560" s="19">
        <v>15</v>
      </c>
      <c r="AQ560" s="19"/>
      <c r="AR560" s="20">
        <f t="shared" si="3"/>
        <v>0</v>
      </c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2">
        <f t="shared" si="5"/>
        <v>0</v>
      </c>
      <c r="BK560" s="21"/>
      <c r="BL560" s="21"/>
      <c r="BM560" s="21"/>
      <c r="BN560" s="23">
        <f t="shared" si="7"/>
        <v>5</v>
      </c>
      <c r="BO560" s="23"/>
      <c r="BP560" s="23"/>
      <c r="BQ560" s="23">
        <v>5</v>
      </c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1">
        <f t="shared" si="9"/>
        <v>0</v>
      </c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3">
        <f t="shared" si="11"/>
        <v>2</v>
      </c>
      <c r="CY560" s="23"/>
      <c r="CZ560" s="23"/>
      <c r="DA560" s="23"/>
      <c r="DB560" s="23"/>
      <c r="DC560" s="23">
        <v>2</v>
      </c>
      <c r="DD560" s="23"/>
      <c r="DE560" s="22">
        <f t="shared" si="13"/>
        <v>0</v>
      </c>
      <c r="DF560" s="21"/>
      <c r="DG560" s="21"/>
      <c r="DH560" s="21"/>
      <c r="DI560" s="21"/>
      <c r="DJ560" s="21"/>
      <c r="DK560" s="24">
        <f t="shared" si="15"/>
        <v>0</v>
      </c>
      <c r="DL560" s="23"/>
      <c r="DM560" s="2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</row>
    <row r="561" spans="1:137" ht="15.75" customHeight="1">
      <c r="A561" s="15" t="s">
        <v>1824</v>
      </c>
      <c r="B561" s="15" t="s">
        <v>1825</v>
      </c>
      <c r="C561" s="16">
        <v>60435925</v>
      </c>
      <c r="D561" s="15">
        <v>777911891</v>
      </c>
      <c r="E561" s="15" t="s">
        <v>1826</v>
      </c>
      <c r="F561" s="15" t="s">
        <v>84</v>
      </c>
      <c r="G561" s="15" t="s">
        <v>101</v>
      </c>
      <c r="H561" s="15" t="s">
        <v>174</v>
      </c>
      <c r="I561" s="17">
        <f t="shared" si="18"/>
        <v>0</v>
      </c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8">
        <f t="shared" si="1"/>
        <v>34</v>
      </c>
      <c r="AA561" s="19"/>
      <c r="AB561" s="19"/>
      <c r="AC561" s="19"/>
      <c r="AD561" s="19"/>
      <c r="AE561" s="19"/>
      <c r="AF561" s="19">
        <v>10</v>
      </c>
      <c r="AG561" s="19"/>
      <c r="AH561" s="19">
        <v>9</v>
      </c>
      <c r="AI561" s="19"/>
      <c r="AJ561" s="19"/>
      <c r="AK561" s="19"/>
      <c r="AL561" s="19"/>
      <c r="AM561" s="19"/>
      <c r="AN561" s="19"/>
      <c r="AO561" s="19"/>
      <c r="AP561" s="19">
        <v>15</v>
      </c>
      <c r="AQ561" s="19"/>
      <c r="AR561" s="20">
        <f t="shared" si="3"/>
        <v>0</v>
      </c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2">
        <f t="shared" si="5"/>
        <v>0</v>
      </c>
      <c r="BK561" s="21"/>
      <c r="BL561" s="21"/>
      <c r="BM561" s="21"/>
      <c r="BN561" s="23">
        <f t="shared" si="7"/>
        <v>0</v>
      </c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1">
        <f t="shared" si="9"/>
        <v>0</v>
      </c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3">
        <f t="shared" si="11"/>
        <v>2</v>
      </c>
      <c r="CY561" s="23"/>
      <c r="CZ561" s="23"/>
      <c r="DA561" s="23"/>
      <c r="DB561" s="23"/>
      <c r="DC561" s="23">
        <v>2</v>
      </c>
      <c r="DD561" s="23"/>
      <c r="DE561" s="22">
        <f t="shared" si="13"/>
        <v>0</v>
      </c>
      <c r="DF561" s="21"/>
      <c r="DG561" s="21"/>
      <c r="DH561" s="21"/>
      <c r="DI561" s="21"/>
      <c r="DJ561" s="21"/>
      <c r="DK561" s="24">
        <f t="shared" si="15"/>
        <v>0</v>
      </c>
      <c r="DL561" s="23"/>
      <c r="DM561" s="2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</row>
    <row r="562" spans="1:137" ht="15.75" customHeight="1">
      <c r="A562" s="15" t="s">
        <v>1827</v>
      </c>
      <c r="B562" s="15" t="s">
        <v>1779</v>
      </c>
      <c r="C562" s="16">
        <v>28204123</v>
      </c>
      <c r="D562" s="15">
        <v>777963391</v>
      </c>
      <c r="E562" s="15" t="s">
        <v>1780</v>
      </c>
      <c r="F562" s="15" t="s">
        <v>84</v>
      </c>
      <c r="G562" s="15" t="s">
        <v>91</v>
      </c>
      <c r="H562" s="15" t="s">
        <v>216</v>
      </c>
      <c r="I562" s="17">
        <f t="shared" si="18"/>
        <v>0</v>
      </c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8">
        <f t="shared" si="1"/>
        <v>130</v>
      </c>
      <c r="AA562" s="19"/>
      <c r="AB562" s="19"/>
      <c r="AC562" s="19"/>
      <c r="AD562" s="19"/>
      <c r="AE562" s="19">
        <v>100</v>
      </c>
      <c r="AF562" s="19"/>
      <c r="AG562" s="19"/>
      <c r="AH562" s="19"/>
      <c r="AI562" s="19"/>
      <c r="AJ562" s="19"/>
      <c r="AK562" s="19"/>
      <c r="AL562" s="19"/>
      <c r="AM562" s="19"/>
      <c r="AN562" s="19"/>
      <c r="AO562" s="19">
        <v>30</v>
      </c>
      <c r="AP562" s="19"/>
      <c r="AQ562" s="19"/>
      <c r="AR562" s="20">
        <f t="shared" si="3"/>
        <v>0</v>
      </c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2">
        <f t="shared" si="5"/>
        <v>0</v>
      </c>
      <c r="BK562" s="21"/>
      <c r="BL562" s="21"/>
      <c r="BM562" s="21"/>
      <c r="BN562" s="23">
        <f t="shared" si="7"/>
        <v>10</v>
      </c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>
        <v>10</v>
      </c>
      <c r="BZ562" s="23"/>
      <c r="CA562" s="23"/>
      <c r="CB562" s="23"/>
      <c r="CC562" s="23"/>
      <c r="CD562" s="23"/>
      <c r="CE562" s="23"/>
      <c r="CF562" s="21">
        <f t="shared" si="9"/>
        <v>0</v>
      </c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3">
        <f t="shared" si="11"/>
        <v>0</v>
      </c>
      <c r="CY562" s="23"/>
      <c r="CZ562" s="23"/>
      <c r="DA562" s="23"/>
      <c r="DB562" s="23"/>
      <c r="DC562" s="23"/>
      <c r="DD562" s="23"/>
      <c r="DE562" s="22">
        <f t="shared" si="13"/>
        <v>0</v>
      </c>
      <c r="DF562" s="21"/>
      <c r="DG562" s="21"/>
      <c r="DH562" s="21"/>
      <c r="DI562" s="21"/>
      <c r="DJ562" s="21"/>
      <c r="DK562" s="24">
        <f t="shared" si="15"/>
        <v>0</v>
      </c>
      <c r="DL562" s="23"/>
      <c r="DM562" s="2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</row>
    <row r="563" spans="1:137" ht="15.75" customHeight="1">
      <c r="A563" s="15" t="s">
        <v>1828</v>
      </c>
      <c r="B563" s="15" t="s">
        <v>1829</v>
      </c>
      <c r="C563" s="16">
        <v>49280562</v>
      </c>
      <c r="D563" s="15">
        <v>604422690</v>
      </c>
      <c r="E563" s="15" t="s">
        <v>1830</v>
      </c>
      <c r="F563" s="15" t="s">
        <v>84</v>
      </c>
      <c r="G563" s="15" t="s">
        <v>101</v>
      </c>
      <c r="H563" s="15" t="s">
        <v>496</v>
      </c>
      <c r="I563" s="17">
        <f t="shared" si="18"/>
        <v>0</v>
      </c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8">
        <f t="shared" si="1"/>
        <v>34</v>
      </c>
      <c r="AA563" s="19"/>
      <c r="AB563" s="19"/>
      <c r="AC563" s="19"/>
      <c r="AD563" s="19"/>
      <c r="AE563" s="19"/>
      <c r="AF563" s="19">
        <v>10</v>
      </c>
      <c r="AG563" s="19"/>
      <c r="AH563" s="19">
        <v>9</v>
      </c>
      <c r="AI563" s="19"/>
      <c r="AJ563" s="19"/>
      <c r="AK563" s="19"/>
      <c r="AL563" s="19"/>
      <c r="AM563" s="19"/>
      <c r="AN563" s="19"/>
      <c r="AO563" s="19"/>
      <c r="AP563" s="19">
        <v>15</v>
      </c>
      <c r="AQ563" s="19"/>
      <c r="AR563" s="20">
        <f t="shared" si="3"/>
        <v>0</v>
      </c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2">
        <f t="shared" si="5"/>
        <v>0</v>
      </c>
      <c r="BK563" s="21"/>
      <c r="BL563" s="21"/>
      <c r="BM563" s="21"/>
      <c r="BN563" s="23">
        <f t="shared" si="7"/>
        <v>1</v>
      </c>
      <c r="BO563" s="23"/>
      <c r="BP563" s="23"/>
      <c r="BQ563" s="23">
        <v>1</v>
      </c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1">
        <f t="shared" si="9"/>
        <v>0</v>
      </c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3">
        <f t="shared" si="11"/>
        <v>2</v>
      </c>
      <c r="CY563" s="23"/>
      <c r="CZ563" s="23"/>
      <c r="DA563" s="23"/>
      <c r="DB563" s="23"/>
      <c r="DC563" s="23">
        <v>2</v>
      </c>
      <c r="DD563" s="23"/>
      <c r="DE563" s="22">
        <f t="shared" si="13"/>
        <v>0</v>
      </c>
      <c r="DF563" s="21"/>
      <c r="DG563" s="21"/>
      <c r="DH563" s="21"/>
      <c r="DI563" s="21"/>
      <c r="DJ563" s="21"/>
      <c r="DK563" s="24">
        <f t="shared" si="15"/>
        <v>0</v>
      </c>
      <c r="DL563" s="23"/>
      <c r="DM563" s="2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</row>
    <row r="564" spans="1:137" ht="15.75" customHeight="1">
      <c r="A564" s="15" t="s">
        <v>1831</v>
      </c>
      <c r="B564" s="15" t="s">
        <v>1832</v>
      </c>
      <c r="C564" s="16" t="s">
        <v>1833</v>
      </c>
      <c r="D564" s="15">
        <v>604280865</v>
      </c>
      <c r="E564" s="15" t="s">
        <v>1834</v>
      </c>
      <c r="F564" s="15" t="s">
        <v>84</v>
      </c>
      <c r="G564" s="15" t="s">
        <v>101</v>
      </c>
      <c r="H564" s="15" t="s">
        <v>216</v>
      </c>
      <c r="I564" s="17">
        <f t="shared" si="18"/>
        <v>0</v>
      </c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8">
        <f t="shared" si="1"/>
        <v>28</v>
      </c>
      <c r="AA564" s="19"/>
      <c r="AB564" s="19"/>
      <c r="AC564" s="19"/>
      <c r="AD564" s="19"/>
      <c r="AE564" s="19"/>
      <c r="AF564" s="19">
        <v>6</v>
      </c>
      <c r="AG564" s="19"/>
      <c r="AH564" s="19">
        <v>7</v>
      </c>
      <c r="AI564" s="19"/>
      <c r="AJ564" s="19"/>
      <c r="AK564" s="19"/>
      <c r="AL564" s="19"/>
      <c r="AM564" s="19"/>
      <c r="AN564" s="19"/>
      <c r="AO564" s="19">
        <v>15</v>
      </c>
      <c r="AP564" s="19"/>
      <c r="AQ564" s="19"/>
      <c r="AR564" s="20">
        <f t="shared" si="3"/>
        <v>0</v>
      </c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2">
        <f t="shared" si="5"/>
        <v>0</v>
      </c>
      <c r="BK564" s="21"/>
      <c r="BL564" s="21"/>
      <c r="BM564" s="21"/>
      <c r="BN564" s="23">
        <f t="shared" si="7"/>
        <v>0</v>
      </c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  <c r="CD564" s="23"/>
      <c r="CE564" s="23"/>
      <c r="CF564" s="21">
        <f t="shared" si="9"/>
        <v>0</v>
      </c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3">
        <f t="shared" si="11"/>
        <v>2</v>
      </c>
      <c r="CY564" s="23"/>
      <c r="CZ564" s="23"/>
      <c r="DA564" s="23"/>
      <c r="DB564" s="23">
        <v>2</v>
      </c>
      <c r="DC564" s="23"/>
      <c r="DD564" s="23"/>
      <c r="DE564" s="22">
        <f t="shared" si="13"/>
        <v>0</v>
      </c>
      <c r="DF564" s="21"/>
      <c r="DG564" s="21"/>
      <c r="DH564" s="21"/>
      <c r="DI564" s="21"/>
      <c r="DJ564" s="21"/>
      <c r="DK564" s="24">
        <f t="shared" si="15"/>
        <v>0</v>
      </c>
      <c r="DL564" s="23"/>
      <c r="DM564" s="2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</row>
    <row r="565" spans="1:137" ht="15.75" customHeight="1">
      <c r="A565" s="15" t="s">
        <v>1835</v>
      </c>
      <c r="B565" s="15" t="s">
        <v>1836</v>
      </c>
      <c r="C565" s="16">
        <v>66002192</v>
      </c>
      <c r="D565" s="15">
        <v>720507163</v>
      </c>
      <c r="E565" s="15" t="s">
        <v>1837</v>
      </c>
      <c r="F565" s="15" t="s">
        <v>84</v>
      </c>
      <c r="G565" s="15" t="s">
        <v>101</v>
      </c>
      <c r="H565" s="15" t="s">
        <v>449</v>
      </c>
      <c r="I565" s="17">
        <f t="shared" si="18"/>
        <v>0</v>
      </c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8">
        <f t="shared" si="1"/>
        <v>34</v>
      </c>
      <c r="AA565" s="19"/>
      <c r="AB565" s="19"/>
      <c r="AC565" s="19"/>
      <c r="AD565" s="19"/>
      <c r="AE565" s="19"/>
      <c r="AF565" s="19">
        <v>10</v>
      </c>
      <c r="AG565" s="19"/>
      <c r="AH565" s="19">
        <v>9</v>
      </c>
      <c r="AI565" s="19"/>
      <c r="AJ565" s="19"/>
      <c r="AK565" s="19"/>
      <c r="AL565" s="19"/>
      <c r="AM565" s="19"/>
      <c r="AN565" s="19"/>
      <c r="AO565" s="19"/>
      <c r="AP565" s="19">
        <v>15</v>
      </c>
      <c r="AQ565" s="19"/>
      <c r="AR565" s="20">
        <f t="shared" si="3"/>
        <v>0</v>
      </c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2">
        <f t="shared" si="5"/>
        <v>0</v>
      </c>
      <c r="BK565" s="21"/>
      <c r="BL565" s="21"/>
      <c r="BM565" s="21"/>
      <c r="BN565" s="23">
        <f t="shared" si="7"/>
        <v>5</v>
      </c>
      <c r="BO565" s="23"/>
      <c r="BP565" s="23"/>
      <c r="BQ565" s="23">
        <v>5</v>
      </c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1">
        <f t="shared" si="9"/>
        <v>0</v>
      </c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3">
        <f t="shared" si="11"/>
        <v>2</v>
      </c>
      <c r="CY565" s="23"/>
      <c r="CZ565" s="23"/>
      <c r="DA565" s="23"/>
      <c r="DB565" s="23"/>
      <c r="DC565" s="23">
        <v>2</v>
      </c>
      <c r="DD565" s="23"/>
      <c r="DE565" s="22">
        <f t="shared" si="13"/>
        <v>0</v>
      </c>
      <c r="DF565" s="21"/>
      <c r="DG565" s="21"/>
      <c r="DH565" s="21"/>
      <c r="DI565" s="21"/>
      <c r="DJ565" s="21"/>
      <c r="DK565" s="24">
        <f t="shared" si="15"/>
        <v>0</v>
      </c>
      <c r="DL565" s="23"/>
      <c r="DM565" s="2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</row>
    <row r="566" spans="1:137" ht="15.75" customHeight="1">
      <c r="A566" s="15" t="s">
        <v>1838</v>
      </c>
      <c r="B566" s="15" t="s">
        <v>1839</v>
      </c>
      <c r="C566" s="16">
        <v>25614410</v>
      </c>
      <c r="D566" s="15">
        <v>777258451</v>
      </c>
      <c r="E566" s="15" t="s">
        <v>1840</v>
      </c>
      <c r="F566" s="15" t="s">
        <v>84</v>
      </c>
      <c r="G566" s="15" t="s">
        <v>677</v>
      </c>
      <c r="H566" s="15" t="s">
        <v>80</v>
      </c>
      <c r="I566" s="17">
        <f t="shared" si="18"/>
        <v>0</v>
      </c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8">
        <f t="shared" si="1"/>
        <v>117</v>
      </c>
      <c r="AA566" s="19"/>
      <c r="AB566" s="19"/>
      <c r="AC566" s="19"/>
      <c r="AD566" s="19"/>
      <c r="AE566" s="19"/>
      <c r="AF566" s="19"/>
      <c r="AG566" s="19"/>
      <c r="AH566" s="19">
        <v>97</v>
      </c>
      <c r="AI566" s="19"/>
      <c r="AJ566" s="19"/>
      <c r="AK566" s="19"/>
      <c r="AL566" s="19"/>
      <c r="AM566" s="19"/>
      <c r="AN566" s="19"/>
      <c r="AO566" s="19">
        <v>20</v>
      </c>
      <c r="AP566" s="19"/>
      <c r="AQ566" s="19"/>
      <c r="AR566" s="20">
        <f t="shared" si="3"/>
        <v>0</v>
      </c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2">
        <f t="shared" si="5"/>
        <v>0</v>
      </c>
      <c r="BK566" s="21"/>
      <c r="BL566" s="21"/>
      <c r="BM566" s="21"/>
      <c r="BN566" s="23">
        <f t="shared" si="7"/>
        <v>0</v>
      </c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1">
        <f t="shared" si="9"/>
        <v>0</v>
      </c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3">
        <f t="shared" si="11"/>
        <v>0</v>
      </c>
      <c r="CY566" s="23"/>
      <c r="CZ566" s="23"/>
      <c r="DA566" s="23"/>
      <c r="DB566" s="23"/>
      <c r="DC566" s="23"/>
      <c r="DD566" s="23"/>
      <c r="DE566" s="22">
        <f t="shared" si="13"/>
        <v>0</v>
      </c>
      <c r="DF566" s="21"/>
      <c r="DG566" s="21"/>
      <c r="DH566" s="21"/>
      <c r="DI566" s="21"/>
      <c r="DJ566" s="21"/>
      <c r="DK566" s="24">
        <f t="shared" si="15"/>
        <v>0</v>
      </c>
      <c r="DL566" s="23"/>
      <c r="DM566" s="2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</row>
    <row r="567" spans="1:137" ht="15.75" customHeight="1">
      <c r="A567" s="15" t="s">
        <v>1841</v>
      </c>
      <c r="B567" s="15" t="s">
        <v>1842</v>
      </c>
      <c r="C567" s="16">
        <v>24281522</v>
      </c>
      <c r="D567" s="15">
        <v>775208949</v>
      </c>
      <c r="E567" s="15" t="s">
        <v>1843</v>
      </c>
      <c r="F567" s="15" t="s">
        <v>84</v>
      </c>
      <c r="G567" s="15" t="s">
        <v>101</v>
      </c>
      <c r="H567" s="15" t="s">
        <v>68</v>
      </c>
      <c r="I567" s="17">
        <f t="shared" si="18"/>
        <v>0</v>
      </c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8">
        <f t="shared" si="1"/>
        <v>27</v>
      </c>
      <c r="AA567" s="19"/>
      <c r="AB567" s="19"/>
      <c r="AC567" s="19"/>
      <c r="AD567" s="19"/>
      <c r="AE567" s="19"/>
      <c r="AF567" s="19">
        <v>6</v>
      </c>
      <c r="AG567" s="19"/>
      <c r="AH567" s="19">
        <v>6</v>
      </c>
      <c r="AI567" s="19"/>
      <c r="AJ567" s="19"/>
      <c r="AK567" s="19"/>
      <c r="AL567" s="19"/>
      <c r="AM567" s="19"/>
      <c r="AN567" s="19"/>
      <c r="AO567" s="19">
        <v>15</v>
      </c>
      <c r="AP567" s="19"/>
      <c r="AQ567" s="19"/>
      <c r="AR567" s="20">
        <f t="shared" si="3"/>
        <v>0</v>
      </c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2">
        <f t="shared" si="5"/>
        <v>0</v>
      </c>
      <c r="BK567" s="21"/>
      <c r="BL567" s="21"/>
      <c r="BM567" s="21"/>
      <c r="BN567" s="23">
        <f t="shared" si="7"/>
        <v>1</v>
      </c>
      <c r="BO567" s="23"/>
      <c r="BP567" s="23"/>
      <c r="BQ567" s="23">
        <v>1</v>
      </c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  <c r="CD567" s="23"/>
      <c r="CE567" s="23"/>
      <c r="CF567" s="21">
        <f t="shared" si="9"/>
        <v>0</v>
      </c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3">
        <f t="shared" si="11"/>
        <v>2</v>
      </c>
      <c r="CY567" s="23"/>
      <c r="CZ567" s="23"/>
      <c r="DA567" s="23"/>
      <c r="DB567" s="23">
        <v>2</v>
      </c>
      <c r="DC567" s="23"/>
      <c r="DD567" s="23"/>
      <c r="DE567" s="22">
        <f t="shared" si="13"/>
        <v>0</v>
      </c>
      <c r="DF567" s="21"/>
      <c r="DG567" s="21"/>
      <c r="DH567" s="21"/>
      <c r="DI567" s="21"/>
      <c r="DJ567" s="21"/>
      <c r="DK567" s="24">
        <f t="shared" si="15"/>
        <v>0</v>
      </c>
      <c r="DL567" s="23"/>
      <c r="DM567" s="2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</row>
    <row r="568" spans="1:137" ht="15.75" customHeight="1">
      <c r="A568" s="15" t="s">
        <v>1844</v>
      </c>
      <c r="B568" s="15" t="s">
        <v>1845</v>
      </c>
      <c r="C568" s="16" t="s">
        <v>1846</v>
      </c>
      <c r="D568" s="15">
        <v>776498444</v>
      </c>
      <c r="E568" s="15" t="s">
        <v>1847</v>
      </c>
      <c r="F568" s="15" t="s">
        <v>84</v>
      </c>
      <c r="G568" s="15" t="s">
        <v>101</v>
      </c>
      <c r="H568" s="15" t="s">
        <v>150</v>
      </c>
      <c r="I568" s="17">
        <f t="shared" si="18"/>
        <v>0</v>
      </c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8">
        <f t="shared" si="1"/>
        <v>34</v>
      </c>
      <c r="AA568" s="19"/>
      <c r="AB568" s="19"/>
      <c r="AC568" s="19"/>
      <c r="AD568" s="19"/>
      <c r="AE568" s="19"/>
      <c r="AF568" s="19">
        <v>10</v>
      </c>
      <c r="AG568" s="19"/>
      <c r="AH568" s="19">
        <v>9</v>
      </c>
      <c r="AI568" s="19"/>
      <c r="AJ568" s="19"/>
      <c r="AK568" s="19"/>
      <c r="AL568" s="19"/>
      <c r="AM568" s="19"/>
      <c r="AN568" s="19"/>
      <c r="AO568" s="19"/>
      <c r="AP568" s="19">
        <v>15</v>
      </c>
      <c r="AQ568" s="19"/>
      <c r="AR568" s="20">
        <f t="shared" si="3"/>
        <v>0</v>
      </c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2">
        <f t="shared" si="5"/>
        <v>0</v>
      </c>
      <c r="BK568" s="21"/>
      <c r="BL568" s="21"/>
      <c r="BM568" s="21"/>
      <c r="BN568" s="23">
        <f t="shared" si="7"/>
        <v>0</v>
      </c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  <c r="CD568" s="23"/>
      <c r="CE568" s="23"/>
      <c r="CF568" s="21">
        <f t="shared" si="9"/>
        <v>0</v>
      </c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3">
        <f t="shared" si="11"/>
        <v>2</v>
      </c>
      <c r="CY568" s="23"/>
      <c r="CZ568" s="23"/>
      <c r="DA568" s="23"/>
      <c r="DB568" s="23"/>
      <c r="DC568" s="23">
        <v>2</v>
      </c>
      <c r="DD568" s="23"/>
      <c r="DE568" s="22">
        <f t="shared" si="13"/>
        <v>0</v>
      </c>
      <c r="DF568" s="21"/>
      <c r="DG568" s="21"/>
      <c r="DH568" s="21"/>
      <c r="DI568" s="21"/>
      <c r="DJ568" s="21"/>
      <c r="DK568" s="24">
        <f t="shared" si="15"/>
        <v>0</v>
      </c>
      <c r="DL568" s="23"/>
      <c r="DM568" s="2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</row>
    <row r="569" spans="1:137" ht="15.75" customHeight="1">
      <c r="A569" s="15" t="s">
        <v>1848</v>
      </c>
      <c r="B569" s="15" t="s">
        <v>1849</v>
      </c>
      <c r="C569" s="16">
        <v>24300446</v>
      </c>
      <c r="D569" s="15">
        <v>721136314</v>
      </c>
      <c r="E569" s="26" t="s">
        <v>1850</v>
      </c>
      <c r="F569" s="15" t="s">
        <v>84</v>
      </c>
      <c r="G569" s="15" t="s">
        <v>101</v>
      </c>
      <c r="H569" s="15" t="s">
        <v>80</v>
      </c>
      <c r="I569" s="17">
        <f t="shared" si="18"/>
        <v>0</v>
      </c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8">
        <f t="shared" si="1"/>
        <v>34</v>
      </c>
      <c r="AA569" s="19"/>
      <c r="AB569" s="19"/>
      <c r="AC569" s="19"/>
      <c r="AD569" s="19"/>
      <c r="AE569" s="19"/>
      <c r="AF569" s="19">
        <v>10</v>
      </c>
      <c r="AG569" s="19"/>
      <c r="AH569" s="19">
        <v>9</v>
      </c>
      <c r="AI569" s="19"/>
      <c r="AJ569" s="19"/>
      <c r="AK569" s="19"/>
      <c r="AL569" s="19"/>
      <c r="AM569" s="19"/>
      <c r="AN569" s="19"/>
      <c r="AO569" s="19"/>
      <c r="AP569" s="19">
        <v>15</v>
      </c>
      <c r="AQ569" s="19"/>
      <c r="AR569" s="20">
        <f t="shared" si="3"/>
        <v>0</v>
      </c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2">
        <f t="shared" si="5"/>
        <v>0</v>
      </c>
      <c r="BK569" s="21"/>
      <c r="BL569" s="21"/>
      <c r="BM569" s="21"/>
      <c r="BN569" s="23">
        <f t="shared" si="7"/>
        <v>0</v>
      </c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  <c r="CD569" s="23"/>
      <c r="CE569" s="23"/>
      <c r="CF569" s="21">
        <f t="shared" si="9"/>
        <v>0</v>
      </c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3">
        <f t="shared" si="11"/>
        <v>2</v>
      </c>
      <c r="CY569" s="23"/>
      <c r="CZ569" s="23"/>
      <c r="DA569" s="23"/>
      <c r="DB569" s="23"/>
      <c r="DC569" s="23">
        <v>2</v>
      </c>
      <c r="DD569" s="23"/>
      <c r="DE569" s="22">
        <f t="shared" si="13"/>
        <v>0</v>
      </c>
      <c r="DF569" s="21"/>
      <c r="DG569" s="21"/>
      <c r="DH569" s="21"/>
      <c r="DI569" s="21"/>
      <c r="DJ569" s="21"/>
      <c r="DK569" s="24">
        <f t="shared" si="15"/>
        <v>0</v>
      </c>
      <c r="DL569" s="23"/>
      <c r="DM569" s="2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</row>
    <row r="570" spans="1:137" ht="15.75" customHeight="1">
      <c r="A570" s="15" t="s">
        <v>1851</v>
      </c>
      <c r="B570" s="15" t="s">
        <v>1852</v>
      </c>
      <c r="C570" s="16">
        <v>45758298</v>
      </c>
      <c r="D570" s="15">
        <v>607824402</v>
      </c>
      <c r="E570" s="15" t="s">
        <v>1853</v>
      </c>
      <c r="F570" s="15" t="s">
        <v>84</v>
      </c>
      <c r="G570" s="15" t="s">
        <v>91</v>
      </c>
      <c r="H570" s="15" t="s">
        <v>80</v>
      </c>
      <c r="I570" s="17">
        <f t="shared" si="18"/>
        <v>0</v>
      </c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8">
        <f t="shared" si="1"/>
        <v>29</v>
      </c>
      <c r="AA570" s="19"/>
      <c r="AB570" s="19"/>
      <c r="AC570" s="19"/>
      <c r="AD570" s="19"/>
      <c r="AE570" s="19"/>
      <c r="AF570" s="19"/>
      <c r="AG570" s="19">
        <v>19</v>
      </c>
      <c r="AH570" s="19"/>
      <c r="AI570" s="19"/>
      <c r="AJ570" s="19"/>
      <c r="AK570" s="19"/>
      <c r="AL570" s="19"/>
      <c r="AM570" s="19"/>
      <c r="AN570" s="19"/>
      <c r="AO570" s="19">
        <v>10</v>
      </c>
      <c r="AP570" s="19"/>
      <c r="AQ570" s="19"/>
      <c r="AR570" s="20">
        <f t="shared" si="3"/>
        <v>0</v>
      </c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2">
        <f t="shared" si="5"/>
        <v>0</v>
      </c>
      <c r="BK570" s="21"/>
      <c r="BL570" s="21"/>
      <c r="BM570" s="21"/>
      <c r="BN570" s="23">
        <f t="shared" si="7"/>
        <v>0</v>
      </c>
      <c r="BO570" s="23"/>
      <c r="BP570" s="23"/>
      <c r="BQ570" s="23"/>
      <c r="BR570" s="23"/>
      <c r="BS570" s="23"/>
      <c r="BT570" s="23"/>
      <c r="BU570" s="23" t="s">
        <v>209</v>
      </c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1">
        <f t="shared" si="9"/>
        <v>100</v>
      </c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>
        <v>100</v>
      </c>
      <c r="CV570" s="21"/>
      <c r="CW570" s="21"/>
      <c r="CX570" s="23">
        <f t="shared" si="11"/>
        <v>1</v>
      </c>
      <c r="CY570" s="23"/>
      <c r="CZ570" s="23"/>
      <c r="DA570" s="23"/>
      <c r="DB570" s="23">
        <v>1</v>
      </c>
      <c r="DC570" s="23"/>
      <c r="DD570" s="23"/>
      <c r="DE570" s="22">
        <f t="shared" si="13"/>
        <v>0</v>
      </c>
      <c r="DF570" s="21"/>
      <c r="DG570" s="21"/>
      <c r="DH570" s="21"/>
      <c r="DI570" s="21"/>
      <c r="DJ570" s="21"/>
      <c r="DK570" s="24">
        <f t="shared" si="15"/>
        <v>0</v>
      </c>
      <c r="DL570" s="23"/>
      <c r="DM570" s="2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</row>
    <row r="571" spans="1:137" ht="15.75" customHeight="1">
      <c r="A571" s="15" t="s">
        <v>1854</v>
      </c>
      <c r="B571" s="15" t="s">
        <v>1855</v>
      </c>
      <c r="C571" s="16" t="s">
        <v>1856</v>
      </c>
      <c r="D571" s="15">
        <v>777826196</v>
      </c>
      <c r="E571" s="15" t="s">
        <v>1857</v>
      </c>
      <c r="F571" s="15" t="s">
        <v>84</v>
      </c>
      <c r="G571" s="15" t="s">
        <v>101</v>
      </c>
      <c r="H571" s="15" t="s">
        <v>86</v>
      </c>
      <c r="I571" s="17">
        <f t="shared" si="18"/>
        <v>0</v>
      </c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8">
        <f t="shared" si="1"/>
        <v>34</v>
      </c>
      <c r="AA571" s="19"/>
      <c r="AB571" s="19"/>
      <c r="AC571" s="19"/>
      <c r="AD571" s="19"/>
      <c r="AE571" s="19"/>
      <c r="AF571" s="19">
        <v>10</v>
      </c>
      <c r="AG571" s="19"/>
      <c r="AH571" s="19">
        <v>9</v>
      </c>
      <c r="AI571" s="19"/>
      <c r="AJ571" s="19"/>
      <c r="AK571" s="19"/>
      <c r="AL571" s="19"/>
      <c r="AM571" s="19"/>
      <c r="AN571" s="19"/>
      <c r="AO571" s="19"/>
      <c r="AP571" s="19">
        <v>15</v>
      </c>
      <c r="AQ571" s="19"/>
      <c r="AR571" s="20">
        <f t="shared" si="3"/>
        <v>0</v>
      </c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2">
        <f t="shared" si="5"/>
        <v>0</v>
      </c>
      <c r="BK571" s="21"/>
      <c r="BL571" s="21"/>
      <c r="BM571" s="21"/>
      <c r="BN571" s="23">
        <f t="shared" si="7"/>
        <v>1</v>
      </c>
      <c r="BO571" s="23"/>
      <c r="BP571" s="23"/>
      <c r="BQ571" s="23">
        <v>1</v>
      </c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1">
        <f t="shared" si="9"/>
        <v>0</v>
      </c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3">
        <f t="shared" si="11"/>
        <v>2</v>
      </c>
      <c r="CY571" s="23"/>
      <c r="CZ571" s="23"/>
      <c r="DA571" s="23"/>
      <c r="DB571" s="23"/>
      <c r="DC571" s="23">
        <v>2</v>
      </c>
      <c r="DD571" s="23"/>
      <c r="DE571" s="22">
        <f t="shared" si="13"/>
        <v>0</v>
      </c>
      <c r="DF571" s="21"/>
      <c r="DG571" s="21"/>
      <c r="DH571" s="21"/>
      <c r="DI571" s="21"/>
      <c r="DJ571" s="21"/>
      <c r="DK571" s="24">
        <f t="shared" si="15"/>
        <v>0</v>
      </c>
      <c r="DL571" s="23"/>
      <c r="DM571" s="2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</row>
    <row r="572" spans="1:137" ht="15.75" customHeight="1">
      <c r="A572" s="15" t="s">
        <v>1858</v>
      </c>
      <c r="B572" s="15" t="s">
        <v>1859</v>
      </c>
      <c r="C572" s="16">
        <v>75148625</v>
      </c>
      <c r="D572" s="15">
        <v>777103744</v>
      </c>
      <c r="E572" s="15" t="s">
        <v>1860</v>
      </c>
      <c r="F572" s="15" t="s">
        <v>84</v>
      </c>
      <c r="G572" s="15" t="s">
        <v>101</v>
      </c>
      <c r="H572" s="15" t="s">
        <v>258</v>
      </c>
      <c r="I572" s="17">
        <f t="shared" si="18"/>
        <v>0</v>
      </c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8">
        <f t="shared" si="1"/>
        <v>34</v>
      </c>
      <c r="AA572" s="19"/>
      <c r="AB572" s="19"/>
      <c r="AC572" s="19"/>
      <c r="AD572" s="19"/>
      <c r="AE572" s="19"/>
      <c r="AF572" s="19">
        <v>10</v>
      </c>
      <c r="AG572" s="19"/>
      <c r="AH572" s="19">
        <v>9</v>
      </c>
      <c r="AI572" s="19"/>
      <c r="AJ572" s="19"/>
      <c r="AK572" s="19"/>
      <c r="AL572" s="19"/>
      <c r="AM572" s="19"/>
      <c r="AN572" s="19"/>
      <c r="AO572" s="19"/>
      <c r="AP572" s="19">
        <v>15</v>
      </c>
      <c r="AQ572" s="19"/>
      <c r="AR572" s="20">
        <f t="shared" si="3"/>
        <v>0</v>
      </c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2">
        <f t="shared" si="5"/>
        <v>0</v>
      </c>
      <c r="BK572" s="21"/>
      <c r="BL572" s="21"/>
      <c r="BM572" s="21"/>
      <c r="BN572" s="23">
        <f t="shared" si="7"/>
        <v>5</v>
      </c>
      <c r="BO572" s="23"/>
      <c r="BP572" s="23"/>
      <c r="BQ572" s="23">
        <v>5</v>
      </c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  <c r="CD572" s="23"/>
      <c r="CE572" s="23"/>
      <c r="CF572" s="21">
        <f t="shared" si="9"/>
        <v>0</v>
      </c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3">
        <f t="shared" si="11"/>
        <v>2</v>
      </c>
      <c r="CY572" s="23"/>
      <c r="CZ572" s="23"/>
      <c r="DA572" s="23"/>
      <c r="DB572" s="23"/>
      <c r="DC572" s="23">
        <v>2</v>
      </c>
      <c r="DD572" s="23"/>
      <c r="DE572" s="22">
        <f t="shared" si="13"/>
        <v>0</v>
      </c>
      <c r="DF572" s="21"/>
      <c r="DG572" s="21"/>
      <c r="DH572" s="21"/>
      <c r="DI572" s="21"/>
      <c r="DJ572" s="21"/>
      <c r="DK572" s="24">
        <f t="shared" si="15"/>
        <v>0</v>
      </c>
      <c r="DL572" s="23"/>
      <c r="DM572" s="2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</row>
    <row r="573" spans="1:137" ht="15.75" customHeight="1">
      <c r="A573" s="15" t="s">
        <v>1861</v>
      </c>
      <c r="B573" s="15" t="s">
        <v>1862</v>
      </c>
      <c r="C573" s="16">
        <v>27223922</v>
      </c>
      <c r="D573" s="15">
        <v>601304484</v>
      </c>
      <c r="E573" s="15" t="s">
        <v>1863</v>
      </c>
      <c r="F573" s="15" t="s">
        <v>1864</v>
      </c>
      <c r="G573" s="15" t="s">
        <v>91</v>
      </c>
      <c r="H573" s="15" t="s">
        <v>174</v>
      </c>
      <c r="I573" s="17">
        <f t="shared" si="18"/>
        <v>0</v>
      </c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8">
        <f t="shared" si="1"/>
        <v>150</v>
      </c>
      <c r="AA573" s="19"/>
      <c r="AB573" s="19"/>
      <c r="AC573" s="19"/>
      <c r="AD573" s="19"/>
      <c r="AE573" s="19">
        <v>150</v>
      </c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20">
        <f t="shared" si="3"/>
        <v>0</v>
      </c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2">
        <f t="shared" si="5"/>
        <v>0</v>
      </c>
      <c r="BK573" s="21"/>
      <c r="BL573" s="21"/>
      <c r="BM573" s="21"/>
      <c r="BN573" s="23">
        <f t="shared" si="7"/>
        <v>16</v>
      </c>
      <c r="BO573" s="23"/>
      <c r="BP573" s="23"/>
      <c r="BQ573" s="23"/>
      <c r="BR573" s="23"/>
      <c r="BS573" s="23">
        <v>6</v>
      </c>
      <c r="BT573" s="23"/>
      <c r="BU573" s="23"/>
      <c r="BV573" s="23"/>
      <c r="BW573" s="23"/>
      <c r="BX573" s="23"/>
      <c r="BY573" s="23">
        <v>10</v>
      </c>
      <c r="BZ573" s="23"/>
      <c r="CA573" s="23"/>
      <c r="CB573" s="23"/>
      <c r="CC573" s="23"/>
      <c r="CD573" s="23"/>
      <c r="CE573" s="23"/>
      <c r="CF573" s="21">
        <f t="shared" si="9"/>
        <v>0</v>
      </c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3">
        <f t="shared" si="11"/>
        <v>0</v>
      </c>
      <c r="CY573" s="23"/>
      <c r="CZ573" s="23"/>
      <c r="DA573" s="23"/>
      <c r="DB573" s="23"/>
      <c r="DC573" s="23"/>
      <c r="DD573" s="23"/>
      <c r="DE573" s="22">
        <f t="shared" si="13"/>
        <v>0</v>
      </c>
      <c r="DF573" s="21"/>
      <c r="DG573" s="21"/>
      <c r="DH573" s="21"/>
      <c r="DI573" s="21"/>
      <c r="DJ573" s="21"/>
      <c r="DK573" s="24">
        <f t="shared" si="15"/>
        <v>0</v>
      </c>
      <c r="DL573" s="23"/>
      <c r="DM573" s="2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</row>
    <row r="574" spans="1:137" ht="15.75" customHeight="1">
      <c r="A574" s="15" t="s">
        <v>1865</v>
      </c>
      <c r="B574" s="15" t="s">
        <v>1866</v>
      </c>
      <c r="C574" s="16">
        <v>72049839</v>
      </c>
      <c r="D574" s="15">
        <v>732619098</v>
      </c>
      <c r="E574" s="15" t="s">
        <v>1867</v>
      </c>
      <c r="F574" s="15" t="s">
        <v>84</v>
      </c>
      <c r="G574" s="15" t="s">
        <v>101</v>
      </c>
      <c r="H574" s="15" t="s">
        <v>496</v>
      </c>
      <c r="I574" s="17">
        <f t="shared" si="18"/>
        <v>0</v>
      </c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8">
        <f t="shared" si="1"/>
        <v>28</v>
      </c>
      <c r="AA574" s="19"/>
      <c r="AB574" s="19"/>
      <c r="AC574" s="19"/>
      <c r="AD574" s="19"/>
      <c r="AE574" s="19"/>
      <c r="AF574" s="19">
        <v>6</v>
      </c>
      <c r="AG574" s="19"/>
      <c r="AH574" s="19">
        <v>7</v>
      </c>
      <c r="AI574" s="19"/>
      <c r="AJ574" s="19"/>
      <c r="AK574" s="19"/>
      <c r="AL574" s="19"/>
      <c r="AM574" s="19"/>
      <c r="AN574" s="19"/>
      <c r="AO574" s="19">
        <v>15</v>
      </c>
      <c r="AP574" s="19"/>
      <c r="AQ574" s="19"/>
      <c r="AR574" s="20">
        <f t="shared" si="3"/>
        <v>0</v>
      </c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2">
        <f t="shared" si="5"/>
        <v>0</v>
      </c>
      <c r="BK574" s="21"/>
      <c r="BL574" s="21"/>
      <c r="BM574" s="21"/>
      <c r="BN574" s="23">
        <f t="shared" si="7"/>
        <v>0</v>
      </c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1">
        <f t="shared" si="9"/>
        <v>0</v>
      </c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3">
        <f t="shared" si="11"/>
        <v>2</v>
      </c>
      <c r="CY574" s="23"/>
      <c r="CZ574" s="23"/>
      <c r="DA574" s="23"/>
      <c r="DB574" s="23">
        <v>2</v>
      </c>
      <c r="DC574" s="23"/>
      <c r="DD574" s="23"/>
      <c r="DE574" s="22">
        <f t="shared" si="13"/>
        <v>0</v>
      </c>
      <c r="DF574" s="21"/>
      <c r="DG574" s="21"/>
      <c r="DH574" s="21"/>
      <c r="DI574" s="21"/>
      <c r="DJ574" s="21"/>
      <c r="DK574" s="24">
        <f t="shared" si="15"/>
        <v>0</v>
      </c>
      <c r="DL574" s="23"/>
      <c r="DM574" s="2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</row>
    <row r="575" spans="1:137" ht="15.75" customHeight="1">
      <c r="A575" s="15" t="s">
        <v>1868</v>
      </c>
      <c r="B575" s="15" t="s">
        <v>1869</v>
      </c>
      <c r="C575" s="16">
        <v>26905795</v>
      </c>
      <c r="D575" s="15">
        <v>602258797</v>
      </c>
      <c r="E575" s="15" t="s">
        <v>1870</v>
      </c>
      <c r="F575" s="15" t="s">
        <v>84</v>
      </c>
      <c r="G575" s="15" t="s">
        <v>142</v>
      </c>
      <c r="H575" s="15" t="s">
        <v>86</v>
      </c>
      <c r="I575" s="17">
        <f t="shared" si="18"/>
        <v>0</v>
      </c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8">
        <f t="shared" si="1"/>
        <v>50</v>
      </c>
      <c r="AA575" s="19"/>
      <c r="AB575" s="19"/>
      <c r="AC575" s="19"/>
      <c r="AD575" s="19"/>
      <c r="AE575" s="19">
        <v>50</v>
      </c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20">
        <f t="shared" si="3"/>
        <v>0</v>
      </c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2">
        <f t="shared" si="5"/>
        <v>0</v>
      </c>
      <c r="BK575" s="21"/>
      <c r="BL575" s="21"/>
      <c r="BM575" s="21"/>
      <c r="BN575" s="23">
        <f t="shared" si="7"/>
        <v>0</v>
      </c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1">
        <f t="shared" si="9"/>
        <v>0</v>
      </c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3">
        <f t="shared" si="11"/>
        <v>0</v>
      </c>
      <c r="CY575" s="23"/>
      <c r="CZ575" s="23"/>
      <c r="DA575" s="23"/>
      <c r="DB575" s="23"/>
      <c r="DC575" s="23"/>
      <c r="DD575" s="23"/>
      <c r="DE575" s="22">
        <f t="shared" si="13"/>
        <v>0</v>
      </c>
      <c r="DF575" s="21"/>
      <c r="DG575" s="21"/>
      <c r="DH575" s="21"/>
      <c r="DI575" s="21"/>
      <c r="DJ575" s="21"/>
      <c r="DK575" s="24">
        <f t="shared" si="15"/>
        <v>0</v>
      </c>
      <c r="DL575" s="23"/>
      <c r="DM575" s="2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</row>
    <row r="576" spans="1:137" ht="15.75" customHeight="1">
      <c r="A576" s="15" t="s">
        <v>1871</v>
      </c>
      <c r="B576" s="15" t="s">
        <v>1872</v>
      </c>
      <c r="C576" s="16">
        <v>46824782</v>
      </c>
      <c r="D576" s="15">
        <v>725075996</v>
      </c>
      <c r="E576" s="15" t="s">
        <v>1873</v>
      </c>
      <c r="F576" s="15" t="s">
        <v>84</v>
      </c>
      <c r="G576" s="15" t="s">
        <v>101</v>
      </c>
      <c r="H576" s="15" t="s">
        <v>72</v>
      </c>
      <c r="I576" s="17">
        <f t="shared" si="18"/>
        <v>0</v>
      </c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8">
        <f t="shared" si="1"/>
        <v>59</v>
      </c>
      <c r="AA576" s="19"/>
      <c r="AB576" s="19"/>
      <c r="AC576" s="19"/>
      <c r="AD576" s="19"/>
      <c r="AE576" s="19"/>
      <c r="AF576" s="19">
        <v>10</v>
      </c>
      <c r="AG576" s="19"/>
      <c r="AH576" s="19">
        <v>9</v>
      </c>
      <c r="AI576" s="19"/>
      <c r="AJ576" s="19"/>
      <c r="AK576" s="19"/>
      <c r="AL576" s="19"/>
      <c r="AM576" s="19"/>
      <c r="AN576" s="19"/>
      <c r="AO576" s="19"/>
      <c r="AP576" s="19">
        <v>40</v>
      </c>
      <c r="AQ576" s="19"/>
      <c r="AR576" s="20">
        <f t="shared" si="3"/>
        <v>0</v>
      </c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2">
        <f t="shared" si="5"/>
        <v>0</v>
      </c>
      <c r="BK576" s="21"/>
      <c r="BL576" s="21"/>
      <c r="BM576" s="21"/>
      <c r="BN576" s="23">
        <f t="shared" si="7"/>
        <v>0</v>
      </c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  <c r="CD576" s="23"/>
      <c r="CE576" s="23"/>
      <c r="CF576" s="21">
        <f t="shared" si="9"/>
        <v>0</v>
      </c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3">
        <f t="shared" si="11"/>
        <v>2</v>
      </c>
      <c r="CY576" s="23"/>
      <c r="CZ576" s="23"/>
      <c r="DA576" s="23"/>
      <c r="DB576" s="23"/>
      <c r="DC576" s="23">
        <v>2</v>
      </c>
      <c r="DD576" s="23"/>
      <c r="DE576" s="22">
        <f t="shared" si="13"/>
        <v>0</v>
      </c>
      <c r="DF576" s="21"/>
      <c r="DG576" s="21"/>
      <c r="DH576" s="21"/>
      <c r="DI576" s="21"/>
      <c r="DJ576" s="21"/>
      <c r="DK576" s="24">
        <f t="shared" si="15"/>
        <v>0</v>
      </c>
      <c r="DL576" s="23"/>
      <c r="DM576" s="2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</row>
    <row r="577" spans="1:137" ht="15.75" customHeight="1">
      <c r="A577" s="15" t="s">
        <v>1874</v>
      </c>
      <c r="B577" s="15" t="s">
        <v>1875</v>
      </c>
      <c r="C577" s="16" t="s">
        <v>1876</v>
      </c>
      <c r="D577" s="15">
        <v>602464300</v>
      </c>
      <c r="E577" s="15" t="s">
        <v>1877</v>
      </c>
      <c r="F577" s="15" t="s">
        <v>84</v>
      </c>
      <c r="G577" s="15" t="s">
        <v>169</v>
      </c>
      <c r="H577" s="15" t="s">
        <v>216</v>
      </c>
      <c r="I577" s="17">
        <f t="shared" si="18"/>
        <v>0</v>
      </c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8">
        <f t="shared" si="1"/>
        <v>44</v>
      </c>
      <c r="AA577" s="19"/>
      <c r="AB577" s="19"/>
      <c r="AC577" s="19"/>
      <c r="AD577" s="19"/>
      <c r="AE577" s="19"/>
      <c r="AF577" s="19"/>
      <c r="AG577" s="19">
        <v>19</v>
      </c>
      <c r="AH577" s="19"/>
      <c r="AI577" s="19"/>
      <c r="AJ577" s="19"/>
      <c r="AK577" s="19"/>
      <c r="AL577" s="19"/>
      <c r="AM577" s="19"/>
      <c r="AN577" s="19"/>
      <c r="AO577" s="19"/>
      <c r="AP577" s="19">
        <v>25</v>
      </c>
      <c r="AQ577" s="19"/>
      <c r="AR577" s="20">
        <f t="shared" si="3"/>
        <v>0</v>
      </c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2">
        <f t="shared" si="5"/>
        <v>0</v>
      </c>
      <c r="BK577" s="21"/>
      <c r="BL577" s="21"/>
      <c r="BM577" s="21"/>
      <c r="BN577" s="23">
        <f t="shared" si="7"/>
        <v>0</v>
      </c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  <c r="CD577" s="23"/>
      <c r="CE577" s="23"/>
      <c r="CF577" s="21">
        <f t="shared" si="9"/>
        <v>0</v>
      </c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3">
        <f t="shared" si="11"/>
        <v>0</v>
      </c>
      <c r="CY577" s="23"/>
      <c r="CZ577" s="23"/>
      <c r="DA577" s="23"/>
      <c r="DB577" s="23"/>
      <c r="DC577" s="23"/>
      <c r="DD577" s="23"/>
      <c r="DE577" s="22">
        <f t="shared" si="13"/>
        <v>0</v>
      </c>
      <c r="DF577" s="21"/>
      <c r="DG577" s="21"/>
      <c r="DH577" s="21"/>
      <c r="DI577" s="21"/>
      <c r="DJ577" s="21"/>
      <c r="DK577" s="24">
        <f t="shared" si="15"/>
        <v>0</v>
      </c>
      <c r="DL577" s="23"/>
      <c r="DM577" s="2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</row>
    <row r="578" spans="1:137" ht="15.75" customHeight="1">
      <c r="A578" s="15" t="s">
        <v>1878</v>
      </c>
      <c r="B578" s="15" t="s">
        <v>1879</v>
      </c>
      <c r="C578" s="16">
        <v>26002752</v>
      </c>
      <c r="D578" s="15">
        <v>607193991</v>
      </c>
      <c r="E578" s="15" t="s">
        <v>1880</v>
      </c>
      <c r="F578" s="15" t="s">
        <v>84</v>
      </c>
      <c r="G578" s="15" t="s">
        <v>101</v>
      </c>
      <c r="H578" s="15" t="s">
        <v>117</v>
      </c>
      <c r="I578" s="17">
        <f t="shared" si="18"/>
        <v>0</v>
      </c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8">
        <f t="shared" si="1"/>
        <v>57</v>
      </c>
      <c r="AA578" s="19"/>
      <c r="AB578" s="19"/>
      <c r="AC578" s="19"/>
      <c r="AD578" s="19"/>
      <c r="AE578" s="19"/>
      <c r="AF578" s="19">
        <v>6</v>
      </c>
      <c r="AG578" s="19"/>
      <c r="AH578" s="19">
        <v>6</v>
      </c>
      <c r="AI578" s="19"/>
      <c r="AJ578" s="19"/>
      <c r="AK578" s="19"/>
      <c r="AL578" s="19"/>
      <c r="AM578" s="19"/>
      <c r="AN578" s="19"/>
      <c r="AO578" s="19">
        <v>15</v>
      </c>
      <c r="AP578" s="19">
        <v>15</v>
      </c>
      <c r="AQ578" s="19">
        <v>15</v>
      </c>
      <c r="AR578" s="20">
        <f t="shared" si="3"/>
        <v>0</v>
      </c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2">
        <f t="shared" si="5"/>
        <v>0</v>
      </c>
      <c r="BK578" s="21"/>
      <c r="BL578" s="21"/>
      <c r="BM578" s="21"/>
      <c r="BN578" s="23">
        <f t="shared" si="7"/>
        <v>0</v>
      </c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1">
        <f t="shared" si="9"/>
        <v>0</v>
      </c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3">
        <f t="shared" si="11"/>
        <v>6</v>
      </c>
      <c r="CY578" s="23"/>
      <c r="CZ578" s="23"/>
      <c r="DA578" s="23"/>
      <c r="DB578" s="23">
        <v>2</v>
      </c>
      <c r="DC578" s="23">
        <v>2</v>
      </c>
      <c r="DD578" s="23">
        <v>2</v>
      </c>
      <c r="DE578" s="22">
        <f t="shared" si="13"/>
        <v>0</v>
      </c>
      <c r="DF578" s="21"/>
      <c r="DG578" s="21"/>
      <c r="DH578" s="21"/>
      <c r="DI578" s="21"/>
      <c r="DJ578" s="21"/>
      <c r="DK578" s="24">
        <f t="shared" si="15"/>
        <v>0</v>
      </c>
      <c r="DL578" s="23"/>
      <c r="DM578" s="2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</row>
    <row r="579" spans="1:137" ht="15.75" customHeight="1">
      <c r="A579" s="15" t="s">
        <v>1881</v>
      </c>
      <c r="B579" s="15" t="s">
        <v>1882</v>
      </c>
      <c r="C579" s="16">
        <v>27419533</v>
      </c>
      <c r="D579" s="15">
        <v>601304484</v>
      </c>
      <c r="E579" s="15" t="s">
        <v>1863</v>
      </c>
      <c r="F579" s="15" t="s">
        <v>84</v>
      </c>
      <c r="G579" s="15" t="s">
        <v>91</v>
      </c>
      <c r="H579" s="15" t="s">
        <v>174</v>
      </c>
      <c r="I579" s="17">
        <f t="shared" si="18"/>
        <v>0</v>
      </c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8">
        <f t="shared" si="1"/>
        <v>134</v>
      </c>
      <c r="AA579" s="19"/>
      <c r="AB579" s="19"/>
      <c r="AC579" s="19"/>
      <c r="AD579" s="19"/>
      <c r="AE579" s="19"/>
      <c r="AF579" s="19"/>
      <c r="AG579" s="19">
        <v>19</v>
      </c>
      <c r="AH579" s="19"/>
      <c r="AI579" s="19"/>
      <c r="AJ579" s="19"/>
      <c r="AK579" s="19"/>
      <c r="AL579" s="19"/>
      <c r="AM579" s="19"/>
      <c r="AN579" s="19"/>
      <c r="AO579" s="19">
        <v>115</v>
      </c>
      <c r="AP579" s="19"/>
      <c r="AQ579" s="19"/>
      <c r="AR579" s="20">
        <f t="shared" si="3"/>
        <v>0</v>
      </c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2">
        <f t="shared" si="5"/>
        <v>0</v>
      </c>
      <c r="BK579" s="21"/>
      <c r="BL579" s="21"/>
      <c r="BM579" s="21"/>
      <c r="BN579" s="23">
        <f t="shared" si="7"/>
        <v>0</v>
      </c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1">
        <f t="shared" si="9"/>
        <v>100</v>
      </c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>
        <v>100</v>
      </c>
      <c r="CV579" s="21"/>
      <c r="CW579" s="21"/>
      <c r="CX579" s="23">
        <f t="shared" si="11"/>
        <v>1</v>
      </c>
      <c r="CY579" s="23"/>
      <c r="CZ579" s="23"/>
      <c r="DA579" s="23"/>
      <c r="DB579" s="23">
        <v>1</v>
      </c>
      <c r="DC579" s="23"/>
      <c r="DD579" s="23"/>
      <c r="DE579" s="22">
        <f t="shared" si="13"/>
        <v>0</v>
      </c>
      <c r="DF579" s="21"/>
      <c r="DG579" s="21"/>
      <c r="DH579" s="21"/>
      <c r="DI579" s="21"/>
      <c r="DJ579" s="21"/>
      <c r="DK579" s="24">
        <f t="shared" si="15"/>
        <v>0</v>
      </c>
      <c r="DL579" s="23"/>
      <c r="DM579" s="2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</row>
    <row r="580" spans="1:137" ht="15.75" customHeight="1">
      <c r="A580" s="15" t="s">
        <v>500</v>
      </c>
      <c r="B580" s="15" t="s">
        <v>1883</v>
      </c>
      <c r="C580" s="16">
        <v>49621173</v>
      </c>
      <c r="D580" s="15">
        <v>731638025</v>
      </c>
      <c r="E580" s="15" t="s">
        <v>1884</v>
      </c>
      <c r="F580" s="15" t="s">
        <v>84</v>
      </c>
      <c r="G580" s="15" t="s">
        <v>142</v>
      </c>
      <c r="H580" s="15" t="s">
        <v>158</v>
      </c>
      <c r="I580" s="17">
        <f t="shared" si="18"/>
        <v>0</v>
      </c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8">
        <f t="shared" si="1"/>
        <v>23</v>
      </c>
      <c r="AA580" s="19"/>
      <c r="AB580" s="19"/>
      <c r="AC580" s="19"/>
      <c r="AD580" s="19"/>
      <c r="AE580" s="19"/>
      <c r="AF580" s="19"/>
      <c r="AG580" s="19">
        <v>23</v>
      </c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20">
        <f t="shared" si="3"/>
        <v>0</v>
      </c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2">
        <f t="shared" si="5"/>
        <v>0</v>
      </c>
      <c r="BK580" s="21"/>
      <c r="BL580" s="21"/>
      <c r="BM580" s="21"/>
      <c r="BN580" s="23">
        <f t="shared" si="7"/>
        <v>0</v>
      </c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1">
        <f t="shared" si="9"/>
        <v>0</v>
      </c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3">
        <f t="shared" si="11"/>
        <v>0</v>
      </c>
      <c r="CY580" s="23"/>
      <c r="CZ580" s="23"/>
      <c r="DA580" s="23"/>
      <c r="DB580" s="23"/>
      <c r="DC580" s="23"/>
      <c r="DD580" s="23"/>
      <c r="DE580" s="22">
        <f t="shared" si="13"/>
        <v>0</v>
      </c>
      <c r="DF580" s="21"/>
      <c r="DG580" s="21"/>
      <c r="DH580" s="21"/>
      <c r="DI580" s="21"/>
      <c r="DJ580" s="21"/>
      <c r="DK580" s="24">
        <f t="shared" si="15"/>
        <v>0</v>
      </c>
      <c r="DL580" s="23"/>
      <c r="DM580" s="2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</row>
    <row r="581" spans="1:137" ht="15.75" customHeight="1">
      <c r="A581" s="15" t="s">
        <v>1885</v>
      </c>
      <c r="B581" s="15" t="s">
        <v>1882</v>
      </c>
      <c r="C581" s="16">
        <v>26767147</v>
      </c>
      <c r="D581" s="15">
        <v>601304484</v>
      </c>
      <c r="E581" s="15" t="s">
        <v>1886</v>
      </c>
      <c r="F581" s="15" t="s">
        <v>84</v>
      </c>
      <c r="G581" s="15" t="s">
        <v>91</v>
      </c>
      <c r="H581" s="15" t="s">
        <v>174</v>
      </c>
      <c r="I581" s="17">
        <f t="shared" si="18"/>
        <v>0</v>
      </c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8">
        <f t="shared" si="1"/>
        <v>10</v>
      </c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>
        <v>10</v>
      </c>
      <c r="AP581" s="19"/>
      <c r="AQ581" s="19"/>
      <c r="AR581" s="20">
        <f t="shared" si="3"/>
        <v>0</v>
      </c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2">
        <f t="shared" si="5"/>
        <v>0</v>
      </c>
      <c r="BK581" s="21"/>
      <c r="BL581" s="21"/>
      <c r="BM581" s="21"/>
      <c r="BN581" s="23">
        <f t="shared" si="7"/>
        <v>0</v>
      </c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1">
        <f t="shared" si="9"/>
        <v>100</v>
      </c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>
        <v>100</v>
      </c>
      <c r="CV581" s="21"/>
      <c r="CW581" s="21"/>
      <c r="CX581" s="23">
        <f t="shared" si="11"/>
        <v>1</v>
      </c>
      <c r="CY581" s="23"/>
      <c r="CZ581" s="23"/>
      <c r="DA581" s="23"/>
      <c r="DB581" s="23">
        <v>1</v>
      </c>
      <c r="DC581" s="23"/>
      <c r="DD581" s="23"/>
      <c r="DE581" s="22">
        <f t="shared" si="13"/>
        <v>0</v>
      </c>
      <c r="DF581" s="21"/>
      <c r="DG581" s="21"/>
      <c r="DH581" s="21"/>
      <c r="DI581" s="21"/>
      <c r="DJ581" s="21"/>
      <c r="DK581" s="24">
        <f t="shared" si="15"/>
        <v>0</v>
      </c>
      <c r="DL581" s="23"/>
      <c r="DM581" s="2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</row>
    <row r="582" spans="1:137" ht="15.75" customHeight="1">
      <c r="A582" s="15" t="s">
        <v>1887</v>
      </c>
      <c r="B582" s="15" t="s">
        <v>1888</v>
      </c>
      <c r="C582" s="16" t="s">
        <v>1889</v>
      </c>
      <c r="D582" s="15">
        <v>775214644</v>
      </c>
      <c r="E582" s="15" t="s">
        <v>1890</v>
      </c>
      <c r="F582" s="15" t="s">
        <v>84</v>
      </c>
      <c r="G582" s="15" t="s">
        <v>101</v>
      </c>
      <c r="H582" s="15" t="s">
        <v>158</v>
      </c>
      <c r="I582" s="17">
        <f t="shared" si="18"/>
        <v>0</v>
      </c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8">
        <f t="shared" si="1"/>
        <v>34</v>
      </c>
      <c r="AA582" s="19"/>
      <c r="AB582" s="19"/>
      <c r="AC582" s="19"/>
      <c r="AD582" s="19"/>
      <c r="AE582" s="19"/>
      <c r="AF582" s="19">
        <v>10</v>
      </c>
      <c r="AG582" s="19"/>
      <c r="AH582" s="19">
        <v>9</v>
      </c>
      <c r="AI582" s="19"/>
      <c r="AJ582" s="19"/>
      <c r="AK582" s="19"/>
      <c r="AL582" s="19"/>
      <c r="AM582" s="19"/>
      <c r="AN582" s="19"/>
      <c r="AO582" s="19"/>
      <c r="AP582" s="19">
        <v>15</v>
      </c>
      <c r="AQ582" s="19"/>
      <c r="AR582" s="20">
        <f t="shared" si="3"/>
        <v>0</v>
      </c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2">
        <f t="shared" si="5"/>
        <v>0</v>
      </c>
      <c r="BK582" s="21"/>
      <c r="BL582" s="21"/>
      <c r="BM582" s="21"/>
      <c r="BN582" s="23">
        <f t="shared" si="7"/>
        <v>0</v>
      </c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1">
        <f t="shared" si="9"/>
        <v>0</v>
      </c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3">
        <f t="shared" si="11"/>
        <v>2</v>
      </c>
      <c r="CY582" s="23"/>
      <c r="CZ582" s="23"/>
      <c r="DA582" s="23"/>
      <c r="DB582" s="23"/>
      <c r="DC582" s="23">
        <v>2</v>
      </c>
      <c r="DD582" s="23"/>
      <c r="DE582" s="22">
        <f t="shared" si="13"/>
        <v>0</v>
      </c>
      <c r="DF582" s="21"/>
      <c r="DG582" s="21"/>
      <c r="DH582" s="21"/>
      <c r="DI582" s="21"/>
      <c r="DJ582" s="21"/>
      <c r="DK582" s="24">
        <f t="shared" si="15"/>
        <v>0</v>
      </c>
      <c r="DL582" s="23"/>
      <c r="DM582" s="2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</row>
    <row r="583" spans="1:137" ht="15.75" customHeight="1">
      <c r="A583" s="15" t="s">
        <v>1891</v>
      </c>
      <c r="B583" s="15" t="s">
        <v>1892</v>
      </c>
      <c r="C583" s="16">
        <v>28450221</v>
      </c>
      <c r="D583" s="15">
        <v>602208210</v>
      </c>
      <c r="E583" s="15" t="s">
        <v>1893</v>
      </c>
      <c r="F583" s="15" t="s">
        <v>84</v>
      </c>
      <c r="G583" s="15" t="s">
        <v>169</v>
      </c>
      <c r="H583" s="15" t="s">
        <v>68</v>
      </c>
      <c r="I583" s="17">
        <f t="shared" si="18"/>
        <v>0</v>
      </c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8">
        <f t="shared" si="1"/>
        <v>44</v>
      </c>
      <c r="AA583" s="19"/>
      <c r="AB583" s="19"/>
      <c r="AC583" s="19"/>
      <c r="AD583" s="19"/>
      <c r="AE583" s="19"/>
      <c r="AF583" s="19"/>
      <c r="AG583" s="19">
        <v>19</v>
      </c>
      <c r="AH583" s="19"/>
      <c r="AI583" s="19"/>
      <c r="AJ583" s="19"/>
      <c r="AK583" s="19"/>
      <c r="AL583" s="19"/>
      <c r="AM583" s="19"/>
      <c r="AN583" s="19"/>
      <c r="AO583" s="19"/>
      <c r="AP583" s="19">
        <v>25</v>
      </c>
      <c r="AQ583" s="19"/>
      <c r="AR583" s="20">
        <f t="shared" si="3"/>
        <v>0</v>
      </c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2">
        <f t="shared" si="5"/>
        <v>0</v>
      </c>
      <c r="BK583" s="21"/>
      <c r="BL583" s="21"/>
      <c r="BM583" s="21"/>
      <c r="BN583" s="23">
        <f t="shared" si="7"/>
        <v>0</v>
      </c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1">
        <f t="shared" si="9"/>
        <v>0</v>
      </c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3">
        <f t="shared" si="11"/>
        <v>0</v>
      </c>
      <c r="CY583" s="23"/>
      <c r="CZ583" s="23"/>
      <c r="DA583" s="23"/>
      <c r="DB583" s="23"/>
      <c r="DC583" s="23"/>
      <c r="DD583" s="23"/>
      <c r="DE583" s="22">
        <f t="shared" si="13"/>
        <v>0</v>
      </c>
      <c r="DF583" s="21"/>
      <c r="DG583" s="21"/>
      <c r="DH583" s="21"/>
      <c r="DI583" s="21"/>
      <c r="DJ583" s="21"/>
      <c r="DK583" s="24">
        <f t="shared" si="15"/>
        <v>0</v>
      </c>
      <c r="DL583" s="23"/>
      <c r="DM583" s="2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</row>
    <row r="584" spans="1:137" ht="15.75" customHeight="1">
      <c r="A584" s="15" t="s">
        <v>1894</v>
      </c>
      <c r="B584" s="15" t="s">
        <v>1895</v>
      </c>
      <c r="C584" s="16">
        <v>61389056</v>
      </c>
      <c r="D584" s="15">
        <v>777816456</v>
      </c>
      <c r="E584" s="15" t="s">
        <v>1896</v>
      </c>
      <c r="F584" s="15" t="s">
        <v>84</v>
      </c>
      <c r="G584" s="15" t="s">
        <v>101</v>
      </c>
      <c r="H584" s="15" t="s">
        <v>216</v>
      </c>
      <c r="I584" s="17">
        <f t="shared" si="18"/>
        <v>0</v>
      </c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8">
        <f t="shared" si="1"/>
        <v>23</v>
      </c>
      <c r="AA584" s="19"/>
      <c r="AB584" s="19"/>
      <c r="AC584" s="19"/>
      <c r="AD584" s="19"/>
      <c r="AE584" s="19"/>
      <c r="AF584" s="19"/>
      <c r="AG584" s="19"/>
      <c r="AH584" s="19">
        <v>8</v>
      </c>
      <c r="AI584" s="19"/>
      <c r="AJ584" s="19"/>
      <c r="AK584" s="19"/>
      <c r="AL584" s="19"/>
      <c r="AM584" s="19"/>
      <c r="AN584" s="19"/>
      <c r="AO584" s="19"/>
      <c r="AP584" s="19">
        <v>15</v>
      </c>
      <c r="AQ584" s="19"/>
      <c r="AR584" s="20">
        <f t="shared" si="3"/>
        <v>0</v>
      </c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2">
        <f t="shared" si="5"/>
        <v>0</v>
      </c>
      <c r="BK584" s="21"/>
      <c r="BL584" s="21"/>
      <c r="BM584" s="21"/>
      <c r="BN584" s="23">
        <f t="shared" si="7"/>
        <v>0</v>
      </c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1">
        <f t="shared" si="9"/>
        <v>0</v>
      </c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3">
        <f t="shared" si="11"/>
        <v>2</v>
      </c>
      <c r="CY584" s="23"/>
      <c r="CZ584" s="23"/>
      <c r="DA584" s="23"/>
      <c r="DB584" s="23"/>
      <c r="DC584" s="23">
        <v>2</v>
      </c>
      <c r="DD584" s="23"/>
      <c r="DE584" s="22">
        <f t="shared" si="13"/>
        <v>0</v>
      </c>
      <c r="DF584" s="21"/>
      <c r="DG584" s="21"/>
      <c r="DH584" s="21"/>
      <c r="DI584" s="21"/>
      <c r="DJ584" s="21"/>
      <c r="DK584" s="24">
        <f t="shared" si="15"/>
        <v>0</v>
      </c>
      <c r="DL584" s="23"/>
      <c r="DM584" s="2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</row>
    <row r="585" spans="1:137" ht="15.75" customHeight="1">
      <c r="A585" s="15" t="s">
        <v>1897</v>
      </c>
      <c r="B585" s="15" t="s">
        <v>1898</v>
      </c>
      <c r="C585" s="16" t="s">
        <v>1899</v>
      </c>
      <c r="D585" s="15">
        <v>737401343</v>
      </c>
      <c r="E585" s="15" t="s">
        <v>1900</v>
      </c>
      <c r="F585" s="15" t="s">
        <v>84</v>
      </c>
      <c r="G585" s="15" t="s">
        <v>101</v>
      </c>
      <c r="H585" s="15" t="s">
        <v>216</v>
      </c>
      <c r="I585" s="17">
        <f t="shared" si="18"/>
        <v>0</v>
      </c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8">
        <f t="shared" si="1"/>
        <v>34</v>
      </c>
      <c r="AA585" s="19"/>
      <c r="AB585" s="19"/>
      <c r="AC585" s="19"/>
      <c r="AD585" s="19"/>
      <c r="AE585" s="19"/>
      <c r="AF585" s="19">
        <v>10</v>
      </c>
      <c r="AG585" s="19"/>
      <c r="AH585" s="19">
        <v>9</v>
      </c>
      <c r="AI585" s="19"/>
      <c r="AJ585" s="19"/>
      <c r="AK585" s="19"/>
      <c r="AL585" s="19"/>
      <c r="AM585" s="19"/>
      <c r="AN585" s="19"/>
      <c r="AO585" s="19"/>
      <c r="AP585" s="19">
        <v>15</v>
      </c>
      <c r="AQ585" s="19"/>
      <c r="AR585" s="20">
        <f t="shared" si="3"/>
        <v>0</v>
      </c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2">
        <f t="shared" si="5"/>
        <v>0</v>
      </c>
      <c r="BK585" s="21"/>
      <c r="BL585" s="21"/>
      <c r="BM585" s="21"/>
      <c r="BN585" s="23">
        <f t="shared" si="7"/>
        <v>0</v>
      </c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1">
        <f t="shared" si="9"/>
        <v>0</v>
      </c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3">
        <f t="shared" si="11"/>
        <v>2</v>
      </c>
      <c r="CY585" s="23"/>
      <c r="CZ585" s="23"/>
      <c r="DA585" s="23"/>
      <c r="DB585" s="23"/>
      <c r="DC585" s="23">
        <v>2</v>
      </c>
      <c r="DD585" s="23"/>
      <c r="DE585" s="22">
        <f t="shared" si="13"/>
        <v>0</v>
      </c>
      <c r="DF585" s="21"/>
      <c r="DG585" s="21"/>
      <c r="DH585" s="21"/>
      <c r="DI585" s="21"/>
      <c r="DJ585" s="21"/>
      <c r="DK585" s="24">
        <f t="shared" si="15"/>
        <v>0</v>
      </c>
      <c r="DL585" s="23"/>
      <c r="DM585" s="2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</row>
    <row r="586" spans="1:137" ht="15.75" customHeight="1">
      <c r="A586" s="15" t="s">
        <v>1901</v>
      </c>
      <c r="B586" s="15" t="s">
        <v>1902</v>
      </c>
      <c r="C586" s="16">
        <v>27634345</v>
      </c>
      <c r="D586" s="15">
        <v>604265900</v>
      </c>
      <c r="E586" s="15" t="s">
        <v>1903</v>
      </c>
      <c r="F586" s="15" t="s">
        <v>84</v>
      </c>
      <c r="G586" s="15" t="s">
        <v>91</v>
      </c>
      <c r="H586" s="15" t="s">
        <v>174</v>
      </c>
      <c r="I586" s="17">
        <f t="shared" si="18"/>
        <v>0</v>
      </c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8">
        <f t="shared" si="1"/>
        <v>29</v>
      </c>
      <c r="AA586" s="19"/>
      <c r="AB586" s="19"/>
      <c r="AC586" s="19"/>
      <c r="AD586" s="19"/>
      <c r="AE586" s="19"/>
      <c r="AF586" s="19"/>
      <c r="AG586" s="19">
        <v>19</v>
      </c>
      <c r="AH586" s="19"/>
      <c r="AI586" s="19"/>
      <c r="AJ586" s="19"/>
      <c r="AK586" s="19"/>
      <c r="AL586" s="19"/>
      <c r="AM586" s="19"/>
      <c r="AN586" s="19"/>
      <c r="AO586" s="19">
        <v>10</v>
      </c>
      <c r="AP586" s="19"/>
      <c r="AQ586" s="19"/>
      <c r="AR586" s="20">
        <f t="shared" si="3"/>
        <v>0</v>
      </c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2">
        <f t="shared" si="5"/>
        <v>0</v>
      </c>
      <c r="BK586" s="21"/>
      <c r="BL586" s="21"/>
      <c r="BM586" s="21"/>
      <c r="BN586" s="23">
        <f t="shared" si="7"/>
        <v>0</v>
      </c>
      <c r="BO586" s="23"/>
      <c r="BP586" s="23"/>
      <c r="BQ586" s="23"/>
      <c r="BR586" s="23"/>
      <c r="BS586" s="23"/>
      <c r="BT586" s="23"/>
      <c r="BU586" s="23" t="s">
        <v>209</v>
      </c>
      <c r="BV586" s="23"/>
      <c r="BW586" s="23"/>
      <c r="BX586" s="23"/>
      <c r="BY586" s="23"/>
      <c r="BZ586" s="23"/>
      <c r="CA586" s="23"/>
      <c r="CB586" s="23"/>
      <c r="CC586" s="23"/>
      <c r="CD586" s="23"/>
      <c r="CE586" s="23"/>
      <c r="CF586" s="21">
        <f t="shared" si="9"/>
        <v>100</v>
      </c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>
        <v>100</v>
      </c>
      <c r="CV586" s="21"/>
      <c r="CW586" s="21"/>
      <c r="CX586" s="23">
        <f t="shared" si="11"/>
        <v>1</v>
      </c>
      <c r="CY586" s="23"/>
      <c r="CZ586" s="23"/>
      <c r="DA586" s="23"/>
      <c r="DB586" s="23">
        <v>1</v>
      </c>
      <c r="DC586" s="23"/>
      <c r="DD586" s="23"/>
      <c r="DE586" s="22">
        <f t="shared" si="13"/>
        <v>0</v>
      </c>
      <c r="DF586" s="21"/>
      <c r="DG586" s="21"/>
      <c r="DH586" s="21"/>
      <c r="DI586" s="21"/>
      <c r="DJ586" s="21"/>
      <c r="DK586" s="24">
        <f t="shared" si="15"/>
        <v>0</v>
      </c>
      <c r="DL586" s="23"/>
      <c r="DM586" s="2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</row>
    <row r="587" spans="1:137" ht="15.75" customHeight="1">
      <c r="A587" s="15" t="s">
        <v>1904</v>
      </c>
      <c r="B587" s="15" t="s">
        <v>1905</v>
      </c>
      <c r="C587" s="16">
        <v>62579771</v>
      </c>
      <c r="D587" s="15">
        <v>602327122</v>
      </c>
      <c r="E587" s="15" t="s">
        <v>1906</v>
      </c>
      <c r="F587" s="15" t="s">
        <v>84</v>
      </c>
      <c r="G587" s="15" t="s">
        <v>169</v>
      </c>
      <c r="H587" s="15" t="s">
        <v>86</v>
      </c>
      <c r="I587" s="17">
        <f t="shared" si="18"/>
        <v>0</v>
      </c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8">
        <f t="shared" si="1"/>
        <v>75</v>
      </c>
      <c r="AA587" s="19"/>
      <c r="AB587" s="19"/>
      <c r="AC587" s="19"/>
      <c r="AD587" s="19"/>
      <c r="AE587" s="19">
        <v>50</v>
      </c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>
        <v>25</v>
      </c>
      <c r="AQ587" s="19"/>
      <c r="AR587" s="20">
        <f t="shared" si="3"/>
        <v>0</v>
      </c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2">
        <f t="shared" si="5"/>
        <v>0</v>
      </c>
      <c r="BK587" s="21"/>
      <c r="BL587" s="21"/>
      <c r="BM587" s="21"/>
      <c r="BN587" s="23">
        <f t="shared" si="7"/>
        <v>1</v>
      </c>
      <c r="BO587" s="23"/>
      <c r="BP587" s="23"/>
      <c r="BQ587" s="23"/>
      <c r="BR587" s="23"/>
      <c r="BS587" s="23">
        <v>1</v>
      </c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  <c r="CD587" s="23"/>
      <c r="CE587" s="23"/>
      <c r="CF587" s="21">
        <f t="shared" si="9"/>
        <v>0</v>
      </c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3">
        <f t="shared" si="11"/>
        <v>0</v>
      </c>
      <c r="CY587" s="23"/>
      <c r="CZ587" s="23"/>
      <c r="DA587" s="23"/>
      <c r="DB587" s="23"/>
      <c r="DC587" s="23"/>
      <c r="DD587" s="23"/>
      <c r="DE587" s="22">
        <f t="shared" si="13"/>
        <v>0</v>
      </c>
      <c r="DF587" s="21"/>
      <c r="DG587" s="21"/>
      <c r="DH587" s="21"/>
      <c r="DI587" s="21"/>
      <c r="DJ587" s="21"/>
      <c r="DK587" s="24">
        <f t="shared" si="15"/>
        <v>0</v>
      </c>
      <c r="DL587" s="23"/>
      <c r="DM587" s="2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</row>
    <row r="588" spans="1:137" ht="15.75" customHeight="1">
      <c r="A588" s="15" t="s">
        <v>1907</v>
      </c>
      <c r="B588" s="15" t="s">
        <v>1905</v>
      </c>
      <c r="C588" s="16">
        <v>62579771</v>
      </c>
      <c r="D588" s="15">
        <v>602327122</v>
      </c>
      <c r="E588" s="15" t="s">
        <v>1908</v>
      </c>
      <c r="F588" s="15" t="s">
        <v>84</v>
      </c>
      <c r="G588" s="15" t="s">
        <v>91</v>
      </c>
      <c r="H588" s="15" t="s">
        <v>86</v>
      </c>
      <c r="I588" s="17">
        <f t="shared" si="18"/>
        <v>0</v>
      </c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8">
        <f t="shared" si="1"/>
        <v>10</v>
      </c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>
        <v>10</v>
      </c>
      <c r="AP588" s="19"/>
      <c r="AQ588" s="19"/>
      <c r="AR588" s="20">
        <f t="shared" si="3"/>
        <v>0</v>
      </c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2">
        <f t="shared" si="5"/>
        <v>0</v>
      </c>
      <c r="BK588" s="21"/>
      <c r="BL588" s="21"/>
      <c r="BM588" s="21"/>
      <c r="BN588" s="23">
        <f t="shared" si="7"/>
        <v>0</v>
      </c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  <c r="CD588" s="23"/>
      <c r="CE588" s="23"/>
      <c r="CF588" s="21">
        <f t="shared" si="9"/>
        <v>100</v>
      </c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>
        <v>100</v>
      </c>
      <c r="CV588" s="21"/>
      <c r="CW588" s="21"/>
      <c r="CX588" s="23">
        <f t="shared" si="11"/>
        <v>1</v>
      </c>
      <c r="CY588" s="23"/>
      <c r="CZ588" s="23"/>
      <c r="DA588" s="23"/>
      <c r="DB588" s="23">
        <v>1</v>
      </c>
      <c r="DC588" s="23"/>
      <c r="DD588" s="23"/>
      <c r="DE588" s="22">
        <f t="shared" si="13"/>
        <v>0</v>
      </c>
      <c r="DF588" s="21"/>
      <c r="DG588" s="21"/>
      <c r="DH588" s="21"/>
      <c r="DI588" s="21"/>
      <c r="DJ588" s="21"/>
      <c r="DK588" s="24">
        <f t="shared" si="15"/>
        <v>0</v>
      </c>
      <c r="DL588" s="23"/>
      <c r="DM588" s="2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</row>
    <row r="589" spans="1:137" ht="15.75" customHeight="1">
      <c r="A589" s="15" t="s">
        <v>1909</v>
      </c>
      <c r="B589" s="15" t="s">
        <v>1910</v>
      </c>
      <c r="C589" s="16">
        <v>44855931</v>
      </c>
      <c r="D589" s="15">
        <v>603468453</v>
      </c>
      <c r="E589" s="15" t="s">
        <v>1911</v>
      </c>
      <c r="F589" s="15" t="s">
        <v>84</v>
      </c>
      <c r="G589" s="15" t="s">
        <v>101</v>
      </c>
      <c r="H589" s="15" t="s">
        <v>72</v>
      </c>
      <c r="I589" s="17">
        <f t="shared" si="18"/>
        <v>0</v>
      </c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8">
        <f t="shared" si="1"/>
        <v>34</v>
      </c>
      <c r="AA589" s="19"/>
      <c r="AB589" s="19"/>
      <c r="AC589" s="19"/>
      <c r="AD589" s="19"/>
      <c r="AE589" s="19"/>
      <c r="AF589" s="19">
        <v>10</v>
      </c>
      <c r="AG589" s="19"/>
      <c r="AH589" s="19">
        <v>9</v>
      </c>
      <c r="AI589" s="19"/>
      <c r="AJ589" s="19"/>
      <c r="AK589" s="19"/>
      <c r="AL589" s="19"/>
      <c r="AM589" s="19"/>
      <c r="AN589" s="19"/>
      <c r="AO589" s="19">
        <v>15</v>
      </c>
      <c r="AP589" s="19"/>
      <c r="AQ589" s="19"/>
      <c r="AR589" s="20">
        <f t="shared" si="3"/>
        <v>0</v>
      </c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2">
        <f t="shared" si="5"/>
        <v>0</v>
      </c>
      <c r="BK589" s="21"/>
      <c r="BL589" s="21"/>
      <c r="BM589" s="21"/>
      <c r="BN589" s="23">
        <f t="shared" si="7"/>
        <v>0</v>
      </c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  <c r="CD589" s="23"/>
      <c r="CE589" s="23"/>
      <c r="CF589" s="21">
        <f t="shared" si="9"/>
        <v>0</v>
      </c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3">
        <f t="shared" si="11"/>
        <v>2</v>
      </c>
      <c r="CY589" s="23"/>
      <c r="CZ589" s="23"/>
      <c r="DA589" s="23"/>
      <c r="DB589" s="23">
        <v>2</v>
      </c>
      <c r="DC589" s="23"/>
      <c r="DD589" s="23"/>
      <c r="DE589" s="22">
        <f t="shared" si="13"/>
        <v>0</v>
      </c>
      <c r="DF589" s="21"/>
      <c r="DG589" s="21"/>
      <c r="DH589" s="21"/>
      <c r="DI589" s="21"/>
      <c r="DJ589" s="21"/>
      <c r="DK589" s="24">
        <f t="shared" si="15"/>
        <v>0</v>
      </c>
      <c r="DL589" s="23"/>
      <c r="DM589" s="2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</row>
    <row r="590" spans="1:137" ht="15.75" customHeight="1">
      <c r="A590" s="15" t="s">
        <v>1912</v>
      </c>
      <c r="B590" s="15" t="s">
        <v>1913</v>
      </c>
      <c r="C590" s="16">
        <v>60165570</v>
      </c>
      <c r="D590" s="15">
        <v>605844452</v>
      </c>
      <c r="E590" s="15" t="s">
        <v>1914</v>
      </c>
      <c r="F590" s="15" t="s">
        <v>84</v>
      </c>
      <c r="G590" s="15" t="s">
        <v>153</v>
      </c>
      <c r="H590" s="15" t="s">
        <v>150</v>
      </c>
      <c r="I590" s="17">
        <f t="shared" si="18"/>
        <v>0</v>
      </c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8">
        <f t="shared" si="1"/>
        <v>15</v>
      </c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>
        <v>15</v>
      </c>
      <c r="AQ590" s="19"/>
      <c r="AR590" s="20">
        <f t="shared" si="3"/>
        <v>0</v>
      </c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2">
        <f t="shared" si="5"/>
        <v>0</v>
      </c>
      <c r="BK590" s="21"/>
      <c r="BL590" s="21"/>
      <c r="BM590" s="21"/>
      <c r="BN590" s="23">
        <f t="shared" si="7"/>
        <v>0</v>
      </c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  <c r="CD590" s="23"/>
      <c r="CE590" s="23"/>
      <c r="CF590" s="21">
        <f t="shared" si="9"/>
        <v>0</v>
      </c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3">
        <f t="shared" si="11"/>
        <v>0</v>
      </c>
      <c r="CY590" s="23"/>
      <c r="CZ590" s="23"/>
      <c r="DA590" s="23"/>
      <c r="DB590" s="23"/>
      <c r="DC590" s="23"/>
      <c r="DD590" s="23"/>
      <c r="DE590" s="22">
        <f t="shared" si="13"/>
        <v>0</v>
      </c>
      <c r="DF590" s="21"/>
      <c r="DG590" s="21"/>
      <c r="DH590" s="21"/>
      <c r="DI590" s="21"/>
      <c r="DJ590" s="21"/>
      <c r="DK590" s="24">
        <f t="shared" si="15"/>
        <v>0</v>
      </c>
      <c r="DL590" s="23"/>
      <c r="DM590" s="2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</row>
    <row r="591" spans="1:137" ht="15.75" customHeight="1">
      <c r="A591" s="15" t="s">
        <v>1915</v>
      </c>
      <c r="B591" s="15" t="s">
        <v>1916</v>
      </c>
      <c r="C591" s="16">
        <v>28469607</v>
      </c>
      <c r="D591" s="15">
        <v>776584856</v>
      </c>
      <c r="E591" s="15" t="s">
        <v>1917</v>
      </c>
      <c r="F591" s="15" t="s">
        <v>84</v>
      </c>
      <c r="G591" s="15" t="s">
        <v>153</v>
      </c>
      <c r="H591" s="15" t="s">
        <v>57</v>
      </c>
      <c r="I591" s="17">
        <f t="shared" si="18"/>
        <v>0</v>
      </c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8">
        <f t="shared" si="1"/>
        <v>15</v>
      </c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>
        <v>15</v>
      </c>
      <c r="AQ591" s="19"/>
      <c r="AR591" s="20">
        <f t="shared" si="3"/>
        <v>0</v>
      </c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2">
        <f t="shared" si="5"/>
        <v>0</v>
      </c>
      <c r="BK591" s="21"/>
      <c r="BL591" s="21"/>
      <c r="BM591" s="21"/>
      <c r="BN591" s="23">
        <f t="shared" si="7"/>
        <v>0</v>
      </c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  <c r="CD591" s="23"/>
      <c r="CE591" s="23"/>
      <c r="CF591" s="21">
        <f t="shared" si="9"/>
        <v>0</v>
      </c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3">
        <f t="shared" si="11"/>
        <v>0</v>
      </c>
      <c r="CY591" s="23"/>
      <c r="CZ591" s="23"/>
      <c r="DA591" s="23"/>
      <c r="DB591" s="23"/>
      <c r="DC591" s="23"/>
      <c r="DD591" s="23"/>
      <c r="DE591" s="22">
        <f t="shared" si="13"/>
        <v>0</v>
      </c>
      <c r="DF591" s="21"/>
      <c r="DG591" s="21"/>
      <c r="DH591" s="21"/>
      <c r="DI591" s="21"/>
      <c r="DJ591" s="21"/>
      <c r="DK591" s="24">
        <f t="shared" si="15"/>
        <v>0</v>
      </c>
      <c r="DL591" s="23"/>
      <c r="DM591" s="2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</row>
    <row r="592" spans="1:137" ht="15.75" customHeight="1">
      <c r="A592" s="15" t="s">
        <v>1918</v>
      </c>
      <c r="B592" s="15" t="s">
        <v>1919</v>
      </c>
      <c r="C592" s="16">
        <v>71624261</v>
      </c>
      <c r="D592" s="15">
        <v>603428578</v>
      </c>
      <c r="E592" s="15" t="s">
        <v>1920</v>
      </c>
      <c r="F592" s="15" t="s">
        <v>84</v>
      </c>
      <c r="G592" s="15" t="s">
        <v>133</v>
      </c>
      <c r="H592" s="15" t="s">
        <v>86</v>
      </c>
      <c r="I592" s="17">
        <f t="shared" si="18"/>
        <v>0</v>
      </c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8">
        <f t="shared" si="1"/>
        <v>30</v>
      </c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>
        <v>30</v>
      </c>
      <c r="AQ592" s="19"/>
      <c r="AR592" s="20">
        <f t="shared" si="3"/>
        <v>0</v>
      </c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2">
        <f t="shared" si="5"/>
        <v>0</v>
      </c>
      <c r="BK592" s="21"/>
      <c r="BL592" s="21"/>
      <c r="BM592" s="21"/>
      <c r="BN592" s="23">
        <f t="shared" si="7"/>
        <v>0</v>
      </c>
      <c r="BO592" s="23"/>
      <c r="BP592" s="23"/>
      <c r="BQ592" s="23"/>
      <c r="BR592" s="23"/>
      <c r="BS592" s="23"/>
      <c r="BT592" s="23"/>
      <c r="BU592" s="23"/>
      <c r="BV592" s="23"/>
      <c r="BW592" s="23"/>
      <c r="BX592" s="23"/>
      <c r="BY592" s="23"/>
      <c r="BZ592" s="23"/>
      <c r="CA592" s="23"/>
      <c r="CB592" s="23"/>
      <c r="CC592" s="23"/>
      <c r="CD592" s="23"/>
      <c r="CE592" s="23"/>
      <c r="CF592" s="21">
        <f t="shared" si="9"/>
        <v>0</v>
      </c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3">
        <f t="shared" si="11"/>
        <v>0</v>
      </c>
      <c r="CY592" s="23"/>
      <c r="CZ592" s="23"/>
      <c r="DA592" s="23"/>
      <c r="DB592" s="23"/>
      <c r="DC592" s="23"/>
      <c r="DD592" s="23"/>
      <c r="DE592" s="22">
        <f t="shared" si="13"/>
        <v>0</v>
      </c>
      <c r="DF592" s="21"/>
      <c r="DG592" s="21"/>
      <c r="DH592" s="21"/>
      <c r="DI592" s="21"/>
      <c r="DJ592" s="21"/>
      <c r="DK592" s="24">
        <f t="shared" si="15"/>
        <v>0</v>
      </c>
      <c r="DL592" s="23"/>
      <c r="DM592" s="2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</row>
    <row r="593" spans="1:137" ht="15.75" customHeight="1">
      <c r="A593" s="15" t="s">
        <v>1921</v>
      </c>
      <c r="B593" s="15" t="s">
        <v>1922</v>
      </c>
      <c r="C593" s="16">
        <v>25134221</v>
      </c>
      <c r="D593" s="15">
        <v>606760727</v>
      </c>
      <c r="E593" s="15" t="s">
        <v>1923</v>
      </c>
      <c r="F593" s="15" t="s">
        <v>84</v>
      </c>
      <c r="G593" s="15" t="s">
        <v>142</v>
      </c>
      <c r="H593" s="15" t="s">
        <v>80</v>
      </c>
      <c r="I593" s="17">
        <f t="shared" si="18"/>
        <v>0</v>
      </c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8">
        <f t="shared" si="1"/>
        <v>23</v>
      </c>
      <c r="AA593" s="19"/>
      <c r="AB593" s="19"/>
      <c r="AC593" s="19"/>
      <c r="AD593" s="19"/>
      <c r="AE593" s="19"/>
      <c r="AF593" s="19"/>
      <c r="AG593" s="19">
        <v>23</v>
      </c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20">
        <f t="shared" si="3"/>
        <v>0</v>
      </c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2">
        <f t="shared" si="5"/>
        <v>0</v>
      </c>
      <c r="BK593" s="21"/>
      <c r="BL593" s="21"/>
      <c r="BM593" s="21"/>
      <c r="BN593" s="23">
        <f t="shared" si="7"/>
        <v>0</v>
      </c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  <c r="CD593" s="23"/>
      <c r="CE593" s="23"/>
      <c r="CF593" s="21">
        <f t="shared" si="9"/>
        <v>0</v>
      </c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3">
        <f t="shared" si="11"/>
        <v>0</v>
      </c>
      <c r="CY593" s="23"/>
      <c r="CZ593" s="23"/>
      <c r="DA593" s="23"/>
      <c r="DB593" s="23"/>
      <c r="DC593" s="23"/>
      <c r="DD593" s="23"/>
      <c r="DE593" s="22">
        <f t="shared" si="13"/>
        <v>0</v>
      </c>
      <c r="DF593" s="21"/>
      <c r="DG593" s="21"/>
      <c r="DH593" s="21"/>
      <c r="DI593" s="21"/>
      <c r="DJ593" s="21"/>
      <c r="DK593" s="24">
        <f t="shared" si="15"/>
        <v>0</v>
      </c>
      <c r="DL593" s="23"/>
      <c r="DM593" s="2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</row>
    <row r="594" spans="1:137" ht="15.75" customHeight="1">
      <c r="A594" s="15" t="s">
        <v>1924</v>
      </c>
      <c r="B594" s="15" t="s">
        <v>1925</v>
      </c>
      <c r="C594" s="16">
        <v>26172925</v>
      </c>
      <c r="D594" s="15">
        <v>777666554</v>
      </c>
      <c r="E594" s="15" t="s">
        <v>1926</v>
      </c>
      <c r="F594" s="15" t="s">
        <v>84</v>
      </c>
      <c r="G594" s="15" t="s">
        <v>142</v>
      </c>
      <c r="H594" s="15" t="s">
        <v>68</v>
      </c>
      <c r="I594" s="17">
        <f t="shared" si="18"/>
        <v>0</v>
      </c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8">
        <f t="shared" si="1"/>
        <v>23</v>
      </c>
      <c r="AA594" s="19"/>
      <c r="AB594" s="19"/>
      <c r="AC594" s="19"/>
      <c r="AD594" s="19"/>
      <c r="AE594" s="19"/>
      <c r="AF594" s="19"/>
      <c r="AG594" s="19">
        <v>23</v>
      </c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20">
        <f t="shared" si="3"/>
        <v>0</v>
      </c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2">
        <f t="shared" si="5"/>
        <v>0</v>
      </c>
      <c r="BK594" s="21"/>
      <c r="BL594" s="21"/>
      <c r="BM594" s="21"/>
      <c r="BN594" s="23">
        <f t="shared" si="7"/>
        <v>0</v>
      </c>
      <c r="BO594" s="23"/>
      <c r="BP594" s="23"/>
      <c r="BQ594" s="23"/>
      <c r="BR594" s="23"/>
      <c r="BS594" s="23"/>
      <c r="BT594" s="23"/>
      <c r="BU594" s="23"/>
      <c r="BV594" s="23"/>
      <c r="BW594" s="23"/>
      <c r="BX594" s="23"/>
      <c r="BY594" s="23"/>
      <c r="BZ594" s="23"/>
      <c r="CA594" s="23"/>
      <c r="CB594" s="23"/>
      <c r="CC594" s="23"/>
      <c r="CD594" s="23"/>
      <c r="CE594" s="23"/>
      <c r="CF594" s="21">
        <f t="shared" si="9"/>
        <v>0</v>
      </c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3">
        <f t="shared" si="11"/>
        <v>0</v>
      </c>
      <c r="CY594" s="23"/>
      <c r="CZ594" s="23"/>
      <c r="DA594" s="23"/>
      <c r="DB594" s="23"/>
      <c r="DC594" s="23"/>
      <c r="DD594" s="23"/>
      <c r="DE594" s="22">
        <f t="shared" si="13"/>
        <v>0</v>
      </c>
      <c r="DF594" s="21"/>
      <c r="DG594" s="21"/>
      <c r="DH594" s="21"/>
      <c r="DI594" s="21"/>
      <c r="DJ594" s="21"/>
      <c r="DK594" s="24">
        <f t="shared" si="15"/>
        <v>0</v>
      </c>
      <c r="DL594" s="23"/>
      <c r="DM594" s="2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</row>
    <row r="595" spans="1:137" ht="15.75" customHeight="1">
      <c r="A595" s="15" t="s">
        <v>1927</v>
      </c>
      <c r="B595" s="15" t="s">
        <v>1928</v>
      </c>
      <c r="C595" s="16">
        <v>48040452</v>
      </c>
      <c r="D595" s="15">
        <v>775105737</v>
      </c>
      <c r="E595" s="15" t="s">
        <v>1929</v>
      </c>
      <c r="F595" s="15" t="s">
        <v>84</v>
      </c>
      <c r="G595" s="15" t="s">
        <v>91</v>
      </c>
      <c r="H595" s="15" t="s">
        <v>216</v>
      </c>
      <c r="I595" s="17">
        <f t="shared" si="18"/>
        <v>0</v>
      </c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8">
        <f t="shared" si="1"/>
        <v>60</v>
      </c>
      <c r="AA595" s="19"/>
      <c r="AB595" s="19"/>
      <c r="AC595" s="19"/>
      <c r="AD595" s="19"/>
      <c r="AE595" s="19">
        <v>50</v>
      </c>
      <c r="AF595" s="19"/>
      <c r="AG595" s="19"/>
      <c r="AH595" s="19"/>
      <c r="AI595" s="19"/>
      <c r="AJ595" s="19"/>
      <c r="AK595" s="19"/>
      <c r="AL595" s="19"/>
      <c r="AM595" s="19"/>
      <c r="AN595" s="19"/>
      <c r="AO595" s="19">
        <v>10</v>
      </c>
      <c r="AP595" s="19"/>
      <c r="AQ595" s="19"/>
      <c r="AR595" s="20">
        <f t="shared" si="3"/>
        <v>0</v>
      </c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2">
        <f t="shared" si="5"/>
        <v>0</v>
      </c>
      <c r="BK595" s="21"/>
      <c r="BL595" s="21"/>
      <c r="BM595" s="21"/>
      <c r="BN595" s="23">
        <f t="shared" si="7"/>
        <v>0</v>
      </c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  <c r="CD595" s="23"/>
      <c r="CE595" s="23"/>
      <c r="CF595" s="21">
        <f t="shared" si="9"/>
        <v>100</v>
      </c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>
        <v>100</v>
      </c>
      <c r="CV595" s="21"/>
      <c r="CW595" s="21"/>
      <c r="CX595" s="23">
        <f t="shared" si="11"/>
        <v>1</v>
      </c>
      <c r="CY595" s="23"/>
      <c r="CZ595" s="23"/>
      <c r="DA595" s="23"/>
      <c r="DB595" s="23">
        <v>1</v>
      </c>
      <c r="DC595" s="23"/>
      <c r="DD595" s="23"/>
      <c r="DE595" s="22">
        <f t="shared" si="13"/>
        <v>0</v>
      </c>
      <c r="DF595" s="21"/>
      <c r="DG595" s="21"/>
      <c r="DH595" s="21"/>
      <c r="DI595" s="21"/>
      <c r="DJ595" s="21"/>
      <c r="DK595" s="24">
        <f t="shared" si="15"/>
        <v>0</v>
      </c>
      <c r="DL595" s="23"/>
      <c r="DM595" s="2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</row>
    <row r="596" spans="1:137" ht="15.75" customHeight="1">
      <c r="A596" s="15" t="s">
        <v>1930</v>
      </c>
      <c r="B596" s="15" t="s">
        <v>1931</v>
      </c>
      <c r="C596" s="16">
        <v>49369911</v>
      </c>
      <c r="D596" s="15">
        <v>603923821</v>
      </c>
      <c r="E596" s="15" t="s">
        <v>1932</v>
      </c>
      <c r="F596" s="15" t="s">
        <v>84</v>
      </c>
      <c r="G596" s="15" t="s">
        <v>101</v>
      </c>
      <c r="H596" s="15" t="s">
        <v>496</v>
      </c>
      <c r="I596" s="17">
        <f t="shared" si="18"/>
        <v>0</v>
      </c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8">
        <f t="shared" si="1"/>
        <v>34</v>
      </c>
      <c r="AA596" s="19"/>
      <c r="AB596" s="19"/>
      <c r="AC596" s="19"/>
      <c r="AD596" s="19"/>
      <c r="AE596" s="19"/>
      <c r="AF596" s="19">
        <v>10</v>
      </c>
      <c r="AG596" s="19"/>
      <c r="AH596" s="19">
        <v>9</v>
      </c>
      <c r="AI596" s="19"/>
      <c r="AJ596" s="19"/>
      <c r="AK596" s="19"/>
      <c r="AL596" s="19"/>
      <c r="AM596" s="19"/>
      <c r="AN596" s="19"/>
      <c r="AO596" s="19"/>
      <c r="AP596" s="19">
        <v>15</v>
      </c>
      <c r="AQ596" s="19"/>
      <c r="AR596" s="20">
        <f t="shared" si="3"/>
        <v>0</v>
      </c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2">
        <f t="shared" si="5"/>
        <v>0</v>
      </c>
      <c r="BK596" s="21"/>
      <c r="BL596" s="21"/>
      <c r="BM596" s="21"/>
      <c r="BN596" s="23">
        <f t="shared" si="7"/>
        <v>0</v>
      </c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1">
        <f t="shared" si="9"/>
        <v>0</v>
      </c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3">
        <f t="shared" si="11"/>
        <v>2</v>
      </c>
      <c r="CY596" s="23"/>
      <c r="CZ596" s="23"/>
      <c r="DA596" s="23"/>
      <c r="DB596" s="23"/>
      <c r="DC596" s="23">
        <v>2</v>
      </c>
      <c r="DD596" s="23"/>
      <c r="DE596" s="22">
        <f t="shared" si="13"/>
        <v>0</v>
      </c>
      <c r="DF596" s="21"/>
      <c r="DG596" s="21"/>
      <c r="DH596" s="21"/>
      <c r="DI596" s="21"/>
      <c r="DJ596" s="21"/>
      <c r="DK596" s="24">
        <f t="shared" si="15"/>
        <v>0</v>
      </c>
      <c r="DL596" s="23"/>
      <c r="DM596" s="2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</row>
    <row r="597" spans="1:137" ht="15.75" customHeight="1">
      <c r="A597" s="15" t="s">
        <v>1933</v>
      </c>
      <c r="B597" s="15" t="s">
        <v>1934</v>
      </c>
      <c r="C597" s="16">
        <v>24709590</v>
      </c>
      <c r="D597" s="15">
        <v>733710848</v>
      </c>
      <c r="E597" s="15" t="s">
        <v>1935</v>
      </c>
      <c r="F597" s="15" t="s">
        <v>84</v>
      </c>
      <c r="G597" s="15" t="s">
        <v>142</v>
      </c>
      <c r="H597" s="15" t="s">
        <v>158</v>
      </c>
      <c r="I597" s="17">
        <f t="shared" si="18"/>
        <v>0</v>
      </c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8">
        <f t="shared" si="1"/>
        <v>23</v>
      </c>
      <c r="AA597" s="19"/>
      <c r="AB597" s="19"/>
      <c r="AC597" s="19"/>
      <c r="AD597" s="19"/>
      <c r="AE597" s="19"/>
      <c r="AF597" s="19"/>
      <c r="AG597" s="19">
        <v>23</v>
      </c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20">
        <f t="shared" si="3"/>
        <v>0</v>
      </c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2">
        <f t="shared" si="5"/>
        <v>0</v>
      </c>
      <c r="BK597" s="21"/>
      <c r="BL597" s="21"/>
      <c r="BM597" s="21"/>
      <c r="BN597" s="23">
        <f t="shared" si="7"/>
        <v>0</v>
      </c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  <c r="CD597" s="23"/>
      <c r="CE597" s="23"/>
      <c r="CF597" s="21">
        <f t="shared" si="9"/>
        <v>0</v>
      </c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3">
        <f t="shared" si="11"/>
        <v>0</v>
      </c>
      <c r="CY597" s="23"/>
      <c r="CZ597" s="23"/>
      <c r="DA597" s="23"/>
      <c r="DB597" s="23"/>
      <c r="DC597" s="23"/>
      <c r="DD597" s="23"/>
      <c r="DE597" s="22">
        <f t="shared" si="13"/>
        <v>0</v>
      </c>
      <c r="DF597" s="21"/>
      <c r="DG597" s="21"/>
      <c r="DH597" s="21"/>
      <c r="DI597" s="21"/>
      <c r="DJ597" s="21"/>
      <c r="DK597" s="24">
        <f t="shared" si="15"/>
        <v>0</v>
      </c>
      <c r="DL597" s="23"/>
      <c r="DM597" s="2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</row>
    <row r="598" spans="1:137" ht="15.75" customHeight="1">
      <c r="A598" s="15" t="s">
        <v>1936</v>
      </c>
      <c r="B598" s="15" t="s">
        <v>1937</v>
      </c>
      <c r="C598" s="16">
        <v>49370103</v>
      </c>
      <c r="D598" s="15">
        <v>732443802</v>
      </c>
      <c r="E598" s="15" t="s">
        <v>1938</v>
      </c>
      <c r="F598" s="15" t="s">
        <v>84</v>
      </c>
      <c r="G598" s="15" t="s">
        <v>101</v>
      </c>
      <c r="H598" s="15" t="s">
        <v>496</v>
      </c>
      <c r="I598" s="17">
        <f t="shared" si="18"/>
        <v>0</v>
      </c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8">
        <f t="shared" si="1"/>
        <v>34</v>
      </c>
      <c r="AA598" s="19"/>
      <c r="AB598" s="19"/>
      <c r="AC598" s="19"/>
      <c r="AD598" s="19"/>
      <c r="AE598" s="19"/>
      <c r="AF598" s="19">
        <v>10</v>
      </c>
      <c r="AG598" s="19"/>
      <c r="AH598" s="19">
        <v>9</v>
      </c>
      <c r="AI598" s="19"/>
      <c r="AJ598" s="19"/>
      <c r="AK598" s="19"/>
      <c r="AL598" s="19"/>
      <c r="AM598" s="19"/>
      <c r="AN598" s="19"/>
      <c r="AO598" s="19"/>
      <c r="AP598" s="19">
        <v>15</v>
      </c>
      <c r="AQ598" s="19"/>
      <c r="AR598" s="20">
        <f t="shared" si="3"/>
        <v>0</v>
      </c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2">
        <f t="shared" si="5"/>
        <v>0</v>
      </c>
      <c r="BK598" s="21"/>
      <c r="BL598" s="21"/>
      <c r="BM598" s="21"/>
      <c r="BN598" s="23">
        <f t="shared" si="7"/>
        <v>0</v>
      </c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1">
        <f t="shared" si="9"/>
        <v>0</v>
      </c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3">
        <f t="shared" si="11"/>
        <v>2</v>
      </c>
      <c r="CY598" s="23"/>
      <c r="CZ598" s="23"/>
      <c r="DA598" s="23"/>
      <c r="DB598" s="23"/>
      <c r="DC598" s="23">
        <v>2</v>
      </c>
      <c r="DD598" s="23"/>
      <c r="DE598" s="22">
        <f t="shared" si="13"/>
        <v>0</v>
      </c>
      <c r="DF598" s="21"/>
      <c r="DG598" s="21"/>
      <c r="DH598" s="21"/>
      <c r="DI598" s="21"/>
      <c r="DJ598" s="21"/>
      <c r="DK598" s="24">
        <f t="shared" si="15"/>
        <v>0</v>
      </c>
      <c r="DL598" s="23"/>
      <c r="DM598" s="2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</row>
    <row r="599" spans="1:137" ht="15.75" customHeight="1">
      <c r="A599" s="15" t="s">
        <v>1939</v>
      </c>
      <c r="B599" s="15" t="s">
        <v>1940</v>
      </c>
      <c r="C599" s="16">
        <v>28510852</v>
      </c>
      <c r="D599" s="15">
        <v>602371769</v>
      </c>
      <c r="E599" s="15" t="s">
        <v>1941</v>
      </c>
      <c r="F599" s="15" t="s">
        <v>84</v>
      </c>
      <c r="G599" s="15" t="s">
        <v>91</v>
      </c>
      <c r="H599" s="15" t="s">
        <v>86</v>
      </c>
      <c r="I599" s="17">
        <f t="shared" si="18"/>
        <v>0</v>
      </c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8">
        <f t="shared" si="1"/>
        <v>29</v>
      </c>
      <c r="AA599" s="19"/>
      <c r="AB599" s="19"/>
      <c r="AC599" s="19"/>
      <c r="AD599" s="19"/>
      <c r="AE599" s="19"/>
      <c r="AF599" s="19"/>
      <c r="AG599" s="19">
        <v>19</v>
      </c>
      <c r="AH599" s="19"/>
      <c r="AI599" s="19"/>
      <c r="AJ599" s="19"/>
      <c r="AK599" s="19"/>
      <c r="AL599" s="19"/>
      <c r="AM599" s="19"/>
      <c r="AN599" s="19"/>
      <c r="AO599" s="19">
        <v>10</v>
      </c>
      <c r="AP599" s="19"/>
      <c r="AQ599" s="19"/>
      <c r="AR599" s="20">
        <f t="shared" si="3"/>
        <v>0</v>
      </c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2">
        <f t="shared" si="5"/>
        <v>0</v>
      </c>
      <c r="BK599" s="21"/>
      <c r="BL599" s="21"/>
      <c r="BM599" s="21"/>
      <c r="BN599" s="23">
        <f t="shared" si="7"/>
        <v>0</v>
      </c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1">
        <f t="shared" si="9"/>
        <v>100</v>
      </c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>
        <v>100</v>
      </c>
      <c r="CV599" s="21"/>
      <c r="CW599" s="21"/>
      <c r="CX599" s="23">
        <f t="shared" si="11"/>
        <v>1</v>
      </c>
      <c r="CY599" s="23"/>
      <c r="CZ599" s="23"/>
      <c r="DA599" s="23"/>
      <c r="DB599" s="23">
        <v>1</v>
      </c>
      <c r="DC599" s="23"/>
      <c r="DD599" s="23"/>
      <c r="DE599" s="22">
        <f t="shared" si="13"/>
        <v>0</v>
      </c>
      <c r="DF599" s="21"/>
      <c r="DG599" s="21"/>
      <c r="DH599" s="21"/>
      <c r="DI599" s="21"/>
      <c r="DJ599" s="21"/>
      <c r="DK599" s="24">
        <f t="shared" si="15"/>
        <v>0</v>
      </c>
      <c r="DL599" s="23"/>
      <c r="DM599" s="2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</row>
    <row r="600" spans="1:137" ht="15.75" customHeight="1">
      <c r="A600" s="15" t="s">
        <v>1942</v>
      </c>
      <c r="B600" s="15" t="s">
        <v>1943</v>
      </c>
      <c r="C600" s="16">
        <v>24709590</v>
      </c>
      <c r="D600" s="15">
        <v>734362803</v>
      </c>
      <c r="E600" s="15" t="s">
        <v>1944</v>
      </c>
      <c r="F600" s="15" t="s">
        <v>84</v>
      </c>
      <c r="G600" s="15" t="s">
        <v>142</v>
      </c>
      <c r="H600" s="15" t="s">
        <v>68</v>
      </c>
      <c r="I600" s="17">
        <f t="shared" si="18"/>
        <v>0</v>
      </c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8">
        <f t="shared" si="1"/>
        <v>23</v>
      </c>
      <c r="AA600" s="19"/>
      <c r="AB600" s="19"/>
      <c r="AC600" s="19"/>
      <c r="AD600" s="19"/>
      <c r="AE600" s="19"/>
      <c r="AF600" s="19"/>
      <c r="AG600" s="19">
        <v>23</v>
      </c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20">
        <f t="shared" si="3"/>
        <v>0</v>
      </c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2">
        <f t="shared" si="5"/>
        <v>0</v>
      </c>
      <c r="BK600" s="21"/>
      <c r="BL600" s="21"/>
      <c r="BM600" s="21"/>
      <c r="BN600" s="23">
        <f t="shared" si="7"/>
        <v>0</v>
      </c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1">
        <f t="shared" si="9"/>
        <v>0</v>
      </c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3">
        <f t="shared" si="11"/>
        <v>0</v>
      </c>
      <c r="CY600" s="23"/>
      <c r="CZ600" s="23"/>
      <c r="DA600" s="23"/>
      <c r="DB600" s="23"/>
      <c r="DC600" s="23"/>
      <c r="DD600" s="23"/>
      <c r="DE600" s="22">
        <f t="shared" si="13"/>
        <v>0</v>
      </c>
      <c r="DF600" s="21"/>
      <c r="DG600" s="21"/>
      <c r="DH600" s="21"/>
      <c r="DI600" s="21"/>
      <c r="DJ600" s="21"/>
      <c r="DK600" s="24">
        <f t="shared" si="15"/>
        <v>0</v>
      </c>
      <c r="DL600" s="23"/>
      <c r="DM600" s="2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</row>
    <row r="601" spans="1:137" ht="15.75" customHeight="1">
      <c r="A601" s="15" t="s">
        <v>1945</v>
      </c>
      <c r="B601" s="15" t="s">
        <v>1946</v>
      </c>
      <c r="C601" s="16">
        <v>26775816</v>
      </c>
      <c r="D601" s="15">
        <v>725528722</v>
      </c>
      <c r="E601" s="15" t="s">
        <v>1947</v>
      </c>
      <c r="F601" s="15" t="s">
        <v>84</v>
      </c>
      <c r="G601" s="15" t="s">
        <v>101</v>
      </c>
      <c r="H601" s="15" t="s">
        <v>57</v>
      </c>
      <c r="I601" s="17">
        <f t="shared" si="18"/>
        <v>0</v>
      </c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8">
        <f t="shared" si="1"/>
        <v>132</v>
      </c>
      <c r="AA601" s="19"/>
      <c r="AB601" s="19"/>
      <c r="AC601" s="19"/>
      <c r="AD601" s="19"/>
      <c r="AE601" s="19"/>
      <c r="AF601" s="19">
        <v>16</v>
      </c>
      <c r="AG601" s="19">
        <v>100</v>
      </c>
      <c r="AH601" s="19">
        <f>7+9</f>
        <v>16</v>
      </c>
      <c r="AI601" s="19"/>
      <c r="AJ601" s="19"/>
      <c r="AK601" s="19"/>
      <c r="AL601" s="19"/>
      <c r="AM601" s="19"/>
      <c r="AN601" s="19"/>
      <c r="AO601" s="19"/>
      <c r="AP601" s="19"/>
      <c r="AQ601" s="19"/>
      <c r="AR601" s="20">
        <f t="shared" si="3"/>
        <v>0</v>
      </c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2">
        <f t="shared" si="5"/>
        <v>0</v>
      </c>
      <c r="BK601" s="21"/>
      <c r="BL601" s="21"/>
      <c r="BM601" s="21"/>
      <c r="BN601" s="23">
        <f t="shared" si="7"/>
        <v>25</v>
      </c>
      <c r="BO601" s="23"/>
      <c r="BP601" s="23"/>
      <c r="BQ601" s="23">
        <v>15</v>
      </c>
      <c r="BR601" s="23"/>
      <c r="BS601" s="23"/>
      <c r="BT601" s="23"/>
      <c r="BU601" s="23"/>
      <c r="BV601" s="23"/>
      <c r="BW601" s="23">
        <v>10</v>
      </c>
      <c r="BX601" s="23"/>
      <c r="BY601" s="23"/>
      <c r="BZ601" s="23"/>
      <c r="CA601" s="23"/>
      <c r="CB601" s="23"/>
      <c r="CC601" s="23"/>
      <c r="CD601" s="23"/>
      <c r="CE601" s="23"/>
      <c r="CF601" s="21">
        <f t="shared" si="9"/>
        <v>0</v>
      </c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3">
        <f t="shared" si="11"/>
        <v>0</v>
      </c>
      <c r="CY601" s="23"/>
      <c r="CZ601" s="23"/>
      <c r="DA601" s="23"/>
      <c r="DB601" s="23"/>
      <c r="DC601" s="23"/>
      <c r="DD601" s="23"/>
      <c r="DE601" s="22">
        <f t="shared" si="13"/>
        <v>0</v>
      </c>
      <c r="DF601" s="21"/>
      <c r="DG601" s="21"/>
      <c r="DH601" s="21"/>
      <c r="DI601" s="21"/>
      <c r="DJ601" s="21"/>
      <c r="DK601" s="24">
        <f t="shared" si="15"/>
        <v>0</v>
      </c>
      <c r="DL601" s="23"/>
      <c r="DM601" s="2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</row>
    <row r="602" spans="1:137" ht="15.75" customHeight="1">
      <c r="A602" s="15" t="s">
        <v>1948</v>
      </c>
      <c r="B602" s="15" t="s">
        <v>1949</v>
      </c>
      <c r="C602" s="16" t="s">
        <v>1950</v>
      </c>
      <c r="D602" s="15">
        <v>603291593</v>
      </c>
      <c r="E602" s="15" t="s">
        <v>1951</v>
      </c>
      <c r="F602" s="15" t="s">
        <v>84</v>
      </c>
      <c r="G602" s="15" t="s">
        <v>91</v>
      </c>
      <c r="H602" s="15" t="s">
        <v>86</v>
      </c>
      <c r="I602" s="17">
        <f t="shared" si="18"/>
        <v>0</v>
      </c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8">
        <f t="shared" si="1"/>
        <v>35</v>
      </c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>
        <v>25</v>
      </c>
      <c r="AL602" s="19"/>
      <c r="AM602" s="19"/>
      <c r="AN602" s="19"/>
      <c r="AO602" s="19">
        <v>10</v>
      </c>
      <c r="AP602" s="19"/>
      <c r="AQ602" s="19"/>
      <c r="AR602" s="20">
        <f t="shared" si="3"/>
        <v>0</v>
      </c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2">
        <f t="shared" si="5"/>
        <v>0</v>
      </c>
      <c r="BK602" s="21"/>
      <c r="BL602" s="21"/>
      <c r="BM602" s="21"/>
      <c r="BN602" s="23">
        <f t="shared" si="7"/>
        <v>0</v>
      </c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1">
        <f t="shared" si="9"/>
        <v>100</v>
      </c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>
        <v>100</v>
      </c>
      <c r="CV602" s="21"/>
      <c r="CW602" s="21"/>
      <c r="CX602" s="23">
        <f t="shared" si="11"/>
        <v>1</v>
      </c>
      <c r="CY602" s="23"/>
      <c r="CZ602" s="23"/>
      <c r="DA602" s="23"/>
      <c r="DB602" s="23">
        <v>1</v>
      </c>
      <c r="DC602" s="23"/>
      <c r="DD602" s="23"/>
      <c r="DE602" s="22">
        <f t="shared" si="13"/>
        <v>0</v>
      </c>
      <c r="DF602" s="21"/>
      <c r="DG602" s="21"/>
      <c r="DH602" s="21"/>
      <c r="DI602" s="21"/>
      <c r="DJ602" s="21"/>
      <c r="DK602" s="24">
        <f t="shared" si="15"/>
        <v>0</v>
      </c>
      <c r="DL602" s="23"/>
      <c r="DM602" s="2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</row>
    <row r="603" spans="1:137" ht="15.75" customHeight="1">
      <c r="A603" s="15" t="s">
        <v>1952</v>
      </c>
      <c r="B603" s="15" t="s">
        <v>1953</v>
      </c>
      <c r="C603" s="16">
        <v>67365205</v>
      </c>
      <c r="D603" s="15">
        <v>603787089</v>
      </c>
      <c r="E603" s="15" t="s">
        <v>1954</v>
      </c>
      <c r="F603" s="15" t="s">
        <v>84</v>
      </c>
      <c r="G603" s="15" t="s">
        <v>91</v>
      </c>
      <c r="H603" s="15" t="s">
        <v>216</v>
      </c>
      <c r="I603" s="17">
        <f t="shared" si="18"/>
        <v>0</v>
      </c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8">
        <f t="shared" si="1"/>
        <v>10</v>
      </c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>
        <v>10</v>
      </c>
      <c r="AP603" s="19"/>
      <c r="AQ603" s="19"/>
      <c r="AR603" s="20">
        <f t="shared" si="3"/>
        <v>0</v>
      </c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2">
        <f t="shared" si="5"/>
        <v>0</v>
      </c>
      <c r="BK603" s="21"/>
      <c r="BL603" s="21"/>
      <c r="BM603" s="21"/>
      <c r="BN603" s="23">
        <f t="shared" si="7"/>
        <v>0</v>
      </c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1">
        <f t="shared" si="9"/>
        <v>100</v>
      </c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>
        <v>100</v>
      </c>
      <c r="CV603" s="21"/>
      <c r="CW603" s="21"/>
      <c r="CX603" s="23">
        <f t="shared" si="11"/>
        <v>1</v>
      </c>
      <c r="CY603" s="23"/>
      <c r="CZ603" s="23"/>
      <c r="DA603" s="23"/>
      <c r="DB603" s="23">
        <v>1</v>
      </c>
      <c r="DC603" s="23"/>
      <c r="DD603" s="23"/>
      <c r="DE603" s="22">
        <f t="shared" si="13"/>
        <v>0</v>
      </c>
      <c r="DF603" s="21"/>
      <c r="DG603" s="21"/>
      <c r="DH603" s="21"/>
      <c r="DI603" s="21"/>
      <c r="DJ603" s="21"/>
      <c r="DK603" s="24">
        <f t="shared" si="15"/>
        <v>0</v>
      </c>
      <c r="DL603" s="23"/>
      <c r="DM603" s="2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</row>
    <row r="604" spans="1:137" ht="15.75" customHeight="1">
      <c r="A604" s="15" t="s">
        <v>1955</v>
      </c>
      <c r="B604" s="15" t="s">
        <v>1956</v>
      </c>
      <c r="C604" s="16">
        <v>49624342</v>
      </c>
      <c r="D604" s="15">
        <v>603836683</v>
      </c>
      <c r="E604" s="15" t="s">
        <v>1957</v>
      </c>
      <c r="F604" s="15" t="s">
        <v>84</v>
      </c>
      <c r="G604" s="15" t="s">
        <v>101</v>
      </c>
      <c r="H604" s="15" t="s">
        <v>216</v>
      </c>
      <c r="I604" s="17">
        <f t="shared" si="18"/>
        <v>0</v>
      </c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8">
        <f t="shared" si="1"/>
        <v>34</v>
      </c>
      <c r="AA604" s="19"/>
      <c r="AB604" s="19"/>
      <c r="AC604" s="19"/>
      <c r="AD604" s="19"/>
      <c r="AE604" s="19"/>
      <c r="AF604" s="25">
        <v>12</v>
      </c>
      <c r="AG604" s="19"/>
      <c r="AH604" s="19">
        <f>7</f>
        <v>7</v>
      </c>
      <c r="AI604" s="19"/>
      <c r="AJ604" s="19"/>
      <c r="AK604" s="19"/>
      <c r="AL604" s="19"/>
      <c r="AM604" s="19"/>
      <c r="AN604" s="19"/>
      <c r="AO604" s="19">
        <v>15</v>
      </c>
      <c r="AP604" s="19"/>
      <c r="AQ604" s="19"/>
      <c r="AR604" s="20">
        <f t="shared" si="3"/>
        <v>0</v>
      </c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2">
        <f t="shared" si="5"/>
        <v>0</v>
      </c>
      <c r="BK604" s="21"/>
      <c r="BL604" s="21"/>
      <c r="BM604" s="21"/>
      <c r="BN604" s="23">
        <f t="shared" si="7"/>
        <v>0</v>
      </c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  <c r="CD604" s="23"/>
      <c r="CE604" s="23"/>
      <c r="CF604" s="21">
        <f t="shared" si="9"/>
        <v>0</v>
      </c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3">
        <f t="shared" si="11"/>
        <v>2</v>
      </c>
      <c r="CY604" s="23"/>
      <c r="CZ604" s="23"/>
      <c r="DA604" s="23"/>
      <c r="DB604" s="23">
        <v>2</v>
      </c>
      <c r="DC604" s="23"/>
      <c r="DD604" s="23"/>
      <c r="DE604" s="22">
        <f t="shared" si="13"/>
        <v>0</v>
      </c>
      <c r="DF604" s="21"/>
      <c r="DG604" s="21"/>
      <c r="DH604" s="21"/>
      <c r="DI604" s="21"/>
      <c r="DJ604" s="21"/>
      <c r="DK604" s="24">
        <f t="shared" si="15"/>
        <v>0</v>
      </c>
      <c r="DL604" s="23"/>
      <c r="DM604" s="2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</row>
    <row r="605" spans="1:137" ht="15.75" customHeight="1">
      <c r="A605" s="15" t="s">
        <v>1958</v>
      </c>
      <c r="B605" s="15" t="s">
        <v>1959</v>
      </c>
      <c r="C605" s="16">
        <v>62934759</v>
      </c>
      <c r="D605" s="15">
        <v>222519731</v>
      </c>
      <c r="E605" s="15" t="s">
        <v>1960</v>
      </c>
      <c r="F605" s="15" t="s">
        <v>84</v>
      </c>
      <c r="G605" s="15" t="s">
        <v>142</v>
      </c>
      <c r="H605" s="15" t="s">
        <v>76</v>
      </c>
      <c r="I605" s="17">
        <f t="shared" si="18"/>
        <v>0</v>
      </c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8">
        <f t="shared" si="1"/>
        <v>23</v>
      </c>
      <c r="AA605" s="19"/>
      <c r="AB605" s="19"/>
      <c r="AC605" s="19"/>
      <c r="AD605" s="19"/>
      <c r="AE605" s="19"/>
      <c r="AF605" s="19"/>
      <c r="AG605" s="19">
        <v>23</v>
      </c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20">
        <f t="shared" si="3"/>
        <v>0</v>
      </c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2">
        <f t="shared" si="5"/>
        <v>0</v>
      </c>
      <c r="BK605" s="21"/>
      <c r="BL605" s="21"/>
      <c r="BM605" s="21"/>
      <c r="BN605" s="23">
        <f t="shared" si="7"/>
        <v>0</v>
      </c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1">
        <f t="shared" si="9"/>
        <v>0</v>
      </c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3">
        <f t="shared" si="11"/>
        <v>0</v>
      </c>
      <c r="CY605" s="23"/>
      <c r="CZ605" s="23"/>
      <c r="DA605" s="23"/>
      <c r="DB605" s="23"/>
      <c r="DC605" s="23"/>
      <c r="DD605" s="23"/>
      <c r="DE605" s="22">
        <f t="shared" si="13"/>
        <v>0</v>
      </c>
      <c r="DF605" s="21"/>
      <c r="DG605" s="21"/>
      <c r="DH605" s="21"/>
      <c r="DI605" s="21"/>
      <c r="DJ605" s="21"/>
      <c r="DK605" s="24">
        <f t="shared" si="15"/>
        <v>0</v>
      </c>
      <c r="DL605" s="23"/>
      <c r="DM605" s="2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</row>
    <row r="606" spans="1:137" ht="15.75" customHeight="1">
      <c r="A606" s="15" t="s">
        <v>1961</v>
      </c>
      <c r="B606" s="15" t="s">
        <v>1962</v>
      </c>
      <c r="C606" s="16">
        <v>60167726</v>
      </c>
      <c r="D606" s="15">
        <v>732925245</v>
      </c>
      <c r="E606" s="15" t="s">
        <v>1963</v>
      </c>
      <c r="F606" s="15" t="s">
        <v>84</v>
      </c>
      <c r="G606" s="15" t="s">
        <v>101</v>
      </c>
      <c r="H606" s="15" t="s">
        <v>216</v>
      </c>
      <c r="I606" s="17">
        <f t="shared" si="18"/>
        <v>0</v>
      </c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8">
        <f t="shared" si="1"/>
        <v>34</v>
      </c>
      <c r="AA606" s="19"/>
      <c r="AB606" s="19"/>
      <c r="AC606" s="19"/>
      <c r="AD606" s="19"/>
      <c r="AE606" s="19"/>
      <c r="AF606" s="19">
        <v>10</v>
      </c>
      <c r="AG606" s="19"/>
      <c r="AH606" s="19">
        <v>9</v>
      </c>
      <c r="AI606" s="19"/>
      <c r="AJ606" s="19"/>
      <c r="AK606" s="19"/>
      <c r="AL606" s="19"/>
      <c r="AM606" s="19"/>
      <c r="AN606" s="19"/>
      <c r="AO606" s="19">
        <v>15</v>
      </c>
      <c r="AP606" s="19"/>
      <c r="AQ606" s="19"/>
      <c r="AR606" s="20">
        <f t="shared" si="3"/>
        <v>0</v>
      </c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2">
        <f t="shared" si="5"/>
        <v>0</v>
      </c>
      <c r="BK606" s="21"/>
      <c r="BL606" s="21"/>
      <c r="BM606" s="21"/>
      <c r="BN606" s="23">
        <f t="shared" si="7"/>
        <v>0</v>
      </c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1">
        <f t="shared" si="9"/>
        <v>0</v>
      </c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3">
        <f t="shared" si="11"/>
        <v>2</v>
      </c>
      <c r="CY606" s="23"/>
      <c r="CZ606" s="23"/>
      <c r="DA606" s="23"/>
      <c r="DB606" s="23">
        <v>2</v>
      </c>
      <c r="DC606" s="23"/>
      <c r="DD606" s="23"/>
      <c r="DE606" s="22">
        <f t="shared" si="13"/>
        <v>0</v>
      </c>
      <c r="DF606" s="21"/>
      <c r="DG606" s="21"/>
      <c r="DH606" s="21"/>
      <c r="DI606" s="21"/>
      <c r="DJ606" s="21"/>
      <c r="DK606" s="24">
        <f t="shared" si="15"/>
        <v>0</v>
      </c>
      <c r="DL606" s="23"/>
      <c r="DM606" s="2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</row>
    <row r="607" spans="1:137" ht="15.75" customHeight="1">
      <c r="A607" s="15" t="s">
        <v>1964</v>
      </c>
      <c r="B607" s="15" t="s">
        <v>1965</v>
      </c>
      <c r="C607" s="16">
        <v>26435438</v>
      </c>
      <c r="D607" s="15">
        <v>605844890</v>
      </c>
      <c r="E607" s="15" t="s">
        <v>1966</v>
      </c>
      <c r="F607" s="15" t="s">
        <v>84</v>
      </c>
      <c r="G607" s="15" t="s">
        <v>153</v>
      </c>
      <c r="H607" s="15" t="s">
        <v>86</v>
      </c>
      <c r="I607" s="17">
        <f t="shared" si="18"/>
        <v>0</v>
      </c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8">
        <f t="shared" si="1"/>
        <v>34</v>
      </c>
      <c r="AA607" s="19"/>
      <c r="AB607" s="19"/>
      <c r="AC607" s="19"/>
      <c r="AD607" s="19"/>
      <c r="AE607" s="19"/>
      <c r="AF607" s="19"/>
      <c r="AG607" s="19">
        <v>19</v>
      </c>
      <c r="AH607" s="19"/>
      <c r="AI607" s="19"/>
      <c r="AJ607" s="19"/>
      <c r="AK607" s="19"/>
      <c r="AL607" s="19"/>
      <c r="AM607" s="19"/>
      <c r="AN607" s="19"/>
      <c r="AO607" s="19"/>
      <c r="AP607" s="19">
        <v>15</v>
      </c>
      <c r="AQ607" s="19"/>
      <c r="AR607" s="20">
        <f t="shared" si="3"/>
        <v>0</v>
      </c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2">
        <f t="shared" si="5"/>
        <v>0</v>
      </c>
      <c r="BK607" s="21"/>
      <c r="BL607" s="21"/>
      <c r="BM607" s="21"/>
      <c r="BN607" s="23">
        <f t="shared" si="7"/>
        <v>0</v>
      </c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1">
        <f t="shared" si="9"/>
        <v>0</v>
      </c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3">
        <f t="shared" si="11"/>
        <v>0</v>
      </c>
      <c r="CY607" s="23"/>
      <c r="CZ607" s="23"/>
      <c r="DA607" s="23"/>
      <c r="DB607" s="23"/>
      <c r="DC607" s="23"/>
      <c r="DD607" s="23"/>
      <c r="DE607" s="22">
        <f t="shared" si="13"/>
        <v>0</v>
      </c>
      <c r="DF607" s="21"/>
      <c r="DG607" s="21"/>
      <c r="DH607" s="21"/>
      <c r="DI607" s="21"/>
      <c r="DJ607" s="21"/>
      <c r="DK607" s="24">
        <f t="shared" si="15"/>
        <v>0</v>
      </c>
      <c r="DL607" s="23"/>
      <c r="DM607" s="2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</row>
    <row r="608" spans="1:137" ht="15.75" customHeight="1">
      <c r="A608" s="15" t="s">
        <v>1967</v>
      </c>
      <c r="B608" s="15" t="s">
        <v>1968</v>
      </c>
      <c r="C608" s="16">
        <v>24227552</v>
      </c>
      <c r="D608" s="15">
        <v>607558624</v>
      </c>
      <c r="E608" s="15" t="s">
        <v>1969</v>
      </c>
      <c r="F608" s="15" t="s">
        <v>84</v>
      </c>
      <c r="G608" s="15" t="s">
        <v>91</v>
      </c>
      <c r="H608" s="15" t="s">
        <v>57</v>
      </c>
      <c r="I608" s="17">
        <f t="shared" si="18"/>
        <v>0</v>
      </c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8">
        <f t="shared" si="1"/>
        <v>39</v>
      </c>
      <c r="AA608" s="19"/>
      <c r="AB608" s="19"/>
      <c r="AC608" s="19"/>
      <c r="AD608" s="19"/>
      <c r="AE608" s="19"/>
      <c r="AF608" s="19"/>
      <c r="AG608" s="19">
        <v>19</v>
      </c>
      <c r="AH608" s="19"/>
      <c r="AI608" s="19"/>
      <c r="AJ608" s="19"/>
      <c r="AK608" s="19"/>
      <c r="AL608" s="19"/>
      <c r="AM608" s="19"/>
      <c r="AN608" s="19"/>
      <c r="AO608" s="19">
        <v>20</v>
      </c>
      <c r="AP608" s="19"/>
      <c r="AQ608" s="19"/>
      <c r="AR608" s="20">
        <f t="shared" si="3"/>
        <v>0</v>
      </c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2">
        <f t="shared" si="5"/>
        <v>0</v>
      </c>
      <c r="BK608" s="21"/>
      <c r="BL608" s="21"/>
      <c r="BM608" s="21"/>
      <c r="BN608" s="23">
        <f t="shared" si="7"/>
        <v>0</v>
      </c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1">
        <f t="shared" si="9"/>
        <v>100</v>
      </c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>
        <v>100</v>
      </c>
      <c r="CV608" s="21"/>
      <c r="CW608" s="21"/>
      <c r="CX608" s="23">
        <f t="shared" si="11"/>
        <v>1</v>
      </c>
      <c r="CY608" s="23"/>
      <c r="CZ608" s="23"/>
      <c r="DA608" s="23"/>
      <c r="DB608" s="23">
        <v>1</v>
      </c>
      <c r="DC608" s="23"/>
      <c r="DD608" s="23"/>
      <c r="DE608" s="22">
        <f t="shared" si="13"/>
        <v>0</v>
      </c>
      <c r="DF608" s="21"/>
      <c r="DG608" s="21"/>
      <c r="DH608" s="21"/>
      <c r="DI608" s="21"/>
      <c r="DJ608" s="21"/>
      <c r="DK608" s="24">
        <f t="shared" si="15"/>
        <v>0</v>
      </c>
      <c r="DL608" s="23"/>
      <c r="DM608" s="2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</row>
    <row r="609" spans="1:137" ht="15.75" customHeight="1">
      <c r="A609" s="15" t="s">
        <v>1970</v>
      </c>
      <c r="B609" s="15" t="s">
        <v>1971</v>
      </c>
      <c r="C609" s="16">
        <v>63080699</v>
      </c>
      <c r="D609" s="15">
        <v>603435054</v>
      </c>
      <c r="E609" s="15" t="s">
        <v>1972</v>
      </c>
      <c r="F609" s="15" t="s">
        <v>84</v>
      </c>
      <c r="G609" s="15" t="s">
        <v>91</v>
      </c>
      <c r="H609" s="15" t="s">
        <v>86</v>
      </c>
      <c r="I609" s="17">
        <f t="shared" si="18"/>
        <v>0</v>
      </c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8">
        <f t="shared" si="1"/>
        <v>69</v>
      </c>
      <c r="AA609" s="19"/>
      <c r="AB609" s="19"/>
      <c r="AC609" s="19"/>
      <c r="AD609" s="19"/>
      <c r="AE609" s="19"/>
      <c r="AF609" s="19"/>
      <c r="AG609" s="19">
        <v>19</v>
      </c>
      <c r="AH609" s="19"/>
      <c r="AI609" s="19"/>
      <c r="AJ609" s="19"/>
      <c r="AK609" s="19"/>
      <c r="AL609" s="19"/>
      <c r="AM609" s="19"/>
      <c r="AN609" s="19"/>
      <c r="AO609" s="19">
        <v>50</v>
      </c>
      <c r="AP609" s="19"/>
      <c r="AQ609" s="19"/>
      <c r="AR609" s="20">
        <f t="shared" si="3"/>
        <v>0</v>
      </c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2">
        <f t="shared" si="5"/>
        <v>0</v>
      </c>
      <c r="BK609" s="21"/>
      <c r="BL609" s="21"/>
      <c r="BM609" s="21"/>
      <c r="BN609" s="23">
        <f t="shared" si="7"/>
        <v>10</v>
      </c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>
        <v>10</v>
      </c>
      <c r="BZ609" s="23"/>
      <c r="CA609" s="23"/>
      <c r="CB609" s="23"/>
      <c r="CC609" s="23"/>
      <c r="CD609" s="23"/>
      <c r="CE609" s="23"/>
      <c r="CF609" s="21">
        <f t="shared" si="9"/>
        <v>100</v>
      </c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>
        <v>100</v>
      </c>
      <c r="CV609" s="21"/>
      <c r="CW609" s="21"/>
      <c r="CX609" s="23">
        <f t="shared" si="11"/>
        <v>1</v>
      </c>
      <c r="CY609" s="23"/>
      <c r="CZ609" s="23"/>
      <c r="DA609" s="23"/>
      <c r="DB609" s="23">
        <v>1</v>
      </c>
      <c r="DC609" s="23"/>
      <c r="DD609" s="23"/>
      <c r="DE609" s="22">
        <f t="shared" si="13"/>
        <v>0</v>
      </c>
      <c r="DF609" s="21"/>
      <c r="DG609" s="21"/>
      <c r="DH609" s="21"/>
      <c r="DI609" s="21"/>
      <c r="DJ609" s="21"/>
      <c r="DK609" s="24">
        <f t="shared" si="15"/>
        <v>0</v>
      </c>
      <c r="DL609" s="23"/>
      <c r="DM609" s="2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</row>
    <row r="610" spans="1:137" ht="15.75" customHeight="1">
      <c r="A610" s="15" t="s">
        <v>500</v>
      </c>
      <c r="B610" s="15" t="s">
        <v>1973</v>
      </c>
      <c r="C610" s="16">
        <v>49621173</v>
      </c>
      <c r="D610" s="15">
        <v>731638154</v>
      </c>
      <c r="E610" s="15" t="s">
        <v>1974</v>
      </c>
      <c r="F610" s="15" t="s">
        <v>84</v>
      </c>
      <c r="G610" s="15" t="s">
        <v>142</v>
      </c>
      <c r="H610" s="15" t="s">
        <v>57</v>
      </c>
      <c r="I610" s="17">
        <f t="shared" si="18"/>
        <v>0</v>
      </c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8">
        <f t="shared" si="1"/>
        <v>23</v>
      </c>
      <c r="AA610" s="19"/>
      <c r="AB610" s="19"/>
      <c r="AC610" s="19"/>
      <c r="AD610" s="19"/>
      <c r="AE610" s="19"/>
      <c r="AF610" s="19"/>
      <c r="AG610" s="19">
        <v>23</v>
      </c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20">
        <f t="shared" si="3"/>
        <v>0</v>
      </c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2">
        <f t="shared" si="5"/>
        <v>0</v>
      </c>
      <c r="BK610" s="21"/>
      <c r="BL610" s="21"/>
      <c r="BM610" s="21"/>
      <c r="BN610" s="23">
        <f t="shared" si="7"/>
        <v>0</v>
      </c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1">
        <f t="shared" si="9"/>
        <v>0</v>
      </c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3">
        <f t="shared" si="11"/>
        <v>0</v>
      </c>
      <c r="CY610" s="23"/>
      <c r="CZ610" s="23"/>
      <c r="DA610" s="23"/>
      <c r="DB610" s="23"/>
      <c r="DC610" s="23"/>
      <c r="DD610" s="23"/>
      <c r="DE610" s="22">
        <f t="shared" si="13"/>
        <v>0</v>
      </c>
      <c r="DF610" s="21"/>
      <c r="DG610" s="21"/>
      <c r="DH610" s="21"/>
      <c r="DI610" s="21"/>
      <c r="DJ610" s="21"/>
      <c r="DK610" s="24">
        <f t="shared" si="15"/>
        <v>0</v>
      </c>
      <c r="DL610" s="23"/>
      <c r="DM610" s="2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</row>
    <row r="611" spans="1:137" ht="15.75" customHeight="1">
      <c r="A611" s="15" t="s">
        <v>1975</v>
      </c>
      <c r="B611" s="15" t="s">
        <v>1976</v>
      </c>
      <c r="C611" s="16" t="s">
        <v>1977</v>
      </c>
      <c r="D611" s="15">
        <v>606911133</v>
      </c>
      <c r="E611" s="15" t="s">
        <v>1978</v>
      </c>
      <c r="F611" s="15" t="s">
        <v>84</v>
      </c>
      <c r="G611" s="15" t="s">
        <v>101</v>
      </c>
      <c r="H611" s="15" t="s">
        <v>216</v>
      </c>
      <c r="I611" s="17">
        <f t="shared" si="18"/>
        <v>0</v>
      </c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8">
        <f t="shared" si="1"/>
        <v>34</v>
      </c>
      <c r="AA611" s="19"/>
      <c r="AB611" s="19"/>
      <c r="AC611" s="19"/>
      <c r="AD611" s="19"/>
      <c r="AE611" s="19"/>
      <c r="AF611" s="19">
        <v>10</v>
      </c>
      <c r="AG611" s="19"/>
      <c r="AH611" s="19">
        <v>9</v>
      </c>
      <c r="AI611" s="19"/>
      <c r="AJ611" s="19"/>
      <c r="AK611" s="19"/>
      <c r="AL611" s="19"/>
      <c r="AM611" s="19"/>
      <c r="AN611" s="19"/>
      <c r="AO611" s="19"/>
      <c r="AP611" s="19">
        <v>15</v>
      </c>
      <c r="AQ611" s="19"/>
      <c r="AR611" s="20">
        <f t="shared" si="3"/>
        <v>0</v>
      </c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2">
        <f t="shared" si="5"/>
        <v>0</v>
      </c>
      <c r="BK611" s="21"/>
      <c r="BL611" s="21"/>
      <c r="BM611" s="21"/>
      <c r="BN611" s="23">
        <f t="shared" si="7"/>
        <v>0</v>
      </c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1">
        <f t="shared" si="9"/>
        <v>0</v>
      </c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3">
        <f t="shared" si="11"/>
        <v>2</v>
      </c>
      <c r="CY611" s="23"/>
      <c r="CZ611" s="23"/>
      <c r="DA611" s="23"/>
      <c r="DB611" s="23"/>
      <c r="DC611" s="23">
        <v>2</v>
      </c>
      <c r="DD611" s="23"/>
      <c r="DE611" s="22">
        <f t="shared" si="13"/>
        <v>0</v>
      </c>
      <c r="DF611" s="21"/>
      <c r="DG611" s="21"/>
      <c r="DH611" s="21"/>
      <c r="DI611" s="21"/>
      <c r="DJ611" s="21"/>
      <c r="DK611" s="24">
        <f t="shared" si="15"/>
        <v>0</v>
      </c>
      <c r="DL611" s="23"/>
      <c r="DM611" s="2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</row>
    <row r="612" spans="1:137" ht="15.75" customHeight="1">
      <c r="A612" s="15" t="s">
        <v>375</v>
      </c>
      <c r="B612" s="15" t="s">
        <v>1979</v>
      </c>
      <c r="C612" s="16" t="s">
        <v>1980</v>
      </c>
      <c r="D612" s="15">
        <v>602141949</v>
      </c>
      <c r="E612" s="15" t="s">
        <v>1981</v>
      </c>
      <c r="F612" s="15" t="s">
        <v>84</v>
      </c>
      <c r="G612" s="15" t="s">
        <v>101</v>
      </c>
      <c r="H612" s="15" t="s">
        <v>80</v>
      </c>
      <c r="I612" s="17">
        <f t="shared" si="18"/>
        <v>0</v>
      </c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8">
        <f t="shared" si="1"/>
        <v>150</v>
      </c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>
        <v>150</v>
      </c>
      <c r="AP612" s="19"/>
      <c r="AQ612" s="19"/>
      <c r="AR612" s="20">
        <f t="shared" si="3"/>
        <v>0</v>
      </c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2">
        <f t="shared" si="5"/>
        <v>0</v>
      </c>
      <c r="BK612" s="21"/>
      <c r="BL612" s="21"/>
      <c r="BM612" s="21"/>
      <c r="BN612" s="23">
        <f t="shared" si="7"/>
        <v>15</v>
      </c>
      <c r="BO612" s="23"/>
      <c r="BP612" s="23"/>
      <c r="BQ612" s="23">
        <v>15</v>
      </c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  <c r="CD612" s="23"/>
      <c r="CE612" s="23"/>
      <c r="CF612" s="21">
        <f t="shared" si="9"/>
        <v>0</v>
      </c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3">
        <f t="shared" si="11"/>
        <v>5</v>
      </c>
      <c r="CY612" s="23"/>
      <c r="CZ612" s="23"/>
      <c r="DA612" s="23"/>
      <c r="DB612" s="23">
        <v>5</v>
      </c>
      <c r="DC612" s="23"/>
      <c r="DD612" s="23"/>
      <c r="DE612" s="22">
        <f t="shared" si="13"/>
        <v>0</v>
      </c>
      <c r="DF612" s="21"/>
      <c r="DG612" s="21"/>
      <c r="DH612" s="21"/>
      <c r="DI612" s="21"/>
      <c r="DJ612" s="21"/>
      <c r="DK612" s="24">
        <f t="shared" si="15"/>
        <v>0</v>
      </c>
      <c r="DL612" s="23"/>
      <c r="DM612" s="2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</row>
    <row r="613" spans="1:137" ht="15.75" customHeight="1">
      <c r="A613" s="15" t="s">
        <v>1982</v>
      </c>
      <c r="B613" s="15" t="s">
        <v>1983</v>
      </c>
      <c r="C613" s="16" t="s">
        <v>1984</v>
      </c>
      <c r="D613" s="15">
        <v>724730564</v>
      </c>
      <c r="E613" s="15" t="s">
        <v>1985</v>
      </c>
      <c r="F613" s="15" t="s">
        <v>84</v>
      </c>
      <c r="G613" s="15" t="s">
        <v>101</v>
      </c>
      <c r="H613" s="15" t="s">
        <v>57</v>
      </c>
      <c r="I613" s="17">
        <f t="shared" si="18"/>
        <v>0</v>
      </c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8">
        <f t="shared" si="1"/>
        <v>34</v>
      </c>
      <c r="AA613" s="19"/>
      <c r="AB613" s="19"/>
      <c r="AC613" s="19"/>
      <c r="AD613" s="19"/>
      <c r="AE613" s="19"/>
      <c r="AF613" s="19">
        <v>10</v>
      </c>
      <c r="AG613" s="19"/>
      <c r="AH613" s="19">
        <v>9</v>
      </c>
      <c r="AI613" s="19"/>
      <c r="AJ613" s="19"/>
      <c r="AK613" s="19"/>
      <c r="AL613" s="19"/>
      <c r="AM613" s="19"/>
      <c r="AN613" s="19"/>
      <c r="AO613" s="19"/>
      <c r="AP613" s="19">
        <v>15</v>
      </c>
      <c r="AQ613" s="19"/>
      <c r="AR613" s="20">
        <f t="shared" si="3"/>
        <v>0</v>
      </c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2">
        <f t="shared" si="5"/>
        <v>0</v>
      </c>
      <c r="BK613" s="21"/>
      <c r="BL613" s="21"/>
      <c r="BM613" s="21"/>
      <c r="BN613" s="23">
        <f t="shared" si="7"/>
        <v>0</v>
      </c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1">
        <f t="shared" si="9"/>
        <v>0</v>
      </c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3">
        <f t="shared" si="11"/>
        <v>2</v>
      </c>
      <c r="CY613" s="23"/>
      <c r="CZ613" s="23"/>
      <c r="DA613" s="23"/>
      <c r="DB613" s="23"/>
      <c r="DC613" s="23">
        <v>2</v>
      </c>
      <c r="DD613" s="23"/>
      <c r="DE613" s="22">
        <f t="shared" si="13"/>
        <v>0</v>
      </c>
      <c r="DF613" s="21"/>
      <c r="DG613" s="21"/>
      <c r="DH613" s="21"/>
      <c r="DI613" s="21"/>
      <c r="DJ613" s="21"/>
      <c r="DK613" s="24">
        <f t="shared" si="15"/>
        <v>0</v>
      </c>
      <c r="DL613" s="23"/>
      <c r="DM613" s="2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</row>
    <row r="614" spans="1:137" ht="15.75" customHeight="1">
      <c r="A614" s="15" t="s">
        <v>1986</v>
      </c>
      <c r="B614" s="15" t="s">
        <v>1987</v>
      </c>
      <c r="C614" s="16" t="s">
        <v>1988</v>
      </c>
      <c r="D614" s="15">
        <v>724300307</v>
      </c>
      <c r="E614" s="15" t="s">
        <v>1989</v>
      </c>
      <c r="F614" s="15" t="s">
        <v>84</v>
      </c>
      <c r="G614" s="15" t="s">
        <v>91</v>
      </c>
      <c r="H614" s="15" t="s">
        <v>57</v>
      </c>
      <c r="I614" s="17">
        <f t="shared" si="18"/>
        <v>0</v>
      </c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8">
        <f t="shared" si="1"/>
        <v>24</v>
      </c>
      <c r="AA614" s="19"/>
      <c r="AB614" s="19"/>
      <c r="AC614" s="19"/>
      <c r="AD614" s="19"/>
      <c r="AE614" s="19"/>
      <c r="AF614" s="19"/>
      <c r="AG614" s="19"/>
      <c r="AH614" s="19">
        <v>9</v>
      </c>
      <c r="AI614" s="19"/>
      <c r="AJ614" s="19"/>
      <c r="AK614" s="19"/>
      <c r="AL614" s="19"/>
      <c r="AM614" s="19"/>
      <c r="AN614" s="19"/>
      <c r="AO614" s="19">
        <v>15</v>
      </c>
      <c r="AP614" s="19"/>
      <c r="AQ614" s="19"/>
      <c r="AR614" s="20">
        <f t="shared" si="3"/>
        <v>0</v>
      </c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2">
        <f t="shared" si="5"/>
        <v>100</v>
      </c>
      <c r="BK614" s="21">
        <v>50</v>
      </c>
      <c r="BL614" s="21"/>
      <c r="BM614" s="21">
        <v>50</v>
      </c>
      <c r="BN614" s="23">
        <f t="shared" si="7"/>
        <v>0</v>
      </c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  <c r="CD614" s="23"/>
      <c r="CE614" s="23"/>
      <c r="CF614" s="21">
        <f t="shared" si="9"/>
        <v>100</v>
      </c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>
        <v>100</v>
      </c>
      <c r="CV614" s="21"/>
      <c r="CW614" s="21"/>
      <c r="CX614" s="23">
        <f t="shared" si="11"/>
        <v>1</v>
      </c>
      <c r="CY614" s="23"/>
      <c r="CZ614" s="23"/>
      <c r="DA614" s="23"/>
      <c r="DB614" s="23">
        <v>1</v>
      </c>
      <c r="DC614" s="23"/>
      <c r="DD614" s="23"/>
      <c r="DE614" s="22">
        <f t="shared" si="13"/>
        <v>0</v>
      </c>
      <c r="DF614" s="21"/>
      <c r="DG614" s="21"/>
      <c r="DH614" s="21"/>
      <c r="DI614" s="21"/>
      <c r="DJ614" s="21"/>
      <c r="DK614" s="24">
        <f t="shared" si="15"/>
        <v>0</v>
      </c>
      <c r="DL614" s="23"/>
      <c r="DM614" s="2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</row>
    <row r="615" spans="1:137" ht="15.75" customHeight="1">
      <c r="A615" s="15" t="s">
        <v>1990</v>
      </c>
      <c r="B615" s="15" t="s">
        <v>1991</v>
      </c>
      <c r="C615" s="16">
        <v>29042020</v>
      </c>
      <c r="D615" s="15">
        <v>283880324</v>
      </c>
      <c r="E615" s="15" t="s">
        <v>1992</v>
      </c>
      <c r="F615" s="15" t="s">
        <v>84</v>
      </c>
      <c r="G615" s="15" t="s">
        <v>142</v>
      </c>
      <c r="H615" s="15" t="s">
        <v>68</v>
      </c>
      <c r="I615" s="17">
        <f t="shared" si="18"/>
        <v>0</v>
      </c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8">
        <f t="shared" si="1"/>
        <v>23</v>
      </c>
      <c r="AA615" s="19"/>
      <c r="AB615" s="19"/>
      <c r="AC615" s="19"/>
      <c r="AD615" s="19"/>
      <c r="AE615" s="19"/>
      <c r="AF615" s="19"/>
      <c r="AG615" s="19">
        <v>23</v>
      </c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20">
        <f t="shared" si="3"/>
        <v>0</v>
      </c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2">
        <f t="shared" si="5"/>
        <v>0</v>
      </c>
      <c r="BK615" s="21"/>
      <c r="BL615" s="21"/>
      <c r="BM615" s="21"/>
      <c r="BN615" s="23">
        <f t="shared" si="7"/>
        <v>0</v>
      </c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1">
        <f t="shared" si="9"/>
        <v>0</v>
      </c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3">
        <f t="shared" si="11"/>
        <v>0</v>
      </c>
      <c r="CY615" s="23"/>
      <c r="CZ615" s="23"/>
      <c r="DA615" s="23"/>
      <c r="DB615" s="23"/>
      <c r="DC615" s="23"/>
      <c r="DD615" s="23"/>
      <c r="DE615" s="22">
        <f t="shared" si="13"/>
        <v>0</v>
      </c>
      <c r="DF615" s="21"/>
      <c r="DG615" s="21"/>
      <c r="DH615" s="21"/>
      <c r="DI615" s="21"/>
      <c r="DJ615" s="21"/>
      <c r="DK615" s="24">
        <f t="shared" si="15"/>
        <v>0</v>
      </c>
      <c r="DL615" s="23"/>
      <c r="DM615" s="2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</row>
    <row r="616" spans="1:137" ht="15.75" customHeight="1">
      <c r="A616" s="15" t="s">
        <v>1993</v>
      </c>
      <c r="B616" s="15" t="s">
        <v>1994</v>
      </c>
      <c r="C616" s="16">
        <v>63833824</v>
      </c>
      <c r="D616" s="15">
        <v>603242083</v>
      </c>
      <c r="E616" s="15" t="s">
        <v>1995</v>
      </c>
      <c r="F616" s="15" t="s">
        <v>84</v>
      </c>
      <c r="G616" s="15" t="s">
        <v>101</v>
      </c>
      <c r="H616" s="15" t="s">
        <v>325</v>
      </c>
      <c r="I616" s="17">
        <f t="shared" si="18"/>
        <v>0</v>
      </c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8">
        <f t="shared" si="1"/>
        <v>34</v>
      </c>
      <c r="AA616" s="19"/>
      <c r="AB616" s="19"/>
      <c r="AC616" s="19"/>
      <c r="AD616" s="19"/>
      <c r="AE616" s="19"/>
      <c r="AF616" s="19">
        <v>10</v>
      </c>
      <c r="AG616" s="19"/>
      <c r="AH616" s="19">
        <v>9</v>
      </c>
      <c r="AI616" s="19"/>
      <c r="AJ616" s="19"/>
      <c r="AK616" s="19"/>
      <c r="AL616" s="19"/>
      <c r="AM616" s="19"/>
      <c r="AN616" s="19"/>
      <c r="AO616" s="19"/>
      <c r="AP616" s="19">
        <v>15</v>
      </c>
      <c r="AQ616" s="19"/>
      <c r="AR616" s="20">
        <f t="shared" si="3"/>
        <v>0</v>
      </c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2">
        <f t="shared" si="5"/>
        <v>0</v>
      </c>
      <c r="BK616" s="21"/>
      <c r="BL616" s="21"/>
      <c r="BM616" s="21"/>
      <c r="BN616" s="23">
        <f t="shared" si="7"/>
        <v>0</v>
      </c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  <c r="CD616" s="23"/>
      <c r="CE616" s="23"/>
      <c r="CF616" s="21">
        <f t="shared" si="9"/>
        <v>0</v>
      </c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3">
        <f t="shared" si="11"/>
        <v>2</v>
      </c>
      <c r="CY616" s="23"/>
      <c r="CZ616" s="23"/>
      <c r="DA616" s="23"/>
      <c r="DB616" s="23"/>
      <c r="DC616" s="23">
        <v>2</v>
      </c>
      <c r="DD616" s="23"/>
      <c r="DE616" s="22">
        <f t="shared" si="13"/>
        <v>0</v>
      </c>
      <c r="DF616" s="21"/>
      <c r="DG616" s="21"/>
      <c r="DH616" s="21"/>
      <c r="DI616" s="21"/>
      <c r="DJ616" s="21"/>
      <c r="DK616" s="24">
        <f t="shared" si="15"/>
        <v>0</v>
      </c>
      <c r="DL616" s="23"/>
      <c r="DM616" s="2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</row>
    <row r="617" spans="1:137" ht="15.75" customHeight="1">
      <c r="A617" s="15" t="s">
        <v>1996</v>
      </c>
      <c r="B617" s="15" t="s">
        <v>1997</v>
      </c>
      <c r="C617" s="16" t="s">
        <v>1998</v>
      </c>
      <c r="D617" s="15">
        <v>777098392</v>
      </c>
      <c r="E617" s="15" t="s">
        <v>1999</v>
      </c>
      <c r="F617" s="15" t="s">
        <v>84</v>
      </c>
      <c r="G617" s="15" t="s">
        <v>101</v>
      </c>
      <c r="H617" s="15" t="s">
        <v>76</v>
      </c>
      <c r="I617" s="17">
        <f t="shared" si="18"/>
        <v>0</v>
      </c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8">
        <f t="shared" si="1"/>
        <v>15</v>
      </c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>
        <v>15</v>
      </c>
      <c r="AP617" s="19"/>
      <c r="AQ617" s="19"/>
      <c r="AR617" s="20">
        <f t="shared" si="3"/>
        <v>0</v>
      </c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2">
        <f t="shared" si="5"/>
        <v>0</v>
      </c>
      <c r="BK617" s="21"/>
      <c r="BL617" s="21"/>
      <c r="BM617" s="21"/>
      <c r="BN617" s="23">
        <f t="shared" si="7"/>
        <v>0</v>
      </c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  <c r="CD617" s="23"/>
      <c r="CE617" s="23"/>
      <c r="CF617" s="21">
        <f t="shared" si="9"/>
        <v>0</v>
      </c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3">
        <f t="shared" si="11"/>
        <v>2</v>
      </c>
      <c r="CY617" s="23"/>
      <c r="CZ617" s="23"/>
      <c r="DA617" s="23"/>
      <c r="DB617" s="23">
        <v>2</v>
      </c>
      <c r="DC617" s="23"/>
      <c r="DD617" s="23"/>
      <c r="DE617" s="22">
        <f t="shared" si="13"/>
        <v>0</v>
      </c>
      <c r="DF617" s="21"/>
      <c r="DG617" s="21"/>
      <c r="DH617" s="21"/>
      <c r="DI617" s="21"/>
      <c r="DJ617" s="21"/>
      <c r="DK617" s="24">
        <f t="shared" si="15"/>
        <v>0</v>
      </c>
      <c r="DL617" s="23"/>
      <c r="DM617" s="2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</row>
    <row r="618" spans="1:137" ht="15.75" customHeight="1">
      <c r="A618" s="15" t="s">
        <v>2000</v>
      </c>
      <c r="B618" s="15" t="s">
        <v>2001</v>
      </c>
      <c r="C618" s="16">
        <v>61831638</v>
      </c>
      <c r="D618" s="15">
        <v>608021977</v>
      </c>
      <c r="E618" s="15" t="s">
        <v>2002</v>
      </c>
      <c r="F618" s="15" t="s">
        <v>84</v>
      </c>
      <c r="G618" s="15" t="s">
        <v>101</v>
      </c>
      <c r="H618" s="15" t="s">
        <v>216</v>
      </c>
      <c r="I618" s="17">
        <f t="shared" si="18"/>
        <v>0</v>
      </c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8">
        <f t="shared" si="1"/>
        <v>33</v>
      </c>
      <c r="AA618" s="19"/>
      <c r="AB618" s="19"/>
      <c r="AC618" s="19"/>
      <c r="AD618" s="19"/>
      <c r="AE618" s="19"/>
      <c r="AF618" s="25">
        <v>12</v>
      </c>
      <c r="AG618" s="19"/>
      <c r="AH618" s="19">
        <v>6</v>
      </c>
      <c r="AI618" s="19"/>
      <c r="AJ618" s="19"/>
      <c r="AK618" s="19"/>
      <c r="AL618" s="19"/>
      <c r="AM618" s="19"/>
      <c r="AN618" s="19"/>
      <c r="AO618" s="19">
        <v>15</v>
      </c>
      <c r="AP618" s="19"/>
      <c r="AQ618" s="19"/>
      <c r="AR618" s="20">
        <f t="shared" si="3"/>
        <v>0</v>
      </c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2">
        <f t="shared" si="5"/>
        <v>0</v>
      </c>
      <c r="BK618" s="21"/>
      <c r="BL618" s="21"/>
      <c r="BM618" s="21"/>
      <c r="BN618" s="23">
        <f t="shared" si="7"/>
        <v>0</v>
      </c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  <c r="CD618" s="23"/>
      <c r="CE618" s="23"/>
      <c r="CF618" s="21">
        <f t="shared" si="9"/>
        <v>0</v>
      </c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3">
        <f t="shared" si="11"/>
        <v>2</v>
      </c>
      <c r="CY618" s="23"/>
      <c r="CZ618" s="23"/>
      <c r="DA618" s="23"/>
      <c r="DB618" s="23">
        <v>2</v>
      </c>
      <c r="DC618" s="23"/>
      <c r="DD618" s="23"/>
      <c r="DE618" s="22">
        <f t="shared" si="13"/>
        <v>0</v>
      </c>
      <c r="DF618" s="21"/>
      <c r="DG618" s="21"/>
      <c r="DH618" s="21"/>
      <c r="DI618" s="21"/>
      <c r="DJ618" s="21"/>
      <c r="DK618" s="24">
        <f t="shared" si="15"/>
        <v>0</v>
      </c>
      <c r="DL618" s="23"/>
      <c r="DM618" s="2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</row>
    <row r="619" spans="1:137" ht="15.75" customHeight="1">
      <c r="A619" s="15" t="s">
        <v>2003</v>
      </c>
      <c r="B619" s="15" t="s">
        <v>2004</v>
      </c>
      <c r="C619" s="16">
        <v>24129810</v>
      </c>
      <c r="D619" s="15">
        <v>602239593</v>
      </c>
      <c r="E619" s="15" t="s">
        <v>2005</v>
      </c>
      <c r="F619" s="15" t="s">
        <v>84</v>
      </c>
      <c r="G619" s="15" t="s">
        <v>142</v>
      </c>
      <c r="H619" s="15" t="s">
        <v>158</v>
      </c>
      <c r="I619" s="17">
        <f t="shared" si="18"/>
        <v>0</v>
      </c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8">
        <f t="shared" si="1"/>
        <v>23</v>
      </c>
      <c r="AA619" s="19"/>
      <c r="AB619" s="19"/>
      <c r="AC619" s="19"/>
      <c r="AD619" s="19"/>
      <c r="AE619" s="19"/>
      <c r="AF619" s="19"/>
      <c r="AG619" s="19">
        <v>23</v>
      </c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20">
        <f t="shared" si="3"/>
        <v>0</v>
      </c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2">
        <f t="shared" si="5"/>
        <v>0</v>
      </c>
      <c r="BK619" s="21"/>
      <c r="BL619" s="21"/>
      <c r="BM619" s="21"/>
      <c r="BN619" s="23">
        <f t="shared" si="7"/>
        <v>0</v>
      </c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  <c r="CD619" s="23"/>
      <c r="CE619" s="23"/>
      <c r="CF619" s="21">
        <f t="shared" si="9"/>
        <v>0</v>
      </c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3">
        <f t="shared" si="11"/>
        <v>0</v>
      </c>
      <c r="CY619" s="23"/>
      <c r="CZ619" s="23"/>
      <c r="DA619" s="23"/>
      <c r="DB619" s="23"/>
      <c r="DC619" s="23"/>
      <c r="DD619" s="23"/>
      <c r="DE619" s="22">
        <f t="shared" si="13"/>
        <v>0</v>
      </c>
      <c r="DF619" s="21"/>
      <c r="DG619" s="21"/>
      <c r="DH619" s="21"/>
      <c r="DI619" s="21"/>
      <c r="DJ619" s="21"/>
      <c r="DK619" s="24">
        <f t="shared" si="15"/>
        <v>0</v>
      </c>
      <c r="DL619" s="23"/>
      <c r="DM619" s="2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</row>
    <row r="620" spans="1:137" ht="15.75" customHeight="1">
      <c r="A620" s="15" t="s">
        <v>1993</v>
      </c>
      <c r="B620" s="15" t="s">
        <v>2006</v>
      </c>
      <c r="C620" s="16">
        <v>63832071</v>
      </c>
      <c r="D620" s="15">
        <v>776730746</v>
      </c>
      <c r="E620" s="15" t="s">
        <v>1995</v>
      </c>
      <c r="F620" s="15" t="s">
        <v>84</v>
      </c>
      <c r="G620" s="15" t="s">
        <v>101</v>
      </c>
      <c r="H620" s="15" t="s">
        <v>325</v>
      </c>
      <c r="I620" s="17">
        <f t="shared" si="18"/>
        <v>0</v>
      </c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8">
        <f t="shared" si="1"/>
        <v>34</v>
      </c>
      <c r="AA620" s="19"/>
      <c r="AB620" s="19"/>
      <c r="AC620" s="19"/>
      <c r="AD620" s="19"/>
      <c r="AE620" s="19"/>
      <c r="AF620" s="19">
        <v>10</v>
      </c>
      <c r="AG620" s="19"/>
      <c r="AH620" s="19">
        <v>9</v>
      </c>
      <c r="AI620" s="19"/>
      <c r="AJ620" s="19"/>
      <c r="AK620" s="19"/>
      <c r="AL620" s="19"/>
      <c r="AM620" s="19"/>
      <c r="AN620" s="19"/>
      <c r="AO620" s="19"/>
      <c r="AP620" s="19">
        <v>15</v>
      </c>
      <c r="AQ620" s="19"/>
      <c r="AR620" s="20">
        <f t="shared" si="3"/>
        <v>0</v>
      </c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2">
        <f t="shared" si="5"/>
        <v>0</v>
      </c>
      <c r="BK620" s="21"/>
      <c r="BL620" s="21"/>
      <c r="BM620" s="21"/>
      <c r="BN620" s="23">
        <f t="shared" si="7"/>
        <v>0</v>
      </c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  <c r="CD620" s="23"/>
      <c r="CE620" s="23"/>
      <c r="CF620" s="21">
        <f t="shared" si="9"/>
        <v>0</v>
      </c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3">
        <f t="shared" si="11"/>
        <v>2</v>
      </c>
      <c r="CY620" s="23"/>
      <c r="CZ620" s="23"/>
      <c r="DA620" s="23"/>
      <c r="DB620" s="23"/>
      <c r="DC620" s="23">
        <v>2</v>
      </c>
      <c r="DD620" s="23"/>
      <c r="DE620" s="22">
        <f t="shared" si="13"/>
        <v>0</v>
      </c>
      <c r="DF620" s="21"/>
      <c r="DG620" s="21"/>
      <c r="DH620" s="21"/>
      <c r="DI620" s="21"/>
      <c r="DJ620" s="21"/>
      <c r="DK620" s="24">
        <f t="shared" si="15"/>
        <v>0</v>
      </c>
      <c r="DL620" s="23"/>
      <c r="DM620" s="2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</row>
    <row r="621" spans="1:137" ht="15.75" customHeight="1">
      <c r="A621" s="15" t="s">
        <v>2007</v>
      </c>
      <c r="B621" s="15" t="s">
        <v>2008</v>
      </c>
      <c r="C621" s="16" t="s">
        <v>2009</v>
      </c>
      <c r="D621" s="15">
        <v>603504672</v>
      </c>
      <c r="E621" s="15" t="s">
        <v>2010</v>
      </c>
      <c r="F621" s="15" t="s">
        <v>84</v>
      </c>
      <c r="G621" s="15" t="s">
        <v>91</v>
      </c>
      <c r="H621" s="15" t="s">
        <v>86</v>
      </c>
      <c r="I621" s="17">
        <f t="shared" si="18"/>
        <v>0</v>
      </c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8">
        <f t="shared" si="1"/>
        <v>130</v>
      </c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>
        <v>130</v>
      </c>
      <c r="AP621" s="19"/>
      <c r="AQ621" s="19"/>
      <c r="AR621" s="20">
        <f t="shared" si="3"/>
        <v>0</v>
      </c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2">
        <f t="shared" si="5"/>
        <v>0</v>
      </c>
      <c r="BK621" s="21"/>
      <c r="BL621" s="21"/>
      <c r="BM621" s="21"/>
      <c r="BN621" s="23">
        <f t="shared" si="7"/>
        <v>0</v>
      </c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  <c r="CD621" s="23"/>
      <c r="CE621" s="23"/>
      <c r="CF621" s="21">
        <f t="shared" si="9"/>
        <v>100</v>
      </c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>
        <v>100</v>
      </c>
      <c r="CV621" s="21"/>
      <c r="CW621" s="21"/>
      <c r="CX621" s="23">
        <f t="shared" si="11"/>
        <v>1</v>
      </c>
      <c r="CY621" s="23"/>
      <c r="CZ621" s="23"/>
      <c r="DA621" s="23"/>
      <c r="DB621" s="23">
        <v>1</v>
      </c>
      <c r="DC621" s="23"/>
      <c r="DD621" s="23"/>
      <c r="DE621" s="22">
        <f t="shared" si="13"/>
        <v>0</v>
      </c>
      <c r="DF621" s="21"/>
      <c r="DG621" s="21"/>
      <c r="DH621" s="21"/>
      <c r="DI621" s="21"/>
      <c r="DJ621" s="21"/>
      <c r="DK621" s="24">
        <f t="shared" si="15"/>
        <v>0</v>
      </c>
      <c r="DL621" s="23"/>
      <c r="DM621" s="2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</row>
    <row r="622" spans="1:137" ht="15.75" customHeight="1">
      <c r="A622" s="15" t="s">
        <v>2011</v>
      </c>
      <c r="B622" s="15" t="s">
        <v>2012</v>
      </c>
      <c r="C622" s="16">
        <v>61387681</v>
      </c>
      <c r="D622" s="15">
        <v>606644287</v>
      </c>
      <c r="E622" s="15" t="s">
        <v>2013</v>
      </c>
      <c r="F622" s="15" t="s">
        <v>84</v>
      </c>
      <c r="G622" s="15" t="s">
        <v>91</v>
      </c>
      <c r="H622" s="15" t="s">
        <v>216</v>
      </c>
      <c r="I622" s="17">
        <f t="shared" si="18"/>
        <v>0</v>
      </c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8">
        <f t="shared" si="1"/>
        <v>10</v>
      </c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>
        <v>10</v>
      </c>
      <c r="AP622" s="19"/>
      <c r="AQ622" s="19"/>
      <c r="AR622" s="20">
        <f t="shared" si="3"/>
        <v>0</v>
      </c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2">
        <f t="shared" si="5"/>
        <v>0</v>
      </c>
      <c r="BK622" s="21"/>
      <c r="BL622" s="21"/>
      <c r="BM622" s="21"/>
      <c r="BN622" s="23">
        <f t="shared" si="7"/>
        <v>0</v>
      </c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  <c r="CD622" s="23"/>
      <c r="CE622" s="23"/>
      <c r="CF622" s="21">
        <f t="shared" si="9"/>
        <v>100</v>
      </c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>
        <v>100</v>
      </c>
      <c r="CV622" s="21"/>
      <c r="CW622" s="21"/>
      <c r="CX622" s="23">
        <f t="shared" si="11"/>
        <v>1</v>
      </c>
      <c r="CY622" s="23"/>
      <c r="CZ622" s="23"/>
      <c r="DA622" s="23"/>
      <c r="DB622" s="23">
        <v>1</v>
      </c>
      <c r="DC622" s="23"/>
      <c r="DD622" s="23"/>
      <c r="DE622" s="22">
        <f t="shared" si="13"/>
        <v>0</v>
      </c>
      <c r="DF622" s="21"/>
      <c r="DG622" s="21"/>
      <c r="DH622" s="21"/>
      <c r="DI622" s="21"/>
      <c r="DJ622" s="21"/>
      <c r="DK622" s="24">
        <f t="shared" si="15"/>
        <v>0</v>
      </c>
      <c r="DL622" s="23"/>
      <c r="DM622" s="2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</row>
    <row r="623" spans="1:137" ht="15.75" customHeight="1">
      <c r="A623" s="15" t="s">
        <v>2014</v>
      </c>
      <c r="B623" s="15" t="s">
        <v>2015</v>
      </c>
      <c r="C623" s="16">
        <v>75065844</v>
      </c>
      <c r="D623" s="15">
        <v>720210770</v>
      </c>
      <c r="E623" s="15" t="s">
        <v>2016</v>
      </c>
      <c r="F623" s="15" t="s">
        <v>84</v>
      </c>
      <c r="G623" s="15" t="s">
        <v>101</v>
      </c>
      <c r="H623" s="15" t="s">
        <v>216</v>
      </c>
      <c r="I623" s="17">
        <f t="shared" si="18"/>
        <v>0</v>
      </c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8">
        <f t="shared" si="1"/>
        <v>15</v>
      </c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>
        <v>15</v>
      </c>
      <c r="AQ623" s="19"/>
      <c r="AR623" s="20">
        <f t="shared" si="3"/>
        <v>0</v>
      </c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2">
        <f t="shared" si="5"/>
        <v>0</v>
      </c>
      <c r="BK623" s="21"/>
      <c r="BL623" s="21"/>
      <c r="BM623" s="21"/>
      <c r="BN623" s="23">
        <f t="shared" si="7"/>
        <v>0</v>
      </c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  <c r="CD623" s="23"/>
      <c r="CE623" s="23"/>
      <c r="CF623" s="21">
        <f t="shared" si="9"/>
        <v>0</v>
      </c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3">
        <f t="shared" si="11"/>
        <v>2</v>
      </c>
      <c r="CY623" s="23"/>
      <c r="CZ623" s="23"/>
      <c r="DA623" s="23"/>
      <c r="DB623" s="23"/>
      <c r="DC623" s="23">
        <v>2</v>
      </c>
      <c r="DD623" s="23"/>
      <c r="DE623" s="22">
        <f t="shared" si="13"/>
        <v>0</v>
      </c>
      <c r="DF623" s="21"/>
      <c r="DG623" s="21"/>
      <c r="DH623" s="21"/>
      <c r="DI623" s="21"/>
      <c r="DJ623" s="21"/>
      <c r="DK623" s="24">
        <f t="shared" si="15"/>
        <v>0</v>
      </c>
      <c r="DL623" s="23"/>
      <c r="DM623" s="2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</row>
    <row r="624" spans="1:137" ht="15.75" customHeight="1">
      <c r="A624" s="15" t="s">
        <v>2017</v>
      </c>
      <c r="B624" s="15" t="s">
        <v>2018</v>
      </c>
      <c r="C624" s="16">
        <v>49367544</v>
      </c>
      <c r="D624" s="15">
        <v>607940153</v>
      </c>
      <c r="E624" s="15" t="s">
        <v>2019</v>
      </c>
      <c r="F624" s="15" t="s">
        <v>84</v>
      </c>
      <c r="G624" s="15" t="s">
        <v>101</v>
      </c>
      <c r="H624" s="15" t="s">
        <v>216</v>
      </c>
      <c r="I624" s="17">
        <f t="shared" si="18"/>
        <v>0</v>
      </c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8">
        <f t="shared" si="1"/>
        <v>34</v>
      </c>
      <c r="AA624" s="19"/>
      <c r="AB624" s="19"/>
      <c r="AC624" s="19"/>
      <c r="AD624" s="19"/>
      <c r="AE624" s="19"/>
      <c r="AF624" s="19">
        <v>10</v>
      </c>
      <c r="AG624" s="19"/>
      <c r="AH624" s="19">
        <v>9</v>
      </c>
      <c r="AI624" s="19"/>
      <c r="AJ624" s="19"/>
      <c r="AK624" s="19"/>
      <c r="AL624" s="19"/>
      <c r="AM624" s="19"/>
      <c r="AN624" s="19"/>
      <c r="AO624" s="19"/>
      <c r="AP624" s="19">
        <v>15</v>
      </c>
      <c r="AQ624" s="19"/>
      <c r="AR624" s="20">
        <f t="shared" si="3"/>
        <v>0</v>
      </c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2">
        <f t="shared" si="5"/>
        <v>0</v>
      </c>
      <c r="BK624" s="21"/>
      <c r="BL624" s="21"/>
      <c r="BM624" s="21"/>
      <c r="BN624" s="23">
        <f t="shared" si="7"/>
        <v>5</v>
      </c>
      <c r="BO624" s="23"/>
      <c r="BP624" s="23"/>
      <c r="BQ624" s="23">
        <v>5</v>
      </c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  <c r="CD624" s="23"/>
      <c r="CE624" s="23"/>
      <c r="CF624" s="21">
        <f t="shared" si="9"/>
        <v>0</v>
      </c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3">
        <f t="shared" si="11"/>
        <v>2</v>
      </c>
      <c r="CY624" s="23"/>
      <c r="CZ624" s="23"/>
      <c r="DA624" s="23"/>
      <c r="DB624" s="23"/>
      <c r="DC624" s="23">
        <v>2</v>
      </c>
      <c r="DD624" s="23"/>
      <c r="DE624" s="22">
        <f t="shared" si="13"/>
        <v>0</v>
      </c>
      <c r="DF624" s="21"/>
      <c r="DG624" s="21"/>
      <c r="DH624" s="21"/>
      <c r="DI624" s="21"/>
      <c r="DJ624" s="21"/>
      <c r="DK624" s="24">
        <f t="shared" si="15"/>
        <v>0</v>
      </c>
      <c r="DL624" s="23"/>
      <c r="DM624" s="2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</row>
    <row r="625" spans="1:137" ht="15.75" customHeight="1">
      <c r="A625" s="15" t="s">
        <v>2020</v>
      </c>
      <c r="B625" s="15" t="s">
        <v>2021</v>
      </c>
      <c r="C625" s="16">
        <v>27092321</v>
      </c>
      <c r="D625" s="15">
        <v>608963501</v>
      </c>
      <c r="E625" s="15" t="s">
        <v>2022</v>
      </c>
      <c r="F625" s="15" t="s">
        <v>84</v>
      </c>
      <c r="G625" s="15" t="s">
        <v>142</v>
      </c>
      <c r="H625" s="15" t="s">
        <v>2023</v>
      </c>
      <c r="I625" s="17">
        <f t="shared" si="18"/>
        <v>0</v>
      </c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8">
        <f t="shared" si="1"/>
        <v>23</v>
      </c>
      <c r="AA625" s="19"/>
      <c r="AB625" s="19"/>
      <c r="AC625" s="19"/>
      <c r="AD625" s="19"/>
      <c r="AE625" s="19"/>
      <c r="AF625" s="19"/>
      <c r="AG625" s="19">
        <v>23</v>
      </c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20">
        <f t="shared" si="3"/>
        <v>0</v>
      </c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2">
        <f t="shared" si="5"/>
        <v>0</v>
      </c>
      <c r="BK625" s="21"/>
      <c r="BL625" s="21"/>
      <c r="BM625" s="21"/>
      <c r="BN625" s="23">
        <f t="shared" si="7"/>
        <v>0</v>
      </c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  <c r="CD625" s="23"/>
      <c r="CE625" s="23"/>
      <c r="CF625" s="21">
        <f t="shared" si="9"/>
        <v>0</v>
      </c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3">
        <f t="shared" si="11"/>
        <v>0</v>
      </c>
      <c r="CY625" s="23"/>
      <c r="CZ625" s="23"/>
      <c r="DA625" s="23"/>
      <c r="DB625" s="23"/>
      <c r="DC625" s="23"/>
      <c r="DD625" s="23"/>
      <c r="DE625" s="22">
        <f t="shared" si="13"/>
        <v>0</v>
      </c>
      <c r="DF625" s="21"/>
      <c r="DG625" s="21"/>
      <c r="DH625" s="21"/>
      <c r="DI625" s="21"/>
      <c r="DJ625" s="21"/>
      <c r="DK625" s="24">
        <f t="shared" si="15"/>
        <v>0</v>
      </c>
      <c r="DL625" s="23"/>
      <c r="DM625" s="2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</row>
    <row r="626" spans="1:137" ht="15.75" customHeight="1">
      <c r="A626" s="15" t="s">
        <v>2024</v>
      </c>
      <c r="B626" s="15" t="s">
        <v>2025</v>
      </c>
      <c r="C626" s="16">
        <v>24852198</v>
      </c>
      <c r="D626" s="15">
        <v>606460118</v>
      </c>
      <c r="E626" s="15" t="s">
        <v>2026</v>
      </c>
      <c r="F626" s="15" t="s">
        <v>84</v>
      </c>
      <c r="G626" s="15" t="s">
        <v>101</v>
      </c>
      <c r="H626" s="15" t="s">
        <v>718</v>
      </c>
      <c r="I626" s="17">
        <f t="shared" si="18"/>
        <v>0</v>
      </c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8">
        <f t="shared" si="1"/>
        <v>34</v>
      </c>
      <c r="AA626" s="19"/>
      <c r="AB626" s="19"/>
      <c r="AC626" s="19"/>
      <c r="AD626" s="19"/>
      <c r="AE626" s="19"/>
      <c r="AF626" s="19">
        <v>10</v>
      </c>
      <c r="AG626" s="19"/>
      <c r="AH626" s="19">
        <v>9</v>
      </c>
      <c r="AI626" s="19"/>
      <c r="AJ626" s="19"/>
      <c r="AK626" s="19"/>
      <c r="AL626" s="19"/>
      <c r="AM626" s="19"/>
      <c r="AN626" s="19"/>
      <c r="AO626" s="19"/>
      <c r="AP626" s="19">
        <v>15</v>
      </c>
      <c r="AQ626" s="19"/>
      <c r="AR626" s="20">
        <f t="shared" si="3"/>
        <v>0</v>
      </c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2">
        <f t="shared" si="5"/>
        <v>0</v>
      </c>
      <c r="BK626" s="21"/>
      <c r="BL626" s="21"/>
      <c r="BM626" s="21"/>
      <c r="BN626" s="23">
        <f t="shared" si="7"/>
        <v>0</v>
      </c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1">
        <f t="shared" si="9"/>
        <v>0</v>
      </c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3">
        <f t="shared" si="11"/>
        <v>2</v>
      </c>
      <c r="CY626" s="23"/>
      <c r="CZ626" s="23"/>
      <c r="DA626" s="23"/>
      <c r="DB626" s="23"/>
      <c r="DC626" s="23">
        <v>2</v>
      </c>
      <c r="DD626" s="23"/>
      <c r="DE626" s="22">
        <f t="shared" si="13"/>
        <v>0</v>
      </c>
      <c r="DF626" s="21"/>
      <c r="DG626" s="21"/>
      <c r="DH626" s="21"/>
      <c r="DI626" s="21"/>
      <c r="DJ626" s="21"/>
      <c r="DK626" s="24">
        <f t="shared" si="15"/>
        <v>0</v>
      </c>
      <c r="DL626" s="23"/>
      <c r="DM626" s="2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</row>
    <row r="627" spans="1:137" ht="16.5" customHeight="1">
      <c r="A627" s="15" t="s">
        <v>2027</v>
      </c>
      <c r="B627" s="15" t="s">
        <v>2028</v>
      </c>
      <c r="C627" s="16" t="s">
        <v>2029</v>
      </c>
      <c r="D627" s="15">
        <v>724926909</v>
      </c>
      <c r="E627" s="15" t="s">
        <v>2030</v>
      </c>
      <c r="F627" s="15" t="s">
        <v>84</v>
      </c>
      <c r="G627" s="15" t="s">
        <v>101</v>
      </c>
      <c r="H627" s="15" t="s">
        <v>57</v>
      </c>
      <c r="I627" s="17">
        <f t="shared" si="18"/>
        <v>0</v>
      </c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8">
        <f t="shared" si="1"/>
        <v>19</v>
      </c>
      <c r="AA627" s="19"/>
      <c r="AB627" s="19"/>
      <c r="AC627" s="19"/>
      <c r="AD627" s="19"/>
      <c r="AE627" s="19"/>
      <c r="AF627" s="19">
        <v>10</v>
      </c>
      <c r="AG627" s="19"/>
      <c r="AH627" s="19">
        <v>9</v>
      </c>
      <c r="AI627" s="19"/>
      <c r="AJ627" s="19"/>
      <c r="AK627" s="19"/>
      <c r="AL627" s="19"/>
      <c r="AM627" s="19"/>
      <c r="AN627" s="19"/>
      <c r="AO627" s="19"/>
      <c r="AP627" s="19" t="s">
        <v>2031</v>
      </c>
      <c r="AQ627" s="19"/>
      <c r="AR627" s="20">
        <f t="shared" si="3"/>
        <v>0</v>
      </c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2">
        <f t="shared" si="5"/>
        <v>0</v>
      </c>
      <c r="BK627" s="21"/>
      <c r="BL627" s="21"/>
      <c r="BM627" s="21"/>
      <c r="BN627" s="23">
        <f t="shared" si="7"/>
        <v>0</v>
      </c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  <c r="CD627" s="23"/>
      <c r="CE627" s="23"/>
      <c r="CF627" s="21">
        <f t="shared" si="9"/>
        <v>0</v>
      </c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3">
        <f t="shared" si="11"/>
        <v>0</v>
      </c>
      <c r="CY627" s="23"/>
      <c r="CZ627" s="23"/>
      <c r="DA627" s="23"/>
      <c r="DB627" s="23"/>
      <c r="DC627" s="23" t="s">
        <v>2032</v>
      </c>
      <c r="DD627" s="23"/>
      <c r="DE627" s="22">
        <f t="shared" si="13"/>
        <v>0</v>
      </c>
      <c r="DF627" s="21"/>
      <c r="DG627" s="21"/>
      <c r="DH627" s="21"/>
      <c r="DI627" s="21"/>
      <c r="DJ627" s="21"/>
      <c r="DK627" s="24">
        <f t="shared" si="15"/>
        <v>0</v>
      </c>
      <c r="DL627" s="23"/>
      <c r="DM627" s="2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</row>
    <row r="628" spans="1:137" ht="15.75" customHeight="1">
      <c r="A628" s="15" t="s">
        <v>2033</v>
      </c>
      <c r="B628" s="15" t="s">
        <v>2034</v>
      </c>
      <c r="C628" s="16">
        <v>24770302</v>
      </c>
      <c r="D628" s="15">
        <v>774910888</v>
      </c>
      <c r="E628" s="15" t="s">
        <v>2035</v>
      </c>
      <c r="F628" s="15" t="s">
        <v>84</v>
      </c>
      <c r="G628" s="15" t="s">
        <v>142</v>
      </c>
      <c r="H628" s="15" t="s">
        <v>195</v>
      </c>
      <c r="I628" s="17">
        <f t="shared" si="18"/>
        <v>0</v>
      </c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8">
        <f t="shared" si="1"/>
        <v>23</v>
      </c>
      <c r="AA628" s="19"/>
      <c r="AB628" s="19"/>
      <c r="AC628" s="19"/>
      <c r="AD628" s="19"/>
      <c r="AE628" s="19"/>
      <c r="AF628" s="19"/>
      <c r="AG628" s="19">
        <v>23</v>
      </c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20">
        <f t="shared" si="3"/>
        <v>0</v>
      </c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2">
        <f t="shared" si="5"/>
        <v>0</v>
      </c>
      <c r="BK628" s="21"/>
      <c r="BL628" s="21"/>
      <c r="BM628" s="21"/>
      <c r="BN628" s="23">
        <f t="shared" si="7"/>
        <v>0</v>
      </c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1">
        <f t="shared" si="9"/>
        <v>0</v>
      </c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3">
        <f t="shared" si="11"/>
        <v>0</v>
      </c>
      <c r="CY628" s="23"/>
      <c r="CZ628" s="23"/>
      <c r="DA628" s="23"/>
      <c r="DB628" s="23"/>
      <c r="DC628" s="23"/>
      <c r="DD628" s="23"/>
      <c r="DE628" s="22">
        <f t="shared" si="13"/>
        <v>0</v>
      </c>
      <c r="DF628" s="21"/>
      <c r="DG628" s="21"/>
      <c r="DH628" s="21"/>
      <c r="DI628" s="21"/>
      <c r="DJ628" s="21"/>
      <c r="DK628" s="24">
        <f t="shared" si="15"/>
        <v>0</v>
      </c>
      <c r="DL628" s="23"/>
      <c r="DM628" s="2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</row>
    <row r="629" spans="1:137" ht="15.75" customHeight="1">
      <c r="A629" s="15" t="s">
        <v>2036</v>
      </c>
      <c r="B629" s="15" t="s">
        <v>2037</v>
      </c>
      <c r="C629" s="16">
        <v>61840882</v>
      </c>
      <c r="D629" s="15">
        <v>602506090</v>
      </c>
      <c r="E629" s="15" t="s">
        <v>2038</v>
      </c>
      <c r="F629" s="15" t="s">
        <v>84</v>
      </c>
      <c r="G629" s="15" t="s">
        <v>91</v>
      </c>
      <c r="H629" s="15" t="s">
        <v>158</v>
      </c>
      <c r="I629" s="17">
        <f t="shared" si="18"/>
        <v>0</v>
      </c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8">
        <f t="shared" si="1"/>
        <v>20</v>
      </c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>
        <v>20</v>
      </c>
      <c r="AP629" s="19"/>
      <c r="AQ629" s="19"/>
      <c r="AR629" s="20">
        <f t="shared" si="3"/>
        <v>0</v>
      </c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2">
        <f t="shared" si="5"/>
        <v>0</v>
      </c>
      <c r="BK629" s="21"/>
      <c r="BL629" s="21"/>
      <c r="BM629" s="21"/>
      <c r="BN629" s="23">
        <f t="shared" si="7"/>
        <v>0</v>
      </c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1">
        <f t="shared" si="9"/>
        <v>200</v>
      </c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>
        <v>200</v>
      </c>
      <c r="CV629" s="21"/>
      <c r="CW629" s="21"/>
      <c r="CX629" s="23">
        <f t="shared" si="11"/>
        <v>2</v>
      </c>
      <c r="CY629" s="23"/>
      <c r="CZ629" s="23"/>
      <c r="DA629" s="23"/>
      <c r="DB629" s="23">
        <v>2</v>
      </c>
      <c r="DC629" s="23"/>
      <c r="DD629" s="23"/>
      <c r="DE629" s="22">
        <f t="shared" si="13"/>
        <v>0</v>
      </c>
      <c r="DF629" s="21"/>
      <c r="DG629" s="21"/>
      <c r="DH629" s="21"/>
      <c r="DI629" s="21"/>
      <c r="DJ629" s="21"/>
      <c r="DK629" s="24">
        <f t="shared" si="15"/>
        <v>0</v>
      </c>
      <c r="DL629" s="23"/>
      <c r="DM629" s="2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</row>
    <row r="630" spans="1:137" ht="15.75" customHeight="1">
      <c r="A630" s="15" t="s">
        <v>2039</v>
      </c>
      <c r="B630" s="15" t="s">
        <v>2040</v>
      </c>
      <c r="C630" s="16" t="s">
        <v>2029</v>
      </c>
      <c r="D630" s="15">
        <v>724926909</v>
      </c>
      <c r="E630" s="15" t="s">
        <v>2041</v>
      </c>
      <c r="F630" s="15" t="s">
        <v>84</v>
      </c>
      <c r="G630" s="15" t="s">
        <v>101</v>
      </c>
      <c r="H630" s="15" t="s">
        <v>57</v>
      </c>
      <c r="I630" s="17">
        <f t="shared" si="18"/>
        <v>0</v>
      </c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8">
        <f t="shared" si="1"/>
        <v>29</v>
      </c>
      <c r="AA630" s="19"/>
      <c r="AB630" s="19"/>
      <c r="AC630" s="19"/>
      <c r="AD630" s="19"/>
      <c r="AE630" s="19"/>
      <c r="AF630" s="25">
        <v>20</v>
      </c>
      <c r="AG630" s="19"/>
      <c r="AH630" s="19">
        <v>9</v>
      </c>
      <c r="AI630" s="19"/>
      <c r="AJ630" s="19"/>
      <c r="AK630" s="19"/>
      <c r="AL630" s="19"/>
      <c r="AM630" s="19"/>
      <c r="AN630" s="19"/>
      <c r="AO630" s="19"/>
      <c r="AP630" s="19"/>
      <c r="AQ630" s="19"/>
      <c r="AR630" s="20">
        <f t="shared" si="3"/>
        <v>0</v>
      </c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2">
        <f t="shared" si="5"/>
        <v>0</v>
      </c>
      <c r="BK630" s="21"/>
      <c r="BL630" s="21"/>
      <c r="BM630" s="21"/>
      <c r="BN630" s="23">
        <f t="shared" si="7"/>
        <v>0</v>
      </c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1">
        <f t="shared" si="9"/>
        <v>0</v>
      </c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3">
        <f t="shared" si="11"/>
        <v>0</v>
      </c>
      <c r="CY630" s="23"/>
      <c r="CZ630" s="23"/>
      <c r="DA630" s="23"/>
      <c r="DB630" s="23"/>
      <c r="DC630" s="23"/>
      <c r="DD630" s="23"/>
      <c r="DE630" s="22">
        <f t="shared" si="13"/>
        <v>0</v>
      </c>
      <c r="DF630" s="21"/>
      <c r="DG630" s="21"/>
      <c r="DH630" s="21"/>
      <c r="DI630" s="21"/>
      <c r="DJ630" s="21"/>
      <c r="DK630" s="24">
        <f t="shared" si="15"/>
        <v>0</v>
      </c>
      <c r="DL630" s="23"/>
      <c r="DM630" s="2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</row>
    <row r="631" spans="1:137" ht="15.75" customHeight="1">
      <c r="A631" s="15" t="s">
        <v>2042</v>
      </c>
      <c r="B631" s="15" t="s">
        <v>2021</v>
      </c>
      <c r="C631" s="16" t="s">
        <v>2043</v>
      </c>
      <c r="D631" s="15">
        <v>608963501</v>
      </c>
      <c r="E631" s="15" t="s">
        <v>2044</v>
      </c>
      <c r="F631" s="15" t="s">
        <v>84</v>
      </c>
      <c r="G631" s="15" t="s">
        <v>153</v>
      </c>
      <c r="H631" s="15" t="s">
        <v>76</v>
      </c>
      <c r="I631" s="17">
        <f t="shared" si="18"/>
        <v>0</v>
      </c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8">
        <f t="shared" si="1"/>
        <v>114</v>
      </c>
      <c r="AA631" s="19"/>
      <c r="AB631" s="19"/>
      <c r="AC631" s="19"/>
      <c r="AD631" s="19"/>
      <c r="AE631" s="19"/>
      <c r="AF631" s="19"/>
      <c r="AG631" s="19">
        <v>19</v>
      </c>
      <c r="AH631" s="19"/>
      <c r="AI631" s="19"/>
      <c r="AJ631" s="19"/>
      <c r="AK631" s="19"/>
      <c r="AL631" s="19"/>
      <c r="AM631" s="19"/>
      <c r="AN631" s="19"/>
      <c r="AO631" s="19">
        <v>70</v>
      </c>
      <c r="AP631" s="19">
        <v>25</v>
      </c>
      <c r="AQ631" s="19"/>
      <c r="AR631" s="20">
        <f t="shared" si="3"/>
        <v>0</v>
      </c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2">
        <f t="shared" si="5"/>
        <v>0</v>
      </c>
      <c r="BK631" s="21"/>
      <c r="BL631" s="21"/>
      <c r="BM631" s="21"/>
      <c r="BN631" s="23">
        <f t="shared" si="7"/>
        <v>0</v>
      </c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  <c r="CD631" s="23"/>
      <c r="CE631" s="23"/>
      <c r="CF631" s="21">
        <f t="shared" si="9"/>
        <v>100</v>
      </c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>
        <v>100</v>
      </c>
      <c r="CV631" s="21"/>
      <c r="CW631" s="21"/>
      <c r="CX631" s="23">
        <f t="shared" si="11"/>
        <v>1</v>
      </c>
      <c r="CY631" s="23"/>
      <c r="CZ631" s="23"/>
      <c r="DA631" s="23"/>
      <c r="DB631" s="23">
        <v>1</v>
      </c>
      <c r="DC631" s="23"/>
      <c r="DD631" s="23"/>
      <c r="DE631" s="22">
        <f t="shared" si="13"/>
        <v>0</v>
      </c>
      <c r="DF631" s="21"/>
      <c r="DG631" s="21"/>
      <c r="DH631" s="21"/>
      <c r="DI631" s="21"/>
      <c r="DJ631" s="21"/>
      <c r="DK631" s="24">
        <f t="shared" si="15"/>
        <v>0</v>
      </c>
      <c r="DL631" s="23"/>
      <c r="DM631" s="2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</row>
    <row r="632" spans="1:137" ht="15.75" customHeight="1">
      <c r="A632" s="15" t="s">
        <v>2045</v>
      </c>
      <c r="B632" s="15" t="s">
        <v>2021</v>
      </c>
      <c r="C632" s="16">
        <v>24168246</v>
      </c>
      <c r="D632" s="15">
        <v>608963501</v>
      </c>
      <c r="E632" s="15" t="s">
        <v>2046</v>
      </c>
      <c r="F632" s="15" t="s">
        <v>84</v>
      </c>
      <c r="G632" s="15" t="s">
        <v>169</v>
      </c>
      <c r="H632" s="15" t="s">
        <v>57</v>
      </c>
      <c r="I632" s="17">
        <f t="shared" si="18"/>
        <v>0</v>
      </c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8">
        <f t="shared" si="1"/>
        <v>69</v>
      </c>
      <c r="AA632" s="19"/>
      <c r="AB632" s="19"/>
      <c r="AC632" s="19"/>
      <c r="AD632" s="19"/>
      <c r="AE632" s="19"/>
      <c r="AF632" s="19"/>
      <c r="AG632" s="19">
        <v>19</v>
      </c>
      <c r="AH632" s="19"/>
      <c r="AI632" s="19"/>
      <c r="AJ632" s="19"/>
      <c r="AK632" s="19"/>
      <c r="AL632" s="19"/>
      <c r="AM632" s="19"/>
      <c r="AN632" s="19"/>
      <c r="AO632" s="19"/>
      <c r="AP632" s="19">
        <v>50</v>
      </c>
      <c r="AQ632" s="19"/>
      <c r="AR632" s="20">
        <f t="shared" si="3"/>
        <v>0</v>
      </c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2">
        <f t="shared" si="5"/>
        <v>0</v>
      </c>
      <c r="BK632" s="21"/>
      <c r="BL632" s="21"/>
      <c r="BM632" s="21"/>
      <c r="BN632" s="23">
        <f t="shared" si="7"/>
        <v>0</v>
      </c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1">
        <f t="shared" si="9"/>
        <v>0</v>
      </c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3">
        <f t="shared" si="11"/>
        <v>0</v>
      </c>
      <c r="CY632" s="23"/>
      <c r="CZ632" s="23"/>
      <c r="DA632" s="23"/>
      <c r="DB632" s="23"/>
      <c r="DC632" s="23"/>
      <c r="DD632" s="23"/>
      <c r="DE632" s="22">
        <f t="shared" si="13"/>
        <v>0</v>
      </c>
      <c r="DF632" s="21"/>
      <c r="DG632" s="21"/>
      <c r="DH632" s="21"/>
      <c r="DI632" s="21"/>
      <c r="DJ632" s="21"/>
      <c r="DK632" s="24">
        <f t="shared" si="15"/>
        <v>0</v>
      </c>
      <c r="DL632" s="23"/>
      <c r="DM632" s="2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</row>
    <row r="633" spans="1:137" ht="15.75" customHeight="1">
      <c r="A633" s="15" t="s">
        <v>2047</v>
      </c>
      <c r="B633" s="15" t="s">
        <v>2048</v>
      </c>
      <c r="C633" s="16" t="s">
        <v>2029</v>
      </c>
      <c r="D633" s="15">
        <v>724926909</v>
      </c>
      <c r="E633" s="15" t="s">
        <v>2049</v>
      </c>
      <c r="F633" s="15" t="s">
        <v>84</v>
      </c>
      <c r="G633" s="15" t="s">
        <v>101</v>
      </c>
      <c r="H633" s="15" t="s">
        <v>57</v>
      </c>
      <c r="I633" s="17">
        <f t="shared" si="18"/>
        <v>0</v>
      </c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8">
        <f t="shared" si="1"/>
        <v>19</v>
      </c>
      <c r="AA633" s="19"/>
      <c r="AB633" s="19"/>
      <c r="AC633" s="19"/>
      <c r="AD633" s="19"/>
      <c r="AE633" s="19"/>
      <c r="AF633" s="19">
        <v>10</v>
      </c>
      <c r="AG633" s="19"/>
      <c r="AH633" s="19">
        <v>9</v>
      </c>
      <c r="AI633" s="19"/>
      <c r="AJ633" s="19"/>
      <c r="AK633" s="19"/>
      <c r="AL633" s="19"/>
      <c r="AM633" s="19"/>
      <c r="AN633" s="19"/>
      <c r="AO633" s="19"/>
      <c r="AP633" s="19"/>
      <c r="AQ633" s="19"/>
      <c r="AR633" s="20">
        <f t="shared" si="3"/>
        <v>0</v>
      </c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2">
        <f t="shared" si="5"/>
        <v>0</v>
      </c>
      <c r="BK633" s="21"/>
      <c r="BL633" s="21"/>
      <c r="BM633" s="21"/>
      <c r="BN633" s="23">
        <f t="shared" si="7"/>
        <v>0</v>
      </c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1">
        <f t="shared" si="9"/>
        <v>0</v>
      </c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3">
        <f t="shared" si="11"/>
        <v>0</v>
      </c>
      <c r="CY633" s="23"/>
      <c r="CZ633" s="23"/>
      <c r="DA633" s="23"/>
      <c r="DB633" s="23"/>
      <c r="DC633" s="23"/>
      <c r="DD633" s="23"/>
      <c r="DE633" s="22">
        <f t="shared" si="13"/>
        <v>0</v>
      </c>
      <c r="DF633" s="21"/>
      <c r="DG633" s="21"/>
      <c r="DH633" s="21"/>
      <c r="DI633" s="21"/>
      <c r="DJ633" s="21"/>
      <c r="DK633" s="24">
        <f t="shared" si="15"/>
        <v>0</v>
      </c>
      <c r="DL633" s="23"/>
      <c r="DM633" s="2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</row>
    <row r="634" spans="1:137" ht="15.75" customHeight="1">
      <c r="A634" s="15" t="s">
        <v>2050</v>
      </c>
      <c r="B634" s="15" t="s">
        <v>2051</v>
      </c>
      <c r="C634" s="16">
        <v>45790949</v>
      </c>
      <c r="D634" s="15">
        <v>602204570</v>
      </c>
      <c r="E634" s="15" t="s">
        <v>2052</v>
      </c>
      <c r="F634" s="15" t="s">
        <v>84</v>
      </c>
      <c r="G634" s="15" t="s">
        <v>91</v>
      </c>
      <c r="H634" s="15" t="s">
        <v>57</v>
      </c>
      <c r="I634" s="17">
        <f t="shared" si="18"/>
        <v>0</v>
      </c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8">
        <f t="shared" si="1"/>
        <v>575</v>
      </c>
      <c r="AA634" s="19"/>
      <c r="AB634" s="19"/>
      <c r="AC634" s="19"/>
      <c r="AD634" s="19"/>
      <c r="AE634" s="19">
        <v>150</v>
      </c>
      <c r="AF634" s="19"/>
      <c r="AG634" s="19">
        <v>100</v>
      </c>
      <c r="AH634" s="19"/>
      <c r="AI634" s="19"/>
      <c r="AJ634" s="19"/>
      <c r="AK634" s="19"/>
      <c r="AL634" s="19"/>
      <c r="AM634" s="19"/>
      <c r="AN634" s="19"/>
      <c r="AO634" s="19">
        <v>325</v>
      </c>
      <c r="AP634" s="19"/>
      <c r="AQ634" s="19"/>
      <c r="AR634" s="20">
        <f t="shared" si="3"/>
        <v>0</v>
      </c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2">
        <f t="shared" si="5"/>
        <v>0</v>
      </c>
      <c r="BK634" s="21"/>
      <c r="BL634" s="21"/>
      <c r="BM634" s="21"/>
      <c r="BN634" s="23">
        <f t="shared" si="7"/>
        <v>50</v>
      </c>
      <c r="BO634" s="23"/>
      <c r="BP634" s="23"/>
      <c r="BQ634" s="23">
        <v>40</v>
      </c>
      <c r="BR634" s="23"/>
      <c r="BS634" s="23"/>
      <c r="BT634" s="23"/>
      <c r="BU634" s="23"/>
      <c r="BV634" s="23"/>
      <c r="BW634" s="23">
        <v>10</v>
      </c>
      <c r="BX634" s="23"/>
      <c r="BY634" s="23"/>
      <c r="BZ634" s="23"/>
      <c r="CA634" s="23"/>
      <c r="CB634" s="23"/>
      <c r="CC634" s="23"/>
      <c r="CD634" s="23"/>
      <c r="CE634" s="23"/>
      <c r="CF634" s="21">
        <f t="shared" si="9"/>
        <v>100</v>
      </c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>
        <v>100</v>
      </c>
      <c r="CV634" s="21"/>
      <c r="CW634" s="21"/>
      <c r="CX634" s="23">
        <f t="shared" si="11"/>
        <v>1</v>
      </c>
      <c r="CY634" s="23"/>
      <c r="CZ634" s="23"/>
      <c r="DA634" s="23"/>
      <c r="DB634" s="23">
        <v>1</v>
      </c>
      <c r="DC634" s="23"/>
      <c r="DD634" s="23"/>
      <c r="DE634" s="22">
        <f t="shared" si="13"/>
        <v>0</v>
      </c>
      <c r="DF634" s="21"/>
      <c r="DG634" s="21"/>
      <c r="DH634" s="21"/>
      <c r="DI634" s="21"/>
      <c r="DJ634" s="21"/>
      <c r="DK634" s="24">
        <f t="shared" si="15"/>
        <v>0</v>
      </c>
      <c r="DL634" s="23"/>
      <c r="DM634" s="2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</row>
    <row r="635" spans="1:137" ht="15.75" customHeight="1">
      <c r="A635" s="15" t="s">
        <v>2053</v>
      </c>
      <c r="B635" s="15" t="s">
        <v>2054</v>
      </c>
      <c r="C635" s="16">
        <v>24304069</v>
      </c>
      <c r="D635" s="15">
        <v>602979781</v>
      </c>
      <c r="E635" s="15" t="s">
        <v>2055</v>
      </c>
      <c r="F635" s="15" t="s">
        <v>84</v>
      </c>
      <c r="G635" s="15" t="s">
        <v>101</v>
      </c>
      <c r="H635" s="15" t="s">
        <v>496</v>
      </c>
      <c r="I635" s="17">
        <f t="shared" si="18"/>
        <v>0</v>
      </c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8">
        <f t="shared" si="1"/>
        <v>27</v>
      </c>
      <c r="AA635" s="19"/>
      <c r="AB635" s="19"/>
      <c r="AC635" s="19"/>
      <c r="AD635" s="19"/>
      <c r="AE635" s="19"/>
      <c r="AF635" s="19">
        <v>6</v>
      </c>
      <c r="AG635" s="19"/>
      <c r="AH635" s="19">
        <v>6</v>
      </c>
      <c r="AI635" s="19"/>
      <c r="AJ635" s="19"/>
      <c r="AK635" s="19"/>
      <c r="AL635" s="19"/>
      <c r="AM635" s="19"/>
      <c r="AN635" s="19"/>
      <c r="AO635" s="19">
        <v>15</v>
      </c>
      <c r="AP635" s="19"/>
      <c r="AQ635" s="19"/>
      <c r="AR635" s="20">
        <f t="shared" si="3"/>
        <v>0</v>
      </c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2">
        <f t="shared" si="5"/>
        <v>0</v>
      </c>
      <c r="BK635" s="21"/>
      <c r="BL635" s="21"/>
      <c r="BM635" s="21"/>
      <c r="BN635" s="23">
        <f t="shared" si="7"/>
        <v>1</v>
      </c>
      <c r="BO635" s="23"/>
      <c r="BP635" s="23"/>
      <c r="BQ635" s="23">
        <v>1</v>
      </c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1">
        <f t="shared" si="9"/>
        <v>0</v>
      </c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3">
        <f t="shared" si="11"/>
        <v>2</v>
      </c>
      <c r="CY635" s="23"/>
      <c r="CZ635" s="23"/>
      <c r="DA635" s="23"/>
      <c r="DB635" s="23">
        <v>2</v>
      </c>
      <c r="DC635" s="23"/>
      <c r="DD635" s="23"/>
      <c r="DE635" s="22">
        <f t="shared" si="13"/>
        <v>0</v>
      </c>
      <c r="DF635" s="21"/>
      <c r="DG635" s="21"/>
      <c r="DH635" s="21"/>
      <c r="DI635" s="21"/>
      <c r="DJ635" s="21"/>
      <c r="DK635" s="24">
        <f t="shared" si="15"/>
        <v>0</v>
      </c>
      <c r="DL635" s="23"/>
      <c r="DM635" s="2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</row>
    <row r="636" spans="1:137" ht="15.75" customHeight="1">
      <c r="A636" s="15" t="s">
        <v>2056</v>
      </c>
      <c r="B636" s="15" t="s">
        <v>2057</v>
      </c>
      <c r="C636" s="16">
        <v>62890131</v>
      </c>
      <c r="D636" s="15">
        <v>604636190</v>
      </c>
      <c r="E636" s="15" t="s">
        <v>2058</v>
      </c>
      <c r="F636" s="15" t="s">
        <v>84</v>
      </c>
      <c r="G636" s="15" t="s">
        <v>91</v>
      </c>
      <c r="H636" s="15" t="s">
        <v>76</v>
      </c>
      <c r="I636" s="17">
        <f t="shared" si="18"/>
        <v>0</v>
      </c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8">
        <f t="shared" si="1"/>
        <v>10</v>
      </c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>
        <v>10</v>
      </c>
      <c r="AP636" s="19"/>
      <c r="AQ636" s="19"/>
      <c r="AR636" s="20">
        <f t="shared" si="3"/>
        <v>0</v>
      </c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2">
        <f t="shared" si="5"/>
        <v>0</v>
      </c>
      <c r="BK636" s="21"/>
      <c r="BL636" s="21"/>
      <c r="BM636" s="21"/>
      <c r="BN636" s="23">
        <f t="shared" si="7"/>
        <v>0</v>
      </c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  <c r="CD636" s="23"/>
      <c r="CE636" s="23"/>
      <c r="CF636" s="21">
        <f t="shared" si="9"/>
        <v>100</v>
      </c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>
        <v>100</v>
      </c>
      <c r="CV636" s="21"/>
      <c r="CW636" s="21"/>
      <c r="CX636" s="23">
        <f t="shared" si="11"/>
        <v>1</v>
      </c>
      <c r="CY636" s="23"/>
      <c r="CZ636" s="23"/>
      <c r="DA636" s="23"/>
      <c r="DB636" s="23">
        <v>1</v>
      </c>
      <c r="DC636" s="23"/>
      <c r="DD636" s="23"/>
      <c r="DE636" s="22">
        <f t="shared" si="13"/>
        <v>0</v>
      </c>
      <c r="DF636" s="21"/>
      <c r="DG636" s="21"/>
      <c r="DH636" s="21"/>
      <c r="DI636" s="21"/>
      <c r="DJ636" s="21"/>
      <c r="DK636" s="24">
        <f t="shared" si="15"/>
        <v>0</v>
      </c>
      <c r="DL636" s="23"/>
      <c r="DM636" s="2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</row>
    <row r="637" spans="1:137" ht="15.75" customHeight="1">
      <c r="A637" s="15" t="s">
        <v>2059</v>
      </c>
      <c r="B637" s="15" t="s">
        <v>2060</v>
      </c>
      <c r="C637" s="16" t="s">
        <v>2061</v>
      </c>
      <c r="D637" s="15">
        <v>778000820</v>
      </c>
      <c r="E637" s="15" t="s">
        <v>2062</v>
      </c>
      <c r="F637" s="15" t="s">
        <v>84</v>
      </c>
      <c r="G637" s="15" t="s">
        <v>91</v>
      </c>
      <c r="H637" s="15" t="s">
        <v>68</v>
      </c>
      <c r="I637" s="17">
        <f t="shared" si="18"/>
        <v>0</v>
      </c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8">
        <f t="shared" si="1"/>
        <v>71</v>
      </c>
      <c r="AA637" s="19"/>
      <c r="AB637" s="19"/>
      <c r="AC637" s="19"/>
      <c r="AD637" s="19"/>
      <c r="AE637" s="19">
        <v>50</v>
      </c>
      <c r="AF637" s="19"/>
      <c r="AG637" s="19"/>
      <c r="AH637" s="19"/>
      <c r="AI637" s="19"/>
      <c r="AJ637" s="19"/>
      <c r="AK637" s="19"/>
      <c r="AL637" s="19"/>
      <c r="AM637" s="19"/>
      <c r="AN637" s="19"/>
      <c r="AO637" s="19">
        <v>21</v>
      </c>
      <c r="AP637" s="19"/>
      <c r="AQ637" s="19"/>
      <c r="AR637" s="20">
        <f t="shared" si="3"/>
        <v>0</v>
      </c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2">
        <f t="shared" si="5"/>
        <v>0</v>
      </c>
      <c r="BK637" s="21"/>
      <c r="BL637" s="21"/>
      <c r="BM637" s="21"/>
      <c r="BN637" s="23">
        <f t="shared" si="7"/>
        <v>1</v>
      </c>
      <c r="BO637" s="23"/>
      <c r="BP637" s="23"/>
      <c r="BQ637" s="23"/>
      <c r="BR637" s="23"/>
      <c r="BS637" s="23">
        <v>1</v>
      </c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  <c r="CD637" s="23"/>
      <c r="CE637" s="23"/>
      <c r="CF637" s="21">
        <f t="shared" si="9"/>
        <v>200</v>
      </c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>
        <v>200</v>
      </c>
      <c r="CV637" s="21"/>
      <c r="CW637" s="21"/>
      <c r="CX637" s="23">
        <f t="shared" si="11"/>
        <v>2</v>
      </c>
      <c r="CY637" s="23"/>
      <c r="CZ637" s="23"/>
      <c r="DA637" s="23"/>
      <c r="DB637" s="23">
        <v>2</v>
      </c>
      <c r="DC637" s="23"/>
      <c r="DD637" s="23"/>
      <c r="DE637" s="22">
        <f t="shared" si="13"/>
        <v>0</v>
      </c>
      <c r="DF637" s="21"/>
      <c r="DG637" s="21"/>
      <c r="DH637" s="21"/>
      <c r="DI637" s="21"/>
      <c r="DJ637" s="21"/>
      <c r="DK637" s="24">
        <f t="shared" si="15"/>
        <v>0</v>
      </c>
      <c r="DL637" s="23"/>
      <c r="DM637" s="2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</row>
    <row r="638" spans="1:137" ht="15.75" customHeight="1">
      <c r="A638" s="15" t="s">
        <v>2063</v>
      </c>
      <c r="B638" s="15" t="s">
        <v>2064</v>
      </c>
      <c r="C638" s="16" t="s">
        <v>2065</v>
      </c>
      <c r="D638" s="15">
        <v>739451861</v>
      </c>
      <c r="E638" s="15" t="s">
        <v>2066</v>
      </c>
      <c r="F638" s="15" t="s">
        <v>84</v>
      </c>
      <c r="G638" s="15" t="s">
        <v>101</v>
      </c>
      <c r="H638" s="15" t="s">
        <v>174</v>
      </c>
      <c r="I638" s="17">
        <f t="shared" si="18"/>
        <v>0</v>
      </c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8">
        <f t="shared" si="1"/>
        <v>34</v>
      </c>
      <c r="AA638" s="19"/>
      <c r="AB638" s="19"/>
      <c r="AC638" s="19"/>
      <c r="AD638" s="19"/>
      <c r="AE638" s="19"/>
      <c r="AF638" s="19">
        <v>10</v>
      </c>
      <c r="AG638" s="19"/>
      <c r="AH638" s="19">
        <v>9</v>
      </c>
      <c r="AI638" s="19"/>
      <c r="AJ638" s="19"/>
      <c r="AK638" s="19"/>
      <c r="AL638" s="19"/>
      <c r="AM638" s="19"/>
      <c r="AN638" s="19"/>
      <c r="AO638" s="19"/>
      <c r="AP638" s="19">
        <v>15</v>
      </c>
      <c r="AQ638" s="19"/>
      <c r="AR638" s="20">
        <f t="shared" si="3"/>
        <v>0</v>
      </c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2">
        <f t="shared" si="5"/>
        <v>0</v>
      </c>
      <c r="BK638" s="21"/>
      <c r="BL638" s="21"/>
      <c r="BM638" s="21"/>
      <c r="BN638" s="23">
        <f t="shared" si="7"/>
        <v>0</v>
      </c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1">
        <f t="shared" si="9"/>
        <v>0</v>
      </c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3">
        <f t="shared" si="11"/>
        <v>2</v>
      </c>
      <c r="CY638" s="23"/>
      <c r="CZ638" s="23"/>
      <c r="DA638" s="23"/>
      <c r="DB638" s="23"/>
      <c r="DC638" s="23">
        <v>2</v>
      </c>
      <c r="DD638" s="23"/>
      <c r="DE638" s="22">
        <f t="shared" si="13"/>
        <v>0</v>
      </c>
      <c r="DF638" s="21"/>
      <c r="DG638" s="21"/>
      <c r="DH638" s="21"/>
      <c r="DI638" s="21"/>
      <c r="DJ638" s="21"/>
      <c r="DK638" s="24">
        <f t="shared" si="15"/>
        <v>0</v>
      </c>
      <c r="DL638" s="23"/>
      <c r="DM638" s="2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</row>
    <row r="639" spans="1:137" ht="15.75" customHeight="1">
      <c r="A639" s="15" t="s">
        <v>2067</v>
      </c>
      <c r="B639" s="15" t="s">
        <v>2068</v>
      </c>
      <c r="C639" s="16" t="s">
        <v>2069</v>
      </c>
      <c r="D639" s="15">
        <v>776193370</v>
      </c>
      <c r="E639" s="15" t="s">
        <v>2070</v>
      </c>
      <c r="F639" s="15" t="s">
        <v>84</v>
      </c>
      <c r="G639" s="15" t="s">
        <v>101</v>
      </c>
      <c r="H639" s="15" t="s">
        <v>57</v>
      </c>
      <c r="I639" s="17">
        <f t="shared" si="18"/>
        <v>0</v>
      </c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8">
        <f t="shared" si="1"/>
        <v>40</v>
      </c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>
        <v>40</v>
      </c>
      <c r="AQ639" s="19"/>
      <c r="AR639" s="20">
        <f t="shared" si="3"/>
        <v>0</v>
      </c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2">
        <f t="shared" si="5"/>
        <v>0</v>
      </c>
      <c r="BK639" s="21"/>
      <c r="BL639" s="21"/>
      <c r="BM639" s="21"/>
      <c r="BN639" s="23">
        <f t="shared" si="7"/>
        <v>0</v>
      </c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  <c r="CD639" s="23"/>
      <c r="CE639" s="23"/>
      <c r="CF639" s="21">
        <f t="shared" si="9"/>
        <v>0</v>
      </c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3">
        <f t="shared" si="11"/>
        <v>2</v>
      </c>
      <c r="CY639" s="23"/>
      <c r="CZ639" s="23"/>
      <c r="DA639" s="23"/>
      <c r="DB639" s="23"/>
      <c r="DC639" s="23">
        <v>2</v>
      </c>
      <c r="DD639" s="23"/>
      <c r="DE639" s="22">
        <f t="shared" si="13"/>
        <v>0</v>
      </c>
      <c r="DF639" s="21"/>
      <c r="DG639" s="21"/>
      <c r="DH639" s="21"/>
      <c r="DI639" s="21"/>
      <c r="DJ639" s="21"/>
      <c r="DK639" s="24">
        <f t="shared" si="15"/>
        <v>0</v>
      </c>
      <c r="DL639" s="23"/>
      <c r="DM639" s="2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</row>
    <row r="640" spans="1:137" ht="15.75" customHeight="1">
      <c r="A640" s="15" t="s">
        <v>500</v>
      </c>
      <c r="B640" s="15" t="s">
        <v>2071</v>
      </c>
      <c r="C640" s="16">
        <v>49621173</v>
      </c>
      <c r="D640" s="15">
        <v>731638072</v>
      </c>
      <c r="E640" s="15" t="s">
        <v>2072</v>
      </c>
      <c r="F640" s="15" t="s">
        <v>84</v>
      </c>
      <c r="G640" s="15" t="s">
        <v>142</v>
      </c>
      <c r="H640" s="15" t="s">
        <v>174</v>
      </c>
      <c r="I640" s="17">
        <f t="shared" si="18"/>
        <v>0</v>
      </c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8">
        <f t="shared" si="1"/>
        <v>23</v>
      </c>
      <c r="AA640" s="19"/>
      <c r="AB640" s="19"/>
      <c r="AC640" s="19"/>
      <c r="AD640" s="19"/>
      <c r="AE640" s="19"/>
      <c r="AF640" s="19"/>
      <c r="AG640" s="19">
        <v>23</v>
      </c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20">
        <f t="shared" si="3"/>
        <v>0</v>
      </c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2">
        <f t="shared" si="5"/>
        <v>0</v>
      </c>
      <c r="BK640" s="21"/>
      <c r="BL640" s="21"/>
      <c r="BM640" s="21"/>
      <c r="BN640" s="23">
        <f t="shared" si="7"/>
        <v>0</v>
      </c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  <c r="CD640" s="23"/>
      <c r="CE640" s="23"/>
      <c r="CF640" s="21">
        <f t="shared" si="9"/>
        <v>0</v>
      </c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3">
        <f t="shared" si="11"/>
        <v>0</v>
      </c>
      <c r="CY640" s="23"/>
      <c r="CZ640" s="23"/>
      <c r="DA640" s="23"/>
      <c r="DB640" s="23"/>
      <c r="DC640" s="23"/>
      <c r="DD640" s="23"/>
      <c r="DE640" s="22">
        <f t="shared" si="13"/>
        <v>0</v>
      </c>
      <c r="DF640" s="21"/>
      <c r="DG640" s="21"/>
      <c r="DH640" s="21"/>
      <c r="DI640" s="21"/>
      <c r="DJ640" s="21"/>
      <c r="DK640" s="24">
        <f t="shared" si="15"/>
        <v>0</v>
      </c>
      <c r="DL640" s="23"/>
      <c r="DM640" s="2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</row>
    <row r="641" spans="1:137" ht="15.75" customHeight="1">
      <c r="A641" s="15" t="s">
        <v>2073</v>
      </c>
      <c r="B641" s="15" t="s">
        <v>2074</v>
      </c>
      <c r="C641" s="16" t="s">
        <v>2075</v>
      </c>
      <c r="D641" s="15">
        <v>603812852</v>
      </c>
      <c r="E641" s="15" t="s">
        <v>2076</v>
      </c>
      <c r="F641" s="15" t="s">
        <v>84</v>
      </c>
      <c r="G641" s="15" t="s">
        <v>101</v>
      </c>
      <c r="H641" s="15" t="s">
        <v>496</v>
      </c>
      <c r="I641" s="17">
        <f t="shared" si="18"/>
        <v>0</v>
      </c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8">
        <f t="shared" si="1"/>
        <v>27</v>
      </c>
      <c r="AA641" s="19"/>
      <c r="AB641" s="19"/>
      <c r="AC641" s="19"/>
      <c r="AD641" s="19"/>
      <c r="AE641" s="19"/>
      <c r="AF641" s="19">
        <v>6</v>
      </c>
      <c r="AG641" s="19"/>
      <c r="AH641" s="19">
        <v>6</v>
      </c>
      <c r="AI641" s="19"/>
      <c r="AJ641" s="19"/>
      <c r="AK641" s="19"/>
      <c r="AL641" s="19"/>
      <c r="AM641" s="19"/>
      <c r="AN641" s="19"/>
      <c r="AO641" s="19">
        <v>15</v>
      </c>
      <c r="AP641" s="19"/>
      <c r="AQ641" s="19"/>
      <c r="AR641" s="20">
        <f t="shared" si="3"/>
        <v>0</v>
      </c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2">
        <f t="shared" si="5"/>
        <v>0</v>
      </c>
      <c r="BK641" s="21"/>
      <c r="BL641" s="21"/>
      <c r="BM641" s="21"/>
      <c r="BN641" s="23">
        <f t="shared" si="7"/>
        <v>0</v>
      </c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  <c r="CD641" s="23"/>
      <c r="CE641" s="23"/>
      <c r="CF641" s="21">
        <f t="shared" si="9"/>
        <v>0</v>
      </c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3">
        <f t="shared" si="11"/>
        <v>2</v>
      </c>
      <c r="CY641" s="23"/>
      <c r="CZ641" s="23"/>
      <c r="DA641" s="23"/>
      <c r="DB641" s="23">
        <v>2</v>
      </c>
      <c r="DC641" s="23"/>
      <c r="DD641" s="23"/>
      <c r="DE641" s="22">
        <f t="shared" si="13"/>
        <v>0</v>
      </c>
      <c r="DF641" s="21"/>
      <c r="DG641" s="21"/>
      <c r="DH641" s="21"/>
      <c r="DI641" s="21"/>
      <c r="DJ641" s="21"/>
      <c r="DK641" s="24">
        <f t="shared" si="15"/>
        <v>0</v>
      </c>
      <c r="DL641" s="23"/>
      <c r="DM641" s="2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</row>
    <row r="642" spans="1:137" ht="15.75" customHeight="1">
      <c r="A642" s="15" t="s">
        <v>2077</v>
      </c>
      <c r="B642" s="15" t="s">
        <v>2078</v>
      </c>
      <c r="C642" s="16">
        <v>49236199</v>
      </c>
      <c r="D642" s="15">
        <v>602341110</v>
      </c>
      <c r="E642" s="15" t="s">
        <v>2079</v>
      </c>
      <c r="F642" s="15" t="s">
        <v>84</v>
      </c>
      <c r="G642" s="15" t="s">
        <v>101</v>
      </c>
      <c r="H642" s="15" t="s">
        <v>57</v>
      </c>
      <c r="I642" s="17">
        <f t="shared" si="18"/>
        <v>0</v>
      </c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8">
        <f t="shared" si="1"/>
        <v>34</v>
      </c>
      <c r="AA642" s="19"/>
      <c r="AB642" s="19"/>
      <c r="AC642" s="19"/>
      <c r="AD642" s="19"/>
      <c r="AE642" s="19"/>
      <c r="AF642" s="19">
        <v>10</v>
      </c>
      <c r="AG642" s="19"/>
      <c r="AH642" s="19">
        <v>9</v>
      </c>
      <c r="AI642" s="19"/>
      <c r="AJ642" s="19"/>
      <c r="AK642" s="19"/>
      <c r="AL642" s="19"/>
      <c r="AM642" s="19"/>
      <c r="AN642" s="19"/>
      <c r="AO642" s="19"/>
      <c r="AP642" s="19">
        <v>15</v>
      </c>
      <c r="AQ642" s="19"/>
      <c r="AR642" s="20">
        <f t="shared" si="3"/>
        <v>0</v>
      </c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2">
        <f t="shared" si="5"/>
        <v>0</v>
      </c>
      <c r="BK642" s="21"/>
      <c r="BL642" s="21"/>
      <c r="BM642" s="21"/>
      <c r="BN642" s="23">
        <f t="shared" si="7"/>
        <v>1</v>
      </c>
      <c r="BO642" s="23"/>
      <c r="BP642" s="23"/>
      <c r="BQ642" s="23">
        <v>1</v>
      </c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  <c r="CD642" s="23"/>
      <c r="CE642" s="23"/>
      <c r="CF642" s="21">
        <f t="shared" si="9"/>
        <v>0</v>
      </c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3">
        <f t="shared" si="11"/>
        <v>2</v>
      </c>
      <c r="CY642" s="23"/>
      <c r="CZ642" s="23"/>
      <c r="DA642" s="23"/>
      <c r="DB642" s="23"/>
      <c r="DC642" s="23">
        <v>2</v>
      </c>
      <c r="DD642" s="23"/>
      <c r="DE642" s="22">
        <f t="shared" si="13"/>
        <v>0</v>
      </c>
      <c r="DF642" s="21"/>
      <c r="DG642" s="21"/>
      <c r="DH642" s="21"/>
      <c r="DI642" s="21"/>
      <c r="DJ642" s="21"/>
      <c r="DK642" s="24">
        <f t="shared" si="15"/>
        <v>0</v>
      </c>
      <c r="DL642" s="23"/>
      <c r="DM642" s="2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</row>
    <row r="643" spans="1:137" ht="15.75" customHeight="1">
      <c r="A643" s="15" t="s">
        <v>2080</v>
      </c>
      <c r="B643" s="15" t="s">
        <v>2081</v>
      </c>
      <c r="C643" s="16">
        <v>49624466</v>
      </c>
      <c r="D643" s="15">
        <v>602341110</v>
      </c>
      <c r="E643" s="15" t="s">
        <v>2082</v>
      </c>
      <c r="F643" s="15" t="s">
        <v>84</v>
      </c>
      <c r="G643" s="15" t="s">
        <v>101</v>
      </c>
      <c r="H643" s="15" t="s">
        <v>57</v>
      </c>
      <c r="I643" s="17">
        <f t="shared" si="18"/>
        <v>0</v>
      </c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8">
        <f t="shared" si="1"/>
        <v>34</v>
      </c>
      <c r="AA643" s="19"/>
      <c r="AB643" s="19"/>
      <c r="AC643" s="19"/>
      <c r="AD643" s="19"/>
      <c r="AE643" s="19"/>
      <c r="AF643" s="19">
        <v>10</v>
      </c>
      <c r="AG643" s="19"/>
      <c r="AH643" s="19">
        <v>9</v>
      </c>
      <c r="AI643" s="19"/>
      <c r="AJ643" s="19"/>
      <c r="AK643" s="19"/>
      <c r="AL643" s="19"/>
      <c r="AM643" s="19"/>
      <c r="AN643" s="19"/>
      <c r="AO643" s="19"/>
      <c r="AP643" s="19">
        <v>15</v>
      </c>
      <c r="AQ643" s="19"/>
      <c r="AR643" s="20">
        <f t="shared" si="3"/>
        <v>0</v>
      </c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2">
        <f t="shared" si="5"/>
        <v>0</v>
      </c>
      <c r="BK643" s="21"/>
      <c r="BL643" s="21"/>
      <c r="BM643" s="21"/>
      <c r="BN643" s="23">
        <f t="shared" si="7"/>
        <v>0</v>
      </c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  <c r="CD643" s="23"/>
      <c r="CE643" s="23"/>
      <c r="CF643" s="21">
        <f t="shared" si="9"/>
        <v>0</v>
      </c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3">
        <f t="shared" si="11"/>
        <v>2</v>
      </c>
      <c r="CY643" s="23"/>
      <c r="CZ643" s="23"/>
      <c r="DA643" s="23"/>
      <c r="DB643" s="23"/>
      <c r="DC643" s="23">
        <v>2</v>
      </c>
      <c r="DD643" s="23"/>
      <c r="DE643" s="22">
        <f t="shared" si="13"/>
        <v>0</v>
      </c>
      <c r="DF643" s="21"/>
      <c r="DG643" s="21"/>
      <c r="DH643" s="21"/>
      <c r="DI643" s="21"/>
      <c r="DJ643" s="21"/>
      <c r="DK643" s="24">
        <f t="shared" si="15"/>
        <v>0</v>
      </c>
      <c r="DL643" s="23"/>
      <c r="DM643" s="2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</row>
    <row r="644" spans="1:137" ht="15.75" customHeight="1">
      <c r="A644" s="15" t="s">
        <v>2083</v>
      </c>
      <c r="B644" s="15" t="s">
        <v>2084</v>
      </c>
      <c r="C644" s="16" t="s">
        <v>2085</v>
      </c>
      <c r="D644" s="15">
        <v>776184198</v>
      </c>
      <c r="E644" s="15" t="s">
        <v>2086</v>
      </c>
      <c r="F644" s="15" t="s">
        <v>84</v>
      </c>
      <c r="G644" s="15" t="s">
        <v>101</v>
      </c>
      <c r="H644" s="15" t="s">
        <v>216</v>
      </c>
      <c r="I644" s="17">
        <f t="shared" si="18"/>
        <v>0</v>
      </c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8">
        <f t="shared" si="1"/>
        <v>27</v>
      </c>
      <c r="AA644" s="19"/>
      <c r="AB644" s="19"/>
      <c r="AC644" s="19"/>
      <c r="AD644" s="19"/>
      <c r="AE644" s="19"/>
      <c r="AF644" s="19">
        <v>6</v>
      </c>
      <c r="AG644" s="19"/>
      <c r="AH644" s="19">
        <v>6</v>
      </c>
      <c r="AI644" s="19"/>
      <c r="AJ644" s="19"/>
      <c r="AK644" s="19"/>
      <c r="AL644" s="19"/>
      <c r="AM644" s="19"/>
      <c r="AN644" s="19"/>
      <c r="AO644" s="19">
        <v>15</v>
      </c>
      <c r="AP644" s="19"/>
      <c r="AQ644" s="19"/>
      <c r="AR644" s="20">
        <f t="shared" si="3"/>
        <v>0</v>
      </c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2">
        <f t="shared" si="5"/>
        <v>0</v>
      </c>
      <c r="BK644" s="21"/>
      <c r="BL644" s="21"/>
      <c r="BM644" s="21"/>
      <c r="BN644" s="23">
        <f t="shared" si="7"/>
        <v>1</v>
      </c>
      <c r="BO644" s="23"/>
      <c r="BP644" s="23"/>
      <c r="BQ644" s="23">
        <v>1</v>
      </c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  <c r="CD644" s="23"/>
      <c r="CE644" s="23"/>
      <c r="CF644" s="21">
        <f t="shared" si="9"/>
        <v>0</v>
      </c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3">
        <f t="shared" si="11"/>
        <v>4</v>
      </c>
      <c r="CY644" s="23"/>
      <c r="CZ644" s="23"/>
      <c r="DA644" s="23"/>
      <c r="DB644" s="23">
        <v>4</v>
      </c>
      <c r="DC644" s="23"/>
      <c r="DD644" s="23"/>
      <c r="DE644" s="22">
        <f t="shared" si="13"/>
        <v>0</v>
      </c>
      <c r="DF644" s="21"/>
      <c r="DG644" s="21"/>
      <c r="DH644" s="21"/>
      <c r="DI644" s="21"/>
      <c r="DJ644" s="21"/>
      <c r="DK644" s="24">
        <f t="shared" si="15"/>
        <v>0</v>
      </c>
      <c r="DL644" s="23"/>
      <c r="DM644" s="2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</row>
    <row r="645" spans="1:137" ht="15.75" customHeight="1">
      <c r="A645" s="15" t="s">
        <v>2087</v>
      </c>
      <c r="B645" s="15" t="s">
        <v>2088</v>
      </c>
      <c r="C645" s="16" t="s">
        <v>2089</v>
      </c>
      <c r="D645" s="15">
        <v>736104720</v>
      </c>
      <c r="E645" s="15" t="s">
        <v>2090</v>
      </c>
      <c r="F645" s="15" t="s">
        <v>84</v>
      </c>
      <c r="G645" s="15" t="s">
        <v>101</v>
      </c>
      <c r="H645" s="15" t="s">
        <v>216</v>
      </c>
      <c r="I645" s="17">
        <f t="shared" si="18"/>
        <v>0</v>
      </c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8">
        <f t="shared" si="1"/>
        <v>24</v>
      </c>
      <c r="AA645" s="19"/>
      <c r="AB645" s="19"/>
      <c r="AC645" s="19"/>
      <c r="AD645" s="19"/>
      <c r="AE645" s="19"/>
      <c r="AF645" s="19"/>
      <c r="AG645" s="19"/>
      <c r="AH645" s="25">
        <v>9</v>
      </c>
      <c r="AI645" s="19"/>
      <c r="AJ645" s="19"/>
      <c r="AK645" s="19"/>
      <c r="AL645" s="19"/>
      <c r="AM645" s="19"/>
      <c r="AN645" s="19"/>
      <c r="AO645" s="19"/>
      <c r="AP645" s="19">
        <v>15</v>
      </c>
      <c r="AQ645" s="19"/>
      <c r="AR645" s="20">
        <f t="shared" si="3"/>
        <v>0</v>
      </c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2">
        <f t="shared" si="5"/>
        <v>0</v>
      </c>
      <c r="BK645" s="21"/>
      <c r="BL645" s="21"/>
      <c r="BM645" s="21"/>
      <c r="BN645" s="23">
        <f t="shared" si="7"/>
        <v>0</v>
      </c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  <c r="CD645" s="23"/>
      <c r="CE645" s="23"/>
      <c r="CF645" s="21">
        <f t="shared" si="9"/>
        <v>0</v>
      </c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3">
        <f t="shared" si="11"/>
        <v>2</v>
      </c>
      <c r="CY645" s="23"/>
      <c r="CZ645" s="23"/>
      <c r="DA645" s="23"/>
      <c r="DB645" s="23"/>
      <c r="DC645" s="23">
        <v>2</v>
      </c>
      <c r="DD645" s="23"/>
      <c r="DE645" s="22">
        <f t="shared" si="13"/>
        <v>0</v>
      </c>
      <c r="DF645" s="21"/>
      <c r="DG645" s="21"/>
      <c r="DH645" s="21"/>
      <c r="DI645" s="21"/>
      <c r="DJ645" s="21"/>
      <c r="DK645" s="24">
        <f t="shared" si="15"/>
        <v>0</v>
      </c>
      <c r="DL645" s="23"/>
      <c r="DM645" s="2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</row>
    <row r="646" spans="1:137" ht="15.75" customHeight="1">
      <c r="A646" s="15" t="s">
        <v>2091</v>
      </c>
      <c r="B646" s="15" t="s">
        <v>2092</v>
      </c>
      <c r="C646" s="16">
        <v>24191639</v>
      </c>
      <c r="D646" s="15">
        <v>777297303</v>
      </c>
      <c r="E646" s="15" t="s">
        <v>2093</v>
      </c>
      <c r="F646" s="15" t="s">
        <v>84</v>
      </c>
      <c r="G646" s="15" t="s">
        <v>101</v>
      </c>
      <c r="H646" s="15" t="s">
        <v>80</v>
      </c>
      <c r="I646" s="17">
        <f t="shared" si="18"/>
        <v>0</v>
      </c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8">
        <f t="shared" si="1"/>
        <v>52</v>
      </c>
      <c r="AA646" s="19"/>
      <c r="AB646" s="19"/>
      <c r="AC646" s="19"/>
      <c r="AD646" s="19"/>
      <c r="AE646" s="19"/>
      <c r="AF646" s="19">
        <v>6</v>
      </c>
      <c r="AG646" s="19"/>
      <c r="AH646" s="19">
        <v>6</v>
      </c>
      <c r="AI646" s="19"/>
      <c r="AJ646" s="19"/>
      <c r="AK646" s="19"/>
      <c r="AL646" s="19"/>
      <c r="AM646" s="19"/>
      <c r="AN646" s="19"/>
      <c r="AO646" s="19">
        <v>40</v>
      </c>
      <c r="AP646" s="19"/>
      <c r="AQ646" s="19"/>
      <c r="AR646" s="20">
        <f t="shared" si="3"/>
        <v>0</v>
      </c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2">
        <f t="shared" si="5"/>
        <v>0</v>
      </c>
      <c r="BK646" s="21"/>
      <c r="BL646" s="21"/>
      <c r="BM646" s="21"/>
      <c r="BN646" s="23">
        <f t="shared" si="7"/>
        <v>0</v>
      </c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  <c r="CD646" s="23"/>
      <c r="CE646" s="23"/>
      <c r="CF646" s="21">
        <f t="shared" si="9"/>
        <v>0</v>
      </c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3">
        <f t="shared" si="11"/>
        <v>4</v>
      </c>
      <c r="CY646" s="23"/>
      <c r="CZ646" s="23"/>
      <c r="DA646" s="23"/>
      <c r="DB646" s="23">
        <v>4</v>
      </c>
      <c r="DC646" s="23"/>
      <c r="DD646" s="23"/>
      <c r="DE646" s="22">
        <f t="shared" si="13"/>
        <v>0</v>
      </c>
      <c r="DF646" s="21"/>
      <c r="DG646" s="21"/>
      <c r="DH646" s="21"/>
      <c r="DI646" s="21"/>
      <c r="DJ646" s="21"/>
      <c r="DK646" s="24">
        <f t="shared" si="15"/>
        <v>0</v>
      </c>
      <c r="DL646" s="23"/>
      <c r="DM646" s="2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</row>
    <row r="647" spans="1:137" ht="15.75" customHeight="1">
      <c r="A647" s="15" t="s">
        <v>2094</v>
      </c>
      <c r="B647" s="15" t="s">
        <v>2095</v>
      </c>
      <c r="C647" s="16">
        <v>27418472</v>
      </c>
      <c r="D647" s="15">
        <v>727806899</v>
      </c>
      <c r="E647" s="15" t="s">
        <v>2096</v>
      </c>
      <c r="F647" s="15" t="s">
        <v>84</v>
      </c>
      <c r="G647" s="15" t="s">
        <v>91</v>
      </c>
      <c r="H647" s="15" t="s">
        <v>86</v>
      </c>
      <c r="I647" s="17">
        <f t="shared" si="18"/>
        <v>0</v>
      </c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8">
        <f t="shared" si="1"/>
        <v>23</v>
      </c>
      <c r="AA647" s="19"/>
      <c r="AB647" s="19"/>
      <c r="AC647" s="19"/>
      <c r="AD647" s="19"/>
      <c r="AE647" s="19"/>
      <c r="AF647" s="19">
        <v>6</v>
      </c>
      <c r="AG647" s="19"/>
      <c r="AH647" s="19">
        <v>7</v>
      </c>
      <c r="AI647" s="19"/>
      <c r="AJ647" s="19"/>
      <c r="AK647" s="19"/>
      <c r="AL647" s="19"/>
      <c r="AM647" s="19"/>
      <c r="AN647" s="19"/>
      <c r="AO647" s="19">
        <v>10</v>
      </c>
      <c r="AP647" s="19"/>
      <c r="AQ647" s="19"/>
      <c r="AR647" s="20">
        <f t="shared" si="3"/>
        <v>0</v>
      </c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2">
        <f t="shared" si="5"/>
        <v>0</v>
      </c>
      <c r="BK647" s="21"/>
      <c r="BL647" s="21"/>
      <c r="BM647" s="21"/>
      <c r="BN647" s="23">
        <f t="shared" si="7"/>
        <v>0</v>
      </c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  <c r="CD647" s="23"/>
      <c r="CE647" s="23"/>
      <c r="CF647" s="21">
        <f t="shared" si="9"/>
        <v>100</v>
      </c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>
        <v>100</v>
      </c>
      <c r="CV647" s="21"/>
      <c r="CW647" s="21"/>
      <c r="CX647" s="23">
        <f t="shared" si="11"/>
        <v>1</v>
      </c>
      <c r="CY647" s="23"/>
      <c r="CZ647" s="23"/>
      <c r="DA647" s="23"/>
      <c r="DB647" s="23">
        <v>1</v>
      </c>
      <c r="DC647" s="23"/>
      <c r="DD647" s="23"/>
      <c r="DE647" s="22">
        <f t="shared" si="13"/>
        <v>0</v>
      </c>
      <c r="DF647" s="21"/>
      <c r="DG647" s="21"/>
      <c r="DH647" s="21"/>
      <c r="DI647" s="21"/>
      <c r="DJ647" s="21"/>
      <c r="DK647" s="24">
        <f t="shared" si="15"/>
        <v>0</v>
      </c>
      <c r="DL647" s="23"/>
      <c r="DM647" s="2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</row>
    <row r="648" spans="1:137" ht="15.75" customHeight="1">
      <c r="A648" s="15" t="s">
        <v>2097</v>
      </c>
      <c r="B648" s="15" t="s">
        <v>2098</v>
      </c>
      <c r="C648" s="16" t="s">
        <v>2099</v>
      </c>
      <c r="D648" s="15">
        <v>606265341</v>
      </c>
      <c r="E648" s="15" t="s">
        <v>2100</v>
      </c>
      <c r="F648" s="15" t="s">
        <v>84</v>
      </c>
      <c r="G648" s="15" t="s">
        <v>153</v>
      </c>
      <c r="H648" s="15" t="s">
        <v>496</v>
      </c>
      <c r="I648" s="17">
        <f t="shared" si="18"/>
        <v>0</v>
      </c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8">
        <f t="shared" si="1"/>
        <v>34</v>
      </c>
      <c r="AA648" s="19"/>
      <c r="AB648" s="19"/>
      <c r="AC648" s="19"/>
      <c r="AD648" s="19"/>
      <c r="AE648" s="19"/>
      <c r="AF648" s="19"/>
      <c r="AG648" s="19">
        <v>19</v>
      </c>
      <c r="AH648" s="19"/>
      <c r="AI648" s="19"/>
      <c r="AJ648" s="19"/>
      <c r="AK648" s="19"/>
      <c r="AL648" s="19"/>
      <c r="AM648" s="19"/>
      <c r="AN648" s="19"/>
      <c r="AO648" s="19"/>
      <c r="AP648" s="19">
        <v>15</v>
      </c>
      <c r="AQ648" s="19"/>
      <c r="AR648" s="20">
        <f t="shared" si="3"/>
        <v>0</v>
      </c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2">
        <f t="shared" si="5"/>
        <v>0</v>
      </c>
      <c r="BK648" s="21"/>
      <c r="BL648" s="21"/>
      <c r="BM648" s="21"/>
      <c r="BN648" s="23">
        <f t="shared" si="7"/>
        <v>0</v>
      </c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  <c r="CD648" s="23"/>
      <c r="CE648" s="23"/>
      <c r="CF648" s="21">
        <f t="shared" si="9"/>
        <v>0</v>
      </c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3">
        <f t="shared" si="11"/>
        <v>0</v>
      </c>
      <c r="CY648" s="23"/>
      <c r="CZ648" s="23"/>
      <c r="DA648" s="23"/>
      <c r="DB648" s="23"/>
      <c r="DC648" s="23"/>
      <c r="DD648" s="23"/>
      <c r="DE648" s="22">
        <f t="shared" si="13"/>
        <v>0</v>
      </c>
      <c r="DF648" s="21"/>
      <c r="DG648" s="21"/>
      <c r="DH648" s="21"/>
      <c r="DI648" s="21"/>
      <c r="DJ648" s="21"/>
      <c r="DK648" s="24">
        <f t="shared" si="15"/>
        <v>0</v>
      </c>
      <c r="DL648" s="23"/>
      <c r="DM648" s="2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</row>
    <row r="649" spans="1:137" ht="15.75" customHeight="1">
      <c r="A649" s="15" t="s">
        <v>2101</v>
      </c>
      <c r="B649" s="15" t="s">
        <v>2102</v>
      </c>
      <c r="C649" s="16">
        <v>69499047</v>
      </c>
      <c r="D649" s="15">
        <v>604551515</v>
      </c>
      <c r="E649" s="15" t="s">
        <v>2103</v>
      </c>
      <c r="F649" s="15" t="s">
        <v>84</v>
      </c>
      <c r="G649" s="15" t="s">
        <v>101</v>
      </c>
      <c r="H649" s="15" t="s">
        <v>57</v>
      </c>
      <c r="I649" s="17">
        <f t="shared" si="18"/>
        <v>0</v>
      </c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8">
        <f t="shared" si="1"/>
        <v>34</v>
      </c>
      <c r="AA649" s="19"/>
      <c r="AB649" s="19"/>
      <c r="AC649" s="19"/>
      <c r="AD649" s="19"/>
      <c r="AE649" s="19"/>
      <c r="AF649" s="19">
        <v>10</v>
      </c>
      <c r="AG649" s="19"/>
      <c r="AH649" s="19">
        <v>9</v>
      </c>
      <c r="AI649" s="19"/>
      <c r="AJ649" s="19"/>
      <c r="AK649" s="19"/>
      <c r="AL649" s="19"/>
      <c r="AM649" s="19"/>
      <c r="AN649" s="19"/>
      <c r="AO649" s="19"/>
      <c r="AP649" s="19">
        <v>15</v>
      </c>
      <c r="AQ649" s="19"/>
      <c r="AR649" s="20">
        <f t="shared" si="3"/>
        <v>0</v>
      </c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2">
        <f t="shared" si="5"/>
        <v>0</v>
      </c>
      <c r="BK649" s="21"/>
      <c r="BL649" s="21"/>
      <c r="BM649" s="21"/>
      <c r="BN649" s="23">
        <f t="shared" si="7"/>
        <v>5</v>
      </c>
      <c r="BO649" s="23"/>
      <c r="BP649" s="23"/>
      <c r="BQ649" s="23">
        <v>5</v>
      </c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  <c r="CD649" s="23"/>
      <c r="CE649" s="23"/>
      <c r="CF649" s="21">
        <f t="shared" si="9"/>
        <v>0</v>
      </c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3">
        <f t="shared" si="11"/>
        <v>2</v>
      </c>
      <c r="CY649" s="23"/>
      <c r="CZ649" s="23"/>
      <c r="DA649" s="23"/>
      <c r="DB649" s="23"/>
      <c r="DC649" s="23">
        <v>2</v>
      </c>
      <c r="DD649" s="23"/>
      <c r="DE649" s="22">
        <f t="shared" si="13"/>
        <v>0</v>
      </c>
      <c r="DF649" s="21"/>
      <c r="DG649" s="21"/>
      <c r="DH649" s="21"/>
      <c r="DI649" s="21"/>
      <c r="DJ649" s="21"/>
      <c r="DK649" s="24">
        <f t="shared" si="15"/>
        <v>0</v>
      </c>
      <c r="DL649" s="23"/>
      <c r="DM649" s="2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</row>
    <row r="650" spans="1:137" ht="15.75" customHeight="1">
      <c r="A650" s="15" t="s">
        <v>2104</v>
      </c>
      <c r="B650" s="15" t="s">
        <v>2105</v>
      </c>
      <c r="C650" s="16">
        <v>28398238</v>
      </c>
      <c r="D650" s="15">
        <v>725681570</v>
      </c>
      <c r="E650" s="15" t="s">
        <v>2106</v>
      </c>
      <c r="F650" s="15" t="s">
        <v>84</v>
      </c>
      <c r="G650" s="15" t="s">
        <v>91</v>
      </c>
      <c r="H650" s="15" t="s">
        <v>57</v>
      </c>
      <c r="I650" s="17">
        <f t="shared" si="18"/>
        <v>0</v>
      </c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8">
        <f t="shared" si="1"/>
        <v>300</v>
      </c>
      <c r="AA650" s="19"/>
      <c r="AB650" s="19"/>
      <c r="AC650" s="19"/>
      <c r="AD650" s="19"/>
      <c r="AE650" s="19">
        <v>100</v>
      </c>
      <c r="AF650" s="19"/>
      <c r="AG650" s="19"/>
      <c r="AH650" s="19"/>
      <c r="AI650" s="19"/>
      <c r="AJ650" s="19"/>
      <c r="AK650" s="19"/>
      <c r="AL650" s="19"/>
      <c r="AM650" s="19"/>
      <c r="AN650" s="19"/>
      <c r="AO650" s="19">
        <v>200</v>
      </c>
      <c r="AP650" s="19"/>
      <c r="AQ650" s="19"/>
      <c r="AR650" s="20">
        <f t="shared" si="3"/>
        <v>0</v>
      </c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2">
        <f t="shared" si="5"/>
        <v>0</v>
      </c>
      <c r="BK650" s="21"/>
      <c r="BL650" s="21"/>
      <c r="BM650" s="21"/>
      <c r="BN650" s="23">
        <f t="shared" si="7"/>
        <v>10</v>
      </c>
      <c r="BO650" s="23"/>
      <c r="BP650" s="23"/>
      <c r="BQ650" s="23"/>
      <c r="BR650" s="23"/>
      <c r="BS650" s="23">
        <v>10</v>
      </c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1">
        <f t="shared" si="9"/>
        <v>100</v>
      </c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>
        <v>100</v>
      </c>
      <c r="CV650" s="21"/>
      <c r="CW650" s="21"/>
      <c r="CX650" s="23">
        <f t="shared" si="11"/>
        <v>1</v>
      </c>
      <c r="CY650" s="23"/>
      <c r="CZ650" s="23"/>
      <c r="DA650" s="23"/>
      <c r="DB650" s="23">
        <v>1</v>
      </c>
      <c r="DC650" s="23"/>
      <c r="DD650" s="23"/>
      <c r="DE650" s="22">
        <f t="shared" si="13"/>
        <v>0</v>
      </c>
      <c r="DF650" s="21"/>
      <c r="DG650" s="21"/>
      <c r="DH650" s="21"/>
      <c r="DI650" s="21"/>
      <c r="DJ650" s="21"/>
      <c r="DK650" s="24">
        <f t="shared" si="15"/>
        <v>0</v>
      </c>
      <c r="DL650" s="23"/>
      <c r="DM650" s="2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</row>
    <row r="651" spans="1:137" ht="15.75" customHeight="1">
      <c r="A651" s="15" t="s">
        <v>2107</v>
      </c>
      <c r="B651" s="15" t="s">
        <v>2108</v>
      </c>
      <c r="C651" s="16">
        <v>29017921</v>
      </c>
      <c r="D651" s="15">
        <v>602324363</v>
      </c>
      <c r="E651" s="15" t="s">
        <v>2109</v>
      </c>
      <c r="F651" s="15" t="s">
        <v>84</v>
      </c>
      <c r="G651" s="15" t="s">
        <v>101</v>
      </c>
      <c r="H651" s="15" t="s">
        <v>1171</v>
      </c>
      <c r="I651" s="17">
        <f t="shared" si="18"/>
        <v>0</v>
      </c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8">
        <f t="shared" si="1"/>
        <v>27</v>
      </c>
      <c r="AA651" s="19"/>
      <c r="AB651" s="19"/>
      <c r="AC651" s="19"/>
      <c r="AD651" s="19"/>
      <c r="AE651" s="19"/>
      <c r="AF651" s="19">
        <v>6</v>
      </c>
      <c r="AG651" s="19"/>
      <c r="AH651" s="19">
        <v>6</v>
      </c>
      <c r="AI651" s="19"/>
      <c r="AJ651" s="19"/>
      <c r="AK651" s="19"/>
      <c r="AL651" s="19"/>
      <c r="AM651" s="19"/>
      <c r="AN651" s="19"/>
      <c r="AO651" s="19">
        <v>15</v>
      </c>
      <c r="AP651" s="19"/>
      <c r="AQ651" s="19"/>
      <c r="AR651" s="20">
        <f t="shared" si="3"/>
        <v>0</v>
      </c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2">
        <f t="shared" si="5"/>
        <v>0</v>
      </c>
      <c r="BK651" s="21"/>
      <c r="BL651" s="21"/>
      <c r="BM651" s="21"/>
      <c r="BN651" s="23">
        <f t="shared" si="7"/>
        <v>1</v>
      </c>
      <c r="BO651" s="23"/>
      <c r="BP651" s="23"/>
      <c r="BQ651" s="23">
        <v>1</v>
      </c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  <c r="CD651" s="23"/>
      <c r="CE651" s="23"/>
      <c r="CF651" s="21">
        <f t="shared" si="9"/>
        <v>0</v>
      </c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3">
        <f t="shared" si="11"/>
        <v>2</v>
      </c>
      <c r="CY651" s="23"/>
      <c r="CZ651" s="23"/>
      <c r="DA651" s="23"/>
      <c r="DB651" s="23">
        <v>2</v>
      </c>
      <c r="DC651" s="23"/>
      <c r="DD651" s="23"/>
      <c r="DE651" s="22">
        <f t="shared" si="13"/>
        <v>0</v>
      </c>
      <c r="DF651" s="21"/>
      <c r="DG651" s="21"/>
      <c r="DH651" s="21"/>
      <c r="DI651" s="21"/>
      <c r="DJ651" s="21"/>
      <c r="DK651" s="24">
        <f t="shared" si="15"/>
        <v>0</v>
      </c>
      <c r="DL651" s="23"/>
      <c r="DM651" s="2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</row>
    <row r="652" spans="1:137" ht="15.75" customHeight="1">
      <c r="A652" s="15" t="s">
        <v>2110</v>
      </c>
      <c r="B652" s="15" t="s">
        <v>2105</v>
      </c>
      <c r="C652" s="16">
        <v>26148552</v>
      </c>
      <c r="D652" s="15">
        <v>725681570</v>
      </c>
      <c r="E652" s="15" t="s">
        <v>2111</v>
      </c>
      <c r="F652" s="15" t="s">
        <v>84</v>
      </c>
      <c r="G652" s="15" t="s">
        <v>91</v>
      </c>
      <c r="H652" s="15" t="s">
        <v>57</v>
      </c>
      <c r="I652" s="17">
        <f t="shared" si="18"/>
        <v>0</v>
      </c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8">
        <f t="shared" si="1"/>
        <v>100</v>
      </c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>
        <v>100</v>
      </c>
      <c r="AP652" s="19"/>
      <c r="AQ652" s="19"/>
      <c r="AR652" s="20">
        <f t="shared" si="3"/>
        <v>0</v>
      </c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2">
        <f t="shared" si="5"/>
        <v>0</v>
      </c>
      <c r="BK652" s="21"/>
      <c r="BL652" s="21"/>
      <c r="BM652" s="21"/>
      <c r="BN652" s="23">
        <f t="shared" si="7"/>
        <v>0</v>
      </c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1">
        <f t="shared" si="9"/>
        <v>100</v>
      </c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>
        <v>100</v>
      </c>
      <c r="CV652" s="21"/>
      <c r="CW652" s="21"/>
      <c r="CX652" s="23">
        <f t="shared" si="11"/>
        <v>1</v>
      </c>
      <c r="CY652" s="23"/>
      <c r="CZ652" s="23"/>
      <c r="DA652" s="23"/>
      <c r="DB652" s="23">
        <v>1</v>
      </c>
      <c r="DC652" s="23"/>
      <c r="DD652" s="23"/>
      <c r="DE652" s="22">
        <f t="shared" si="13"/>
        <v>0</v>
      </c>
      <c r="DF652" s="21"/>
      <c r="DG652" s="21"/>
      <c r="DH652" s="21"/>
      <c r="DI652" s="21"/>
      <c r="DJ652" s="21"/>
      <c r="DK652" s="24">
        <f t="shared" si="15"/>
        <v>0</v>
      </c>
      <c r="DL652" s="23"/>
      <c r="DM652" s="2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</row>
    <row r="653" spans="1:137" ht="15.75" customHeight="1">
      <c r="A653" s="15" t="s">
        <v>2112</v>
      </c>
      <c r="B653" s="15" t="s">
        <v>2113</v>
      </c>
      <c r="C653" s="16" t="s">
        <v>2114</v>
      </c>
      <c r="D653" s="15">
        <v>604490787</v>
      </c>
      <c r="E653" s="15" t="s">
        <v>2115</v>
      </c>
      <c r="F653" s="15" t="s">
        <v>84</v>
      </c>
      <c r="G653" s="15" t="s">
        <v>85</v>
      </c>
      <c r="H653" s="15" t="s">
        <v>57</v>
      </c>
      <c r="I653" s="17">
        <f t="shared" si="18"/>
        <v>0</v>
      </c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8">
        <f t="shared" si="1"/>
        <v>35</v>
      </c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25">
        <v>35</v>
      </c>
      <c r="AP653" s="19"/>
      <c r="AQ653" s="19"/>
      <c r="AR653" s="20">
        <f t="shared" si="3"/>
        <v>250</v>
      </c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>
        <v>250</v>
      </c>
      <c r="BH653" s="21"/>
      <c r="BI653" s="21"/>
      <c r="BJ653" s="22">
        <f t="shared" si="5"/>
        <v>0</v>
      </c>
      <c r="BK653" s="21"/>
      <c r="BL653" s="21"/>
      <c r="BM653" s="21"/>
      <c r="BN653" s="23">
        <f t="shared" si="7"/>
        <v>0</v>
      </c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1">
        <f t="shared" si="9"/>
        <v>0</v>
      </c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3">
        <f t="shared" si="11"/>
        <v>0</v>
      </c>
      <c r="CY653" s="23"/>
      <c r="CZ653" s="23"/>
      <c r="DA653" s="23"/>
      <c r="DB653" s="23"/>
      <c r="DC653" s="23"/>
      <c r="DD653" s="23"/>
      <c r="DE653" s="22">
        <f t="shared" si="13"/>
        <v>0</v>
      </c>
      <c r="DF653" s="21"/>
      <c r="DG653" s="21"/>
      <c r="DH653" s="21"/>
      <c r="DI653" s="21"/>
      <c r="DJ653" s="21"/>
      <c r="DK653" s="24">
        <f t="shared" si="15"/>
        <v>0</v>
      </c>
      <c r="DL653" s="23"/>
      <c r="DM653" s="2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</row>
    <row r="654" spans="1:137" ht="15.75" customHeight="1">
      <c r="A654" s="15" t="s">
        <v>2116</v>
      </c>
      <c r="B654" s="15" t="s">
        <v>1788</v>
      </c>
      <c r="C654" s="16">
        <v>24239780</v>
      </c>
      <c r="D654" s="15">
        <v>602447996</v>
      </c>
      <c r="E654" s="15" t="s">
        <v>2117</v>
      </c>
      <c r="F654" s="15" t="s">
        <v>84</v>
      </c>
      <c r="G654" s="15" t="s">
        <v>91</v>
      </c>
      <c r="H654" s="15" t="s">
        <v>117</v>
      </c>
      <c r="I654" s="17">
        <f t="shared" si="18"/>
        <v>0</v>
      </c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8">
        <f t="shared" si="1"/>
        <v>29</v>
      </c>
      <c r="AA654" s="19"/>
      <c r="AB654" s="19"/>
      <c r="AC654" s="19"/>
      <c r="AD654" s="19"/>
      <c r="AE654" s="19"/>
      <c r="AF654" s="19"/>
      <c r="AG654" s="19">
        <v>19</v>
      </c>
      <c r="AH654" s="19"/>
      <c r="AI654" s="19"/>
      <c r="AJ654" s="19"/>
      <c r="AK654" s="19"/>
      <c r="AL654" s="19"/>
      <c r="AM654" s="19"/>
      <c r="AN654" s="19"/>
      <c r="AO654" s="19">
        <v>10</v>
      </c>
      <c r="AP654" s="19"/>
      <c r="AQ654" s="19"/>
      <c r="AR654" s="20">
        <f t="shared" si="3"/>
        <v>0</v>
      </c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2">
        <f t="shared" si="5"/>
        <v>0</v>
      </c>
      <c r="BK654" s="21"/>
      <c r="BL654" s="21"/>
      <c r="BM654" s="21"/>
      <c r="BN654" s="23">
        <f t="shared" si="7"/>
        <v>0</v>
      </c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1">
        <f t="shared" si="9"/>
        <v>100</v>
      </c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>
        <v>100</v>
      </c>
      <c r="CV654" s="21"/>
      <c r="CW654" s="21"/>
      <c r="CX654" s="23">
        <f t="shared" si="11"/>
        <v>1</v>
      </c>
      <c r="CY654" s="23"/>
      <c r="CZ654" s="23"/>
      <c r="DA654" s="23"/>
      <c r="DB654" s="23">
        <v>1</v>
      </c>
      <c r="DC654" s="23"/>
      <c r="DD654" s="23"/>
      <c r="DE654" s="22">
        <f t="shared" si="13"/>
        <v>0</v>
      </c>
      <c r="DF654" s="21"/>
      <c r="DG654" s="21"/>
      <c r="DH654" s="21"/>
      <c r="DI654" s="21"/>
      <c r="DJ654" s="21"/>
      <c r="DK654" s="24">
        <f t="shared" si="15"/>
        <v>0</v>
      </c>
      <c r="DL654" s="23"/>
      <c r="DM654" s="2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</row>
    <row r="655" spans="1:137" ht="15.75" customHeight="1">
      <c r="A655" s="15" t="s">
        <v>2118</v>
      </c>
      <c r="B655" s="15" t="s">
        <v>2119</v>
      </c>
      <c r="C655" s="16" t="s">
        <v>2120</v>
      </c>
      <c r="D655" s="15">
        <v>603472049</v>
      </c>
      <c r="E655" s="15" t="s">
        <v>2121</v>
      </c>
      <c r="F655" s="15" t="s">
        <v>84</v>
      </c>
      <c r="G655" s="15" t="s">
        <v>153</v>
      </c>
      <c r="H655" s="15" t="s">
        <v>80</v>
      </c>
      <c r="I655" s="17">
        <f t="shared" si="18"/>
        <v>0</v>
      </c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8">
        <f t="shared" si="1"/>
        <v>15</v>
      </c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>
        <v>15</v>
      </c>
      <c r="AQ655" s="19"/>
      <c r="AR655" s="20">
        <f t="shared" si="3"/>
        <v>0</v>
      </c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2">
        <f t="shared" si="5"/>
        <v>0</v>
      </c>
      <c r="BK655" s="21"/>
      <c r="BL655" s="21"/>
      <c r="BM655" s="21"/>
      <c r="BN655" s="23">
        <f t="shared" si="7"/>
        <v>0</v>
      </c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1">
        <f t="shared" si="9"/>
        <v>0</v>
      </c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3">
        <f t="shared" si="11"/>
        <v>0</v>
      </c>
      <c r="CY655" s="23"/>
      <c r="CZ655" s="23"/>
      <c r="DA655" s="23"/>
      <c r="DB655" s="23"/>
      <c r="DC655" s="23"/>
      <c r="DD655" s="23"/>
      <c r="DE655" s="22">
        <f t="shared" si="13"/>
        <v>0</v>
      </c>
      <c r="DF655" s="21"/>
      <c r="DG655" s="21"/>
      <c r="DH655" s="21"/>
      <c r="DI655" s="21"/>
      <c r="DJ655" s="21"/>
      <c r="DK655" s="24">
        <f t="shared" si="15"/>
        <v>0</v>
      </c>
      <c r="DL655" s="23"/>
      <c r="DM655" s="2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</row>
    <row r="656" spans="1:137" ht="15.75" customHeight="1">
      <c r="A656" s="15" t="s">
        <v>2122</v>
      </c>
      <c r="B656" s="15" t="s">
        <v>2123</v>
      </c>
      <c r="C656" s="16" t="s">
        <v>2124</v>
      </c>
      <c r="D656" s="15">
        <v>777467744</v>
      </c>
      <c r="E656" s="15" t="s">
        <v>2125</v>
      </c>
      <c r="F656" s="15" t="s">
        <v>84</v>
      </c>
      <c r="G656" s="15" t="s">
        <v>298</v>
      </c>
      <c r="H656" s="15" t="s">
        <v>86</v>
      </c>
      <c r="I656" s="17">
        <f t="shared" si="18"/>
        <v>150</v>
      </c>
      <c r="J656" s="17">
        <v>150</v>
      </c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8">
        <f t="shared" si="1"/>
        <v>5230</v>
      </c>
      <c r="AA656" s="19"/>
      <c r="AB656" s="19"/>
      <c r="AC656" s="19"/>
      <c r="AD656" s="19"/>
      <c r="AE656" s="25">
        <v>1550</v>
      </c>
      <c r="AF656" s="19"/>
      <c r="AG656" s="19">
        <v>100</v>
      </c>
      <c r="AH656" s="19">
        <v>580</v>
      </c>
      <c r="AI656" s="19"/>
      <c r="AJ656" s="19"/>
      <c r="AK656" s="19"/>
      <c r="AL656" s="19"/>
      <c r="AM656" s="19"/>
      <c r="AN656" s="19"/>
      <c r="AO656" s="19">
        <v>3000</v>
      </c>
      <c r="AP656" s="19"/>
      <c r="AQ656" s="19"/>
      <c r="AR656" s="20">
        <f t="shared" si="3"/>
        <v>2000</v>
      </c>
      <c r="AS656" s="21"/>
      <c r="AT656" s="21"/>
      <c r="AU656" s="21"/>
      <c r="AV656" s="21"/>
      <c r="AW656" s="21"/>
      <c r="AX656" s="21"/>
      <c r="AY656" s="21"/>
      <c r="AZ656" s="21"/>
      <c r="BA656" s="21">
        <v>2000</v>
      </c>
      <c r="BB656" s="21"/>
      <c r="BC656" s="21"/>
      <c r="BD656" s="21"/>
      <c r="BE656" s="21"/>
      <c r="BF656" s="21"/>
      <c r="BG656" s="21"/>
      <c r="BH656" s="21"/>
      <c r="BI656" s="21"/>
      <c r="BJ656" s="22">
        <f t="shared" si="5"/>
        <v>0</v>
      </c>
      <c r="BK656" s="21"/>
      <c r="BL656" s="21"/>
      <c r="BM656" s="21"/>
      <c r="BN656" s="23">
        <f t="shared" si="7"/>
        <v>60</v>
      </c>
      <c r="BO656" s="23"/>
      <c r="BP656" s="23"/>
      <c r="BQ656" s="23">
        <v>20</v>
      </c>
      <c r="BR656" s="23"/>
      <c r="BS656" s="23"/>
      <c r="BT656" s="23"/>
      <c r="BU656" s="23"/>
      <c r="BV656" s="23"/>
      <c r="BW656" s="23">
        <v>40</v>
      </c>
      <c r="BX656" s="23"/>
      <c r="BY656" s="23"/>
      <c r="BZ656" s="23"/>
      <c r="CA656" s="23"/>
      <c r="CB656" s="23"/>
      <c r="CC656" s="23"/>
      <c r="CD656" s="23"/>
      <c r="CE656" s="23"/>
      <c r="CF656" s="21">
        <f t="shared" si="9"/>
        <v>8900</v>
      </c>
      <c r="CG656" s="21"/>
      <c r="CH656" s="21"/>
      <c r="CI656" s="21"/>
      <c r="CJ656" s="21">
        <v>1400</v>
      </c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>
        <v>7500</v>
      </c>
      <c r="CV656" s="21"/>
      <c r="CW656" s="21"/>
      <c r="CX656" s="23">
        <f t="shared" si="11"/>
        <v>204</v>
      </c>
      <c r="CY656" s="23"/>
      <c r="CZ656" s="23"/>
      <c r="DA656" s="23">
        <v>4</v>
      </c>
      <c r="DB656" s="23">
        <v>200</v>
      </c>
      <c r="DC656" s="23"/>
      <c r="DD656" s="23"/>
      <c r="DE656" s="22">
        <f t="shared" si="13"/>
        <v>200</v>
      </c>
      <c r="DF656" s="21"/>
      <c r="DG656" s="21"/>
      <c r="DH656" s="21">
        <v>200</v>
      </c>
      <c r="DI656" s="21"/>
      <c r="DJ656" s="21"/>
      <c r="DK656" s="24">
        <f t="shared" si="15"/>
        <v>50</v>
      </c>
      <c r="DL656" s="23">
        <v>50</v>
      </c>
      <c r="DM656" s="2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</row>
    <row r="657" spans="1:137" ht="15.75" customHeight="1">
      <c r="A657" s="15" t="s">
        <v>2126</v>
      </c>
      <c r="B657" s="15" t="s">
        <v>2127</v>
      </c>
      <c r="C657" s="16">
        <v>72546824</v>
      </c>
      <c r="D657" s="15">
        <v>604302830</v>
      </c>
      <c r="E657" s="15" t="s">
        <v>2106</v>
      </c>
      <c r="F657" s="15" t="s">
        <v>84</v>
      </c>
      <c r="G657" s="15" t="s">
        <v>101</v>
      </c>
      <c r="H657" s="15" t="s">
        <v>57</v>
      </c>
      <c r="I657" s="17">
        <f t="shared" si="18"/>
        <v>0</v>
      </c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8">
        <f t="shared" si="1"/>
        <v>34</v>
      </c>
      <c r="AA657" s="19"/>
      <c r="AB657" s="19"/>
      <c r="AC657" s="19"/>
      <c r="AD657" s="19"/>
      <c r="AE657" s="19"/>
      <c r="AF657" s="19">
        <v>10</v>
      </c>
      <c r="AG657" s="19"/>
      <c r="AH657" s="19">
        <v>9</v>
      </c>
      <c r="AI657" s="19"/>
      <c r="AJ657" s="19"/>
      <c r="AK657" s="19"/>
      <c r="AL657" s="19"/>
      <c r="AM657" s="19"/>
      <c r="AN657" s="19"/>
      <c r="AO657" s="19"/>
      <c r="AP657" s="19">
        <v>15</v>
      </c>
      <c r="AQ657" s="19"/>
      <c r="AR657" s="20">
        <f t="shared" si="3"/>
        <v>0</v>
      </c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2">
        <f t="shared" si="5"/>
        <v>0</v>
      </c>
      <c r="BK657" s="21"/>
      <c r="BL657" s="21"/>
      <c r="BM657" s="21"/>
      <c r="BN657" s="23">
        <f t="shared" si="7"/>
        <v>5</v>
      </c>
      <c r="BO657" s="23"/>
      <c r="BP657" s="23"/>
      <c r="BQ657" s="23">
        <v>5</v>
      </c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  <c r="CD657" s="23"/>
      <c r="CE657" s="23"/>
      <c r="CF657" s="21">
        <f t="shared" si="9"/>
        <v>0</v>
      </c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3">
        <f t="shared" si="11"/>
        <v>2</v>
      </c>
      <c r="CY657" s="23"/>
      <c r="CZ657" s="23"/>
      <c r="DA657" s="23"/>
      <c r="DB657" s="23"/>
      <c r="DC657" s="23">
        <v>2</v>
      </c>
      <c r="DD657" s="23"/>
      <c r="DE657" s="22">
        <f t="shared" si="13"/>
        <v>0</v>
      </c>
      <c r="DF657" s="21"/>
      <c r="DG657" s="21"/>
      <c r="DH657" s="21"/>
      <c r="DI657" s="21"/>
      <c r="DJ657" s="21"/>
      <c r="DK657" s="24">
        <f t="shared" si="15"/>
        <v>0</v>
      </c>
      <c r="DL657" s="23"/>
      <c r="DM657" s="2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</row>
    <row r="658" spans="1:137" ht="15.75" customHeight="1">
      <c r="A658" s="15" t="s">
        <v>2128</v>
      </c>
      <c r="B658" s="15" t="s">
        <v>2129</v>
      </c>
      <c r="C658" s="16">
        <v>65999193</v>
      </c>
      <c r="D658" s="15">
        <v>702649269</v>
      </c>
      <c r="E658" s="15" t="s">
        <v>2130</v>
      </c>
      <c r="F658" s="15" t="s">
        <v>84</v>
      </c>
      <c r="G658" s="15" t="s">
        <v>101</v>
      </c>
      <c r="H658" s="15" t="s">
        <v>72</v>
      </c>
      <c r="I658" s="17">
        <f t="shared" si="18"/>
        <v>0</v>
      </c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8">
        <f t="shared" si="1"/>
        <v>15</v>
      </c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>
        <v>15</v>
      </c>
      <c r="AQ658" s="19"/>
      <c r="AR658" s="20">
        <f t="shared" si="3"/>
        <v>0</v>
      </c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2">
        <f t="shared" si="5"/>
        <v>0</v>
      </c>
      <c r="BK658" s="21"/>
      <c r="BL658" s="21"/>
      <c r="BM658" s="21"/>
      <c r="BN658" s="23">
        <f t="shared" si="7"/>
        <v>0</v>
      </c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  <c r="CD658" s="23"/>
      <c r="CE658" s="23"/>
      <c r="CF658" s="21">
        <f t="shared" si="9"/>
        <v>0</v>
      </c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3">
        <f t="shared" si="11"/>
        <v>2</v>
      </c>
      <c r="CY658" s="23"/>
      <c r="CZ658" s="23"/>
      <c r="DA658" s="23"/>
      <c r="DB658" s="23"/>
      <c r="DC658" s="23">
        <v>2</v>
      </c>
      <c r="DD658" s="23"/>
      <c r="DE658" s="22">
        <f t="shared" si="13"/>
        <v>0</v>
      </c>
      <c r="DF658" s="21"/>
      <c r="DG658" s="21"/>
      <c r="DH658" s="21"/>
      <c r="DI658" s="21"/>
      <c r="DJ658" s="21"/>
      <c r="DK658" s="24">
        <f t="shared" si="15"/>
        <v>0</v>
      </c>
      <c r="DL658" s="23"/>
      <c r="DM658" s="2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</row>
    <row r="659" spans="1:137" ht="15.75" customHeight="1">
      <c r="A659" s="15" t="s">
        <v>2131</v>
      </c>
      <c r="B659" s="15" t="s">
        <v>2132</v>
      </c>
      <c r="C659" s="16">
        <v>86969293</v>
      </c>
      <c r="D659" s="15">
        <v>732779401</v>
      </c>
      <c r="E659" s="15" t="s">
        <v>2133</v>
      </c>
      <c r="F659" s="15" t="s">
        <v>84</v>
      </c>
      <c r="G659" s="15" t="s">
        <v>133</v>
      </c>
      <c r="H659" s="15" t="s">
        <v>174</v>
      </c>
      <c r="I659" s="17">
        <f t="shared" si="18"/>
        <v>0</v>
      </c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8">
        <f t="shared" si="1"/>
        <v>30</v>
      </c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>
        <v>30</v>
      </c>
      <c r="AQ659" s="19"/>
      <c r="AR659" s="20">
        <f t="shared" si="3"/>
        <v>0</v>
      </c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2">
        <f t="shared" si="5"/>
        <v>0</v>
      </c>
      <c r="BK659" s="21"/>
      <c r="BL659" s="21"/>
      <c r="BM659" s="21"/>
      <c r="BN659" s="23">
        <f t="shared" si="7"/>
        <v>0</v>
      </c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  <c r="CD659" s="23"/>
      <c r="CE659" s="23"/>
      <c r="CF659" s="21">
        <f t="shared" si="9"/>
        <v>0</v>
      </c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3">
        <f t="shared" si="11"/>
        <v>0</v>
      </c>
      <c r="CY659" s="23"/>
      <c r="CZ659" s="23"/>
      <c r="DA659" s="23"/>
      <c r="DB659" s="23"/>
      <c r="DC659" s="23"/>
      <c r="DD659" s="23"/>
      <c r="DE659" s="22">
        <f t="shared" si="13"/>
        <v>0</v>
      </c>
      <c r="DF659" s="21"/>
      <c r="DG659" s="21"/>
      <c r="DH659" s="21"/>
      <c r="DI659" s="21"/>
      <c r="DJ659" s="21"/>
      <c r="DK659" s="24">
        <f t="shared" si="15"/>
        <v>0</v>
      </c>
      <c r="DL659" s="23"/>
      <c r="DM659" s="2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</row>
    <row r="660" spans="1:137" ht="15.75" customHeight="1">
      <c r="A660" s="15" t="s">
        <v>2134</v>
      </c>
      <c r="B660" s="15" t="s">
        <v>2135</v>
      </c>
      <c r="C660" s="16" t="s">
        <v>2136</v>
      </c>
      <c r="D660" s="15">
        <v>608022681</v>
      </c>
      <c r="E660" s="15" t="s">
        <v>2137</v>
      </c>
      <c r="F660" s="15" t="s">
        <v>84</v>
      </c>
      <c r="G660" s="15" t="s">
        <v>169</v>
      </c>
      <c r="H660" s="15" t="s">
        <v>86</v>
      </c>
      <c r="I660" s="17">
        <f t="shared" si="18"/>
        <v>0</v>
      </c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8">
        <f t="shared" si="1"/>
        <v>92</v>
      </c>
      <c r="AA660" s="19"/>
      <c r="AB660" s="19"/>
      <c r="AC660" s="19"/>
      <c r="AD660" s="19"/>
      <c r="AE660" s="19"/>
      <c r="AF660" s="19">
        <v>16</v>
      </c>
      <c r="AG660" s="19"/>
      <c r="AH660" s="25">
        <v>16</v>
      </c>
      <c r="AI660" s="19"/>
      <c r="AJ660" s="19"/>
      <c r="AK660" s="19"/>
      <c r="AL660" s="19"/>
      <c r="AM660" s="19"/>
      <c r="AN660" s="19"/>
      <c r="AO660" s="19"/>
      <c r="AP660" s="19">
        <v>60</v>
      </c>
      <c r="AQ660" s="19"/>
      <c r="AR660" s="20">
        <f t="shared" si="3"/>
        <v>0</v>
      </c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2">
        <f t="shared" si="5"/>
        <v>0</v>
      </c>
      <c r="BK660" s="21"/>
      <c r="BL660" s="21"/>
      <c r="BM660" s="21"/>
      <c r="BN660" s="23">
        <f t="shared" si="7"/>
        <v>0</v>
      </c>
      <c r="BO660" s="23"/>
      <c r="BP660" s="23"/>
      <c r="BQ660" s="23"/>
      <c r="BR660" s="23"/>
      <c r="BS660" s="23"/>
      <c r="BT660" s="23"/>
      <c r="BU660" s="23"/>
      <c r="BV660" s="23"/>
      <c r="BW660" s="23"/>
      <c r="BX660" s="23"/>
      <c r="BY660" s="23"/>
      <c r="BZ660" s="23"/>
      <c r="CA660" s="23"/>
      <c r="CB660" s="23"/>
      <c r="CC660" s="23"/>
      <c r="CD660" s="23"/>
      <c r="CE660" s="23"/>
      <c r="CF660" s="21">
        <f t="shared" si="9"/>
        <v>0</v>
      </c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3">
        <f t="shared" si="11"/>
        <v>0</v>
      </c>
      <c r="CY660" s="23"/>
      <c r="CZ660" s="23"/>
      <c r="DA660" s="23"/>
      <c r="DB660" s="23"/>
      <c r="DC660" s="23"/>
      <c r="DD660" s="23"/>
      <c r="DE660" s="22">
        <f t="shared" si="13"/>
        <v>0</v>
      </c>
      <c r="DF660" s="21"/>
      <c r="DG660" s="21"/>
      <c r="DH660" s="21"/>
      <c r="DI660" s="21"/>
      <c r="DJ660" s="21"/>
      <c r="DK660" s="24">
        <f t="shared" si="15"/>
        <v>0</v>
      </c>
      <c r="DL660" s="23"/>
      <c r="DM660" s="2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</row>
    <row r="661" spans="1:137" ht="15.75" customHeight="1">
      <c r="A661" s="15" t="s">
        <v>2138</v>
      </c>
      <c r="B661" s="15" t="s">
        <v>2139</v>
      </c>
      <c r="C661" s="16" t="s">
        <v>2140</v>
      </c>
      <c r="D661" s="15">
        <v>602135910</v>
      </c>
      <c r="E661" s="15" t="s">
        <v>2141</v>
      </c>
      <c r="F661" s="15" t="s">
        <v>84</v>
      </c>
      <c r="G661" s="15" t="s">
        <v>101</v>
      </c>
      <c r="H661" s="15" t="s">
        <v>158</v>
      </c>
      <c r="I661" s="17">
        <f t="shared" si="18"/>
        <v>0</v>
      </c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8">
        <f t="shared" si="1"/>
        <v>34</v>
      </c>
      <c r="AA661" s="19"/>
      <c r="AB661" s="19"/>
      <c r="AC661" s="19"/>
      <c r="AD661" s="19"/>
      <c r="AE661" s="19"/>
      <c r="AF661" s="25">
        <v>12</v>
      </c>
      <c r="AG661" s="19"/>
      <c r="AH661" s="19">
        <v>7</v>
      </c>
      <c r="AI661" s="19"/>
      <c r="AJ661" s="19"/>
      <c r="AK661" s="19"/>
      <c r="AL661" s="19"/>
      <c r="AM661" s="19"/>
      <c r="AN661" s="19"/>
      <c r="AO661" s="19">
        <v>15</v>
      </c>
      <c r="AP661" s="19"/>
      <c r="AQ661" s="19"/>
      <c r="AR661" s="20">
        <f t="shared" si="3"/>
        <v>0</v>
      </c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2">
        <f t="shared" si="5"/>
        <v>0</v>
      </c>
      <c r="BK661" s="21"/>
      <c r="BL661" s="21"/>
      <c r="BM661" s="21"/>
      <c r="BN661" s="23">
        <f t="shared" si="7"/>
        <v>0</v>
      </c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  <c r="CD661" s="23"/>
      <c r="CE661" s="23"/>
      <c r="CF661" s="21">
        <f t="shared" si="9"/>
        <v>0</v>
      </c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3">
        <f t="shared" si="11"/>
        <v>2</v>
      </c>
      <c r="CY661" s="23"/>
      <c r="CZ661" s="23"/>
      <c r="DA661" s="23"/>
      <c r="DB661" s="23">
        <v>2</v>
      </c>
      <c r="DC661" s="23"/>
      <c r="DD661" s="23"/>
      <c r="DE661" s="22">
        <f t="shared" si="13"/>
        <v>0</v>
      </c>
      <c r="DF661" s="21"/>
      <c r="DG661" s="21"/>
      <c r="DH661" s="21"/>
      <c r="DI661" s="21"/>
      <c r="DJ661" s="21"/>
      <c r="DK661" s="24">
        <f t="shared" si="15"/>
        <v>0</v>
      </c>
      <c r="DL661" s="23"/>
      <c r="DM661" s="2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</row>
    <row r="662" spans="1:137" ht="15.75" customHeight="1">
      <c r="A662" s="15" t="s">
        <v>2142</v>
      </c>
      <c r="B662" s="15" t="s">
        <v>2143</v>
      </c>
      <c r="C662" s="16">
        <v>29149240</v>
      </c>
      <c r="D662" s="15">
        <v>724989902</v>
      </c>
      <c r="E662" s="15" t="s">
        <v>2144</v>
      </c>
      <c r="F662" s="15" t="s">
        <v>84</v>
      </c>
      <c r="G662" s="26" t="s">
        <v>91</v>
      </c>
      <c r="H662" s="15" t="s">
        <v>57</v>
      </c>
      <c r="I662" s="17">
        <f t="shared" si="18"/>
        <v>0</v>
      </c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8">
        <f t="shared" si="1"/>
        <v>29</v>
      </c>
      <c r="AA662" s="19"/>
      <c r="AB662" s="19"/>
      <c r="AC662" s="19"/>
      <c r="AD662" s="19"/>
      <c r="AE662" s="19"/>
      <c r="AF662" s="19"/>
      <c r="AG662" s="19">
        <v>19</v>
      </c>
      <c r="AH662" s="19"/>
      <c r="AI662" s="19"/>
      <c r="AJ662" s="19"/>
      <c r="AK662" s="19"/>
      <c r="AL662" s="19"/>
      <c r="AM662" s="19"/>
      <c r="AN662" s="19"/>
      <c r="AO662" s="19">
        <v>10</v>
      </c>
      <c r="AP662" s="19"/>
      <c r="AQ662" s="19"/>
      <c r="AR662" s="20">
        <f t="shared" si="3"/>
        <v>0</v>
      </c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2">
        <f t="shared" si="5"/>
        <v>0</v>
      </c>
      <c r="BK662" s="21"/>
      <c r="BL662" s="21"/>
      <c r="BM662" s="21"/>
      <c r="BN662" s="23">
        <f t="shared" si="7"/>
        <v>0</v>
      </c>
      <c r="BO662" s="23"/>
      <c r="BP662" s="23"/>
      <c r="BQ662" s="23"/>
      <c r="BR662" s="23"/>
      <c r="BS662" s="23"/>
      <c r="BT662" s="23"/>
      <c r="BU662" s="23"/>
      <c r="BV662" s="23"/>
      <c r="BW662" s="23"/>
      <c r="BX662" s="23"/>
      <c r="BY662" s="23"/>
      <c r="BZ662" s="23"/>
      <c r="CA662" s="23"/>
      <c r="CB662" s="23"/>
      <c r="CC662" s="23"/>
      <c r="CD662" s="23"/>
      <c r="CE662" s="23"/>
      <c r="CF662" s="21">
        <f t="shared" si="9"/>
        <v>100</v>
      </c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>
        <v>100</v>
      </c>
      <c r="CV662" s="21"/>
      <c r="CW662" s="21"/>
      <c r="CX662" s="23">
        <f t="shared" si="11"/>
        <v>1</v>
      </c>
      <c r="CY662" s="23"/>
      <c r="CZ662" s="23"/>
      <c r="DA662" s="23"/>
      <c r="DB662" s="23">
        <v>1</v>
      </c>
      <c r="DC662" s="23"/>
      <c r="DD662" s="23"/>
      <c r="DE662" s="22">
        <f t="shared" si="13"/>
        <v>0</v>
      </c>
      <c r="DF662" s="21"/>
      <c r="DG662" s="21"/>
      <c r="DH662" s="21"/>
      <c r="DI662" s="21"/>
      <c r="DJ662" s="21"/>
      <c r="DK662" s="24">
        <f t="shared" si="15"/>
        <v>0</v>
      </c>
      <c r="DL662" s="23"/>
      <c r="DM662" s="2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</row>
    <row r="663" spans="1:137" ht="15.75" customHeight="1">
      <c r="A663" s="15" t="s">
        <v>2145</v>
      </c>
      <c r="B663" s="15" t="s">
        <v>2146</v>
      </c>
      <c r="C663" s="16" t="s">
        <v>164</v>
      </c>
      <c r="D663" s="15">
        <v>702232067</v>
      </c>
      <c r="E663" s="15" t="s">
        <v>2147</v>
      </c>
      <c r="F663" s="15" t="s">
        <v>84</v>
      </c>
      <c r="G663" s="15" t="s">
        <v>101</v>
      </c>
      <c r="H663" s="15" t="s">
        <v>72</v>
      </c>
      <c r="I663" s="17">
        <f t="shared" si="18"/>
        <v>0</v>
      </c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8">
        <f t="shared" si="1"/>
        <v>214</v>
      </c>
      <c r="AA663" s="19"/>
      <c r="AB663" s="19"/>
      <c r="AC663" s="19"/>
      <c r="AD663" s="19"/>
      <c r="AE663" s="19"/>
      <c r="AF663" s="19">
        <v>6</v>
      </c>
      <c r="AG663" s="19">
        <v>42</v>
      </c>
      <c r="AH663" s="19">
        <f>7+9</f>
        <v>16</v>
      </c>
      <c r="AI663" s="19"/>
      <c r="AJ663" s="19"/>
      <c r="AK663" s="19"/>
      <c r="AL663" s="19"/>
      <c r="AM663" s="19"/>
      <c r="AN663" s="19"/>
      <c r="AO663" s="19"/>
      <c r="AP663" s="19">
        <v>150</v>
      </c>
      <c r="AQ663" s="19"/>
      <c r="AR663" s="20">
        <f t="shared" si="3"/>
        <v>0</v>
      </c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2">
        <f t="shared" si="5"/>
        <v>0</v>
      </c>
      <c r="BK663" s="21"/>
      <c r="BL663" s="21"/>
      <c r="BM663" s="21"/>
      <c r="BN663" s="23">
        <f t="shared" si="7"/>
        <v>0</v>
      </c>
      <c r="BO663" s="23"/>
      <c r="BP663" s="23"/>
      <c r="BQ663" s="23"/>
      <c r="BR663" s="23"/>
      <c r="BS663" s="23"/>
      <c r="BT663" s="23"/>
      <c r="BU663" s="23"/>
      <c r="BV663" s="23"/>
      <c r="BW663" s="23"/>
      <c r="BX663" s="23"/>
      <c r="BY663" s="23"/>
      <c r="BZ663" s="23"/>
      <c r="CA663" s="23"/>
      <c r="CB663" s="23"/>
      <c r="CC663" s="23"/>
      <c r="CD663" s="23"/>
      <c r="CE663" s="23"/>
      <c r="CF663" s="21">
        <f t="shared" si="9"/>
        <v>0</v>
      </c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3">
        <f t="shared" si="11"/>
        <v>10</v>
      </c>
      <c r="CY663" s="23"/>
      <c r="CZ663" s="23"/>
      <c r="DA663" s="23"/>
      <c r="DB663" s="23"/>
      <c r="DC663" s="23">
        <v>10</v>
      </c>
      <c r="DD663" s="23"/>
      <c r="DE663" s="22">
        <f t="shared" si="13"/>
        <v>0</v>
      </c>
      <c r="DF663" s="21"/>
      <c r="DG663" s="21"/>
      <c r="DH663" s="21"/>
      <c r="DI663" s="21"/>
      <c r="DJ663" s="21"/>
      <c r="DK663" s="24">
        <f t="shared" si="15"/>
        <v>0</v>
      </c>
      <c r="DL663" s="23"/>
      <c r="DM663" s="2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</row>
    <row r="664" spans="1:137" ht="15.75" customHeight="1">
      <c r="A664" s="15" t="s">
        <v>2145</v>
      </c>
      <c r="B664" s="15" t="s">
        <v>2146</v>
      </c>
      <c r="C664" s="16" t="s">
        <v>164</v>
      </c>
      <c r="D664" s="15">
        <v>702232067</v>
      </c>
      <c r="E664" s="15" t="s">
        <v>2148</v>
      </c>
      <c r="F664" s="15" t="s">
        <v>84</v>
      </c>
      <c r="G664" s="15" t="s">
        <v>101</v>
      </c>
      <c r="H664" s="15" t="s">
        <v>57</v>
      </c>
      <c r="I664" s="17">
        <f t="shared" si="18"/>
        <v>0</v>
      </c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8">
        <f t="shared" si="1"/>
        <v>15</v>
      </c>
      <c r="AA664" s="19"/>
      <c r="AB664" s="19"/>
      <c r="AC664" s="19"/>
      <c r="AD664" s="19"/>
      <c r="AE664" s="19"/>
      <c r="AF664" s="19">
        <v>6</v>
      </c>
      <c r="AG664" s="19"/>
      <c r="AH664" s="19">
        <v>9</v>
      </c>
      <c r="AI664" s="19"/>
      <c r="AJ664" s="19"/>
      <c r="AK664" s="19"/>
      <c r="AL664" s="19"/>
      <c r="AM664" s="19"/>
      <c r="AN664" s="19"/>
      <c r="AO664" s="19"/>
      <c r="AP664" s="19"/>
      <c r="AQ664" s="19"/>
      <c r="AR664" s="20">
        <f t="shared" si="3"/>
        <v>0</v>
      </c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2">
        <f t="shared" si="5"/>
        <v>0</v>
      </c>
      <c r="BK664" s="21"/>
      <c r="BL664" s="21"/>
      <c r="BM664" s="21"/>
      <c r="BN664" s="23">
        <f t="shared" si="7"/>
        <v>10</v>
      </c>
      <c r="BO664" s="23"/>
      <c r="BP664" s="23"/>
      <c r="BQ664" s="23">
        <v>10</v>
      </c>
      <c r="BR664" s="23"/>
      <c r="BS664" s="23"/>
      <c r="BT664" s="23"/>
      <c r="BU664" s="23"/>
      <c r="BV664" s="23"/>
      <c r="BW664" s="23"/>
      <c r="BX664" s="23"/>
      <c r="BY664" s="23"/>
      <c r="BZ664" s="23"/>
      <c r="CA664" s="23"/>
      <c r="CB664" s="23"/>
      <c r="CC664" s="23"/>
      <c r="CD664" s="23"/>
      <c r="CE664" s="23"/>
      <c r="CF664" s="21">
        <f t="shared" si="9"/>
        <v>0</v>
      </c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3">
        <f t="shared" si="11"/>
        <v>0</v>
      </c>
      <c r="CY664" s="23"/>
      <c r="CZ664" s="23"/>
      <c r="DA664" s="23"/>
      <c r="DB664" s="23"/>
      <c r="DC664" s="23"/>
      <c r="DD664" s="23"/>
      <c r="DE664" s="22">
        <f t="shared" si="13"/>
        <v>0</v>
      </c>
      <c r="DF664" s="21"/>
      <c r="DG664" s="21"/>
      <c r="DH664" s="21"/>
      <c r="DI664" s="21"/>
      <c r="DJ664" s="21"/>
      <c r="DK664" s="24">
        <f t="shared" si="15"/>
        <v>0</v>
      </c>
      <c r="DL664" s="23"/>
      <c r="DM664" s="2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</row>
    <row r="665" spans="1:137" ht="15.75" customHeight="1">
      <c r="A665" s="15" t="s">
        <v>2145</v>
      </c>
      <c r="B665" s="15" t="s">
        <v>2146</v>
      </c>
      <c r="C665" s="16" t="s">
        <v>164</v>
      </c>
      <c r="D665" s="15">
        <v>702232067</v>
      </c>
      <c r="E665" s="15" t="s">
        <v>2147</v>
      </c>
      <c r="F665" s="15" t="s">
        <v>84</v>
      </c>
      <c r="G665" s="15" t="s">
        <v>91</v>
      </c>
      <c r="H665" s="15" t="s">
        <v>72</v>
      </c>
      <c r="I665" s="17">
        <f t="shared" si="18"/>
        <v>0</v>
      </c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8">
        <f t="shared" si="1"/>
        <v>29</v>
      </c>
      <c r="AA665" s="19"/>
      <c r="AB665" s="19"/>
      <c r="AC665" s="19"/>
      <c r="AD665" s="19"/>
      <c r="AE665" s="19"/>
      <c r="AF665" s="19"/>
      <c r="AG665" s="25">
        <v>19</v>
      </c>
      <c r="AH665" s="19"/>
      <c r="AI665" s="19"/>
      <c r="AJ665" s="19"/>
      <c r="AK665" s="19"/>
      <c r="AL665" s="19"/>
      <c r="AM665" s="19"/>
      <c r="AN665" s="19"/>
      <c r="AO665" s="19">
        <v>10</v>
      </c>
      <c r="AP665" s="19"/>
      <c r="AQ665" s="19"/>
      <c r="AR665" s="20">
        <f t="shared" si="3"/>
        <v>0</v>
      </c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2">
        <f t="shared" si="5"/>
        <v>0</v>
      </c>
      <c r="BK665" s="21"/>
      <c r="BL665" s="21"/>
      <c r="BM665" s="21"/>
      <c r="BN665" s="23">
        <f t="shared" si="7"/>
        <v>0</v>
      </c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  <c r="CD665" s="23"/>
      <c r="CE665" s="23"/>
      <c r="CF665" s="21">
        <f t="shared" si="9"/>
        <v>100</v>
      </c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>
        <v>100</v>
      </c>
      <c r="CV665" s="21"/>
      <c r="CW665" s="21"/>
      <c r="CX665" s="23">
        <f t="shared" si="11"/>
        <v>1</v>
      </c>
      <c r="CY665" s="23"/>
      <c r="CZ665" s="23"/>
      <c r="DA665" s="23"/>
      <c r="DB665" s="23">
        <v>1</v>
      </c>
      <c r="DC665" s="23"/>
      <c r="DD665" s="23"/>
      <c r="DE665" s="22">
        <f t="shared" si="13"/>
        <v>0</v>
      </c>
      <c r="DF665" s="21"/>
      <c r="DG665" s="21"/>
      <c r="DH665" s="21"/>
      <c r="DI665" s="21"/>
      <c r="DJ665" s="21"/>
      <c r="DK665" s="24">
        <f t="shared" si="15"/>
        <v>0</v>
      </c>
      <c r="DL665" s="23"/>
      <c r="DM665" s="2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</row>
    <row r="666" spans="1:137" ht="15.75" customHeight="1">
      <c r="A666" s="15" t="s">
        <v>2145</v>
      </c>
      <c r="B666" s="15" t="s">
        <v>2146</v>
      </c>
      <c r="C666" s="16" t="s">
        <v>164</v>
      </c>
      <c r="D666" s="15">
        <v>702232067</v>
      </c>
      <c r="E666" s="15" t="s">
        <v>2148</v>
      </c>
      <c r="F666" s="15" t="s">
        <v>84</v>
      </c>
      <c r="G666" s="15" t="s">
        <v>91</v>
      </c>
      <c r="H666" s="15" t="s">
        <v>57</v>
      </c>
      <c r="I666" s="17">
        <f t="shared" si="18"/>
        <v>0</v>
      </c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8">
        <f t="shared" si="1"/>
        <v>340</v>
      </c>
      <c r="AA666" s="19"/>
      <c r="AB666" s="19"/>
      <c r="AC666" s="19"/>
      <c r="AD666" s="19"/>
      <c r="AE666" s="25">
        <v>200</v>
      </c>
      <c r="AF666" s="19"/>
      <c r="AG666" s="19"/>
      <c r="AH666" s="19"/>
      <c r="AI666" s="19"/>
      <c r="AJ666" s="19"/>
      <c r="AK666" s="19"/>
      <c r="AL666" s="19"/>
      <c r="AM666" s="19"/>
      <c r="AN666" s="19"/>
      <c r="AO666" s="19">
        <v>140</v>
      </c>
      <c r="AP666" s="19"/>
      <c r="AQ666" s="19"/>
      <c r="AR666" s="20">
        <f t="shared" si="3"/>
        <v>0</v>
      </c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2">
        <f t="shared" si="5"/>
        <v>0</v>
      </c>
      <c r="BK666" s="21"/>
      <c r="BL666" s="21"/>
      <c r="BM666" s="21"/>
      <c r="BN666" s="23">
        <f t="shared" si="7"/>
        <v>0</v>
      </c>
      <c r="BO666" s="23"/>
      <c r="BP666" s="23"/>
      <c r="BQ666" s="23"/>
      <c r="BR666" s="23"/>
      <c r="BS666" s="23"/>
      <c r="BT666" s="23"/>
      <c r="BU666" s="23"/>
      <c r="BV666" s="23"/>
      <c r="BW666" s="23"/>
      <c r="BX666" s="23"/>
      <c r="BY666" s="23"/>
      <c r="BZ666" s="23"/>
      <c r="CA666" s="23"/>
      <c r="CB666" s="23"/>
      <c r="CC666" s="23"/>
      <c r="CD666" s="23"/>
      <c r="CE666" s="23"/>
      <c r="CF666" s="21">
        <f t="shared" si="9"/>
        <v>100</v>
      </c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>
        <v>100</v>
      </c>
      <c r="CV666" s="21"/>
      <c r="CW666" s="21"/>
      <c r="CX666" s="23">
        <f t="shared" si="11"/>
        <v>1</v>
      </c>
      <c r="CY666" s="23"/>
      <c r="CZ666" s="23"/>
      <c r="DA666" s="23"/>
      <c r="DB666" s="23">
        <v>1</v>
      </c>
      <c r="DC666" s="23"/>
      <c r="DD666" s="23"/>
      <c r="DE666" s="22">
        <f t="shared" si="13"/>
        <v>0</v>
      </c>
      <c r="DF666" s="21"/>
      <c r="DG666" s="21"/>
      <c r="DH666" s="21"/>
      <c r="DI666" s="21"/>
      <c r="DJ666" s="21"/>
      <c r="DK666" s="24">
        <f t="shared" si="15"/>
        <v>0</v>
      </c>
      <c r="DL666" s="23"/>
      <c r="DM666" s="2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</row>
    <row r="667" spans="1:137" ht="15.75" customHeight="1">
      <c r="A667" s="15" t="s">
        <v>2149</v>
      </c>
      <c r="B667" s="15" t="s">
        <v>2150</v>
      </c>
      <c r="C667" s="16" t="s">
        <v>2151</v>
      </c>
      <c r="D667" s="15">
        <v>603153803</v>
      </c>
      <c r="E667" s="15" t="s">
        <v>2152</v>
      </c>
      <c r="F667" s="15" t="s">
        <v>84</v>
      </c>
      <c r="G667" s="15" t="s">
        <v>101</v>
      </c>
      <c r="H667" s="15" t="s">
        <v>216</v>
      </c>
      <c r="I667" s="17">
        <f t="shared" si="18"/>
        <v>0</v>
      </c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8">
        <f t="shared" si="1"/>
        <v>28</v>
      </c>
      <c r="AA667" s="19"/>
      <c r="AB667" s="19"/>
      <c r="AC667" s="19"/>
      <c r="AD667" s="19"/>
      <c r="AE667" s="19"/>
      <c r="AF667" s="19">
        <v>6</v>
      </c>
      <c r="AG667" s="19"/>
      <c r="AH667" s="19">
        <v>7</v>
      </c>
      <c r="AI667" s="19"/>
      <c r="AJ667" s="19"/>
      <c r="AK667" s="19"/>
      <c r="AL667" s="19"/>
      <c r="AM667" s="19"/>
      <c r="AN667" s="19"/>
      <c r="AO667" s="19">
        <v>15</v>
      </c>
      <c r="AP667" s="19"/>
      <c r="AQ667" s="19"/>
      <c r="AR667" s="20">
        <f t="shared" si="3"/>
        <v>0</v>
      </c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2">
        <f t="shared" si="5"/>
        <v>0</v>
      </c>
      <c r="BK667" s="21"/>
      <c r="BL667" s="21"/>
      <c r="BM667" s="21"/>
      <c r="BN667" s="23">
        <f t="shared" si="7"/>
        <v>0</v>
      </c>
      <c r="BO667" s="23"/>
      <c r="BP667" s="23"/>
      <c r="BQ667" s="23"/>
      <c r="BR667" s="23"/>
      <c r="BS667" s="23"/>
      <c r="BT667" s="23"/>
      <c r="BU667" s="23"/>
      <c r="BV667" s="23"/>
      <c r="BW667" s="23"/>
      <c r="BX667" s="23"/>
      <c r="BY667" s="23"/>
      <c r="BZ667" s="23"/>
      <c r="CA667" s="23"/>
      <c r="CB667" s="23"/>
      <c r="CC667" s="23"/>
      <c r="CD667" s="23"/>
      <c r="CE667" s="23"/>
      <c r="CF667" s="21">
        <f t="shared" si="9"/>
        <v>0</v>
      </c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3">
        <f t="shared" si="11"/>
        <v>2</v>
      </c>
      <c r="CY667" s="23"/>
      <c r="CZ667" s="23"/>
      <c r="DA667" s="23"/>
      <c r="DB667" s="23">
        <v>2</v>
      </c>
      <c r="DC667" s="23"/>
      <c r="DD667" s="23"/>
      <c r="DE667" s="22">
        <f t="shared" si="13"/>
        <v>0</v>
      </c>
      <c r="DF667" s="21"/>
      <c r="DG667" s="21"/>
      <c r="DH667" s="21"/>
      <c r="DI667" s="21"/>
      <c r="DJ667" s="21"/>
      <c r="DK667" s="24">
        <f t="shared" si="15"/>
        <v>0</v>
      </c>
      <c r="DL667" s="23"/>
      <c r="DM667" s="2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</row>
    <row r="668" spans="1:137" ht="15.75" customHeight="1">
      <c r="A668" s="15" t="s">
        <v>2153</v>
      </c>
      <c r="B668" s="15" t="s">
        <v>2154</v>
      </c>
      <c r="C668" s="16" t="s">
        <v>2155</v>
      </c>
      <c r="D668" s="15">
        <v>608422004</v>
      </c>
      <c r="E668" s="15" t="s">
        <v>2156</v>
      </c>
      <c r="F668" s="15" t="s">
        <v>84</v>
      </c>
      <c r="G668" s="15" t="s">
        <v>101</v>
      </c>
      <c r="H668" s="15" t="s">
        <v>216</v>
      </c>
      <c r="I668" s="17">
        <f t="shared" si="18"/>
        <v>0</v>
      </c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8">
        <f t="shared" si="1"/>
        <v>34</v>
      </c>
      <c r="AA668" s="19"/>
      <c r="AB668" s="19"/>
      <c r="AC668" s="19"/>
      <c r="AD668" s="19"/>
      <c r="AE668" s="19"/>
      <c r="AF668" s="19">
        <v>10</v>
      </c>
      <c r="AG668" s="19"/>
      <c r="AH668" s="19">
        <v>9</v>
      </c>
      <c r="AI668" s="19"/>
      <c r="AJ668" s="19"/>
      <c r="AK668" s="19"/>
      <c r="AL668" s="19"/>
      <c r="AM668" s="19"/>
      <c r="AN668" s="19"/>
      <c r="AO668" s="19">
        <v>15</v>
      </c>
      <c r="AP668" s="19"/>
      <c r="AQ668" s="19"/>
      <c r="AR668" s="20">
        <f t="shared" si="3"/>
        <v>0</v>
      </c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2">
        <f t="shared" si="5"/>
        <v>0</v>
      </c>
      <c r="BK668" s="21"/>
      <c r="BL668" s="21"/>
      <c r="BM668" s="21"/>
      <c r="BN668" s="23">
        <f t="shared" si="7"/>
        <v>1</v>
      </c>
      <c r="BO668" s="23"/>
      <c r="BP668" s="23"/>
      <c r="BQ668" s="23">
        <v>1</v>
      </c>
      <c r="BR668" s="23"/>
      <c r="BS668" s="23"/>
      <c r="BT668" s="23"/>
      <c r="BU668" s="23"/>
      <c r="BV668" s="23"/>
      <c r="BW668" s="23"/>
      <c r="BX668" s="23"/>
      <c r="BY668" s="23"/>
      <c r="BZ668" s="23"/>
      <c r="CA668" s="23"/>
      <c r="CB668" s="23"/>
      <c r="CC668" s="23"/>
      <c r="CD668" s="23"/>
      <c r="CE668" s="23"/>
      <c r="CF668" s="21">
        <f t="shared" si="9"/>
        <v>0</v>
      </c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3">
        <f t="shared" si="11"/>
        <v>2</v>
      </c>
      <c r="CY668" s="23"/>
      <c r="CZ668" s="23"/>
      <c r="DA668" s="23"/>
      <c r="DB668" s="23">
        <v>2</v>
      </c>
      <c r="DC668" s="23"/>
      <c r="DD668" s="23"/>
      <c r="DE668" s="22">
        <f t="shared" si="13"/>
        <v>0</v>
      </c>
      <c r="DF668" s="21"/>
      <c r="DG668" s="21"/>
      <c r="DH668" s="21"/>
      <c r="DI668" s="21"/>
      <c r="DJ668" s="21"/>
      <c r="DK668" s="24">
        <f t="shared" si="15"/>
        <v>0</v>
      </c>
      <c r="DL668" s="23"/>
      <c r="DM668" s="2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</row>
    <row r="669" spans="1:137" ht="15.75" customHeight="1">
      <c r="A669" s="15" t="s">
        <v>2145</v>
      </c>
      <c r="B669" s="15" t="s">
        <v>2146</v>
      </c>
      <c r="C669" s="16" t="s">
        <v>164</v>
      </c>
      <c r="D669" s="15">
        <v>702232067</v>
      </c>
      <c r="E669" s="15" t="s">
        <v>2157</v>
      </c>
      <c r="F669" s="15" t="s">
        <v>84</v>
      </c>
      <c r="G669" s="15" t="s">
        <v>91</v>
      </c>
      <c r="H669" s="15" t="s">
        <v>72</v>
      </c>
      <c r="I669" s="17">
        <f t="shared" si="18"/>
        <v>0</v>
      </c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8">
        <f t="shared" si="1"/>
        <v>24</v>
      </c>
      <c r="AA669" s="19"/>
      <c r="AB669" s="19"/>
      <c r="AC669" s="19"/>
      <c r="AD669" s="19"/>
      <c r="AE669" s="19"/>
      <c r="AF669" s="19"/>
      <c r="AG669" s="19">
        <v>19</v>
      </c>
      <c r="AH669" s="19"/>
      <c r="AI669" s="19"/>
      <c r="AJ669" s="19"/>
      <c r="AK669" s="19"/>
      <c r="AL669" s="19"/>
      <c r="AM669" s="19"/>
      <c r="AN669" s="19"/>
      <c r="AO669" s="19">
        <v>5</v>
      </c>
      <c r="AP669" s="19"/>
      <c r="AQ669" s="19"/>
      <c r="AR669" s="20">
        <f t="shared" si="3"/>
        <v>0</v>
      </c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2">
        <f t="shared" si="5"/>
        <v>0</v>
      </c>
      <c r="BK669" s="21"/>
      <c r="BL669" s="21"/>
      <c r="BM669" s="21"/>
      <c r="BN669" s="23">
        <f t="shared" si="7"/>
        <v>0</v>
      </c>
      <c r="BO669" s="23"/>
      <c r="BP669" s="23"/>
      <c r="BQ669" s="23"/>
      <c r="BR669" s="23"/>
      <c r="BS669" s="23"/>
      <c r="BT669" s="23"/>
      <c r="BU669" s="23"/>
      <c r="BV669" s="23"/>
      <c r="BW669" s="23"/>
      <c r="BX669" s="23"/>
      <c r="BY669" s="23"/>
      <c r="BZ669" s="23"/>
      <c r="CA669" s="23"/>
      <c r="CB669" s="23"/>
      <c r="CC669" s="23"/>
      <c r="CD669" s="23"/>
      <c r="CE669" s="23"/>
      <c r="CF669" s="21">
        <f t="shared" si="9"/>
        <v>100</v>
      </c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>
        <v>100</v>
      </c>
      <c r="CV669" s="21"/>
      <c r="CW669" s="21"/>
      <c r="CX669" s="23">
        <f t="shared" si="11"/>
        <v>1</v>
      </c>
      <c r="CY669" s="23"/>
      <c r="CZ669" s="23"/>
      <c r="DA669" s="23"/>
      <c r="DB669" s="23">
        <v>1</v>
      </c>
      <c r="DC669" s="23"/>
      <c r="DD669" s="23"/>
      <c r="DE669" s="22">
        <f t="shared" si="13"/>
        <v>0</v>
      </c>
      <c r="DF669" s="21"/>
      <c r="DG669" s="21"/>
      <c r="DH669" s="21"/>
      <c r="DI669" s="21"/>
      <c r="DJ669" s="21"/>
      <c r="DK669" s="24">
        <f t="shared" si="15"/>
        <v>0</v>
      </c>
      <c r="DL669" s="23"/>
      <c r="DM669" s="2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</row>
    <row r="670" spans="1:137" ht="15.75" customHeight="1">
      <c r="A670" s="15" t="s">
        <v>2145</v>
      </c>
      <c r="B670" s="15" t="s">
        <v>2146</v>
      </c>
      <c r="C670" s="16" t="s">
        <v>164</v>
      </c>
      <c r="D670" s="15">
        <v>702232067</v>
      </c>
      <c r="E670" s="15" t="s">
        <v>2158</v>
      </c>
      <c r="F670" s="15" t="s">
        <v>84</v>
      </c>
      <c r="G670" s="15" t="s">
        <v>101</v>
      </c>
      <c r="H670" s="15" t="s">
        <v>216</v>
      </c>
      <c r="I670" s="17">
        <f t="shared" si="18"/>
        <v>0</v>
      </c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8">
        <f t="shared" si="1"/>
        <v>17</v>
      </c>
      <c r="AA670" s="19"/>
      <c r="AB670" s="19"/>
      <c r="AC670" s="19"/>
      <c r="AD670" s="19"/>
      <c r="AE670" s="19"/>
      <c r="AF670" s="19">
        <v>10</v>
      </c>
      <c r="AG670" s="19"/>
      <c r="AH670" s="19">
        <v>7</v>
      </c>
      <c r="AI670" s="19"/>
      <c r="AJ670" s="19"/>
      <c r="AK670" s="19"/>
      <c r="AL670" s="19"/>
      <c r="AM670" s="19"/>
      <c r="AN670" s="19"/>
      <c r="AO670" s="19"/>
      <c r="AP670" s="19"/>
      <c r="AQ670" s="19"/>
      <c r="AR670" s="20">
        <f t="shared" si="3"/>
        <v>0</v>
      </c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2">
        <f t="shared" si="5"/>
        <v>0</v>
      </c>
      <c r="BK670" s="21"/>
      <c r="BL670" s="21"/>
      <c r="BM670" s="21"/>
      <c r="BN670" s="23">
        <f t="shared" si="7"/>
        <v>0</v>
      </c>
      <c r="BO670" s="23"/>
      <c r="BP670" s="23"/>
      <c r="BQ670" s="23"/>
      <c r="BR670" s="23"/>
      <c r="BS670" s="23"/>
      <c r="BT670" s="23"/>
      <c r="BU670" s="23"/>
      <c r="BV670" s="23"/>
      <c r="BW670" s="23"/>
      <c r="BX670" s="23"/>
      <c r="BY670" s="23"/>
      <c r="BZ670" s="23"/>
      <c r="CA670" s="23"/>
      <c r="CB670" s="23"/>
      <c r="CC670" s="23"/>
      <c r="CD670" s="23"/>
      <c r="CE670" s="23"/>
      <c r="CF670" s="21">
        <f t="shared" si="9"/>
        <v>0</v>
      </c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3">
        <f t="shared" si="11"/>
        <v>0</v>
      </c>
      <c r="CY670" s="23"/>
      <c r="CZ670" s="23"/>
      <c r="DA670" s="23"/>
      <c r="DB670" s="23"/>
      <c r="DC670" s="23"/>
      <c r="DD670" s="23"/>
      <c r="DE670" s="22">
        <f t="shared" si="13"/>
        <v>0</v>
      </c>
      <c r="DF670" s="21"/>
      <c r="DG670" s="21"/>
      <c r="DH670" s="21"/>
      <c r="DI670" s="21"/>
      <c r="DJ670" s="21"/>
      <c r="DK670" s="24">
        <f t="shared" si="15"/>
        <v>0</v>
      </c>
      <c r="DL670" s="23"/>
      <c r="DM670" s="2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</row>
    <row r="671" spans="1:137" ht="15.75" customHeight="1">
      <c r="A671" s="15" t="s">
        <v>2159</v>
      </c>
      <c r="B671" s="15" t="s">
        <v>2160</v>
      </c>
      <c r="C671" s="16">
        <v>49621173</v>
      </c>
      <c r="D671" s="15">
        <v>731638174</v>
      </c>
      <c r="E671" s="15" t="s">
        <v>2161</v>
      </c>
      <c r="F671" s="15" t="s">
        <v>84</v>
      </c>
      <c r="G671" s="15" t="s">
        <v>142</v>
      </c>
      <c r="H671" s="15" t="s">
        <v>174</v>
      </c>
      <c r="I671" s="17">
        <f t="shared" si="18"/>
        <v>0</v>
      </c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8">
        <f t="shared" si="1"/>
        <v>23</v>
      </c>
      <c r="AA671" s="19"/>
      <c r="AB671" s="19"/>
      <c r="AC671" s="19"/>
      <c r="AD671" s="19"/>
      <c r="AE671" s="19"/>
      <c r="AF671" s="19"/>
      <c r="AG671" s="19">
        <v>23</v>
      </c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20">
        <f t="shared" si="3"/>
        <v>0</v>
      </c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2">
        <f t="shared" si="5"/>
        <v>0</v>
      </c>
      <c r="BK671" s="21"/>
      <c r="BL671" s="21"/>
      <c r="BM671" s="21"/>
      <c r="BN671" s="23">
        <f t="shared" si="7"/>
        <v>0</v>
      </c>
      <c r="BO671" s="23"/>
      <c r="BP671" s="23"/>
      <c r="BQ671" s="23"/>
      <c r="BR671" s="23"/>
      <c r="BS671" s="23"/>
      <c r="BT671" s="23"/>
      <c r="BU671" s="23"/>
      <c r="BV671" s="23"/>
      <c r="BW671" s="23"/>
      <c r="BX671" s="23"/>
      <c r="BY671" s="23"/>
      <c r="BZ671" s="23"/>
      <c r="CA671" s="23"/>
      <c r="CB671" s="23"/>
      <c r="CC671" s="23"/>
      <c r="CD671" s="23"/>
      <c r="CE671" s="23"/>
      <c r="CF671" s="21">
        <f t="shared" si="9"/>
        <v>0</v>
      </c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3">
        <f t="shared" si="11"/>
        <v>0</v>
      </c>
      <c r="CY671" s="23"/>
      <c r="CZ671" s="23"/>
      <c r="DA671" s="23"/>
      <c r="DB671" s="23"/>
      <c r="DC671" s="23"/>
      <c r="DD671" s="23"/>
      <c r="DE671" s="22">
        <f t="shared" si="13"/>
        <v>0</v>
      </c>
      <c r="DF671" s="21"/>
      <c r="DG671" s="21"/>
      <c r="DH671" s="21"/>
      <c r="DI671" s="21"/>
      <c r="DJ671" s="21"/>
      <c r="DK671" s="24">
        <f t="shared" si="15"/>
        <v>0</v>
      </c>
      <c r="DL671" s="23"/>
      <c r="DM671" s="2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</row>
    <row r="672" spans="1:137" ht="15.75" customHeight="1">
      <c r="A672" s="15" t="s">
        <v>2145</v>
      </c>
      <c r="B672" s="15" t="s">
        <v>2146</v>
      </c>
      <c r="C672" s="16" t="s">
        <v>164</v>
      </c>
      <c r="D672" s="15">
        <v>702232067</v>
      </c>
      <c r="E672" s="15" t="s">
        <v>2158</v>
      </c>
      <c r="F672" s="15" t="s">
        <v>84</v>
      </c>
      <c r="G672" s="15" t="s">
        <v>91</v>
      </c>
      <c r="H672" s="15" t="s">
        <v>216</v>
      </c>
      <c r="I672" s="17">
        <f t="shared" si="18"/>
        <v>0</v>
      </c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8">
        <f t="shared" si="1"/>
        <v>276</v>
      </c>
      <c r="AA672" s="19"/>
      <c r="AB672" s="19"/>
      <c r="AC672" s="19"/>
      <c r="AD672" s="19"/>
      <c r="AE672" s="19">
        <v>150</v>
      </c>
      <c r="AF672" s="19">
        <v>6</v>
      </c>
      <c r="AG672" s="25">
        <v>100</v>
      </c>
      <c r="AH672" s="19"/>
      <c r="AI672" s="19"/>
      <c r="AJ672" s="19"/>
      <c r="AK672" s="19"/>
      <c r="AL672" s="19"/>
      <c r="AM672" s="19"/>
      <c r="AN672" s="19"/>
      <c r="AO672" s="19">
        <v>20</v>
      </c>
      <c r="AP672" s="19"/>
      <c r="AQ672" s="19"/>
      <c r="AR672" s="20">
        <f t="shared" si="3"/>
        <v>0</v>
      </c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2">
        <f t="shared" si="5"/>
        <v>0</v>
      </c>
      <c r="BK672" s="21"/>
      <c r="BL672" s="21"/>
      <c r="BM672" s="21"/>
      <c r="BN672" s="23">
        <f t="shared" si="7"/>
        <v>10</v>
      </c>
      <c r="BO672" s="23"/>
      <c r="BP672" s="23"/>
      <c r="BQ672" s="23"/>
      <c r="BR672" s="23"/>
      <c r="BS672" s="23">
        <v>10</v>
      </c>
      <c r="BT672" s="23"/>
      <c r="BU672" s="23"/>
      <c r="BV672" s="23"/>
      <c r="BW672" s="23"/>
      <c r="BX672" s="23"/>
      <c r="BY672" s="23"/>
      <c r="BZ672" s="23"/>
      <c r="CA672" s="23"/>
      <c r="CB672" s="23"/>
      <c r="CC672" s="23"/>
      <c r="CD672" s="23"/>
      <c r="CE672" s="23"/>
      <c r="CF672" s="21">
        <f t="shared" si="9"/>
        <v>100</v>
      </c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>
        <v>100</v>
      </c>
      <c r="CV672" s="21"/>
      <c r="CW672" s="21"/>
      <c r="CX672" s="23">
        <f t="shared" si="11"/>
        <v>1</v>
      </c>
      <c r="CY672" s="23"/>
      <c r="CZ672" s="23"/>
      <c r="DA672" s="23"/>
      <c r="DB672" s="23">
        <v>1</v>
      </c>
      <c r="DC672" s="23"/>
      <c r="DD672" s="23"/>
      <c r="DE672" s="22">
        <f t="shared" si="13"/>
        <v>0</v>
      </c>
      <c r="DF672" s="21"/>
      <c r="DG672" s="21"/>
      <c r="DH672" s="21"/>
      <c r="DI672" s="21"/>
      <c r="DJ672" s="21"/>
      <c r="DK672" s="24">
        <f t="shared" si="15"/>
        <v>0</v>
      </c>
      <c r="DL672" s="23"/>
      <c r="DM672" s="2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</row>
    <row r="673" spans="1:137" ht="15.75" customHeight="1">
      <c r="A673" s="15" t="s">
        <v>2145</v>
      </c>
      <c r="B673" s="15" t="s">
        <v>2146</v>
      </c>
      <c r="C673" s="16" t="s">
        <v>164</v>
      </c>
      <c r="D673" s="15">
        <v>702232067</v>
      </c>
      <c r="E673" s="15" t="s">
        <v>2162</v>
      </c>
      <c r="F673" s="15" t="s">
        <v>84</v>
      </c>
      <c r="G673" s="15" t="s">
        <v>91</v>
      </c>
      <c r="H673" s="15" t="s">
        <v>174</v>
      </c>
      <c r="I673" s="17">
        <f t="shared" si="18"/>
        <v>0</v>
      </c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8">
        <f t="shared" si="1"/>
        <v>120</v>
      </c>
      <c r="AA673" s="19"/>
      <c r="AB673" s="19"/>
      <c r="AC673" s="19"/>
      <c r="AD673" s="19"/>
      <c r="AE673" s="19">
        <v>100</v>
      </c>
      <c r="AF673" s="19"/>
      <c r="AG673" s="19"/>
      <c r="AH673" s="19"/>
      <c r="AI673" s="19"/>
      <c r="AJ673" s="19"/>
      <c r="AK673" s="19"/>
      <c r="AL673" s="19"/>
      <c r="AM673" s="19"/>
      <c r="AN673" s="19"/>
      <c r="AO673" s="19">
        <v>20</v>
      </c>
      <c r="AP673" s="19"/>
      <c r="AQ673" s="19"/>
      <c r="AR673" s="20">
        <f t="shared" si="3"/>
        <v>0</v>
      </c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2">
        <f t="shared" si="5"/>
        <v>0</v>
      </c>
      <c r="BK673" s="21"/>
      <c r="BL673" s="21"/>
      <c r="BM673" s="21"/>
      <c r="BN673" s="23">
        <f t="shared" si="7"/>
        <v>10</v>
      </c>
      <c r="BO673" s="23"/>
      <c r="BP673" s="23"/>
      <c r="BQ673" s="23"/>
      <c r="BR673" s="23"/>
      <c r="BS673" s="23">
        <v>10</v>
      </c>
      <c r="BT673" s="23"/>
      <c r="BU673" s="23"/>
      <c r="BV673" s="23"/>
      <c r="BW673" s="23"/>
      <c r="BX673" s="23"/>
      <c r="BY673" s="23"/>
      <c r="BZ673" s="23"/>
      <c r="CA673" s="23"/>
      <c r="CB673" s="23"/>
      <c r="CC673" s="23"/>
      <c r="CD673" s="23"/>
      <c r="CE673" s="23"/>
      <c r="CF673" s="21">
        <f t="shared" si="9"/>
        <v>100</v>
      </c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>
        <v>100</v>
      </c>
      <c r="CV673" s="21"/>
      <c r="CW673" s="21"/>
      <c r="CX673" s="23">
        <f t="shared" si="11"/>
        <v>1</v>
      </c>
      <c r="CY673" s="23"/>
      <c r="CZ673" s="23"/>
      <c r="DA673" s="23"/>
      <c r="DB673" s="23">
        <v>1</v>
      </c>
      <c r="DC673" s="23"/>
      <c r="DD673" s="23"/>
      <c r="DE673" s="22">
        <f t="shared" si="13"/>
        <v>0</v>
      </c>
      <c r="DF673" s="21"/>
      <c r="DG673" s="21"/>
      <c r="DH673" s="21"/>
      <c r="DI673" s="21"/>
      <c r="DJ673" s="21"/>
      <c r="DK673" s="24">
        <f t="shared" si="15"/>
        <v>0</v>
      </c>
      <c r="DL673" s="23"/>
      <c r="DM673" s="2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</row>
    <row r="674" spans="1:137" ht="15.75" customHeight="1">
      <c r="A674" s="15" t="s">
        <v>2163</v>
      </c>
      <c r="B674" s="15" t="s">
        <v>2164</v>
      </c>
      <c r="C674" s="16">
        <v>70873241</v>
      </c>
      <c r="D674" s="15"/>
      <c r="E674" s="15" t="s">
        <v>2165</v>
      </c>
      <c r="F674" s="15"/>
      <c r="G674" s="15" t="s">
        <v>85</v>
      </c>
      <c r="H674" s="15" t="s">
        <v>174</v>
      </c>
      <c r="I674" s="17">
        <f t="shared" si="18"/>
        <v>0</v>
      </c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8">
        <f t="shared" si="1"/>
        <v>25</v>
      </c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>
        <v>25</v>
      </c>
      <c r="AL674" s="19"/>
      <c r="AM674" s="19"/>
      <c r="AN674" s="19"/>
      <c r="AO674" s="19"/>
      <c r="AP674" s="19"/>
      <c r="AQ674" s="19"/>
      <c r="AR674" s="20">
        <f t="shared" si="3"/>
        <v>0</v>
      </c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2">
        <f t="shared" si="5"/>
        <v>0</v>
      </c>
      <c r="BK674" s="21"/>
      <c r="BL674" s="21"/>
      <c r="BM674" s="21"/>
      <c r="BN674" s="23">
        <f t="shared" si="7"/>
        <v>0</v>
      </c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  <c r="CD674" s="23"/>
      <c r="CE674" s="23"/>
      <c r="CF674" s="21">
        <f t="shared" si="9"/>
        <v>0</v>
      </c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3">
        <f t="shared" si="11"/>
        <v>0</v>
      </c>
      <c r="CY674" s="23"/>
      <c r="CZ674" s="23"/>
      <c r="DA674" s="23"/>
      <c r="DB674" s="23"/>
      <c r="DC674" s="23"/>
      <c r="DD674" s="23"/>
      <c r="DE674" s="22">
        <f t="shared" si="13"/>
        <v>0</v>
      </c>
      <c r="DF674" s="21"/>
      <c r="DG674" s="21"/>
      <c r="DH674" s="21"/>
      <c r="DI674" s="21"/>
      <c r="DJ674" s="21"/>
      <c r="DK674" s="24">
        <f t="shared" si="15"/>
        <v>0</v>
      </c>
      <c r="DL674" s="23"/>
      <c r="DM674" s="2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</row>
    <row r="675" spans="1:137" ht="15.75" customHeight="1">
      <c r="A675" s="15" t="s">
        <v>2145</v>
      </c>
      <c r="B675" s="15" t="s">
        <v>2146</v>
      </c>
      <c r="C675" s="16" t="s">
        <v>164</v>
      </c>
      <c r="D675" s="15">
        <v>702232067</v>
      </c>
      <c r="E675" s="15" t="s">
        <v>2148</v>
      </c>
      <c r="F675" s="15" t="s">
        <v>84</v>
      </c>
      <c r="G675" s="15" t="s">
        <v>230</v>
      </c>
      <c r="H675" s="15" t="s">
        <v>57</v>
      </c>
      <c r="I675" s="17">
        <f t="shared" si="18"/>
        <v>0</v>
      </c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8">
        <f t="shared" si="1"/>
        <v>75</v>
      </c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>
        <v>75</v>
      </c>
      <c r="AQ675" s="19"/>
      <c r="AR675" s="20">
        <f t="shared" si="3"/>
        <v>0</v>
      </c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2">
        <f t="shared" si="5"/>
        <v>0</v>
      </c>
      <c r="BK675" s="21"/>
      <c r="BL675" s="21"/>
      <c r="BM675" s="21"/>
      <c r="BN675" s="23">
        <f t="shared" si="7"/>
        <v>0</v>
      </c>
      <c r="BO675" s="23"/>
      <c r="BP675" s="23"/>
      <c r="BQ675" s="23"/>
      <c r="BR675" s="23"/>
      <c r="BS675" s="23"/>
      <c r="BT675" s="23"/>
      <c r="BU675" s="23"/>
      <c r="BV675" s="23"/>
      <c r="BW675" s="23"/>
      <c r="BX675" s="23"/>
      <c r="BY675" s="23"/>
      <c r="BZ675" s="23"/>
      <c r="CA675" s="23"/>
      <c r="CB675" s="23"/>
      <c r="CC675" s="23"/>
      <c r="CD675" s="23"/>
      <c r="CE675" s="23"/>
      <c r="CF675" s="21">
        <f t="shared" si="9"/>
        <v>0</v>
      </c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3">
        <f t="shared" si="11"/>
        <v>0</v>
      </c>
      <c r="CY675" s="23"/>
      <c r="CZ675" s="23"/>
      <c r="DA675" s="23"/>
      <c r="DB675" s="23"/>
      <c r="DC675" s="23"/>
      <c r="DD675" s="23"/>
      <c r="DE675" s="22">
        <f t="shared" si="13"/>
        <v>0</v>
      </c>
      <c r="DF675" s="21"/>
      <c r="DG675" s="21"/>
      <c r="DH675" s="21"/>
      <c r="DI675" s="21"/>
      <c r="DJ675" s="21"/>
      <c r="DK675" s="24">
        <f t="shared" si="15"/>
        <v>0</v>
      </c>
      <c r="DL675" s="23"/>
      <c r="DM675" s="2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</row>
    <row r="676" spans="1:137" ht="15.75" customHeight="1">
      <c r="A676" s="15" t="s">
        <v>2166</v>
      </c>
      <c r="B676" s="15" t="s">
        <v>2167</v>
      </c>
      <c r="C676" s="16">
        <v>24272663</v>
      </c>
      <c r="D676" s="15">
        <v>602974938</v>
      </c>
      <c r="E676" s="15" t="s">
        <v>1808</v>
      </c>
      <c r="F676" s="15" t="s">
        <v>84</v>
      </c>
      <c r="G676" s="15" t="s">
        <v>91</v>
      </c>
      <c r="H676" s="15" t="s">
        <v>174</v>
      </c>
      <c r="I676" s="17">
        <f t="shared" si="18"/>
        <v>0</v>
      </c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8">
        <f t="shared" si="1"/>
        <v>29</v>
      </c>
      <c r="AA676" s="19"/>
      <c r="AB676" s="19"/>
      <c r="AC676" s="19"/>
      <c r="AD676" s="19"/>
      <c r="AE676" s="19"/>
      <c r="AF676" s="19"/>
      <c r="AG676" s="19">
        <v>19</v>
      </c>
      <c r="AH676" s="19"/>
      <c r="AI676" s="19"/>
      <c r="AJ676" s="19"/>
      <c r="AK676" s="19"/>
      <c r="AL676" s="19"/>
      <c r="AM676" s="19"/>
      <c r="AN676" s="19"/>
      <c r="AO676" s="19">
        <v>10</v>
      </c>
      <c r="AP676" s="19"/>
      <c r="AQ676" s="19"/>
      <c r="AR676" s="20">
        <f t="shared" si="3"/>
        <v>0</v>
      </c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2">
        <f t="shared" si="5"/>
        <v>0</v>
      </c>
      <c r="BK676" s="21"/>
      <c r="BL676" s="21"/>
      <c r="BM676" s="21"/>
      <c r="BN676" s="23">
        <f t="shared" si="7"/>
        <v>0</v>
      </c>
      <c r="BO676" s="23"/>
      <c r="BP676" s="23"/>
      <c r="BQ676" s="23"/>
      <c r="BR676" s="23"/>
      <c r="BS676" s="23"/>
      <c r="BT676" s="23"/>
      <c r="BU676" s="23"/>
      <c r="BV676" s="23"/>
      <c r="BW676" s="23"/>
      <c r="BX676" s="23"/>
      <c r="BY676" s="23"/>
      <c r="BZ676" s="23"/>
      <c r="CA676" s="23"/>
      <c r="CB676" s="23"/>
      <c r="CC676" s="23"/>
      <c r="CD676" s="23"/>
      <c r="CE676" s="23"/>
      <c r="CF676" s="21">
        <f t="shared" si="9"/>
        <v>100</v>
      </c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>
        <v>100</v>
      </c>
      <c r="CV676" s="21"/>
      <c r="CW676" s="21"/>
      <c r="CX676" s="23">
        <f t="shared" si="11"/>
        <v>1</v>
      </c>
      <c r="CY676" s="23"/>
      <c r="CZ676" s="23"/>
      <c r="DA676" s="23"/>
      <c r="DB676" s="23">
        <v>1</v>
      </c>
      <c r="DC676" s="23"/>
      <c r="DD676" s="23"/>
      <c r="DE676" s="22">
        <f t="shared" si="13"/>
        <v>0</v>
      </c>
      <c r="DF676" s="21"/>
      <c r="DG676" s="21"/>
      <c r="DH676" s="21"/>
      <c r="DI676" s="21"/>
      <c r="DJ676" s="21"/>
      <c r="DK676" s="24">
        <f t="shared" si="15"/>
        <v>0</v>
      </c>
      <c r="DL676" s="23"/>
      <c r="DM676" s="2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</row>
    <row r="677" spans="1:137" ht="15.75" customHeight="1">
      <c r="A677" s="15" t="s">
        <v>2145</v>
      </c>
      <c r="B677" s="15" t="s">
        <v>2146</v>
      </c>
      <c r="C677" s="16" t="s">
        <v>164</v>
      </c>
      <c r="D677" s="15">
        <v>702232067</v>
      </c>
      <c r="E677" s="15" t="s">
        <v>2158</v>
      </c>
      <c r="F677" s="15" t="s">
        <v>84</v>
      </c>
      <c r="G677" s="15" t="s">
        <v>230</v>
      </c>
      <c r="H677" s="15" t="s">
        <v>216</v>
      </c>
      <c r="I677" s="17">
        <f t="shared" si="18"/>
        <v>0</v>
      </c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8">
        <f t="shared" si="1"/>
        <v>75</v>
      </c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>
        <v>75</v>
      </c>
      <c r="AQ677" s="19"/>
      <c r="AR677" s="20">
        <f t="shared" si="3"/>
        <v>0</v>
      </c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2">
        <f t="shared" si="5"/>
        <v>0</v>
      </c>
      <c r="BK677" s="21"/>
      <c r="BL677" s="21"/>
      <c r="BM677" s="21"/>
      <c r="BN677" s="23">
        <f t="shared" si="7"/>
        <v>0</v>
      </c>
      <c r="BO677" s="23"/>
      <c r="BP677" s="23"/>
      <c r="BQ677" s="23"/>
      <c r="BR677" s="23"/>
      <c r="BS677" s="23"/>
      <c r="BT677" s="23"/>
      <c r="BU677" s="23"/>
      <c r="BV677" s="23"/>
      <c r="BW677" s="23"/>
      <c r="BX677" s="23"/>
      <c r="BY677" s="23"/>
      <c r="BZ677" s="23"/>
      <c r="CA677" s="23"/>
      <c r="CB677" s="23"/>
      <c r="CC677" s="23"/>
      <c r="CD677" s="23"/>
      <c r="CE677" s="23"/>
      <c r="CF677" s="21">
        <f t="shared" si="9"/>
        <v>0</v>
      </c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3">
        <f t="shared" si="11"/>
        <v>0</v>
      </c>
      <c r="CY677" s="23"/>
      <c r="CZ677" s="23"/>
      <c r="DA677" s="23"/>
      <c r="DB677" s="23"/>
      <c r="DC677" s="23"/>
      <c r="DD677" s="23"/>
      <c r="DE677" s="22">
        <f t="shared" si="13"/>
        <v>0</v>
      </c>
      <c r="DF677" s="21"/>
      <c r="DG677" s="21"/>
      <c r="DH677" s="21"/>
      <c r="DI677" s="21"/>
      <c r="DJ677" s="21"/>
      <c r="DK677" s="24">
        <f t="shared" si="15"/>
        <v>0</v>
      </c>
      <c r="DL677" s="23"/>
      <c r="DM677" s="2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</row>
    <row r="678" spans="1:137" ht="15.75" customHeight="1">
      <c r="A678" s="15" t="s">
        <v>2145</v>
      </c>
      <c r="B678" s="15" t="s">
        <v>2146</v>
      </c>
      <c r="C678" s="16" t="s">
        <v>164</v>
      </c>
      <c r="D678" s="15">
        <v>702232067</v>
      </c>
      <c r="E678" s="15" t="s">
        <v>2148</v>
      </c>
      <c r="F678" s="15" t="s">
        <v>84</v>
      </c>
      <c r="G678" s="15" t="s">
        <v>153</v>
      </c>
      <c r="H678" s="15" t="s">
        <v>57</v>
      </c>
      <c r="I678" s="17">
        <f t="shared" si="18"/>
        <v>0</v>
      </c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8">
        <f t="shared" si="1"/>
        <v>207</v>
      </c>
      <c r="AA678" s="19"/>
      <c r="AB678" s="19"/>
      <c r="AC678" s="19"/>
      <c r="AD678" s="19"/>
      <c r="AE678" s="19">
        <v>200</v>
      </c>
      <c r="AF678" s="19"/>
      <c r="AG678" s="19"/>
      <c r="AH678" s="19">
        <v>7</v>
      </c>
      <c r="AI678" s="19"/>
      <c r="AJ678" s="19"/>
      <c r="AK678" s="19"/>
      <c r="AL678" s="19"/>
      <c r="AM678" s="19"/>
      <c r="AN678" s="19"/>
      <c r="AO678" s="19"/>
      <c r="AP678" s="19"/>
      <c r="AQ678" s="19"/>
      <c r="AR678" s="20">
        <f t="shared" si="3"/>
        <v>0</v>
      </c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2">
        <f t="shared" si="5"/>
        <v>0</v>
      </c>
      <c r="BK678" s="21"/>
      <c r="BL678" s="21"/>
      <c r="BM678" s="21"/>
      <c r="BN678" s="23">
        <f t="shared" si="7"/>
        <v>15</v>
      </c>
      <c r="BO678" s="23"/>
      <c r="BP678" s="23"/>
      <c r="BQ678" s="23"/>
      <c r="BR678" s="23"/>
      <c r="BS678" s="23">
        <v>15</v>
      </c>
      <c r="BT678" s="23"/>
      <c r="BU678" s="23"/>
      <c r="BV678" s="23"/>
      <c r="BW678" s="23"/>
      <c r="BX678" s="23"/>
      <c r="BY678" s="23"/>
      <c r="BZ678" s="23"/>
      <c r="CA678" s="23"/>
      <c r="CB678" s="23"/>
      <c r="CC678" s="23"/>
      <c r="CD678" s="23"/>
      <c r="CE678" s="23"/>
      <c r="CF678" s="21">
        <f t="shared" si="9"/>
        <v>0</v>
      </c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3">
        <f t="shared" si="11"/>
        <v>0</v>
      </c>
      <c r="CY678" s="23"/>
      <c r="CZ678" s="23"/>
      <c r="DA678" s="23"/>
      <c r="DB678" s="23"/>
      <c r="DC678" s="23"/>
      <c r="DD678" s="23"/>
      <c r="DE678" s="22">
        <f t="shared" si="13"/>
        <v>0</v>
      </c>
      <c r="DF678" s="21"/>
      <c r="DG678" s="21"/>
      <c r="DH678" s="21"/>
      <c r="DI678" s="21"/>
      <c r="DJ678" s="21"/>
      <c r="DK678" s="24">
        <f t="shared" si="15"/>
        <v>0</v>
      </c>
      <c r="DL678" s="23"/>
      <c r="DM678" s="2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</row>
    <row r="679" spans="1:137" ht="15.75" customHeight="1">
      <c r="A679" s="15" t="s">
        <v>2168</v>
      </c>
      <c r="B679" s="15" t="s">
        <v>2169</v>
      </c>
      <c r="C679" s="16">
        <v>67774598</v>
      </c>
      <c r="D679" s="15">
        <v>724226106</v>
      </c>
      <c r="E679" s="15" t="s">
        <v>2170</v>
      </c>
      <c r="F679" s="15" t="s">
        <v>84</v>
      </c>
      <c r="G679" s="15" t="s">
        <v>91</v>
      </c>
      <c r="H679" s="15" t="s">
        <v>216</v>
      </c>
      <c r="I679" s="17">
        <f t="shared" si="18"/>
        <v>0</v>
      </c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8">
        <f t="shared" si="1"/>
        <v>10</v>
      </c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>
        <v>10</v>
      </c>
      <c r="AP679" s="19"/>
      <c r="AQ679" s="19"/>
      <c r="AR679" s="20">
        <f t="shared" si="3"/>
        <v>0</v>
      </c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2">
        <f t="shared" si="5"/>
        <v>0</v>
      </c>
      <c r="BK679" s="21"/>
      <c r="BL679" s="21"/>
      <c r="BM679" s="21"/>
      <c r="BN679" s="23">
        <f t="shared" si="7"/>
        <v>0</v>
      </c>
      <c r="BO679" s="23"/>
      <c r="BP679" s="23"/>
      <c r="BQ679" s="23"/>
      <c r="BR679" s="23"/>
      <c r="BS679" s="23"/>
      <c r="BT679" s="23"/>
      <c r="BU679" s="23"/>
      <c r="BV679" s="23"/>
      <c r="BW679" s="23"/>
      <c r="BX679" s="23"/>
      <c r="BY679" s="23"/>
      <c r="BZ679" s="23"/>
      <c r="CA679" s="23"/>
      <c r="CB679" s="23"/>
      <c r="CC679" s="23"/>
      <c r="CD679" s="23"/>
      <c r="CE679" s="23"/>
      <c r="CF679" s="21">
        <f t="shared" si="9"/>
        <v>100</v>
      </c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>
        <v>100</v>
      </c>
      <c r="CV679" s="21"/>
      <c r="CW679" s="21"/>
      <c r="CX679" s="23">
        <f t="shared" si="11"/>
        <v>1</v>
      </c>
      <c r="CY679" s="23"/>
      <c r="CZ679" s="23"/>
      <c r="DA679" s="23"/>
      <c r="DB679" s="23">
        <v>1</v>
      </c>
      <c r="DC679" s="23"/>
      <c r="DD679" s="23"/>
      <c r="DE679" s="22">
        <f t="shared" si="13"/>
        <v>0</v>
      </c>
      <c r="DF679" s="21"/>
      <c r="DG679" s="21"/>
      <c r="DH679" s="21"/>
      <c r="DI679" s="21"/>
      <c r="DJ679" s="21"/>
      <c r="DK679" s="24">
        <f t="shared" si="15"/>
        <v>0</v>
      </c>
      <c r="DL679" s="23"/>
      <c r="DM679" s="2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</row>
    <row r="680" spans="1:137" ht="15.75" customHeight="1">
      <c r="A680" s="15" t="s">
        <v>2171</v>
      </c>
      <c r="B680" s="15" t="s">
        <v>2172</v>
      </c>
      <c r="C680" s="16">
        <v>24138452</v>
      </c>
      <c r="D680" s="15">
        <v>702044633</v>
      </c>
      <c r="E680" s="15" t="s">
        <v>2173</v>
      </c>
      <c r="F680" s="15" t="s">
        <v>84</v>
      </c>
      <c r="G680" s="15" t="s">
        <v>142</v>
      </c>
      <c r="H680" s="15" t="s">
        <v>174</v>
      </c>
      <c r="I680" s="17">
        <f t="shared" si="18"/>
        <v>0</v>
      </c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8">
        <f t="shared" si="1"/>
        <v>23</v>
      </c>
      <c r="AA680" s="19"/>
      <c r="AB680" s="19"/>
      <c r="AC680" s="19"/>
      <c r="AD680" s="19"/>
      <c r="AE680" s="19"/>
      <c r="AF680" s="19"/>
      <c r="AG680" s="19">
        <v>23</v>
      </c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20">
        <f t="shared" si="3"/>
        <v>0</v>
      </c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2">
        <f t="shared" si="5"/>
        <v>0</v>
      </c>
      <c r="BK680" s="21"/>
      <c r="BL680" s="21"/>
      <c r="BM680" s="21"/>
      <c r="BN680" s="23">
        <f t="shared" si="7"/>
        <v>0</v>
      </c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1">
        <f t="shared" si="9"/>
        <v>0</v>
      </c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3">
        <f t="shared" si="11"/>
        <v>0</v>
      </c>
      <c r="CY680" s="23"/>
      <c r="CZ680" s="23"/>
      <c r="DA680" s="23"/>
      <c r="DB680" s="23"/>
      <c r="DC680" s="23"/>
      <c r="DD680" s="23"/>
      <c r="DE680" s="22">
        <f t="shared" si="13"/>
        <v>0</v>
      </c>
      <c r="DF680" s="21"/>
      <c r="DG680" s="21"/>
      <c r="DH680" s="21"/>
      <c r="DI680" s="21"/>
      <c r="DJ680" s="21"/>
      <c r="DK680" s="24">
        <f t="shared" si="15"/>
        <v>0</v>
      </c>
      <c r="DL680" s="23"/>
      <c r="DM680" s="2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</row>
    <row r="681" spans="1:137" ht="15.75" customHeight="1">
      <c r="A681" s="15" t="s">
        <v>2174</v>
      </c>
      <c r="B681" s="15" t="s">
        <v>2175</v>
      </c>
      <c r="C681" s="16" t="s">
        <v>2176</v>
      </c>
      <c r="D681" s="15">
        <v>724561718</v>
      </c>
      <c r="E681" s="15" t="s">
        <v>2177</v>
      </c>
      <c r="F681" s="15" t="s">
        <v>84</v>
      </c>
      <c r="G681" s="15" t="s">
        <v>101</v>
      </c>
      <c r="H681" s="15" t="s">
        <v>72</v>
      </c>
      <c r="I681" s="17">
        <f t="shared" si="18"/>
        <v>0</v>
      </c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8">
        <f t="shared" si="1"/>
        <v>27</v>
      </c>
      <c r="AA681" s="19"/>
      <c r="AB681" s="19"/>
      <c r="AC681" s="19"/>
      <c r="AD681" s="19"/>
      <c r="AE681" s="19"/>
      <c r="AF681" s="19">
        <v>6</v>
      </c>
      <c r="AG681" s="19"/>
      <c r="AH681" s="19">
        <v>6</v>
      </c>
      <c r="AI681" s="19"/>
      <c r="AJ681" s="19"/>
      <c r="AK681" s="19"/>
      <c r="AL681" s="19"/>
      <c r="AM681" s="19"/>
      <c r="AN681" s="19"/>
      <c r="AO681" s="19">
        <v>15</v>
      </c>
      <c r="AP681" s="19"/>
      <c r="AQ681" s="19"/>
      <c r="AR681" s="20">
        <f t="shared" si="3"/>
        <v>0</v>
      </c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2">
        <f t="shared" si="5"/>
        <v>0</v>
      </c>
      <c r="BK681" s="21"/>
      <c r="BL681" s="21"/>
      <c r="BM681" s="21"/>
      <c r="BN681" s="23">
        <f t="shared" si="7"/>
        <v>0</v>
      </c>
      <c r="BO681" s="23"/>
      <c r="BP681" s="23"/>
      <c r="BQ681" s="23"/>
      <c r="BR681" s="23"/>
      <c r="BS681" s="23"/>
      <c r="BT681" s="23"/>
      <c r="BU681" s="23"/>
      <c r="BV681" s="23"/>
      <c r="BW681" s="23"/>
      <c r="BX681" s="23"/>
      <c r="BY681" s="23"/>
      <c r="BZ681" s="23"/>
      <c r="CA681" s="23"/>
      <c r="CB681" s="23"/>
      <c r="CC681" s="23"/>
      <c r="CD681" s="23"/>
      <c r="CE681" s="23"/>
      <c r="CF681" s="21">
        <f t="shared" si="9"/>
        <v>0</v>
      </c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3">
        <f t="shared" si="11"/>
        <v>2</v>
      </c>
      <c r="CY681" s="23"/>
      <c r="CZ681" s="23"/>
      <c r="DA681" s="23"/>
      <c r="DB681" s="23">
        <v>2</v>
      </c>
      <c r="DC681" s="23"/>
      <c r="DD681" s="23"/>
      <c r="DE681" s="22">
        <f t="shared" si="13"/>
        <v>0</v>
      </c>
      <c r="DF681" s="21"/>
      <c r="DG681" s="21"/>
      <c r="DH681" s="21"/>
      <c r="DI681" s="21"/>
      <c r="DJ681" s="21"/>
      <c r="DK681" s="24">
        <f t="shared" si="15"/>
        <v>0</v>
      </c>
      <c r="DL681" s="23"/>
      <c r="DM681" s="2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</row>
    <row r="682" spans="1:137" ht="15.75" customHeight="1">
      <c r="A682" s="15" t="s">
        <v>2178</v>
      </c>
      <c r="B682" s="15" t="s">
        <v>2179</v>
      </c>
      <c r="C682" s="16">
        <v>29030803</v>
      </c>
      <c r="D682" s="15">
        <v>606427363</v>
      </c>
      <c r="E682" s="15" t="s">
        <v>2180</v>
      </c>
      <c r="F682" s="15" t="s">
        <v>84</v>
      </c>
      <c r="G682" s="15" t="s">
        <v>169</v>
      </c>
      <c r="H682" s="15" t="s">
        <v>80</v>
      </c>
      <c r="I682" s="17">
        <f t="shared" si="18"/>
        <v>0</v>
      </c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8">
        <f t="shared" si="1"/>
        <v>44</v>
      </c>
      <c r="AA682" s="19"/>
      <c r="AB682" s="19"/>
      <c r="AC682" s="19"/>
      <c r="AD682" s="19"/>
      <c r="AE682" s="19"/>
      <c r="AF682" s="19"/>
      <c r="AG682" s="19">
        <v>19</v>
      </c>
      <c r="AH682" s="19"/>
      <c r="AI682" s="19"/>
      <c r="AJ682" s="19"/>
      <c r="AK682" s="19"/>
      <c r="AL682" s="19"/>
      <c r="AM682" s="19"/>
      <c r="AN682" s="19"/>
      <c r="AO682" s="19"/>
      <c r="AP682" s="19">
        <v>25</v>
      </c>
      <c r="AQ682" s="19"/>
      <c r="AR682" s="20">
        <f t="shared" si="3"/>
        <v>0</v>
      </c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2">
        <f t="shared" si="5"/>
        <v>0</v>
      </c>
      <c r="BK682" s="21"/>
      <c r="BL682" s="21"/>
      <c r="BM682" s="21"/>
      <c r="BN682" s="23">
        <f t="shared" si="7"/>
        <v>0</v>
      </c>
      <c r="BO682" s="23"/>
      <c r="BP682" s="23"/>
      <c r="BQ682" s="23"/>
      <c r="BR682" s="23"/>
      <c r="BS682" s="23"/>
      <c r="BT682" s="23"/>
      <c r="BU682" s="23"/>
      <c r="BV682" s="23"/>
      <c r="BW682" s="23"/>
      <c r="BX682" s="23"/>
      <c r="BY682" s="23"/>
      <c r="BZ682" s="23"/>
      <c r="CA682" s="23"/>
      <c r="CB682" s="23"/>
      <c r="CC682" s="23"/>
      <c r="CD682" s="23"/>
      <c r="CE682" s="23"/>
      <c r="CF682" s="21">
        <f t="shared" si="9"/>
        <v>0</v>
      </c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3">
        <f t="shared" si="11"/>
        <v>0</v>
      </c>
      <c r="CY682" s="23"/>
      <c r="CZ682" s="23"/>
      <c r="DA682" s="23"/>
      <c r="DB682" s="23"/>
      <c r="DC682" s="23"/>
      <c r="DD682" s="23"/>
      <c r="DE682" s="22">
        <f t="shared" si="13"/>
        <v>0</v>
      </c>
      <c r="DF682" s="21"/>
      <c r="DG682" s="21"/>
      <c r="DH682" s="21"/>
      <c r="DI682" s="21"/>
      <c r="DJ682" s="21"/>
      <c r="DK682" s="24">
        <f t="shared" si="15"/>
        <v>0</v>
      </c>
      <c r="DL682" s="23"/>
      <c r="DM682" s="2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</row>
    <row r="683" spans="1:137" ht="15.75" customHeight="1">
      <c r="A683" s="15" t="s">
        <v>2181</v>
      </c>
      <c r="B683" s="15" t="s">
        <v>2182</v>
      </c>
      <c r="C683" s="16">
        <v>29013704</v>
      </c>
      <c r="D683" s="15">
        <v>737430834</v>
      </c>
      <c r="E683" s="15" t="s">
        <v>2183</v>
      </c>
      <c r="F683" s="15" t="s">
        <v>84</v>
      </c>
      <c r="G683" s="15" t="s">
        <v>91</v>
      </c>
      <c r="H683" s="15" t="s">
        <v>216</v>
      </c>
      <c r="I683" s="17">
        <f t="shared" si="18"/>
        <v>0</v>
      </c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8">
        <f t="shared" si="1"/>
        <v>29</v>
      </c>
      <c r="AA683" s="19"/>
      <c r="AB683" s="19"/>
      <c r="AC683" s="19"/>
      <c r="AD683" s="19"/>
      <c r="AE683" s="19"/>
      <c r="AF683" s="19"/>
      <c r="AG683" s="19">
        <v>19</v>
      </c>
      <c r="AH683" s="19"/>
      <c r="AI683" s="19"/>
      <c r="AJ683" s="19"/>
      <c r="AK683" s="19"/>
      <c r="AL683" s="19"/>
      <c r="AM683" s="19"/>
      <c r="AN683" s="19"/>
      <c r="AO683" s="19">
        <v>10</v>
      </c>
      <c r="AP683" s="19"/>
      <c r="AQ683" s="19"/>
      <c r="AR683" s="20">
        <f t="shared" si="3"/>
        <v>0</v>
      </c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2">
        <f t="shared" si="5"/>
        <v>0</v>
      </c>
      <c r="BK683" s="21"/>
      <c r="BL683" s="21"/>
      <c r="BM683" s="21"/>
      <c r="BN683" s="23">
        <f t="shared" si="7"/>
        <v>0</v>
      </c>
      <c r="BO683" s="23"/>
      <c r="BP683" s="23"/>
      <c r="BQ683" s="23"/>
      <c r="BR683" s="23"/>
      <c r="BS683" s="23"/>
      <c r="BT683" s="23"/>
      <c r="BU683" s="23" t="s">
        <v>209</v>
      </c>
      <c r="BV683" s="23"/>
      <c r="BW683" s="23"/>
      <c r="BX683" s="23"/>
      <c r="BY683" s="23"/>
      <c r="BZ683" s="23"/>
      <c r="CA683" s="23"/>
      <c r="CB683" s="23"/>
      <c r="CC683" s="23"/>
      <c r="CD683" s="23"/>
      <c r="CE683" s="23"/>
      <c r="CF683" s="21">
        <f t="shared" si="9"/>
        <v>100</v>
      </c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>
        <v>100</v>
      </c>
      <c r="CV683" s="21"/>
      <c r="CW683" s="21"/>
      <c r="CX683" s="23">
        <f t="shared" si="11"/>
        <v>1</v>
      </c>
      <c r="CY683" s="23"/>
      <c r="CZ683" s="23"/>
      <c r="DA683" s="23"/>
      <c r="DB683" s="23">
        <v>1</v>
      </c>
      <c r="DC683" s="23"/>
      <c r="DD683" s="23"/>
      <c r="DE683" s="22">
        <f t="shared" si="13"/>
        <v>0</v>
      </c>
      <c r="DF683" s="21"/>
      <c r="DG683" s="21"/>
      <c r="DH683" s="21"/>
      <c r="DI683" s="21"/>
      <c r="DJ683" s="21"/>
      <c r="DK683" s="24">
        <f t="shared" si="15"/>
        <v>0</v>
      </c>
      <c r="DL683" s="23"/>
      <c r="DM683" s="2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</row>
    <row r="684" spans="1:137" ht="15.75" customHeight="1">
      <c r="A684" s="15" t="s">
        <v>2184</v>
      </c>
      <c r="B684" s="15" t="s">
        <v>2185</v>
      </c>
      <c r="C684" s="16">
        <v>49621173</v>
      </c>
      <c r="D684" s="15">
        <v>731638146</v>
      </c>
      <c r="E684" s="15" t="s">
        <v>2186</v>
      </c>
      <c r="F684" s="15" t="s">
        <v>84</v>
      </c>
      <c r="G684" s="15" t="s">
        <v>142</v>
      </c>
      <c r="H684" s="15" t="s">
        <v>216</v>
      </c>
      <c r="I684" s="17">
        <f t="shared" si="18"/>
        <v>0</v>
      </c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8">
        <f t="shared" si="1"/>
        <v>23</v>
      </c>
      <c r="AA684" s="19"/>
      <c r="AB684" s="19"/>
      <c r="AC684" s="19"/>
      <c r="AD684" s="19"/>
      <c r="AE684" s="19"/>
      <c r="AF684" s="19"/>
      <c r="AG684" s="19">
        <v>23</v>
      </c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20">
        <f t="shared" si="3"/>
        <v>0</v>
      </c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2">
        <f t="shared" si="5"/>
        <v>0</v>
      </c>
      <c r="BK684" s="21"/>
      <c r="BL684" s="21"/>
      <c r="BM684" s="21"/>
      <c r="BN684" s="23">
        <f t="shared" si="7"/>
        <v>0</v>
      </c>
      <c r="BO684" s="23"/>
      <c r="BP684" s="23"/>
      <c r="BQ684" s="23"/>
      <c r="BR684" s="23"/>
      <c r="BS684" s="23"/>
      <c r="BT684" s="23"/>
      <c r="BU684" s="23"/>
      <c r="BV684" s="23"/>
      <c r="BW684" s="23"/>
      <c r="BX684" s="23"/>
      <c r="BY684" s="23"/>
      <c r="BZ684" s="23"/>
      <c r="CA684" s="23"/>
      <c r="CB684" s="23"/>
      <c r="CC684" s="23"/>
      <c r="CD684" s="23"/>
      <c r="CE684" s="23"/>
      <c r="CF684" s="21">
        <f t="shared" si="9"/>
        <v>0</v>
      </c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3">
        <f t="shared" si="11"/>
        <v>0</v>
      </c>
      <c r="CY684" s="23"/>
      <c r="CZ684" s="23"/>
      <c r="DA684" s="23"/>
      <c r="DB684" s="23"/>
      <c r="DC684" s="23"/>
      <c r="DD684" s="23"/>
      <c r="DE684" s="22">
        <f t="shared" si="13"/>
        <v>0</v>
      </c>
      <c r="DF684" s="21"/>
      <c r="DG684" s="21"/>
      <c r="DH684" s="21"/>
      <c r="DI684" s="21"/>
      <c r="DJ684" s="21"/>
      <c r="DK684" s="24">
        <f t="shared" si="15"/>
        <v>0</v>
      </c>
      <c r="DL684" s="23"/>
      <c r="DM684" s="2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</row>
    <row r="685" spans="1:137" ht="15.75" customHeight="1">
      <c r="A685" s="15" t="s">
        <v>2187</v>
      </c>
      <c r="B685" s="15" t="s">
        <v>2188</v>
      </c>
      <c r="C685" s="16" t="s">
        <v>2189</v>
      </c>
      <c r="D685" s="15">
        <v>602128465</v>
      </c>
      <c r="E685" s="15" t="s">
        <v>2190</v>
      </c>
      <c r="F685" s="15" t="s">
        <v>84</v>
      </c>
      <c r="G685" s="15" t="s">
        <v>169</v>
      </c>
      <c r="H685" s="15" t="s">
        <v>86</v>
      </c>
      <c r="I685" s="17">
        <f t="shared" si="18"/>
        <v>0</v>
      </c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8">
        <f t="shared" si="1"/>
        <v>44</v>
      </c>
      <c r="AA685" s="19"/>
      <c r="AB685" s="19"/>
      <c r="AC685" s="19"/>
      <c r="AD685" s="19"/>
      <c r="AE685" s="19"/>
      <c r="AF685" s="19"/>
      <c r="AG685" s="25">
        <v>19</v>
      </c>
      <c r="AH685" s="19"/>
      <c r="AI685" s="19"/>
      <c r="AJ685" s="19"/>
      <c r="AK685" s="19"/>
      <c r="AL685" s="19"/>
      <c r="AM685" s="19"/>
      <c r="AN685" s="19"/>
      <c r="AO685" s="19"/>
      <c r="AP685" s="19">
        <v>25</v>
      </c>
      <c r="AQ685" s="19"/>
      <c r="AR685" s="20">
        <f t="shared" si="3"/>
        <v>0</v>
      </c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2">
        <f t="shared" si="5"/>
        <v>0</v>
      </c>
      <c r="BK685" s="21"/>
      <c r="BL685" s="21"/>
      <c r="BM685" s="21"/>
      <c r="BN685" s="23">
        <f t="shared" si="7"/>
        <v>0</v>
      </c>
      <c r="BO685" s="23"/>
      <c r="BP685" s="23"/>
      <c r="BQ685" s="23"/>
      <c r="BR685" s="23"/>
      <c r="BS685" s="23"/>
      <c r="BT685" s="23"/>
      <c r="BU685" s="23"/>
      <c r="BV685" s="23"/>
      <c r="BW685" s="23"/>
      <c r="BX685" s="23"/>
      <c r="BY685" s="23"/>
      <c r="BZ685" s="23"/>
      <c r="CA685" s="23"/>
      <c r="CB685" s="23"/>
      <c r="CC685" s="23"/>
      <c r="CD685" s="23"/>
      <c r="CE685" s="23"/>
      <c r="CF685" s="21">
        <f t="shared" si="9"/>
        <v>0</v>
      </c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3">
        <f t="shared" si="11"/>
        <v>0</v>
      </c>
      <c r="CY685" s="23"/>
      <c r="CZ685" s="23"/>
      <c r="DA685" s="23"/>
      <c r="DB685" s="23"/>
      <c r="DC685" s="23"/>
      <c r="DD685" s="23"/>
      <c r="DE685" s="22">
        <f t="shared" si="13"/>
        <v>0</v>
      </c>
      <c r="DF685" s="21"/>
      <c r="DG685" s="21"/>
      <c r="DH685" s="21"/>
      <c r="DI685" s="21"/>
      <c r="DJ685" s="21"/>
      <c r="DK685" s="24">
        <f t="shared" si="15"/>
        <v>0</v>
      </c>
      <c r="DL685" s="23"/>
      <c r="DM685" s="2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</row>
    <row r="686" spans="1:137" ht="15.75" customHeight="1">
      <c r="A686" s="15" t="s">
        <v>2191</v>
      </c>
      <c r="B686" s="15" t="s">
        <v>2192</v>
      </c>
      <c r="C686" s="16" t="s">
        <v>2193</v>
      </c>
      <c r="D686" s="15">
        <v>607656774</v>
      </c>
      <c r="E686" s="15" t="s">
        <v>2194</v>
      </c>
      <c r="F686" s="15" t="s">
        <v>84</v>
      </c>
      <c r="G686" s="15" t="s">
        <v>101</v>
      </c>
      <c r="H686" s="15" t="s">
        <v>72</v>
      </c>
      <c r="I686" s="17">
        <f t="shared" si="18"/>
        <v>0</v>
      </c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8">
        <f t="shared" si="1"/>
        <v>34</v>
      </c>
      <c r="AA686" s="19"/>
      <c r="AB686" s="19"/>
      <c r="AC686" s="19"/>
      <c r="AD686" s="19"/>
      <c r="AE686" s="19"/>
      <c r="AF686" s="25">
        <v>12</v>
      </c>
      <c r="AG686" s="19"/>
      <c r="AH686" s="19">
        <v>7</v>
      </c>
      <c r="AI686" s="19"/>
      <c r="AJ686" s="19"/>
      <c r="AK686" s="19"/>
      <c r="AL686" s="19"/>
      <c r="AM686" s="19"/>
      <c r="AN686" s="19"/>
      <c r="AO686" s="19">
        <v>15</v>
      </c>
      <c r="AP686" s="19"/>
      <c r="AQ686" s="19"/>
      <c r="AR686" s="20">
        <f t="shared" si="3"/>
        <v>0</v>
      </c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2">
        <f t="shared" si="5"/>
        <v>0</v>
      </c>
      <c r="BK686" s="21"/>
      <c r="BL686" s="21"/>
      <c r="BM686" s="21"/>
      <c r="BN686" s="23">
        <f t="shared" si="7"/>
        <v>0</v>
      </c>
      <c r="BO686" s="23"/>
      <c r="BP686" s="23"/>
      <c r="BQ686" s="23"/>
      <c r="BR686" s="23"/>
      <c r="BS686" s="23"/>
      <c r="BT686" s="23"/>
      <c r="BU686" s="23"/>
      <c r="BV686" s="23"/>
      <c r="BW686" s="23"/>
      <c r="BX686" s="23"/>
      <c r="BY686" s="23"/>
      <c r="BZ686" s="23"/>
      <c r="CA686" s="23"/>
      <c r="CB686" s="23"/>
      <c r="CC686" s="23"/>
      <c r="CD686" s="23"/>
      <c r="CE686" s="23"/>
      <c r="CF686" s="21">
        <f t="shared" si="9"/>
        <v>0</v>
      </c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3">
        <f t="shared" si="11"/>
        <v>2</v>
      </c>
      <c r="CY686" s="23"/>
      <c r="CZ686" s="23"/>
      <c r="DA686" s="23"/>
      <c r="DB686" s="23">
        <v>2</v>
      </c>
      <c r="DC686" s="23"/>
      <c r="DD686" s="23"/>
      <c r="DE686" s="22">
        <f t="shared" si="13"/>
        <v>0</v>
      </c>
      <c r="DF686" s="21"/>
      <c r="DG686" s="21"/>
      <c r="DH686" s="21"/>
      <c r="DI686" s="21"/>
      <c r="DJ686" s="21"/>
      <c r="DK686" s="24">
        <f t="shared" si="15"/>
        <v>0</v>
      </c>
      <c r="DL686" s="23"/>
      <c r="DM686" s="2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</row>
    <row r="687" spans="1:137" ht="15.75" customHeight="1">
      <c r="A687" s="15" t="s">
        <v>2195</v>
      </c>
      <c r="B687" s="15" t="s">
        <v>2196</v>
      </c>
      <c r="C687" s="16">
        <v>47609966</v>
      </c>
      <c r="D687" s="15">
        <v>606916837</v>
      </c>
      <c r="E687" s="15" t="s">
        <v>2197</v>
      </c>
      <c r="F687" s="15" t="s">
        <v>84</v>
      </c>
      <c r="G687" s="15" t="s">
        <v>101</v>
      </c>
      <c r="H687" s="15" t="s">
        <v>150</v>
      </c>
      <c r="I687" s="17">
        <f t="shared" si="18"/>
        <v>0</v>
      </c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8">
        <f t="shared" si="1"/>
        <v>34</v>
      </c>
      <c r="AA687" s="19"/>
      <c r="AB687" s="19"/>
      <c r="AC687" s="19"/>
      <c r="AD687" s="19"/>
      <c r="AE687" s="19"/>
      <c r="AF687" s="19">
        <v>10</v>
      </c>
      <c r="AG687" s="19"/>
      <c r="AH687" s="19">
        <v>9</v>
      </c>
      <c r="AI687" s="19"/>
      <c r="AJ687" s="19"/>
      <c r="AK687" s="19"/>
      <c r="AL687" s="19"/>
      <c r="AM687" s="19"/>
      <c r="AN687" s="19"/>
      <c r="AO687" s="19"/>
      <c r="AP687" s="19">
        <v>15</v>
      </c>
      <c r="AQ687" s="19"/>
      <c r="AR687" s="20">
        <f t="shared" si="3"/>
        <v>0</v>
      </c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2">
        <f t="shared" si="5"/>
        <v>0</v>
      </c>
      <c r="BK687" s="21"/>
      <c r="BL687" s="21"/>
      <c r="BM687" s="21"/>
      <c r="BN687" s="23">
        <f t="shared" si="7"/>
        <v>0</v>
      </c>
      <c r="BO687" s="23"/>
      <c r="BP687" s="23"/>
      <c r="BQ687" s="23"/>
      <c r="BR687" s="23"/>
      <c r="BS687" s="23"/>
      <c r="BT687" s="23"/>
      <c r="BU687" s="23"/>
      <c r="BV687" s="23"/>
      <c r="BW687" s="23"/>
      <c r="BX687" s="23"/>
      <c r="BY687" s="23"/>
      <c r="BZ687" s="23"/>
      <c r="CA687" s="23"/>
      <c r="CB687" s="23"/>
      <c r="CC687" s="23"/>
      <c r="CD687" s="23"/>
      <c r="CE687" s="23"/>
      <c r="CF687" s="21">
        <f t="shared" si="9"/>
        <v>0</v>
      </c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3">
        <f t="shared" si="11"/>
        <v>2</v>
      </c>
      <c r="CY687" s="23"/>
      <c r="CZ687" s="23"/>
      <c r="DA687" s="23"/>
      <c r="DB687" s="23"/>
      <c r="DC687" s="23">
        <v>2</v>
      </c>
      <c r="DD687" s="23"/>
      <c r="DE687" s="22">
        <f t="shared" si="13"/>
        <v>0</v>
      </c>
      <c r="DF687" s="21"/>
      <c r="DG687" s="21"/>
      <c r="DH687" s="21"/>
      <c r="DI687" s="21"/>
      <c r="DJ687" s="21"/>
      <c r="DK687" s="24">
        <f t="shared" si="15"/>
        <v>0</v>
      </c>
      <c r="DL687" s="23"/>
      <c r="DM687" s="2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</row>
    <row r="688" spans="1:137" ht="15.75" customHeight="1">
      <c r="A688" s="15" t="s">
        <v>2198</v>
      </c>
      <c r="B688" s="15" t="s">
        <v>2199</v>
      </c>
      <c r="C688" s="16">
        <v>24803405</v>
      </c>
      <c r="D688" s="15">
        <v>724058053</v>
      </c>
      <c r="E688" s="15" t="s">
        <v>2200</v>
      </c>
      <c r="F688" s="15" t="s">
        <v>84</v>
      </c>
      <c r="G688" s="15" t="s">
        <v>91</v>
      </c>
      <c r="H688" s="15" t="s">
        <v>150</v>
      </c>
      <c r="I688" s="17">
        <f t="shared" si="18"/>
        <v>0</v>
      </c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8">
        <f t="shared" si="1"/>
        <v>29</v>
      </c>
      <c r="AA688" s="19"/>
      <c r="AB688" s="19"/>
      <c r="AC688" s="19"/>
      <c r="AD688" s="19"/>
      <c r="AE688" s="19"/>
      <c r="AF688" s="19"/>
      <c r="AG688" s="19">
        <v>19</v>
      </c>
      <c r="AH688" s="19"/>
      <c r="AI688" s="19"/>
      <c r="AJ688" s="19"/>
      <c r="AK688" s="19"/>
      <c r="AL688" s="19"/>
      <c r="AM688" s="19"/>
      <c r="AN688" s="19"/>
      <c r="AO688" s="19">
        <v>10</v>
      </c>
      <c r="AP688" s="19"/>
      <c r="AQ688" s="19"/>
      <c r="AR688" s="20">
        <f t="shared" si="3"/>
        <v>0</v>
      </c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2">
        <f t="shared" si="5"/>
        <v>0</v>
      </c>
      <c r="BK688" s="21"/>
      <c r="BL688" s="21"/>
      <c r="BM688" s="21"/>
      <c r="BN688" s="23">
        <f t="shared" si="7"/>
        <v>0</v>
      </c>
      <c r="BO688" s="23"/>
      <c r="BP688" s="23"/>
      <c r="BQ688" s="23"/>
      <c r="BR688" s="23"/>
      <c r="BS688" s="23"/>
      <c r="BT688" s="23"/>
      <c r="BU688" s="23"/>
      <c r="BV688" s="23"/>
      <c r="BW688" s="23"/>
      <c r="BX688" s="23"/>
      <c r="BY688" s="23"/>
      <c r="BZ688" s="23"/>
      <c r="CA688" s="23"/>
      <c r="CB688" s="23"/>
      <c r="CC688" s="23"/>
      <c r="CD688" s="23"/>
      <c r="CE688" s="23"/>
      <c r="CF688" s="21">
        <f t="shared" si="9"/>
        <v>100</v>
      </c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>
        <v>100</v>
      </c>
      <c r="CV688" s="21"/>
      <c r="CW688" s="21"/>
      <c r="CX688" s="23">
        <f t="shared" si="11"/>
        <v>1</v>
      </c>
      <c r="CY688" s="23"/>
      <c r="CZ688" s="23"/>
      <c r="DA688" s="23"/>
      <c r="DB688" s="23">
        <v>1</v>
      </c>
      <c r="DC688" s="23"/>
      <c r="DD688" s="23"/>
      <c r="DE688" s="22">
        <f t="shared" si="13"/>
        <v>0</v>
      </c>
      <c r="DF688" s="21"/>
      <c r="DG688" s="21"/>
      <c r="DH688" s="21"/>
      <c r="DI688" s="21"/>
      <c r="DJ688" s="21"/>
      <c r="DK688" s="24">
        <f t="shared" si="15"/>
        <v>0</v>
      </c>
      <c r="DL688" s="23"/>
      <c r="DM688" s="2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</row>
    <row r="689" spans="1:137" ht="15.75" customHeight="1">
      <c r="A689" s="15" t="s">
        <v>2201</v>
      </c>
      <c r="B689" s="15" t="s">
        <v>2202</v>
      </c>
      <c r="C689" s="16">
        <v>24249947</v>
      </c>
      <c r="D689" s="15">
        <v>774955432</v>
      </c>
      <c r="E689" s="15" t="s">
        <v>2203</v>
      </c>
      <c r="F689" s="15" t="s">
        <v>84</v>
      </c>
      <c r="G689" s="15" t="s">
        <v>91</v>
      </c>
      <c r="H689" s="15" t="s">
        <v>150</v>
      </c>
      <c r="I689" s="17">
        <f t="shared" si="18"/>
        <v>0</v>
      </c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8">
        <f t="shared" si="1"/>
        <v>29</v>
      </c>
      <c r="AA689" s="19"/>
      <c r="AB689" s="19"/>
      <c r="AC689" s="19"/>
      <c r="AD689" s="19"/>
      <c r="AE689" s="19"/>
      <c r="AF689" s="19"/>
      <c r="AG689" s="19">
        <v>19</v>
      </c>
      <c r="AH689" s="19"/>
      <c r="AI689" s="19"/>
      <c r="AJ689" s="19"/>
      <c r="AK689" s="19"/>
      <c r="AL689" s="19"/>
      <c r="AM689" s="19"/>
      <c r="AN689" s="19"/>
      <c r="AO689" s="19">
        <v>10</v>
      </c>
      <c r="AP689" s="19"/>
      <c r="AQ689" s="19"/>
      <c r="AR689" s="20">
        <f t="shared" si="3"/>
        <v>0</v>
      </c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2">
        <f t="shared" si="5"/>
        <v>0</v>
      </c>
      <c r="BK689" s="21"/>
      <c r="BL689" s="21"/>
      <c r="BM689" s="21"/>
      <c r="BN689" s="23">
        <f t="shared" si="7"/>
        <v>0</v>
      </c>
      <c r="BO689" s="23"/>
      <c r="BP689" s="23"/>
      <c r="BQ689" s="23"/>
      <c r="BR689" s="23"/>
      <c r="BS689" s="23"/>
      <c r="BT689" s="23"/>
      <c r="BU689" s="23"/>
      <c r="BV689" s="23"/>
      <c r="BW689" s="23"/>
      <c r="BX689" s="23"/>
      <c r="BY689" s="23"/>
      <c r="BZ689" s="23"/>
      <c r="CA689" s="23"/>
      <c r="CB689" s="23"/>
      <c r="CC689" s="23"/>
      <c r="CD689" s="23"/>
      <c r="CE689" s="23"/>
      <c r="CF689" s="21">
        <f t="shared" si="9"/>
        <v>100</v>
      </c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>
        <v>100</v>
      </c>
      <c r="CV689" s="21"/>
      <c r="CW689" s="21"/>
      <c r="CX689" s="23">
        <f t="shared" si="11"/>
        <v>1</v>
      </c>
      <c r="CY689" s="23"/>
      <c r="CZ689" s="23"/>
      <c r="DA689" s="23"/>
      <c r="DB689" s="23">
        <v>1</v>
      </c>
      <c r="DC689" s="23"/>
      <c r="DD689" s="23"/>
      <c r="DE689" s="22">
        <f t="shared" si="13"/>
        <v>0</v>
      </c>
      <c r="DF689" s="21"/>
      <c r="DG689" s="21"/>
      <c r="DH689" s="21"/>
      <c r="DI689" s="21"/>
      <c r="DJ689" s="21"/>
      <c r="DK689" s="24">
        <f t="shared" si="15"/>
        <v>0</v>
      </c>
      <c r="DL689" s="23"/>
      <c r="DM689" s="2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</row>
    <row r="690" spans="1:137" ht="15.75" customHeight="1">
      <c r="A690" s="15" t="s">
        <v>2204</v>
      </c>
      <c r="B690" s="15" t="s">
        <v>2205</v>
      </c>
      <c r="C690" s="16" t="s">
        <v>2206</v>
      </c>
      <c r="D690" s="15">
        <v>606326726</v>
      </c>
      <c r="E690" s="15" t="s">
        <v>2207</v>
      </c>
      <c r="F690" s="15" t="s">
        <v>84</v>
      </c>
      <c r="G690" s="15" t="s">
        <v>91</v>
      </c>
      <c r="H690" s="15" t="s">
        <v>76</v>
      </c>
      <c r="I690" s="17">
        <f t="shared" si="18"/>
        <v>0</v>
      </c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8">
        <f t="shared" si="1"/>
        <v>29</v>
      </c>
      <c r="AA690" s="19"/>
      <c r="AB690" s="19"/>
      <c r="AC690" s="19"/>
      <c r="AD690" s="19"/>
      <c r="AE690" s="19"/>
      <c r="AF690" s="19"/>
      <c r="AG690" s="19">
        <v>19</v>
      </c>
      <c r="AH690" s="19"/>
      <c r="AI690" s="19"/>
      <c r="AJ690" s="19"/>
      <c r="AK690" s="19"/>
      <c r="AL690" s="19"/>
      <c r="AM690" s="19"/>
      <c r="AN690" s="19"/>
      <c r="AO690" s="19">
        <v>10</v>
      </c>
      <c r="AP690" s="19"/>
      <c r="AQ690" s="19"/>
      <c r="AR690" s="20">
        <f t="shared" si="3"/>
        <v>0</v>
      </c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2">
        <f t="shared" si="5"/>
        <v>0</v>
      </c>
      <c r="BK690" s="21"/>
      <c r="BL690" s="21"/>
      <c r="BM690" s="21"/>
      <c r="BN690" s="23">
        <f t="shared" si="7"/>
        <v>0</v>
      </c>
      <c r="BO690" s="23"/>
      <c r="BP690" s="23"/>
      <c r="BQ690" s="23"/>
      <c r="BR690" s="23"/>
      <c r="BS690" s="23"/>
      <c r="BT690" s="23"/>
      <c r="BU690" s="23"/>
      <c r="BV690" s="23"/>
      <c r="BW690" s="23"/>
      <c r="BX690" s="23"/>
      <c r="BY690" s="23"/>
      <c r="BZ690" s="23"/>
      <c r="CA690" s="23"/>
      <c r="CB690" s="23"/>
      <c r="CC690" s="23"/>
      <c r="CD690" s="23"/>
      <c r="CE690" s="23"/>
      <c r="CF690" s="21">
        <f t="shared" si="9"/>
        <v>100</v>
      </c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>
        <v>100</v>
      </c>
      <c r="CV690" s="21"/>
      <c r="CW690" s="21"/>
      <c r="CX690" s="23">
        <f t="shared" si="11"/>
        <v>1</v>
      </c>
      <c r="CY690" s="23"/>
      <c r="CZ690" s="23"/>
      <c r="DA690" s="23"/>
      <c r="DB690" s="23">
        <v>1</v>
      </c>
      <c r="DC690" s="23"/>
      <c r="DD690" s="23"/>
      <c r="DE690" s="22">
        <f t="shared" si="13"/>
        <v>0</v>
      </c>
      <c r="DF690" s="21"/>
      <c r="DG690" s="21"/>
      <c r="DH690" s="21"/>
      <c r="DI690" s="21"/>
      <c r="DJ690" s="21"/>
      <c r="DK690" s="24">
        <f t="shared" si="15"/>
        <v>0</v>
      </c>
      <c r="DL690" s="23"/>
      <c r="DM690" s="2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</row>
    <row r="691" spans="1:137" ht="15.75" customHeight="1">
      <c r="A691" s="15" t="s">
        <v>2208</v>
      </c>
      <c r="B691" s="15" t="s">
        <v>2209</v>
      </c>
      <c r="C691" s="16">
        <v>71343261</v>
      </c>
      <c r="D691" s="15">
        <v>603727823</v>
      </c>
      <c r="E691" s="15" t="s">
        <v>2210</v>
      </c>
      <c r="F691" s="15" t="s">
        <v>84</v>
      </c>
      <c r="G691" s="15" t="s">
        <v>101</v>
      </c>
      <c r="H691" s="15" t="s">
        <v>216</v>
      </c>
      <c r="I691" s="17">
        <f t="shared" si="18"/>
        <v>0</v>
      </c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8">
        <f t="shared" si="1"/>
        <v>28</v>
      </c>
      <c r="AA691" s="19"/>
      <c r="AB691" s="19"/>
      <c r="AC691" s="19"/>
      <c r="AD691" s="19"/>
      <c r="AE691" s="19"/>
      <c r="AF691" s="19">
        <v>6</v>
      </c>
      <c r="AG691" s="19"/>
      <c r="AH691" s="19">
        <v>7</v>
      </c>
      <c r="AI691" s="19"/>
      <c r="AJ691" s="19"/>
      <c r="AK691" s="19"/>
      <c r="AL691" s="19"/>
      <c r="AM691" s="19"/>
      <c r="AN691" s="19"/>
      <c r="AO691" s="19">
        <v>15</v>
      </c>
      <c r="AP691" s="19"/>
      <c r="AQ691" s="19"/>
      <c r="AR691" s="20">
        <f t="shared" si="3"/>
        <v>0</v>
      </c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2">
        <f t="shared" si="5"/>
        <v>0</v>
      </c>
      <c r="BK691" s="21"/>
      <c r="BL691" s="21"/>
      <c r="BM691" s="21"/>
      <c r="BN691" s="23">
        <f t="shared" si="7"/>
        <v>0</v>
      </c>
      <c r="BO691" s="23"/>
      <c r="BP691" s="23"/>
      <c r="BQ691" s="23"/>
      <c r="BR691" s="23"/>
      <c r="BS691" s="23"/>
      <c r="BT691" s="23"/>
      <c r="BU691" s="23"/>
      <c r="BV691" s="23"/>
      <c r="BW691" s="23"/>
      <c r="BX691" s="23"/>
      <c r="BY691" s="23"/>
      <c r="BZ691" s="23"/>
      <c r="CA691" s="23"/>
      <c r="CB691" s="23"/>
      <c r="CC691" s="23"/>
      <c r="CD691" s="23"/>
      <c r="CE691" s="23"/>
      <c r="CF691" s="21">
        <f t="shared" si="9"/>
        <v>0</v>
      </c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3">
        <f t="shared" si="11"/>
        <v>2</v>
      </c>
      <c r="CY691" s="23"/>
      <c r="CZ691" s="23"/>
      <c r="DA691" s="23"/>
      <c r="DB691" s="23">
        <v>2</v>
      </c>
      <c r="DC691" s="23"/>
      <c r="DD691" s="23"/>
      <c r="DE691" s="22">
        <f t="shared" si="13"/>
        <v>0</v>
      </c>
      <c r="DF691" s="21"/>
      <c r="DG691" s="21"/>
      <c r="DH691" s="21"/>
      <c r="DI691" s="21"/>
      <c r="DJ691" s="21"/>
      <c r="DK691" s="24">
        <f t="shared" si="15"/>
        <v>0</v>
      </c>
      <c r="DL691" s="23"/>
      <c r="DM691" s="2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</row>
    <row r="692" spans="1:137" ht="15.75" customHeight="1">
      <c r="A692" s="15" t="s">
        <v>2211</v>
      </c>
      <c r="B692" s="15" t="s">
        <v>2212</v>
      </c>
      <c r="C692" s="16">
        <v>27597351</v>
      </c>
      <c r="D692" s="15">
        <v>608778644</v>
      </c>
      <c r="E692" s="15" t="s">
        <v>2213</v>
      </c>
      <c r="F692" s="15" t="s">
        <v>84</v>
      </c>
      <c r="G692" s="15" t="s">
        <v>91</v>
      </c>
      <c r="H692" s="15" t="s">
        <v>86</v>
      </c>
      <c r="I692" s="17">
        <f t="shared" si="18"/>
        <v>0</v>
      </c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8">
        <f t="shared" si="1"/>
        <v>215</v>
      </c>
      <c r="AA692" s="19"/>
      <c r="AB692" s="19"/>
      <c r="AC692" s="19"/>
      <c r="AD692" s="19"/>
      <c r="AE692" s="19">
        <v>150</v>
      </c>
      <c r="AF692" s="19"/>
      <c r="AG692" s="19"/>
      <c r="AH692" s="19"/>
      <c r="AI692" s="19"/>
      <c r="AJ692" s="19"/>
      <c r="AK692" s="19"/>
      <c r="AL692" s="19"/>
      <c r="AM692" s="19"/>
      <c r="AN692" s="19"/>
      <c r="AO692" s="19">
        <v>65</v>
      </c>
      <c r="AP692" s="19"/>
      <c r="AQ692" s="19"/>
      <c r="AR692" s="20">
        <f t="shared" si="3"/>
        <v>0</v>
      </c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2">
        <f t="shared" si="5"/>
        <v>0</v>
      </c>
      <c r="BK692" s="21"/>
      <c r="BL692" s="21"/>
      <c r="BM692" s="21"/>
      <c r="BN692" s="23">
        <f t="shared" si="7"/>
        <v>0</v>
      </c>
      <c r="BO692" s="23"/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  <c r="CD692" s="23"/>
      <c r="CE692" s="23"/>
      <c r="CF692" s="21">
        <f t="shared" si="9"/>
        <v>100</v>
      </c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>
        <v>100</v>
      </c>
      <c r="CV692" s="21"/>
      <c r="CW692" s="21"/>
      <c r="CX692" s="23">
        <f t="shared" si="11"/>
        <v>1</v>
      </c>
      <c r="CY692" s="23"/>
      <c r="CZ692" s="23"/>
      <c r="DA692" s="23"/>
      <c r="DB692" s="23">
        <v>1</v>
      </c>
      <c r="DC692" s="23"/>
      <c r="DD692" s="23"/>
      <c r="DE692" s="22">
        <f t="shared" si="13"/>
        <v>0</v>
      </c>
      <c r="DF692" s="21"/>
      <c r="DG692" s="21"/>
      <c r="DH692" s="21"/>
      <c r="DI692" s="21"/>
      <c r="DJ692" s="21"/>
      <c r="DK692" s="24">
        <f t="shared" si="15"/>
        <v>0</v>
      </c>
      <c r="DL692" s="23"/>
      <c r="DM692" s="2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</row>
    <row r="693" spans="1:137" ht="15.75" customHeight="1">
      <c r="A693" s="15" t="s">
        <v>2214</v>
      </c>
      <c r="B693" s="15" t="s">
        <v>2215</v>
      </c>
      <c r="C693" s="16" t="s">
        <v>2216</v>
      </c>
      <c r="D693" s="15">
        <v>608778644</v>
      </c>
      <c r="E693" s="15" t="s">
        <v>2217</v>
      </c>
      <c r="F693" s="15" t="s">
        <v>84</v>
      </c>
      <c r="G693" s="15" t="s">
        <v>91</v>
      </c>
      <c r="H693" s="15" t="s">
        <v>68</v>
      </c>
      <c r="I693" s="17">
        <f t="shared" si="18"/>
        <v>0</v>
      </c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8">
        <f t="shared" si="1"/>
        <v>29</v>
      </c>
      <c r="AA693" s="19"/>
      <c r="AB693" s="19"/>
      <c r="AC693" s="19"/>
      <c r="AD693" s="19"/>
      <c r="AE693" s="19"/>
      <c r="AF693" s="19"/>
      <c r="AG693" s="19">
        <v>19</v>
      </c>
      <c r="AH693" s="19"/>
      <c r="AI693" s="19"/>
      <c r="AJ693" s="19"/>
      <c r="AK693" s="19"/>
      <c r="AL693" s="19"/>
      <c r="AM693" s="19"/>
      <c r="AN693" s="19"/>
      <c r="AO693" s="19">
        <v>10</v>
      </c>
      <c r="AP693" s="19"/>
      <c r="AQ693" s="19"/>
      <c r="AR693" s="20">
        <f t="shared" si="3"/>
        <v>0</v>
      </c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2">
        <f t="shared" si="5"/>
        <v>0</v>
      </c>
      <c r="BK693" s="21"/>
      <c r="BL693" s="21"/>
      <c r="BM693" s="21"/>
      <c r="BN693" s="23">
        <f t="shared" si="7"/>
        <v>0</v>
      </c>
      <c r="BO693" s="23"/>
      <c r="BP693" s="23"/>
      <c r="BQ693" s="23"/>
      <c r="BR693" s="23"/>
      <c r="BS693" s="23"/>
      <c r="BT693" s="23"/>
      <c r="BU693" s="23"/>
      <c r="BV693" s="23"/>
      <c r="BW693" s="23"/>
      <c r="BX693" s="23"/>
      <c r="BY693" s="23"/>
      <c r="BZ693" s="23"/>
      <c r="CA693" s="23"/>
      <c r="CB693" s="23"/>
      <c r="CC693" s="23"/>
      <c r="CD693" s="23"/>
      <c r="CE693" s="23"/>
      <c r="CF693" s="21">
        <f t="shared" si="9"/>
        <v>100</v>
      </c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>
        <v>100</v>
      </c>
      <c r="CV693" s="21"/>
      <c r="CW693" s="21"/>
      <c r="CX693" s="23">
        <f t="shared" si="11"/>
        <v>1</v>
      </c>
      <c r="CY693" s="23"/>
      <c r="CZ693" s="23"/>
      <c r="DA693" s="23"/>
      <c r="DB693" s="23">
        <v>1</v>
      </c>
      <c r="DC693" s="23"/>
      <c r="DD693" s="23"/>
      <c r="DE693" s="22">
        <f t="shared" si="13"/>
        <v>0</v>
      </c>
      <c r="DF693" s="21"/>
      <c r="DG693" s="21"/>
      <c r="DH693" s="21"/>
      <c r="DI693" s="21"/>
      <c r="DJ693" s="21"/>
      <c r="DK693" s="24">
        <f t="shared" si="15"/>
        <v>0</v>
      </c>
      <c r="DL693" s="23"/>
      <c r="DM693" s="2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</row>
    <row r="694" spans="1:137" ht="15.75" customHeight="1">
      <c r="A694" s="15" t="s">
        <v>2218</v>
      </c>
      <c r="B694" s="15" t="s">
        <v>2219</v>
      </c>
      <c r="C694" s="16">
        <v>67365311</v>
      </c>
      <c r="D694" s="15">
        <v>737980555</v>
      </c>
      <c r="E694" s="15" t="s">
        <v>2220</v>
      </c>
      <c r="F694" s="15" t="s">
        <v>84</v>
      </c>
      <c r="G694" s="15" t="s">
        <v>91</v>
      </c>
      <c r="H694" s="15" t="s">
        <v>216</v>
      </c>
      <c r="I694" s="17">
        <f t="shared" si="18"/>
        <v>0</v>
      </c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8">
        <f t="shared" si="1"/>
        <v>29</v>
      </c>
      <c r="AA694" s="19"/>
      <c r="AB694" s="19"/>
      <c r="AC694" s="19"/>
      <c r="AD694" s="19"/>
      <c r="AE694" s="19"/>
      <c r="AF694" s="19"/>
      <c r="AG694" s="19">
        <v>19</v>
      </c>
      <c r="AH694" s="19"/>
      <c r="AI694" s="19"/>
      <c r="AJ694" s="19"/>
      <c r="AK694" s="19"/>
      <c r="AL694" s="19"/>
      <c r="AM694" s="19"/>
      <c r="AN694" s="19"/>
      <c r="AO694" s="19">
        <v>10</v>
      </c>
      <c r="AP694" s="19"/>
      <c r="AQ694" s="19"/>
      <c r="AR694" s="20">
        <f t="shared" si="3"/>
        <v>0</v>
      </c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2">
        <f t="shared" si="5"/>
        <v>0</v>
      </c>
      <c r="BK694" s="21"/>
      <c r="BL694" s="21"/>
      <c r="BM694" s="21"/>
      <c r="BN694" s="23">
        <f t="shared" si="7"/>
        <v>0</v>
      </c>
      <c r="BO694" s="23"/>
      <c r="BP694" s="23"/>
      <c r="BQ694" s="23"/>
      <c r="BR694" s="23"/>
      <c r="BS694" s="23"/>
      <c r="BT694" s="23"/>
      <c r="BU694" s="23"/>
      <c r="BV694" s="23"/>
      <c r="BW694" s="23"/>
      <c r="BX694" s="23"/>
      <c r="BY694" s="23"/>
      <c r="BZ694" s="23"/>
      <c r="CA694" s="23"/>
      <c r="CB694" s="23"/>
      <c r="CC694" s="23"/>
      <c r="CD694" s="23"/>
      <c r="CE694" s="23"/>
      <c r="CF694" s="21">
        <f t="shared" si="9"/>
        <v>100</v>
      </c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>
        <v>100</v>
      </c>
      <c r="CV694" s="21"/>
      <c r="CW694" s="21"/>
      <c r="CX694" s="23">
        <f t="shared" si="11"/>
        <v>1</v>
      </c>
      <c r="CY694" s="23"/>
      <c r="CZ694" s="23"/>
      <c r="DA694" s="23"/>
      <c r="DB694" s="23">
        <v>1</v>
      </c>
      <c r="DC694" s="23"/>
      <c r="DD694" s="23"/>
      <c r="DE694" s="22">
        <f t="shared" si="13"/>
        <v>0</v>
      </c>
      <c r="DF694" s="21"/>
      <c r="DG694" s="21"/>
      <c r="DH694" s="21"/>
      <c r="DI694" s="21"/>
      <c r="DJ694" s="21"/>
      <c r="DK694" s="24">
        <f t="shared" si="15"/>
        <v>0</v>
      </c>
      <c r="DL694" s="23"/>
      <c r="DM694" s="2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</row>
    <row r="695" spans="1:137" ht="15.75" customHeight="1">
      <c r="A695" s="15" t="s">
        <v>2221</v>
      </c>
      <c r="B695" s="15" t="s">
        <v>2222</v>
      </c>
      <c r="C695" s="16" t="s">
        <v>2223</v>
      </c>
      <c r="D695" s="15">
        <v>775223763</v>
      </c>
      <c r="E695" s="15" t="s">
        <v>2200</v>
      </c>
      <c r="F695" s="15" t="s">
        <v>84</v>
      </c>
      <c r="G695" s="15" t="s">
        <v>91</v>
      </c>
      <c r="H695" s="15" t="s">
        <v>150</v>
      </c>
      <c r="I695" s="17">
        <f t="shared" si="18"/>
        <v>0</v>
      </c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8">
        <f t="shared" si="1"/>
        <v>29</v>
      </c>
      <c r="AA695" s="19"/>
      <c r="AB695" s="19"/>
      <c r="AC695" s="19"/>
      <c r="AD695" s="19"/>
      <c r="AE695" s="19"/>
      <c r="AF695" s="19"/>
      <c r="AG695" s="19">
        <v>19</v>
      </c>
      <c r="AH695" s="19"/>
      <c r="AI695" s="19"/>
      <c r="AJ695" s="19"/>
      <c r="AK695" s="19"/>
      <c r="AL695" s="19"/>
      <c r="AM695" s="19"/>
      <c r="AN695" s="19"/>
      <c r="AO695" s="19">
        <v>10</v>
      </c>
      <c r="AP695" s="19"/>
      <c r="AQ695" s="19"/>
      <c r="AR695" s="20">
        <f t="shared" si="3"/>
        <v>0</v>
      </c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2">
        <f t="shared" si="5"/>
        <v>0</v>
      </c>
      <c r="BK695" s="21"/>
      <c r="BL695" s="21"/>
      <c r="BM695" s="21"/>
      <c r="BN695" s="23">
        <f t="shared" si="7"/>
        <v>0</v>
      </c>
      <c r="BO695" s="23"/>
      <c r="BP695" s="23"/>
      <c r="BQ695" s="23"/>
      <c r="BR695" s="23"/>
      <c r="BS695" s="23"/>
      <c r="BT695" s="23"/>
      <c r="BU695" s="23"/>
      <c r="BV695" s="23"/>
      <c r="BW695" s="23"/>
      <c r="BX695" s="23"/>
      <c r="BY695" s="23"/>
      <c r="BZ695" s="23"/>
      <c r="CA695" s="23"/>
      <c r="CB695" s="23"/>
      <c r="CC695" s="23"/>
      <c r="CD695" s="23"/>
      <c r="CE695" s="23"/>
      <c r="CF695" s="21">
        <f t="shared" si="9"/>
        <v>100</v>
      </c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>
        <v>100</v>
      </c>
      <c r="CV695" s="21"/>
      <c r="CW695" s="21"/>
      <c r="CX695" s="23">
        <f t="shared" si="11"/>
        <v>1</v>
      </c>
      <c r="CY695" s="23"/>
      <c r="CZ695" s="23"/>
      <c r="DA695" s="23"/>
      <c r="DB695" s="23">
        <v>1</v>
      </c>
      <c r="DC695" s="23"/>
      <c r="DD695" s="23"/>
      <c r="DE695" s="22">
        <f t="shared" si="13"/>
        <v>0</v>
      </c>
      <c r="DF695" s="21"/>
      <c r="DG695" s="21"/>
      <c r="DH695" s="21"/>
      <c r="DI695" s="21"/>
      <c r="DJ695" s="21"/>
      <c r="DK695" s="24">
        <f t="shared" si="15"/>
        <v>0</v>
      </c>
      <c r="DL695" s="23"/>
      <c r="DM695" s="2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</row>
    <row r="696" spans="1:137" ht="15.75" customHeight="1">
      <c r="A696" s="15" t="s">
        <v>2224</v>
      </c>
      <c r="B696" s="15" t="s">
        <v>2225</v>
      </c>
      <c r="C696" s="16" t="s">
        <v>2226</v>
      </c>
      <c r="D696" s="15">
        <v>605457437</v>
      </c>
      <c r="E696" s="15" t="s">
        <v>2227</v>
      </c>
      <c r="F696" s="15" t="s">
        <v>84</v>
      </c>
      <c r="G696" s="15" t="s">
        <v>142</v>
      </c>
      <c r="H696" s="15" t="s">
        <v>150</v>
      </c>
      <c r="I696" s="17">
        <f t="shared" si="18"/>
        <v>0</v>
      </c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8">
        <f t="shared" si="1"/>
        <v>23</v>
      </c>
      <c r="AA696" s="19"/>
      <c r="AB696" s="19"/>
      <c r="AC696" s="19"/>
      <c r="AD696" s="19"/>
      <c r="AE696" s="19"/>
      <c r="AF696" s="19"/>
      <c r="AG696" s="19">
        <v>23</v>
      </c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20">
        <f t="shared" si="3"/>
        <v>0</v>
      </c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2">
        <f t="shared" si="5"/>
        <v>0</v>
      </c>
      <c r="BK696" s="21"/>
      <c r="BL696" s="21"/>
      <c r="BM696" s="21"/>
      <c r="BN696" s="23">
        <f t="shared" si="7"/>
        <v>0</v>
      </c>
      <c r="BO696" s="23"/>
      <c r="BP696" s="23"/>
      <c r="BQ696" s="23"/>
      <c r="BR696" s="23"/>
      <c r="BS696" s="23"/>
      <c r="BT696" s="23"/>
      <c r="BU696" s="23"/>
      <c r="BV696" s="23"/>
      <c r="BW696" s="23"/>
      <c r="BX696" s="23"/>
      <c r="BY696" s="23"/>
      <c r="BZ696" s="23"/>
      <c r="CA696" s="23"/>
      <c r="CB696" s="23"/>
      <c r="CC696" s="23"/>
      <c r="CD696" s="23"/>
      <c r="CE696" s="23"/>
      <c r="CF696" s="21">
        <f t="shared" si="9"/>
        <v>0</v>
      </c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3">
        <f t="shared" si="11"/>
        <v>0</v>
      </c>
      <c r="CY696" s="23"/>
      <c r="CZ696" s="23"/>
      <c r="DA696" s="23"/>
      <c r="DB696" s="23"/>
      <c r="DC696" s="23"/>
      <c r="DD696" s="23"/>
      <c r="DE696" s="22">
        <f t="shared" si="13"/>
        <v>0</v>
      </c>
      <c r="DF696" s="21"/>
      <c r="DG696" s="21"/>
      <c r="DH696" s="21"/>
      <c r="DI696" s="21"/>
      <c r="DJ696" s="21"/>
      <c r="DK696" s="24">
        <f t="shared" si="15"/>
        <v>0</v>
      </c>
      <c r="DL696" s="23"/>
      <c r="DM696" s="2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</row>
    <row r="697" spans="1:137" ht="15.75" customHeight="1">
      <c r="A697" s="15" t="s">
        <v>2228</v>
      </c>
      <c r="B697" s="15" t="s">
        <v>2229</v>
      </c>
      <c r="C697" s="16" t="s">
        <v>2230</v>
      </c>
      <c r="D697" s="15">
        <v>604802830</v>
      </c>
      <c r="E697" s="15" t="s">
        <v>2231</v>
      </c>
      <c r="F697" s="15" t="s">
        <v>84</v>
      </c>
      <c r="G697" s="15" t="s">
        <v>91</v>
      </c>
      <c r="H697" s="15" t="s">
        <v>150</v>
      </c>
      <c r="I697" s="17">
        <f t="shared" si="18"/>
        <v>0</v>
      </c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8">
        <f t="shared" si="1"/>
        <v>29</v>
      </c>
      <c r="AA697" s="19"/>
      <c r="AB697" s="19"/>
      <c r="AC697" s="19"/>
      <c r="AD697" s="19"/>
      <c r="AE697" s="19"/>
      <c r="AF697" s="19"/>
      <c r="AG697" s="19">
        <v>19</v>
      </c>
      <c r="AH697" s="19"/>
      <c r="AI697" s="19"/>
      <c r="AJ697" s="19"/>
      <c r="AK697" s="19"/>
      <c r="AL697" s="19"/>
      <c r="AM697" s="19"/>
      <c r="AN697" s="19"/>
      <c r="AO697" s="19">
        <v>10</v>
      </c>
      <c r="AP697" s="19"/>
      <c r="AQ697" s="19"/>
      <c r="AR697" s="20">
        <f t="shared" si="3"/>
        <v>0</v>
      </c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2">
        <f t="shared" si="5"/>
        <v>0</v>
      </c>
      <c r="BK697" s="21"/>
      <c r="BL697" s="21"/>
      <c r="BM697" s="21"/>
      <c r="BN697" s="23">
        <f t="shared" si="7"/>
        <v>0</v>
      </c>
      <c r="BO697" s="23"/>
      <c r="BP697" s="23"/>
      <c r="BQ697" s="23"/>
      <c r="BR697" s="23"/>
      <c r="BS697" s="23"/>
      <c r="BT697" s="23"/>
      <c r="BU697" s="23" t="s">
        <v>209</v>
      </c>
      <c r="BV697" s="23"/>
      <c r="BW697" s="23"/>
      <c r="BX697" s="23"/>
      <c r="BY697" s="23"/>
      <c r="BZ697" s="23"/>
      <c r="CA697" s="23"/>
      <c r="CB697" s="23"/>
      <c r="CC697" s="23"/>
      <c r="CD697" s="23"/>
      <c r="CE697" s="23"/>
      <c r="CF697" s="21">
        <f t="shared" si="9"/>
        <v>100</v>
      </c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>
        <v>100</v>
      </c>
      <c r="CV697" s="21"/>
      <c r="CW697" s="21"/>
      <c r="CX697" s="23">
        <f t="shared" si="11"/>
        <v>1</v>
      </c>
      <c r="CY697" s="23"/>
      <c r="CZ697" s="23"/>
      <c r="DA697" s="23"/>
      <c r="DB697" s="23">
        <v>1</v>
      </c>
      <c r="DC697" s="23"/>
      <c r="DD697" s="23"/>
      <c r="DE697" s="22">
        <f t="shared" si="13"/>
        <v>0</v>
      </c>
      <c r="DF697" s="21"/>
      <c r="DG697" s="21"/>
      <c r="DH697" s="21"/>
      <c r="DI697" s="21"/>
      <c r="DJ697" s="21"/>
      <c r="DK697" s="24">
        <f t="shared" si="15"/>
        <v>0</v>
      </c>
      <c r="DL697" s="23"/>
      <c r="DM697" s="2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</row>
    <row r="698" spans="1:137" ht="15.75" customHeight="1">
      <c r="A698" s="15" t="s">
        <v>2232</v>
      </c>
      <c r="B698" s="15" t="s">
        <v>2233</v>
      </c>
      <c r="C698" s="16" t="s">
        <v>2234</v>
      </c>
      <c r="D698" s="15">
        <v>723039421</v>
      </c>
      <c r="E698" s="15" t="s">
        <v>2235</v>
      </c>
      <c r="F698" s="15" t="s">
        <v>84</v>
      </c>
      <c r="G698" s="15" t="s">
        <v>101</v>
      </c>
      <c r="H698" s="15" t="s">
        <v>174</v>
      </c>
      <c r="I698" s="17">
        <f t="shared" si="18"/>
        <v>0</v>
      </c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8">
        <f t="shared" si="1"/>
        <v>34</v>
      </c>
      <c r="AA698" s="19"/>
      <c r="AB698" s="19"/>
      <c r="AC698" s="19"/>
      <c r="AD698" s="19"/>
      <c r="AE698" s="19"/>
      <c r="AF698" s="19">
        <v>10</v>
      </c>
      <c r="AG698" s="19"/>
      <c r="AH698" s="19">
        <v>9</v>
      </c>
      <c r="AI698" s="19"/>
      <c r="AJ698" s="19"/>
      <c r="AK698" s="19"/>
      <c r="AL698" s="19"/>
      <c r="AM698" s="19"/>
      <c r="AN698" s="19"/>
      <c r="AO698" s="19"/>
      <c r="AP698" s="19">
        <v>15</v>
      </c>
      <c r="AQ698" s="19"/>
      <c r="AR698" s="20">
        <f t="shared" si="3"/>
        <v>0</v>
      </c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2">
        <f t="shared" si="5"/>
        <v>0</v>
      </c>
      <c r="BK698" s="21"/>
      <c r="BL698" s="21"/>
      <c r="BM698" s="21"/>
      <c r="BN698" s="23">
        <f t="shared" si="7"/>
        <v>0</v>
      </c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  <c r="CD698" s="23"/>
      <c r="CE698" s="23"/>
      <c r="CF698" s="21">
        <f t="shared" si="9"/>
        <v>0</v>
      </c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3">
        <f t="shared" si="11"/>
        <v>2</v>
      </c>
      <c r="CY698" s="23"/>
      <c r="CZ698" s="23"/>
      <c r="DA698" s="23"/>
      <c r="DB698" s="23"/>
      <c r="DC698" s="23">
        <v>2</v>
      </c>
      <c r="DD698" s="23"/>
      <c r="DE698" s="22">
        <f t="shared" si="13"/>
        <v>0</v>
      </c>
      <c r="DF698" s="21"/>
      <c r="DG698" s="21"/>
      <c r="DH698" s="21"/>
      <c r="DI698" s="21"/>
      <c r="DJ698" s="21"/>
      <c r="DK698" s="24">
        <f t="shared" si="15"/>
        <v>0</v>
      </c>
      <c r="DL698" s="23"/>
      <c r="DM698" s="2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</row>
    <row r="699" spans="1:137" ht="15.75" customHeight="1">
      <c r="A699" s="15" t="s">
        <v>2236</v>
      </c>
      <c r="B699" s="15" t="s">
        <v>2237</v>
      </c>
      <c r="C699" s="16">
        <v>70896917</v>
      </c>
      <c r="D699" s="15">
        <v>603414972</v>
      </c>
      <c r="E699" s="15" t="s">
        <v>2238</v>
      </c>
      <c r="F699" s="15" t="s">
        <v>84</v>
      </c>
      <c r="G699" s="15" t="s">
        <v>91</v>
      </c>
      <c r="H699" s="15" t="s">
        <v>80</v>
      </c>
      <c r="I699" s="17">
        <f t="shared" si="18"/>
        <v>0</v>
      </c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8">
        <f t="shared" si="1"/>
        <v>48</v>
      </c>
      <c r="AA699" s="19"/>
      <c r="AB699" s="19"/>
      <c r="AC699" s="19"/>
      <c r="AD699" s="19"/>
      <c r="AE699" s="19"/>
      <c r="AF699" s="19"/>
      <c r="AG699" s="19">
        <f>19+19</f>
        <v>38</v>
      </c>
      <c r="AH699" s="19"/>
      <c r="AI699" s="19"/>
      <c r="AJ699" s="19"/>
      <c r="AK699" s="19"/>
      <c r="AL699" s="19"/>
      <c r="AM699" s="19"/>
      <c r="AN699" s="19"/>
      <c r="AO699" s="19">
        <v>10</v>
      </c>
      <c r="AP699" s="19"/>
      <c r="AQ699" s="19"/>
      <c r="AR699" s="20">
        <f t="shared" si="3"/>
        <v>0</v>
      </c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2">
        <f t="shared" si="5"/>
        <v>0</v>
      </c>
      <c r="BK699" s="21"/>
      <c r="BL699" s="21"/>
      <c r="BM699" s="21"/>
      <c r="BN699" s="23">
        <f t="shared" si="7"/>
        <v>0</v>
      </c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  <c r="CD699" s="23"/>
      <c r="CE699" s="23"/>
      <c r="CF699" s="21">
        <f t="shared" si="9"/>
        <v>100</v>
      </c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>
        <v>100</v>
      </c>
      <c r="CV699" s="21"/>
      <c r="CW699" s="21"/>
      <c r="CX699" s="23">
        <f t="shared" si="11"/>
        <v>1</v>
      </c>
      <c r="CY699" s="23"/>
      <c r="CZ699" s="23"/>
      <c r="DA699" s="23"/>
      <c r="DB699" s="23">
        <v>1</v>
      </c>
      <c r="DC699" s="23"/>
      <c r="DD699" s="23"/>
      <c r="DE699" s="22">
        <f t="shared" si="13"/>
        <v>0</v>
      </c>
      <c r="DF699" s="21"/>
      <c r="DG699" s="21"/>
      <c r="DH699" s="21"/>
      <c r="DI699" s="21"/>
      <c r="DJ699" s="21"/>
      <c r="DK699" s="24">
        <f t="shared" si="15"/>
        <v>0</v>
      </c>
      <c r="DL699" s="23"/>
      <c r="DM699" s="2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</row>
    <row r="700" spans="1:137" ht="15.75" customHeight="1">
      <c r="A700" s="15" t="s">
        <v>2239</v>
      </c>
      <c r="B700" s="15" t="s">
        <v>2240</v>
      </c>
      <c r="C700" s="16" t="s">
        <v>2241</v>
      </c>
      <c r="D700" s="15">
        <v>605707945</v>
      </c>
      <c r="E700" s="15" t="s">
        <v>2242</v>
      </c>
      <c r="F700" s="15" t="s">
        <v>84</v>
      </c>
      <c r="G700" s="15" t="s">
        <v>91</v>
      </c>
      <c r="H700" s="15" t="s">
        <v>150</v>
      </c>
      <c r="I700" s="17">
        <f t="shared" si="18"/>
        <v>0</v>
      </c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8">
        <f t="shared" si="1"/>
        <v>29</v>
      </c>
      <c r="AA700" s="19"/>
      <c r="AB700" s="19"/>
      <c r="AC700" s="19"/>
      <c r="AD700" s="19"/>
      <c r="AE700" s="19"/>
      <c r="AF700" s="19"/>
      <c r="AG700" s="19">
        <v>19</v>
      </c>
      <c r="AH700" s="19"/>
      <c r="AI700" s="19"/>
      <c r="AJ700" s="19"/>
      <c r="AK700" s="19"/>
      <c r="AL700" s="19"/>
      <c r="AM700" s="19"/>
      <c r="AN700" s="19"/>
      <c r="AO700" s="19">
        <v>10</v>
      </c>
      <c r="AP700" s="19"/>
      <c r="AQ700" s="19"/>
      <c r="AR700" s="20">
        <f t="shared" si="3"/>
        <v>0</v>
      </c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2">
        <f t="shared" si="5"/>
        <v>0</v>
      </c>
      <c r="BK700" s="21"/>
      <c r="BL700" s="21"/>
      <c r="BM700" s="21"/>
      <c r="BN700" s="23">
        <f t="shared" si="7"/>
        <v>0</v>
      </c>
      <c r="BO700" s="23"/>
      <c r="BP700" s="23"/>
      <c r="BQ700" s="23"/>
      <c r="BR700" s="23"/>
      <c r="BS700" s="23"/>
      <c r="BT700" s="23"/>
      <c r="BU700" s="23"/>
      <c r="BV700" s="23"/>
      <c r="BW700" s="23"/>
      <c r="BX700" s="23"/>
      <c r="BY700" s="23"/>
      <c r="BZ700" s="23"/>
      <c r="CA700" s="23"/>
      <c r="CB700" s="23"/>
      <c r="CC700" s="23"/>
      <c r="CD700" s="23"/>
      <c r="CE700" s="23"/>
      <c r="CF700" s="21">
        <f t="shared" si="9"/>
        <v>100</v>
      </c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>
        <v>100</v>
      </c>
      <c r="CV700" s="21"/>
      <c r="CW700" s="21"/>
      <c r="CX700" s="23">
        <f t="shared" si="11"/>
        <v>1</v>
      </c>
      <c r="CY700" s="23"/>
      <c r="CZ700" s="23"/>
      <c r="DA700" s="23"/>
      <c r="DB700" s="23">
        <v>1</v>
      </c>
      <c r="DC700" s="23"/>
      <c r="DD700" s="23"/>
      <c r="DE700" s="22">
        <f t="shared" si="13"/>
        <v>0</v>
      </c>
      <c r="DF700" s="21"/>
      <c r="DG700" s="21"/>
      <c r="DH700" s="21"/>
      <c r="DI700" s="21"/>
      <c r="DJ700" s="21"/>
      <c r="DK700" s="24">
        <f t="shared" si="15"/>
        <v>0</v>
      </c>
      <c r="DL700" s="23"/>
      <c r="DM700" s="2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</row>
    <row r="701" spans="1:137" ht="15.75" customHeight="1">
      <c r="A701" s="15" t="s">
        <v>2243</v>
      </c>
      <c r="B701" s="15" t="s">
        <v>2244</v>
      </c>
      <c r="C701" s="16" t="s">
        <v>2245</v>
      </c>
      <c r="D701" s="15">
        <v>602410041</v>
      </c>
      <c r="E701" s="15" t="s">
        <v>2246</v>
      </c>
      <c r="F701" s="15" t="s">
        <v>84</v>
      </c>
      <c r="G701" s="15" t="s">
        <v>101</v>
      </c>
      <c r="H701" s="15" t="s">
        <v>72</v>
      </c>
      <c r="I701" s="17">
        <f t="shared" si="18"/>
        <v>0</v>
      </c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8">
        <f t="shared" si="1"/>
        <v>27</v>
      </c>
      <c r="AA701" s="19"/>
      <c r="AB701" s="19"/>
      <c r="AC701" s="19"/>
      <c r="AD701" s="19"/>
      <c r="AE701" s="19"/>
      <c r="AF701" s="19">
        <v>6</v>
      </c>
      <c r="AG701" s="19"/>
      <c r="AH701" s="19">
        <v>6</v>
      </c>
      <c r="AI701" s="19"/>
      <c r="AJ701" s="19"/>
      <c r="AK701" s="19"/>
      <c r="AL701" s="19"/>
      <c r="AM701" s="19"/>
      <c r="AN701" s="19"/>
      <c r="AO701" s="19">
        <v>15</v>
      </c>
      <c r="AP701" s="19"/>
      <c r="AQ701" s="19"/>
      <c r="AR701" s="20">
        <f t="shared" si="3"/>
        <v>0</v>
      </c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2">
        <f t="shared" si="5"/>
        <v>0</v>
      </c>
      <c r="BK701" s="21"/>
      <c r="BL701" s="21"/>
      <c r="BM701" s="21"/>
      <c r="BN701" s="23">
        <f t="shared" si="7"/>
        <v>1</v>
      </c>
      <c r="BO701" s="23"/>
      <c r="BP701" s="23"/>
      <c r="BQ701" s="23">
        <v>1</v>
      </c>
      <c r="BR701" s="23"/>
      <c r="BS701" s="23"/>
      <c r="BT701" s="23"/>
      <c r="BU701" s="23"/>
      <c r="BV701" s="23"/>
      <c r="BW701" s="23"/>
      <c r="BX701" s="23"/>
      <c r="BY701" s="23"/>
      <c r="BZ701" s="23"/>
      <c r="CA701" s="23"/>
      <c r="CB701" s="23"/>
      <c r="CC701" s="23"/>
      <c r="CD701" s="23"/>
      <c r="CE701" s="23"/>
      <c r="CF701" s="21">
        <f t="shared" si="9"/>
        <v>0</v>
      </c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3">
        <f t="shared" si="11"/>
        <v>2</v>
      </c>
      <c r="CY701" s="23"/>
      <c r="CZ701" s="23"/>
      <c r="DA701" s="23"/>
      <c r="DB701" s="23">
        <v>2</v>
      </c>
      <c r="DC701" s="23"/>
      <c r="DD701" s="23"/>
      <c r="DE701" s="22">
        <f t="shared" si="13"/>
        <v>0</v>
      </c>
      <c r="DF701" s="21"/>
      <c r="DG701" s="21"/>
      <c r="DH701" s="21"/>
      <c r="DI701" s="21"/>
      <c r="DJ701" s="21"/>
      <c r="DK701" s="24">
        <f t="shared" si="15"/>
        <v>0</v>
      </c>
      <c r="DL701" s="23"/>
      <c r="DM701" s="2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</row>
    <row r="702" spans="1:137" ht="15.75" customHeight="1">
      <c r="A702" s="15" t="s">
        <v>2247</v>
      </c>
      <c r="B702" s="15" t="s">
        <v>2248</v>
      </c>
      <c r="C702" s="16">
        <v>71376755</v>
      </c>
      <c r="D702" s="15">
        <v>730870362</v>
      </c>
      <c r="E702" s="15" t="s">
        <v>2249</v>
      </c>
      <c r="F702" s="15" t="s">
        <v>84</v>
      </c>
      <c r="G702" s="15" t="s">
        <v>91</v>
      </c>
      <c r="H702" s="15" t="s">
        <v>80</v>
      </c>
      <c r="I702" s="17">
        <f t="shared" si="18"/>
        <v>0</v>
      </c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8">
        <f t="shared" si="1"/>
        <v>10</v>
      </c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>
        <v>10</v>
      </c>
      <c r="AP702" s="19"/>
      <c r="AQ702" s="19"/>
      <c r="AR702" s="20">
        <f t="shared" si="3"/>
        <v>0</v>
      </c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2">
        <f t="shared" si="5"/>
        <v>0</v>
      </c>
      <c r="BK702" s="21"/>
      <c r="BL702" s="21"/>
      <c r="BM702" s="21"/>
      <c r="BN702" s="23">
        <f t="shared" si="7"/>
        <v>0</v>
      </c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1">
        <f t="shared" si="9"/>
        <v>100</v>
      </c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>
        <v>100</v>
      </c>
      <c r="CV702" s="21"/>
      <c r="CW702" s="21"/>
      <c r="CX702" s="23">
        <f t="shared" si="11"/>
        <v>1</v>
      </c>
      <c r="CY702" s="23"/>
      <c r="CZ702" s="23"/>
      <c r="DA702" s="23"/>
      <c r="DB702" s="23">
        <v>1</v>
      </c>
      <c r="DC702" s="23"/>
      <c r="DD702" s="23"/>
      <c r="DE702" s="22">
        <f t="shared" si="13"/>
        <v>0</v>
      </c>
      <c r="DF702" s="21"/>
      <c r="DG702" s="21"/>
      <c r="DH702" s="21"/>
      <c r="DI702" s="21"/>
      <c r="DJ702" s="21"/>
      <c r="DK702" s="24">
        <f t="shared" si="15"/>
        <v>0</v>
      </c>
      <c r="DL702" s="23"/>
      <c r="DM702" s="2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</row>
    <row r="703" spans="1:137" ht="15.75" customHeight="1">
      <c r="A703" s="15" t="s">
        <v>2250</v>
      </c>
      <c r="B703" s="15" t="s">
        <v>2251</v>
      </c>
      <c r="C703" s="16" t="s">
        <v>2252</v>
      </c>
      <c r="D703" s="15">
        <v>724133877</v>
      </c>
      <c r="E703" s="15" t="s">
        <v>2253</v>
      </c>
      <c r="F703" s="15" t="s">
        <v>84</v>
      </c>
      <c r="G703" s="15" t="s">
        <v>133</v>
      </c>
      <c r="H703" s="15" t="s">
        <v>158</v>
      </c>
      <c r="I703" s="17">
        <f t="shared" si="18"/>
        <v>0</v>
      </c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8">
        <f t="shared" si="1"/>
        <v>30</v>
      </c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>
        <v>30</v>
      </c>
      <c r="AQ703" s="19"/>
      <c r="AR703" s="20">
        <f t="shared" si="3"/>
        <v>0</v>
      </c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2">
        <f t="shared" si="5"/>
        <v>0</v>
      </c>
      <c r="BK703" s="21"/>
      <c r="BL703" s="21"/>
      <c r="BM703" s="21"/>
      <c r="BN703" s="23">
        <f t="shared" si="7"/>
        <v>0</v>
      </c>
      <c r="BO703" s="23"/>
      <c r="BP703" s="23"/>
      <c r="BQ703" s="23"/>
      <c r="BR703" s="23"/>
      <c r="BS703" s="23"/>
      <c r="BT703" s="23"/>
      <c r="BU703" s="23"/>
      <c r="BV703" s="23"/>
      <c r="BW703" s="23"/>
      <c r="BX703" s="23"/>
      <c r="BY703" s="23"/>
      <c r="BZ703" s="23"/>
      <c r="CA703" s="23"/>
      <c r="CB703" s="23"/>
      <c r="CC703" s="23"/>
      <c r="CD703" s="23"/>
      <c r="CE703" s="23"/>
      <c r="CF703" s="21">
        <f t="shared" si="9"/>
        <v>0</v>
      </c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3">
        <f t="shared" si="11"/>
        <v>0</v>
      </c>
      <c r="CY703" s="23"/>
      <c r="CZ703" s="23"/>
      <c r="DA703" s="23"/>
      <c r="DB703" s="23"/>
      <c r="DC703" s="23"/>
      <c r="DD703" s="23"/>
      <c r="DE703" s="22">
        <f t="shared" si="13"/>
        <v>0</v>
      </c>
      <c r="DF703" s="21"/>
      <c r="DG703" s="21"/>
      <c r="DH703" s="21"/>
      <c r="DI703" s="21"/>
      <c r="DJ703" s="21"/>
      <c r="DK703" s="24">
        <f t="shared" si="15"/>
        <v>0</v>
      </c>
      <c r="DL703" s="23"/>
      <c r="DM703" s="2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</row>
    <row r="704" spans="1:137" ht="15.75" customHeight="1">
      <c r="A704" s="15" t="s">
        <v>2254</v>
      </c>
      <c r="B704" s="15" t="s">
        <v>2255</v>
      </c>
      <c r="C704" s="16">
        <v>63828014</v>
      </c>
      <c r="D704" s="15">
        <v>720492125</v>
      </c>
      <c r="E704" s="15" t="s">
        <v>2256</v>
      </c>
      <c r="F704" s="15" t="s">
        <v>84</v>
      </c>
      <c r="G704" s="15" t="s">
        <v>101</v>
      </c>
      <c r="H704" s="15" t="s">
        <v>76</v>
      </c>
      <c r="I704" s="17">
        <f t="shared" si="18"/>
        <v>0</v>
      </c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8">
        <f t="shared" si="1"/>
        <v>28</v>
      </c>
      <c r="AA704" s="19"/>
      <c r="AB704" s="19"/>
      <c r="AC704" s="19"/>
      <c r="AD704" s="19"/>
      <c r="AE704" s="19"/>
      <c r="AF704" s="19">
        <v>6</v>
      </c>
      <c r="AG704" s="19"/>
      <c r="AH704" s="19">
        <v>7</v>
      </c>
      <c r="AI704" s="19"/>
      <c r="AJ704" s="19"/>
      <c r="AK704" s="19"/>
      <c r="AL704" s="19"/>
      <c r="AM704" s="19"/>
      <c r="AN704" s="19"/>
      <c r="AO704" s="19">
        <v>15</v>
      </c>
      <c r="AP704" s="19"/>
      <c r="AQ704" s="19"/>
      <c r="AR704" s="20">
        <f t="shared" si="3"/>
        <v>0</v>
      </c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2">
        <f t="shared" si="5"/>
        <v>0</v>
      </c>
      <c r="BK704" s="21"/>
      <c r="BL704" s="21"/>
      <c r="BM704" s="21"/>
      <c r="BN704" s="23">
        <f t="shared" si="7"/>
        <v>0</v>
      </c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  <c r="CD704" s="23"/>
      <c r="CE704" s="23"/>
      <c r="CF704" s="21">
        <f t="shared" si="9"/>
        <v>0</v>
      </c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3">
        <f t="shared" si="11"/>
        <v>2</v>
      </c>
      <c r="CY704" s="23"/>
      <c r="CZ704" s="23"/>
      <c r="DA704" s="23"/>
      <c r="DB704" s="23">
        <v>2</v>
      </c>
      <c r="DC704" s="23"/>
      <c r="DD704" s="23"/>
      <c r="DE704" s="22">
        <f t="shared" si="13"/>
        <v>0</v>
      </c>
      <c r="DF704" s="21"/>
      <c r="DG704" s="21"/>
      <c r="DH704" s="21"/>
      <c r="DI704" s="21"/>
      <c r="DJ704" s="21"/>
      <c r="DK704" s="24">
        <f t="shared" si="15"/>
        <v>0</v>
      </c>
      <c r="DL704" s="23"/>
      <c r="DM704" s="2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</row>
    <row r="705" spans="1:137" ht="15.75" customHeight="1">
      <c r="A705" s="15" t="s">
        <v>2257</v>
      </c>
      <c r="B705" s="15" t="s">
        <v>2258</v>
      </c>
      <c r="C705" s="16" t="s">
        <v>2259</v>
      </c>
      <c r="D705" s="15">
        <v>606499696</v>
      </c>
      <c r="E705" s="15" t="s">
        <v>2260</v>
      </c>
      <c r="F705" s="15" t="s">
        <v>84</v>
      </c>
      <c r="G705" s="15" t="s">
        <v>153</v>
      </c>
      <c r="H705" s="15" t="s">
        <v>68</v>
      </c>
      <c r="I705" s="17">
        <f t="shared" si="18"/>
        <v>0</v>
      </c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8">
        <f t="shared" si="1"/>
        <v>15</v>
      </c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>
        <v>15</v>
      </c>
      <c r="AQ705" s="19"/>
      <c r="AR705" s="20">
        <f t="shared" si="3"/>
        <v>0</v>
      </c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2">
        <f t="shared" si="5"/>
        <v>0</v>
      </c>
      <c r="BK705" s="21"/>
      <c r="BL705" s="21"/>
      <c r="BM705" s="21"/>
      <c r="BN705" s="23">
        <f t="shared" si="7"/>
        <v>0</v>
      </c>
      <c r="BO705" s="23"/>
      <c r="BP705" s="23"/>
      <c r="BQ705" s="23"/>
      <c r="BR705" s="23"/>
      <c r="BS705" s="23"/>
      <c r="BT705" s="23"/>
      <c r="BU705" s="23"/>
      <c r="BV705" s="23"/>
      <c r="BW705" s="23"/>
      <c r="BX705" s="23"/>
      <c r="BY705" s="23"/>
      <c r="BZ705" s="23"/>
      <c r="CA705" s="23"/>
      <c r="CB705" s="23"/>
      <c r="CC705" s="23"/>
      <c r="CD705" s="23"/>
      <c r="CE705" s="23"/>
      <c r="CF705" s="21">
        <f t="shared" si="9"/>
        <v>0</v>
      </c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3">
        <f t="shared" si="11"/>
        <v>0</v>
      </c>
      <c r="CY705" s="23"/>
      <c r="CZ705" s="23"/>
      <c r="DA705" s="23"/>
      <c r="DB705" s="23"/>
      <c r="DC705" s="23"/>
      <c r="DD705" s="23"/>
      <c r="DE705" s="22">
        <f t="shared" si="13"/>
        <v>0</v>
      </c>
      <c r="DF705" s="21"/>
      <c r="DG705" s="21"/>
      <c r="DH705" s="21"/>
      <c r="DI705" s="21"/>
      <c r="DJ705" s="21"/>
      <c r="DK705" s="24">
        <f t="shared" si="15"/>
        <v>0</v>
      </c>
      <c r="DL705" s="23"/>
      <c r="DM705" s="2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</row>
    <row r="706" spans="1:137" ht="15.75" customHeight="1">
      <c r="A706" s="15" t="s">
        <v>2261</v>
      </c>
      <c r="B706" s="15" t="s">
        <v>2262</v>
      </c>
      <c r="C706" s="16">
        <v>44817533</v>
      </c>
      <c r="D706" s="15">
        <v>775717895</v>
      </c>
      <c r="E706" s="15" t="s">
        <v>2263</v>
      </c>
      <c r="F706" s="15" t="s">
        <v>84</v>
      </c>
      <c r="G706" s="15" t="s">
        <v>101</v>
      </c>
      <c r="H706" s="15" t="s">
        <v>80</v>
      </c>
      <c r="I706" s="17">
        <f t="shared" si="18"/>
        <v>0</v>
      </c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8">
        <f t="shared" si="1"/>
        <v>34</v>
      </c>
      <c r="AA706" s="19"/>
      <c r="AB706" s="19"/>
      <c r="AC706" s="19"/>
      <c r="AD706" s="19"/>
      <c r="AE706" s="19"/>
      <c r="AF706" s="25">
        <v>12</v>
      </c>
      <c r="AG706" s="19"/>
      <c r="AH706" s="19">
        <v>7</v>
      </c>
      <c r="AI706" s="19"/>
      <c r="AJ706" s="19"/>
      <c r="AK706" s="19"/>
      <c r="AL706" s="19"/>
      <c r="AM706" s="19"/>
      <c r="AN706" s="19"/>
      <c r="AO706" s="19">
        <v>15</v>
      </c>
      <c r="AP706" s="19"/>
      <c r="AQ706" s="19"/>
      <c r="AR706" s="20">
        <f t="shared" si="3"/>
        <v>0</v>
      </c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2">
        <f t="shared" si="5"/>
        <v>0</v>
      </c>
      <c r="BK706" s="21"/>
      <c r="BL706" s="21"/>
      <c r="BM706" s="21"/>
      <c r="BN706" s="23">
        <f t="shared" si="7"/>
        <v>0</v>
      </c>
      <c r="BO706" s="23"/>
      <c r="BP706" s="23"/>
      <c r="BQ706" s="23"/>
      <c r="BR706" s="23"/>
      <c r="BS706" s="23"/>
      <c r="BT706" s="23"/>
      <c r="BU706" s="23"/>
      <c r="BV706" s="23"/>
      <c r="BW706" s="23"/>
      <c r="BX706" s="23"/>
      <c r="BY706" s="23"/>
      <c r="BZ706" s="23"/>
      <c r="CA706" s="23"/>
      <c r="CB706" s="23"/>
      <c r="CC706" s="23"/>
      <c r="CD706" s="23"/>
      <c r="CE706" s="23"/>
      <c r="CF706" s="21">
        <f t="shared" si="9"/>
        <v>0</v>
      </c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3">
        <f t="shared" si="11"/>
        <v>2</v>
      </c>
      <c r="CY706" s="23"/>
      <c r="CZ706" s="23"/>
      <c r="DA706" s="23"/>
      <c r="DB706" s="23">
        <v>2</v>
      </c>
      <c r="DC706" s="23"/>
      <c r="DD706" s="23"/>
      <c r="DE706" s="22">
        <f t="shared" si="13"/>
        <v>0</v>
      </c>
      <c r="DF706" s="21"/>
      <c r="DG706" s="21"/>
      <c r="DH706" s="21"/>
      <c r="DI706" s="21"/>
      <c r="DJ706" s="21"/>
      <c r="DK706" s="24">
        <f t="shared" si="15"/>
        <v>0</v>
      </c>
      <c r="DL706" s="23"/>
      <c r="DM706" s="2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</row>
    <row r="707" spans="1:137" ht="15.75" customHeight="1">
      <c r="A707" s="15" t="s">
        <v>2264</v>
      </c>
      <c r="B707" s="15" t="s">
        <v>2265</v>
      </c>
      <c r="C707" s="16">
        <v>60164166</v>
      </c>
      <c r="D707" s="15">
        <v>603470258</v>
      </c>
      <c r="E707" s="15" t="s">
        <v>2266</v>
      </c>
      <c r="F707" s="15" t="s">
        <v>84</v>
      </c>
      <c r="G707" s="15" t="s">
        <v>101</v>
      </c>
      <c r="H707" s="15" t="s">
        <v>72</v>
      </c>
      <c r="I707" s="17">
        <f t="shared" si="18"/>
        <v>0</v>
      </c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8">
        <f t="shared" si="1"/>
        <v>15</v>
      </c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>
        <v>15</v>
      </c>
      <c r="AQ707" s="19"/>
      <c r="AR707" s="20">
        <f t="shared" si="3"/>
        <v>0</v>
      </c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2">
        <f t="shared" si="5"/>
        <v>0</v>
      </c>
      <c r="BK707" s="21"/>
      <c r="BL707" s="21"/>
      <c r="BM707" s="21"/>
      <c r="BN707" s="23">
        <f t="shared" si="7"/>
        <v>0</v>
      </c>
      <c r="BO707" s="23"/>
      <c r="BP707" s="23"/>
      <c r="BQ707" s="23"/>
      <c r="BR707" s="23"/>
      <c r="BS707" s="23"/>
      <c r="BT707" s="23"/>
      <c r="BU707" s="23"/>
      <c r="BV707" s="23"/>
      <c r="BW707" s="23"/>
      <c r="BX707" s="23"/>
      <c r="BY707" s="23"/>
      <c r="BZ707" s="23"/>
      <c r="CA707" s="23"/>
      <c r="CB707" s="23"/>
      <c r="CC707" s="23"/>
      <c r="CD707" s="23"/>
      <c r="CE707" s="23"/>
      <c r="CF707" s="21">
        <f t="shared" si="9"/>
        <v>0</v>
      </c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3">
        <f t="shared" si="11"/>
        <v>2</v>
      </c>
      <c r="CY707" s="23"/>
      <c r="CZ707" s="23"/>
      <c r="DA707" s="23"/>
      <c r="DB707" s="23"/>
      <c r="DC707" s="23">
        <v>2</v>
      </c>
      <c r="DD707" s="23"/>
      <c r="DE707" s="22">
        <f t="shared" si="13"/>
        <v>0</v>
      </c>
      <c r="DF707" s="21"/>
      <c r="DG707" s="21"/>
      <c r="DH707" s="21"/>
      <c r="DI707" s="21"/>
      <c r="DJ707" s="21"/>
      <c r="DK707" s="24">
        <f t="shared" si="15"/>
        <v>0</v>
      </c>
      <c r="DL707" s="23"/>
      <c r="DM707" s="2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</row>
    <row r="708" spans="1:137" ht="15.75" customHeight="1">
      <c r="A708" s="15" t="s">
        <v>2267</v>
      </c>
      <c r="B708" s="15" t="s">
        <v>2268</v>
      </c>
      <c r="C708" s="16" t="s">
        <v>2269</v>
      </c>
      <c r="D708" s="15">
        <v>736675539</v>
      </c>
      <c r="E708" s="15" t="s">
        <v>2270</v>
      </c>
      <c r="F708" s="15" t="s">
        <v>84</v>
      </c>
      <c r="G708" s="15" t="s">
        <v>91</v>
      </c>
      <c r="H708" s="15" t="s">
        <v>72</v>
      </c>
      <c r="I708" s="17">
        <f t="shared" si="18"/>
        <v>0</v>
      </c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8">
        <f t="shared" si="1"/>
        <v>29</v>
      </c>
      <c r="AA708" s="19"/>
      <c r="AB708" s="19"/>
      <c r="AC708" s="19"/>
      <c r="AD708" s="19"/>
      <c r="AE708" s="19"/>
      <c r="AF708" s="19"/>
      <c r="AG708" s="19">
        <v>19</v>
      </c>
      <c r="AH708" s="19"/>
      <c r="AI708" s="19"/>
      <c r="AJ708" s="19"/>
      <c r="AK708" s="19"/>
      <c r="AL708" s="19"/>
      <c r="AM708" s="19"/>
      <c r="AN708" s="19"/>
      <c r="AO708" s="19">
        <v>10</v>
      </c>
      <c r="AP708" s="19"/>
      <c r="AQ708" s="19"/>
      <c r="AR708" s="20">
        <f t="shared" si="3"/>
        <v>0</v>
      </c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2">
        <f t="shared" si="5"/>
        <v>0</v>
      </c>
      <c r="BK708" s="21"/>
      <c r="BL708" s="21"/>
      <c r="BM708" s="21"/>
      <c r="BN708" s="23">
        <f t="shared" si="7"/>
        <v>0</v>
      </c>
      <c r="BO708" s="23"/>
      <c r="BP708" s="23"/>
      <c r="BQ708" s="23"/>
      <c r="BR708" s="23"/>
      <c r="BS708" s="23"/>
      <c r="BT708" s="23"/>
      <c r="BU708" s="23"/>
      <c r="BV708" s="23"/>
      <c r="BW708" s="23"/>
      <c r="BX708" s="23"/>
      <c r="BY708" s="23"/>
      <c r="BZ708" s="23"/>
      <c r="CA708" s="23"/>
      <c r="CB708" s="23"/>
      <c r="CC708" s="23"/>
      <c r="CD708" s="23"/>
      <c r="CE708" s="23"/>
      <c r="CF708" s="21">
        <f t="shared" si="9"/>
        <v>100</v>
      </c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>
        <v>100</v>
      </c>
      <c r="CV708" s="21"/>
      <c r="CW708" s="21"/>
      <c r="CX708" s="23">
        <f t="shared" si="11"/>
        <v>1</v>
      </c>
      <c r="CY708" s="23"/>
      <c r="CZ708" s="23"/>
      <c r="DA708" s="23"/>
      <c r="DB708" s="23">
        <v>1</v>
      </c>
      <c r="DC708" s="23"/>
      <c r="DD708" s="23"/>
      <c r="DE708" s="22">
        <f t="shared" si="13"/>
        <v>0</v>
      </c>
      <c r="DF708" s="21"/>
      <c r="DG708" s="21"/>
      <c r="DH708" s="21"/>
      <c r="DI708" s="21"/>
      <c r="DJ708" s="21"/>
      <c r="DK708" s="24">
        <f t="shared" si="15"/>
        <v>0</v>
      </c>
      <c r="DL708" s="23"/>
      <c r="DM708" s="2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</row>
    <row r="709" spans="1:137" ht="15.75" customHeight="1">
      <c r="A709" s="15" t="s">
        <v>2271</v>
      </c>
      <c r="B709" s="15" t="s">
        <v>2272</v>
      </c>
      <c r="C709" s="16" t="s">
        <v>2273</v>
      </c>
      <c r="D709" s="15">
        <v>736675539</v>
      </c>
      <c r="E709" s="15" t="s">
        <v>2270</v>
      </c>
      <c r="F709" s="15" t="s">
        <v>84</v>
      </c>
      <c r="G709" s="15" t="s">
        <v>91</v>
      </c>
      <c r="H709" s="15" t="s">
        <v>72</v>
      </c>
      <c r="I709" s="17">
        <f t="shared" si="18"/>
        <v>0</v>
      </c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8">
        <f t="shared" si="1"/>
        <v>29</v>
      </c>
      <c r="AA709" s="19"/>
      <c r="AB709" s="19"/>
      <c r="AC709" s="19"/>
      <c r="AD709" s="19"/>
      <c r="AE709" s="19"/>
      <c r="AF709" s="19"/>
      <c r="AG709" s="19">
        <v>19</v>
      </c>
      <c r="AH709" s="19"/>
      <c r="AI709" s="19"/>
      <c r="AJ709" s="19"/>
      <c r="AK709" s="19"/>
      <c r="AL709" s="19"/>
      <c r="AM709" s="19"/>
      <c r="AN709" s="19"/>
      <c r="AO709" s="19">
        <v>10</v>
      </c>
      <c r="AP709" s="19"/>
      <c r="AQ709" s="19"/>
      <c r="AR709" s="20">
        <f t="shared" si="3"/>
        <v>0</v>
      </c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2">
        <f t="shared" si="5"/>
        <v>0</v>
      </c>
      <c r="BK709" s="21"/>
      <c r="BL709" s="21"/>
      <c r="BM709" s="21"/>
      <c r="BN709" s="23">
        <f t="shared" si="7"/>
        <v>0</v>
      </c>
      <c r="BO709" s="23"/>
      <c r="BP709" s="23"/>
      <c r="BQ709" s="23"/>
      <c r="BR709" s="23"/>
      <c r="BS709" s="23"/>
      <c r="BT709" s="23"/>
      <c r="BU709" s="23"/>
      <c r="BV709" s="23"/>
      <c r="BW709" s="23"/>
      <c r="BX709" s="23"/>
      <c r="BY709" s="23"/>
      <c r="BZ709" s="23"/>
      <c r="CA709" s="23"/>
      <c r="CB709" s="23"/>
      <c r="CC709" s="23"/>
      <c r="CD709" s="23"/>
      <c r="CE709" s="23"/>
      <c r="CF709" s="21">
        <f t="shared" si="9"/>
        <v>100</v>
      </c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>
        <v>100</v>
      </c>
      <c r="CV709" s="21"/>
      <c r="CW709" s="21"/>
      <c r="CX709" s="23">
        <f t="shared" si="11"/>
        <v>1</v>
      </c>
      <c r="CY709" s="23"/>
      <c r="CZ709" s="23"/>
      <c r="DA709" s="23"/>
      <c r="DB709" s="23">
        <v>1</v>
      </c>
      <c r="DC709" s="23"/>
      <c r="DD709" s="23"/>
      <c r="DE709" s="22">
        <f t="shared" si="13"/>
        <v>0</v>
      </c>
      <c r="DF709" s="21"/>
      <c r="DG709" s="21"/>
      <c r="DH709" s="21"/>
      <c r="DI709" s="21"/>
      <c r="DJ709" s="21"/>
      <c r="DK709" s="24">
        <f t="shared" si="15"/>
        <v>0</v>
      </c>
      <c r="DL709" s="23"/>
      <c r="DM709" s="2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</row>
    <row r="710" spans="1:137" ht="15.75" customHeight="1">
      <c r="A710" s="15" t="s">
        <v>2274</v>
      </c>
      <c r="B710" s="15" t="s">
        <v>2275</v>
      </c>
      <c r="C710" s="16" t="s">
        <v>2276</v>
      </c>
      <c r="D710" s="15">
        <v>774333005</v>
      </c>
      <c r="E710" s="15" t="s">
        <v>1495</v>
      </c>
      <c r="F710" s="15" t="s">
        <v>84</v>
      </c>
      <c r="G710" s="15" t="s">
        <v>133</v>
      </c>
      <c r="H710" s="15" t="s">
        <v>496</v>
      </c>
      <c r="I710" s="17">
        <f t="shared" si="18"/>
        <v>0</v>
      </c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8">
        <f t="shared" si="1"/>
        <v>30</v>
      </c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>
        <v>30</v>
      </c>
      <c r="AQ710" s="19"/>
      <c r="AR710" s="20">
        <f t="shared" si="3"/>
        <v>0</v>
      </c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2">
        <f t="shared" si="5"/>
        <v>0</v>
      </c>
      <c r="BK710" s="21"/>
      <c r="BL710" s="21"/>
      <c r="BM710" s="21"/>
      <c r="BN710" s="23">
        <f t="shared" si="7"/>
        <v>0</v>
      </c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1">
        <f t="shared" si="9"/>
        <v>0</v>
      </c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3">
        <f t="shared" si="11"/>
        <v>0</v>
      </c>
      <c r="CY710" s="23"/>
      <c r="CZ710" s="23"/>
      <c r="DA710" s="23"/>
      <c r="DB710" s="23"/>
      <c r="DC710" s="23"/>
      <c r="DD710" s="23"/>
      <c r="DE710" s="22">
        <f t="shared" si="13"/>
        <v>0</v>
      </c>
      <c r="DF710" s="21"/>
      <c r="DG710" s="21"/>
      <c r="DH710" s="21"/>
      <c r="DI710" s="21"/>
      <c r="DJ710" s="21"/>
      <c r="DK710" s="24">
        <f t="shared" si="15"/>
        <v>0</v>
      </c>
      <c r="DL710" s="23"/>
      <c r="DM710" s="2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</row>
    <row r="711" spans="1:137" ht="15.75" customHeight="1">
      <c r="A711" s="15" t="s">
        <v>2277</v>
      </c>
      <c r="B711" s="15" t="s">
        <v>2278</v>
      </c>
      <c r="C711" s="16" t="s">
        <v>2279</v>
      </c>
      <c r="D711" s="15">
        <v>777858882</v>
      </c>
      <c r="E711" s="15" t="s">
        <v>152</v>
      </c>
      <c r="F711" s="15" t="s">
        <v>84</v>
      </c>
      <c r="G711" s="15" t="s">
        <v>91</v>
      </c>
      <c r="H711" s="15" t="s">
        <v>72</v>
      </c>
      <c r="I711" s="17">
        <f t="shared" si="18"/>
        <v>0</v>
      </c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8">
        <f t="shared" si="1"/>
        <v>34</v>
      </c>
      <c r="AA711" s="19"/>
      <c r="AB711" s="19"/>
      <c r="AC711" s="19"/>
      <c r="AD711" s="19"/>
      <c r="AE711" s="19"/>
      <c r="AF711" s="19"/>
      <c r="AG711" s="19">
        <v>19</v>
      </c>
      <c r="AH711" s="19"/>
      <c r="AI711" s="19"/>
      <c r="AJ711" s="19"/>
      <c r="AK711" s="19"/>
      <c r="AL711" s="19"/>
      <c r="AM711" s="19"/>
      <c r="AN711" s="19"/>
      <c r="AO711" s="19">
        <v>15</v>
      </c>
      <c r="AP711" s="19"/>
      <c r="AQ711" s="19"/>
      <c r="AR711" s="20">
        <f t="shared" si="3"/>
        <v>0</v>
      </c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2">
        <f t="shared" si="5"/>
        <v>0</v>
      </c>
      <c r="BK711" s="21"/>
      <c r="BL711" s="21"/>
      <c r="BM711" s="21"/>
      <c r="BN711" s="23">
        <f t="shared" si="7"/>
        <v>0</v>
      </c>
      <c r="BO711" s="23"/>
      <c r="BP711" s="23"/>
      <c r="BQ711" s="23"/>
      <c r="BR711" s="23"/>
      <c r="BS711" s="23"/>
      <c r="BT711" s="23"/>
      <c r="BU711" s="23" t="s">
        <v>209</v>
      </c>
      <c r="BV711" s="23"/>
      <c r="BW711" s="23"/>
      <c r="BX711" s="23"/>
      <c r="BY711" s="23"/>
      <c r="BZ711" s="23"/>
      <c r="CA711" s="23"/>
      <c r="CB711" s="23"/>
      <c r="CC711" s="23"/>
      <c r="CD711" s="23"/>
      <c r="CE711" s="23"/>
      <c r="CF711" s="21">
        <f t="shared" si="9"/>
        <v>100</v>
      </c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>
        <v>100</v>
      </c>
      <c r="CV711" s="21"/>
      <c r="CW711" s="21"/>
      <c r="CX711" s="23">
        <f t="shared" si="11"/>
        <v>1</v>
      </c>
      <c r="CY711" s="23"/>
      <c r="CZ711" s="23"/>
      <c r="DA711" s="23"/>
      <c r="DB711" s="23">
        <v>1</v>
      </c>
      <c r="DC711" s="23"/>
      <c r="DD711" s="23"/>
      <c r="DE711" s="22">
        <f t="shared" si="13"/>
        <v>0</v>
      </c>
      <c r="DF711" s="21"/>
      <c r="DG711" s="21"/>
      <c r="DH711" s="21"/>
      <c r="DI711" s="21"/>
      <c r="DJ711" s="21"/>
      <c r="DK711" s="24">
        <f t="shared" si="15"/>
        <v>0</v>
      </c>
      <c r="DL711" s="23"/>
      <c r="DM711" s="2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</row>
    <row r="712" spans="1:137" ht="15.75" customHeight="1">
      <c r="A712" s="15" t="s">
        <v>2280</v>
      </c>
      <c r="B712" s="15" t="s">
        <v>2281</v>
      </c>
      <c r="C712" s="16" t="s">
        <v>2282</v>
      </c>
      <c r="D712" s="15">
        <v>777058758</v>
      </c>
      <c r="E712" s="15" t="s">
        <v>2283</v>
      </c>
      <c r="F712" s="15" t="s">
        <v>84</v>
      </c>
      <c r="G712" s="15" t="s">
        <v>230</v>
      </c>
      <c r="H712" s="15" t="s">
        <v>57</v>
      </c>
      <c r="I712" s="17">
        <f t="shared" si="18"/>
        <v>0</v>
      </c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8">
        <f t="shared" si="1"/>
        <v>169</v>
      </c>
      <c r="AA712" s="19"/>
      <c r="AB712" s="19"/>
      <c r="AC712" s="19"/>
      <c r="AD712" s="19"/>
      <c r="AE712" s="19"/>
      <c r="AF712" s="19"/>
      <c r="AG712" s="19">
        <v>19</v>
      </c>
      <c r="AH712" s="19"/>
      <c r="AI712" s="19"/>
      <c r="AJ712" s="19"/>
      <c r="AK712" s="19"/>
      <c r="AL712" s="19"/>
      <c r="AM712" s="19"/>
      <c r="AN712" s="19"/>
      <c r="AO712" s="19"/>
      <c r="AP712" s="19">
        <v>150</v>
      </c>
      <c r="AQ712" s="19"/>
      <c r="AR712" s="20">
        <f t="shared" si="3"/>
        <v>0</v>
      </c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2">
        <f t="shared" si="5"/>
        <v>50</v>
      </c>
      <c r="BK712" s="21"/>
      <c r="BL712" s="21">
        <v>50</v>
      </c>
      <c r="BM712" s="21"/>
      <c r="BN712" s="23">
        <f t="shared" si="7"/>
        <v>10</v>
      </c>
      <c r="BO712" s="23"/>
      <c r="BP712" s="23"/>
      <c r="BQ712" s="23">
        <v>10</v>
      </c>
      <c r="BR712" s="23"/>
      <c r="BS712" s="23"/>
      <c r="BT712" s="23"/>
      <c r="BU712" s="23"/>
      <c r="BV712" s="23"/>
      <c r="BW712" s="23"/>
      <c r="BX712" s="23"/>
      <c r="BY712" s="23"/>
      <c r="BZ712" s="23"/>
      <c r="CA712" s="23"/>
      <c r="CB712" s="23"/>
      <c r="CC712" s="23"/>
      <c r="CD712" s="23"/>
      <c r="CE712" s="23"/>
      <c r="CF712" s="21">
        <f t="shared" si="9"/>
        <v>0</v>
      </c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3">
        <f t="shared" si="11"/>
        <v>0</v>
      </c>
      <c r="CY712" s="23"/>
      <c r="CZ712" s="23"/>
      <c r="DA712" s="23"/>
      <c r="DB712" s="23"/>
      <c r="DC712" s="23"/>
      <c r="DD712" s="23"/>
      <c r="DE712" s="22">
        <f t="shared" si="13"/>
        <v>0</v>
      </c>
      <c r="DF712" s="21"/>
      <c r="DG712" s="21"/>
      <c r="DH712" s="21"/>
      <c r="DI712" s="21"/>
      <c r="DJ712" s="21"/>
      <c r="DK712" s="24">
        <f t="shared" si="15"/>
        <v>0</v>
      </c>
      <c r="DL712" s="23"/>
      <c r="DM712" s="2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</row>
    <row r="713" spans="1:137" ht="15.75" customHeight="1">
      <c r="A713" s="15" t="s">
        <v>2284</v>
      </c>
      <c r="B713" s="15" t="s">
        <v>2285</v>
      </c>
      <c r="C713" s="16" t="s">
        <v>2286</v>
      </c>
      <c r="D713" s="15">
        <v>723859790</v>
      </c>
      <c r="E713" s="15" t="s">
        <v>2287</v>
      </c>
      <c r="F713" s="15" t="s">
        <v>84</v>
      </c>
      <c r="G713" s="15" t="s">
        <v>91</v>
      </c>
      <c r="H713" s="15" t="s">
        <v>158</v>
      </c>
      <c r="I713" s="17">
        <f t="shared" si="18"/>
        <v>0</v>
      </c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8">
        <f t="shared" si="1"/>
        <v>10</v>
      </c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>
        <v>10</v>
      </c>
      <c r="AP713" s="19"/>
      <c r="AQ713" s="19"/>
      <c r="AR713" s="20">
        <f t="shared" si="3"/>
        <v>0</v>
      </c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2">
        <f t="shared" si="5"/>
        <v>0</v>
      </c>
      <c r="BK713" s="21"/>
      <c r="BL713" s="21"/>
      <c r="BM713" s="21"/>
      <c r="BN713" s="23">
        <f t="shared" si="7"/>
        <v>0</v>
      </c>
      <c r="BO713" s="23"/>
      <c r="BP713" s="23"/>
      <c r="BQ713" s="23"/>
      <c r="BR713" s="23"/>
      <c r="BS713" s="23"/>
      <c r="BT713" s="23"/>
      <c r="BU713" s="23"/>
      <c r="BV713" s="23"/>
      <c r="BW713" s="23"/>
      <c r="BX713" s="23"/>
      <c r="BY713" s="23"/>
      <c r="BZ713" s="23"/>
      <c r="CA713" s="23"/>
      <c r="CB713" s="23"/>
      <c r="CC713" s="23"/>
      <c r="CD713" s="23"/>
      <c r="CE713" s="23"/>
      <c r="CF713" s="21">
        <f t="shared" si="9"/>
        <v>100</v>
      </c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>
        <v>100</v>
      </c>
      <c r="CV713" s="21"/>
      <c r="CW713" s="21"/>
      <c r="CX713" s="23">
        <f t="shared" si="11"/>
        <v>1</v>
      </c>
      <c r="CY713" s="23"/>
      <c r="CZ713" s="23"/>
      <c r="DA713" s="23"/>
      <c r="DB713" s="23">
        <v>1</v>
      </c>
      <c r="DC713" s="23"/>
      <c r="DD713" s="23"/>
      <c r="DE713" s="22">
        <f t="shared" si="13"/>
        <v>0</v>
      </c>
      <c r="DF713" s="21"/>
      <c r="DG713" s="21"/>
      <c r="DH713" s="21"/>
      <c r="DI713" s="21"/>
      <c r="DJ713" s="21"/>
      <c r="DK713" s="24">
        <f t="shared" si="15"/>
        <v>0</v>
      </c>
      <c r="DL713" s="23"/>
      <c r="DM713" s="2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</row>
    <row r="714" spans="1:137" ht="15.75" customHeight="1">
      <c r="A714" s="15" t="s">
        <v>2288</v>
      </c>
      <c r="B714" s="15" t="s">
        <v>2289</v>
      </c>
      <c r="C714" s="16" t="s">
        <v>2290</v>
      </c>
      <c r="D714" s="15">
        <v>774321179</v>
      </c>
      <c r="E714" s="15" t="s">
        <v>2291</v>
      </c>
      <c r="F714" s="15" t="s">
        <v>84</v>
      </c>
      <c r="G714" s="15" t="s">
        <v>101</v>
      </c>
      <c r="H714" s="15" t="s">
        <v>57</v>
      </c>
      <c r="I714" s="17">
        <f t="shared" si="18"/>
        <v>0</v>
      </c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8">
        <f t="shared" si="1"/>
        <v>27</v>
      </c>
      <c r="AA714" s="19"/>
      <c r="AB714" s="19"/>
      <c r="AC714" s="19"/>
      <c r="AD714" s="19"/>
      <c r="AE714" s="19"/>
      <c r="AF714" s="19">
        <v>6</v>
      </c>
      <c r="AG714" s="19"/>
      <c r="AH714" s="19">
        <v>6</v>
      </c>
      <c r="AI714" s="19"/>
      <c r="AJ714" s="19"/>
      <c r="AK714" s="19"/>
      <c r="AL714" s="19"/>
      <c r="AM714" s="19"/>
      <c r="AN714" s="19"/>
      <c r="AO714" s="19">
        <v>15</v>
      </c>
      <c r="AP714" s="19"/>
      <c r="AQ714" s="19"/>
      <c r="AR714" s="20">
        <f t="shared" si="3"/>
        <v>0</v>
      </c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2">
        <f t="shared" si="5"/>
        <v>0</v>
      </c>
      <c r="BK714" s="21"/>
      <c r="BL714" s="21"/>
      <c r="BM714" s="21"/>
      <c r="BN714" s="23">
        <f t="shared" si="7"/>
        <v>0</v>
      </c>
      <c r="BO714" s="23"/>
      <c r="BP714" s="23"/>
      <c r="BQ714" s="23"/>
      <c r="BR714" s="23"/>
      <c r="BS714" s="23"/>
      <c r="BT714" s="23"/>
      <c r="BU714" s="23"/>
      <c r="BV714" s="23"/>
      <c r="BW714" s="23"/>
      <c r="BX714" s="23"/>
      <c r="BY714" s="23"/>
      <c r="BZ714" s="23"/>
      <c r="CA714" s="23"/>
      <c r="CB714" s="23"/>
      <c r="CC714" s="23"/>
      <c r="CD714" s="23"/>
      <c r="CE714" s="23"/>
      <c r="CF714" s="21">
        <f t="shared" si="9"/>
        <v>0</v>
      </c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3">
        <f t="shared" si="11"/>
        <v>2</v>
      </c>
      <c r="CY714" s="23"/>
      <c r="CZ714" s="23"/>
      <c r="DA714" s="23"/>
      <c r="DB714" s="23">
        <v>2</v>
      </c>
      <c r="DC714" s="23"/>
      <c r="DD714" s="23"/>
      <c r="DE714" s="22">
        <f t="shared" si="13"/>
        <v>0</v>
      </c>
      <c r="DF714" s="21"/>
      <c r="DG714" s="21"/>
      <c r="DH714" s="21"/>
      <c r="DI714" s="21"/>
      <c r="DJ714" s="21"/>
      <c r="DK714" s="24">
        <f t="shared" si="15"/>
        <v>0</v>
      </c>
      <c r="DL714" s="23"/>
      <c r="DM714" s="2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</row>
    <row r="715" spans="1:137" ht="15.75" customHeight="1">
      <c r="A715" s="15" t="s">
        <v>2292</v>
      </c>
      <c r="B715" s="15" t="s">
        <v>2293</v>
      </c>
      <c r="C715" s="16">
        <v>49280503</v>
      </c>
      <c r="D715" s="15">
        <v>606446799</v>
      </c>
      <c r="E715" s="15" t="s">
        <v>2294</v>
      </c>
      <c r="F715" s="15" t="s">
        <v>84</v>
      </c>
      <c r="G715" s="15" t="s">
        <v>101</v>
      </c>
      <c r="H715" s="15" t="s">
        <v>216</v>
      </c>
      <c r="I715" s="17">
        <f t="shared" si="18"/>
        <v>0</v>
      </c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8">
        <f t="shared" si="1"/>
        <v>34</v>
      </c>
      <c r="AA715" s="19"/>
      <c r="AB715" s="19"/>
      <c r="AC715" s="19"/>
      <c r="AD715" s="19"/>
      <c r="AE715" s="19"/>
      <c r="AF715" s="19">
        <v>10</v>
      </c>
      <c r="AG715" s="19"/>
      <c r="AH715" s="19">
        <v>9</v>
      </c>
      <c r="AI715" s="19"/>
      <c r="AJ715" s="19"/>
      <c r="AK715" s="19"/>
      <c r="AL715" s="19"/>
      <c r="AM715" s="19"/>
      <c r="AN715" s="19"/>
      <c r="AO715" s="19"/>
      <c r="AP715" s="19">
        <v>15</v>
      </c>
      <c r="AQ715" s="19"/>
      <c r="AR715" s="20">
        <f t="shared" si="3"/>
        <v>0</v>
      </c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2">
        <f t="shared" si="5"/>
        <v>0</v>
      </c>
      <c r="BK715" s="21"/>
      <c r="BL715" s="21"/>
      <c r="BM715" s="21"/>
      <c r="BN715" s="23">
        <f t="shared" si="7"/>
        <v>0</v>
      </c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  <c r="CD715" s="23"/>
      <c r="CE715" s="23"/>
      <c r="CF715" s="21">
        <f t="shared" si="9"/>
        <v>0</v>
      </c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3">
        <f t="shared" si="11"/>
        <v>2</v>
      </c>
      <c r="CY715" s="23"/>
      <c r="CZ715" s="23"/>
      <c r="DA715" s="23"/>
      <c r="DB715" s="23"/>
      <c r="DC715" s="23">
        <v>2</v>
      </c>
      <c r="DD715" s="23"/>
      <c r="DE715" s="22">
        <f t="shared" si="13"/>
        <v>0</v>
      </c>
      <c r="DF715" s="21"/>
      <c r="DG715" s="21"/>
      <c r="DH715" s="21"/>
      <c r="DI715" s="21"/>
      <c r="DJ715" s="21"/>
      <c r="DK715" s="24">
        <f t="shared" si="15"/>
        <v>0</v>
      </c>
      <c r="DL715" s="23"/>
      <c r="DM715" s="2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</row>
    <row r="716" spans="1:137" ht="15.75" customHeight="1">
      <c r="A716" s="15" t="s">
        <v>2295</v>
      </c>
      <c r="B716" s="15" t="s">
        <v>2296</v>
      </c>
      <c r="C716" s="16" t="s">
        <v>2297</v>
      </c>
      <c r="D716" s="15">
        <v>604630333</v>
      </c>
      <c r="E716" s="15" t="s">
        <v>2298</v>
      </c>
      <c r="F716" s="15" t="s">
        <v>84</v>
      </c>
      <c r="G716" s="15" t="s">
        <v>142</v>
      </c>
      <c r="H716" s="15" t="s">
        <v>76</v>
      </c>
      <c r="I716" s="17">
        <f t="shared" si="18"/>
        <v>0</v>
      </c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8">
        <f t="shared" si="1"/>
        <v>23</v>
      </c>
      <c r="AA716" s="19"/>
      <c r="AB716" s="19"/>
      <c r="AC716" s="19"/>
      <c r="AD716" s="19"/>
      <c r="AE716" s="19"/>
      <c r="AF716" s="19"/>
      <c r="AG716" s="19">
        <v>23</v>
      </c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20">
        <f t="shared" si="3"/>
        <v>0</v>
      </c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2">
        <f t="shared" si="5"/>
        <v>0</v>
      </c>
      <c r="BK716" s="21"/>
      <c r="BL716" s="21"/>
      <c r="BM716" s="21"/>
      <c r="BN716" s="23">
        <f t="shared" si="7"/>
        <v>0</v>
      </c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1">
        <f t="shared" si="9"/>
        <v>0</v>
      </c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3">
        <f t="shared" si="11"/>
        <v>0</v>
      </c>
      <c r="CY716" s="23"/>
      <c r="CZ716" s="23"/>
      <c r="DA716" s="23"/>
      <c r="DB716" s="23"/>
      <c r="DC716" s="23"/>
      <c r="DD716" s="23"/>
      <c r="DE716" s="22">
        <f t="shared" si="13"/>
        <v>0</v>
      </c>
      <c r="DF716" s="21"/>
      <c r="DG716" s="21"/>
      <c r="DH716" s="21"/>
      <c r="DI716" s="21"/>
      <c r="DJ716" s="21"/>
      <c r="DK716" s="24">
        <f t="shared" si="15"/>
        <v>0</v>
      </c>
      <c r="DL716" s="23"/>
      <c r="DM716" s="2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</row>
    <row r="717" spans="1:137" ht="15.75" customHeight="1">
      <c r="A717" s="15" t="s">
        <v>2299</v>
      </c>
      <c r="B717" s="15" t="s">
        <v>2300</v>
      </c>
      <c r="C717" s="16" t="s">
        <v>2301</v>
      </c>
      <c r="D717" s="15">
        <v>737353379</v>
      </c>
      <c r="E717" s="15" t="s">
        <v>2302</v>
      </c>
      <c r="F717" s="15" t="s">
        <v>55</v>
      </c>
      <c r="G717" s="15" t="s">
        <v>56</v>
      </c>
      <c r="H717" s="15" t="s">
        <v>86</v>
      </c>
      <c r="I717" s="17">
        <f t="shared" si="18"/>
        <v>0</v>
      </c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8">
        <f t="shared" si="1"/>
        <v>350</v>
      </c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>
        <v>350</v>
      </c>
      <c r="AP717" s="19"/>
      <c r="AQ717" s="19"/>
      <c r="AR717" s="20">
        <f t="shared" si="3"/>
        <v>350</v>
      </c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>
        <v>350</v>
      </c>
      <c r="BH717" s="21"/>
      <c r="BI717" s="21"/>
      <c r="BJ717" s="22">
        <f t="shared" si="5"/>
        <v>0</v>
      </c>
      <c r="BK717" s="21"/>
      <c r="BL717" s="21"/>
      <c r="BM717" s="21"/>
      <c r="BN717" s="23">
        <f t="shared" si="7"/>
        <v>0</v>
      </c>
      <c r="BO717" s="23"/>
      <c r="BP717" s="23"/>
      <c r="BQ717" s="23"/>
      <c r="BR717" s="23"/>
      <c r="BS717" s="23"/>
      <c r="BT717" s="23"/>
      <c r="BU717" s="23"/>
      <c r="BV717" s="23"/>
      <c r="BW717" s="23"/>
      <c r="BX717" s="23"/>
      <c r="BY717" s="23"/>
      <c r="BZ717" s="23"/>
      <c r="CA717" s="23"/>
      <c r="CB717" s="23"/>
      <c r="CC717" s="23"/>
      <c r="CD717" s="23"/>
      <c r="CE717" s="23"/>
      <c r="CF717" s="21">
        <f t="shared" si="9"/>
        <v>1000</v>
      </c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>
        <v>1000</v>
      </c>
      <c r="CV717" s="21"/>
      <c r="CW717" s="21"/>
      <c r="CX717" s="23">
        <f t="shared" si="11"/>
        <v>50</v>
      </c>
      <c r="CY717" s="23"/>
      <c r="CZ717" s="23"/>
      <c r="DA717" s="23"/>
      <c r="DB717" s="23">
        <v>50</v>
      </c>
      <c r="DC717" s="23"/>
      <c r="DD717" s="23"/>
      <c r="DE717" s="22">
        <f t="shared" si="13"/>
        <v>30</v>
      </c>
      <c r="DF717" s="21"/>
      <c r="DG717" s="21"/>
      <c r="DH717" s="21"/>
      <c r="DI717" s="21">
        <v>30</v>
      </c>
      <c r="DJ717" s="21"/>
      <c r="DK717" s="24">
        <f t="shared" si="15"/>
        <v>10</v>
      </c>
      <c r="DL717" s="23">
        <v>10</v>
      </c>
      <c r="DM717" s="2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</row>
    <row r="718" spans="1:137" ht="15.75" customHeight="1">
      <c r="A718" s="15" t="s">
        <v>2303</v>
      </c>
      <c r="B718" s="15" t="s">
        <v>2304</v>
      </c>
      <c r="C718" s="16">
        <v>63625407</v>
      </c>
      <c r="D718" s="15">
        <v>776306712</v>
      </c>
      <c r="E718" s="15" t="s">
        <v>2305</v>
      </c>
      <c r="F718" s="15" t="s">
        <v>84</v>
      </c>
      <c r="G718" s="15" t="s">
        <v>153</v>
      </c>
      <c r="H718" s="15" t="s">
        <v>174</v>
      </c>
      <c r="I718" s="17">
        <f t="shared" si="18"/>
        <v>0</v>
      </c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8">
        <f t="shared" si="1"/>
        <v>34</v>
      </c>
      <c r="AA718" s="19"/>
      <c r="AB718" s="19"/>
      <c r="AC718" s="19"/>
      <c r="AD718" s="19"/>
      <c r="AE718" s="19"/>
      <c r="AF718" s="19"/>
      <c r="AG718" s="19">
        <v>19</v>
      </c>
      <c r="AH718" s="19"/>
      <c r="AI718" s="19"/>
      <c r="AJ718" s="19"/>
      <c r="AK718" s="19"/>
      <c r="AL718" s="19"/>
      <c r="AM718" s="19"/>
      <c r="AN718" s="19"/>
      <c r="AO718" s="19"/>
      <c r="AP718" s="19">
        <v>15</v>
      </c>
      <c r="AQ718" s="19"/>
      <c r="AR718" s="20">
        <f t="shared" si="3"/>
        <v>0</v>
      </c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2">
        <f t="shared" si="5"/>
        <v>0</v>
      </c>
      <c r="BK718" s="21"/>
      <c r="BL718" s="21"/>
      <c r="BM718" s="21"/>
      <c r="BN718" s="23">
        <f t="shared" si="7"/>
        <v>10</v>
      </c>
      <c r="BO718" s="23"/>
      <c r="BP718" s="23"/>
      <c r="BQ718" s="23"/>
      <c r="BR718" s="23"/>
      <c r="BS718" s="23"/>
      <c r="BT718" s="23"/>
      <c r="BU718" s="23">
        <v>10</v>
      </c>
      <c r="BV718" s="23"/>
      <c r="BW718" s="23"/>
      <c r="BX718" s="23"/>
      <c r="BY718" s="23"/>
      <c r="BZ718" s="23"/>
      <c r="CA718" s="23"/>
      <c r="CB718" s="23"/>
      <c r="CC718" s="23"/>
      <c r="CD718" s="23"/>
      <c r="CE718" s="23"/>
      <c r="CF718" s="21">
        <f t="shared" si="9"/>
        <v>0</v>
      </c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3">
        <f t="shared" si="11"/>
        <v>0</v>
      </c>
      <c r="CY718" s="23"/>
      <c r="CZ718" s="23"/>
      <c r="DA718" s="23"/>
      <c r="DB718" s="23"/>
      <c r="DC718" s="23"/>
      <c r="DD718" s="23"/>
      <c r="DE718" s="22">
        <f t="shared" si="13"/>
        <v>0</v>
      </c>
      <c r="DF718" s="21"/>
      <c r="DG718" s="21"/>
      <c r="DH718" s="21"/>
      <c r="DI718" s="21"/>
      <c r="DJ718" s="21"/>
      <c r="DK718" s="24">
        <f t="shared" si="15"/>
        <v>0</v>
      </c>
      <c r="DL718" s="23"/>
      <c r="DM718" s="2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</row>
    <row r="719" spans="1:137" ht="15.75" customHeight="1">
      <c r="A719" s="15" t="s">
        <v>2306</v>
      </c>
      <c r="B719" s="15" t="s">
        <v>2307</v>
      </c>
      <c r="C719" s="16">
        <v>71172653</v>
      </c>
      <c r="D719" s="15">
        <v>777349571</v>
      </c>
      <c r="E719" s="15" t="s">
        <v>2308</v>
      </c>
      <c r="F719" s="15" t="s">
        <v>84</v>
      </c>
      <c r="G719" s="15" t="s">
        <v>91</v>
      </c>
      <c r="H719" s="15" t="s">
        <v>325</v>
      </c>
      <c r="I719" s="17">
        <f t="shared" si="18"/>
        <v>0</v>
      </c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8">
        <f t="shared" si="1"/>
        <v>10</v>
      </c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>
        <v>10</v>
      </c>
      <c r="AP719" s="19"/>
      <c r="AQ719" s="19"/>
      <c r="AR719" s="20">
        <f t="shared" si="3"/>
        <v>0</v>
      </c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2">
        <f t="shared" si="5"/>
        <v>0</v>
      </c>
      <c r="BK719" s="21"/>
      <c r="BL719" s="21"/>
      <c r="BM719" s="21"/>
      <c r="BN719" s="23">
        <f t="shared" si="7"/>
        <v>0</v>
      </c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  <c r="CD719" s="23"/>
      <c r="CE719" s="23"/>
      <c r="CF719" s="21">
        <f t="shared" si="9"/>
        <v>100</v>
      </c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>
        <v>100</v>
      </c>
      <c r="CV719" s="21"/>
      <c r="CW719" s="21"/>
      <c r="CX719" s="23">
        <f t="shared" si="11"/>
        <v>1</v>
      </c>
      <c r="CY719" s="23"/>
      <c r="CZ719" s="23"/>
      <c r="DA719" s="23"/>
      <c r="DB719" s="23">
        <v>1</v>
      </c>
      <c r="DC719" s="23"/>
      <c r="DD719" s="23"/>
      <c r="DE719" s="22">
        <f t="shared" si="13"/>
        <v>0</v>
      </c>
      <c r="DF719" s="21"/>
      <c r="DG719" s="21"/>
      <c r="DH719" s="21"/>
      <c r="DI719" s="21"/>
      <c r="DJ719" s="21"/>
      <c r="DK719" s="24">
        <f t="shared" si="15"/>
        <v>0</v>
      </c>
      <c r="DL719" s="23"/>
      <c r="DM719" s="2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</row>
    <row r="720" spans="1:137" ht="15.75" customHeight="1">
      <c r="A720" s="15" t="s">
        <v>2309</v>
      </c>
      <c r="B720" s="15" t="s">
        <v>2310</v>
      </c>
      <c r="C720" s="16">
        <v>13784218</v>
      </c>
      <c r="D720" s="15">
        <v>731168792</v>
      </c>
      <c r="E720" s="15" t="s">
        <v>2311</v>
      </c>
      <c r="F720" s="15" t="s">
        <v>84</v>
      </c>
      <c r="G720" s="15" t="s">
        <v>91</v>
      </c>
      <c r="H720" s="15" t="s">
        <v>72</v>
      </c>
      <c r="I720" s="17">
        <f t="shared" si="18"/>
        <v>0</v>
      </c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8">
        <f t="shared" si="1"/>
        <v>10</v>
      </c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>
        <v>10</v>
      </c>
      <c r="AP720" s="19"/>
      <c r="AQ720" s="19"/>
      <c r="AR720" s="20">
        <f t="shared" si="3"/>
        <v>0</v>
      </c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2">
        <f t="shared" si="5"/>
        <v>0</v>
      </c>
      <c r="BK720" s="21"/>
      <c r="BL720" s="21"/>
      <c r="BM720" s="21"/>
      <c r="BN720" s="23">
        <f t="shared" si="7"/>
        <v>0</v>
      </c>
      <c r="BO720" s="23"/>
      <c r="BP720" s="23"/>
      <c r="BQ720" s="23"/>
      <c r="BR720" s="23"/>
      <c r="BS720" s="23"/>
      <c r="BT720" s="23"/>
      <c r="BU720" s="23"/>
      <c r="BV720" s="23"/>
      <c r="BW720" s="23"/>
      <c r="BX720" s="23"/>
      <c r="BY720" s="23"/>
      <c r="BZ720" s="23"/>
      <c r="CA720" s="23"/>
      <c r="CB720" s="23"/>
      <c r="CC720" s="23"/>
      <c r="CD720" s="23"/>
      <c r="CE720" s="23"/>
      <c r="CF720" s="21">
        <f t="shared" si="9"/>
        <v>100</v>
      </c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>
        <v>100</v>
      </c>
      <c r="CV720" s="21"/>
      <c r="CW720" s="21"/>
      <c r="CX720" s="23">
        <f t="shared" si="11"/>
        <v>1</v>
      </c>
      <c r="CY720" s="23"/>
      <c r="CZ720" s="23"/>
      <c r="DA720" s="23"/>
      <c r="DB720" s="23">
        <v>1</v>
      </c>
      <c r="DC720" s="23"/>
      <c r="DD720" s="23"/>
      <c r="DE720" s="22">
        <f t="shared" si="13"/>
        <v>0</v>
      </c>
      <c r="DF720" s="21"/>
      <c r="DG720" s="21"/>
      <c r="DH720" s="21"/>
      <c r="DI720" s="21"/>
      <c r="DJ720" s="21"/>
      <c r="DK720" s="24">
        <f t="shared" si="15"/>
        <v>0</v>
      </c>
      <c r="DL720" s="23"/>
      <c r="DM720" s="2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</row>
    <row r="721" spans="1:137" ht="15.75" customHeight="1">
      <c r="A721" s="15" t="s">
        <v>500</v>
      </c>
      <c r="B721" s="15" t="s">
        <v>2312</v>
      </c>
      <c r="C721" s="16">
        <v>49621173</v>
      </c>
      <c r="D721" s="15">
        <v>731638182</v>
      </c>
      <c r="E721" s="15" t="s">
        <v>2313</v>
      </c>
      <c r="F721" s="15" t="s">
        <v>84</v>
      </c>
      <c r="G721" s="15" t="s">
        <v>142</v>
      </c>
      <c r="H721" s="15" t="s">
        <v>86</v>
      </c>
      <c r="I721" s="17">
        <f t="shared" si="18"/>
        <v>0</v>
      </c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8">
        <f t="shared" si="1"/>
        <v>23</v>
      </c>
      <c r="AA721" s="19"/>
      <c r="AB721" s="19"/>
      <c r="AC721" s="19"/>
      <c r="AD721" s="19"/>
      <c r="AE721" s="19"/>
      <c r="AF721" s="19"/>
      <c r="AG721" s="19">
        <v>23</v>
      </c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20">
        <f t="shared" si="3"/>
        <v>0</v>
      </c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2">
        <f t="shared" si="5"/>
        <v>0</v>
      </c>
      <c r="BK721" s="21"/>
      <c r="BL721" s="21"/>
      <c r="BM721" s="21"/>
      <c r="BN721" s="23">
        <f t="shared" si="7"/>
        <v>0</v>
      </c>
      <c r="BO721" s="23"/>
      <c r="BP721" s="23"/>
      <c r="BQ721" s="23"/>
      <c r="BR721" s="23"/>
      <c r="BS721" s="23"/>
      <c r="BT721" s="23"/>
      <c r="BU721" s="23"/>
      <c r="BV721" s="23"/>
      <c r="BW721" s="23"/>
      <c r="BX721" s="23"/>
      <c r="BY721" s="23"/>
      <c r="BZ721" s="23"/>
      <c r="CA721" s="23"/>
      <c r="CB721" s="23"/>
      <c r="CC721" s="23"/>
      <c r="CD721" s="23"/>
      <c r="CE721" s="23"/>
      <c r="CF721" s="21">
        <f t="shared" si="9"/>
        <v>0</v>
      </c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3">
        <f t="shared" si="11"/>
        <v>0</v>
      </c>
      <c r="CY721" s="23"/>
      <c r="CZ721" s="23"/>
      <c r="DA721" s="23"/>
      <c r="DB721" s="23"/>
      <c r="DC721" s="23"/>
      <c r="DD721" s="23"/>
      <c r="DE721" s="22">
        <f t="shared" si="13"/>
        <v>0</v>
      </c>
      <c r="DF721" s="21"/>
      <c r="DG721" s="21"/>
      <c r="DH721" s="21"/>
      <c r="DI721" s="21"/>
      <c r="DJ721" s="21"/>
      <c r="DK721" s="24">
        <f t="shared" si="15"/>
        <v>0</v>
      </c>
      <c r="DL721" s="23"/>
      <c r="DM721" s="2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</row>
    <row r="722" spans="1:137" ht="15.75" customHeight="1">
      <c r="A722" s="15" t="s">
        <v>2314</v>
      </c>
      <c r="B722" s="15" t="s">
        <v>2315</v>
      </c>
      <c r="C722" s="16">
        <v>49624962</v>
      </c>
      <c r="D722" s="15">
        <v>605169109</v>
      </c>
      <c r="E722" s="15" t="s">
        <v>2316</v>
      </c>
      <c r="F722" s="15" t="s">
        <v>84</v>
      </c>
      <c r="G722" s="15" t="s">
        <v>91</v>
      </c>
      <c r="H722" s="15" t="s">
        <v>258</v>
      </c>
      <c r="I722" s="17">
        <f t="shared" si="18"/>
        <v>0</v>
      </c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8">
        <f t="shared" si="1"/>
        <v>10</v>
      </c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>
        <v>10</v>
      </c>
      <c r="AP722" s="19"/>
      <c r="AQ722" s="19"/>
      <c r="AR722" s="20">
        <f t="shared" si="3"/>
        <v>0</v>
      </c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2">
        <f t="shared" si="5"/>
        <v>0</v>
      </c>
      <c r="BK722" s="21"/>
      <c r="BL722" s="21"/>
      <c r="BM722" s="21"/>
      <c r="BN722" s="23">
        <f t="shared" si="7"/>
        <v>0</v>
      </c>
      <c r="BO722" s="23"/>
      <c r="BP722" s="23"/>
      <c r="BQ722" s="23"/>
      <c r="BR722" s="23"/>
      <c r="BS722" s="23"/>
      <c r="BT722" s="23"/>
      <c r="BU722" s="23"/>
      <c r="BV722" s="23"/>
      <c r="BW722" s="23"/>
      <c r="BX722" s="23"/>
      <c r="BY722" s="23"/>
      <c r="BZ722" s="23"/>
      <c r="CA722" s="23"/>
      <c r="CB722" s="23"/>
      <c r="CC722" s="23"/>
      <c r="CD722" s="23"/>
      <c r="CE722" s="23"/>
      <c r="CF722" s="21">
        <f t="shared" si="9"/>
        <v>100</v>
      </c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>
        <v>100</v>
      </c>
      <c r="CV722" s="21"/>
      <c r="CW722" s="21"/>
      <c r="CX722" s="23">
        <f t="shared" si="11"/>
        <v>1</v>
      </c>
      <c r="CY722" s="23"/>
      <c r="CZ722" s="23"/>
      <c r="DA722" s="23"/>
      <c r="DB722" s="23">
        <v>1</v>
      </c>
      <c r="DC722" s="23"/>
      <c r="DD722" s="23"/>
      <c r="DE722" s="22">
        <f t="shared" si="13"/>
        <v>0</v>
      </c>
      <c r="DF722" s="21"/>
      <c r="DG722" s="21"/>
      <c r="DH722" s="21"/>
      <c r="DI722" s="21"/>
      <c r="DJ722" s="21"/>
      <c r="DK722" s="24">
        <f t="shared" si="15"/>
        <v>0</v>
      </c>
      <c r="DL722" s="23"/>
      <c r="DM722" s="2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</row>
    <row r="723" spans="1:137" ht="15.75" customHeight="1">
      <c r="A723" s="15" t="s">
        <v>2317</v>
      </c>
      <c r="B723" s="15" t="s">
        <v>2318</v>
      </c>
      <c r="C723" s="16" t="s">
        <v>2319</v>
      </c>
      <c r="D723" s="15">
        <v>602276881</v>
      </c>
      <c r="E723" s="15" t="s">
        <v>2320</v>
      </c>
      <c r="F723" s="15" t="s">
        <v>84</v>
      </c>
      <c r="G723" s="15" t="s">
        <v>91</v>
      </c>
      <c r="H723" s="15" t="s">
        <v>80</v>
      </c>
      <c r="I723" s="17">
        <f t="shared" si="18"/>
        <v>0</v>
      </c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8">
        <f t="shared" si="1"/>
        <v>29</v>
      </c>
      <c r="AA723" s="19"/>
      <c r="AB723" s="19"/>
      <c r="AC723" s="19"/>
      <c r="AD723" s="19"/>
      <c r="AE723" s="19"/>
      <c r="AF723" s="19"/>
      <c r="AG723" s="19">
        <v>19</v>
      </c>
      <c r="AH723" s="19"/>
      <c r="AI723" s="19"/>
      <c r="AJ723" s="19"/>
      <c r="AK723" s="19"/>
      <c r="AL723" s="19"/>
      <c r="AM723" s="19"/>
      <c r="AN723" s="19"/>
      <c r="AO723" s="19">
        <v>10</v>
      </c>
      <c r="AP723" s="19"/>
      <c r="AQ723" s="19"/>
      <c r="AR723" s="20">
        <f t="shared" si="3"/>
        <v>0</v>
      </c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2">
        <f t="shared" si="5"/>
        <v>0</v>
      </c>
      <c r="BK723" s="21"/>
      <c r="BL723" s="21"/>
      <c r="BM723" s="21"/>
      <c r="BN723" s="23">
        <f t="shared" si="7"/>
        <v>0</v>
      </c>
      <c r="BO723" s="23"/>
      <c r="BP723" s="23"/>
      <c r="BQ723" s="23"/>
      <c r="BR723" s="23"/>
      <c r="BS723" s="23"/>
      <c r="BT723" s="23"/>
      <c r="BU723" s="23"/>
      <c r="BV723" s="23"/>
      <c r="BW723" s="23"/>
      <c r="BX723" s="23"/>
      <c r="BY723" s="23"/>
      <c r="BZ723" s="23"/>
      <c r="CA723" s="23"/>
      <c r="CB723" s="23"/>
      <c r="CC723" s="23"/>
      <c r="CD723" s="23"/>
      <c r="CE723" s="23"/>
      <c r="CF723" s="21">
        <f t="shared" si="9"/>
        <v>100</v>
      </c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>
        <v>100</v>
      </c>
      <c r="CV723" s="21"/>
      <c r="CW723" s="21"/>
      <c r="CX723" s="23">
        <f t="shared" si="11"/>
        <v>1</v>
      </c>
      <c r="CY723" s="23"/>
      <c r="CZ723" s="23"/>
      <c r="DA723" s="23"/>
      <c r="DB723" s="23">
        <v>1</v>
      </c>
      <c r="DC723" s="23"/>
      <c r="DD723" s="23"/>
      <c r="DE723" s="22">
        <f t="shared" si="13"/>
        <v>0</v>
      </c>
      <c r="DF723" s="21"/>
      <c r="DG723" s="21"/>
      <c r="DH723" s="21"/>
      <c r="DI723" s="21"/>
      <c r="DJ723" s="21"/>
      <c r="DK723" s="24">
        <f t="shared" si="15"/>
        <v>0</v>
      </c>
      <c r="DL723" s="23"/>
      <c r="DM723" s="2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</row>
    <row r="724" spans="1:137" ht="15.75" customHeight="1">
      <c r="A724" s="15" t="s">
        <v>2321</v>
      </c>
      <c r="B724" s="15" t="s">
        <v>2322</v>
      </c>
      <c r="C724" s="16" t="s">
        <v>2323</v>
      </c>
      <c r="D724" s="15">
        <v>720191467</v>
      </c>
      <c r="E724" s="15" t="s">
        <v>2324</v>
      </c>
      <c r="F724" s="15" t="s">
        <v>84</v>
      </c>
      <c r="G724" s="15" t="s">
        <v>91</v>
      </c>
      <c r="H724" s="15" t="s">
        <v>449</v>
      </c>
      <c r="I724" s="17">
        <f t="shared" si="18"/>
        <v>0</v>
      </c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8">
        <f t="shared" si="1"/>
        <v>10</v>
      </c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>
        <v>10</v>
      </c>
      <c r="AP724" s="19"/>
      <c r="AQ724" s="19"/>
      <c r="AR724" s="20">
        <f t="shared" si="3"/>
        <v>0</v>
      </c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2">
        <f t="shared" si="5"/>
        <v>0</v>
      </c>
      <c r="BK724" s="21"/>
      <c r="BL724" s="21"/>
      <c r="BM724" s="21"/>
      <c r="BN724" s="23">
        <f t="shared" si="7"/>
        <v>0</v>
      </c>
      <c r="BO724" s="23"/>
      <c r="BP724" s="23"/>
      <c r="BQ724" s="23"/>
      <c r="BR724" s="23"/>
      <c r="BS724" s="23"/>
      <c r="BT724" s="23"/>
      <c r="BU724" s="23"/>
      <c r="BV724" s="23"/>
      <c r="BW724" s="23"/>
      <c r="BX724" s="23"/>
      <c r="BY724" s="23"/>
      <c r="BZ724" s="23"/>
      <c r="CA724" s="23"/>
      <c r="CB724" s="23"/>
      <c r="CC724" s="23"/>
      <c r="CD724" s="23"/>
      <c r="CE724" s="23"/>
      <c r="CF724" s="21">
        <f t="shared" si="9"/>
        <v>100</v>
      </c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>
        <v>100</v>
      </c>
      <c r="CV724" s="21"/>
      <c r="CW724" s="21"/>
      <c r="CX724" s="23">
        <f t="shared" si="11"/>
        <v>1</v>
      </c>
      <c r="CY724" s="23"/>
      <c r="CZ724" s="23"/>
      <c r="DA724" s="23"/>
      <c r="DB724" s="23">
        <v>1</v>
      </c>
      <c r="DC724" s="23"/>
      <c r="DD724" s="23"/>
      <c r="DE724" s="22">
        <f t="shared" si="13"/>
        <v>0</v>
      </c>
      <c r="DF724" s="21"/>
      <c r="DG724" s="21"/>
      <c r="DH724" s="21"/>
      <c r="DI724" s="21"/>
      <c r="DJ724" s="21"/>
      <c r="DK724" s="24">
        <f t="shared" si="15"/>
        <v>0</v>
      </c>
      <c r="DL724" s="23"/>
      <c r="DM724" s="2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</row>
    <row r="725" spans="1:137" ht="15.75" customHeight="1">
      <c r="A725" s="15" t="s">
        <v>2325</v>
      </c>
      <c r="B725" s="15" t="s">
        <v>2326</v>
      </c>
      <c r="C725" s="16">
        <v>26495554</v>
      </c>
      <c r="D725" s="15">
        <v>737604566</v>
      </c>
      <c r="E725" s="15" t="s">
        <v>2327</v>
      </c>
      <c r="F725" s="15" t="s">
        <v>84</v>
      </c>
      <c r="G725" s="15" t="s">
        <v>91</v>
      </c>
      <c r="H725" s="15" t="s">
        <v>216</v>
      </c>
      <c r="I725" s="17">
        <f t="shared" si="18"/>
        <v>0</v>
      </c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8">
        <f t="shared" si="1"/>
        <v>29</v>
      </c>
      <c r="AA725" s="19"/>
      <c r="AB725" s="19"/>
      <c r="AC725" s="19"/>
      <c r="AD725" s="19"/>
      <c r="AE725" s="19"/>
      <c r="AF725" s="19"/>
      <c r="AG725" s="19">
        <v>19</v>
      </c>
      <c r="AH725" s="19"/>
      <c r="AI725" s="19"/>
      <c r="AJ725" s="19"/>
      <c r="AK725" s="19"/>
      <c r="AL725" s="19"/>
      <c r="AM725" s="19"/>
      <c r="AN725" s="19"/>
      <c r="AO725" s="19">
        <v>10</v>
      </c>
      <c r="AP725" s="19"/>
      <c r="AQ725" s="19"/>
      <c r="AR725" s="20">
        <f t="shared" si="3"/>
        <v>0</v>
      </c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2">
        <f t="shared" si="5"/>
        <v>0</v>
      </c>
      <c r="BK725" s="21"/>
      <c r="BL725" s="21"/>
      <c r="BM725" s="21"/>
      <c r="BN725" s="23">
        <f t="shared" si="7"/>
        <v>0</v>
      </c>
      <c r="BO725" s="23"/>
      <c r="BP725" s="23"/>
      <c r="BQ725" s="23"/>
      <c r="BR725" s="23"/>
      <c r="BS725" s="23"/>
      <c r="BT725" s="23"/>
      <c r="BU725" s="23" t="s">
        <v>209</v>
      </c>
      <c r="BV725" s="23"/>
      <c r="BW725" s="23"/>
      <c r="BX725" s="23"/>
      <c r="BY725" s="23"/>
      <c r="BZ725" s="23"/>
      <c r="CA725" s="23"/>
      <c r="CB725" s="23"/>
      <c r="CC725" s="23"/>
      <c r="CD725" s="23"/>
      <c r="CE725" s="23"/>
      <c r="CF725" s="21">
        <f t="shared" si="9"/>
        <v>100</v>
      </c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>
        <v>100</v>
      </c>
      <c r="CV725" s="21"/>
      <c r="CW725" s="21"/>
      <c r="CX725" s="23">
        <f t="shared" si="11"/>
        <v>1</v>
      </c>
      <c r="CY725" s="23"/>
      <c r="CZ725" s="23"/>
      <c r="DA725" s="23"/>
      <c r="DB725" s="23">
        <v>1</v>
      </c>
      <c r="DC725" s="23"/>
      <c r="DD725" s="23"/>
      <c r="DE725" s="22">
        <f t="shared" si="13"/>
        <v>0</v>
      </c>
      <c r="DF725" s="21"/>
      <c r="DG725" s="21"/>
      <c r="DH725" s="21"/>
      <c r="DI725" s="21"/>
      <c r="DJ725" s="21"/>
      <c r="DK725" s="24">
        <f t="shared" si="15"/>
        <v>0</v>
      </c>
      <c r="DL725" s="23"/>
      <c r="DM725" s="2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</row>
    <row r="726" spans="1:137" ht="15.75" customHeight="1">
      <c r="A726" s="15" t="s">
        <v>2328</v>
      </c>
      <c r="B726" s="15" t="s">
        <v>2329</v>
      </c>
      <c r="C726" s="16">
        <v>27651061</v>
      </c>
      <c r="D726" s="15">
        <v>724778330</v>
      </c>
      <c r="E726" s="15" t="s">
        <v>2330</v>
      </c>
      <c r="F726" s="15" t="s">
        <v>84</v>
      </c>
      <c r="G726" s="15" t="s">
        <v>169</v>
      </c>
      <c r="H726" s="15" t="s">
        <v>158</v>
      </c>
      <c r="I726" s="17">
        <f t="shared" si="18"/>
        <v>0</v>
      </c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8">
        <f t="shared" si="1"/>
        <v>63</v>
      </c>
      <c r="AA726" s="19"/>
      <c r="AB726" s="19"/>
      <c r="AC726" s="19"/>
      <c r="AD726" s="19"/>
      <c r="AE726" s="19"/>
      <c r="AF726" s="19"/>
      <c r="AG726" s="19">
        <f>19+19</f>
        <v>38</v>
      </c>
      <c r="AH726" s="19"/>
      <c r="AI726" s="19"/>
      <c r="AJ726" s="19"/>
      <c r="AK726" s="19"/>
      <c r="AL726" s="19"/>
      <c r="AM726" s="19"/>
      <c r="AN726" s="19"/>
      <c r="AO726" s="19"/>
      <c r="AP726" s="19">
        <v>25</v>
      </c>
      <c r="AQ726" s="19"/>
      <c r="AR726" s="20">
        <f t="shared" si="3"/>
        <v>0</v>
      </c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2">
        <f t="shared" si="5"/>
        <v>0</v>
      </c>
      <c r="BK726" s="21"/>
      <c r="BL726" s="21"/>
      <c r="BM726" s="21"/>
      <c r="BN726" s="23">
        <f t="shared" si="7"/>
        <v>0</v>
      </c>
      <c r="BO726" s="23"/>
      <c r="BP726" s="23"/>
      <c r="BQ726" s="23"/>
      <c r="BR726" s="23"/>
      <c r="BS726" s="23"/>
      <c r="BT726" s="23"/>
      <c r="BU726" s="23"/>
      <c r="BV726" s="23"/>
      <c r="BW726" s="23"/>
      <c r="BX726" s="23"/>
      <c r="BY726" s="23"/>
      <c r="BZ726" s="23"/>
      <c r="CA726" s="23"/>
      <c r="CB726" s="23"/>
      <c r="CC726" s="23"/>
      <c r="CD726" s="23"/>
      <c r="CE726" s="23"/>
      <c r="CF726" s="21">
        <f t="shared" si="9"/>
        <v>0</v>
      </c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3">
        <f t="shared" si="11"/>
        <v>0</v>
      </c>
      <c r="CY726" s="23"/>
      <c r="CZ726" s="23"/>
      <c r="DA726" s="23"/>
      <c r="DB726" s="23"/>
      <c r="DC726" s="23"/>
      <c r="DD726" s="23"/>
      <c r="DE726" s="22">
        <f t="shared" si="13"/>
        <v>0</v>
      </c>
      <c r="DF726" s="21"/>
      <c r="DG726" s="21"/>
      <c r="DH726" s="21"/>
      <c r="DI726" s="21"/>
      <c r="DJ726" s="21"/>
      <c r="DK726" s="24">
        <f t="shared" si="15"/>
        <v>0</v>
      </c>
      <c r="DL726" s="23"/>
      <c r="DM726" s="2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</row>
    <row r="727" spans="1:137" ht="15.75" customHeight="1">
      <c r="A727" s="15" t="s">
        <v>2331</v>
      </c>
      <c r="B727" s="15" t="s">
        <v>2332</v>
      </c>
      <c r="C727" s="16">
        <v>27189937</v>
      </c>
      <c r="D727" s="15">
        <v>604241188</v>
      </c>
      <c r="E727" s="15" t="s">
        <v>2333</v>
      </c>
      <c r="F727" s="15" t="s">
        <v>84</v>
      </c>
      <c r="G727" s="15" t="s">
        <v>677</v>
      </c>
      <c r="H727" s="15" t="s">
        <v>57</v>
      </c>
      <c r="I727" s="17">
        <f t="shared" si="18"/>
        <v>0</v>
      </c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8">
        <f t="shared" si="1"/>
        <v>127</v>
      </c>
      <c r="AA727" s="19"/>
      <c r="AB727" s="19"/>
      <c r="AC727" s="19"/>
      <c r="AD727" s="19"/>
      <c r="AE727" s="19"/>
      <c r="AF727" s="19"/>
      <c r="AG727" s="19"/>
      <c r="AH727" s="25">
        <v>97</v>
      </c>
      <c r="AI727" s="19"/>
      <c r="AJ727" s="19"/>
      <c r="AK727" s="19"/>
      <c r="AL727" s="19"/>
      <c r="AM727" s="19"/>
      <c r="AN727" s="19"/>
      <c r="AO727" s="19">
        <v>30</v>
      </c>
      <c r="AP727" s="19"/>
      <c r="AQ727" s="19"/>
      <c r="AR727" s="20">
        <f t="shared" si="3"/>
        <v>0</v>
      </c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2">
        <f t="shared" si="5"/>
        <v>0</v>
      </c>
      <c r="BK727" s="21"/>
      <c r="BL727" s="21"/>
      <c r="BM727" s="21"/>
      <c r="BN727" s="23">
        <f t="shared" si="7"/>
        <v>0</v>
      </c>
      <c r="BO727" s="23"/>
      <c r="BP727" s="23"/>
      <c r="BQ727" s="23"/>
      <c r="BR727" s="23"/>
      <c r="BS727" s="23"/>
      <c r="BT727" s="23"/>
      <c r="BU727" s="23"/>
      <c r="BV727" s="23"/>
      <c r="BW727" s="23"/>
      <c r="BX727" s="23"/>
      <c r="BY727" s="23"/>
      <c r="BZ727" s="23"/>
      <c r="CA727" s="23"/>
      <c r="CB727" s="23"/>
      <c r="CC727" s="23"/>
      <c r="CD727" s="23"/>
      <c r="CE727" s="23"/>
      <c r="CF727" s="21">
        <f t="shared" si="9"/>
        <v>0</v>
      </c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3">
        <f t="shared" si="11"/>
        <v>0</v>
      </c>
      <c r="CY727" s="23"/>
      <c r="CZ727" s="23"/>
      <c r="DA727" s="23"/>
      <c r="DB727" s="23"/>
      <c r="DC727" s="23"/>
      <c r="DD727" s="23"/>
      <c r="DE727" s="22">
        <f t="shared" si="13"/>
        <v>0</v>
      </c>
      <c r="DF727" s="21"/>
      <c r="DG727" s="21"/>
      <c r="DH727" s="21"/>
      <c r="DI727" s="21"/>
      <c r="DJ727" s="21"/>
      <c r="DK727" s="24">
        <f t="shared" si="15"/>
        <v>0</v>
      </c>
      <c r="DL727" s="23"/>
      <c r="DM727" s="2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</row>
    <row r="728" spans="1:137" ht="15.75" customHeight="1">
      <c r="A728" s="15" t="s">
        <v>2334</v>
      </c>
      <c r="B728" s="15" t="s">
        <v>2335</v>
      </c>
      <c r="C728" s="16">
        <v>49824546</v>
      </c>
      <c r="D728" s="15">
        <v>736175255</v>
      </c>
      <c r="E728" s="15" t="s">
        <v>2336</v>
      </c>
      <c r="F728" s="15" t="s">
        <v>84</v>
      </c>
      <c r="G728" s="15" t="s">
        <v>169</v>
      </c>
      <c r="H728" s="15" t="s">
        <v>496</v>
      </c>
      <c r="I728" s="17">
        <f t="shared" si="18"/>
        <v>0</v>
      </c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8">
        <f t="shared" si="1"/>
        <v>141</v>
      </c>
      <c r="AA728" s="19"/>
      <c r="AB728" s="19"/>
      <c r="AC728" s="19"/>
      <c r="AD728" s="19"/>
      <c r="AE728" s="19"/>
      <c r="AF728" s="19"/>
      <c r="AG728" s="19">
        <v>19</v>
      </c>
      <c r="AH728" s="19">
        <v>97</v>
      </c>
      <c r="AI728" s="19"/>
      <c r="AJ728" s="19"/>
      <c r="AK728" s="19"/>
      <c r="AL728" s="19"/>
      <c r="AM728" s="19"/>
      <c r="AN728" s="19"/>
      <c r="AO728" s="19"/>
      <c r="AP728" s="19">
        <v>25</v>
      </c>
      <c r="AQ728" s="19"/>
      <c r="AR728" s="20">
        <f t="shared" si="3"/>
        <v>0</v>
      </c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2">
        <f t="shared" si="5"/>
        <v>0</v>
      </c>
      <c r="BK728" s="21"/>
      <c r="BL728" s="21"/>
      <c r="BM728" s="21"/>
      <c r="BN728" s="23">
        <f t="shared" si="7"/>
        <v>0</v>
      </c>
      <c r="BO728" s="23"/>
      <c r="BP728" s="23"/>
      <c r="BQ728" s="23"/>
      <c r="BR728" s="23"/>
      <c r="BS728" s="23"/>
      <c r="BT728" s="23"/>
      <c r="BU728" s="23"/>
      <c r="BV728" s="23"/>
      <c r="BW728" s="23"/>
      <c r="BX728" s="23"/>
      <c r="BY728" s="23"/>
      <c r="BZ728" s="23"/>
      <c r="CA728" s="23"/>
      <c r="CB728" s="23"/>
      <c r="CC728" s="23"/>
      <c r="CD728" s="23"/>
      <c r="CE728" s="23"/>
      <c r="CF728" s="21">
        <f t="shared" si="9"/>
        <v>0</v>
      </c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3">
        <f t="shared" si="11"/>
        <v>0</v>
      </c>
      <c r="CY728" s="23"/>
      <c r="CZ728" s="23"/>
      <c r="DA728" s="23"/>
      <c r="DB728" s="23"/>
      <c r="DC728" s="23"/>
      <c r="DD728" s="23"/>
      <c r="DE728" s="22">
        <f t="shared" si="13"/>
        <v>0</v>
      </c>
      <c r="DF728" s="21"/>
      <c r="DG728" s="21"/>
      <c r="DH728" s="21"/>
      <c r="DI728" s="21"/>
      <c r="DJ728" s="21"/>
      <c r="DK728" s="24">
        <f t="shared" si="15"/>
        <v>0</v>
      </c>
      <c r="DL728" s="23"/>
      <c r="DM728" s="2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</row>
    <row r="729" spans="1:137" ht="15.75" customHeight="1">
      <c r="A729" s="15" t="s">
        <v>2337</v>
      </c>
      <c r="B729" s="15" t="s">
        <v>2338</v>
      </c>
      <c r="C729" s="16">
        <v>45250855</v>
      </c>
      <c r="D729" s="15">
        <v>731430470</v>
      </c>
      <c r="E729" s="15" t="s">
        <v>2339</v>
      </c>
      <c r="F729" s="15" t="s">
        <v>55</v>
      </c>
      <c r="G729" s="15" t="s">
        <v>56</v>
      </c>
      <c r="H729" s="15" t="s">
        <v>554</v>
      </c>
      <c r="I729" s="17">
        <f t="shared" si="18"/>
        <v>0</v>
      </c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8">
        <f t="shared" si="1"/>
        <v>350</v>
      </c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>
        <v>350</v>
      </c>
      <c r="AP729" s="19"/>
      <c r="AQ729" s="19"/>
      <c r="AR729" s="20">
        <f t="shared" si="3"/>
        <v>350</v>
      </c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>
        <v>350</v>
      </c>
      <c r="BH729" s="21"/>
      <c r="BI729" s="21"/>
      <c r="BJ729" s="22">
        <f t="shared" si="5"/>
        <v>0</v>
      </c>
      <c r="BK729" s="21"/>
      <c r="BL729" s="21"/>
      <c r="BM729" s="21"/>
      <c r="BN729" s="23">
        <f t="shared" si="7"/>
        <v>0</v>
      </c>
      <c r="BO729" s="23"/>
      <c r="BP729" s="23"/>
      <c r="BQ729" s="23"/>
      <c r="BR729" s="23"/>
      <c r="BS729" s="23"/>
      <c r="BT729" s="23"/>
      <c r="BU729" s="23"/>
      <c r="BV729" s="23"/>
      <c r="BW729" s="23"/>
      <c r="BX729" s="23"/>
      <c r="BY729" s="23"/>
      <c r="BZ729" s="23"/>
      <c r="CA729" s="23"/>
      <c r="CB729" s="23"/>
      <c r="CC729" s="23"/>
      <c r="CD729" s="23"/>
      <c r="CE729" s="23"/>
      <c r="CF729" s="21">
        <f t="shared" si="9"/>
        <v>1000</v>
      </c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>
        <v>1000</v>
      </c>
      <c r="CV729" s="21"/>
      <c r="CW729" s="21"/>
      <c r="CX729" s="23">
        <f t="shared" si="11"/>
        <v>50</v>
      </c>
      <c r="CY729" s="23"/>
      <c r="CZ729" s="23"/>
      <c r="DA729" s="23"/>
      <c r="DB729" s="23">
        <v>50</v>
      </c>
      <c r="DC729" s="23"/>
      <c r="DD729" s="23"/>
      <c r="DE729" s="22">
        <f t="shared" si="13"/>
        <v>30</v>
      </c>
      <c r="DF729" s="21"/>
      <c r="DG729" s="21"/>
      <c r="DH729" s="21"/>
      <c r="DI729" s="21">
        <v>30</v>
      </c>
      <c r="DJ729" s="21"/>
      <c r="DK729" s="24">
        <f t="shared" si="15"/>
        <v>10</v>
      </c>
      <c r="DL729" s="23">
        <v>10</v>
      </c>
      <c r="DM729" s="2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</row>
    <row r="730" spans="1:137" ht="15.75" customHeight="1">
      <c r="A730" s="15" t="s">
        <v>2340</v>
      </c>
      <c r="B730" s="15" t="s">
        <v>2341</v>
      </c>
      <c r="C730" s="16" t="s">
        <v>2342</v>
      </c>
      <c r="D730" s="15">
        <v>606837375</v>
      </c>
      <c r="E730" s="15" t="s">
        <v>2343</v>
      </c>
      <c r="F730" s="15" t="s">
        <v>84</v>
      </c>
      <c r="G730" s="15" t="s">
        <v>91</v>
      </c>
      <c r="H730" s="15" t="s">
        <v>150</v>
      </c>
      <c r="I730" s="17">
        <f t="shared" si="18"/>
        <v>0</v>
      </c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8">
        <f t="shared" si="1"/>
        <v>10</v>
      </c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>
        <v>10</v>
      </c>
      <c r="AP730" s="19"/>
      <c r="AQ730" s="19"/>
      <c r="AR730" s="20">
        <f t="shared" si="3"/>
        <v>0</v>
      </c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2">
        <f t="shared" si="5"/>
        <v>0</v>
      </c>
      <c r="BK730" s="21"/>
      <c r="BL730" s="21"/>
      <c r="BM730" s="21"/>
      <c r="BN730" s="23">
        <f t="shared" si="7"/>
        <v>0</v>
      </c>
      <c r="BO730" s="23"/>
      <c r="BP730" s="23"/>
      <c r="BQ730" s="23"/>
      <c r="BR730" s="23"/>
      <c r="BS730" s="23"/>
      <c r="BT730" s="23"/>
      <c r="BU730" s="23"/>
      <c r="BV730" s="23"/>
      <c r="BW730" s="23"/>
      <c r="BX730" s="23"/>
      <c r="BY730" s="23"/>
      <c r="BZ730" s="23"/>
      <c r="CA730" s="23"/>
      <c r="CB730" s="23"/>
      <c r="CC730" s="23"/>
      <c r="CD730" s="23"/>
      <c r="CE730" s="23"/>
      <c r="CF730" s="21">
        <f t="shared" si="9"/>
        <v>100</v>
      </c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>
        <v>100</v>
      </c>
      <c r="CV730" s="21"/>
      <c r="CW730" s="21"/>
      <c r="CX730" s="23">
        <f t="shared" si="11"/>
        <v>1</v>
      </c>
      <c r="CY730" s="23"/>
      <c r="CZ730" s="23"/>
      <c r="DA730" s="23"/>
      <c r="DB730" s="23">
        <v>1</v>
      </c>
      <c r="DC730" s="23"/>
      <c r="DD730" s="23"/>
      <c r="DE730" s="22">
        <f t="shared" si="13"/>
        <v>0</v>
      </c>
      <c r="DF730" s="21"/>
      <c r="DG730" s="21"/>
      <c r="DH730" s="21"/>
      <c r="DI730" s="21"/>
      <c r="DJ730" s="21"/>
      <c r="DK730" s="24">
        <f t="shared" si="15"/>
        <v>0</v>
      </c>
      <c r="DL730" s="23"/>
      <c r="DM730" s="2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</row>
    <row r="731" spans="1:137" ht="15.75" customHeight="1">
      <c r="A731" s="15" t="s">
        <v>2344</v>
      </c>
      <c r="B731" s="15" t="s">
        <v>2345</v>
      </c>
      <c r="C731" s="16" t="s">
        <v>2346</v>
      </c>
      <c r="D731" s="15">
        <v>605584788</v>
      </c>
      <c r="E731" s="15" t="s">
        <v>2347</v>
      </c>
      <c r="F731" s="15" t="s">
        <v>84</v>
      </c>
      <c r="G731" s="15" t="s">
        <v>101</v>
      </c>
      <c r="H731" s="15" t="s">
        <v>80</v>
      </c>
      <c r="I731" s="17">
        <f t="shared" si="18"/>
        <v>0</v>
      </c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8">
        <f t="shared" si="1"/>
        <v>27</v>
      </c>
      <c r="AA731" s="19"/>
      <c r="AB731" s="19"/>
      <c r="AC731" s="19"/>
      <c r="AD731" s="19"/>
      <c r="AE731" s="19"/>
      <c r="AF731" s="19">
        <v>6</v>
      </c>
      <c r="AG731" s="19"/>
      <c r="AH731" s="19">
        <v>6</v>
      </c>
      <c r="AI731" s="19"/>
      <c r="AJ731" s="19"/>
      <c r="AK731" s="19"/>
      <c r="AL731" s="19"/>
      <c r="AM731" s="19"/>
      <c r="AN731" s="19"/>
      <c r="AO731" s="19">
        <v>15</v>
      </c>
      <c r="AP731" s="19"/>
      <c r="AQ731" s="19"/>
      <c r="AR731" s="20">
        <f t="shared" si="3"/>
        <v>0</v>
      </c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2">
        <f t="shared" si="5"/>
        <v>0</v>
      </c>
      <c r="BK731" s="21"/>
      <c r="BL731" s="21"/>
      <c r="BM731" s="21"/>
      <c r="BN731" s="23">
        <f t="shared" si="7"/>
        <v>0</v>
      </c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1">
        <f t="shared" si="9"/>
        <v>0</v>
      </c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3">
        <f t="shared" si="11"/>
        <v>2</v>
      </c>
      <c r="CY731" s="23"/>
      <c r="CZ731" s="23"/>
      <c r="DA731" s="23"/>
      <c r="DB731" s="23">
        <v>2</v>
      </c>
      <c r="DC731" s="23"/>
      <c r="DD731" s="23"/>
      <c r="DE731" s="22">
        <f t="shared" si="13"/>
        <v>0</v>
      </c>
      <c r="DF731" s="21"/>
      <c r="DG731" s="21"/>
      <c r="DH731" s="21"/>
      <c r="DI731" s="21"/>
      <c r="DJ731" s="21"/>
      <c r="DK731" s="24">
        <f t="shared" si="15"/>
        <v>0</v>
      </c>
      <c r="DL731" s="23"/>
      <c r="DM731" s="2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</row>
    <row r="732" spans="1:137" ht="15.75" customHeight="1">
      <c r="A732" s="15" t="s">
        <v>2348</v>
      </c>
      <c r="B732" s="15" t="s">
        <v>2349</v>
      </c>
      <c r="C732" s="16" t="s">
        <v>2350</v>
      </c>
      <c r="D732" s="15">
        <v>723968949</v>
      </c>
      <c r="E732" s="15" t="s">
        <v>2351</v>
      </c>
      <c r="F732" s="15" t="s">
        <v>55</v>
      </c>
      <c r="G732" s="15" t="s">
        <v>56</v>
      </c>
      <c r="H732" s="15" t="s">
        <v>158</v>
      </c>
      <c r="I732" s="17">
        <f t="shared" si="18"/>
        <v>0</v>
      </c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8">
        <f t="shared" si="1"/>
        <v>350</v>
      </c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>
        <v>350</v>
      </c>
      <c r="AP732" s="19"/>
      <c r="AQ732" s="19"/>
      <c r="AR732" s="20">
        <f t="shared" si="3"/>
        <v>350</v>
      </c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>
        <v>350</v>
      </c>
      <c r="BH732" s="21"/>
      <c r="BI732" s="21"/>
      <c r="BJ732" s="22">
        <f t="shared" si="5"/>
        <v>0</v>
      </c>
      <c r="BK732" s="21"/>
      <c r="BL732" s="21"/>
      <c r="BM732" s="21"/>
      <c r="BN732" s="23">
        <f t="shared" si="7"/>
        <v>0</v>
      </c>
      <c r="BO732" s="23"/>
      <c r="BP732" s="23"/>
      <c r="BQ732" s="23"/>
      <c r="BR732" s="23"/>
      <c r="BS732" s="23"/>
      <c r="BT732" s="23"/>
      <c r="BU732" s="23"/>
      <c r="BV732" s="23"/>
      <c r="BW732" s="23"/>
      <c r="BX732" s="23"/>
      <c r="BY732" s="23"/>
      <c r="BZ732" s="23"/>
      <c r="CA732" s="23"/>
      <c r="CB732" s="23"/>
      <c r="CC732" s="23"/>
      <c r="CD732" s="23"/>
      <c r="CE732" s="23"/>
      <c r="CF732" s="21">
        <f t="shared" si="9"/>
        <v>1000</v>
      </c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>
        <v>1000</v>
      </c>
      <c r="CV732" s="21"/>
      <c r="CW732" s="21"/>
      <c r="CX732" s="23">
        <f t="shared" si="11"/>
        <v>50</v>
      </c>
      <c r="CY732" s="23"/>
      <c r="CZ732" s="23"/>
      <c r="DA732" s="23"/>
      <c r="DB732" s="23">
        <v>50</v>
      </c>
      <c r="DC732" s="23"/>
      <c r="DD732" s="23"/>
      <c r="DE732" s="22">
        <f t="shared" si="13"/>
        <v>30</v>
      </c>
      <c r="DF732" s="21"/>
      <c r="DG732" s="21"/>
      <c r="DH732" s="21"/>
      <c r="DI732" s="21">
        <v>30</v>
      </c>
      <c r="DJ732" s="21"/>
      <c r="DK732" s="24">
        <f t="shared" si="15"/>
        <v>10</v>
      </c>
      <c r="DL732" s="23">
        <v>10</v>
      </c>
      <c r="DM732" s="2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</row>
    <row r="733" spans="1:137" ht="15.75" customHeight="1">
      <c r="A733" s="15" t="s">
        <v>2352</v>
      </c>
      <c r="B733" s="15" t="s">
        <v>2353</v>
      </c>
      <c r="C733" s="16">
        <v>28512812</v>
      </c>
      <c r="D733" s="15">
        <v>602494082</v>
      </c>
      <c r="E733" s="15" t="s">
        <v>2354</v>
      </c>
      <c r="F733" s="15" t="s">
        <v>84</v>
      </c>
      <c r="G733" s="15" t="s">
        <v>85</v>
      </c>
      <c r="H733" s="15" t="s">
        <v>86</v>
      </c>
      <c r="I733" s="17">
        <f t="shared" si="18"/>
        <v>0</v>
      </c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8">
        <f t="shared" si="1"/>
        <v>65</v>
      </c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25">
        <v>65</v>
      </c>
      <c r="AP733" s="19"/>
      <c r="AQ733" s="19"/>
      <c r="AR733" s="20">
        <f t="shared" si="3"/>
        <v>250</v>
      </c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>
        <v>250</v>
      </c>
      <c r="BH733" s="21"/>
      <c r="BI733" s="21"/>
      <c r="BJ733" s="22">
        <f t="shared" si="5"/>
        <v>0</v>
      </c>
      <c r="BK733" s="21"/>
      <c r="BL733" s="21"/>
      <c r="BM733" s="21"/>
      <c r="BN733" s="23">
        <f t="shared" si="7"/>
        <v>0</v>
      </c>
      <c r="BO733" s="23"/>
      <c r="BP733" s="23"/>
      <c r="BQ733" s="23"/>
      <c r="BR733" s="23"/>
      <c r="BS733" s="23"/>
      <c r="BT733" s="23"/>
      <c r="BU733" s="23"/>
      <c r="BV733" s="23"/>
      <c r="BW733" s="23"/>
      <c r="BX733" s="23"/>
      <c r="BY733" s="23"/>
      <c r="BZ733" s="23"/>
      <c r="CA733" s="23"/>
      <c r="CB733" s="23"/>
      <c r="CC733" s="23"/>
      <c r="CD733" s="23"/>
      <c r="CE733" s="23"/>
      <c r="CF733" s="21">
        <f t="shared" si="9"/>
        <v>0</v>
      </c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3">
        <f t="shared" si="11"/>
        <v>0</v>
      </c>
      <c r="CY733" s="23"/>
      <c r="CZ733" s="23"/>
      <c r="DA733" s="23"/>
      <c r="DB733" s="23"/>
      <c r="DC733" s="23"/>
      <c r="DD733" s="23"/>
      <c r="DE733" s="22">
        <f t="shared" si="13"/>
        <v>0</v>
      </c>
      <c r="DF733" s="21"/>
      <c r="DG733" s="21"/>
      <c r="DH733" s="21"/>
      <c r="DI733" s="21"/>
      <c r="DJ733" s="21"/>
      <c r="DK733" s="24">
        <f t="shared" si="15"/>
        <v>0</v>
      </c>
      <c r="DL733" s="23"/>
      <c r="DM733" s="2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</row>
    <row r="734" spans="1:137" ht="15.75" customHeight="1">
      <c r="A734" s="15" t="s">
        <v>2355</v>
      </c>
      <c r="B734" s="15" t="s">
        <v>2356</v>
      </c>
      <c r="C734" s="16">
        <v>29133823</v>
      </c>
      <c r="D734" s="15">
        <v>603164844</v>
      </c>
      <c r="E734" s="15" t="s">
        <v>2357</v>
      </c>
      <c r="F734" s="15" t="s">
        <v>84</v>
      </c>
      <c r="G734" s="15" t="s">
        <v>101</v>
      </c>
      <c r="H734" s="15" t="s">
        <v>57</v>
      </c>
      <c r="I734" s="17">
        <f t="shared" si="18"/>
        <v>0</v>
      </c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8">
        <f t="shared" si="1"/>
        <v>28</v>
      </c>
      <c r="AA734" s="19"/>
      <c r="AB734" s="19"/>
      <c r="AC734" s="19"/>
      <c r="AD734" s="19"/>
      <c r="AE734" s="19"/>
      <c r="AF734" s="19">
        <v>6</v>
      </c>
      <c r="AG734" s="19"/>
      <c r="AH734" s="19">
        <v>7</v>
      </c>
      <c r="AI734" s="19"/>
      <c r="AJ734" s="19"/>
      <c r="AK734" s="19"/>
      <c r="AL734" s="19"/>
      <c r="AM734" s="19"/>
      <c r="AN734" s="19"/>
      <c r="AO734" s="19">
        <v>15</v>
      </c>
      <c r="AP734" s="19"/>
      <c r="AQ734" s="19"/>
      <c r="AR734" s="20">
        <f t="shared" si="3"/>
        <v>0</v>
      </c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2">
        <f t="shared" si="5"/>
        <v>0</v>
      </c>
      <c r="BK734" s="21"/>
      <c r="BL734" s="21"/>
      <c r="BM734" s="21"/>
      <c r="BN734" s="23">
        <f t="shared" si="7"/>
        <v>0</v>
      </c>
      <c r="BO734" s="23"/>
      <c r="BP734" s="23"/>
      <c r="BQ734" s="23"/>
      <c r="BR734" s="23"/>
      <c r="BS734" s="23"/>
      <c r="BT734" s="23"/>
      <c r="BU734" s="23"/>
      <c r="BV734" s="23"/>
      <c r="BW734" s="23"/>
      <c r="BX734" s="23"/>
      <c r="BY734" s="23"/>
      <c r="BZ734" s="23"/>
      <c r="CA734" s="23"/>
      <c r="CB734" s="23"/>
      <c r="CC734" s="23"/>
      <c r="CD734" s="23"/>
      <c r="CE734" s="23"/>
      <c r="CF734" s="21">
        <f t="shared" si="9"/>
        <v>0</v>
      </c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3">
        <f t="shared" si="11"/>
        <v>2</v>
      </c>
      <c r="CY734" s="23"/>
      <c r="CZ734" s="23"/>
      <c r="DA734" s="23"/>
      <c r="DB734" s="23">
        <v>2</v>
      </c>
      <c r="DC734" s="23"/>
      <c r="DD734" s="23"/>
      <c r="DE734" s="22">
        <f t="shared" si="13"/>
        <v>0</v>
      </c>
      <c r="DF734" s="21"/>
      <c r="DG734" s="21"/>
      <c r="DH734" s="21"/>
      <c r="DI734" s="21"/>
      <c r="DJ734" s="21"/>
      <c r="DK734" s="24">
        <f t="shared" si="15"/>
        <v>0</v>
      </c>
      <c r="DL734" s="23"/>
      <c r="DM734" s="2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</row>
    <row r="735" spans="1:137" ht="15.75" customHeight="1">
      <c r="A735" s="15" t="s">
        <v>2358</v>
      </c>
      <c r="B735" s="15" t="s">
        <v>2359</v>
      </c>
      <c r="C735" s="16" t="s">
        <v>2360</v>
      </c>
      <c r="D735" s="15">
        <v>602657626</v>
      </c>
      <c r="E735" s="15" t="s">
        <v>2361</v>
      </c>
      <c r="F735" s="15" t="s">
        <v>84</v>
      </c>
      <c r="G735" s="15" t="s">
        <v>101</v>
      </c>
      <c r="H735" s="15" t="s">
        <v>258</v>
      </c>
      <c r="I735" s="17">
        <f t="shared" si="18"/>
        <v>0</v>
      </c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8">
        <f t="shared" si="1"/>
        <v>27</v>
      </c>
      <c r="AA735" s="19"/>
      <c r="AB735" s="19"/>
      <c r="AC735" s="19"/>
      <c r="AD735" s="19"/>
      <c r="AE735" s="19"/>
      <c r="AF735" s="19">
        <v>6</v>
      </c>
      <c r="AG735" s="19"/>
      <c r="AH735" s="19">
        <v>6</v>
      </c>
      <c r="AI735" s="19"/>
      <c r="AJ735" s="19"/>
      <c r="AK735" s="19"/>
      <c r="AL735" s="19"/>
      <c r="AM735" s="19"/>
      <c r="AN735" s="19"/>
      <c r="AO735" s="19">
        <v>15</v>
      </c>
      <c r="AP735" s="19"/>
      <c r="AQ735" s="19"/>
      <c r="AR735" s="20">
        <f t="shared" si="3"/>
        <v>0</v>
      </c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2">
        <f t="shared" si="5"/>
        <v>0</v>
      </c>
      <c r="BK735" s="21"/>
      <c r="BL735" s="21"/>
      <c r="BM735" s="21"/>
      <c r="BN735" s="23">
        <f t="shared" si="7"/>
        <v>1</v>
      </c>
      <c r="BO735" s="23"/>
      <c r="BP735" s="23"/>
      <c r="BQ735" s="23">
        <v>1</v>
      </c>
      <c r="BR735" s="23"/>
      <c r="BS735" s="23"/>
      <c r="BT735" s="23"/>
      <c r="BU735" s="23"/>
      <c r="BV735" s="23"/>
      <c r="BW735" s="23"/>
      <c r="BX735" s="23"/>
      <c r="BY735" s="23"/>
      <c r="BZ735" s="23"/>
      <c r="CA735" s="23"/>
      <c r="CB735" s="23"/>
      <c r="CC735" s="23"/>
      <c r="CD735" s="23"/>
      <c r="CE735" s="23"/>
      <c r="CF735" s="21">
        <f t="shared" si="9"/>
        <v>0</v>
      </c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3">
        <f t="shared" si="11"/>
        <v>2</v>
      </c>
      <c r="CY735" s="23"/>
      <c r="CZ735" s="23"/>
      <c r="DA735" s="23"/>
      <c r="DB735" s="23">
        <v>2</v>
      </c>
      <c r="DC735" s="23"/>
      <c r="DD735" s="23"/>
      <c r="DE735" s="22">
        <f t="shared" si="13"/>
        <v>0</v>
      </c>
      <c r="DF735" s="21"/>
      <c r="DG735" s="21"/>
      <c r="DH735" s="21"/>
      <c r="DI735" s="21"/>
      <c r="DJ735" s="21"/>
      <c r="DK735" s="24">
        <f t="shared" si="15"/>
        <v>0</v>
      </c>
      <c r="DL735" s="23"/>
      <c r="DM735" s="2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</row>
    <row r="736" spans="1:137" ht="15.75" customHeight="1">
      <c r="A736" s="15" t="s">
        <v>2362</v>
      </c>
      <c r="B736" s="15" t="s">
        <v>2363</v>
      </c>
      <c r="C736" s="16">
        <v>24732770</v>
      </c>
      <c r="D736" s="15">
        <v>603538660</v>
      </c>
      <c r="E736" s="15" t="s">
        <v>2364</v>
      </c>
      <c r="F736" s="15" t="s">
        <v>84</v>
      </c>
      <c r="G736" s="15" t="s">
        <v>91</v>
      </c>
      <c r="H736" s="15" t="s">
        <v>57</v>
      </c>
      <c r="I736" s="17">
        <f t="shared" si="18"/>
        <v>0</v>
      </c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8">
        <f t="shared" si="1"/>
        <v>29</v>
      </c>
      <c r="AA736" s="19"/>
      <c r="AB736" s="19"/>
      <c r="AC736" s="19"/>
      <c r="AD736" s="19"/>
      <c r="AE736" s="19"/>
      <c r="AF736" s="19"/>
      <c r="AG736" s="19">
        <v>19</v>
      </c>
      <c r="AH736" s="19"/>
      <c r="AI736" s="19"/>
      <c r="AJ736" s="19"/>
      <c r="AK736" s="19"/>
      <c r="AL736" s="19"/>
      <c r="AM736" s="19"/>
      <c r="AN736" s="19"/>
      <c r="AO736" s="19">
        <v>10</v>
      </c>
      <c r="AP736" s="19"/>
      <c r="AQ736" s="19"/>
      <c r="AR736" s="20">
        <f t="shared" si="3"/>
        <v>0</v>
      </c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2">
        <f t="shared" si="5"/>
        <v>0</v>
      </c>
      <c r="BK736" s="21"/>
      <c r="BL736" s="21"/>
      <c r="BM736" s="21"/>
      <c r="BN736" s="23">
        <f t="shared" si="7"/>
        <v>0</v>
      </c>
      <c r="BO736" s="23"/>
      <c r="BP736" s="23"/>
      <c r="BQ736" s="23"/>
      <c r="BR736" s="23"/>
      <c r="BS736" s="23"/>
      <c r="BT736" s="23"/>
      <c r="BU736" s="23"/>
      <c r="BV736" s="23"/>
      <c r="BW736" s="23"/>
      <c r="BX736" s="23"/>
      <c r="BY736" s="23"/>
      <c r="BZ736" s="23"/>
      <c r="CA736" s="23"/>
      <c r="CB736" s="23"/>
      <c r="CC736" s="23"/>
      <c r="CD736" s="23"/>
      <c r="CE736" s="23"/>
      <c r="CF736" s="21">
        <f t="shared" si="9"/>
        <v>100</v>
      </c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>
        <v>100</v>
      </c>
      <c r="CV736" s="21"/>
      <c r="CW736" s="21"/>
      <c r="CX736" s="23">
        <f t="shared" si="11"/>
        <v>1</v>
      </c>
      <c r="CY736" s="23"/>
      <c r="CZ736" s="23"/>
      <c r="DA736" s="23"/>
      <c r="DB736" s="23">
        <v>1</v>
      </c>
      <c r="DC736" s="23"/>
      <c r="DD736" s="23"/>
      <c r="DE736" s="22">
        <f t="shared" si="13"/>
        <v>0</v>
      </c>
      <c r="DF736" s="21"/>
      <c r="DG736" s="21"/>
      <c r="DH736" s="21"/>
      <c r="DI736" s="21"/>
      <c r="DJ736" s="21"/>
      <c r="DK736" s="24">
        <f t="shared" si="15"/>
        <v>0</v>
      </c>
      <c r="DL736" s="23"/>
      <c r="DM736" s="2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</row>
    <row r="737" spans="1:137" ht="15.75" customHeight="1">
      <c r="A737" s="15" t="s">
        <v>2365</v>
      </c>
      <c r="B737" s="15" t="s">
        <v>2366</v>
      </c>
      <c r="C737" s="16" t="s">
        <v>2367</v>
      </c>
      <c r="D737" s="15">
        <v>775080267</v>
      </c>
      <c r="E737" s="15" t="s">
        <v>2368</v>
      </c>
      <c r="F737" s="15" t="s">
        <v>84</v>
      </c>
      <c r="G737" s="15" t="s">
        <v>133</v>
      </c>
      <c r="H737" s="15" t="s">
        <v>150</v>
      </c>
      <c r="I737" s="17">
        <f t="shared" si="18"/>
        <v>0</v>
      </c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8">
        <f t="shared" si="1"/>
        <v>30</v>
      </c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>
        <v>30</v>
      </c>
      <c r="AQ737" s="19"/>
      <c r="AR737" s="20">
        <f t="shared" si="3"/>
        <v>0</v>
      </c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2">
        <f t="shared" si="5"/>
        <v>0</v>
      </c>
      <c r="BK737" s="21"/>
      <c r="BL737" s="21"/>
      <c r="BM737" s="21"/>
      <c r="BN737" s="23">
        <f t="shared" si="7"/>
        <v>0</v>
      </c>
      <c r="BO737" s="23"/>
      <c r="BP737" s="23"/>
      <c r="BQ737" s="23"/>
      <c r="BR737" s="23"/>
      <c r="BS737" s="23"/>
      <c r="BT737" s="23"/>
      <c r="BU737" s="23"/>
      <c r="BV737" s="23"/>
      <c r="BW737" s="23"/>
      <c r="BX737" s="23"/>
      <c r="BY737" s="23"/>
      <c r="BZ737" s="23"/>
      <c r="CA737" s="23"/>
      <c r="CB737" s="23"/>
      <c r="CC737" s="23"/>
      <c r="CD737" s="23"/>
      <c r="CE737" s="23"/>
      <c r="CF737" s="21">
        <f t="shared" si="9"/>
        <v>0</v>
      </c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3">
        <f t="shared" si="11"/>
        <v>0</v>
      </c>
      <c r="CY737" s="23"/>
      <c r="CZ737" s="23"/>
      <c r="DA737" s="23"/>
      <c r="DB737" s="23"/>
      <c r="DC737" s="23"/>
      <c r="DD737" s="23"/>
      <c r="DE737" s="22">
        <f t="shared" si="13"/>
        <v>0</v>
      </c>
      <c r="DF737" s="21"/>
      <c r="DG737" s="21"/>
      <c r="DH737" s="21"/>
      <c r="DI737" s="21"/>
      <c r="DJ737" s="21"/>
      <c r="DK737" s="24">
        <f t="shared" si="15"/>
        <v>0</v>
      </c>
      <c r="DL737" s="23"/>
      <c r="DM737" s="2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</row>
    <row r="738" spans="1:137" ht="15.75" customHeight="1">
      <c r="A738" s="15" t="s">
        <v>2369</v>
      </c>
      <c r="B738" s="15" t="s">
        <v>2370</v>
      </c>
      <c r="C738" s="16" t="s">
        <v>2371</v>
      </c>
      <c r="D738" s="15">
        <v>603974707</v>
      </c>
      <c r="E738" s="15" t="s">
        <v>2372</v>
      </c>
      <c r="F738" s="15" t="s">
        <v>84</v>
      </c>
      <c r="G738" s="15" t="s">
        <v>101</v>
      </c>
      <c r="H738" s="15" t="s">
        <v>150</v>
      </c>
      <c r="I738" s="17">
        <f t="shared" si="18"/>
        <v>0</v>
      </c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8">
        <f t="shared" si="1"/>
        <v>27</v>
      </c>
      <c r="AA738" s="19"/>
      <c r="AB738" s="19"/>
      <c r="AC738" s="19"/>
      <c r="AD738" s="19"/>
      <c r="AE738" s="19"/>
      <c r="AF738" s="19">
        <v>6</v>
      </c>
      <c r="AG738" s="19"/>
      <c r="AH738" s="19">
        <v>6</v>
      </c>
      <c r="AI738" s="19"/>
      <c r="AJ738" s="19"/>
      <c r="AK738" s="19"/>
      <c r="AL738" s="19"/>
      <c r="AM738" s="19"/>
      <c r="AN738" s="19"/>
      <c r="AO738" s="19">
        <v>15</v>
      </c>
      <c r="AP738" s="19"/>
      <c r="AQ738" s="19"/>
      <c r="AR738" s="20">
        <f t="shared" si="3"/>
        <v>0</v>
      </c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2">
        <f t="shared" si="5"/>
        <v>0</v>
      </c>
      <c r="BK738" s="21"/>
      <c r="BL738" s="21"/>
      <c r="BM738" s="21"/>
      <c r="BN738" s="23">
        <f t="shared" si="7"/>
        <v>1</v>
      </c>
      <c r="BO738" s="23"/>
      <c r="BP738" s="23"/>
      <c r="BQ738" s="23">
        <v>1</v>
      </c>
      <c r="BR738" s="23"/>
      <c r="BS738" s="23"/>
      <c r="BT738" s="23"/>
      <c r="BU738" s="23"/>
      <c r="BV738" s="23"/>
      <c r="BW738" s="23"/>
      <c r="BX738" s="23"/>
      <c r="BY738" s="23"/>
      <c r="BZ738" s="23"/>
      <c r="CA738" s="23"/>
      <c r="CB738" s="23"/>
      <c r="CC738" s="23"/>
      <c r="CD738" s="23"/>
      <c r="CE738" s="23"/>
      <c r="CF738" s="21">
        <f t="shared" si="9"/>
        <v>0</v>
      </c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3">
        <f t="shared" si="11"/>
        <v>2</v>
      </c>
      <c r="CY738" s="23"/>
      <c r="CZ738" s="23"/>
      <c r="DA738" s="23"/>
      <c r="DB738" s="23">
        <v>2</v>
      </c>
      <c r="DC738" s="23"/>
      <c r="DD738" s="23"/>
      <c r="DE738" s="22">
        <f t="shared" si="13"/>
        <v>0</v>
      </c>
      <c r="DF738" s="21"/>
      <c r="DG738" s="21"/>
      <c r="DH738" s="21"/>
      <c r="DI738" s="21"/>
      <c r="DJ738" s="21"/>
      <c r="DK738" s="24">
        <f t="shared" si="15"/>
        <v>0</v>
      </c>
      <c r="DL738" s="23"/>
      <c r="DM738" s="2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</row>
    <row r="739" spans="1:137" ht="15.75" customHeight="1">
      <c r="A739" s="15" t="s">
        <v>2373</v>
      </c>
      <c r="B739" s="15" t="s">
        <v>2374</v>
      </c>
      <c r="C739" s="16">
        <v>71336664</v>
      </c>
      <c r="D739" s="15">
        <v>777900007</v>
      </c>
      <c r="E739" s="15" t="s">
        <v>2375</v>
      </c>
      <c r="F739" s="15" t="s">
        <v>84</v>
      </c>
      <c r="G739" s="15" t="s">
        <v>91</v>
      </c>
      <c r="H739" s="15" t="s">
        <v>150</v>
      </c>
      <c r="I739" s="17">
        <f t="shared" si="18"/>
        <v>0</v>
      </c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8">
        <f t="shared" si="1"/>
        <v>29</v>
      </c>
      <c r="AA739" s="19"/>
      <c r="AB739" s="19"/>
      <c r="AC739" s="19"/>
      <c r="AD739" s="19"/>
      <c r="AE739" s="19"/>
      <c r="AF739" s="19"/>
      <c r="AG739" s="19">
        <v>19</v>
      </c>
      <c r="AH739" s="19"/>
      <c r="AI739" s="19"/>
      <c r="AJ739" s="19"/>
      <c r="AK739" s="19"/>
      <c r="AL739" s="19"/>
      <c r="AM739" s="19"/>
      <c r="AN739" s="19"/>
      <c r="AO739" s="19">
        <v>10</v>
      </c>
      <c r="AP739" s="19"/>
      <c r="AQ739" s="19"/>
      <c r="AR739" s="20">
        <f t="shared" si="3"/>
        <v>0</v>
      </c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2">
        <f t="shared" si="5"/>
        <v>0</v>
      </c>
      <c r="BK739" s="21"/>
      <c r="BL739" s="21"/>
      <c r="BM739" s="21"/>
      <c r="BN739" s="23">
        <f t="shared" si="7"/>
        <v>0</v>
      </c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  <c r="CD739" s="23"/>
      <c r="CE739" s="23"/>
      <c r="CF739" s="21">
        <f t="shared" si="9"/>
        <v>100</v>
      </c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>
        <v>100</v>
      </c>
      <c r="CV739" s="21"/>
      <c r="CW739" s="21"/>
      <c r="CX739" s="23">
        <f t="shared" si="11"/>
        <v>1</v>
      </c>
      <c r="CY739" s="23"/>
      <c r="CZ739" s="23"/>
      <c r="DA739" s="23"/>
      <c r="DB739" s="23">
        <v>1</v>
      </c>
      <c r="DC739" s="23"/>
      <c r="DD739" s="23"/>
      <c r="DE739" s="22">
        <f t="shared" si="13"/>
        <v>0</v>
      </c>
      <c r="DF739" s="21"/>
      <c r="DG739" s="21"/>
      <c r="DH739" s="21"/>
      <c r="DI739" s="21"/>
      <c r="DJ739" s="21"/>
      <c r="DK739" s="24">
        <f t="shared" si="15"/>
        <v>0</v>
      </c>
      <c r="DL739" s="23"/>
      <c r="DM739" s="2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</row>
    <row r="740" spans="1:137" ht="15.75" customHeight="1">
      <c r="A740" s="15" t="s">
        <v>2376</v>
      </c>
      <c r="B740" s="15" t="s">
        <v>2377</v>
      </c>
      <c r="C740" s="16" t="s">
        <v>2378</v>
      </c>
      <c r="D740" s="15">
        <v>774614415</v>
      </c>
      <c r="E740" s="15" t="s">
        <v>1186</v>
      </c>
      <c r="F740" s="15" t="s">
        <v>84</v>
      </c>
      <c r="G740" s="15" t="s">
        <v>101</v>
      </c>
      <c r="H740" s="15" t="s">
        <v>174</v>
      </c>
      <c r="I740" s="17">
        <f t="shared" si="18"/>
        <v>0</v>
      </c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8">
        <f t="shared" si="1"/>
        <v>17</v>
      </c>
      <c r="AA740" s="19"/>
      <c r="AB740" s="19"/>
      <c r="AC740" s="19"/>
      <c r="AD740" s="19"/>
      <c r="AE740" s="19"/>
      <c r="AF740" s="19">
        <v>6</v>
      </c>
      <c r="AG740" s="19"/>
      <c r="AH740" s="19">
        <v>6</v>
      </c>
      <c r="AI740" s="19"/>
      <c r="AJ740" s="19"/>
      <c r="AK740" s="19"/>
      <c r="AL740" s="19"/>
      <c r="AM740" s="19"/>
      <c r="AN740" s="19"/>
      <c r="AO740" s="19">
        <v>5</v>
      </c>
      <c r="AP740" s="19"/>
      <c r="AQ740" s="19"/>
      <c r="AR740" s="20">
        <f t="shared" si="3"/>
        <v>0</v>
      </c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2">
        <f t="shared" si="5"/>
        <v>0</v>
      </c>
      <c r="BK740" s="21"/>
      <c r="BL740" s="21"/>
      <c r="BM740" s="21"/>
      <c r="BN740" s="23">
        <f t="shared" si="7"/>
        <v>0</v>
      </c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1">
        <f t="shared" si="9"/>
        <v>0</v>
      </c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3">
        <f t="shared" si="11"/>
        <v>2</v>
      </c>
      <c r="CY740" s="23"/>
      <c r="CZ740" s="23"/>
      <c r="DA740" s="23"/>
      <c r="DB740" s="23">
        <v>2</v>
      </c>
      <c r="DC740" s="23"/>
      <c r="DD740" s="23"/>
      <c r="DE740" s="22">
        <f t="shared" si="13"/>
        <v>0</v>
      </c>
      <c r="DF740" s="21"/>
      <c r="DG740" s="21"/>
      <c r="DH740" s="21"/>
      <c r="DI740" s="21"/>
      <c r="DJ740" s="21"/>
      <c r="DK740" s="24">
        <f t="shared" si="15"/>
        <v>0</v>
      </c>
      <c r="DL740" s="23"/>
      <c r="DM740" s="2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</row>
    <row r="741" spans="1:137" ht="15.75" customHeight="1">
      <c r="A741" s="15" t="s">
        <v>2379</v>
      </c>
      <c r="B741" s="15" t="s">
        <v>2380</v>
      </c>
      <c r="C741" s="16">
        <v>28523415</v>
      </c>
      <c r="D741" s="15">
        <v>604258989</v>
      </c>
      <c r="E741" s="15" t="s">
        <v>2381</v>
      </c>
      <c r="F741" s="15" t="s">
        <v>84</v>
      </c>
      <c r="G741" s="15" t="s">
        <v>153</v>
      </c>
      <c r="H741" s="15" t="s">
        <v>216</v>
      </c>
      <c r="I741" s="17">
        <f t="shared" si="18"/>
        <v>0</v>
      </c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8">
        <f t="shared" si="1"/>
        <v>25</v>
      </c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>
        <v>25</v>
      </c>
      <c r="AQ741" s="19"/>
      <c r="AR741" s="20">
        <f t="shared" si="3"/>
        <v>0</v>
      </c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2">
        <f t="shared" si="5"/>
        <v>0</v>
      </c>
      <c r="BK741" s="21"/>
      <c r="BL741" s="21"/>
      <c r="BM741" s="21"/>
      <c r="BN741" s="23">
        <f t="shared" si="7"/>
        <v>0</v>
      </c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1">
        <f t="shared" si="9"/>
        <v>0</v>
      </c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3">
        <f t="shared" si="11"/>
        <v>0</v>
      </c>
      <c r="CY741" s="23"/>
      <c r="CZ741" s="23"/>
      <c r="DA741" s="23"/>
      <c r="DB741" s="23"/>
      <c r="DC741" s="23"/>
      <c r="DD741" s="23"/>
      <c r="DE741" s="22">
        <f t="shared" si="13"/>
        <v>0</v>
      </c>
      <c r="DF741" s="21"/>
      <c r="DG741" s="21"/>
      <c r="DH741" s="21"/>
      <c r="DI741" s="21"/>
      <c r="DJ741" s="21"/>
      <c r="DK741" s="24">
        <f t="shared" si="15"/>
        <v>0</v>
      </c>
      <c r="DL741" s="23"/>
      <c r="DM741" s="2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</row>
    <row r="742" spans="1:137" ht="15.75" customHeight="1">
      <c r="A742" s="15" t="s">
        <v>2382</v>
      </c>
      <c r="B742" s="15" t="s">
        <v>2383</v>
      </c>
      <c r="C742" s="16" t="s">
        <v>2384</v>
      </c>
      <c r="D742" s="15">
        <v>732120271</v>
      </c>
      <c r="E742" s="15" t="s">
        <v>2385</v>
      </c>
      <c r="F742" s="15" t="s">
        <v>84</v>
      </c>
      <c r="G742" s="15" t="s">
        <v>153</v>
      </c>
      <c r="H742" s="15" t="s">
        <v>80</v>
      </c>
      <c r="I742" s="17">
        <f t="shared" si="18"/>
        <v>0</v>
      </c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8">
        <f t="shared" si="1"/>
        <v>15</v>
      </c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>
        <v>15</v>
      </c>
      <c r="AQ742" s="19"/>
      <c r="AR742" s="20">
        <f t="shared" si="3"/>
        <v>0</v>
      </c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2">
        <f t="shared" si="5"/>
        <v>0</v>
      </c>
      <c r="BK742" s="21"/>
      <c r="BL742" s="21"/>
      <c r="BM742" s="21"/>
      <c r="BN742" s="23">
        <f t="shared" si="7"/>
        <v>0</v>
      </c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  <c r="CD742" s="23"/>
      <c r="CE742" s="23"/>
      <c r="CF742" s="21">
        <f t="shared" si="9"/>
        <v>0</v>
      </c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3">
        <f t="shared" si="11"/>
        <v>0</v>
      </c>
      <c r="CY742" s="23"/>
      <c r="CZ742" s="23"/>
      <c r="DA742" s="23"/>
      <c r="DB742" s="23"/>
      <c r="DC742" s="23"/>
      <c r="DD742" s="23"/>
      <c r="DE742" s="22">
        <f t="shared" si="13"/>
        <v>0</v>
      </c>
      <c r="DF742" s="21"/>
      <c r="DG742" s="21"/>
      <c r="DH742" s="21"/>
      <c r="DI742" s="21"/>
      <c r="DJ742" s="21"/>
      <c r="DK742" s="24">
        <f t="shared" si="15"/>
        <v>0</v>
      </c>
      <c r="DL742" s="23"/>
      <c r="DM742" s="2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</row>
    <row r="743" spans="1:137" ht="15.75" customHeight="1">
      <c r="A743" s="15" t="s">
        <v>2386</v>
      </c>
      <c r="B743" s="15" t="s">
        <v>2387</v>
      </c>
      <c r="C743" s="16">
        <v>75080931</v>
      </c>
      <c r="D743" s="15">
        <v>776678855</v>
      </c>
      <c r="E743" s="15" t="s">
        <v>2388</v>
      </c>
      <c r="F743" s="15" t="s">
        <v>84</v>
      </c>
      <c r="G743" s="15" t="s">
        <v>91</v>
      </c>
      <c r="H743" s="15" t="s">
        <v>325</v>
      </c>
      <c r="I743" s="17">
        <f t="shared" si="18"/>
        <v>0</v>
      </c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8">
        <f t="shared" si="1"/>
        <v>29</v>
      </c>
      <c r="AA743" s="19"/>
      <c r="AB743" s="19"/>
      <c r="AC743" s="19"/>
      <c r="AD743" s="19"/>
      <c r="AE743" s="19"/>
      <c r="AF743" s="19"/>
      <c r="AG743" s="19">
        <v>19</v>
      </c>
      <c r="AH743" s="19"/>
      <c r="AI743" s="19"/>
      <c r="AJ743" s="19"/>
      <c r="AK743" s="19"/>
      <c r="AL743" s="19"/>
      <c r="AM743" s="19"/>
      <c r="AN743" s="19"/>
      <c r="AO743" s="19">
        <v>10</v>
      </c>
      <c r="AP743" s="19"/>
      <c r="AQ743" s="19"/>
      <c r="AR743" s="20">
        <f t="shared" si="3"/>
        <v>0</v>
      </c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2">
        <f t="shared" si="5"/>
        <v>0</v>
      </c>
      <c r="BK743" s="21"/>
      <c r="BL743" s="21"/>
      <c r="BM743" s="21"/>
      <c r="BN743" s="23">
        <f t="shared" si="7"/>
        <v>0</v>
      </c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1">
        <f t="shared" si="9"/>
        <v>100</v>
      </c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>
        <v>100</v>
      </c>
      <c r="CV743" s="21"/>
      <c r="CW743" s="21"/>
      <c r="CX743" s="23">
        <f t="shared" si="11"/>
        <v>1</v>
      </c>
      <c r="CY743" s="23"/>
      <c r="CZ743" s="23"/>
      <c r="DA743" s="23"/>
      <c r="DB743" s="23">
        <v>1</v>
      </c>
      <c r="DC743" s="23"/>
      <c r="DD743" s="23"/>
      <c r="DE743" s="22">
        <f t="shared" si="13"/>
        <v>0</v>
      </c>
      <c r="DF743" s="21"/>
      <c r="DG743" s="21"/>
      <c r="DH743" s="21"/>
      <c r="DI743" s="21"/>
      <c r="DJ743" s="21"/>
      <c r="DK743" s="24">
        <f t="shared" si="15"/>
        <v>0</v>
      </c>
      <c r="DL743" s="23"/>
      <c r="DM743" s="2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</row>
    <row r="744" spans="1:137" ht="15.75" customHeight="1">
      <c r="A744" s="15" t="s">
        <v>2389</v>
      </c>
      <c r="B744" s="15" t="s">
        <v>2390</v>
      </c>
      <c r="C744" s="16">
        <v>24744271</v>
      </c>
      <c r="D744" s="15">
        <v>607841845</v>
      </c>
      <c r="E744" s="15" t="s">
        <v>2391</v>
      </c>
      <c r="F744" s="15" t="s">
        <v>84</v>
      </c>
      <c r="G744" s="15" t="s">
        <v>142</v>
      </c>
      <c r="H744" s="15" t="s">
        <v>57</v>
      </c>
      <c r="I744" s="17">
        <f t="shared" si="18"/>
        <v>0</v>
      </c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8">
        <f t="shared" si="1"/>
        <v>23</v>
      </c>
      <c r="AA744" s="19"/>
      <c r="AB744" s="19"/>
      <c r="AC744" s="19"/>
      <c r="AD744" s="19"/>
      <c r="AE744" s="19"/>
      <c r="AF744" s="19"/>
      <c r="AG744" s="19">
        <v>23</v>
      </c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20">
        <f t="shared" si="3"/>
        <v>0</v>
      </c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2">
        <f t="shared" si="5"/>
        <v>0</v>
      </c>
      <c r="BK744" s="21"/>
      <c r="BL744" s="21"/>
      <c r="BM744" s="21"/>
      <c r="BN744" s="23">
        <f t="shared" si="7"/>
        <v>0</v>
      </c>
      <c r="BO744" s="23"/>
      <c r="BP744" s="23"/>
      <c r="BQ744" s="23"/>
      <c r="BR744" s="23"/>
      <c r="BS744" s="23"/>
      <c r="BT744" s="23"/>
      <c r="BU744" s="23"/>
      <c r="BV744" s="23"/>
      <c r="BW744" s="23"/>
      <c r="BX744" s="23"/>
      <c r="BY744" s="23"/>
      <c r="BZ744" s="23"/>
      <c r="CA744" s="23"/>
      <c r="CB744" s="23"/>
      <c r="CC744" s="23"/>
      <c r="CD744" s="23"/>
      <c r="CE744" s="23"/>
      <c r="CF744" s="21">
        <f t="shared" si="9"/>
        <v>0</v>
      </c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3">
        <f t="shared" si="11"/>
        <v>0</v>
      </c>
      <c r="CY744" s="23"/>
      <c r="CZ744" s="23"/>
      <c r="DA744" s="23"/>
      <c r="DB744" s="23"/>
      <c r="DC744" s="23"/>
      <c r="DD744" s="23"/>
      <c r="DE744" s="22">
        <f t="shared" si="13"/>
        <v>0</v>
      </c>
      <c r="DF744" s="21"/>
      <c r="DG744" s="21"/>
      <c r="DH744" s="21"/>
      <c r="DI744" s="21"/>
      <c r="DJ744" s="21"/>
      <c r="DK744" s="24">
        <f t="shared" si="15"/>
        <v>0</v>
      </c>
      <c r="DL744" s="23"/>
      <c r="DM744" s="2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</row>
    <row r="745" spans="1:137" ht="15.75" customHeight="1">
      <c r="A745" s="15" t="s">
        <v>2392</v>
      </c>
      <c r="B745" s="15" t="s">
        <v>2393</v>
      </c>
      <c r="C745" s="16">
        <v>24244155</v>
      </c>
      <c r="D745" s="15">
        <v>603527321</v>
      </c>
      <c r="E745" s="15" t="s">
        <v>2394</v>
      </c>
      <c r="F745" s="15" t="s">
        <v>84</v>
      </c>
      <c r="G745" s="15" t="s">
        <v>101</v>
      </c>
      <c r="H745" s="15" t="s">
        <v>72</v>
      </c>
      <c r="I745" s="17">
        <f t="shared" si="18"/>
        <v>0</v>
      </c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8">
        <f t="shared" si="1"/>
        <v>28</v>
      </c>
      <c r="AA745" s="19"/>
      <c r="AB745" s="19"/>
      <c r="AC745" s="19"/>
      <c r="AD745" s="19"/>
      <c r="AE745" s="19"/>
      <c r="AF745" s="19">
        <v>6</v>
      </c>
      <c r="AG745" s="19"/>
      <c r="AH745" s="19">
        <v>7</v>
      </c>
      <c r="AI745" s="19"/>
      <c r="AJ745" s="19"/>
      <c r="AK745" s="19"/>
      <c r="AL745" s="19"/>
      <c r="AM745" s="19"/>
      <c r="AN745" s="19"/>
      <c r="AO745" s="19">
        <v>15</v>
      </c>
      <c r="AP745" s="19"/>
      <c r="AQ745" s="19"/>
      <c r="AR745" s="20">
        <f t="shared" si="3"/>
        <v>0</v>
      </c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2">
        <f t="shared" si="5"/>
        <v>0</v>
      </c>
      <c r="BK745" s="21"/>
      <c r="BL745" s="21"/>
      <c r="BM745" s="21"/>
      <c r="BN745" s="23">
        <f t="shared" si="7"/>
        <v>0</v>
      </c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1">
        <f t="shared" si="9"/>
        <v>0</v>
      </c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3">
        <f t="shared" si="11"/>
        <v>2</v>
      </c>
      <c r="CY745" s="23"/>
      <c r="CZ745" s="23"/>
      <c r="DA745" s="23"/>
      <c r="DB745" s="23">
        <v>2</v>
      </c>
      <c r="DC745" s="23"/>
      <c r="DD745" s="23"/>
      <c r="DE745" s="22">
        <f t="shared" si="13"/>
        <v>0</v>
      </c>
      <c r="DF745" s="21"/>
      <c r="DG745" s="21"/>
      <c r="DH745" s="21"/>
      <c r="DI745" s="21"/>
      <c r="DJ745" s="21"/>
      <c r="DK745" s="24">
        <f t="shared" si="15"/>
        <v>0</v>
      </c>
      <c r="DL745" s="23"/>
      <c r="DM745" s="2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</row>
    <row r="746" spans="1:137" ht="15.75" customHeight="1">
      <c r="A746" s="15" t="s">
        <v>2395</v>
      </c>
      <c r="B746" s="15" t="s">
        <v>2396</v>
      </c>
      <c r="C746" s="16">
        <v>70914311</v>
      </c>
      <c r="D746" s="15">
        <v>605941609</v>
      </c>
      <c r="E746" s="15" t="s">
        <v>2397</v>
      </c>
      <c r="F746" s="15" t="s">
        <v>84</v>
      </c>
      <c r="G746" s="15" t="s">
        <v>101</v>
      </c>
      <c r="H746" s="15" t="s">
        <v>216</v>
      </c>
      <c r="I746" s="17">
        <f t="shared" si="18"/>
        <v>0</v>
      </c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8">
        <f t="shared" si="1"/>
        <v>34</v>
      </c>
      <c r="AA746" s="19"/>
      <c r="AB746" s="19"/>
      <c r="AC746" s="19"/>
      <c r="AD746" s="19"/>
      <c r="AE746" s="19"/>
      <c r="AF746" s="19">
        <v>10</v>
      </c>
      <c r="AG746" s="19"/>
      <c r="AH746" s="19">
        <v>9</v>
      </c>
      <c r="AI746" s="19"/>
      <c r="AJ746" s="19"/>
      <c r="AK746" s="19"/>
      <c r="AL746" s="19"/>
      <c r="AM746" s="19"/>
      <c r="AN746" s="19"/>
      <c r="AO746" s="19"/>
      <c r="AP746" s="19">
        <v>15</v>
      </c>
      <c r="AQ746" s="19"/>
      <c r="AR746" s="20">
        <f t="shared" si="3"/>
        <v>0</v>
      </c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2">
        <f t="shared" si="5"/>
        <v>0</v>
      </c>
      <c r="BK746" s="21"/>
      <c r="BL746" s="21"/>
      <c r="BM746" s="21"/>
      <c r="BN746" s="23">
        <f t="shared" si="7"/>
        <v>1</v>
      </c>
      <c r="BO746" s="23"/>
      <c r="BP746" s="23"/>
      <c r="BQ746" s="23">
        <v>1</v>
      </c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3"/>
      <c r="CC746" s="23"/>
      <c r="CD746" s="23"/>
      <c r="CE746" s="23"/>
      <c r="CF746" s="21">
        <f t="shared" si="9"/>
        <v>0</v>
      </c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3">
        <f t="shared" si="11"/>
        <v>2</v>
      </c>
      <c r="CY746" s="23"/>
      <c r="CZ746" s="23"/>
      <c r="DA746" s="23"/>
      <c r="DB746" s="23"/>
      <c r="DC746" s="23">
        <v>2</v>
      </c>
      <c r="DD746" s="23"/>
      <c r="DE746" s="22">
        <f t="shared" si="13"/>
        <v>0</v>
      </c>
      <c r="DF746" s="21"/>
      <c r="DG746" s="21"/>
      <c r="DH746" s="21"/>
      <c r="DI746" s="21"/>
      <c r="DJ746" s="21"/>
      <c r="DK746" s="24">
        <f t="shared" si="15"/>
        <v>0</v>
      </c>
      <c r="DL746" s="23"/>
      <c r="DM746" s="2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</row>
    <row r="747" spans="1:137" ht="15.75" customHeight="1">
      <c r="A747" s="15" t="s">
        <v>2398</v>
      </c>
      <c r="B747" s="15" t="s">
        <v>2399</v>
      </c>
      <c r="C747" s="16">
        <v>66888727</v>
      </c>
      <c r="D747" s="15">
        <v>724090084</v>
      </c>
      <c r="E747" s="15" t="s">
        <v>2400</v>
      </c>
      <c r="F747" s="15" t="s">
        <v>84</v>
      </c>
      <c r="G747" s="15" t="s">
        <v>153</v>
      </c>
      <c r="H747" s="15" t="s">
        <v>216</v>
      </c>
      <c r="I747" s="17">
        <f t="shared" si="18"/>
        <v>0</v>
      </c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8">
        <f t="shared" si="1"/>
        <v>34</v>
      </c>
      <c r="AA747" s="19"/>
      <c r="AB747" s="19"/>
      <c r="AC747" s="19"/>
      <c r="AD747" s="19"/>
      <c r="AE747" s="19"/>
      <c r="AF747" s="19"/>
      <c r="AG747" s="19">
        <v>19</v>
      </c>
      <c r="AH747" s="19"/>
      <c r="AI747" s="19"/>
      <c r="AJ747" s="19"/>
      <c r="AK747" s="19"/>
      <c r="AL747" s="19"/>
      <c r="AM747" s="19"/>
      <c r="AN747" s="19"/>
      <c r="AO747" s="19"/>
      <c r="AP747" s="19">
        <v>15</v>
      </c>
      <c r="AQ747" s="19"/>
      <c r="AR747" s="20">
        <f t="shared" si="3"/>
        <v>0</v>
      </c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2">
        <f t="shared" si="5"/>
        <v>0</v>
      </c>
      <c r="BK747" s="21"/>
      <c r="BL747" s="21"/>
      <c r="BM747" s="21"/>
      <c r="BN747" s="23">
        <f t="shared" si="7"/>
        <v>0</v>
      </c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  <c r="CD747" s="23"/>
      <c r="CE747" s="23"/>
      <c r="CF747" s="21">
        <f t="shared" si="9"/>
        <v>0</v>
      </c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3">
        <f t="shared" si="11"/>
        <v>0</v>
      </c>
      <c r="CY747" s="23"/>
      <c r="CZ747" s="23"/>
      <c r="DA747" s="23"/>
      <c r="DB747" s="23"/>
      <c r="DC747" s="23"/>
      <c r="DD747" s="23"/>
      <c r="DE747" s="22">
        <f t="shared" si="13"/>
        <v>0</v>
      </c>
      <c r="DF747" s="21"/>
      <c r="DG747" s="21"/>
      <c r="DH747" s="21"/>
      <c r="DI747" s="21"/>
      <c r="DJ747" s="21"/>
      <c r="DK747" s="24">
        <f t="shared" si="15"/>
        <v>0</v>
      </c>
      <c r="DL747" s="23"/>
      <c r="DM747" s="2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</row>
    <row r="748" spans="1:137" ht="15.75" customHeight="1">
      <c r="A748" s="15" t="s">
        <v>2401</v>
      </c>
      <c r="B748" s="15" t="s">
        <v>2402</v>
      </c>
      <c r="C748" s="16" t="s">
        <v>2403</v>
      </c>
      <c r="D748" s="15">
        <v>777090070</v>
      </c>
      <c r="E748" s="15" t="s">
        <v>2404</v>
      </c>
      <c r="F748" s="15" t="s">
        <v>84</v>
      </c>
      <c r="G748" s="15" t="s">
        <v>101</v>
      </c>
      <c r="H748" s="15" t="s">
        <v>80</v>
      </c>
      <c r="I748" s="17">
        <f t="shared" si="18"/>
        <v>0</v>
      </c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8">
        <f t="shared" si="1"/>
        <v>28</v>
      </c>
      <c r="AA748" s="19"/>
      <c r="AB748" s="19"/>
      <c r="AC748" s="19"/>
      <c r="AD748" s="19"/>
      <c r="AE748" s="19"/>
      <c r="AF748" s="19">
        <v>6</v>
      </c>
      <c r="AG748" s="19"/>
      <c r="AH748" s="19">
        <v>7</v>
      </c>
      <c r="AI748" s="19"/>
      <c r="AJ748" s="19"/>
      <c r="AK748" s="19"/>
      <c r="AL748" s="19"/>
      <c r="AM748" s="19"/>
      <c r="AN748" s="19"/>
      <c r="AO748" s="19">
        <v>15</v>
      </c>
      <c r="AP748" s="19"/>
      <c r="AQ748" s="19"/>
      <c r="AR748" s="20">
        <f t="shared" si="3"/>
        <v>0</v>
      </c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2">
        <f t="shared" si="5"/>
        <v>0</v>
      </c>
      <c r="BK748" s="21"/>
      <c r="BL748" s="21"/>
      <c r="BM748" s="21"/>
      <c r="BN748" s="23">
        <f t="shared" si="7"/>
        <v>0</v>
      </c>
      <c r="BO748" s="23"/>
      <c r="BP748" s="23"/>
      <c r="BQ748" s="23"/>
      <c r="BR748" s="23"/>
      <c r="BS748" s="23"/>
      <c r="BT748" s="23"/>
      <c r="BU748" s="23"/>
      <c r="BV748" s="23"/>
      <c r="BW748" s="23"/>
      <c r="BX748" s="23"/>
      <c r="BY748" s="23"/>
      <c r="BZ748" s="23"/>
      <c r="CA748" s="23"/>
      <c r="CB748" s="23"/>
      <c r="CC748" s="23"/>
      <c r="CD748" s="23"/>
      <c r="CE748" s="23"/>
      <c r="CF748" s="21">
        <f t="shared" si="9"/>
        <v>0</v>
      </c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3">
        <f t="shared" si="11"/>
        <v>2</v>
      </c>
      <c r="CY748" s="23"/>
      <c r="CZ748" s="23"/>
      <c r="DA748" s="23"/>
      <c r="DB748" s="23">
        <v>2</v>
      </c>
      <c r="DC748" s="23"/>
      <c r="DD748" s="23"/>
      <c r="DE748" s="22">
        <f t="shared" si="13"/>
        <v>0</v>
      </c>
      <c r="DF748" s="21"/>
      <c r="DG748" s="21"/>
      <c r="DH748" s="21"/>
      <c r="DI748" s="21"/>
      <c r="DJ748" s="21"/>
      <c r="DK748" s="24">
        <f t="shared" si="15"/>
        <v>0</v>
      </c>
      <c r="DL748" s="23"/>
      <c r="DM748" s="2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</row>
    <row r="749" spans="1:137" ht="15.75" customHeight="1">
      <c r="A749" s="15" t="s">
        <v>2405</v>
      </c>
      <c r="B749" s="15" t="s">
        <v>2406</v>
      </c>
      <c r="C749" s="16">
        <v>24738557</v>
      </c>
      <c r="D749" s="15">
        <v>777981861</v>
      </c>
      <c r="E749" s="15" t="s">
        <v>2407</v>
      </c>
      <c r="F749" s="15" t="s">
        <v>84</v>
      </c>
      <c r="G749" s="15" t="s">
        <v>153</v>
      </c>
      <c r="H749" s="15" t="s">
        <v>86</v>
      </c>
      <c r="I749" s="17">
        <f t="shared" si="18"/>
        <v>0</v>
      </c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8">
        <f t="shared" si="1"/>
        <v>15</v>
      </c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>
        <v>15</v>
      </c>
      <c r="AQ749" s="19"/>
      <c r="AR749" s="20">
        <f t="shared" si="3"/>
        <v>0</v>
      </c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2">
        <f t="shared" si="5"/>
        <v>0</v>
      </c>
      <c r="BK749" s="21"/>
      <c r="BL749" s="21"/>
      <c r="BM749" s="21"/>
      <c r="BN749" s="23">
        <f t="shared" si="7"/>
        <v>0</v>
      </c>
      <c r="BO749" s="23"/>
      <c r="BP749" s="23"/>
      <c r="BQ749" s="23"/>
      <c r="BR749" s="23"/>
      <c r="BS749" s="23"/>
      <c r="BT749" s="23"/>
      <c r="BU749" s="23"/>
      <c r="BV749" s="23"/>
      <c r="BW749" s="23"/>
      <c r="BX749" s="23"/>
      <c r="BY749" s="23"/>
      <c r="BZ749" s="23"/>
      <c r="CA749" s="23"/>
      <c r="CB749" s="23"/>
      <c r="CC749" s="23"/>
      <c r="CD749" s="23"/>
      <c r="CE749" s="23"/>
      <c r="CF749" s="21">
        <f t="shared" si="9"/>
        <v>0</v>
      </c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3">
        <f t="shared" si="11"/>
        <v>0</v>
      </c>
      <c r="CY749" s="23"/>
      <c r="CZ749" s="23"/>
      <c r="DA749" s="23"/>
      <c r="DB749" s="23"/>
      <c r="DC749" s="23"/>
      <c r="DD749" s="23"/>
      <c r="DE749" s="22">
        <f t="shared" si="13"/>
        <v>0</v>
      </c>
      <c r="DF749" s="21"/>
      <c r="DG749" s="21"/>
      <c r="DH749" s="21"/>
      <c r="DI749" s="21"/>
      <c r="DJ749" s="21"/>
      <c r="DK749" s="24">
        <f t="shared" si="15"/>
        <v>0</v>
      </c>
      <c r="DL749" s="23"/>
      <c r="DM749" s="2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</row>
    <row r="750" spans="1:137" ht="15.75" customHeight="1">
      <c r="A750" s="15" t="s">
        <v>2408</v>
      </c>
      <c r="B750" s="15" t="s">
        <v>2409</v>
      </c>
      <c r="C750" s="16" t="s">
        <v>2410</v>
      </c>
      <c r="D750" s="15">
        <v>604945966</v>
      </c>
      <c r="E750" s="15" t="s">
        <v>2411</v>
      </c>
      <c r="F750" s="15" t="s">
        <v>84</v>
      </c>
      <c r="G750" s="15" t="s">
        <v>101</v>
      </c>
      <c r="H750" s="15" t="s">
        <v>258</v>
      </c>
      <c r="I750" s="17">
        <f t="shared" si="18"/>
        <v>0</v>
      </c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8">
        <f t="shared" si="1"/>
        <v>28</v>
      </c>
      <c r="AA750" s="19"/>
      <c r="AB750" s="19"/>
      <c r="AC750" s="19"/>
      <c r="AD750" s="19"/>
      <c r="AE750" s="19"/>
      <c r="AF750" s="19">
        <v>6</v>
      </c>
      <c r="AG750" s="19"/>
      <c r="AH750" s="19">
        <v>7</v>
      </c>
      <c r="AI750" s="19"/>
      <c r="AJ750" s="19"/>
      <c r="AK750" s="19"/>
      <c r="AL750" s="19"/>
      <c r="AM750" s="19"/>
      <c r="AN750" s="19"/>
      <c r="AO750" s="19">
        <v>15</v>
      </c>
      <c r="AP750" s="19"/>
      <c r="AQ750" s="19"/>
      <c r="AR750" s="20">
        <f t="shared" si="3"/>
        <v>0</v>
      </c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2">
        <f t="shared" si="5"/>
        <v>0</v>
      </c>
      <c r="BK750" s="21"/>
      <c r="BL750" s="21"/>
      <c r="BM750" s="21"/>
      <c r="BN750" s="23">
        <f t="shared" si="7"/>
        <v>0</v>
      </c>
      <c r="BO750" s="23"/>
      <c r="BP750" s="23"/>
      <c r="BQ750" s="23"/>
      <c r="BR750" s="23"/>
      <c r="BS750" s="23"/>
      <c r="BT750" s="23"/>
      <c r="BU750" s="23"/>
      <c r="BV750" s="23"/>
      <c r="BW750" s="23"/>
      <c r="BX750" s="23"/>
      <c r="BY750" s="23"/>
      <c r="BZ750" s="23"/>
      <c r="CA750" s="23"/>
      <c r="CB750" s="23"/>
      <c r="CC750" s="23"/>
      <c r="CD750" s="23"/>
      <c r="CE750" s="23"/>
      <c r="CF750" s="21">
        <f t="shared" si="9"/>
        <v>0</v>
      </c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3">
        <f t="shared" si="11"/>
        <v>2</v>
      </c>
      <c r="CY750" s="23"/>
      <c r="CZ750" s="23"/>
      <c r="DA750" s="23"/>
      <c r="DB750" s="23">
        <v>2</v>
      </c>
      <c r="DC750" s="23"/>
      <c r="DD750" s="23"/>
      <c r="DE750" s="22">
        <f t="shared" si="13"/>
        <v>0</v>
      </c>
      <c r="DF750" s="21"/>
      <c r="DG750" s="21"/>
      <c r="DH750" s="21"/>
      <c r="DI750" s="21"/>
      <c r="DJ750" s="21"/>
      <c r="DK750" s="24">
        <f t="shared" si="15"/>
        <v>0</v>
      </c>
      <c r="DL750" s="23"/>
      <c r="DM750" s="2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</row>
    <row r="751" spans="1:137" ht="15.75" customHeight="1">
      <c r="A751" s="15" t="s">
        <v>2412</v>
      </c>
      <c r="B751" s="15" t="s">
        <v>2413</v>
      </c>
      <c r="C751" s="16">
        <v>49369067</v>
      </c>
      <c r="D751" s="15">
        <v>605287113</v>
      </c>
      <c r="E751" s="15" t="s">
        <v>2414</v>
      </c>
      <c r="F751" s="15" t="s">
        <v>84</v>
      </c>
      <c r="G751" s="15" t="s">
        <v>101</v>
      </c>
      <c r="H751" s="15" t="s">
        <v>496</v>
      </c>
      <c r="I751" s="17">
        <f t="shared" si="18"/>
        <v>0</v>
      </c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8">
        <f t="shared" si="1"/>
        <v>34</v>
      </c>
      <c r="AA751" s="19"/>
      <c r="AB751" s="19"/>
      <c r="AC751" s="19"/>
      <c r="AD751" s="19"/>
      <c r="AE751" s="19"/>
      <c r="AF751" s="19">
        <v>10</v>
      </c>
      <c r="AG751" s="19"/>
      <c r="AH751" s="19">
        <v>9</v>
      </c>
      <c r="AI751" s="19"/>
      <c r="AJ751" s="19"/>
      <c r="AK751" s="19"/>
      <c r="AL751" s="19"/>
      <c r="AM751" s="19"/>
      <c r="AN751" s="19"/>
      <c r="AO751" s="19"/>
      <c r="AP751" s="19">
        <v>15</v>
      </c>
      <c r="AQ751" s="19"/>
      <c r="AR751" s="20">
        <f t="shared" si="3"/>
        <v>0</v>
      </c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2">
        <f t="shared" si="5"/>
        <v>0</v>
      </c>
      <c r="BK751" s="21"/>
      <c r="BL751" s="21"/>
      <c r="BM751" s="21"/>
      <c r="BN751" s="23">
        <f t="shared" si="7"/>
        <v>1</v>
      </c>
      <c r="BO751" s="23"/>
      <c r="BP751" s="23"/>
      <c r="BQ751" s="23">
        <v>1</v>
      </c>
      <c r="BR751" s="23"/>
      <c r="BS751" s="23"/>
      <c r="BT751" s="23"/>
      <c r="BU751" s="23"/>
      <c r="BV751" s="23"/>
      <c r="BW751" s="23"/>
      <c r="BX751" s="23"/>
      <c r="BY751" s="23"/>
      <c r="BZ751" s="23"/>
      <c r="CA751" s="23"/>
      <c r="CB751" s="23"/>
      <c r="CC751" s="23"/>
      <c r="CD751" s="23"/>
      <c r="CE751" s="23"/>
      <c r="CF751" s="21">
        <f t="shared" si="9"/>
        <v>0</v>
      </c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3">
        <f t="shared" si="11"/>
        <v>2</v>
      </c>
      <c r="CY751" s="23"/>
      <c r="CZ751" s="23"/>
      <c r="DA751" s="23"/>
      <c r="DB751" s="23"/>
      <c r="DC751" s="23">
        <v>2</v>
      </c>
      <c r="DD751" s="23"/>
      <c r="DE751" s="22">
        <f t="shared" si="13"/>
        <v>0</v>
      </c>
      <c r="DF751" s="21"/>
      <c r="DG751" s="21"/>
      <c r="DH751" s="21"/>
      <c r="DI751" s="21"/>
      <c r="DJ751" s="21"/>
      <c r="DK751" s="24">
        <f t="shared" si="15"/>
        <v>0</v>
      </c>
      <c r="DL751" s="23"/>
      <c r="DM751" s="2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</row>
    <row r="752" spans="1:137" ht="15.75" customHeight="1">
      <c r="A752" s="15" t="s">
        <v>2415</v>
      </c>
      <c r="B752" s="15" t="s">
        <v>2416</v>
      </c>
      <c r="C752" s="16">
        <v>69048029</v>
      </c>
      <c r="D752" s="15">
        <v>603281390</v>
      </c>
      <c r="E752" s="15" t="s">
        <v>2417</v>
      </c>
      <c r="F752" s="15" t="s">
        <v>84</v>
      </c>
      <c r="G752" s="15" t="s">
        <v>169</v>
      </c>
      <c r="H752" s="15" t="s">
        <v>76</v>
      </c>
      <c r="I752" s="17">
        <f t="shared" si="18"/>
        <v>0</v>
      </c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8">
        <f t="shared" si="1"/>
        <v>44</v>
      </c>
      <c r="AA752" s="19"/>
      <c r="AB752" s="19"/>
      <c r="AC752" s="19"/>
      <c r="AD752" s="19"/>
      <c r="AE752" s="19"/>
      <c r="AF752" s="19"/>
      <c r="AG752" s="19">
        <v>19</v>
      </c>
      <c r="AH752" s="19"/>
      <c r="AI752" s="19"/>
      <c r="AJ752" s="19"/>
      <c r="AK752" s="19"/>
      <c r="AL752" s="19"/>
      <c r="AM752" s="19"/>
      <c r="AN752" s="19"/>
      <c r="AO752" s="19"/>
      <c r="AP752" s="19">
        <v>25</v>
      </c>
      <c r="AQ752" s="19"/>
      <c r="AR752" s="20">
        <f t="shared" si="3"/>
        <v>0</v>
      </c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2">
        <f t="shared" si="5"/>
        <v>0</v>
      </c>
      <c r="BK752" s="21"/>
      <c r="BL752" s="21"/>
      <c r="BM752" s="21"/>
      <c r="BN752" s="23">
        <f t="shared" si="7"/>
        <v>0</v>
      </c>
      <c r="BO752" s="23"/>
      <c r="BP752" s="23"/>
      <c r="BQ752" s="23"/>
      <c r="BR752" s="23"/>
      <c r="BS752" s="23"/>
      <c r="BT752" s="23"/>
      <c r="BU752" s="23"/>
      <c r="BV752" s="23"/>
      <c r="BW752" s="23"/>
      <c r="BX752" s="23"/>
      <c r="BY752" s="23"/>
      <c r="BZ752" s="23"/>
      <c r="CA752" s="23"/>
      <c r="CB752" s="23"/>
      <c r="CC752" s="23"/>
      <c r="CD752" s="23"/>
      <c r="CE752" s="23"/>
      <c r="CF752" s="21">
        <f t="shared" si="9"/>
        <v>0</v>
      </c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3">
        <f t="shared" si="11"/>
        <v>0</v>
      </c>
      <c r="CY752" s="23"/>
      <c r="CZ752" s="23"/>
      <c r="DA752" s="23"/>
      <c r="DB752" s="23"/>
      <c r="DC752" s="23"/>
      <c r="DD752" s="23"/>
      <c r="DE752" s="22">
        <f t="shared" si="13"/>
        <v>0</v>
      </c>
      <c r="DF752" s="21"/>
      <c r="DG752" s="21"/>
      <c r="DH752" s="21"/>
      <c r="DI752" s="21"/>
      <c r="DJ752" s="21"/>
      <c r="DK752" s="24">
        <f t="shared" si="15"/>
        <v>0</v>
      </c>
      <c r="DL752" s="23"/>
      <c r="DM752" s="2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</row>
    <row r="753" spans="1:137" ht="15.75" customHeight="1">
      <c r="A753" s="15" t="s">
        <v>2418</v>
      </c>
      <c r="B753" s="15" t="s">
        <v>2419</v>
      </c>
      <c r="C753" s="16" t="s">
        <v>2420</v>
      </c>
      <c r="D753" s="15">
        <v>777605678</v>
      </c>
      <c r="E753" s="15" t="s">
        <v>2421</v>
      </c>
      <c r="F753" s="15" t="s">
        <v>84</v>
      </c>
      <c r="G753" s="15" t="s">
        <v>91</v>
      </c>
      <c r="H753" s="15" t="s">
        <v>57</v>
      </c>
      <c r="I753" s="17">
        <f t="shared" si="18"/>
        <v>0</v>
      </c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8">
        <f t="shared" si="1"/>
        <v>29</v>
      </c>
      <c r="AA753" s="19"/>
      <c r="AB753" s="19"/>
      <c r="AC753" s="19"/>
      <c r="AD753" s="19"/>
      <c r="AE753" s="19"/>
      <c r="AF753" s="19"/>
      <c r="AG753" s="19">
        <v>19</v>
      </c>
      <c r="AH753" s="19"/>
      <c r="AI753" s="19"/>
      <c r="AJ753" s="19"/>
      <c r="AK753" s="19"/>
      <c r="AL753" s="19"/>
      <c r="AM753" s="19"/>
      <c r="AN753" s="19"/>
      <c r="AO753" s="19">
        <v>10</v>
      </c>
      <c r="AP753" s="19"/>
      <c r="AQ753" s="19"/>
      <c r="AR753" s="20">
        <f t="shared" si="3"/>
        <v>0</v>
      </c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2">
        <f t="shared" si="5"/>
        <v>0</v>
      </c>
      <c r="BK753" s="21"/>
      <c r="BL753" s="21"/>
      <c r="BM753" s="21"/>
      <c r="BN753" s="23">
        <f t="shared" si="7"/>
        <v>0</v>
      </c>
      <c r="BO753" s="23"/>
      <c r="BP753" s="23"/>
      <c r="BQ753" s="23"/>
      <c r="BR753" s="23"/>
      <c r="BS753" s="23"/>
      <c r="BT753" s="23"/>
      <c r="BU753" s="23"/>
      <c r="BV753" s="23"/>
      <c r="BW753" s="23"/>
      <c r="BX753" s="23"/>
      <c r="BY753" s="23"/>
      <c r="BZ753" s="23"/>
      <c r="CA753" s="23"/>
      <c r="CB753" s="23"/>
      <c r="CC753" s="23"/>
      <c r="CD753" s="23"/>
      <c r="CE753" s="23"/>
      <c r="CF753" s="21">
        <f t="shared" si="9"/>
        <v>100</v>
      </c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>
        <v>100</v>
      </c>
      <c r="CV753" s="21"/>
      <c r="CW753" s="21"/>
      <c r="CX753" s="23">
        <f t="shared" si="11"/>
        <v>1</v>
      </c>
      <c r="CY753" s="23"/>
      <c r="CZ753" s="23"/>
      <c r="DA753" s="23"/>
      <c r="DB753" s="23">
        <v>1</v>
      </c>
      <c r="DC753" s="23"/>
      <c r="DD753" s="23"/>
      <c r="DE753" s="22">
        <f t="shared" si="13"/>
        <v>0</v>
      </c>
      <c r="DF753" s="21"/>
      <c r="DG753" s="21"/>
      <c r="DH753" s="21"/>
      <c r="DI753" s="21"/>
      <c r="DJ753" s="21"/>
      <c r="DK753" s="24">
        <f t="shared" si="15"/>
        <v>0</v>
      </c>
      <c r="DL753" s="23"/>
      <c r="DM753" s="2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</row>
    <row r="754" spans="1:137" ht="15.75" customHeight="1">
      <c r="A754" s="15" t="s">
        <v>2422</v>
      </c>
      <c r="B754" s="15" t="s">
        <v>2423</v>
      </c>
      <c r="C754" s="16" t="s">
        <v>2424</v>
      </c>
      <c r="D754" s="15">
        <v>605725440</v>
      </c>
      <c r="E754" s="15" t="s">
        <v>2425</v>
      </c>
      <c r="F754" s="15" t="s">
        <v>84</v>
      </c>
      <c r="G754" s="15" t="s">
        <v>101</v>
      </c>
      <c r="H754" s="15" t="s">
        <v>325</v>
      </c>
      <c r="I754" s="17">
        <f t="shared" si="18"/>
        <v>0</v>
      </c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8">
        <f t="shared" si="1"/>
        <v>27</v>
      </c>
      <c r="AA754" s="19"/>
      <c r="AB754" s="19"/>
      <c r="AC754" s="19"/>
      <c r="AD754" s="19"/>
      <c r="AE754" s="19"/>
      <c r="AF754" s="19">
        <v>6</v>
      </c>
      <c r="AG754" s="19"/>
      <c r="AH754" s="19">
        <v>6</v>
      </c>
      <c r="AI754" s="19"/>
      <c r="AJ754" s="19"/>
      <c r="AK754" s="19"/>
      <c r="AL754" s="19"/>
      <c r="AM754" s="19"/>
      <c r="AN754" s="19"/>
      <c r="AO754" s="19">
        <v>15</v>
      </c>
      <c r="AP754" s="19"/>
      <c r="AQ754" s="19"/>
      <c r="AR754" s="20">
        <f t="shared" si="3"/>
        <v>0</v>
      </c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2">
        <f t="shared" si="5"/>
        <v>0</v>
      </c>
      <c r="BK754" s="21"/>
      <c r="BL754" s="21"/>
      <c r="BM754" s="21"/>
      <c r="BN754" s="23">
        <f t="shared" si="7"/>
        <v>0</v>
      </c>
      <c r="BO754" s="23"/>
      <c r="BP754" s="23"/>
      <c r="BQ754" s="23"/>
      <c r="BR754" s="23"/>
      <c r="BS754" s="23"/>
      <c r="BT754" s="23"/>
      <c r="BU754" s="23"/>
      <c r="BV754" s="23"/>
      <c r="BW754" s="23"/>
      <c r="BX754" s="23"/>
      <c r="BY754" s="23"/>
      <c r="BZ754" s="23"/>
      <c r="CA754" s="23"/>
      <c r="CB754" s="23"/>
      <c r="CC754" s="23"/>
      <c r="CD754" s="23"/>
      <c r="CE754" s="23"/>
      <c r="CF754" s="21">
        <f t="shared" si="9"/>
        <v>0</v>
      </c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3">
        <f t="shared" si="11"/>
        <v>2</v>
      </c>
      <c r="CY754" s="23"/>
      <c r="CZ754" s="23"/>
      <c r="DA754" s="23"/>
      <c r="DB754" s="23">
        <v>2</v>
      </c>
      <c r="DC754" s="23"/>
      <c r="DD754" s="23"/>
      <c r="DE754" s="22">
        <f t="shared" si="13"/>
        <v>0</v>
      </c>
      <c r="DF754" s="21"/>
      <c r="DG754" s="21"/>
      <c r="DH754" s="21"/>
      <c r="DI754" s="21"/>
      <c r="DJ754" s="21"/>
      <c r="DK754" s="24">
        <f t="shared" si="15"/>
        <v>0</v>
      </c>
      <c r="DL754" s="23"/>
      <c r="DM754" s="2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</row>
    <row r="755" spans="1:137" ht="15.75" customHeight="1">
      <c r="A755" s="15" t="s">
        <v>2426</v>
      </c>
      <c r="B755" s="15" t="s">
        <v>2427</v>
      </c>
      <c r="C755" s="16">
        <v>71218033</v>
      </c>
      <c r="D755" s="15">
        <v>739033530</v>
      </c>
      <c r="E755" s="15" t="s">
        <v>2428</v>
      </c>
      <c r="F755" s="15" t="s">
        <v>84</v>
      </c>
      <c r="G755" s="15" t="s">
        <v>101</v>
      </c>
      <c r="H755" s="15" t="s">
        <v>195</v>
      </c>
      <c r="I755" s="17">
        <f t="shared" si="18"/>
        <v>0</v>
      </c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8">
        <f t="shared" si="1"/>
        <v>27</v>
      </c>
      <c r="AA755" s="19"/>
      <c r="AB755" s="19"/>
      <c r="AC755" s="19"/>
      <c r="AD755" s="19"/>
      <c r="AE755" s="19"/>
      <c r="AF755" s="19">
        <v>6</v>
      </c>
      <c r="AG755" s="19"/>
      <c r="AH755" s="19">
        <v>6</v>
      </c>
      <c r="AI755" s="19"/>
      <c r="AJ755" s="19"/>
      <c r="AK755" s="19"/>
      <c r="AL755" s="19"/>
      <c r="AM755" s="19"/>
      <c r="AN755" s="19"/>
      <c r="AO755" s="19">
        <v>15</v>
      </c>
      <c r="AP755" s="19"/>
      <c r="AQ755" s="19"/>
      <c r="AR755" s="20">
        <f t="shared" si="3"/>
        <v>0</v>
      </c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2">
        <f t="shared" si="5"/>
        <v>0</v>
      </c>
      <c r="BK755" s="21"/>
      <c r="BL755" s="21"/>
      <c r="BM755" s="21"/>
      <c r="BN755" s="23">
        <f t="shared" si="7"/>
        <v>5</v>
      </c>
      <c r="BO755" s="23"/>
      <c r="BP755" s="23"/>
      <c r="BQ755" s="23">
        <v>5</v>
      </c>
      <c r="BR755" s="23"/>
      <c r="BS755" s="23"/>
      <c r="BT755" s="23"/>
      <c r="BU755" s="23"/>
      <c r="BV755" s="23"/>
      <c r="BW755" s="23"/>
      <c r="BX755" s="23"/>
      <c r="BY755" s="23"/>
      <c r="BZ755" s="23"/>
      <c r="CA755" s="23"/>
      <c r="CB755" s="23"/>
      <c r="CC755" s="23"/>
      <c r="CD755" s="23"/>
      <c r="CE755" s="23"/>
      <c r="CF755" s="21">
        <f t="shared" si="9"/>
        <v>0</v>
      </c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3">
        <f t="shared" si="11"/>
        <v>2</v>
      </c>
      <c r="CY755" s="23"/>
      <c r="CZ755" s="23"/>
      <c r="DA755" s="23"/>
      <c r="DB755" s="23">
        <v>2</v>
      </c>
      <c r="DC755" s="23"/>
      <c r="DD755" s="23"/>
      <c r="DE755" s="22">
        <f t="shared" si="13"/>
        <v>0</v>
      </c>
      <c r="DF755" s="21"/>
      <c r="DG755" s="21"/>
      <c r="DH755" s="21"/>
      <c r="DI755" s="21"/>
      <c r="DJ755" s="21"/>
      <c r="DK755" s="24">
        <f t="shared" si="15"/>
        <v>0</v>
      </c>
      <c r="DL755" s="23"/>
      <c r="DM755" s="2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</row>
    <row r="756" spans="1:137" ht="15.75" customHeight="1">
      <c r="A756" s="15" t="s">
        <v>2429</v>
      </c>
      <c r="B756" s="15" t="s">
        <v>2430</v>
      </c>
      <c r="C756" s="16">
        <v>75112451</v>
      </c>
      <c r="D756" s="15">
        <v>602947781</v>
      </c>
      <c r="E756" s="15" t="s">
        <v>2431</v>
      </c>
      <c r="F756" s="15" t="s">
        <v>84</v>
      </c>
      <c r="G756" s="15" t="s">
        <v>101</v>
      </c>
      <c r="H756" s="15" t="s">
        <v>150</v>
      </c>
      <c r="I756" s="17">
        <f t="shared" si="18"/>
        <v>0</v>
      </c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8">
        <f t="shared" si="1"/>
        <v>27</v>
      </c>
      <c r="AA756" s="19"/>
      <c r="AB756" s="19"/>
      <c r="AC756" s="19"/>
      <c r="AD756" s="19"/>
      <c r="AE756" s="19"/>
      <c r="AF756" s="19">
        <v>6</v>
      </c>
      <c r="AG756" s="19"/>
      <c r="AH756" s="19">
        <v>6</v>
      </c>
      <c r="AI756" s="19"/>
      <c r="AJ756" s="19"/>
      <c r="AK756" s="19"/>
      <c r="AL756" s="19"/>
      <c r="AM756" s="19"/>
      <c r="AN756" s="19"/>
      <c r="AO756" s="19">
        <v>15</v>
      </c>
      <c r="AP756" s="19"/>
      <c r="AQ756" s="19"/>
      <c r="AR756" s="20">
        <f t="shared" si="3"/>
        <v>0</v>
      </c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2">
        <f t="shared" si="5"/>
        <v>0</v>
      </c>
      <c r="BK756" s="21"/>
      <c r="BL756" s="21"/>
      <c r="BM756" s="21"/>
      <c r="BN756" s="23">
        <f t="shared" si="7"/>
        <v>5</v>
      </c>
      <c r="BO756" s="23"/>
      <c r="BP756" s="23"/>
      <c r="BQ756" s="23">
        <v>5</v>
      </c>
      <c r="BR756" s="23"/>
      <c r="BS756" s="23"/>
      <c r="BT756" s="23"/>
      <c r="BU756" s="23"/>
      <c r="BV756" s="23"/>
      <c r="BW756" s="23"/>
      <c r="BX756" s="23"/>
      <c r="BY756" s="23"/>
      <c r="BZ756" s="23"/>
      <c r="CA756" s="23"/>
      <c r="CB756" s="23"/>
      <c r="CC756" s="23"/>
      <c r="CD756" s="23"/>
      <c r="CE756" s="23"/>
      <c r="CF756" s="21">
        <f t="shared" si="9"/>
        <v>0</v>
      </c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3">
        <f t="shared" si="11"/>
        <v>2</v>
      </c>
      <c r="CY756" s="23"/>
      <c r="CZ756" s="23"/>
      <c r="DA756" s="23"/>
      <c r="DB756" s="23">
        <v>2</v>
      </c>
      <c r="DC756" s="23"/>
      <c r="DD756" s="23"/>
      <c r="DE756" s="22">
        <f t="shared" si="13"/>
        <v>0</v>
      </c>
      <c r="DF756" s="21"/>
      <c r="DG756" s="21"/>
      <c r="DH756" s="21"/>
      <c r="DI756" s="21"/>
      <c r="DJ756" s="21"/>
      <c r="DK756" s="24">
        <f t="shared" si="15"/>
        <v>0</v>
      </c>
      <c r="DL756" s="23"/>
      <c r="DM756" s="2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</row>
    <row r="757" spans="1:137" ht="15.75" customHeight="1">
      <c r="A757" s="15" t="s">
        <v>2432</v>
      </c>
      <c r="B757" s="15" t="s">
        <v>2433</v>
      </c>
      <c r="C757" s="16" t="s">
        <v>2434</v>
      </c>
      <c r="D757" s="15">
        <v>608827362</v>
      </c>
      <c r="E757" s="15" t="s">
        <v>2435</v>
      </c>
      <c r="F757" s="15" t="s">
        <v>84</v>
      </c>
      <c r="G757" s="15" t="s">
        <v>91</v>
      </c>
      <c r="H757" s="15" t="s">
        <v>57</v>
      </c>
      <c r="I757" s="17">
        <f t="shared" si="18"/>
        <v>0</v>
      </c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8">
        <f t="shared" si="1"/>
        <v>29</v>
      </c>
      <c r="AA757" s="19"/>
      <c r="AB757" s="19"/>
      <c r="AC757" s="19"/>
      <c r="AD757" s="19"/>
      <c r="AE757" s="19"/>
      <c r="AF757" s="19"/>
      <c r="AG757" s="19">
        <v>19</v>
      </c>
      <c r="AH757" s="19"/>
      <c r="AI757" s="19"/>
      <c r="AJ757" s="19"/>
      <c r="AK757" s="19"/>
      <c r="AL757" s="19"/>
      <c r="AM757" s="19"/>
      <c r="AN757" s="19"/>
      <c r="AO757" s="19">
        <v>10</v>
      </c>
      <c r="AP757" s="19"/>
      <c r="AQ757" s="19"/>
      <c r="AR757" s="20">
        <f t="shared" si="3"/>
        <v>0</v>
      </c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2">
        <f t="shared" si="5"/>
        <v>0</v>
      </c>
      <c r="BK757" s="21"/>
      <c r="BL757" s="21"/>
      <c r="BM757" s="21"/>
      <c r="BN757" s="23">
        <f t="shared" si="7"/>
        <v>0</v>
      </c>
      <c r="BO757" s="23"/>
      <c r="BP757" s="23"/>
      <c r="BQ757" s="23"/>
      <c r="BR757" s="23"/>
      <c r="BS757" s="23"/>
      <c r="BT757" s="23"/>
      <c r="BU757" s="23" t="s">
        <v>209</v>
      </c>
      <c r="BV757" s="23"/>
      <c r="BW757" s="23"/>
      <c r="BX757" s="23"/>
      <c r="BY757" s="23"/>
      <c r="BZ757" s="23"/>
      <c r="CA757" s="23"/>
      <c r="CB757" s="23"/>
      <c r="CC757" s="23"/>
      <c r="CD757" s="23"/>
      <c r="CE757" s="23"/>
      <c r="CF757" s="21">
        <f t="shared" si="9"/>
        <v>100</v>
      </c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>
        <v>100</v>
      </c>
      <c r="CV757" s="21"/>
      <c r="CW757" s="21"/>
      <c r="CX757" s="23">
        <f t="shared" si="11"/>
        <v>1</v>
      </c>
      <c r="CY757" s="23"/>
      <c r="CZ757" s="23"/>
      <c r="DA757" s="23"/>
      <c r="DB757" s="23">
        <v>1</v>
      </c>
      <c r="DC757" s="23"/>
      <c r="DD757" s="23"/>
      <c r="DE757" s="22">
        <f t="shared" si="13"/>
        <v>0</v>
      </c>
      <c r="DF757" s="21"/>
      <c r="DG757" s="21"/>
      <c r="DH757" s="21"/>
      <c r="DI757" s="21"/>
      <c r="DJ757" s="21"/>
      <c r="DK757" s="24">
        <f t="shared" si="15"/>
        <v>0</v>
      </c>
      <c r="DL757" s="23"/>
      <c r="DM757" s="2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</row>
    <row r="758" spans="1:137" ht="15.75" customHeight="1">
      <c r="A758" s="15" t="s">
        <v>2436</v>
      </c>
      <c r="B758" s="15" t="s">
        <v>2437</v>
      </c>
      <c r="C758" s="16">
        <v>72702079</v>
      </c>
      <c r="D758" s="15">
        <v>737366293</v>
      </c>
      <c r="E758" s="15" t="s">
        <v>2438</v>
      </c>
      <c r="F758" s="15" t="s">
        <v>84</v>
      </c>
      <c r="G758" s="15" t="s">
        <v>91</v>
      </c>
      <c r="H758" s="15" t="s">
        <v>117</v>
      </c>
      <c r="I758" s="17">
        <f t="shared" si="18"/>
        <v>0</v>
      </c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8">
        <f t="shared" si="1"/>
        <v>10</v>
      </c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>
        <v>10</v>
      </c>
      <c r="AP758" s="19"/>
      <c r="AQ758" s="19"/>
      <c r="AR758" s="20">
        <f t="shared" si="3"/>
        <v>0</v>
      </c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2">
        <f t="shared" si="5"/>
        <v>0</v>
      </c>
      <c r="BK758" s="21"/>
      <c r="BL758" s="21"/>
      <c r="BM758" s="21"/>
      <c r="BN758" s="23">
        <f t="shared" si="7"/>
        <v>0</v>
      </c>
      <c r="BO758" s="23"/>
      <c r="BP758" s="23"/>
      <c r="BQ758" s="23"/>
      <c r="BR758" s="23"/>
      <c r="BS758" s="23"/>
      <c r="BT758" s="23"/>
      <c r="BU758" s="23"/>
      <c r="BV758" s="23"/>
      <c r="BW758" s="23"/>
      <c r="BX758" s="23"/>
      <c r="BY758" s="23"/>
      <c r="BZ758" s="23"/>
      <c r="CA758" s="23"/>
      <c r="CB758" s="23"/>
      <c r="CC758" s="23"/>
      <c r="CD758" s="23"/>
      <c r="CE758" s="23"/>
      <c r="CF758" s="21">
        <f t="shared" si="9"/>
        <v>100</v>
      </c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>
        <v>100</v>
      </c>
      <c r="CV758" s="21"/>
      <c r="CW758" s="21"/>
      <c r="CX758" s="23">
        <f t="shared" si="11"/>
        <v>1</v>
      </c>
      <c r="CY758" s="23"/>
      <c r="CZ758" s="23"/>
      <c r="DA758" s="23"/>
      <c r="DB758" s="23">
        <v>1</v>
      </c>
      <c r="DC758" s="23"/>
      <c r="DD758" s="23"/>
      <c r="DE758" s="22">
        <f t="shared" si="13"/>
        <v>0</v>
      </c>
      <c r="DF758" s="21"/>
      <c r="DG758" s="21"/>
      <c r="DH758" s="21"/>
      <c r="DI758" s="21"/>
      <c r="DJ758" s="21"/>
      <c r="DK758" s="24">
        <f t="shared" si="15"/>
        <v>0</v>
      </c>
      <c r="DL758" s="23"/>
      <c r="DM758" s="2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</row>
    <row r="759" spans="1:137" ht="15.75" customHeight="1">
      <c r="A759" s="15" t="s">
        <v>2439</v>
      </c>
      <c r="B759" s="15" t="s">
        <v>2440</v>
      </c>
      <c r="C759" s="16">
        <v>24794155</v>
      </c>
      <c r="D759" s="15">
        <v>723006217</v>
      </c>
      <c r="E759" s="15" t="s">
        <v>2441</v>
      </c>
      <c r="F759" s="15" t="s">
        <v>84</v>
      </c>
      <c r="G759" s="15" t="s">
        <v>142</v>
      </c>
      <c r="H759" s="15" t="s">
        <v>86</v>
      </c>
      <c r="I759" s="17">
        <f t="shared" si="18"/>
        <v>0</v>
      </c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8">
        <f t="shared" si="1"/>
        <v>23</v>
      </c>
      <c r="AA759" s="19"/>
      <c r="AB759" s="19"/>
      <c r="AC759" s="19"/>
      <c r="AD759" s="19"/>
      <c r="AE759" s="19"/>
      <c r="AF759" s="19"/>
      <c r="AG759" s="19">
        <v>23</v>
      </c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20">
        <f t="shared" si="3"/>
        <v>0</v>
      </c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2">
        <f t="shared" si="5"/>
        <v>0</v>
      </c>
      <c r="BK759" s="21"/>
      <c r="BL759" s="21"/>
      <c r="BM759" s="21"/>
      <c r="BN759" s="23">
        <f t="shared" si="7"/>
        <v>0</v>
      </c>
      <c r="BO759" s="23"/>
      <c r="BP759" s="23"/>
      <c r="BQ759" s="23"/>
      <c r="BR759" s="23"/>
      <c r="BS759" s="23"/>
      <c r="BT759" s="23"/>
      <c r="BU759" s="23"/>
      <c r="BV759" s="23"/>
      <c r="BW759" s="23"/>
      <c r="BX759" s="23"/>
      <c r="BY759" s="23"/>
      <c r="BZ759" s="23"/>
      <c r="CA759" s="23"/>
      <c r="CB759" s="23"/>
      <c r="CC759" s="23"/>
      <c r="CD759" s="23"/>
      <c r="CE759" s="23"/>
      <c r="CF759" s="21">
        <f t="shared" si="9"/>
        <v>0</v>
      </c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3">
        <f t="shared" si="11"/>
        <v>0</v>
      </c>
      <c r="CY759" s="23"/>
      <c r="CZ759" s="23"/>
      <c r="DA759" s="23"/>
      <c r="DB759" s="23"/>
      <c r="DC759" s="23"/>
      <c r="DD759" s="23"/>
      <c r="DE759" s="22">
        <f t="shared" si="13"/>
        <v>0</v>
      </c>
      <c r="DF759" s="21"/>
      <c r="DG759" s="21"/>
      <c r="DH759" s="21"/>
      <c r="DI759" s="21"/>
      <c r="DJ759" s="21"/>
      <c r="DK759" s="24">
        <f t="shared" si="15"/>
        <v>0</v>
      </c>
      <c r="DL759" s="23"/>
      <c r="DM759" s="2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</row>
    <row r="760" spans="1:137" ht="15.75" customHeight="1">
      <c r="A760" s="15" t="s">
        <v>2442</v>
      </c>
      <c r="B760" s="15" t="s">
        <v>2443</v>
      </c>
      <c r="C760" s="16" t="s">
        <v>2444</v>
      </c>
      <c r="D760" s="15">
        <v>774562399</v>
      </c>
      <c r="E760" s="15" t="s">
        <v>2445</v>
      </c>
      <c r="F760" s="15" t="s">
        <v>84</v>
      </c>
      <c r="G760" s="15" t="s">
        <v>169</v>
      </c>
      <c r="H760" s="15" t="s">
        <v>57</v>
      </c>
      <c r="I760" s="17">
        <f t="shared" si="18"/>
        <v>0</v>
      </c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8">
        <f t="shared" si="1"/>
        <v>25</v>
      </c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>
        <v>25</v>
      </c>
      <c r="AQ760" s="19"/>
      <c r="AR760" s="20">
        <f t="shared" si="3"/>
        <v>0</v>
      </c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2">
        <f t="shared" si="5"/>
        <v>0</v>
      </c>
      <c r="BK760" s="21"/>
      <c r="BL760" s="21"/>
      <c r="BM760" s="21"/>
      <c r="BN760" s="23">
        <f t="shared" si="7"/>
        <v>0</v>
      </c>
      <c r="BO760" s="23"/>
      <c r="BP760" s="23"/>
      <c r="BQ760" s="23"/>
      <c r="BR760" s="23"/>
      <c r="BS760" s="23"/>
      <c r="BT760" s="23"/>
      <c r="BU760" s="23"/>
      <c r="BV760" s="23"/>
      <c r="BW760" s="23"/>
      <c r="BX760" s="23"/>
      <c r="BY760" s="23"/>
      <c r="BZ760" s="23"/>
      <c r="CA760" s="23"/>
      <c r="CB760" s="23"/>
      <c r="CC760" s="23"/>
      <c r="CD760" s="23"/>
      <c r="CE760" s="23"/>
      <c r="CF760" s="21">
        <f t="shared" si="9"/>
        <v>0</v>
      </c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3">
        <f t="shared" si="11"/>
        <v>0</v>
      </c>
      <c r="CY760" s="23"/>
      <c r="CZ760" s="23"/>
      <c r="DA760" s="23"/>
      <c r="DB760" s="23"/>
      <c r="DC760" s="23"/>
      <c r="DD760" s="23"/>
      <c r="DE760" s="22">
        <f t="shared" si="13"/>
        <v>0</v>
      </c>
      <c r="DF760" s="21"/>
      <c r="DG760" s="21"/>
      <c r="DH760" s="21"/>
      <c r="DI760" s="21"/>
      <c r="DJ760" s="21"/>
      <c r="DK760" s="24">
        <f t="shared" si="15"/>
        <v>0</v>
      </c>
      <c r="DL760" s="23"/>
      <c r="DM760" s="2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</row>
    <row r="761" spans="1:137" ht="15.75" customHeight="1">
      <c r="A761" s="15" t="s">
        <v>2204</v>
      </c>
      <c r="B761" s="15" t="s">
        <v>2446</v>
      </c>
      <c r="C761" s="16">
        <v>70341222</v>
      </c>
      <c r="D761" s="15">
        <v>603155410</v>
      </c>
      <c r="E761" s="15" t="s">
        <v>2447</v>
      </c>
      <c r="F761" s="15" t="s">
        <v>84</v>
      </c>
      <c r="G761" s="15" t="s">
        <v>91</v>
      </c>
      <c r="H761" s="15" t="s">
        <v>80</v>
      </c>
      <c r="I761" s="17">
        <f t="shared" si="18"/>
        <v>0</v>
      </c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8">
        <f t="shared" si="1"/>
        <v>29</v>
      </c>
      <c r="AA761" s="19"/>
      <c r="AB761" s="19"/>
      <c r="AC761" s="19"/>
      <c r="AD761" s="19"/>
      <c r="AE761" s="19"/>
      <c r="AF761" s="19"/>
      <c r="AG761" s="19">
        <v>19</v>
      </c>
      <c r="AH761" s="19"/>
      <c r="AI761" s="19"/>
      <c r="AJ761" s="19"/>
      <c r="AK761" s="19"/>
      <c r="AL761" s="19"/>
      <c r="AM761" s="19"/>
      <c r="AN761" s="19"/>
      <c r="AO761" s="19">
        <v>10</v>
      </c>
      <c r="AP761" s="19"/>
      <c r="AQ761" s="19"/>
      <c r="AR761" s="20">
        <f t="shared" si="3"/>
        <v>0</v>
      </c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2">
        <f t="shared" si="5"/>
        <v>0</v>
      </c>
      <c r="BK761" s="21"/>
      <c r="BL761" s="21"/>
      <c r="BM761" s="21"/>
      <c r="BN761" s="23">
        <f t="shared" si="7"/>
        <v>0</v>
      </c>
      <c r="BO761" s="23"/>
      <c r="BP761" s="23"/>
      <c r="BQ761" s="23"/>
      <c r="BR761" s="23"/>
      <c r="BS761" s="23"/>
      <c r="BT761" s="23"/>
      <c r="BU761" s="23"/>
      <c r="BV761" s="23"/>
      <c r="BW761" s="23"/>
      <c r="BX761" s="23"/>
      <c r="BY761" s="23"/>
      <c r="BZ761" s="23"/>
      <c r="CA761" s="23"/>
      <c r="CB761" s="23"/>
      <c r="CC761" s="23"/>
      <c r="CD761" s="23"/>
      <c r="CE761" s="23"/>
      <c r="CF761" s="21">
        <f t="shared" si="9"/>
        <v>100</v>
      </c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>
        <v>100</v>
      </c>
      <c r="CV761" s="21"/>
      <c r="CW761" s="21"/>
      <c r="CX761" s="23">
        <f t="shared" si="11"/>
        <v>1</v>
      </c>
      <c r="CY761" s="23"/>
      <c r="CZ761" s="23"/>
      <c r="DA761" s="23"/>
      <c r="DB761" s="23">
        <v>1</v>
      </c>
      <c r="DC761" s="23"/>
      <c r="DD761" s="23"/>
      <c r="DE761" s="22">
        <f t="shared" si="13"/>
        <v>0</v>
      </c>
      <c r="DF761" s="21"/>
      <c r="DG761" s="21"/>
      <c r="DH761" s="21"/>
      <c r="DI761" s="21"/>
      <c r="DJ761" s="21"/>
      <c r="DK761" s="24">
        <f t="shared" si="15"/>
        <v>0</v>
      </c>
      <c r="DL761" s="23"/>
      <c r="DM761" s="2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</row>
    <row r="762" spans="1:137" ht="15.75" customHeight="1">
      <c r="A762" s="15" t="s">
        <v>2448</v>
      </c>
      <c r="B762" s="15" t="s">
        <v>2449</v>
      </c>
      <c r="C762" s="16">
        <v>16486021</v>
      </c>
      <c r="D762" s="15">
        <v>737438788</v>
      </c>
      <c r="E762" s="15" t="s">
        <v>1032</v>
      </c>
      <c r="F762" s="15" t="s">
        <v>84</v>
      </c>
      <c r="G762" s="15" t="s">
        <v>101</v>
      </c>
      <c r="H762" s="15" t="s">
        <v>86</v>
      </c>
      <c r="I762" s="17">
        <f t="shared" si="18"/>
        <v>0</v>
      </c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8">
        <f t="shared" si="1"/>
        <v>28</v>
      </c>
      <c r="AA762" s="19"/>
      <c r="AB762" s="19"/>
      <c r="AC762" s="19"/>
      <c r="AD762" s="19"/>
      <c r="AE762" s="19"/>
      <c r="AF762" s="19">
        <v>6</v>
      </c>
      <c r="AG762" s="19"/>
      <c r="AH762" s="19">
        <v>7</v>
      </c>
      <c r="AI762" s="19"/>
      <c r="AJ762" s="19"/>
      <c r="AK762" s="19"/>
      <c r="AL762" s="19"/>
      <c r="AM762" s="19"/>
      <c r="AN762" s="19"/>
      <c r="AO762" s="19">
        <v>15</v>
      </c>
      <c r="AP762" s="19"/>
      <c r="AQ762" s="19"/>
      <c r="AR762" s="20">
        <f t="shared" si="3"/>
        <v>0</v>
      </c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2">
        <f t="shared" si="5"/>
        <v>0</v>
      </c>
      <c r="BK762" s="21"/>
      <c r="BL762" s="21"/>
      <c r="BM762" s="21"/>
      <c r="BN762" s="23">
        <f t="shared" si="7"/>
        <v>0</v>
      </c>
      <c r="BO762" s="23"/>
      <c r="BP762" s="23"/>
      <c r="BQ762" s="23"/>
      <c r="BR762" s="23"/>
      <c r="BS762" s="23"/>
      <c r="BT762" s="23"/>
      <c r="BU762" s="23"/>
      <c r="BV762" s="23"/>
      <c r="BW762" s="23"/>
      <c r="BX762" s="23"/>
      <c r="BY762" s="23"/>
      <c r="BZ762" s="23"/>
      <c r="CA762" s="23"/>
      <c r="CB762" s="23"/>
      <c r="CC762" s="23"/>
      <c r="CD762" s="23"/>
      <c r="CE762" s="23"/>
      <c r="CF762" s="21">
        <f t="shared" si="9"/>
        <v>0</v>
      </c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3">
        <f t="shared" si="11"/>
        <v>2</v>
      </c>
      <c r="CY762" s="23"/>
      <c r="CZ762" s="23"/>
      <c r="DA762" s="23"/>
      <c r="DB762" s="23">
        <v>2</v>
      </c>
      <c r="DC762" s="23"/>
      <c r="DD762" s="23"/>
      <c r="DE762" s="22">
        <f t="shared" si="13"/>
        <v>0</v>
      </c>
      <c r="DF762" s="21"/>
      <c r="DG762" s="21"/>
      <c r="DH762" s="21"/>
      <c r="DI762" s="21"/>
      <c r="DJ762" s="21"/>
      <c r="DK762" s="24">
        <f t="shared" si="15"/>
        <v>0</v>
      </c>
      <c r="DL762" s="23"/>
      <c r="DM762" s="2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</row>
    <row r="763" spans="1:137" ht="15.75" customHeight="1">
      <c r="A763" s="15" t="s">
        <v>2450</v>
      </c>
      <c r="B763" s="15" t="s">
        <v>2451</v>
      </c>
      <c r="C763" s="16">
        <v>24291536</v>
      </c>
      <c r="D763" s="15">
        <v>602841411</v>
      </c>
      <c r="E763" s="15" t="s">
        <v>2452</v>
      </c>
      <c r="F763" s="15" t="s">
        <v>84</v>
      </c>
      <c r="G763" s="15" t="s">
        <v>91</v>
      </c>
      <c r="H763" s="15" t="s">
        <v>80</v>
      </c>
      <c r="I763" s="17">
        <f t="shared" si="18"/>
        <v>0</v>
      </c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8">
        <f t="shared" si="1"/>
        <v>39</v>
      </c>
      <c r="AA763" s="19"/>
      <c r="AB763" s="19"/>
      <c r="AC763" s="19"/>
      <c r="AD763" s="19"/>
      <c r="AE763" s="19"/>
      <c r="AF763" s="19"/>
      <c r="AG763" s="19">
        <v>19</v>
      </c>
      <c r="AH763" s="19"/>
      <c r="AI763" s="19"/>
      <c r="AJ763" s="19"/>
      <c r="AK763" s="19"/>
      <c r="AL763" s="19"/>
      <c r="AM763" s="19"/>
      <c r="AN763" s="19"/>
      <c r="AO763" s="19">
        <v>20</v>
      </c>
      <c r="AP763" s="19"/>
      <c r="AQ763" s="19"/>
      <c r="AR763" s="20">
        <f t="shared" si="3"/>
        <v>0</v>
      </c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2">
        <f t="shared" si="5"/>
        <v>0</v>
      </c>
      <c r="BK763" s="21"/>
      <c r="BL763" s="21"/>
      <c r="BM763" s="21"/>
      <c r="BN763" s="23">
        <f t="shared" si="7"/>
        <v>0</v>
      </c>
      <c r="BO763" s="23"/>
      <c r="BP763" s="23"/>
      <c r="BQ763" s="23"/>
      <c r="BR763" s="23"/>
      <c r="BS763" s="23"/>
      <c r="BT763" s="23"/>
      <c r="BU763" s="23"/>
      <c r="BV763" s="23"/>
      <c r="BW763" s="23"/>
      <c r="BX763" s="23"/>
      <c r="BY763" s="23"/>
      <c r="BZ763" s="23"/>
      <c r="CA763" s="23"/>
      <c r="CB763" s="23"/>
      <c r="CC763" s="23"/>
      <c r="CD763" s="23"/>
      <c r="CE763" s="23"/>
      <c r="CF763" s="21">
        <f t="shared" si="9"/>
        <v>100</v>
      </c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>
        <v>100</v>
      </c>
      <c r="CV763" s="21"/>
      <c r="CW763" s="21"/>
      <c r="CX763" s="23">
        <f t="shared" si="11"/>
        <v>1</v>
      </c>
      <c r="CY763" s="23"/>
      <c r="CZ763" s="23"/>
      <c r="DA763" s="23"/>
      <c r="DB763" s="23">
        <v>1</v>
      </c>
      <c r="DC763" s="23"/>
      <c r="DD763" s="23"/>
      <c r="DE763" s="22">
        <f t="shared" si="13"/>
        <v>0</v>
      </c>
      <c r="DF763" s="21"/>
      <c r="DG763" s="21"/>
      <c r="DH763" s="21"/>
      <c r="DI763" s="21"/>
      <c r="DJ763" s="21"/>
      <c r="DK763" s="24">
        <f t="shared" si="15"/>
        <v>0</v>
      </c>
      <c r="DL763" s="23"/>
      <c r="DM763" s="2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</row>
    <row r="764" spans="1:137" ht="15.75" customHeight="1">
      <c r="A764" s="15" t="s">
        <v>2453</v>
      </c>
      <c r="B764" s="15" t="s">
        <v>2454</v>
      </c>
      <c r="C764" s="16">
        <v>27407110</v>
      </c>
      <c r="D764" s="15">
        <v>607162853</v>
      </c>
      <c r="E764" s="15" t="s">
        <v>2455</v>
      </c>
      <c r="F764" s="15" t="s">
        <v>84</v>
      </c>
      <c r="G764" s="15" t="s">
        <v>91</v>
      </c>
      <c r="H764" s="15" t="s">
        <v>80</v>
      </c>
      <c r="I764" s="17">
        <f t="shared" si="18"/>
        <v>0</v>
      </c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8">
        <f t="shared" si="1"/>
        <v>77</v>
      </c>
      <c r="AA764" s="19"/>
      <c r="AB764" s="19"/>
      <c r="AC764" s="19"/>
      <c r="AD764" s="19"/>
      <c r="AE764" s="19"/>
      <c r="AF764" s="19">
        <v>6</v>
      </c>
      <c r="AG764" s="19"/>
      <c r="AH764" s="19">
        <v>6</v>
      </c>
      <c r="AI764" s="19"/>
      <c r="AJ764" s="19"/>
      <c r="AK764" s="19"/>
      <c r="AL764" s="19"/>
      <c r="AM764" s="19"/>
      <c r="AN764" s="19"/>
      <c r="AO764" s="19">
        <v>65</v>
      </c>
      <c r="AP764" s="19"/>
      <c r="AQ764" s="19"/>
      <c r="AR764" s="20">
        <f t="shared" si="3"/>
        <v>0</v>
      </c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2">
        <f t="shared" si="5"/>
        <v>0</v>
      </c>
      <c r="BK764" s="21"/>
      <c r="BL764" s="21"/>
      <c r="BM764" s="21"/>
      <c r="BN764" s="23">
        <f t="shared" si="7"/>
        <v>11</v>
      </c>
      <c r="BO764" s="23"/>
      <c r="BP764" s="23"/>
      <c r="BQ764" s="23">
        <v>1</v>
      </c>
      <c r="BR764" s="23"/>
      <c r="BS764" s="23"/>
      <c r="BT764" s="23"/>
      <c r="BU764" s="23"/>
      <c r="BV764" s="23"/>
      <c r="BW764" s="23"/>
      <c r="BX764" s="23"/>
      <c r="BY764" s="23">
        <v>10</v>
      </c>
      <c r="BZ764" s="23"/>
      <c r="CA764" s="23"/>
      <c r="CB764" s="23"/>
      <c r="CC764" s="23"/>
      <c r="CD764" s="23"/>
      <c r="CE764" s="23"/>
      <c r="CF764" s="21">
        <f t="shared" si="9"/>
        <v>100</v>
      </c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>
        <v>100</v>
      </c>
      <c r="CV764" s="21"/>
      <c r="CW764" s="21"/>
      <c r="CX764" s="23">
        <f t="shared" si="11"/>
        <v>1</v>
      </c>
      <c r="CY764" s="23"/>
      <c r="CZ764" s="23"/>
      <c r="DA764" s="23"/>
      <c r="DB764" s="23">
        <v>1</v>
      </c>
      <c r="DC764" s="23"/>
      <c r="DD764" s="23"/>
      <c r="DE764" s="22">
        <f t="shared" si="13"/>
        <v>0</v>
      </c>
      <c r="DF764" s="21"/>
      <c r="DG764" s="21"/>
      <c r="DH764" s="21"/>
      <c r="DI764" s="21"/>
      <c r="DJ764" s="21"/>
      <c r="DK764" s="24">
        <f t="shared" si="15"/>
        <v>0</v>
      </c>
      <c r="DL764" s="23"/>
      <c r="DM764" s="2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</row>
    <row r="765" spans="1:137" ht="15.75" customHeight="1">
      <c r="A765" s="15" t="s">
        <v>2456</v>
      </c>
      <c r="B765" s="15" t="s">
        <v>2457</v>
      </c>
      <c r="C765" s="16">
        <v>49281241</v>
      </c>
      <c r="D765" s="15">
        <v>721778338</v>
      </c>
      <c r="E765" s="15" t="s">
        <v>2458</v>
      </c>
      <c r="F765" s="15" t="s">
        <v>84</v>
      </c>
      <c r="G765" s="15" t="s">
        <v>101</v>
      </c>
      <c r="H765" s="15" t="s">
        <v>68</v>
      </c>
      <c r="I765" s="17">
        <f t="shared" si="18"/>
        <v>0</v>
      </c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8">
        <f t="shared" si="1"/>
        <v>34</v>
      </c>
      <c r="AA765" s="19"/>
      <c r="AB765" s="19"/>
      <c r="AC765" s="19"/>
      <c r="AD765" s="19"/>
      <c r="AE765" s="19"/>
      <c r="AF765" s="19">
        <v>10</v>
      </c>
      <c r="AG765" s="19"/>
      <c r="AH765" s="19">
        <v>9</v>
      </c>
      <c r="AI765" s="19"/>
      <c r="AJ765" s="19"/>
      <c r="AK765" s="19"/>
      <c r="AL765" s="19"/>
      <c r="AM765" s="19"/>
      <c r="AN765" s="19"/>
      <c r="AO765" s="19"/>
      <c r="AP765" s="19">
        <v>15</v>
      </c>
      <c r="AQ765" s="19"/>
      <c r="AR765" s="20">
        <f t="shared" si="3"/>
        <v>0</v>
      </c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2">
        <f t="shared" si="5"/>
        <v>0</v>
      </c>
      <c r="BK765" s="21"/>
      <c r="BL765" s="21"/>
      <c r="BM765" s="21"/>
      <c r="BN765" s="23">
        <f t="shared" si="7"/>
        <v>0</v>
      </c>
      <c r="BO765" s="23"/>
      <c r="BP765" s="23"/>
      <c r="BQ765" s="23"/>
      <c r="BR765" s="23"/>
      <c r="BS765" s="23"/>
      <c r="BT765" s="23"/>
      <c r="BU765" s="23"/>
      <c r="BV765" s="23"/>
      <c r="BW765" s="23"/>
      <c r="BX765" s="23"/>
      <c r="BY765" s="23"/>
      <c r="BZ765" s="23"/>
      <c r="CA765" s="23"/>
      <c r="CB765" s="23"/>
      <c r="CC765" s="23"/>
      <c r="CD765" s="23"/>
      <c r="CE765" s="23"/>
      <c r="CF765" s="21">
        <f t="shared" si="9"/>
        <v>0</v>
      </c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3">
        <f t="shared" si="11"/>
        <v>2</v>
      </c>
      <c r="CY765" s="23"/>
      <c r="CZ765" s="23"/>
      <c r="DA765" s="23"/>
      <c r="DB765" s="23"/>
      <c r="DC765" s="23">
        <v>2</v>
      </c>
      <c r="DD765" s="23"/>
      <c r="DE765" s="22">
        <f t="shared" si="13"/>
        <v>0</v>
      </c>
      <c r="DF765" s="21"/>
      <c r="DG765" s="21"/>
      <c r="DH765" s="21"/>
      <c r="DI765" s="21"/>
      <c r="DJ765" s="21"/>
      <c r="DK765" s="24">
        <f t="shared" si="15"/>
        <v>0</v>
      </c>
      <c r="DL765" s="23"/>
      <c r="DM765" s="2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</row>
    <row r="766" spans="1:137" ht="15.75" customHeight="1">
      <c r="A766" s="15" t="s">
        <v>2459</v>
      </c>
      <c r="B766" s="15" t="s">
        <v>2460</v>
      </c>
      <c r="C766" s="16" t="s">
        <v>2461</v>
      </c>
      <c r="D766" s="15">
        <v>775575530</v>
      </c>
      <c r="E766" s="15" t="s">
        <v>2462</v>
      </c>
      <c r="F766" s="15" t="s">
        <v>84</v>
      </c>
      <c r="G766" s="15" t="s">
        <v>85</v>
      </c>
      <c r="H766" s="15" t="s">
        <v>57</v>
      </c>
      <c r="I766" s="17">
        <f t="shared" si="18"/>
        <v>0</v>
      </c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8">
        <f t="shared" si="1"/>
        <v>95</v>
      </c>
      <c r="AA766" s="19"/>
      <c r="AB766" s="19"/>
      <c r="AC766" s="19"/>
      <c r="AD766" s="19"/>
      <c r="AE766" s="25">
        <v>50</v>
      </c>
      <c r="AF766" s="19"/>
      <c r="AG766" s="19"/>
      <c r="AH766" s="19"/>
      <c r="AI766" s="19"/>
      <c r="AJ766" s="19"/>
      <c r="AK766" s="19"/>
      <c r="AL766" s="19"/>
      <c r="AM766" s="19"/>
      <c r="AN766" s="19"/>
      <c r="AO766" s="25">
        <v>45</v>
      </c>
      <c r="AP766" s="19"/>
      <c r="AQ766" s="19"/>
      <c r="AR766" s="20">
        <f t="shared" si="3"/>
        <v>250</v>
      </c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>
        <v>250</v>
      </c>
      <c r="BH766" s="21"/>
      <c r="BI766" s="21"/>
      <c r="BJ766" s="22">
        <f t="shared" si="5"/>
        <v>0</v>
      </c>
      <c r="BK766" s="21"/>
      <c r="BL766" s="21"/>
      <c r="BM766" s="21"/>
      <c r="BN766" s="23">
        <f t="shared" si="7"/>
        <v>0</v>
      </c>
      <c r="BO766" s="23"/>
      <c r="BP766" s="23"/>
      <c r="BQ766" s="23"/>
      <c r="BR766" s="23"/>
      <c r="BS766" s="23"/>
      <c r="BT766" s="23"/>
      <c r="BU766" s="23"/>
      <c r="BV766" s="23"/>
      <c r="BW766" s="23"/>
      <c r="BX766" s="23"/>
      <c r="BY766" s="23"/>
      <c r="BZ766" s="23"/>
      <c r="CA766" s="23"/>
      <c r="CB766" s="23"/>
      <c r="CC766" s="23"/>
      <c r="CD766" s="23"/>
      <c r="CE766" s="23"/>
      <c r="CF766" s="21">
        <f t="shared" si="9"/>
        <v>0</v>
      </c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3">
        <f t="shared" si="11"/>
        <v>0</v>
      </c>
      <c r="CY766" s="23"/>
      <c r="CZ766" s="23"/>
      <c r="DA766" s="23"/>
      <c r="DB766" s="23"/>
      <c r="DC766" s="23"/>
      <c r="DD766" s="23"/>
      <c r="DE766" s="22">
        <f t="shared" si="13"/>
        <v>0</v>
      </c>
      <c r="DF766" s="21"/>
      <c r="DG766" s="21"/>
      <c r="DH766" s="21"/>
      <c r="DI766" s="21"/>
      <c r="DJ766" s="21"/>
      <c r="DK766" s="24">
        <f t="shared" si="15"/>
        <v>0</v>
      </c>
      <c r="DL766" s="23"/>
      <c r="DM766" s="2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</row>
    <row r="767" spans="1:137" ht="15.75" customHeight="1">
      <c r="A767" s="15" t="s">
        <v>2463</v>
      </c>
      <c r="B767" s="15" t="s">
        <v>2464</v>
      </c>
      <c r="C767" s="16">
        <v>75051842</v>
      </c>
      <c r="D767" s="15">
        <v>608710803</v>
      </c>
      <c r="E767" s="15" t="s">
        <v>2465</v>
      </c>
      <c r="F767" s="15" t="s">
        <v>84</v>
      </c>
      <c r="G767" s="15" t="s">
        <v>91</v>
      </c>
      <c r="H767" s="15" t="s">
        <v>86</v>
      </c>
      <c r="I767" s="17">
        <f t="shared" si="18"/>
        <v>0</v>
      </c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8">
        <f t="shared" si="1"/>
        <v>29</v>
      </c>
      <c r="AA767" s="19"/>
      <c r="AB767" s="19"/>
      <c r="AC767" s="19"/>
      <c r="AD767" s="19"/>
      <c r="AE767" s="19"/>
      <c r="AF767" s="19"/>
      <c r="AG767" s="19">
        <v>19</v>
      </c>
      <c r="AH767" s="19"/>
      <c r="AI767" s="19"/>
      <c r="AJ767" s="19"/>
      <c r="AK767" s="19"/>
      <c r="AL767" s="19"/>
      <c r="AM767" s="19"/>
      <c r="AN767" s="19"/>
      <c r="AO767" s="19">
        <v>10</v>
      </c>
      <c r="AP767" s="19"/>
      <c r="AQ767" s="19"/>
      <c r="AR767" s="20">
        <f t="shared" si="3"/>
        <v>0</v>
      </c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2">
        <f t="shared" si="5"/>
        <v>0</v>
      </c>
      <c r="BK767" s="21"/>
      <c r="BL767" s="21"/>
      <c r="BM767" s="21"/>
      <c r="BN767" s="23">
        <f t="shared" si="7"/>
        <v>0</v>
      </c>
      <c r="BO767" s="23"/>
      <c r="BP767" s="23"/>
      <c r="BQ767" s="23"/>
      <c r="BR767" s="23"/>
      <c r="BS767" s="23"/>
      <c r="BT767" s="23"/>
      <c r="BU767" s="23"/>
      <c r="BV767" s="23"/>
      <c r="BW767" s="23"/>
      <c r="BX767" s="23"/>
      <c r="BY767" s="23"/>
      <c r="BZ767" s="23"/>
      <c r="CA767" s="23"/>
      <c r="CB767" s="23"/>
      <c r="CC767" s="23"/>
      <c r="CD767" s="23"/>
      <c r="CE767" s="23"/>
      <c r="CF767" s="21">
        <f t="shared" si="9"/>
        <v>100</v>
      </c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>
        <v>100</v>
      </c>
      <c r="CV767" s="21"/>
      <c r="CW767" s="21"/>
      <c r="CX767" s="23">
        <f t="shared" si="11"/>
        <v>1</v>
      </c>
      <c r="CY767" s="23"/>
      <c r="CZ767" s="23"/>
      <c r="DA767" s="23"/>
      <c r="DB767" s="23">
        <v>1</v>
      </c>
      <c r="DC767" s="23"/>
      <c r="DD767" s="23"/>
      <c r="DE767" s="22">
        <f t="shared" si="13"/>
        <v>0</v>
      </c>
      <c r="DF767" s="21"/>
      <c r="DG767" s="21"/>
      <c r="DH767" s="21"/>
      <c r="DI767" s="21"/>
      <c r="DJ767" s="21"/>
      <c r="DK767" s="24">
        <f t="shared" si="15"/>
        <v>0</v>
      </c>
      <c r="DL767" s="23"/>
      <c r="DM767" s="2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</row>
    <row r="768" spans="1:137" ht="15.75" customHeight="1">
      <c r="A768" s="15" t="s">
        <v>2466</v>
      </c>
      <c r="B768" s="15" t="s">
        <v>2467</v>
      </c>
      <c r="C768" s="16">
        <v>61379921</v>
      </c>
      <c r="D768" s="15">
        <v>721706868</v>
      </c>
      <c r="E768" s="15" t="s">
        <v>2468</v>
      </c>
      <c r="F768" s="15" t="s">
        <v>84</v>
      </c>
      <c r="G768" s="15" t="s">
        <v>91</v>
      </c>
      <c r="H768" s="15" t="s">
        <v>57</v>
      </c>
      <c r="I768" s="17">
        <f t="shared" si="18"/>
        <v>0</v>
      </c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8">
        <f t="shared" si="1"/>
        <v>79</v>
      </c>
      <c r="AA768" s="19"/>
      <c r="AB768" s="19"/>
      <c r="AC768" s="19"/>
      <c r="AD768" s="19"/>
      <c r="AE768" s="19">
        <v>50</v>
      </c>
      <c r="AF768" s="19"/>
      <c r="AG768" s="19">
        <v>19</v>
      </c>
      <c r="AH768" s="19"/>
      <c r="AI768" s="19"/>
      <c r="AJ768" s="19"/>
      <c r="AK768" s="19"/>
      <c r="AL768" s="19"/>
      <c r="AM768" s="19"/>
      <c r="AN768" s="19"/>
      <c r="AO768" s="19">
        <v>10</v>
      </c>
      <c r="AP768" s="19"/>
      <c r="AQ768" s="19"/>
      <c r="AR768" s="20">
        <f t="shared" si="3"/>
        <v>0</v>
      </c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2">
        <f t="shared" si="5"/>
        <v>0</v>
      </c>
      <c r="BK768" s="21"/>
      <c r="BL768" s="21"/>
      <c r="BM768" s="21"/>
      <c r="BN768" s="23">
        <f t="shared" si="7"/>
        <v>11</v>
      </c>
      <c r="BO768" s="23"/>
      <c r="BP768" s="23"/>
      <c r="BQ768" s="23"/>
      <c r="BR768" s="23"/>
      <c r="BS768" s="23">
        <v>1</v>
      </c>
      <c r="BT768" s="23"/>
      <c r="BU768" s="23">
        <v>10</v>
      </c>
      <c r="BV768" s="23"/>
      <c r="BW768" s="23"/>
      <c r="BX768" s="23"/>
      <c r="BY768" s="23"/>
      <c r="BZ768" s="23"/>
      <c r="CA768" s="23"/>
      <c r="CB768" s="23"/>
      <c r="CC768" s="23"/>
      <c r="CD768" s="23"/>
      <c r="CE768" s="23"/>
      <c r="CF768" s="21">
        <f t="shared" si="9"/>
        <v>100</v>
      </c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>
        <v>100</v>
      </c>
      <c r="CV768" s="21"/>
      <c r="CW768" s="21"/>
      <c r="CX768" s="23">
        <f t="shared" si="11"/>
        <v>1</v>
      </c>
      <c r="CY768" s="23"/>
      <c r="CZ768" s="23"/>
      <c r="DA768" s="23"/>
      <c r="DB768" s="23">
        <v>1</v>
      </c>
      <c r="DC768" s="23"/>
      <c r="DD768" s="23"/>
      <c r="DE768" s="22">
        <f t="shared" si="13"/>
        <v>0</v>
      </c>
      <c r="DF768" s="21"/>
      <c r="DG768" s="21"/>
      <c r="DH768" s="21"/>
      <c r="DI768" s="21"/>
      <c r="DJ768" s="21"/>
      <c r="DK768" s="24">
        <f t="shared" si="15"/>
        <v>0</v>
      </c>
      <c r="DL768" s="23"/>
      <c r="DM768" s="2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</row>
    <row r="769" spans="1:137" ht="15.75" customHeight="1">
      <c r="A769" s="15" t="s">
        <v>2469</v>
      </c>
      <c r="B769" s="15" t="s">
        <v>2470</v>
      </c>
      <c r="C769" s="16" t="s">
        <v>2471</v>
      </c>
      <c r="D769" s="15">
        <v>775231606</v>
      </c>
      <c r="E769" s="15" t="s">
        <v>1462</v>
      </c>
      <c r="F769" s="15" t="s">
        <v>84</v>
      </c>
      <c r="G769" s="15" t="s">
        <v>91</v>
      </c>
      <c r="H769" s="15" t="s">
        <v>80</v>
      </c>
      <c r="I769" s="17">
        <f t="shared" si="18"/>
        <v>0</v>
      </c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8">
        <f t="shared" si="1"/>
        <v>59</v>
      </c>
      <c r="AA769" s="19"/>
      <c r="AB769" s="19"/>
      <c r="AC769" s="19"/>
      <c r="AD769" s="19"/>
      <c r="AE769" s="19"/>
      <c r="AF769" s="19"/>
      <c r="AG769" s="19">
        <v>19</v>
      </c>
      <c r="AH769" s="19"/>
      <c r="AI769" s="19">
        <v>30</v>
      </c>
      <c r="AJ769" s="19"/>
      <c r="AK769" s="19"/>
      <c r="AL769" s="19"/>
      <c r="AM769" s="19"/>
      <c r="AN769" s="19"/>
      <c r="AO769" s="19">
        <v>10</v>
      </c>
      <c r="AP769" s="19"/>
      <c r="AQ769" s="19"/>
      <c r="AR769" s="20">
        <f t="shared" si="3"/>
        <v>0</v>
      </c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2">
        <f t="shared" si="5"/>
        <v>0</v>
      </c>
      <c r="BK769" s="21"/>
      <c r="BL769" s="21"/>
      <c r="BM769" s="21"/>
      <c r="BN769" s="23">
        <f t="shared" si="7"/>
        <v>0</v>
      </c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  <c r="CD769" s="23"/>
      <c r="CE769" s="23"/>
      <c r="CF769" s="21">
        <f t="shared" si="9"/>
        <v>100</v>
      </c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>
        <v>100</v>
      </c>
      <c r="CV769" s="21"/>
      <c r="CW769" s="21"/>
      <c r="CX769" s="23">
        <f t="shared" si="11"/>
        <v>1</v>
      </c>
      <c r="CY769" s="23"/>
      <c r="CZ769" s="23"/>
      <c r="DA769" s="23"/>
      <c r="DB769" s="23">
        <v>1</v>
      </c>
      <c r="DC769" s="23"/>
      <c r="DD769" s="23"/>
      <c r="DE769" s="22">
        <f t="shared" si="13"/>
        <v>0</v>
      </c>
      <c r="DF769" s="21"/>
      <c r="DG769" s="21"/>
      <c r="DH769" s="21"/>
      <c r="DI769" s="21"/>
      <c r="DJ769" s="21"/>
      <c r="DK769" s="24">
        <f t="shared" si="15"/>
        <v>0</v>
      </c>
      <c r="DL769" s="23"/>
      <c r="DM769" s="2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</row>
    <row r="770" spans="1:137" ht="15.75" customHeight="1">
      <c r="A770" s="15" t="s">
        <v>2472</v>
      </c>
      <c r="B770" s="15" t="s">
        <v>2473</v>
      </c>
      <c r="C770" s="16">
        <v>75906287</v>
      </c>
      <c r="D770" s="15">
        <v>731952398</v>
      </c>
      <c r="E770" s="15" t="s">
        <v>2474</v>
      </c>
      <c r="F770" s="15" t="s">
        <v>84</v>
      </c>
      <c r="G770" s="15" t="s">
        <v>91</v>
      </c>
      <c r="H770" s="15" t="s">
        <v>117</v>
      </c>
      <c r="I770" s="17">
        <f t="shared" si="18"/>
        <v>0</v>
      </c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8">
        <f t="shared" si="1"/>
        <v>10</v>
      </c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>
        <v>10</v>
      </c>
      <c r="AP770" s="19"/>
      <c r="AQ770" s="19"/>
      <c r="AR770" s="20">
        <f t="shared" si="3"/>
        <v>0</v>
      </c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2">
        <f t="shared" si="5"/>
        <v>0</v>
      </c>
      <c r="BK770" s="21"/>
      <c r="BL770" s="21"/>
      <c r="BM770" s="21"/>
      <c r="BN770" s="23">
        <f t="shared" si="7"/>
        <v>0</v>
      </c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  <c r="CD770" s="23"/>
      <c r="CE770" s="23"/>
      <c r="CF770" s="21">
        <f t="shared" si="9"/>
        <v>100</v>
      </c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>
        <v>100</v>
      </c>
      <c r="CV770" s="21"/>
      <c r="CW770" s="21"/>
      <c r="CX770" s="23">
        <f t="shared" si="11"/>
        <v>1</v>
      </c>
      <c r="CY770" s="23"/>
      <c r="CZ770" s="23"/>
      <c r="DA770" s="23"/>
      <c r="DB770" s="23">
        <v>1</v>
      </c>
      <c r="DC770" s="23"/>
      <c r="DD770" s="23"/>
      <c r="DE770" s="22">
        <f t="shared" si="13"/>
        <v>0</v>
      </c>
      <c r="DF770" s="21"/>
      <c r="DG770" s="21"/>
      <c r="DH770" s="21"/>
      <c r="DI770" s="21"/>
      <c r="DJ770" s="21"/>
      <c r="DK770" s="24">
        <f t="shared" si="15"/>
        <v>0</v>
      </c>
      <c r="DL770" s="23"/>
      <c r="DM770" s="2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</row>
    <row r="771" spans="1:137" ht="15.75" customHeight="1">
      <c r="A771" s="15" t="s">
        <v>2475</v>
      </c>
      <c r="B771" s="15" t="s">
        <v>2476</v>
      </c>
      <c r="C771" s="16">
        <v>70880841</v>
      </c>
      <c r="D771" s="15">
        <v>725015322</v>
      </c>
      <c r="E771" s="15" t="s">
        <v>2477</v>
      </c>
      <c r="F771" s="15" t="s">
        <v>2478</v>
      </c>
      <c r="G771" s="15" t="s">
        <v>56</v>
      </c>
      <c r="H771" s="15" t="s">
        <v>76</v>
      </c>
      <c r="I771" s="17">
        <f t="shared" si="18"/>
        <v>0</v>
      </c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8">
        <f t="shared" si="1"/>
        <v>394</v>
      </c>
      <c r="AA771" s="19"/>
      <c r="AB771" s="19"/>
      <c r="AC771" s="19"/>
      <c r="AD771" s="19"/>
      <c r="AE771" s="19"/>
      <c r="AF771" s="19"/>
      <c r="AG771" s="19">
        <v>19</v>
      </c>
      <c r="AH771" s="19"/>
      <c r="AI771" s="19"/>
      <c r="AJ771" s="19"/>
      <c r="AK771" s="19">
        <v>25</v>
      </c>
      <c r="AL771" s="19"/>
      <c r="AM771" s="19"/>
      <c r="AN771" s="19"/>
      <c r="AO771" s="19">
        <v>350</v>
      </c>
      <c r="AP771" s="19"/>
      <c r="AQ771" s="19"/>
      <c r="AR771" s="20">
        <f t="shared" si="3"/>
        <v>350</v>
      </c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>
        <v>350</v>
      </c>
      <c r="BH771" s="21"/>
      <c r="BI771" s="21"/>
      <c r="BJ771" s="22">
        <f t="shared" si="5"/>
        <v>0</v>
      </c>
      <c r="BK771" s="21"/>
      <c r="BL771" s="21"/>
      <c r="BM771" s="21"/>
      <c r="BN771" s="23">
        <f t="shared" si="7"/>
        <v>0</v>
      </c>
      <c r="BO771" s="23"/>
      <c r="BP771" s="23"/>
      <c r="BQ771" s="23"/>
      <c r="BR771" s="23"/>
      <c r="BS771" s="23"/>
      <c r="BT771" s="23"/>
      <c r="BU771" s="23"/>
      <c r="BV771" s="23"/>
      <c r="BW771" s="23"/>
      <c r="BX771" s="23"/>
      <c r="BY771" s="23"/>
      <c r="BZ771" s="23"/>
      <c r="CA771" s="23"/>
      <c r="CB771" s="23"/>
      <c r="CC771" s="23"/>
      <c r="CD771" s="23"/>
      <c r="CE771" s="23"/>
      <c r="CF771" s="21">
        <f t="shared" si="9"/>
        <v>1000</v>
      </c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>
        <v>1000</v>
      </c>
      <c r="CV771" s="21"/>
      <c r="CW771" s="21"/>
      <c r="CX771" s="23">
        <f t="shared" si="11"/>
        <v>50</v>
      </c>
      <c r="CY771" s="23"/>
      <c r="CZ771" s="23"/>
      <c r="DA771" s="23"/>
      <c r="DB771" s="23">
        <v>50</v>
      </c>
      <c r="DC771" s="23"/>
      <c r="DD771" s="23"/>
      <c r="DE771" s="22">
        <f t="shared" si="13"/>
        <v>30</v>
      </c>
      <c r="DF771" s="21"/>
      <c r="DG771" s="21"/>
      <c r="DH771" s="21"/>
      <c r="DI771" s="21">
        <v>30</v>
      </c>
      <c r="DJ771" s="21"/>
      <c r="DK771" s="24">
        <f t="shared" si="15"/>
        <v>10</v>
      </c>
      <c r="DL771" s="23">
        <v>10</v>
      </c>
      <c r="DM771" s="2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</row>
    <row r="772" spans="1:137" ht="15.75" customHeight="1">
      <c r="A772" s="15" t="s">
        <v>2479</v>
      </c>
      <c r="B772" s="15" t="s">
        <v>2480</v>
      </c>
      <c r="C772" s="16">
        <v>24776092</v>
      </c>
      <c r="D772" s="15">
        <v>777280437</v>
      </c>
      <c r="E772" s="15" t="s">
        <v>2481</v>
      </c>
      <c r="F772" s="15" t="s">
        <v>84</v>
      </c>
      <c r="G772" s="15" t="s">
        <v>91</v>
      </c>
      <c r="H772" s="15" t="s">
        <v>449</v>
      </c>
      <c r="I772" s="17">
        <f t="shared" si="18"/>
        <v>0</v>
      </c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8">
        <f t="shared" si="1"/>
        <v>34</v>
      </c>
      <c r="AA772" s="19"/>
      <c r="AB772" s="19"/>
      <c r="AC772" s="19"/>
      <c r="AD772" s="19"/>
      <c r="AE772" s="19"/>
      <c r="AF772" s="19"/>
      <c r="AG772" s="19">
        <v>19</v>
      </c>
      <c r="AH772" s="19"/>
      <c r="AI772" s="19"/>
      <c r="AJ772" s="19"/>
      <c r="AK772" s="19"/>
      <c r="AL772" s="19"/>
      <c r="AM772" s="19"/>
      <c r="AN772" s="19"/>
      <c r="AO772" s="19">
        <v>15</v>
      </c>
      <c r="AP772" s="19"/>
      <c r="AQ772" s="19"/>
      <c r="AR772" s="20">
        <f t="shared" si="3"/>
        <v>0</v>
      </c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2">
        <f t="shared" si="5"/>
        <v>0</v>
      </c>
      <c r="BK772" s="21"/>
      <c r="BL772" s="21"/>
      <c r="BM772" s="21"/>
      <c r="BN772" s="23">
        <f t="shared" si="7"/>
        <v>0</v>
      </c>
      <c r="BO772" s="23"/>
      <c r="BP772" s="23"/>
      <c r="BQ772" s="23"/>
      <c r="BR772" s="23"/>
      <c r="BS772" s="23"/>
      <c r="BT772" s="23"/>
      <c r="BU772" s="23"/>
      <c r="BV772" s="23"/>
      <c r="BW772" s="23"/>
      <c r="BX772" s="23"/>
      <c r="BY772" s="23"/>
      <c r="BZ772" s="23"/>
      <c r="CA772" s="23"/>
      <c r="CB772" s="23"/>
      <c r="CC772" s="23"/>
      <c r="CD772" s="23"/>
      <c r="CE772" s="23"/>
      <c r="CF772" s="21">
        <f t="shared" si="9"/>
        <v>100</v>
      </c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>
        <v>100</v>
      </c>
      <c r="CV772" s="21"/>
      <c r="CW772" s="21"/>
      <c r="CX772" s="23">
        <f t="shared" si="11"/>
        <v>1</v>
      </c>
      <c r="CY772" s="23"/>
      <c r="CZ772" s="23"/>
      <c r="DA772" s="23"/>
      <c r="DB772" s="23">
        <v>1</v>
      </c>
      <c r="DC772" s="23"/>
      <c r="DD772" s="23"/>
      <c r="DE772" s="22">
        <f t="shared" si="13"/>
        <v>0</v>
      </c>
      <c r="DF772" s="21"/>
      <c r="DG772" s="21"/>
      <c r="DH772" s="21"/>
      <c r="DI772" s="21"/>
      <c r="DJ772" s="21"/>
      <c r="DK772" s="24">
        <f t="shared" si="15"/>
        <v>0</v>
      </c>
      <c r="DL772" s="23"/>
      <c r="DM772" s="2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</row>
    <row r="773" spans="1:137" ht="15.75" customHeight="1">
      <c r="A773" s="15" t="s">
        <v>2482</v>
      </c>
      <c r="B773" s="15" t="s">
        <v>2483</v>
      </c>
      <c r="C773" s="16">
        <v>71132775</v>
      </c>
      <c r="D773" s="15">
        <v>731512318</v>
      </c>
      <c r="E773" s="15" t="s">
        <v>2484</v>
      </c>
      <c r="F773" s="15" t="s">
        <v>84</v>
      </c>
      <c r="G773" s="15" t="s">
        <v>91</v>
      </c>
      <c r="H773" s="15" t="s">
        <v>554</v>
      </c>
      <c r="I773" s="17">
        <f t="shared" si="18"/>
        <v>0</v>
      </c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8">
        <f t="shared" si="1"/>
        <v>10</v>
      </c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>
        <v>10</v>
      </c>
      <c r="AP773" s="19"/>
      <c r="AQ773" s="19"/>
      <c r="AR773" s="20">
        <f t="shared" si="3"/>
        <v>0</v>
      </c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2">
        <f t="shared" si="5"/>
        <v>0</v>
      </c>
      <c r="BK773" s="21"/>
      <c r="BL773" s="21"/>
      <c r="BM773" s="21"/>
      <c r="BN773" s="23">
        <f t="shared" si="7"/>
        <v>0</v>
      </c>
      <c r="BO773" s="23"/>
      <c r="BP773" s="23"/>
      <c r="BQ773" s="23"/>
      <c r="BR773" s="23"/>
      <c r="BS773" s="23"/>
      <c r="BT773" s="23"/>
      <c r="BU773" s="23"/>
      <c r="BV773" s="23"/>
      <c r="BW773" s="23"/>
      <c r="BX773" s="23"/>
      <c r="BY773" s="23"/>
      <c r="BZ773" s="23"/>
      <c r="CA773" s="23"/>
      <c r="CB773" s="23"/>
      <c r="CC773" s="23"/>
      <c r="CD773" s="23"/>
      <c r="CE773" s="23"/>
      <c r="CF773" s="21">
        <f t="shared" si="9"/>
        <v>100</v>
      </c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>
        <v>100</v>
      </c>
      <c r="CV773" s="21"/>
      <c r="CW773" s="21"/>
      <c r="CX773" s="23">
        <f t="shared" si="11"/>
        <v>1</v>
      </c>
      <c r="CY773" s="23"/>
      <c r="CZ773" s="23"/>
      <c r="DA773" s="23"/>
      <c r="DB773" s="23">
        <v>1</v>
      </c>
      <c r="DC773" s="23"/>
      <c r="DD773" s="23"/>
      <c r="DE773" s="22">
        <f t="shared" si="13"/>
        <v>0</v>
      </c>
      <c r="DF773" s="21"/>
      <c r="DG773" s="21"/>
      <c r="DH773" s="21"/>
      <c r="DI773" s="21"/>
      <c r="DJ773" s="21"/>
      <c r="DK773" s="24">
        <f t="shared" si="15"/>
        <v>0</v>
      </c>
      <c r="DL773" s="23"/>
      <c r="DM773" s="2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</row>
    <row r="774" spans="1:137" ht="15.75" customHeight="1">
      <c r="A774" s="15" t="s">
        <v>2485</v>
      </c>
      <c r="B774" s="15" t="s">
        <v>2486</v>
      </c>
      <c r="C774" s="16" t="s">
        <v>2487</v>
      </c>
      <c r="D774" s="15">
        <v>777545555</v>
      </c>
      <c r="E774" s="15" t="s">
        <v>2488</v>
      </c>
      <c r="F774" s="15" t="s">
        <v>84</v>
      </c>
      <c r="G774" s="15" t="s">
        <v>133</v>
      </c>
      <c r="H774" s="15" t="s">
        <v>216</v>
      </c>
      <c r="I774" s="17">
        <f t="shared" si="18"/>
        <v>0</v>
      </c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8">
        <f t="shared" si="1"/>
        <v>30</v>
      </c>
      <c r="AA774" s="19"/>
      <c r="AB774" s="19"/>
      <c r="AC774" s="19"/>
      <c r="AD774" s="19"/>
      <c r="AE774" s="19"/>
      <c r="AF774" s="19"/>
      <c r="AG774" s="19"/>
      <c r="AH774" s="19"/>
      <c r="AI774" s="19">
        <v>30</v>
      </c>
      <c r="AJ774" s="19"/>
      <c r="AK774" s="19"/>
      <c r="AL774" s="19"/>
      <c r="AM774" s="19"/>
      <c r="AN774" s="19"/>
      <c r="AO774" s="19"/>
      <c r="AP774" s="19"/>
      <c r="AQ774" s="19"/>
      <c r="AR774" s="20">
        <f t="shared" si="3"/>
        <v>0</v>
      </c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2">
        <f t="shared" si="5"/>
        <v>0</v>
      </c>
      <c r="BK774" s="21"/>
      <c r="BL774" s="21"/>
      <c r="BM774" s="21"/>
      <c r="BN774" s="23">
        <f t="shared" si="7"/>
        <v>0</v>
      </c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1">
        <f t="shared" si="9"/>
        <v>0</v>
      </c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3">
        <f t="shared" si="11"/>
        <v>0</v>
      </c>
      <c r="CY774" s="23"/>
      <c r="CZ774" s="23"/>
      <c r="DA774" s="23"/>
      <c r="DB774" s="23"/>
      <c r="DC774" s="23"/>
      <c r="DD774" s="23"/>
      <c r="DE774" s="22">
        <f t="shared" si="13"/>
        <v>0</v>
      </c>
      <c r="DF774" s="21"/>
      <c r="DG774" s="21"/>
      <c r="DH774" s="21"/>
      <c r="DI774" s="21"/>
      <c r="DJ774" s="21"/>
      <c r="DK774" s="24">
        <f t="shared" si="15"/>
        <v>0</v>
      </c>
      <c r="DL774" s="23"/>
      <c r="DM774" s="2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</row>
    <row r="775" spans="1:137" ht="15.75" customHeight="1">
      <c r="A775" s="15" t="s">
        <v>2489</v>
      </c>
      <c r="B775" s="15" t="s">
        <v>2490</v>
      </c>
      <c r="C775" s="16">
        <v>74486942</v>
      </c>
      <c r="D775" s="15">
        <v>775113633</v>
      </c>
      <c r="E775" s="15" t="s">
        <v>2491</v>
      </c>
      <c r="F775" s="15" t="s">
        <v>84</v>
      </c>
      <c r="G775" s="15" t="s">
        <v>101</v>
      </c>
      <c r="H775" s="15" t="s">
        <v>195</v>
      </c>
      <c r="I775" s="17">
        <f t="shared" si="18"/>
        <v>0</v>
      </c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8">
        <f t="shared" si="1"/>
        <v>12</v>
      </c>
      <c r="AA775" s="19"/>
      <c r="AB775" s="19"/>
      <c r="AC775" s="19"/>
      <c r="AD775" s="19"/>
      <c r="AE775" s="19"/>
      <c r="AF775" s="19">
        <v>6</v>
      </c>
      <c r="AG775" s="19"/>
      <c r="AH775" s="19">
        <v>6</v>
      </c>
      <c r="AI775" s="19"/>
      <c r="AJ775" s="19"/>
      <c r="AK775" s="19"/>
      <c r="AL775" s="19"/>
      <c r="AM775" s="19"/>
      <c r="AN775" s="19"/>
      <c r="AO775" s="19"/>
      <c r="AP775" s="19"/>
      <c r="AQ775" s="19"/>
      <c r="AR775" s="20">
        <f t="shared" si="3"/>
        <v>0</v>
      </c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2">
        <f t="shared" si="5"/>
        <v>0</v>
      </c>
      <c r="BK775" s="21"/>
      <c r="BL775" s="21"/>
      <c r="BM775" s="21"/>
      <c r="BN775" s="23">
        <f t="shared" si="7"/>
        <v>5</v>
      </c>
      <c r="BO775" s="23"/>
      <c r="BP775" s="23"/>
      <c r="BQ775" s="23">
        <v>5</v>
      </c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  <c r="CD775" s="23"/>
      <c r="CE775" s="23"/>
      <c r="CF775" s="21">
        <f t="shared" si="9"/>
        <v>0</v>
      </c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3">
        <f t="shared" si="11"/>
        <v>0</v>
      </c>
      <c r="CY775" s="23"/>
      <c r="CZ775" s="23"/>
      <c r="DA775" s="23"/>
      <c r="DB775" s="23"/>
      <c r="DC775" s="23"/>
      <c r="DD775" s="23"/>
      <c r="DE775" s="22">
        <f t="shared" si="13"/>
        <v>0</v>
      </c>
      <c r="DF775" s="21"/>
      <c r="DG775" s="21"/>
      <c r="DH775" s="21"/>
      <c r="DI775" s="21"/>
      <c r="DJ775" s="21"/>
      <c r="DK775" s="24">
        <f t="shared" si="15"/>
        <v>0</v>
      </c>
      <c r="DL775" s="23"/>
      <c r="DM775" s="2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</row>
    <row r="776" spans="1:137" ht="15.75" customHeight="1">
      <c r="A776" s="15" t="s">
        <v>2492</v>
      </c>
      <c r="B776" s="15" t="s">
        <v>2493</v>
      </c>
      <c r="C776" s="16" t="s">
        <v>2494</v>
      </c>
      <c r="D776" s="15">
        <v>775273373</v>
      </c>
      <c r="E776" s="15" t="s">
        <v>2495</v>
      </c>
      <c r="F776" s="15" t="s">
        <v>84</v>
      </c>
      <c r="G776" s="15" t="s">
        <v>91</v>
      </c>
      <c r="H776" s="15" t="s">
        <v>76</v>
      </c>
      <c r="I776" s="17">
        <f t="shared" si="18"/>
        <v>0</v>
      </c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8">
        <f t="shared" si="1"/>
        <v>29</v>
      </c>
      <c r="AA776" s="19"/>
      <c r="AB776" s="19"/>
      <c r="AC776" s="19"/>
      <c r="AD776" s="19"/>
      <c r="AE776" s="19"/>
      <c r="AF776" s="19"/>
      <c r="AG776" s="19">
        <v>19</v>
      </c>
      <c r="AH776" s="19"/>
      <c r="AI776" s="19"/>
      <c r="AJ776" s="19"/>
      <c r="AK776" s="19"/>
      <c r="AL776" s="19"/>
      <c r="AM776" s="19"/>
      <c r="AN776" s="19"/>
      <c r="AO776" s="19">
        <v>10</v>
      </c>
      <c r="AP776" s="19"/>
      <c r="AQ776" s="19"/>
      <c r="AR776" s="20">
        <f t="shared" si="3"/>
        <v>0</v>
      </c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2">
        <f t="shared" si="5"/>
        <v>0</v>
      </c>
      <c r="BK776" s="21"/>
      <c r="BL776" s="21"/>
      <c r="BM776" s="21"/>
      <c r="BN776" s="23">
        <f t="shared" si="7"/>
        <v>0</v>
      </c>
      <c r="BO776" s="23"/>
      <c r="BP776" s="23"/>
      <c r="BQ776" s="23"/>
      <c r="BR776" s="23"/>
      <c r="BS776" s="23"/>
      <c r="BT776" s="23"/>
      <c r="BU776" s="23" t="s">
        <v>209</v>
      </c>
      <c r="BV776" s="23"/>
      <c r="BW776" s="23"/>
      <c r="BX776" s="23"/>
      <c r="BY776" s="23"/>
      <c r="BZ776" s="23"/>
      <c r="CA776" s="23"/>
      <c r="CB776" s="23"/>
      <c r="CC776" s="23"/>
      <c r="CD776" s="23"/>
      <c r="CE776" s="23"/>
      <c r="CF776" s="21">
        <f t="shared" si="9"/>
        <v>100</v>
      </c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>
        <v>100</v>
      </c>
      <c r="CV776" s="21"/>
      <c r="CW776" s="21"/>
      <c r="CX776" s="23">
        <f t="shared" si="11"/>
        <v>1</v>
      </c>
      <c r="CY776" s="23"/>
      <c r="CZ776" s="23"/>
      <c r="DA776" s="23"/>
      <c r="DB776" s="23">
        <v>1</v>
      </c>
      <c r="DC776" s="23"/>
      <c r="DD776" s="23"/>
      <c r="DE776" s="22">
        <f t="shared" si="13"/>
        <v>0</v>
      </c>
      <c r="DF776" s="21"/>
      <c r="DG776" s="21"/>
      <c r="DH776" s="21"/>
      <c r="DI776" s="21"/>
      <c r="DJ776" s="21"/>
      <c r="DK776" s="24">
        <f t="shared" si="15"/>
        <v>0</v>
      </c>
      <c r="DL776" s="23"/>
      <c r="DM776" s="2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</row>
    <row r="777" spans="1:137" ht="15.75" customHeight="1">
      <c r="A777" s="15" t="s">
        <v>2496</v>
      </c>
      <c r="B777" s="15" t="s">
        <v>2497</v>
      </c>
      <c r="C777" s="16" t="s">
        <v>2498</v>
      </c>
      <c r="D777" s="15">
        <v>737776454</v>
      </c>
      <c r="E777" s="15" t="s">
        <v>2499</v>
      </c>
      <c r="F777" s="15" t="s">
        <v>84</v>
      </c>
      <c r="G777" s="15" t="s">
        <v>91</v>
      </c>
      <c r="H777" s="15" t="s">
        <v>57</v>
      </c>
      <c r="I777" s="17">
        <f t="shared" si="18"/>
        <v>0</v>
      </c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8">
        <f t="shared" si="1"/>
        <v>10</v>
      </c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>
        <v>10</v>
      </c>
      <c r="AP777" s="19"/>
      <c r="AQ777" s="19"/>
      <c r="AR777" s="20">
        <f t="shared" si="3"/>
        <v>0</v>
      </c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2">
        <f t="shared" si="5"/>
        <v>0</v>
      </c>
      <c r="BK777" s="21"/>
      <c r="BL777" s="21"/>
      <c r="BM777" s="21"/>
      <c r="BN777" s="23">
        <f t="shared" si="7"/>
        <v>0</v>
      </c>
      <c r="BO777" s="23"/>
      <c r="BP777" s="23"/>
      <c r="BQ777" s="23"/>
      <c r="BR777" s="23"/>
      <c r="BS777" s="23"/>
      <c r="BT777" s="23"/>
      <c r="BU777" s="23" t="s">
        <v>209</v>
      </c>
      <c r="BV777" s="23"/>
      <c r="BW777" s="23"/>
      <c r="BX777" s="23"/>
      <c r="BY777" s="23"/>
      <c r="BZ777" s="23"/>
      <c r="CA777" s="23"/>
      <c r="CB777" s="23"/>
      <c r="CC777" s="23"/>
      <c r="CD777" s="23"/>
      <c r="CE777" s="23"/>
      <c r="CF777" s="21">
        <f t="shared" si="9"/>
        <v>100</v>
      </c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>
        <v>100</v>
      </c>
      <c r="CV777" s="21"/>
      <c r="CW777" s="21"/>
      <c r="CX777" s="23">
        <f t="shared" si="11"/>
        <v>1</v>
      </c>
      <c r="CY777" s="23"/>
      <c r="CZ777" s="23"/>
      <c r="DA777" s="23"/>
      <c r="DB777" s="23">
        <v>1</v>
      </c>
      <c r="DC777" s="23"/>
      <c r="DD777" s="23"/>
      <c r="DE777" s="22">
        <f t="shared" si="13"/>
        <v>0</v>
      </c>
      <c r="DF777" s="21"/>
      <c r="DG777" s="21"/>
      <c r="DH777" s="21"/>
      <c r="DI777" s="21"/>
      <c r="DJ777" s="21"/>
      <c r="DK777" s="24">
        <f t="shared" si="15"/>
        <v>0</v>
      </c>
      <c r="DL777" s="23"/>
      <c r="DM777" s="2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</row>
    <row r="778" spans="1:137" ht="15.75" customHeight="1">
      <c r="A778" s="15" t="s">
        <v>2500</v>
      </c>
      <c r="B778" s="15" t="s">
        <v>2501</v>
      </c>
      <c r="C778" s="16" t="s">
        <v>2502</v>
      </c>
      <c r="D778" s="15">
        <v>603563889</v>
      </c>
      <c r="E778" s="15" t="s">
        <v>2503</v>
      </c>
      <c r="F778" s="15" t="s">
        <v>84</v>
      </c>
      <c r="G778" s="15" t="s">
        <v>153</v>
      </c>
      <c r="H778" s="15" t="s">
        <v>216</v>
      </c>
      <c r="I778" s="17">
        <f t="shared" si="18"/>
        <v>0</v>
      </c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8">
        <f t="shared" si="1"/>
        <v>15</v>
      </c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>
        <v>15</v>
      </c>
      <c r="AQ778" s="19"/>
      <c r="AR778" s="20">
        <f t="shared" si="3"/>
        <v>0</v>
      </c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2">
        <f t="shared" si="5"/>
        <v>0</v>
      </c>
      <c r="BK778" s="21"/>
      <c r="BL778" s="21"/>
      <c r="BM778" s="21"/>
      <c r="BN778" s="23">
        <f t="shared" si="7"/>
        <v>0</v>
      </c>
      <c r="BO778" s="23"/>
      <c r="BP778" s="23"/>
      <c r="BQ778" s="23"/>
      <c r="BR778" s="23"/>
      <c r="BS778" s="23"/>
      <c r="BT778" s="23"/>
      <c r="BU778" s="23"/>
      <c r="BV778" s="23"/>
      <c r="BW778" s="23"/>
      <c r="BX778" s="23"/>
      <c r="BY778" s="23"/>
      <c r="BZ778" s="23"/>
      <c r="CA778" s="23"/>
      <c r="CB778" s="23"/>
      <c r="CC778" s="23"/>
      <c r="CD778" s="23"/>
      <c r="CE778" s="23"/>
      <c r="CF778" s="21">
        <f t="shared" si="9"/>
        <v>0</v>
      </c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3">
        <f t="shared" si="11"/>
        <v>0</v>
      </c>
      <c r="CY778" s="23"/>
      <c r="CZ778" s="23"/>
      <c r="DA778" s="23"/>
      <c r="DB778" s="23"/>
      <c r="DC778" s="23"/>
      <c r="DD778" s="23"/>
      <c r="DE778" s="22">
        <f t="shared" si="13"/>
        <v>0</v>
      </c>
      <c r="DF778" s="21"/>
      <c r="DG778" s="21"/>
      <c r="DH778" s="21"/>
      <c r="DI778" s="21"/>
      <c r="DJ778" s="21"/>
      <c r="DK778" s="24">
        <f t="shared" si="15"/>
        <v>0</v>
      </c>
      <c r="DL778" s="23"/>
      <c r="DM778" s="2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</row>
    <row r="779" spans="1:137" ht="15.75" customHeight="1">
      <c r="A779" s="15" t="s">
        <v>2504</v>
      </c>
      <c r="B779" s="15" t="s">
        <v>2505</v>
      </c>
      <c r="C779" s="16">
        <v>75135027</v>
      </c>
      <c r="D779" s="15">
        <v>777139844</v>
      </c>
      <c r="E779" s="15" t="s">
        <v>2506</v>
      </c>
      <c r="F779" s="15" t="s">
        <v>84</v>
      </c>
      <c r="G779" s="15" t="s">
        <v>91</v>
      </c>
      <c r="H779" s="15" t="s">
        <v>174</v>
      </c>
      <c r="I779" s="17">
        <f t="shared" si="18"/>
        <v>0</v>
      </c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8">
        <f t="shared" si="1"/>
        <v>10</v>
      </c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>
        <v>10</v>
      </c>
      <c r="AP779" s="19"/>
      <c r="AQ779" s="19"/>
      <c r="AR779" s="20">
        <f t="shared" si="3"/>
        <v>0</v>
      </c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2">
        <f t="shared" si="5"/>
        <v>0</v>
      </c>
      <c r="BK779" s="21"/>
      <c r="BL779" s="21"/>
      <c r="BM779" s="21"/>
      <c r="BN779" s="23">
        <f t="shared" si="7"/>
        <v>0</v>
      </c>
      <c r="BO779" s="23"/>
      <c r="BP779" s="23"/>
      <c r="BQ779" s="23"/>
      <c r="BR779" s="23"/>
      <c r="BS779" s="23"/>
      <c r="BT779" s="23"/>
      <c r="BU779" s="23"/>
      <c r="BV779" s="23"/>
      <c r="BW779" s="23"/>
      <c r="BX779" s="23"/>
      <c r="BY779" s="23"/>
      <c r="BZ779" s="23"/>
      <c r="CA779" s="23"/>
      <c r="CB779" s="23"/>
      <c r="CC779" s="23"/>
      <c r="CD779" s="23"/>
      <c r="CE779" s="23"/>
      <c r="CF779" s="21">
        <f t="shared" si="9"/>
        <v>100</v>
      </c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>
        <v>100</v>
      </c>
      <c r="CV779" s="21"/>
      <c r="CW779" s="21"/>
      <c r="CX779" s="23">
        <f t="shared" si="11"/>
        <v>1</v>
      </c>
      <c r="CY779" s="23"/>
      <c r="CZ779" s="23"/>
      <c r="DA779" s="23"/>
      <c r="DB779" s="23">
        <v>1</v>
      </c>
      <c r="DC779" s="23"/>
      <c r="DD779" s="23"/>
      <c r="DE779" s="22">
        <f t="shared" si="13"/>
        <v>0</v>
      </c>
      <c r="DF779" s="21"/>
      <c r="DG779" s="21"/>
      <c r="DH779" s="21"/>
      <c r="DI779" s="21"/>
      <c r="DJ779" s="21"/>
      <c r="DK779" s="24">
        <f t="shared" si="15"/>
        <v>0</v>
      </c>
      <c r="DL779" s="23"/>
      <c r="DM779" s="2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</row>
    <row r="780" spans="1:137" ht="15.75" customHeight="1">
      <c r="A780" s="15" t="s">
        <v>2507</v>
      </c>
      <c r="B780" s="15" t="s">
        <v>2508</v>
      </c>
      <c r="C780" s="16" t="s">
        <v>2509</v>
      </c>
      <c r="D780" s="15">
        <v>724207917</v>
      </c>
      <c r="E780" s="15" t="s">
        <v>2510</v>
      </c>
      <c r="F780" s="15" t="s">
        <v>84</v>
      </c>
      <c r="G780" s="15" t="s">
        <v>91</v>
      </c>
      <c r="H780" s="15" t="s">
        <v>150</v>
      </c>
      <c r="I780" s="17">
        <f t="shared" si="18"/>
        <v>0</v>
      </c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8">
        <f t="shared" si="1"/>
        <v>29</v>
      </c>
      <c r="AA780" s="19"/>
      <c r="AB780" s="19"/>
      <c r="AC780" s="19"/>
      <c r="AD780" s="19"/>
      <c r="AE780" s="19"/>
      <c r="AF780" s="19"/>
      <c r="AG780" s="19">
        <v>19</v>
      </c>
      <c r="AH780" s="19"/>
      <c r="AI780" s="19"/>
      <c r="AJ780" s="19"/>
      <c r="AK780" s="19"/>
      <c r="AL780" s="19"/>
      <c r="AM780" s="19"/>
      <c r="AN780" s="19"/>
      <c r="AO780" s="19">
        <v>10</v>
      </c>
      <c r="AP780" s="19"/>
      <c r="AQ780" s="19"/>
      <c r="AR780" s="20">
        <f t="shared" si="3"/>
        <v>0</v>
      </c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2">
        <f t="shared" si="5"/>
        <v>0</v>
      </c>
      <c r="BK780" s="21"/>
      <c r="BL780" s="21"/>
      <c r="BM780" s="21"/>
      <c r="BN780" s="23">
        <f t="shared" si="7"/>
        <v>0</v>
      </c>
      <c r="BO780" s="23"/>
      <c r="BP780" s="23"/>
      <c r="BQ780" s="23"/>
      <c r="BR780" s="23"/>
      <c r="BS780" s="23"/>
      <c r="BT780" s="23"/>
      <c r="BU780" s="23"/>
      <c r="BV780" s="23"/>
      <c r="BW780" s="23"/>
      <c r="BX780" s="23"/>
      <c r="BY780" s="23"/>
      <c r="BZ780" s="23"/>
      <c r="CA780" s="23"/>
      <c r="CB780" s="23"/>
      <c r="CC780" s="23"/>
      <c r="CD780" s="23"/>
      <c r="CE780" s="23"/>
      <c r="CF780" s="21">
        <f t="shared" si="9"/>
        <v>100</v>
      </c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>
        <v>100</v>
      </c>
      <c r="CV780" s="21"/>
      <c r="CW780" s="21"/>
      <c r="CX780" s="23">
        <f t="shared" si="11"/>
        <v>1</v>
      </c>
      <c r="CY780" s="23"/>
      <c r="CZ780" s="23"/>
      <c r="DA780" s="23"/>
      <c r="DB780" s="23">
        <v>1</v>
      </c>
      <c r="DC780" s="23"/>
      <c r="DD780" s="23"/>
      <c r="DE780" s="22">
        <f t="shared" si="13"/>
        <v>0</v>
      </c>
      <c r="DF780" s="21"/>
      <c r="DG780" s="21"/>
      <c r="DH780" s="21"/>
      <c r="DI780" s="21"/>
      <c r="DJ780" s="21"/>
      <c r="DK780" s="24">
        <f t="shared" si="15"/>
        <v>0</v>
      </c>
      <c r="DL780" s="23"/>
      <c r="DM780" s="2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</row>
    <row r="781" spans="1:137" ht="15.75" customHeight="1">
      <c r="A781" s="15" t="s">
        <v>2511</v>
      </c>
      <c r="B781" s="15" t="s">
        <v>2512</v>
      </c>
      <c r="C781" s="16">
        <v>28412443</v>
      </c>
      <c r="D781" s="15">
        <v>607689945</v>
      </c>
      <c r="E781" s="15" t="s">
        <v>2513</v>
      </c>
      <c r="F781" s="15" t="s">
        <v>84</v>
      </c>
      <c r="G781" s="15" t="s">
        <v>153</v>
      </c>
      <c r="H781" s="15" t="s">
        <v>496</v>
      </c>
      <c r="I781" s="17">
        <f t="shared" si="18"/>
        <v>0</v>
      </c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8">
        <f t="shared" si="1"/>
        <v>34</v>
      </c>
      <c r="AA781" s="19"/>
      <c r="AB781" s="19"/>
      <c r="AC781" s="19"/>
      <c r="AD781" s="19"/>
      <c r="AE781" s="19"/>
      <c r="AF781" s="19"/>
      <c r="AG781" s="19">
        <v>19</v>
      </c>
      <c r="AH781" s="19"/>
      <c r="AI781" s="19"/>
      <c r="AJ781" s="19"/>
      <c r="AK781" s="19"/>
      <c r="AL781" s="19"/>
      <c r="AM781" s="19"/>
      <c r="AN781" s="19"/>
      <c r="AO781" s="19"/>
      <c r="AP781" s="19">
        <v>15</v>
      </c>
      <c r="AQ781" s="19"/>
      <c r="AR781" s="20">
        <f t="shared" si="3"/>
        <v>0</v>
      </c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2">
        <f t="shared" si="5"/>
        <v>0</v>
      </c>
      <c r="BK781" s="21"/>
      <c r="BL781" s="21"/>
      <c r="BM781" s="21"/>
      <c r="BN781" s="23">
        <f t="shared" si="7"/>
        <v>0</v>
      </c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  <c r="CD781" s="23"/>
      <c r="CE781" s="23"/>
      <c r="CF781" s="21">
        <f t="shared" si="9"/>
        <v>0</v>
      </c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3">
        <f t="shared" si="11"/>
        <v>0</v>
      </c>
      <c r="CY781" s="23"/>
      <c r="CZ781" s="23"/>
      <c r="DA781" s="23"/>
      <c r="DB781" s="23"/>
      <c r="DC781" s="23"/>
      <c r="DD781" s="23"/>
      <c r="DE781" s="22">
        <f t="shared" si="13"/>
        <v>0</v>
      </c>
      <c r="DF781" s="21"/>
      <c r="DG781" s="21"/>
      <c r="DH781" s="21"/>
      <c r="DI781" s="21"/>
      <c r="DJ781" s="21"/>
      <c r="DK781" s="24">
        <f t="shared" si="15"/>
        <v>0</v>
      </c>
      <c r="DL781" s="23"/>
      <c r="DM781" s="2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</row>
    <row r="782" spans="1:137" ht="15.75" customHeight="1">
      <c r="A782" s="15" t="s">
        <v>2514</v>
      </c>
      <c r="B782" s="15" t="s">
        <v>2515</v>
      </c>
      <c r="C782" s="16" t="s">
        <v>2516</v>
      </c>
      <c r="D782" s="15">
        <v>602556442</v>
      </c>
      <c r="E782" s="15" t="s">
        <v>2517</v>
      </c>
      <c r="F782" s="15" t="s">
        <v>84</v>
      </c>
      <c r="G782" s="15" t="s">
        <v>133</v>
      </c>
      <c r="H782" s="15" t="s">
        <v>76</v>
      </c>
      <c r="I782" s="17">
        <f t="shared" si="18"/>
        <v>0</v>
      </c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8">
        <f t="shared" si="1"/>
        <v>49</v>
      </c>
      <c r="AA782" s="19"/>
      <c r="AB782" s="19"/>
      <c r="AC782" s="19"/>
      <c r="AD782" s="19"/>
      <c r="AE782" s="19"/>
      <c r="AF782" s="19"/>
      <c r="AG782" s="19">
        <v>19</v>
      </c>
      <c r="AH782" s="19"/>
      <c r="AI782" s="19"/>
      <c r="AJ782" s="19"/>
      <c r="AK782" s="19"/>
      <c r="AL782" s="19"/>
      <c r="AM782" s="19"/>
      <c r="AN782" s="19"/>
      <c r="AO782" s="19"/>
      <c r="AP782" s="19">
        <v>30</v>
      </c>
      <c r="AQ782" s="19"/>
      <c r="AR782" s="20">
        <f t="shared" si="3"/>
        <v>0</v>
      </c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2">
        <f t="shared" si="5"/>
        <v>0</v>
      </c>
      <c r="BK782" s="21"/>
      <c r="BL782" s="21"/>
      <c r="BM782" s="21"/>
      <c r="BN782" s="23">
        <f t="shared" si="7"/>
        <v>0</v>
      </c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  <c r="CD782" s="23"/>
      <c r="CE782" s="23"/>
      <c r="CF782" s="21">
        <f t="shared" si="9"/>
        <v>0</v>
      </c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3">
        <f t="shared" si="11"/>
        <v>0</v>
      </c>
      <c r="CY782" s="23"/>
      <c r="CZ782" s="23"/>
      <c r="DA782" s="23"/>
      <c r="DB782" s="23"/>
      <c r="DC782" s="23"/>
      <c r="DD782" s="23"/>
      <c r="DE782" s="22">
        <f t="shared" si="13"/>
        <v>0</v>
      </c>
      <c r="DF782" s="21"/>
      <c r="DG782" s="21"/>
      <c r="DH782" s="21"/>
      <c r="DI782" s="21"/>
      <c r="DJ782" s="21"/>
      <c r="DK782" s="24">
        <f t="shared" si="15"/>
        <v>0</v>
      </c>
      <c r="DL782" s="23"/>
      <c r="DM782" s="2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</row>
    <row r="783" spans="1:137" ht="15.75" customHeight="1">
      <c r="A783" s="15" t="s">
        <v>2518</v>
      </c>
      <c r="B783" s="15" t="s">
        <v>2519</v>
      </c>
      <c r="C783" s="16" t="s">
        <v>2520</v>
      </c>
      <c r="D783" s="15">
        <v>731269959</v>
      </c>
      <c r="E783" s="15" t="s">
        <v>2521</v>
      </c>
      <c r="F783" s="15" t="s">
        <v>84</v>
      </c>
      <c r="G783" s="15" t="s">
        <v>153</v>
      </c>
      <c r="H783" s="15" t="s">
        <v>216</v>
      </c>
      <c r="I783" s="17">
        <f t="shared" si="18"/>
        <v>0</v>
      </c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8">
        <f t="shared" si="1"/>
        <v>15</v>
      </c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>
        <v>15</v>
      </c>
      <c r="AQ783" s="19"/>
      <c r="AR783" s="20">
        <f t="shared" si="3"/>
        <v>0</v>
      </c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2">
        <f t="shared" si="5"/>
        <v>0</v>
      </c>
      <c r="BK783" s="21"/>
      <c r="BL783" s="21"/>
      <c r="BM783" s="21"/>
      <c r="BN783" s="23">
        <f t="shared" si="7"/>
        <v>0</v>
      </c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  <c r="CD783" s="23"/>
      <c r="CE783" s="23"/>
      <c r="CF783" s="21">
        <f t="shared" si="9"/>
        <v>0</v>
      </c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3">
        <f t="shared" si="11"/>
        <v>0</v>
      </c>
      <c r="CY783" s="23"/>
      <c r="CZ783" s="23"/>
      <c r="DA783" s="23"/>
      <c r="DB783" s="23"/>
      <c r="DC783" s="23"/>
      <c r="DD783" s="23"/>
      <c r="DE783" s="22">
        <f t="shared" si="13"/>
        <v>0</v>
      </c>
      <c r="DF783" s="21"/>
      <c r="DG783" s="21"/>
      <c r="DH783" s="21"/>
      <c r="DI783" s="21"/>
      <c r="DJ783" s="21"/>
      <c r="DK783" s="24">
        <f t="shared" si="15"/>
        <v>0</v>
      </c>
      <c r="DL783" s="23"/>
      <c r="DM783" s="2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</row>
    <row r="784" spans="1:137" ht="15.75" customHeight="1">
      <c r="A784" s="15" t="s">
        <v>2522</v>
      </c>
      <c r="B784" s="15" t="s">
        <v>2523</v>
      </c>
      <c r="C784" s="16">
        <v>28430301</v>
      </c>
      <c r="D784" s="15">
        <v>602387089</v>
      </c>
      <c r="E784" s="15" t="s">
        <v>2524</v>
      </c>
      <c r="F784" s="15" t="s">
        <v>84</v>
      </c>
      <c r="G784" s="15" t="s">
        <v>91</v>
      </c>
      <c r="H784" s="15" t="s">
        <v>216</v>
      </c>
      <c r="I784" s="17">
        <f t="shared" si="18"/>
        <v>0</v>
      </c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8">
        <f t="shared" si="1"/>
        <v>60</v>
      </c>
      <c r="AA784" s="19"/>
      <c r="AB784" s="19"/>
      <c r="AC784" s="19"/>
      <c r="AD784" s="19"/>
      <c r="AE784" s="19">
        <v>50</v>
      </c>
      <c r="AF784" s="19"/>
      <c r="AG784" s="19"/>
      <c r="AH784" s="19"/>
      <c r="AI784" s="19"/>
      <c r="AJ784" s="19"/>
      <c r="AK784" s="19"/>
      <c r="AL784" s="19"/>
      <c r="AM784" s="19"/>
      <c r="AN784" s="19"/>
      <c r="AO784" s="19">
        <v>10</v>
      </c>
      <c r="AP784" s="19"/>
      <c r="AQ784" s="19"/>
      <c r="AR784" s="20">
        <f t="shared" si="3"/>
        <v>0</v>
      </c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2">
        <f t="shared" si="5"/>
        <v>0</v>
      </c>
      <c r="BK784" s="21"/>
      <c r="BL784" s="21"/>
      <c r="BM784" s="21"/>
      <c r="BN784" s="23">
        <f t="shared" si="7"/>
        <v>1</v>
      </c>
      <c r="BO784" s="23"/>
      <c r="BP784" s="23"/>
      <c r="BQ784" s="23"/>
      <c r="BR784" s="23"/>
      <c r="BS784" s="23">
        <v>1</v>
      </c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  <c r="CD784" s="23"/>
      <c r="CE784" s="23"/>
      <c r="CF784" s="21">
        <f t="shared" si="9"/>
        <v>100</v>
      </c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>
        <v>100</v>
      </c>
      <c r="CV784" s="21"/>
      <c r="CW784" s="21"/>
      <c r="CX784" s="23">
        <f t="shared" si="11"/>
        <v>1</v>
      </c>
      <c r="CY784" s="23"/>
      <c r="CZ784" s="23"/>
      <c r="DA784" s="23"/>
      <c r="DB784" s="23">
        <v>1</v>
      </c>
      <c r="DC784" s="23"/>
      <c r="DD784" s="23"/>
      <c r="DE784" s="22">
        <f t="shared" si="13"/>
        <v>0</v>
      </c>
      <c r="DF784" s="21"/>
      <c r="DG784" s="21"/>
      <c r="DH784" s="21"/>
      <c r="DI784" s="21"/>
      <c r="DJ784" s="21"/>
      <c r="DK784" s="24">
        <f t="shared" si="15"/>
        <v>0</v>
      </c>
      <c r="DL784" s="23"/>
      <c r="DM784" s="2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</row>
    <row r="785" spans="1:137" ht="15.75" customHeight="1">
      <c r="A785" s="15" t="s">
        <v>2525</v>
      </c>
      <c r="B785" s="15" t="s">
        <v>2526</v>
      </c>
      <c r="C785" s="16">
        <v>29056918</v>
      </c>
      <c r="D785" s="15">
        <v>608147701</v>
      </c>
      <c r="E785" s="15" t="s">
        <v>2527</v>
      </c>
      <c r="F785" s="15" t="s">
        <v>84</v>
      </c>
      <c r="G785" s="15" t="s">
        <v>169</v>
      </c>
      <c r="H785" s="15" t="s">
        <v>68</v>
      </c>
      <c r="I785" s="17">
        <f t="shared" si="18"/>
        <v>0</v>
      </c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8">
        <f t="shared" si="1"/>
        <v>25</v>
      </c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>
        <v>25</v>
      </c>
      <c r="AQ785" s="19"/>
      <c r="AR785" s="20">
        <f t="shared" si="3"/>
        <v>0</v>
      </c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2">
        <f t="shared" si="5"/>
        <v>0</v>
      </c>
      <c r="BK785" s="21"/>
      <c r="BL785" s="21"/>
      <c r="BM785" s="21"/>
      <c r="BN785" s="23">
        <f t="shared" si="7"/>
        <v>0</v>
      </c>
      <c r="BO785" s="23"/>
      <c r="BP785" s="23"/>
      <c r="BQ785" s="23"/>
      <c r="BR785" s="23"/>
      <c r="BS785" s="23"/>
      <c r="BT785" s="23"/>
      <c r="BU785" s="23"/>
      <c r="BV785" s="23"/>
      <c r="BW785" s="23"/>
      <c r="BX785" s="23"/>
      <c r="BY785" s="23"/>
      <c r="BZ785" s="23"/>
      <c r="CA785" s="23"/>
      <c r="CB785" s="23"/>
      <c r="CC785" s="23"/>
      <c r="CD785" s="23"/>
      <c r="CE785" s="23"/>
      <c r="CF785" s="21">
        <f t="shared" si="9"/>
        <v>0</v>
      </c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3">
        <f t="shared" si="11"/>
        <v>0</v>
      </c>
      <c r="CY785" s="23"/>
      <c r="CZ785" s="23"/>
      <c r="DA785" s="23"/>
      <c r="DB785" s="23"/>
      <c r="DC785" s="23"/>
      <c r="DD785" s="23"/>
      <c r="DE785" s="22">
        <f t="shared" si="13"/>
        <v>0</v>
      </c>
      <c r="DF785" s="21"/>
      <c r="DG785" s="21"/>
      <c r="DH785" s="21"/>
      <c r="DI785" s="21"/>
      <c r="DJ785" s="21"/>
      <c r="DK785" s="24">
        <f t="shared" si="15"/>
        <v>0</v>
      </c>
      <c r="DL785" s="23"/>
      <c r="DM785" s="2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</row>
    <row r="786" spans="1:137" ht="15.75" customHeight="1">
      <c r="A786" s="15" t="s">
        <v>2528</v>
      </c>
      <c r="B786" s="15" t="s">
        <v>2529</v>
      </c>
      <c r="C786" s="16">
        <v>65998502</v>
      </c>
      <c r="D786" s="15">
        <v>774898012</v>
      </c>
      <c r="E786" s="15" t="s">
        <v>2530</v>
      </c>
      <c r="F786" s="15" t="s">
        <v>84</v>
      </c>
      <c r="G786" s="15" t="s">
        <v>101</v>
      </c>
      <c r="H786" s="15" t="s">
        <v>72</v>
      </c>
      <c r="I786" s="17">
        <f t="shared" si="18"/>
        <v>0</v>
      </c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8">
        <f t="shared" si="1"/>
        <v>28</v>
      </c>
      <c r="AA786" s="19"/>
      <c r="AB786" s="19"/>
      <c r="AC786" s="19"/>
      <c r="AD786" s="19"/>
      <c r="AE786" s="19"/>
      <c r="AF786" s="19">
        <v>6</v>
      </c>
      <c r="AG786" s="19"/>
      <c r="AH786" s="19">
        <v>7</v>
      </c>
      <c r="AI786" s="19"/>
      <c r="AJ786" s="19"/>
      <c r="AK786" s="19"/>
      <c r="AL786" s="19"/>
      <c r="AM786" s="19"/>
      <c r="AN786" s="19"/>
      <c r="AO786" s="19">
        <v>15</v>
      </c>
      <c r="AP786" s="19"/>
      <c r="AQ786" s="19"/>
      <c r="AR786" s="20">
        <f t="shared" si="3"/>
        <v>0</v>
      </c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2">
        <f t="shared" si="5"/>
        <v>0</v>
      </c>
      <c r="BK786" s="21"/>
      <c r="BL786" s="21"/>
      <c r="BM786" s="21"/>
      <c r="BN786" s="23">
        <f t="shared" si="7"/>
        <v>0</v>
      </c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  <c r="CD786" s="23"/>
      <c r="CE786" s="23"/>
      <c r="CF786" s="21">
        <f t="shared" si="9"/>
        <v>0</v>
      </c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3">
        <f t="shared" si="11"/>
        <v>2</v>
      </c>
      <c r="CY786" s="23"/>
      <c r="CZ786" s="23"/>
      <c r="DA786" s="23"/>
      <c r="DB786" s="23">
        <v>2</v>
      </c>
      <c r="DC786" s="23"/>
      <c r="DD786" s="23"/>
      <c r="DE786" s="22">
        <f t="shared" si="13"/>
        <v>0</v>
      </c>
      <c r="DF786" s="21"/>
      <c r="DG786" s="21"/>
      <c r="DH786" s="21"/>
      <c r="DI786" s="21"/>
      <c r="DJ786" s="21"/>
      <c r="DK786" s="24">
        <f t="shared" si="15"/>
        <v>0</v>
      </c>
      <c r="DL786" s="23"/>
      <c r="DM786" s="2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</row>
    <row r="787" spans="1:137" ht="15.75" customHeight="1">
      <c r="A787" s="15" t="s">
        <v>2531</v>
      </c>
      <c r="B787" s="15" t="s">
        <v>2532</v>
      </c>
      <c r="C787" s="16">
        <v>49279548</v>
      </c>
      <c r="D787" s="15">
        <v>724863991</v>
      </c>
      <c r="E787" s="15" t="s">
        <v>2533</v>
      </c>
      <c r="F787" s="15" t="s">
        <v>84</v>
      </c>
      <c r="G787" s="15" t="s">
        <v>101</v>
      </c>
      <c r="H787" s="15" t="s">
        <v>718</v>
      </c>
      <c r="I787" s="17">
        <f t="shared" si="18"/>
        <v>0</v>
      </c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8">
        <f t="shared" si="1"/>
        <v>28</v>
      </c>
      <c r="AA787" s="19"/>
      <c r="AB787" s="19"/>
      <c r="AC787" s="19"/>
      <c r="AD787" s="19"/>
      <c r="AE787" s="19"/>
      <c r="AF787" s="19">
        <v>6</v>
      </c>
      <c r="AG787" s="19"/>
      <c r="AH787" s="19">
        <v>7</v>
      </c>
      <c r="AI787" s="19"/>
      <c r="AJ787" s="19"/>
      <c r="AK787" s="19"/>
      <c r="AL787" s="19"/>
      <c r="AM787" s="19"/>
      <c r="AN787" s="19"/>
      <c r="AO787" s="19">
        <v>15</v>
      </c>
      <c r="AP787" s="19"/>
      <c r="AQ787" s="19"/>
      <c r="AR787" s="20">
        <f t="shared" si="3"/>
        <v>0</v>
      </c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2">
        <f t="shared" si="5"/>
        <v>0</v>
      </c>
      <c r="BK787" s="21"/>
      <c r="BL787" s="21"/>
      <c r="BM787" s="21"/>
      <c r="BN787" s="23">
        <f t="shared" si="7"/>
        <v>0</v>
      </c>
      <c r="BO787" s="23"/>
      <c r="BP787" s="23"/>
      <c r="BQ787" s="23"/>
      <c r="BR787" s="23"/>
      <c r="BS787" s="23"/>
      <c r="BT787" s="23"/>
      <c r="BU787" s="23"/>
      <c r="BV787" s="23"/>
      <c r="BW787" s="23"/>
      <c r="BX787" s="23"/>
      <c r="BY787" s="23"/>
      <c r="BZ787" s="23"/>
      <c r="CA787" s="23"/>
      <c r="CB787" s="23"/>
      <c r="CC787" s="23"/>
      <c r="CD787" s="23"/>
      <c r="CE787" s="23"/>
      <c r="CF787" s="21">
        <f t="shared" si="9"/>
        <v>0</v>
      </c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3">
        <f t="shared" si="11"/>
        <v>2</v>
      </c>
      <c r="CY787" s="23"/>
      <c r="CZ787" s="23"/>
      <c r="DA787" s="23"/>
      <c r="DB787" s="23">
        <v>2</v>
      </c>
      <c r="DC787" s="23"/>
      <c r="DD787" s="23"/>
      <c r="DE787" s="22">
        <f t="shared" si="13"/>
        <v>0</v>
      </c>
      <c r="DF787" s="21"/>
      <c r="DG787" s="21"/>
      <c r="DH787" s="21"/>
      <c r="DI787" s="21"/>
      <c r="DJ787" s="21"/>
      <c r="DK787" s="24">
        <f t="shared" si="15"/>
        <v>0</v>
      </c>
      <c r="DL787" s="23"/>
      <c r="DM787" s="2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</row>
    <row r="788" spans="1:137" ht="15.75" customHeight="1">
      <c r="A788" s="15" t="s">
        <v>2534</v>
      </c>
      <c r="B788" s="15" t="s">
        <v>2535</v>
      </c>
      <c r="C788" s="16">
        <v>70914800</v>
      </c>
      <c r="D788" s="15">
        <v>604258835</v>
      </c>
      <c r="E788" s="15" t="s">
        <v>2536</v>
      </c>
      <c r="F788" s="15" t="s">
        <v>84</v>
      </c>
      <c r="G788" s="15" t="s">
        <v>101</v>
      </c>
      <c r="H788" s="15" t="s">
        <v>117</v>
      </c>
      <c r="I788" s="17">
        <f t="shared" si="18"/>
        <v>0</v>
      </c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8">
        <f t="shared" si="1"/>
        <v>27</v>
      </c>
      <c r="AA788" s="19"/>
      <c r="AB788" s="19"/>
      <c r="AC788" s="19"/>
      <c r="AD788" s="19"/>
      <c r="AE788" s="19"/>
      <c r="AF788" s="19">
        <v>6</v>
      </c>
      <c r="AG788" s="19"/>
      <c r="AH788" s="19">
        <v>6</v>
      </c>
      <c r="AI788" s="19"/>
      <c r="AJ788" s="19"/>
      <c r="AK788" s="19"/>
      <c r="AL788" s="19"/>
      <c r="AM788" s="19"/>
      <c r="AN788" s="19"/>
      <c r="AO788" s="19">
        <v>15</v>
      </c>
      <c r="AP788" s="19"/>
      <c r="AQ788" s="19"/>
      <c r="AR788" s="20">
        <f t="shared" si="3"/>
        <v>0</v>
      </c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2">
        <f t="shared" si="5"/>
        <v>0</v>
      </c>
      <c r="BK788" s="21"/>
      <c r="BL788" s="21"/>
      <c r="BM788" s="21"/>
      <c r="BN788" s="23">
        <f t="shared" si="7"/>
        <v>0</v>
      </c>
      <c r="BO788" s="23"/>
      <c r="BP788" s="23"/>
      <c r="BQ788" s="23"/>
      <c r="BR788" s="23"/>
      <c r="BS788" s="23"/>
      <c r="BT788" s="23"/>
      <c r="BU788" s="23"/>
      <c r="BV788" s="23"/>
      <c r="BW788" s="23"/>
      <c r="BX788" s="23"/>
      <c r="BY788" s="23"/>
      <c r="BZ788" s="23"/>
      <c r="CA788" s="23"/>
      <c r="CB788" s="23"/>
      <c r="CC788" s="23"/>
      <c r="CD788" s="23"/>
      <c r="CE788" s="23"/>
      <c r="CF788" s="21">
        <f t="shared" si="9"/>
        <v>0</v>
      </c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3">
        <f t="shared" si="11"/>
        <v>2</v>
      </c>
      <c r="CY788" s="23"/>
      <c r="CZ788" s="23"/>
      <c r="DA788" s="23"/>
      <c r="DB788" s="23">
        <v>2</v>
      </c>
      <c r="DC788" s="23"/>
      <c r="DD788" s="23"/>
      <c r="DE788" s="22">
        <f t="shared" si="13"/>
        <v>0</v>
      </c>
      <c r="DF788" s="21"/>
      <c r="DG788" s="21"/>
      <c r="DH788" s="21"/>
      <c r="DI788" s="21"/>
      <c r="DJ788" s="21"/>
      <c r="DK788" s="24">
        <f t="shared" si="15"/>
        <v>0</v>
      </c>
      <c r="DL788" s="23"/>
      <c r="DM788" s="2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</row>
    <row r="789" spans="1:137" ht="15.75" customHeight="1">
      <c r="A789" s="15" t="s">
        <v>2537</v>
      </c>
      <c r="B789" s="15" t="s">
        <v>2538</v>
      </c>
      <c r="C789" s="16">
        <v>63995999</v>
      </c>
      <c r="D789" s="15">
        <v>603837789</v>
      </c>
      <c r="E789" s="15" t="s">
        <v>2539</v>
      </c>
      <c r="F789" s="15" t="s">
        <v>84</v>
      </c>
      <c r="G789" s="15" t="s">
        <v>101</v>
      </c>
      <c r="H789" s="15" t="s">
        <v>72</v>
      </c>
      <c r="I789" s="17">
        <f t="shared" si="18"/>
        <v>0</v>
      </c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8">
        <f t="shared" si="1"/>
        <v>27</v>
      </c>
      <c r="AA789" s="19"/>
      <c r="AB789" s="19"/>
      <c r="AC789" s="19"/>
      <c r="AD789" s="19"/>
      <c r="AE789" s="19"/>
      <c r="AF789" s="19">
        <v>6</v>
      </c>
      <c r="AG789" s="19"/>
      <c r="AH789" s="19">
        <v>6</v>
      </c>
      <c r="AI789" s="19"/>
      <c r="AJ789" s="19"/>
      <c r="AK789" s="19"/>
      <c r="AL789" s="19"/>
      <c r="AM789" s="19"/>
      <c r="AN789" s="19"/>
      <c r="AO789" s="19">
        <v>15</v>
      </c>
      <c r="AP789" s="19"/>
      <c r="AQ789" s="19"/>
      <c r="AR789" s="20">
        <f t="shared" si="3"/>
        <v>0</v>
      </c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2">
        <f t="shared" si="5"/>
        <v>0</v>
      </c>
      <c r="BK789" s="21"/>
      <c r="BL789" s="21"/>
      <c r="BM789" s="21"/>
      <c r="BN789" s="23">
        <f t="shared" si="7"/>
        <v>5</v>
      </c>
      <c r="BO789" s="23"/>
      <c r="BP789" s="23"/>
      <c r="BQ789" s="23">
        <v>5</v>
      </c>
      <c r="BR789" s="23"/>
      <c r="BS789" s="23"/>
      <c r="BT789" s="23"/>
      <c r="BU789" s="23"/>
      <c r="BV789" s="23"/>
      <c r="BW789" s="23"/>
      <c r="BX789" s="23"/>
      <c r="BY789" s="23"/>
      <c r="BZ789" s="23"/>
      <c r="CA789" s="23"/>
      <c r="CB789" s="23"/>
      <c r="CC789" s="23"/>
      <c r="CD789" s="23"/>
      <c r="CE789" s="23"/>
      <c r="CF789" s="21">
        <f t="shared" si="9"/>
        <v>0</v>
      </c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3">
        <f t="shared" si="11"/>
        <v>2</v>
      </c>
      <c r="CY789" s="23"/>
      <c r="CZ789" s="23"/>
      <c r="DA789" s="23"/>
      <c r="DB789" s="23">
        <v>2</v>
      </c>
      <c r="DC789" s="23"/>
      <c r="DD789" s="23"/>
      <c r="DE789" s="22">
        <f t="shared" si="13"/>
        <v>0</v>
      </c>
      <c r="DF789" s="21"/>
      <c r="DG789" s="21"/>
      <c r="DH789" s="21"/>
      <c r="DI789" s="21"/>
      <c r="DJ789" s="21"/>
      <c r="DK789" s="24">
        <f t="shared" si="15"/>
        <v>0</v>
      </c>
      <c r="DL789" s="23"/>
      <c r="DM789" s="2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</row>
    <row r="790" spans="1:137" ht="15.75" customHeight="1">
      <c r="A790" s="15" t="s">
        <v>2540</v>
      </c>
      <c r="B790" s="15" t="s">
        <v>2541</v>
      </c>
      <c r="C790" s="16" t="s">
        <v>2542</v>
      </c>
      <c r="D790" s="15">
        <v>775218849</v>
      </c>
      <c r="E790" s="15" t="s">
        <v>2543</v>
      </c>
      <c r="F790" s="15" t="s">
        <v>84</v>
      </c>
      <c r="G790" s="15" t="s">
        <v>91</v>
      </c>
      <c r="H790" s="15" t="s">
        <v>117</v>
      </c>
      <c r="I790" s="17">
        <f t="shared" si="18"/>
        <v>0</v>
      </c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8">
        <f t="shared" si="1"/>
        <v>29</v>
      </c>
      <c r="AA790" s="19"/>
      <c r="AB790" s="19"/>
      <c r="AC790" s="19"/>
      <c r="AD790" s="19"/>
      <c r="AE790" s="19"/>
      <c r="AF790" s="19"/>
      <c r="AG790" s="19">
        <v>19</v>
      </c>
      <c r="AH790" s="19"/>
      <c r="AI790" s="19"/>
      <c r="AJ790" s="19"/>
      <c r="AK790" s="19"/>
      <c r="AL790" s="19"/>
      <c r="AM790" s="19"/>
      <c r="AN790" s="19"/>
      <c r="AO790" s="19">
        <v>10</v>
      </c>
      <c r="AP790" s="19"/>
      <c r="AQ790" s="19"/>
      <c r="AR790" s="20">
        <f t="shared" si="3"/>
        <v>0</v>
      </c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2">
        <f t="shared" si="5"/>
        <v>0</v>
      </c>
      <c r="BK790" s="21"/>
      <c r="BL790" s="21"/>
      <c r="BM790" s="21"/>
      <c r="BN790" s="23">
        <f t="shared" si="7"/>
        <v>0</v>
      </c>
      <c r="BO790" s="23"/>
      <c r="BP790" s="23"/>
      <c r="BQ790" s="23"/>
      <c r="BR790" s="23"/>
      <c r="BS790" s="23"/>
      <c r="BT790" s="23"/>
      <c r="BU790" s="23"/>
      <c r="BV790" s="23"/>
      <c r="BW790" s="23"/>
      <c r="BX790" s="23"/>
      <c r="BY790" s="23"/>
      <c r="BZ790" s="23"/>
      <c r="CA790" s="23"/>
      <c r="CB790" s="23"/>
      <c r="CC790" s="23"/>
      <c r="CD790" s="23"/>
      <c r="CE790" s="23"/>
      <c r="CF790" s="21">
        <f t="shared" si="9"/>
        <v>100</v>
      </c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>
        <v>100</v>
      </c>
      <c r="CV790" s="21"/>
      <c r="CW790" s="21"/>
      <c r="CX790" s="23">
        <f t="shared" si="11"/>
        <v>1</v>
      </c>
      <c r="CY790" s="23"/>
      <c r="CZ790" s="23"/>
      <c r="DA790" s="23"/>
      <c r="DB790" s="23">
        <v>1</v>
      </c>
      <c r="DC790" s="23"/>
      <c r="DD790" s="23"/>
      <c r="DE790" s="22">
        <f t="shared" si="13"/>
        <v>0</v>
      </c>
      <c r="DF790" s="21"/>
      <c r="DG790" s="21"/>
      <c r="DH790" s="21"/>
      <c r="DI790" s="21"/>
      <c r="DJ790" s="21"/>
      <c r="DK790" s="24">
        <f t="shared" si="15"/>
        <v>0</v>
      </c>
      <c r="DL790" s="23"/>
      <c r="DM790" s="2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</row>
    <row r="791" spans="1:137" ht="15.75" customHeight="1">
      <c r="A791" s="15" t="s">
        <v>2544</v>
      </c>
      <c r="B791" s="15" t="s">
        <v>2545</v>
      </c>
      <c r="C791" s="16">
        <v>24232475</v>
      </c>
      <c r="D791" s="15">
        <v>603833475</v>
      </c>
      <c r="E791" s="15" t="s">
        <v>2546</v>
      </c>
      <c r="F791" s="15" t="s">
        <v>84</v>
      </c>
      <c r="G791" s="15" t="s">
        <v>153</v>
      </c>
      <c r="H791" s="15" t="s">
        <v>216</v>
      </c>
      <c r="I791" s="17">
        <f t="shared" si="18"/>
        <v>0</v>
      </c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8">
        <f t="shared" si="1"/>
        <v>34</v>
      </c>
      <c r="AA791" s="19"/>
      <c r="AB791" s="19"/>
      <c r="AC791" s="19"/>
      <c r="AD791" s="19"/>
      <c r="AE791" s="19"/>
      <c r="AF791" s="19"/>
      <c r="AG791" s="19">
        <v>19</v>
      </c>
      <c r="AH791" s="19"/>
      <c r="AI791" s="19"/>
      <c r="AJ791" s="19"/>
      <c r="AK791" s="19"/>
      <c r="AL791" s="19"/>
      <c r="AM791" s="19"/>
      <c r="AN791" s="19"/>
      <c r="AO791" s="19"/>
      <c r="AP791" s="19">
        <v>15</v>
      </c>
      <c r="AQ791" s="19"/>
      <c r="AR791" s="20">
        <f t="shared" si="3"/>
        <v>0</v>
      </c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2">
        <f t="shared" si="5"/>
        <v>0</v>
      </c>
      <c r="BK791" s="21"/>
      <c r="BL791" s="21"/>
      <c r="BM791" s="21"/>
      <c r="BN791" s="23">
        <f t="shared" si="7"/>
        <v>0</v>
      </c>
      <c r="BO791" s="23"/>
      <c r="BP791" s="23"/>
      <c r="BQ791" s="23"/>
      <c r="BR791" s="23"/>
      <c r="BS791" s="23"/>
      <c r="BT791" s="23"/>
      <c r="BU791" s="23"/>
      <c r="BV791" s="23"/>
      <c r="BW791" s="23"/>
      <c r="BX791" s="23"/>
      <c r="BY791" s="23"/>
      <c r="BZ791" s="23"/>
      <c r="CA791" s="23"/>
      <c r="CB791" s="23"/>
      <c r="CC791" s="23"/>
      <c r="CD791" s="23"/>
      <c r="CE791" s="23"/>
      <c r="CF791" s="21">
        <f t="shared" si="9"/>
        <v>0</v>
      </c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3">
        <f t="shared" si="11"/>
        <v>0</v>
      </c>
      <c r="CY791" s="23"/>
      <c r="CZ791" s="23"/>
      <c r="DA791" s="23"/>
      <c r="DB791" s="23"/>
      <c r="DC791" s="23"/>
      <c r="DD791" s="23"/>
      <c r="DE791" s="22">
        <f t="shared" si="13"/>
        <v>0</v>
      </c>
      <c r="DF791" s="21"/>
      <c r="DG791" s="21"/>
      <c r="DH791" s="21"/>
      <c r="DI791" s="21"/>
      <c r="DJ791" s="21"/>
      <c r="DK791" s="24">
        <f t="shared" si="15"/>
        <v>0</v>
      </c>
      <c r="DL791" s="23"/>
      <c r="DM791" s="2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</row>
    <row r="792" spans="1:137" ht="15.75" customHeight="1">
      <c r="A792" s="15" t="s">
        <v>2547</v>
      </c>
      <c r="B792" s="15" t="s">
        <v>2548</v>
      </c>
      <c r="C792" s="16">
        <v>87566427</v>
      </c>
      <c r="D792" s="15">
        <v>776148576</v>
      </c>
      <c r="E792" s="15" t="s">
        <v>2549</v>
      </c>
      <c r="F792" s="15" t="s">
        <v>84</v>
      </c>
      <c r="G792" s="15" t="s">
        <v>153</v>
      </c>
      <c r="H792" s="15" t="s">
        <v>68</v>
      </c>
      <c r="I792" s="17">
        <f t="shared" si="18"/>
        <v>0</v>
      </c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8">
        <f t="shared" si="1"/>
        <v>34</v>
      </c>
      <c r="AA792" s="19"/>
      <c r="AB792" s="19"/>
      <c r="AC792" s="19"/>
      <c r="AD792" s="19"/>
      <c r="AE792" s="19"/>
      <c r="AF792" s="19"/>
      <c r="AG792" s="19">
        <v>19</v>
      </c>
      <c r="AH792" s="19"/>
      <c r="AI792" s="19"/>
      <c r="AJ792" s="19"/>
      <c r="AK792" s="19"/>
      <c r="AL792" s="19"/>
      <c r="AM792" s="19"/>
      <c r="AN792" s="19"/>
      <c r="AO792" s="19"/>
      <c r="AP792" s="19">
        <v>15</v>
      </c>
      <c r="AQ792" s="19"/>
      <c r="AR792" s="20">
        <f t="shared" si="3"/>
        <v>0</v>
      </c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2">
        <f t="shared" si="5"/>
        <v>0</v>
      </c>
      <c r="BK792" s="21"/>
      <c r="BL792" s="21"/>
      <c r="BM792" s="21"/>
      <c r="BN792" s="23">
        <f t="shared" si="7"/>
        <v>0</v>
      </c>
      <c r="BO792" s="23"/>
      <c r="BP792" s="23"/>
      <c r="BQ792" s="23"/>
      <c r="BR792" s="23"/>
      <c r="BS792" s="23"/>
      <c r="BT792" s="23"/>
      <c r="BU792" s="23"/>
      <c r="BV792" s="23"/>
      <c r="BW792" s="23"/>
      <c r="BX792" s="23"/>
      <c r="BY792" s="23"/>
      <c r="BZ792" s="23"/>
      <c r="CA792" s="23"/>
      <c r="CB792" s="23"/>
      <c r="CC792" s="23"/>
      <c r="CD792" s="23"/>
      <c r="CE792" s="23"/>
      <c r="CF792" s="21">
        <f t="shared" si="9"/>
        <v>0</v>
      </c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3">
        <f t="shared" si="11"/>
        <v>0</v>
      </c>
      <c r="CY792" s="23"/>
      <c r="CZ792" s="23"/>
      <c r="DA792" s="23"/>
      <c r="DB792" s="23"/>
      <c r="DC792" s="23"/>
      <c r="DD792" s="23"/>
      <c r="DE792" s="22">
        <f t="shared" si="13"/>
        <v>0</v>
      </c>
      <c r="DF792" s="21"/>
      <c r="DG792" s="21"/>
      <c r="DH792" s="21"/>
      <c r="DI792" s="21"/>
      <c r="DJ792" s="21"/>
      <c r="DK792" s="24">
        <f t="shared" si="15"/>
        <v>0</v>
      </c>
      <c r="DL792" s="23"/>
      <c r="DM792" s="2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</row>
    <row r="793" spans="1:137" ht="15.75" customHeight="1">
      <c r="A793" s="15" t="s">
        <v>2550</v>
      </c>
      <c r="B793" s="15" t="s">
        <v>2551</v>
      </c>
      <c r="C793" s="16" t="s">
        <v>2552</v>
      </c>
      <c r="D793" s="15">
        <v>776767590</v>
      </c>
      <c r="E793" s="15" t="s">
        <v>2553</v>
      </c>
      <c r="F793" s="15" t="s">
        <v>84</v>
      </c>
      <c r="G793" s="15" t="s">
        <v>91</v>
      </c>
      <c r="H793" s="15" t="s">
        <v>150</v>
      </c>
      <c r="I793" s="17">
        <f t="shared" si="18"/>
        <v>0</v>
      </c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8">
        <f t="shared" si="1"/>
        <v>48</v>
      </c>
      <c r="AA793" s="19"/>
      <c r="AB793" s="19"/>
      <c r="AC793" s="19"/>
      <c r="AD793" s="19"/>
      <c r="AE793" s="19"/>
      <c r="AF793" s="19"/>
      <c r="AG793" s="19">
        <f>19+19</f>
        <v>38</v>
      </c>
      <c r="AH793" s="19"/>
      <c r="AI793" s="19"/>
      <c r="AJ793" s="19"/>
      <c r="AK793" s="19"/>
      <c r="AL793" s="19"/>
      <c r="AM793" s="19"/>
      <c r="AN793" s="19"/>
      <c r="AO793" s="19">
        <v>10</v>
      </c>
      <c r="AP793" s="19"/>
      <c r="AQ793" s="19"/>
      <c r="AR793" s="20">
        <f t="shared" si="3"/>
        <v>0</v>
      </c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2">
        <f t="shared" si="5"/>
        <v>0</v>
      </c>
      <c r="BK793" s="21"/>
      <c r="BL793" s="21"/>
      <c r="BM793" s="21"/>
      <c r="BN793" s="23">
        <f t="shared" si="7"/>
        <v>0</v>
      </c>
      <c r="BO793" s="23"/>
      <c r="BP793" s="23"/>
      <c r="BQ793" s="23"/>
      <c r="BR793" s="23"/>
      <c r="BS793" s="23"/>
      <c r="BT793" s="23"/>
      <c r="BU793" s="23"/>
      <c r="BV793" s="23"/>
      <c r="BW793" s="23"/>
      <c r="BX793" s="23"/>
      <c r="BY793" s="23"/>
      <c r="BZ793" s="23"/>
      <c r="CA793" s="23"/>
      <c r="CB793" s="23"/>
      <c r="CC793" s="23"/>
      <c r="CD793" s="23"/>
      <c r="CE793" s="23"/>
      <c r="CF793" s="21">
        <f t="shared" si="9"/>
        <v>100</v>
      </c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>
        <v>100</v>
      </c>
      <c r="CV793" s="21"/>
      <c r="CW793" s="21"/>
      <c r="CX793" s="23">
        <f t="shared" si="11"/>
        <v>1</v>
      </c>
      <c r="CY793" s="23"/>
      <c r="CZ793" s="23"/>
      <c r="DA793" s="23"/>
      <c r="DB793" s="23">
        <v>1</v>
      </c>
      <c r="DC793" s="23"/>
      <c r="DD793" s="23"/>
      <c r="DE793" s="22">
        <f t="shared" si="13"/>
        <v>0</v>
      </c>
      <c r="DF793" s="21"/>
      <c r="DG793" s="21"/>
      <c r="DH793" s="21"/>
      <c r="DI793" s="21"/>
      <c r="DJ793" s="21"/>
      <c r="DK793" s="24">
        <f t="shared" si="15"/>
        <v>0</v>
      </c>
      <c r="DL793" s="23"/>
      <c r="DM793" s="2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</row>
    <row r="794" spans="1:137" ht="15.75" customHeight="1">
      <c r="A794" s="15" t="s">
        <v>2554</v>
      </c>
      <c r="B794" s="15" t="s">
        <v>2555</v>
      </c>
      <c r="C794" s="16">
        <v>45263132</v>
      </c>
      <c r="D794" s="15">
        <v>603206202</v>
      </c>
      <c r="E794" s="15" t="s">
        <v>2556</v>
      </c>
      <c r="F794" s="15" t="s">
        <v>84</v>
      </c>
      <c r="G794" s="15" t="s">
        <v>91</v>
      </c>
      <c r="H794" s="15" t="s">
        <v>76</v>
      </c>
      <c r="I794" s="17">
        <f t="shared" si="18"/>
        <v>0</v>
      </c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8">
        <f t="shared" si="1"/>
        <v>29</v>
      </c>
      <c r="AA794" s="19"/>
      <c r="AB794" s="19"/>
      <c r="AC794" s="19"/>
      <c r="AD794" s="19"/>
      <c r="AE794" s="19"/>
      <c r="AF794" s="19"/>
      <c r="AG794" s="19">
        <v>19</v>
      </c>
      <c r="AH794" s="19"/>
      <c r="AI794" s="19"/>
      <c r="AJ794" s="19"/>
      <c r="AK794" s="19"/>
      <c r="AL794" s="19"/>
      <c r="AM794" s="19"/>
      <c r="AN794" s="19"/>
      <c r="AO794" s="19">
        <v>10</v>
      </c>
      <c r="AP794" s="19"/>
      <c r="AQ794" s="19"/>
      <c r="AR794" s="20">
        <f t="shared" si="3"/>
        <v>0</v>
      </c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2">
        <f t="shared" si="5"/>
        <v>0</v>
      </c>
      <c r="BK794" s="21"/>
      <c r="BL794" s="21"/>
      <c r="BM794" s="21"/>
      <c r="BN794" s="23">
        <f t="shared" si="7"/>
        <v>0</v>
      </c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1">
        <f t="shared" si="9"/>
        <v>100</v>
      </c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>
        <v>100</v>
      </c>
      <c r="CV794" s="21"/>
      <c r="CW794" s="21"/>
      <c r="CX794" s="23">
        <f t="shared" si="11"/>
        <v>1</v>
      </c>
      <c r="CY794" s="23"/>
      <c r="CZ794" s="23"/>
      <c r="DA794" s="23"/>
      <c r="DB794" s="23">
        <v>1</v>
      </c>
      <c r="DC794" s="23"/>
      <c r="DD794" s="23"/>
      <c r="DE794" s="22">
        <f t="shared" si="13"/>
        <v>0</v>
      </c>
      <c r="DF794" s="21"/>
      <c r="DG794" s="21"/>
      <c r="DH794" s="21"/>
      <c r="DI794" s="21"/>
      <c r="DJ794" s="21"/>
      <c r="DK794" s="24">
        <f t="shared" si="15"/>
        <v>0</v>
      </c>
      <c r="DL794" s="23"/>
      <c r="DM794" s="2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</row>
    <row r="795" spans="1:137" ht="15.75" customHeight="1">
      <c r="A795" s="15" t="s">
        <v>2557</v>
      </c>
      <c r="B795" s="15" t="s">
        <v>2558</v>
      </c>
      <c r="C795" s="16" t="s">
        <v>2559</v>
      </c>
      <c r="D795" s="15">
        <v>775251735</v>
      </c>
      <c r="E795" s="15" t="s">
        <v>2560</v>
      </c>
      <c r="F795" s="15" t="s">
        <v>84</v>
      </c>
      <c r="G795" s="15" t="s">
        <v>101</v>
      </c>
      <c r="H795" s="15" t="s">
        <v>68</v>
      </c>
      <c r="I795" s="17">
        <f t="shared" si="18"/>
        <v>0</v>
      </c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8">
        <f t="shared" si="1"/>
        <v>27</v>
      </c>
      <c r="AA795" s="19"/>
      <c r="AB795" s="19"/>
      <c r="AC795" s="19"/>
      <c r="AD795" s="19"/>
      <c r="AE795" s="19"/>
      <c r="AF795" s="19">
        <v>6</v>
      </c>
      <c r="AG795" s="19"/>
      <c r="AH795" s="19">
        <v>6</v>
      </c>
      <c r="AI795" s="19"/>
      <c r="AJ795" s="19"/>
      <c r="AK795" s="19"/>
      <c r="AL795" s="19"/>
      <c r="AM795" s="19"/>
      <c r="AN795" s="19"/>
      <c r="AO795" s="19">
        <v>15</v>
      </c>
      <c r="AP795" s="19"/>
      <c r="AQ795" s="19"/>
      <c r="AR795" s="20">
        <f t="shared" si="3"/>
        <v>0</v>
      </c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2">
        <f t="shared" si="5"/>
        <v>0</v>
      </c>
      <c r="BK795" s="21"/>
      <c r="BL795" s="21"/>
      <c r="BM795" s="21"/>
      <c r="BN795" s="23">
        <f t="shared" si="7"/>
        <v>0</v>
      </c>
      <c r="BO795" s="23"/>
      <c r="BP795" s="23"/>
      <c r="BQ795" s="23"/>
      <c r="BR795" s="23"/>
      <c r="BS795" s="23"/>
      <c r="BT795" s="23"/>
      <c r="BU795" s="23"/>
      <c r="BV795" s="23"/>
      <c r="BW795" s="23"/>
      <c r="BX795" s="23"/>
      <c r="BY795" s="23"/>
      <c r="BZ795" s="23"/>
      <c r="CA795" s="23"/>
      <c r="CB795" s="23"/>
      <c r="CC795" s="23"/>
      <c r="CD795" s="23"/>
      <c r="CE795" s="23"/>
      <c r="CF795" s="21">
        <f t="shared" si="9"/>
        <v>0</v>
      </c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3">
        <f t="shared" si="11"/>
        <v>2</v>
      </c>
      <c r="CY795" s="23"/>
      <c r="CZ795" s="23"/>
      <c r="DA795" s="23"/>
      <c r="DB795" s="23">
        <v>2</v>
      </c>
      <c r="DC795" s="23"/>
      <c r="DD795" s="23"/>
      <c r="DE795" s="22">
        <f t="shared" si="13"/>
        <v>0</v>
      </c>
      <c r="DF795" s="21"/>
      <c r="DG795" s="21"/>
      <c r="DH795" s="21"/>
      <c r="DI795" s="21"/>
      <c r="DJ795" s="21"/>
      <c r="DK795" s="24">
        <f t="shared" si="15"/>
        <v>0</v>
      </c>
      <c r="DL795" s="23"/>
      <c r="DM795" s="2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</row>
    <row r="796" spans="1:137" ht="15.75" customHeight="1">
      <c r="A796" s="15" t="s">
        <v>2561</v>
      </c>
      <c r="B796" s="15" t="s">
        <v>2562</v>
      </c>
      <c r="C796" s="16" t="s">
        <v>2563</v>
      </c>
      <c r="D796" s="15">
        <v>608140161</v>
      </c>
      <c r="E796" s="15" t="s">
        <v>2564</v>
      </c>
      <c r="F796" s="15" t="s">
        <v>84</v>
      </c>
      <c r="G796" s="15" t="s">
        <v>101</v>
      </c>
      <c r="H796" s="15" t="s">
        <v>86</v>
      </c>
      <c r="I796" s="17">
        <f t="shared" si="18"/>
        <v>0</v>
      </c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8">
        <f t="shared" si="1"/>
        <v>27</v>
      </c>
      <c r="AA796" s="19"/>
      <c r="AB796" s="19"/>
      <c r="AC796" s="19"/>
      <c r="AD796" s="19"/>
      <c r="AE796" s="19"/>
      <c r="AF796" s="19">
        <v>6</v>
      </c>
      <c r="AG796" s="19"/>
      <c r="AH796" s="19">
        <v>6</v>
      </c>
      <c r="AI796" s="19"/>
      <c r="AJ796" s="19"/>
      <c r="AK796" s="19"/>
      <c r="AL796" s="19"/>
      <c r="AM796" s="19"/>
      <c r="AN796" s="19"/>
      <c r="AO796" s="19">
        <v>15</v>
      </c>
      <c r="AP796" s="19"/>
      <c r="AQ796" s="19"/>
      <c r="AR796" s="20">
        <f t="shared" si="3"/>
        <v>0</v>
      </c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2">
        <f t="shared" si="5"/>
        <v>0</v>
      </c>
      <c r="BK796" s="21"/>
      <c r="BL796" s="21"/>
      <c r="BM796" s="21"/>
      <c r="BN796" s="23">
        <f t="shared" si="7"/>
        <v>0</v>
      </c>
      <c r="BO796" s="23"/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  <c r="CD796" s="23"/>
      <c r="CE796" s="23"/>
      <c r="CF796" s="21">
        <f t="shared" si="9"/>
        <v>0</v>
      </c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3">
        <f t="shared" si="11"/>
        <v>2</v>
      </c>
      <c r="CY796" s="23"/>
      <c r="CZ796" s="23"/>
      <c r="DA796" s="23"/>
      <c r="DB796" s="23">
        <v>2</v>
      </c>
      <c r="DC796" s="23"/>
      <c r="DD796" s="23"/>
      <c r="DE796" s="22">
        <f t="shared" si="13"/>
        <v>0</v>
      </c>
      <c r="DF796" s="21"/>
      <c r="DG796" s="21"/>
      <c r="DH796" s="21"/>
      <c r="DI796" s="21"/>
      <c r="DJ796" s="21"/>
      <c r="DK796" s="24">
        <f t="shared" si="15"/>
        <v>0</v>
      </c>
      <c r="DL796" s="23"/>
      <c r="DM796" s="2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</row>
    <row r="797" spans="1:137" ht="15.75" customHeight="1">
      <c r="A797" s="15" t="s">
        <v>2565</v>
      </c>
      <c r="B797" s="15" t="s">
        <v>2566</v>
      </c>
      <c r="C797" s="16" t="s">
        <v>2567</v>
      </c>
      <c r="D797" s="15">
        <v>603715023</v>
      </c>
      <c r="E797" s="15" t="s">
        <v>2568</v>
      </c>
      <c r="F797" s="15" t="s">
        <v>84</v>
      </c>
      <c r="G797" s="15" t="s">
        <v>169</v>
      </c>
      <c r="H797" s="15" t="s">
        <v>72</v>
      </c>
      <c r="I797" s="17">
        <f t="shared" si="18"/>
        <v>0</v>
      </c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8">
        <f t="shared" si="1"/>
        <v>44</v>
      </c>
      <c r="AA797" s="19"/>
      <c r="AB797" s="19"/>
      <c r="AC797" s="19"/>
      <c r="AD797" s="19"/>
      <c r="AE797" s="19"/>
      <c r="AF797" s="19"/>
      <c r="AG797" s="19">
        <v>19</v>
      </c>
      <c r="AH797" s="19"/>
      <c r="AI797" s="19"/>
      <c r="AJ797" s="19"/>
      <c r="AK797" s="19"/>
      <c r="AL797" s="19"/>
      <c r="AM797" s="19"/>
      <c r="AN797" s="19"/>
      <c r="AO797" s="19"/>
      <c r="AP797" s="19">
        <v>25</v>
      </c>
      <c r="AQ797" s="19"/>
      <c r="AR797" s="20">
        <f t="shared" si="3"/>
        <v>0</v>
      </c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2">
        <f t="shared" si="5"/>
        <v>0</v>
      </c>
      <c r="BK797" s="21"/>
      <c r="BL797" s="21"/>
      <c r="BM797" s="21"/>
      <c r="BN797" s="23">
        <f t="shared" si="7"/>
        <v>0</v>
      </c>
      <c r="BO797" s="23"/>
      <c r="BP797" s="23"/>
      <c r="BQ797" s="23"/>
      <c r="BR797" s="23"/>
      <c r="BS797" s="23"/>
      <c r="BT797" s="23"/>
      <c r="BU797" s="23"/>
      <c r="BV797" s="23"/>
      <c r="BW797" s="23"/>
      <c r="BX797" s="23"/>
      <c r="BY797" s="23"/>
      <c r="BZ797" s="23"/>
      <c r="CA797" s="23"/>
      <c r="CB797" s="23"/>
      <c r="CC797" s="23"/>
      <c r="CD797" s="23"/>
      <c r="CE797" s="23"/>
      <c r="CF797" s="21">
        <f t="shared" si="9"/>
        <v>0</v>
      </c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3">
        <f t="shared" si="11"/>
        <v>0</v>
      </c>
      <c r="CY797" s="23"/>
      <c r="CZ797" s="23"/>
      <c r="DA797" s="23"/>
      <c r="DB797" s="23"/>
      <c r="DC797" s="23"/>
      <c r="DD797" s="23"/>
      <c r="DE797" s="22">
        <f t="shared" si="13"/>
        <v>0</v>
      </c>
      <c r="DF797" s="21"/>
      <c r="DG797" s="21"/>
      <c r="DH797" s="21"/>
      <c r="DI797" s="21"/>
      <c r="DJ797" s="21"/>
      <c r="DK797" s="24">
        <f t="shared" si="15"/>
        <v>0</v>
      </c>
      <c r="DL797" s="23"/>
      <c r="DM797" s="2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</row>
    <row r="798" spans="1:137" ht="15.75" customHeight="1">
      <c r="A798" s="15" t="s">
        <v>2569</v>
      </c>
      <c r="B798" s="15" t="s">
        <v>2570</v>
      </c>
      <c r="C798" s="16">
        <v>24316806</v>
      </c>
      <c r="D798" s="15">
        <v>603951694</v>
      </c>
      <c r="E798" s="15" t="s">
        <v>2571</v>
      </c>
      <c r="F798" s="15" t="s">
        <v>84</v>
      </c>
      <c r="G798" s="15" t="s">
        <v>91</v>
      </c>
      <c r="H798" s="15" t="s">
        <v>117</v>
      </c>
      <c r="I798" s="17">
        <f t="shared" si="18"/>
        <v>0</v>
      </c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8">
        <f t="shared" si="1"/>
        <v>29</v>
      </c>
      <c r="AA798" s="19"/>
      <c r="AB798" s="19"/>
      <c r="AC798" s="19"/>
      <c r="AD798" s="19"/>
      <c r="AE798" s="19"/>
      <c r="AF798" s="19"/>
      <c r="AG798" s="19">
        <v>19</v>
      </c>
      <c r="AH798" s="19"/>
      <c r="AI798" s="19"/>
      <c r="AJ798" s="19"/>
      <c r="AK798" s="19"/>
      <c r="AL798" s="19"/>
      <c r="AM798" s="19"/>
      <c r="AN798" s="19"/>
      <c r="AO798" s="19">
        <v>10</v>
      </c>
      <c r="AP798" s="19"/>
      <c r="AQ798" s="19"/>
      <c r="AR798" s="20">
        <f t="shared" si="3"/>
        <v>0</v>
      </c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2">
        <f t="shared" si="5"/>
        <v>0</v>
      </c>
      <c r="BK798" s="21"/>
      <c r="BL798" s="21"/>
      <c r="BM798" s="21"/>
      <c r="BN798" s="23">
        <f t="shared" si="7"/>
        <v>0</v>
      </c>
      <c r="BO798" s="23"/>
      <c r="BP798" s="23"/>
      <c r="BQ798" s="23"/>
      <c r="BR798" s="23"/>
      <c r="BS798" s="23"/>
      <c r="BT798" s="23"/>
      <c r="BU798" s="23"/>
      <c r="BV798" s="23"/>
      <c r="BW798" s="23"/>
      <c r="BX798" s="23"/>
      <c r="BY798" s="23"/>
      <c r="BZ798" s="23"/>
      <c r="CA798" s="23"/>
      <c r="CB798" s="23"/>
      <c r="CC798" s="23"/>
      <c r="CD798" s="23"/>
      <c r="CE798" s="23"/>
      <c r="CF798" s="21">
        <f t="shared" si="9"/>
        <v>100</v>
      </c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>
        <v>100</v>
      </c>
      <c r="CV798" s="21"/>
      <c r="CW798" s="21"/>
      <c r="CX798" s="23">
        <f t="shared" si="11"/>
        <v>1</v>
      </c>
      <c r="CY798" s="23"/>
      <c r="CZ798" s="23"/>
      <c r="DA798" s="23"/>
      <c r="DB798" s="23">
        <v>1</v>
      </c>
      <c r="DC798" s="23"/>
      <c r="DD798" s="23"/>
      <c r="DE798" s="22">
        <f t="shared" si="13"/>
        <v>0</v>
      </c>
      <c r="DF798" s="21"/>
      <c r="DG798" s="21"/>
      <c r="DH798" s="21"/>
      <c r="DI798" s="21"/>
      <c r="DJ798" s="21"/>
      <c r="DK798" s="24">
        <f t="shared" si="15"/>
        <v>0</v>
      </c>
      <c r="DL798" s="23"/>
      <c r="DM798" s="2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</row>
    <row r="799" spans="1:137" ht="15.75" customHeight="1">
      <c r="A799" s="15" t="s">
        <v>2572</v>
      </c>
      <c r="B799" s="15" t="s">
        <v>2573</v>
      </c>
      <c r="C799" s="16">
        <v>24189561</v>
      </c>
      <c r="D799" s="15">
        <v>775551921</v>
      </c>
      <c r="E799" s="15" t="s">
        <v>2574</v>
      </c>
      <c r="F799" s="15" t="s">
        <v>84</v>
      </c>
      <c r="G799" s="15" t="s">
        <v>133</v>
      </c>
      <c r="H799" s="15" t="s">
        <v>325</v>
      </c>
      <c r="I799" s="17">
        <f t="shared" si="18"/>
        <v>0</v>
      </c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8">
        <f t="shared" si="1"/>
        <v>30</v>
      </c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>
        <v>30</v>
      </c>
      <c r="AQ799" s="19"/>
      <c r="AR799" s="20">
        <f t="shared" si="3"/>
        <v>0</v>
      </c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2">
        <f t="shared" si="5"/>
        <v>0</v>
      </c>
      <c r="BK799" s="21"/>
      <c r="BL799" s="21"/>
      <c r="BM799" s="21"/>
      <c r="BN799" s="23">
        <f t="shared" si="7"/>
        <v>0</v>
      </c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  <c r="CD799" s="23"/>
      <c r="CE799" s="23"/>
      <c r="CF799" s="21">
        <f t="shared" si="9"/>
        <v>0</v>
      </c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3">
        <f t="shared" si="11"/>
        <v>0</v>
      </c>
      <c r="CY799" s="23"/>
      <c r="CZ799" s="23"/>
      <c r="DA799" s="23"/>
      <c r="DB799" s="23"/>
      <c r="DC799" s="23"/>
      <c r="DD799" s="23"/>
      <c r="DE799" s="22">
        <f t="shared" si="13"/>
        <v>0</v>
      </c>
      <c r="DF799" s="21"/>
      <c r="DG799" s="21"/>
      <c r="DH799" s="21"/>
      <c r="DI799" s="21"/>
      <c r="DJ799" s="21"/>
      <c r="DK799" s="24">
        <f t="shared" si="15"/>
        <v>0</v>
      </c>
      <c r="DL799" s="23"/>
      <c r="DM799" s="2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</row>
    <row r="800" spans="1:137" ht="15.75" customHeight="1">
      <c r="A800" s="15" t="s">
        <v>2575</v>
      </c>
      <c r="B800" s="15" t="s">
        <v>2576</v>
      </c>
      <c r="C800" s="16">
        <v>24195782</v>
      </c>
      <c r="D800" s="15">
        <v>604873236</v>
      </c>
      <c r="E800" s="15" t="s">
        <v>2577</v>
      </c>
      <c r="F800" s="15" t="s">
        <v>84</v>
      </c>
      <c r="G800" s="15" t="s">
        <v>101</v>
      </c>
      <c r="H800" s="15" t="s">
        <v>258</v>
      </c>
      <c r="I800" s="17">
        <f t="shared" si="18"/>
        <v>0</v>
      </c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8">
        <f t="shared" si="1"/>
        <v>28</v>
      </c>
      <c r="AA800" s="19"/>
      <c r="AB800" s="19"/>
      <c r="AC800" s="19"/>
      <c r="AD800" s="19"/>
      <c r="AE800" s="19"/>
      <c r="AF800" s="19">
        <v>6</v>
      </c>
      <c r="AG800" s="19"/>
      <c r="AH800" s="19">
        <v>7</v>
      </c>
      <c r="AI800" s="19"/>
      <c r="AJ800" s="19"/>
      <c r="AK800" s="19"/>
      <c r="AL800" s="19"/>
      <c r="AM800" s="19"/>
      <c r="AN800" s="19"/>
      <c r="AO800" s="19">
        <v>15</v>
      </c>
      <c r="AP800" s="19"/>
      <c r="AQ800" s="19"/>
      <c r="AR800" s="20">
        <f t="shared" si="3"/>
        <v>0</v>
      </c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2">
        <f t="shared" si="5"/>
        <v>0</v>
      </c>
      <c r="BK800" s="21"/>
      <c r="BL800" s="21"/>
      <c r="BM800" s="21"/>
      <c r="BN800" s="23">
        <f t="shared" si="7"/>
        <v>0</v>
      </c>
      <c r="BO800" s="23"/>
      <c r="BP800" s="23"/>
      <c r="BQ800" s="23"/>
      <c r="BR800" s="23"/>
      <c r="BS800" s="23"/>
      <c r="BT800" s="23"/>
      <c r="BU800" s="23"/>
      <c r="BV800" s="23"/>
      <c r="BW800" s="23"/>
      <c r="BX800" s="23"/>
      <c r="BY800" s="23"/>
      <c r="BZ800" s="23"/>
      <c r="CA800" s="23"/>
      <c r="CB800" s="23"/>
      <c r="CC800" s="23"/>
      <c r="CD800" s="23"/>
      <c r="CE800" s="23"/>
      <c r="CF800" s="21">
        <f t="shared" si="9"/>
        <v>0</v>
      </c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3">
        <f t="shared" si="11"/>
        <v>2</v>
      </c>
      <c r="CY800" s="23"/>
      <c r="CZ800" s="23"/>
      <c r="DA800" s="23"/>
      <c r="DB800" s="23">
        <v>2</v>
      </c>
      <c r="DC800" s="23"/>
      <c r="DD800" s="23"/>
      <c r="DE800" s="22">
        <f t="shared" si="13"/>
        <v>0</v>
      </c>
      <c r="DF800" s="21"/>
      <c r="DG800" s="21"/>
      <c r="DH800" s="21"/>
      <c r="DI800" s="21"/>
      <c r="DJ800" s="21"/>
      <c r="DK800" s="24">
        <f t="shared" si="15"/>
        <v>0</v>
      </c>
      <c r="DL800" s="23"/>
      <c r="DM800" s="2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</row>
    <row r="801" spans="1:137" ht="15.75" customHeight="1">
      <c r="A801" s="15" t="s">
        <v>2578</v>
      </c>
      <c r="B801" s="15" t="s">
        <v>2579</v>
      </c>
      <c r="C801" s="16" t="s">
        <v>2580</v>
      </c>
      <c r="D801" s="15">
        <v>604110870</v>
      </c>
      <c r="E801" s="15" t="s">
        <v>2581</v>
      </c>
      <c r="F801" s="15" t="s">
        <v>84</v>
      </c>
      <c r="G801" s="15" t="s">
        <v>101</v>
      </c>
      <c r="H801" s="15" t="s">
        <v>150</v>
      </c>
      <c r="I801" s="17">
        <f t="shared" si="18"/>
        <v>0</v>
      </c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8">
        <f t="shared" si="1"/>
        <v>27</v>
      </c>
      <c r="AA801" s="19"/>
      <c r="AB801" s="19"/>
      <c r="AC801" s="19"/>
      <c r="AD801" s="19"/>
      <c r="AE801" s="19"/>
      <c r="AF801" s="19">
        <v>6</v>
      </c>
      <c r="AG801" s="19"/>
      <c r="AH801" s="19">
        <v>6</v>
      </c>
      <c r="AI801" s="19"/>
      <c r="AJ801" s="19"/>
      <c r="AK801" s="19"/>
      <c r="AL801" s="19"/>
      <c r="AM801" s="19"/>
      <c r="AN801" s="19"/>
      <c r="AO801" s="19">
        <v>15</v>
      </c>
      <c r="AP801" s="19"/>
      <c r="AQ801" s="19"/>
      <c r="AR801" s="20">
        <f t="shared" si="3"/>
        <v>0</v>
      </c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2">
        <f t="shared" si="5"/>
        <v>0</v>
      </c>
      <c r="BK801" s="21"/>
      <c r="BL801" s="21"/>
      <c r="BM801" s="21"/>
      <c r="BN801" s="23">
        <f t="shared" si="7"/>
        <v>5</v>
      </c>
      <c r="BO801" s="23"/>
      <c r="BP801" s="23"/>
      <c r="BQ801" s="23">
        <v>5</v>
      </c>
      <c r="BR801" s="23"/>
      <c r="BS801" s="23"/>
      <c r="BT801" s="23"/>
      <c r="BU801" s="23"/>
      <c r="BV801" s="23"/>
      <c r="BW801" s="23"/>
      <c r="BX801" s="23"/>
      <c r="BY801" s="23"/>
      <c r="BZ801" s="23"/>
      <c r="CA801" s="23"/>
      <c r="CB801" s="23"/>
      <c r="CC801" s="23"/>
      <c r="CD801" s="23"/>
      <c r="CE801" s="23"/>
      <c r="CF801" s="21">
        <f t="shared" si="9"/>
        <v>0</v>
      </c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3">
        <f t="shared" si="11"/>
        <v>2</v>
      </c>
      <c r="CY801" s="23"/>
      <c r="CZ801" s="23"/>
      <c r="DA801" s="23"/>
      <c r="DB801" s="23">
        <v>2</v>
      </c>
      <c r="DC801" s="23"/>
      <c r="DD801" s="23"/>
      <c r="DE801" s="22">
        <f t="shared" si="13"/>
        <v>0</v>
      </c>
      <c r="DF801" s="21"/>
      <c r="DG801" s="21"/>
      <c r="DH801" s="21"/>
      <c r="DI801" s="21"/>
      <c r="DJ801" s="21"/>
      <c r="DK801" s="24">
        <f t="shared" si="15"/>
        <v>0</v>
      </c>
      <c r="DL801" s="23"/>
      <c r="DM801" s="2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</row>
    <row r="802" spans="1:137" ht="15.75" customHeight="1">
      <c r="A802" s="15" t="s">
        <v>2582</v>
      </c>
      <c r="B802" s="15" t="s">
        <v>2583</v>
      </c>
      <c r="C802" s="16" t="s">
        <v>2584</v>
      </c>
      <c r="D802" s="15">
        <v>732537199</v>
      </c>
      <c r="E802" s="15" t="s">
        <v>1767</v>
      </c>
      <c r="F802" s="15" t="s">
        <v>84</v>
      </c>
      <c r="G802" s="15" t="s">
        <v>91</v>
      </c>
      <c r="H802" s="15" t="s">
        <v>68</v>
      </c>
      <c r="I802" s="17">
        <f t="shared" si="18"/>
        <v>0</v>
      </c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8">
        <f t="shared" si="1"/>
        <v>29</v>
      </c>
      <c r="AA802" s="19"/>
      <c r="AB802" s="19"/>
      <c r="AC802" s="19"/>
      <c r="AD802" s="19"/>
      <c r="AE802" s="19"/>
      <c r="AF802" s="19"/>
      <c r="AG802" s="19">
        <v>19</v>
      </c>
      <c r="AH802" s="19"/>
      <c r="AI802" s="19"/>
      <c r="AJ802" s="19"/>
      <c r="AK802" s="19"/>
      <c r="AL802" s="19"/>
      <c r="AM802" s="19"/>
      <c r="AN802" s="19"/>
      <c r="AO802" s="19">
        <v>10</v>
      </c>
      <c r="AP802" s="19"/>
      <c r="AQ802" s="19"/>
      <c r="AR802" s="20">
        <f t="shared" si="3"/>
        <v>0</v>
      </c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2">
        <f t="shared" si="5"/>
        <v>0</v>
      </c>
      <c r="BK802" s="21"/>
      <c r="BL802" s="21"/>
      <c r="BM802" s="21"/>
      <c r="BN802" s="23">
        <f t="shared" si="7"/>
        <v>0</v>
      </c>
      <c r="BO802" s="23"/>
      <c r="BP802" s="23"/>
      <c r="BQ802" s="23"/>
      <c r="BR802" s="23"/>
      <c r="BS802" s="23"/>
      <c r="BT802" s="23"/>
      <c r="BU802" s="23" t="s">
        <v>209</v>
      </c>
      <c r="BV802" s="23"/>
      <c r="BW802" s="23"/>
      <c r="BX802" s="23"/>
      <c r="BY802" s="23"/>
      <c r="BZ802" s="23"/>
      <c r="CA802" s="23"/>
      <c r="CB802" s="23"/>
      <c r="CC802" s="23"/>
      <c r="CD802" s="23"/>
      <c r="CE802" s="23"/>
      <c r="CF802" s="21">
        <f t="shared" si="9"/>
        <v>100</v>
      </c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>
        <v>100</v>
      </c>
      <c r="CV802" s="21"/>
      <c r="CW802" s="21"/>
      <c r="CX802" s="23">
        <f t="shared" si="11"/>
        <v>1</v>
      </c>
      <c r="CY802" s="23"/>
      <c r="CZ802" s="23"/>
      <c r="DA802" s="23"/>
      <c r="DB802" s="23">
        <v>1</v>
      </c>
      <c r="DC802" s="23"/>
      <c r="DD802" s="23"/>
      <c r="DE802" s="22">
        <f t="shared" si="13"/>
        <v>0</v>
      </c>
      <c r="DF802" s="21"/>
      <c r="DG802" s="21"/>
      <c r="DH802" s="21"/>
      <c r="DI802" s="21"/>
      <c r="DJ802" s="21"/>
      <c r="DK802" s="24">
        <f t="shared" si="15"/>
        <v>0</v>
      </c>
      <c r="DL802" s="23"/>
      <c r="DM802" s="2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</row>
    <row r="803" spans="1:137" ht="15.75" customHeight="1">
      <c r="A803" s="15" t="s">
        <v>2585</v>
      </c>
      <c r="B803" s="15" t="s">
        <v>2586</v>
      </c>
      <c r="C803" s="16">
        <v>25642138</v>
      </c>
      <c r="D803" s="15">
        <v>777321623</v>
      </c>
      <c r="E803" s="15" t="s">
        <v>2587</v>
      </c>
      <c r="F803" s="15" t="s">
        <v>84</v>
      </c>
      <c r="G803" s="15" t="s">
        <v>91</v>
      </c>
      <c r="H803" s="15" t="s">
        <v>86</v>
      </c>
      <c r="I803" s="17">
        <f t="shared" si="18"/>
        <v>0</v>
      </c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8">
        <f t="shared" si="1"/>
        <v>65</v>
      </c>
      <c r="AA803" s="19"/>
      <c r="AB803" s="19"/>
      <c r="AC803" s="19"/>
      <c r="AD803" s="19"/>
      <c r="AE803" s="19">
        <v>50</v>
      </c>
      <c r="AF803" s="19"/>
      <c r="AG803" s="19"/>
      <c r="AH803" s="19"/>
      <c r="AI803" s="19"/>
      <c r="AJ803" s="19"/>
      <c r="AK803" s="19"/>
      <c r="AL803" s="19"/>
      <c r="AM803" s="19"/>
      <c r="AN803" s="19"/>
      <c r="AO803" s="19">
        <v>15</v>
      </c>
      <c r="AP803" s="19"/>
      <c r="AQ803" s="19"/>
      <c r="AR803" s="20">
        <f t="shared" si="3"/>
        <v>0</v>
      </c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2">
        <f t="shared" si="5"/>
        <v>0</v>
      </c>
      <c r="BK803" s="21"/>
      <c r="BL803" s="21"/>
      <c r="BM803" s="21"/>
      <c r="BN803" s="23">
        <f t="shared" si="7"/>
        <v>0</v>
      </c>
      <c r="BO803" s="23"/>
      <c r="BP803" s="23"/>
      <c r="BQ803" s="23"/>
      <c r="BR803" s="23"/>
      <c r="BS803" s="23"/>
      <c r="BT803" s="23"/>
      <c r="BU803" s="23"/>
      <c r="BV803" s="23"/>
      <c r="BW803" s="23"/>
      <c r="BX803" s="23"/>
      <c r="BY803" s="23"/>
      <c r="BZ803" s="23"/>
      <c r="CA803" s="23"/>
      <c r="CB803" s="23"/>
      <c r="CC803" s="23"/>
      <c r="CD803" s="23"/>
      <c r="CE803" s="23"/>
      <c r="CF803" s="21">
        <f t="shared" si="9"/>
        <v>100</v>
      </c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>
        <v>100</v>
      </c>
      <c r="CV803" s="21"/>
      <c r="CW803" s="21"/>
      <c r="CX803" s="23">
        <f t="shared" si="11"/>
        <v>1</v>
      </c>
      <c r="CY803" s="23"/>
      <c r="CZ803" s="23"/>
      <c r="DA803" s="23"/>
      <c r="DB803" s="23">
        <v>1</v>
      </c>
      <c r="DC803" s="23"/>
      <c r="DD803" s="23"/>
      <c r="DE803" s="22">
        <f t="shared" si="13"/>
        <v>0</v>
      </c>
      <c r="DF803" s="21"/>
      <c r="DG803" s="21"/>
      <c r="DH803" s="21"/>
      <c r="DI803" s="21"/>
      <c r="DJ803" s="21"/>
      <c r="DK803" s="24">
        <f t="shared" si="15"/>
        <v>0</v>
      </c>
      <c r="DL803" s="23"/>
      <c r="DM803" s="2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</row>
    <row r="804" spans="1:137" ht="15.75" customHeight="1">
      <c r="A804" s="15" t="s">
        <v>689</v>
      </c>
      <c r="B804" s="15" t="s">
        <v>2588</v>
      </c>
      <c r="C804" s="16">
        <v>49356173</v>
      </c>
      <c r="D804" s="15">
        <v>728837158</v>
      </c>
      <c r="E804" s="15" t="s">
        <v>2589</v>
      </c>
      <c r="F804" s="15" t="s">
        <v>84</v>
      </c>
      <c r="G804" s="15" t="s">
        <v>91</v>
      </c>
      <c r="H804" s="15" t="s">
        <v>174</v>
      </c>
      <c r="I804" s="17">
        <f t="shared" si="18"/>
        <v>0</v>
      </c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8">
        <f t="shared" si="1"/>
        <v>10</v>
      </c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>
        <v>10</v>
      </c>
      <c r="AP804" s="19"/>
      <c r="AQ804" s="19"/>
      <c r="AR804" s="20">
        <f t="shared" si="3"/>
        <v>0</v>
      </c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2">
        <f t="shared" si="5"/>
        <v>0</v>
      </c>
      <c r="BK804" s="21"/>
      <c r="BL804" s="21"/>
      <c r="BM804" s="21"/>
      <c r="BN804" s="23">
        <f t="shared" si="7"/>
        <v>0</v>
      </c>
      <c r="BO804" s="23"/>
      <c r="BP804" s="23"/>
      <c r="BQ804" s="23"/>
      <c r="BR804" s="23"/>
      <c r="BS804" s="23"/>
      <c r="BT804" s="23"/>
      <c r="BU804" s="23"/>
      <c r="BV804" s="23"/>
      <c r="BW804" s="23"/>
      <c r="BX804" s="23"/>
      <c r="BY804" s="23"/>
      <c r="BZ804" s="23"/>
      <c r="CA804" s="23"/>
      <c r="CB804" s="23"/>
      <c r="CC804" s="23"/>
      <c r="CD804" s="23"/>
      <c r="CE804" s="23"/>
      <c r="CF804" s="21">
        <f t="shared" si="9"/>
        <v>100</v>
      </c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>
        <v>100</v>
      </c>
      <c r="CV804" s="21"/>
      <c r="CW804" s="21"/>
      <c r="CX804" s="23">
        <f t="shared" si="11"/>
        <v>1</v>
      </c>
      <c r="CY804" s="23"/>
      <c r="CZ804" s="23"/>
      <c r="DA804" s="23"/>
      <c r="DB804" s="23">
        <v>1</v>
      </c>
      <c r="DC804" s="23"/>
      <c r="DD804" s="23"/>
      <c r="DE804" s="22">
        <f t="shared" si="13"/>
        <v>0</v>
      </c>
      <c r="DF804" s="21"/>
      <c r="DG804" s="21"/>
      <c r="DH804" s="21"/>
      <c r="DI804" s="21"/>
      <c r="DJ804" s="21"/>
      <c r="DK804" s="24">
        <f t="shared" si="15"/>
        <v>0</v>
      </c>
      <c r="DL804" s="23"/>
      <c r="DM804" s="2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</row>
    <row r="805" spans="1:137" ht="15.75" customHeight="1">
      <c r="A805" s="15" t="s">
        <v>2590</v>
      </c>
      <c r="B805" s="15" t="s">
        <v>2591</v>
      </c>
      <c r="C805" s="16" t="s">
        <v>2592</v>
      </c>
      <c r="D805" s="15">
        <v>602393377</v>
      </c>
      <c r="E805" s="15" t="s">
        <v>1089</v>
      </c>
      <c r="F805" s="15" t="s">
        <v>84</v>
      </c>
      <c r="G805" s="15" t="s">
        <v>101</v>
      </c>
      <c r="H805" s="15" t="s">
        <v>80</v>
      </c>
      <c r="I805" s="17">
        <f t="shared" si="18"/>
        <v>0</v>
      </c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8">
        <f t="shared" si="1"/>
        <v>28</v>
      </c>
      <c r="AA805" s="19"/>
      <c r="AB805" s="19"/>
      <c r="AC805" s="19"/>
      <c r="AD805" s="19"/>
      <c r="AE805" s="19"/>
      <c r="AF805" s="19">
        <v>6</v>
      </c>
      <c r="AG805" s="19"/>
      <c r="AH805" s="19">
        <v>7</v>
      </c>
      <c r="AI805" s="19"/>
      <c r="AJ805" s="19"/>
      <c r="AK805" s="19"/>
      <c r="AL805" s="19"/>
      <c r="AM805" s="19"/>
      <c r="AN805" s="19"/>
      <c r="AO805" s="19">
        <v>15</v>
      </c>
      <c r="AP805" s="19"/>
      <c r="AQ805" s="19"/>
      <c r="AR805" s="20">
        <f t="shared" si="3"/>
        <v>0</v>
      </c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2">
        <f t="shared" si="5"/>
        <v>0</v>
      </c>
      <c r="BK805" s="21"/>
      <c r="BL805" s="21"/>
      <c r="BM805" s="21"/>
      <c r="BN805" s="23">
        <f t="shared" si="7"/>
        <v>0</v>
      </c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1">
        <f t="shared" si="9"/>
        <v>0</v>
      </c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3">
        <f t="shared" si="11"/>
        <v>2</v>
      </c>
      <c r="CY805" s="23"/>
      <c r="CZ805" s="23"/>
      <c r="DA805" s="23"/>
      <c r="DB805" s="23">
        <v>2</v>
      </c>
      <c r="DC805" s="23"/>
      <c r="DD805" s="23"/>
      <c r="DE805" s="22">
        <f t="shared" si="13"/>
        <v>0</v>
      </c>
      <c r="DF805" s="21"/>
      <c r="DG805" s="21"/>
      <c r="DH805" s="21"/>
      <c r="DI805" s="21"/>
      <c r="DJ805" s="21"/>
      <c r="DK805" s="24">
        <f t="shared" si="15"/>
        <v>0</v>
      </c>
      <c r="DL805" s="23"/>
      <c r="DM805" s="2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</row>
    <row r="806" spans="1:137" ht="15.75" customHeight="1">
      <c r="A806" s="15" t="s">
        <v>2593</v>
      </c>
      <c r="B806" s="15" t="s">
        <v>2594</v>
      </c>
      <c r="C806" s="16" t="s">
        <v>2595</v>
      </c>
      <c r="D806" s="15">
        <v>739145177</v>
      </c>
      <c r="E806" s="15" t="s">
        <v>2596</v>
      </c>
      <c r="F806" s="15" t="s">
        <v>84</v>
      </c>
      <c r="G806" s="15" t="s">
        <v>101</v>
      </c>
      <c r="H806" s="15" t="s">
        <v>150</v>
      </c>
      <c r="I806" s="17">
        <f t="shared" si="18"/>
        <v>0</v>
      </c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8">
        <f t="shared" si="1"/>
        <v>27</v>
      </c>
      <c r="AA806" s="19"/>
      <c r="AB806" s="19"/>
      <c r="AC806" s="19"/>
      <c r="AD806" s="19"/>
      <c r="AE806" s="19"/>
      <c r="AF806" s="19">
        <v>6</v>
      </c>
      <c r="AG806" s="19"/>
      <c r="AH806" s="19">
        <v>6</v>
      </c>
      <c r="AI806" s="19"/>
      <c r="AJ806" s="19"/>
      <c r="AK806" s="19"/>
      <c r="AL806" s="19"/>
      <c r="AM806" s="19"/>
      <c r="AN806" s="19"/>
      <c r="AO806" s="19">
        <v>15</v>
      </c>
      <c r="AP806" s="19"/>
      <c r="AQ806" s="19"/>
      <c r="AR806" s="20">
        <f t="shared" si="3"/>
        <v>0</v>
      </c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2">
        <f t="shared" si="5"/>
        <v>0</v>
      </c>
      <c r="BK806" s="21"/>
      <c r="BL806" s="21"/>
      <c r="BM806" s="21"/>
      <c r="BN806" s="23">
        <f t="shared" si="7"/>
        <v>0</v>
      </c>
      <c r="BO806" s="23"/>
      <c r="BP806" s="23"/>
      <c r="BQ806" s="23"/>
      <c r="BR806" s="23"/>
      <c r="BS806" s="23"/>
      <c r="BT806" s="23"/>
      <c r="BU806" s="23"/>
      <c r="BV806" s="23"/>
      <c r="BW806" s="23"/>
      <c r="BX806" s="23"/>
      <c r="BY806" s="23"/>
      <c r="BZ806" s="23"/>
      <c r="CA806" s="23"/>
      <c r="CB806" s="23"/>
      <c r="CC806" s="23"/>
      <c r="CD806" s="23"/>
      <c r="CE806" s="23"/>
      <c r="CF806" s="21">
        <f t="shared" si="9"/>
        <v>0</v>
      </c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3">
        <f t="shared" si="11"/>
        <v>2</v>
      </c>
      <c r="CY806" s="23"/>
      <c r="CZ806" s="23"/>
      <c r="DA806" s="23"/>
      <c r="DB806" s="23">
        <v>2</v>
      </c>
      <c r="DC806" s="23"/>
      <c r="DD806" s="23"/>
      <c r="DE806" s="22">
        <f t="shared" si="13"/>
        <v>0</v>
      </c>
      <c r="DF806" s="21"/>
      <c r="DG806" s="21"/>
      <c r="DH806" s="21"/>
      <c r="DI806" s="21"/>
      <c r="DJ806" s="21"/>
      <c r="DK806" s="24">
        <f t="shared" si="15"/>
        <v>0</v>
      </c>
      <c r="DL806" s="23"/>
      <c r="DM806" s="2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</row>
    <row r="807" spans="1:137" ht="15.75" customHeight="1">
      <c r="A807" s="15" t="s">
        <v>2597</v>
      </c>
      <c r="B807" s="15" t="s">
        <v>2598</v>
      </c>
      <c r="C807" s="16" t="s">
        <v>2599</v>
      </c>
      <c r="D807" s="15">
        <v>604981568</v>
      </c>
      <c r="E807" s="15" t="s">
        <v>2600</v>
      </c>
      <c r="F807" s="15" t="s">
        <v>84</v>
      </c>
      <c r="G807" s="15" t="s">
        <v>91</v>
      </c>
      <c r="H807" s="15" t="s">
        <v>216</v>
      </c>
      <c r="I807" s="17">
        <f t="shared" si="18"/>
        <v>0</v>
      </c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8">
        <f t="shared" si="1"/>
        <v>10</v>
      </c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>
        <v>10</v>
      </c>
      <c r="AP807" s="19"/>
      <c r="AQ807" s="19"/>
      <c r="AR807" s="20">
        <f t="shared" si="3"/>
        <v>0</v>
      </c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2">
        <f t="shared" si="5"/>
        <v>0</v>
      </c>
      <c r="BK807" s="21"/>
      <c r="BL807" s="21"/>
      <c r="BM807" s="21"/>
      <c r="BN807" s="23">
        <f t="shared" si="7"/>
        <v>0</v>
      </c>
      <c r="BO807" s="23"/>
      <c r="BP807" s="23"/>
      <c r="BQ807" s="23"/>
      <c r="BR807" s="23"/>
      <c r="BS807" s="23"/>
      <c r="BT807" s="23"/>
      <c r="BU807" s="23"/>
      <c r="BV807" s="23"/>
      <c r="BW807" s="23"/>
      <c r="BX807" s="23"/>
      <c r="BY807" s="23"/>
      <c r="BZ807" s="23"/>
      <c r="CA807" s="23"/>
      <c r="CB807" s="23"/>
      <c r="CC807" s="23"/>
      <c r="CD807" s="23"/>
      <c r="CE807" s="23"/>
      <c r="CF807" s="21">
        <f t="shared" si="9"/>
        <v>100</v>
      </c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>
        <v>100</v>
      </c>
      <c r="CV807" s="21"/>
      <c r="CW807" s="21"/>
      <c r="CX807" s="23">
        <f t="shared" si="11"/>
        <v>1</v>
      </c>
      <c r="CY807" s="23"/>
      <c r="CZ807" s="23"/>
      <c r="DA807" s="23"/>
      <c r="DB807" s="23">
        <v>1</v>
      </c>
      <c r="DC807" s="23"/>
      <c r="DD807" s="23"/>
      <c r="DE807" s="22">
        <f t="shared" si="13"/>
        <v>0</v>
      </c>
      <c r="DF807" s="21"/>
      <c r="DG807" s="21"/>
      <c r="DH807" s="21"/>
      <c r="DI807" s="21"/>
      <c r="DJ807" s="21"/>
      <c r="DK807" s="24">
        <f t="shared" si="15"/>
        <v>0</v>
      </c>
      <c r="DL807" s="23"/>
      <c r="DM807" s="2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</row>
    <row r="808" spans="1:137" ht="15.75" customHeight="1">
      <c r="A808" s="15" t="s">
        <v>2601</v>
      </c>
      <c r="B808" s="15" t="s">
        <v>2602</v>
      </c>
      <c r="C808" s="16">
        <v>75063395</v>
      </c>
      <c r="D808" s="15">
        <v>723202343</v>
      </c>
      <c r="E808" s="15" t="s">
        <v>2603</v>
      </c>
      <c r="F808" s="15" t="s">
        <v>84</v>
      </c>
      <c r="G808" s="15" t="s">
        <v>101</v>
      </c>
      <c r="H808" s="15" t="s">
        <v>57</v>
      </c>
      <c r="I808" s="17">
        <f t="shared" si="18"/>
        <v>0</v>
      </c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8">
        <f t="shared" si="1"/>
        <v>34</v>
      </c>
      <c r="AA808" s="19"/>
      <c r="AB808" s="19"/>
      <c r="AC808" s="19"/>
      <c r="AD808" s="19"/>
      <c r="AE808" s="19"/>
      <c r="AF808" s="19">
        <v>10</v>
      </c>
      <c r="AG808" s="19"/>
      <c r="AH808" s="19">
        <v>9</v>
      </c>
      <c r="AI808" s="19"/>
      <c r="AJ808" s="19"/>
      <c r="AK808" s="19"/>
      <c r="AL808" s="19"/>
      <c r="AM808" s="19"/>
      <c r="AN808" s="19"/>
      <c r="AO808" s="19"/>
      <c r="AP808" s="19">
        <v>15</v>
      </c>
      <c r="AQ808" s="19"/>
      <c r="AR808" s="20">
        <f t="shared" si="3"/>
        <v>0</v>
      </c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2">
        <f t="shared" si="5"/>
        <v>0</v>
      </c>
      <c r="BK808" s="21"/>
      <c r="BL808" s="21"/>
      <c r="BM808" s="21"/>
      <c r="BN808" s="23">
        <f t="shared" si="7"/>
        <v>5</v>
      </c>
      <c r="BO808" s="23"/>
      <c r="BP808" s="23"/>
      <c r="BQ808" s="23">
        <v>5</v>
      </c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  <c r="CD808" s="23"/>
      <c r="CE808" s="23"/>
      <c r="CF808" s="21">
        <f t="shared" si="9"/>
        <v>0</v>
      </c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3">
        <f t="shared" si="11"/>
        <v>2</v>
      </c>
      <c r="CY808" s="23"/>
      <c r="CZ808" s="23"/>
      <c r="DA808" s="23"/>
      <c r="DB808" s="23"/>
      <c r="DC808" s="23">
        <v>2</v>
      </c>
      <c r="DD808" s="23"/>
      <c r="DE808" s="22">
        <f t="shared" si="13"/>
        <v>0</v>
      </c>
      <c r="DF808" s="21"/>
      <c r="DG808" s="21"/>
      <c r="DH808" s="21"/>
      <c r="DI808" s="21"/>
      <c r="DJ808" s="21"/>
      <c r="DK808" s="24">
        <f t="shared" si="15"/>
        <v>0</v>
      </c>
      <c r="DL808" s="23"/>
      <c r="DM808" s="2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</row>
    <row r="809" spans="1:137" ht="15.75" customHeight="1">
      <c r="A809" s="15" t="s">
        <v>2604</v>
      </c>
      <c r="B809" s="15" t="s">
        <v>864</v>
      </c>
      <c r="C809" s="16">
        <v>49369466</v>
      </c>
      <c r="D809" s="15">
        <v>604144742</v>
      </c>
      <c r="E809" s="15" t="s">
        <v>2605</v>
      </c>
      <c r="F809" s="15" t="s">
        <v>84</v>
      </c>
      <c r="G809" s="15" t="s">
        <v>91</v>
      </c>
      <c r="H809" s="15" t="s">
        <v>174</v>
      </c>
      <c r="I809" s="17">
        <f t="shared" si="18"/>
        <v>0</v>
      </c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8">
        <f t="shared" si="1"/>
        <v>100</v>
      </c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>
        <v>100</v>
      </c>
      <c r="AP809" s="19"/>
      <c r="AQ809" s="19"/>
      <c r="AR809" s="20">
        <f t="shared" si="3"/>
        <v>0</v>
      </c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2">
        <f t="shared" si="5"/>
        <v>0</v>
      </c>
      <c r="BK809" s="21"/>
      <c r="BL809" s="21"/>
      <c r="BM809" s="21"/>
      <c r="BN809" s="23">
        <f t="shared" si="7"/>
        <v>0</v>
      </c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  <c r="CD809" s="23"/>
      <c r="CE809" s="23"/>
      <c r="CF809" s="21">
        <f t="shared" si="9"/>
        <v>100</v>
      </c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>
        <v>100</v>
      </c>
      <c r="CV809" s="21"/>
      <c r="CW809" s="21"/>
      <c r="CX809" s="23">
        <f t="shared" si="11"/>
        <v>1</v>
      </c>
      <c r="CY809" s="23"/>
      <c r="CZ809" s="23"/>
      <c r="DA809" s="23"/>
      <c r="DB809" s="23">
        <v>1</v>
      </c>
      <c r="DC809" s="23"/>
      <c r="DD809" s="23"/>
      <c r="DE809" s="22">
        <f t="shared" si="13"/>
        <v>0</v>
      </c>
      <c r="DF809" s="21"/>
      <c r="DG809" s="21"/>
      <c r="DH809" s="21"/>
      <c r="DI809" s="21"/>
      <c r="DJ809" s="21"/>
      <c r="DK809" s="24">
        <f t="shared" si="15"/>
        <v>0</v>
      </c>
      <c r="DL809" s="23"/>
      <c r="DM809" s="2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</row>
    <row r="810" spans="1:137" ht="15.75" customHeight="1">
      <c r="A810" s="15" t="s">
        <v>2606</v>
      </c>
      <c r="B810" s="15" t="s">
        <v>2607</v>
      </c>
      <c r="C810" s="16">
        <v>24314919</v>
      </c>
      <c r="D810" s="15">
        <v>733731982</v>
      </c>
      <c r="E810" s="15" t="s">
        <v>2608</v>
      </c>
      <c r="F810" s="15" t="s">
        <v>84</v>
      </c>
      <c r="G810" s="15" t="s">
        <v>101</v>
      </c>
      <c r="H810" s="15" t="s">
        <v>325</v>
      </c>
      <c r="I810" s="17">
        <f t="shared" si="18"/>
        <v>0</v>
      </c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8">
        <f t="shared" si="1"/>
        <v>27</v>
      </c>
      <c r="AA810" s="19"/>
      <c r="AB810" s="19"/>
      <c r="AC810" s="19"/>
      <c r="AD810" s="19"/>
      <c r="AE810" s="19"/>
      <c r="AF810" s="19">
        <v>6</v>
      </c>
      <c r="AG810" s="19"/>
      <c r="AH810" s="19">
        <v>6</v>
      </c>
      <c r="AI810" s="19"/>
      <c r="AJ810" s="19"/>
      <c r="AK810" s="19"/>
      <c r="AL810" s="19"/>
      <c r="AM810" s="19"/>
      <c r="AN810" s="19"/>
      <c r="AO810" s="19">
        <v>15</v>
      </c>
      <c r="AP810" s="19"/>
      <c r="AQ810" s="19"/>
      <c r="AR810" s="20">
        <f t="shared" si="3"/>
        <v>0</v>
      </c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2">
        <f t="shared" si="5"/>
        <v>0</v>
      </c>
      <c r="BK810" s="21"/>
      <c r="BL810" s="21"/>
      <c r="BM810" s="21"/>
      <c r="BN810" s="23">
        <f t="shared" si="7"/>
        <v>0</v>
      </c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1">
        <f t="shared" si="9"/>
        <v>0</v>
      </c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3">
        <f t="shared" si="11"/>
        <v>2</v>
      </c>
      <c r="CY810" s="23"/>
      <c r="CZ810" s="23"/>
      <c r="DA810" s="23"/>
      <c r="DB810" s="23">
        <v>2</v>
      </c>
      <c r="DC810" s="23"/>
      <c r="DD810" s="23"/>
      <c r="DE810" s="22">
        <f t="shared" si="13"/>
        <v>0</v>
      </c>
      <c r="DF810" s="21"/>
      <c r="DG810" s="21"/>
      <c r="DH810" s="21"/>
      <c r="DI810" s="21"/>
      <c r="DJ810" s="21"/>
      <c r="DK810" s="24">
        <f t="shared" si="15"/>
        <v>0</v>
      </c>
      <c r="DL810" s="23"/>
      <c r="DM810" s="2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</row>
    <row r="811" spans="1:137" ht="15.75" customHeight="1">
      <c r="A811" s="15" t="s">
        <v>2609</v>
      </c>
      <c r="B811" s="15" t="s">
        <v>2610</v>
      </c>
      <c r="C811" s="16">
        <v>26528843</v>
      </c>
      <c r="D811" s="15">
        <v>775055204</v>
      </c>
      <c r="E811" s="15" t="s">
        <v>2611</v>
      </c>
      <c r="F811" s="15" t="s">
        <v>84</v>
      </c>
      <c r="G811" s="15" t="s">
        <v>85</v>
      </c>
      <c r="H811" s="15" t="s">
        <v>86</v>
      </c>
      <c r="I811" s="17">
        <f t="shared" si="18"/>
        <v>0</v>
      </c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8">
        <f t="shared" si="1"/>
        <v>200</v>
      </c>
      <c r="AA811" s="19"/>
      <c r="AB811" s="19"/>
      <c r="AC811" s="19"/>
      <c r="AD811" s="19"/>
      <c r="AE811" s="19">
        <v>100</v>
      </c>
      <c r="AF811" s="19"/>
      <c r="AG811" s="19"/>
      <c r="AH811" s="19"/>
      <c r="AI811" s="19"/>
      <c r="AJ811" s="19"/>
      <c r="AK811" s="19">
        <v>25</v>
      </c>
      <c r="AL811" s="19"/>
      <c r="AM811" s="19"/>
      <c r="AN811" s="19"/>
      <c r="AO811" s="25">
        <v>75</v>
      </c>
      <c r="AP811" s="19"/>
      <c r="AQ811" s="19"/>
      <c r="AR811" s="20">
        <f t="shared" si="3"/>
        <v>250</v>
      </c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>
        <v>250</v>
      </c>
      <c r="BH811" s="21"/>
      <c r="BI811" s="21"/>
      <c r="BJ811" s="22">
        <f t="shared" si="5"/>
        <v>0</v>
      </c>
      <c r="BK811" s="21"/>
      <c r="BL811" s="21"/>
      <c r="BM811" s="21"/>
      <c r="BN811" s="23">
        <f t="shared" si="7"/>
        <v>10</v>
      </c>
      <c r="BO811" s="23"/>
      <c r="BP811" s="23"/>
      <c r="BQ811" s="23">
        <v>10</v>
      </c>
      <c r="BR811" s="23"/>
      <c r="BS811" s="23"/>
      <c r="BT811" s="23"/>
      <c r="BU811" s="23"/>
      <c r="BV811" s="23"/>
      <c r="BW811" s="23"/>
      <c r="BX811" s="23"/>
      <c r="BY811" s="23"/>
      <c r="BZ811" s="23"/>
      <c r="CA811" s="23"/>
      <c r="CB811" s="23"/>
      <c r="CC811" s="23"/>
      <c r="CD811" s="23"/>
      <c r="CE811" s="23"/>
      <c r="CF811" s="21">
        <f t="shared" si="9"/>
        <v>0</v>
      </c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3">
        <f t="shared" si="11"/>
        <v>0</v>
      </c>
      <c r="CY811" s="23"/>
      <c r="CZ811" s="23"/>
      <c r="DA811" s="23"/>
      <c r="DB811" s="23"/>
      <c r="DC811" s="23"/>
      <c r="DD811" s="23"/>
      <c r="DE811" s="22">
        <f t="shared" si="13"/>
        <v>0</v>
      </c>
      <c r="DF811" s="21"/>
      <c r="DG811" s="21"/>
      <c r="DH811" s="21"/>
      <c r="DI811" s="21"/>
      <c r="DJ811" s="21"/>
      <c r="DK811" s="24">
        <f t="shared" si="15"/>
        <v>0</v>
      </c>
      <c r="DL811" s="23"/>
      <c r="DM811" s="2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</row>
    <row r="812" spans="1:137" ht="15.75" customHeight="1">
      <c r="A812" s="15" t="s">
        <v>2612</v>
      </c>
      <c r="B812" s="15" t="s">
        <v>2613</v>
      </c>
      <c r="C812" s="16">
        <v>65399005</v>
      </c>
      <c r="D812" s="15">
        <v>606882130</v>
      </c>
      <c r="E812" s="15" t="s">
        <v>2614</v>
      </c>
      <c r="F812" s="15" t="s">
        <v>84</v>
      </c>
      <c r="G812" s="15" t="s">
        <v>101</v>
      </c>
      <c r="H812" s="15" t="s">
        <v>158</v>
      </c>
      <c r="I812" s="17">
        <f t="shared" si="18"/>
        <v>0</v>
      </c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8">
        <f t="shared" si="1"/>
        <v>34</v>
      </c>
      <c r="AA812" s="19"/>
      <c r="AB812" s="19"/>
      <c r="AC812" s="19"/>
      <c r="AD812" s="19"/>
      <c r="AE812" s="19"/>
      <c r="AF812" s="25">
        <v>12</v>
      </c>
      <c r="AG812" s="19"/>
      <c r="AH812" s="19">
        <v>7</v>
      </c>
      <c r="AI812" s="19"/>
      <c r="AJ812" s="19"/>
      <c r="AK812" s="19"/>
      <c r="AL812" s="19"/>
      <c r="AM812" s="19"/>
      <c r="AN812" s="19"/>
      <c r="AO812" s="19">
        <v>15</v>
      </c>
      <c r="AP812" s="19"/>
      <c r="AQ812" s="19"/>
      <c r="AR812" s="20">
        <f t="shared" si="3"/>
        <v>0</v>
      </c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2">
        <f t="shared" si="5"/>
        <v>0</v>
      </c>
      <c r="BK812" s="21"/>
      <c r="BL812" s="21"/>
      <c r="BM812" s="21"/>
      <c r="BN812" s="23">
        <f t="shared" si="7"/>
        <v>0</v>
      </c>
      <c r="BO812" s="23"/>
      <c r="BP812" s="23"/>
      <c r="BQ812" s="23"/>
      <c r="BR812" s="23"/>
      <c r="BS812" s="23"/>
      <c r="BT812" s="23"/>
      <c r="BU812" s="23"/>
      <c r="BV812" s="23"/>
      <c r="BW812" s="23"/>
      <c r="BX812" s="23"/>
      <c r="BY812" s="23"/>
      <c r="BZ812" s="23"/>
      <c r="CA812" s="23"/>
      <c r="CB812" s="23"/>
      <c r="CC812" s="23"/>
      <c r="CD812" s="23"/>
      <c r="CE812" s="23"/>
      <c r="CF812" s="21">
        <f t="shared" si="9"/>
        <v>0</v>
      </c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3">
        <f t="shared" si="11"/>
        <v>2</v>
      </c>
      <c r="CY812" s="23"/>
      <c r="CZ812" s="23"/>
      <c r="DA812" s="23"/>
      <c r="DB812" s="23">
        <v>2</v>
      </c>
      <c r="DC812" s="23"/>
      <c r="DD812" s="23"/>
      <c r="DE812" s="22">
        <f t="shared" si="13"/>
        <v>0</v>
      </c>
      <c r="DF812" s="21"/>
      <c r="DG812" s="21"/>
      <c r="DH812" s="21"/>
      <c r="DI812" s="21"/>
      <c r="DJ812" s="21"/>
      <c r="DK812" s="24">
        <f t="shared" si="15"/>
        <v>0</v>
      </c>
      <c r="DL812" s="23"/>
      <c r="DM812" s="2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</row>
    <row r="813" spans="1:137" ht="15.75" customHeight="1">
      <c r="A813" s="15" t="s">
        <v>2615</v>
      </c>
      <c r="B813" s="15" t="s">
        <v>2616</v>
      </c>
      <c r="C813" s="16">
        <v>63110067</v>
      </c>
      <c r="D813" s="15">
        <v>721714160</v>
      </c>
      <c r="E813" s="15" t="s">
        <v>2617</v>
      </c>
      <c r="F813" s="15" t="s">
        <v>84</v>
      </c>
      <c r="G813" s="15" t="s">
        <v>101</v>
      </c>
      <c r="H813" s="15" t="s">
        <v>325</v>
      </c>
      <c r="I813" s="17">
        <f t="shared" si="18"/>
        <v>0</v>
      </c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8">
        <f t="shared" si="1"/>
        <v>34</v>
      </c>
      <c r="AA813" s="19"/>
      <c r="AB813" s="19"/>
      <c r="AC813" s="19"/>
      <c r="AD813" s="19"/>
      <c r="AE813" s="19"/>
      <c r="AF813" s="19">
        <v>10</v>
      </c>
      <c r="AG813" s="19"/>
      <c r="AH813" s="19">
        <v>9</v>
      </c>
      <c r="AI813" s="19"/>
      <c r="AJ813" s="19"/>
      <c r="AK813" s="19"/>
      <c r="AL813" s="19"/>
      <c r="AM813" s="19"/>
      <c r="AN813" s="19"/>
      <c r="AO813" s="19"/>
      <c r="AP813" s="19">
        <v>15</v>
      </c>
      <c r="AQ813" s="19"/>
      <c r="AR813" s="20">
        <f t="shared" si="3"/>
        <v>0</v>
      </c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2">
        <f t="shared" si="5"/>
        <v>0</v>
      </c>
      <c r="BK813" s="21"/>
      <c r="BL813" s="21"/>
      <c r="BM813" s="21"/>
      <c r="BN813" s="23">
        <f t="shared" si="7"/>
        <v>5</v>
      </c>
      <c r="BO813" s="23"/>
      <c r="BP813" s="23"/>
      <c r="BQ813" s="23">
        <v>5</v>
      </c>
      <c r="BR813" s="23"/>
      <c r="BS813" s="23"/>
      <c r="BT813" s="23"/>
      <c r="BU813" s="23"/>
      <c r="BV813" s="23"/>
      <c r="BW813" s="23"/>
      <c r="BX813" s="23"/>
      <c r="BY813" s="23"/>
      <c r="BZ813" s="23"/>
      <c r="CA813" s="23"/>
      <c r="CB813" s="23"/>
      <c r="CC813" s="23"/>
      <c r="CD813" s="23"/>
      <c r="CE813" s="23"/>
      <c r="CF813" s="21">
        <f t="shared" si="9"/>
        <v>0</v>
      </c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3">
        <f t="shared" si="11"/>
        <v>2</v>
      </c>
      <c r="CY813" s="23"/>
      <c r="CZ813" s="23"/>
      <c r="DA813" s="23"/>
      <c r="DB813" s="23"/>
      <c r="DC813" s="23">
        <v>2</v>
      </c>
      <c r="DD813" s="23"/>
      <c r="DE813" s="22">
        <f t="shared" si="13"/>
        <v>0</v>
      </c>
      <c r="DF813" s="21"/>
      <c r="DG813" s="21"/>
      <c r="DH813" s="21"/>
      <c r="DI813" s="21"/>
      <c r="DJ813" s="21"/>
      <c r="DK813" s="24">
        <f t="shared" si="15"/>
        <v>0</v>
      </c>
      <c r="DL813" s="23"/>
      <c r="DM813" s="2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</row>
    <row r="814" spans="1:137" ht="15.75" customHeight="1">
      <c r="A814" s="15" t="s">
        <v>1445</v>
      </c>
      <c r="B814" s="15" t="s">
        <v>1446</v>
      </c>
      <c r="C814" s="16">
        <v>24151696</v>
      </c>
      <c r="D814" s="15">
        <v>732225800</v>
      </c>
      <c r="E814" s="15" t="s">
        <v>2618</v>
      </c>
      <c r="F814" s="15" t="s">
        <v>84</v>
      </c>
      <c r="G814" s="15" t="s">
        <v>101</v>
      </c>
      <c r="H814" s="15" t="s">
        <v>496</v>
      </c>
      <c r="I814" s="17">
        <f t="shared" si="18"/>
        <v>0</v>
      </c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8">
        <f t="shared" si="1"/>
        <v>27</v>
      </c>
      <c r="AA814" s="19"/>
      <c r="AB814" s="19"/>
      <c r="AC814" s="19"/>
      <c r="AD814" s="19"/>
      <c r="AE814" s="19"/>
      <c r="AF814" s="19">
        <v>6</v>
      </c>
      <c r="AG814" s="19"/>
      <c r="AH814" s="19">
        <v>6</v>
      </c>
      <c r="AI814" s="19"/>
      <c r="AJ814" s="19"/>
      <c r="AK814" s="19"/>
      <c r="AL814" s="19"/>
      <c r="AM814" s="19"/>
      <c r="AN814" s="19"/>
      <c r="AO814" s="19">
        <v>15</v>
      </c>
      <c r="AP814" s="19"/>
      <c r="AQ814" s="19"/>
      <c r="AR814" s="20">
        <f t="shared" si="3"/>
        <v>0</v>
      </c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2">
        <f t="shared" si="5"/>
        <v>0</v>
      </c>
      <c r="BK814" s="21"/>
      <c r="BL814" s="21"/>
      <c r="BM814" s="21"/>
      <c r="BN814" s="23">
        <f t="shared" si="7"/>
        <v>5</v>
      </c>
      <c r="BO814" s="23"/>
      <c r="BP814" s="23"/>
      <c r="BQ814" s="23">
        <v>5</v>
      </c>
      <c r="BR814" s="23"/>
      <c r="BS814" s="23"/>
      <c r="BT814" s="23"/>
      <c r="BU814" s="23"/>
      <c r="BV814" s="23"/>
      <c r="BW814" s="23"/>
      <c r="BX814" s="23"/>
      <c r="BY814" s="23"/>
      <c r="BZ814" s="23"/>
      <c r="CA814" s="23"/>
      <c r="CB814" s="23"/>
      <c r="CC814" s="23"/>
      <c r="CD814" s="23"/>
      <c r="CE814" s="23"/>
      <c r="CF814" s="21">
        <f t="shared" si="9"/>
        <v>0</v>
      </c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3">
        <f t="shared" si="11"/>
        <v>2</v>
      </c>
      <c r="CY814" s="23"/>
      <c r="CZ814" s="23"/>
      <c r="DA814" s="23"/>
      <c r="DB814" s="23">
        <v>2</v>
      </c>
      <c r="DC814" s="23"/>
      <c r="DD814" s="23"/>
      <c r="DE814" s="22">
        <f t="shared" si="13"/>
        <v>0</v>
      </c>
      <c r="DF814" s="21"/>
      <c r="DG814" s="21"/>
      <c r="DH814" s="21"/>
      <c r="DI814" s="21"/>
      <c r="DJ814" s="21"/>
      <c r="DK814" s="24">
        <f t="shared" si="15"/>
        <v>0</v>
      </c>
      <c r="DL814" s="23"/>
      <c r="DM814" s="2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</row>
    <row r="815" spans="1:137" ht="15.75" customHeight="1">
      <c r="A815" s="15" t="s">
        <v>2619</v>
      </c>
      <c r="B815" s="15" t="s">
        <v>2620</v>
      </c>
      <c r="C815" s="16">
        <v>25723871</v>
      </c>
      <c r="D815" s="15">
        <v>602244365</v>
      </c>
      <c r="E815" s="15" t="s">
        <v>2621</v>
      </c>
      <c r="F815" s="15" t="s">
        <v>84</v>
      </c>
      <c r="G815" s="15" t="s">
        <v>230</v>
      </c>
      <c r="H815" s="15" t="s">
        <v>216</v>
      </c>
      <c r="I815" s="17">
        <f t="shared" si="18"/>
        <v>0</v>
      </c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8">
        <f t="shared" si="1"/>
        <v>150</v>
      </c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>
        <v>150</v>
      </c>
      <c r="AQ815" s="19"/>
      <c r="AR815" s="20">
        <f t="shared" si="3"/>
        <v>0</v>
      </c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2">
        <f t="shared" si="5"/>
        <v>0</v>
      </c>
      <c r="BK815" s="21"/>
      <c r="BL815" s="21"/>
      <c r="BM815" s="21"/>
      <c r="BN815" s="23">
        <f t="shared" si="7"/>
        <v>0</v>
      </c>
      <c r="BO815" s="23"/>
      <c r="BP815" s="23"/>
      <c r="BQ815" s="23"/>
      <c r="BR815" s="23"/>
      <c r="BS815" s="23"/>
      <c r="BT815" s="23"/>
      <c r="BU815" s="23"/>
      <c r="BV815" s="23"/>
      <c r="BW815" s="23"/>
      <c r="BX815" s="23"/>
      <c r="BY815" s="23"/>
      <c r="BZ815" s="23"/>
      <c r="CA815" s="23"/>
      <c r="CB815" s="23"/>
      <c r="CC815" s="23"/>
      <c r="CD815" s="23"/>
      <c r="CE815" s="23"/>
      <c r="CF815" s="21">
        <f t="shared" si="9"/>
        <v>0</v>
      </c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3">
        <f t="shared" si="11"/>
        <v>0</v>
      </c>
      <c r="CY815" s="23"/>
      <c r="CZ815" s="23"/>
      <c r="DA815" s="23"/>
      <c r="DB815" s="23"/>
      <c r="DC815" s="23"/>
      <c r="DD815" s="23"/>
      <c r="DE815" s="22">
        <f t="shared" si="13"/>
        <v>0</v>
      </c>
      <c r="DF815" s="21"/>
      <c r="DG815" s="21"/>
      <c r="DH815" s="21"/>
      <c r="DI815" s="21"/>
      <c r="DJ815" s="21"/>
      <c r="DK815" s="24">
        <f t="shared" si="15"/>
        <v>0</v>
      </c>
      <c r="DL815" s="23"/>
      <c r="DM815" s="2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</row>
    <row r="816" spans="1:137" ht="15.75" customHeight="1">
      <c r="A816" s="15" t="s">
        <v>2622</v>
      </c>
      <c r="B816" s="15" t="s">
        <v>2623</v>
      </c>
      <c r="C816" s="16">
        <v>24250961</v>
      </c>
      <c r="D816" s="15">
        <v>776256212</v>
      </c>
      <c r="E816" s="15" t="s">
        <v>2624</v>
      </c>
      <c r="F816" s="15" t="s">
        <v>84</v>
      </c>
      <c r="G816" s="15" t="s">
        <v>101</v>
      </c>
      <c r="H816" s="15" t="s">
        <v>158</v>
      </c>
      <c r="I816" s="17">
        <f t="shared" si="18"/>
        <v>0</v>
      </c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8">
        <f t="shared" si="1"/>
        <v>27</v>
      </c>
      <c r="AA816" s="19"/>
      <c r="AB816" s="19"/>
      <c r="AC816" s="19"/>
      <c r="AD816" s="19"/>
      <c r="AE816" s="19"/>
      <c r="AF816" s="19">
        <v>6</v>
      </c>
      <c r="AG816" s="19"/>
      <c r="AH816" s="19">
        <v>6</v>
      </c>
      <c r="AI816" s="19"/>
      <c r="AJ816" s="19"/>
      <c r="AK816" s="19"/>
      <c r="AL816" s="19"/>
      <c r="AM816" s="19"/>
      <c r="AN816" s="19"/>
      <c r="AO816" s="19">
        <v>15</v>
      </c>
      <c r="AP816" s="19"/>
      <c r="AQ816" s="19"/>
      <c r="AR816" s="20">
        <f t="shared" si="3"/>
        <v>0</v>
      </c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2">
        <f t="shared" si="5"/>
        <v>0</v>
      </c>
      <c r="BK816" s="21"/>
      <c r="BL816" s="21"/>
      <c r="BM816" s="21"/>
      <c r="BN816" s="23">
        <f t="shared" si="7"/>
        <v>0</v>
      </c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  <c r="CD816" s="23"/>
      <c r="CE816" s="23"/>
      <c r="CF816" s="21">
        <f t="shared" si="9"/>
        <v>0</v>
      </c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3">
        <f t="shared" si="11"/>
        <v>2</v>
      </c>
      <c r="CY816" s="23"/>
      <c r="CZ816" s="23"/>
      <c r="DA816" s="23"/>
      <c r="DB816" s="23">
        <v>2</v>
      </c>
      <c r="DC816" s="23"/>
      <c r="DD816" s="23"/>
      <c r="DE816" s="22">
        <f t="shared" si="13"/>
        <v>0</v>
      </c>
      <c r="DF816" s="21"/>
      <c r="DG816" s="21"/>
      <c r="DH816" s="21"/>
      <c r="DI816" s="21"/>
      <c r="DJ816" s="21"/>
      <c r="DK816" s="24">
        <f t="shared" si="15"/>
        <v>0</v>
      </c>
      <c r="DL816" s="23"/>
      <c r="DM816" s="2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</row>
    <row r="817" spans="1:137" ht="15.75" customHeight="1">
      <c r="A817" s="15" t="s">
        <v>2625</v>
      </c>
      <c r="B817" s="15" t="s">
        <v>2626</v>
      </c>
      <c r="C817" s="16" t="s">
        <v>2627</v>
      </c>
      <c r="D817" s="15">
        <v>776760534</v>
      </c>
      <c r="E817" s="15" t="s">
        <v>2628</v>
      </c>
      <c r="F817" s="15" t="s">
        <v>84</v>
      </c>
      <c r="G817" s="15" t="s">
        <v>101</v>
      </c>
      <c r="H817" s="15" t="s">
        <v>325</v>
      </c>
      <c r="I817" s="17">
        <f t="shared" si="18"/>
        <v>0</v>
      </c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8">
        <f t="shared" si="1"/>
        <v>34</v>
      </c>
      <c r="AA817" s="19"/>
      <c r="AB817" s="19"/>
      <c r="AC817" s="19"/>
      <c r="AD817" s="19"/>
      <c r="AE817" s="19"/>
      <c r="AF817" s="25">
        <v>12</v>
      </c>
      <c r="AG817" s="19"/>
      <c r="AH817" s="19">
        <v>7</v>
      </c>
      <c r="AI817" s="19"/>
      <c r="AJ817" s="19"/>
      <c r="AK817" s="19"/>
      <c r="AL817" s="19"/>
      <c r="AM817" s="19"/>
      <c r="AN817" s="19"/>
      <c r="AO817" s="19">
        <v>15</v>
      </c>
      <c r="AP817" s="19"/>
      <c r="AQ817" s="19"/>
      <c r="AR817" s="20">
        <f t="shared" si="3"/>
        <v>0</v>
      </c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2">
        <f t="shared" si="5"/>
        <v>0</v>
      </c>
      <c r="BK817" s="21"/>
      <c r="BL817" s="21"/>
      <c r="BM817" s="21"/>
      <c r="BN817" s="23">
        <f t="shared" si="7"/>
        <v>5</v>
      </c>
      <c r="BO817" s="23"/>
      <c r="BP817" s="23"/>
      <c r="BQ817" s="23">
        <v>5</v>
      </c>
      <c r="BR817" s="23"/>
      <c r="BS817" s="23"/>
      <c r="BT817" s="23"/>
      <c r="BU817" s="23"/>
      <c r="BV817" s="23"/>
      <c r="BW817" s="23"/>
      <c r="BX817" s="23"/>
      <c r="BY817" s="23"/>
      <c r="BZ817" s="23"/>
      <c r="CA817" s="23"/>
      <c r="CB817" s="23"/>
      <c r="CC817" s="23"/>
      <c r="CD817" s="23"/>
      <c r="CE817" s="23"/>
      <c r="CF817" s="21">
        <f t="shared" si="9"/>
        <v>0</v>
      </c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3">
        <f t="shared" si="11"/>
        <v>2</v>
      </c>
      <c r="CY817" s="23"/>
      <c r="CZ817" s="23"/>
      <c r="DA817" s="23"/>
      <c r="DB817" s="23">
        <v>2</v>
      </c>
      <c r="DC817" s="23"/>
      <c r="DD817" s="23"/>
      <c r="DE817" s="22">
        <f t="shared" si="13"/>
        <v>0</v>
      </c>
      <c r="DF817" s="21"/>
      <c r="DG817" s="21"/>
      <c r="DH817" s="21"/>
      <c r="DI817" s="21"/>
      <c r="DJ817" s="21"/>
      <c r="DK817" s="24">
        <f t="shared" si="15"/>
        <v>0</v>
      </c>
      <c r="DL817" s="23"/>
      <c r="DM817" s="2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</row>
    <row r="818" spans="1:137" ht="15.75" customHeight="1">
      <c r="A818" s="15" t="s">
        <v>2629</v>
      </c>
      <c r="B818" s="15" t="s">
        <v>2630</v>
      </c>
      <c r="C818" s="16">
        <v>74087002</v>
      </c>
      <c r="D818" s="15">
        <v>773297529</v>
      </c>
      <c r="E818" s="15" t="s">
        <v>2631</v>
      </c>
      <c r="F818" s="15" t="s">
        <v>84</v>
      </c>
      <c r="G818" s="15" t="s">
        <v>91</v>
      </c>
      <c r="H818" s="15" t="s">
        <v>57</v>
      </c>
      <c r="I818" s="17">
        <f t="shared" si="18"/>
        <v>0</v>
      </c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8">
        <f t="shared" si="1"/>
        <v>10</v>
      </c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>
        <v>10</v>
      </c>
      <c r="AP818" s="19"/>
      <c r="AQ818" s="19"/>
      <c r="AR818" s="20">
        <f t="shared" si="3"/>
        <v>0</v>
      </c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2">
        <f t="shared" si="5"/>
        <v>0</v>
      </c>
      <c r="BK818" s="21"/>
      <c r="BL818" s="21"/>
      <c r="BM818" s="21"/>
      <c r="BN818" s="23">
        <f t="shared" si="7"/>
        <v>0</v>
      </c>
      <c r="BO818" s="23"/>
      <c r="BP818" s="23"/>
      <c r="BQ818" s="23"/>
      <c r="BR818" s="23"/>
      <c r="BS818" s="23"/>
      <c r="BT818" s="23"/>
      <c r="BU818" s="23"/>
      <c r="BV818" s="23"/>
      <c r="BW818" s="23"/>
      <c r="BX818" s="23"/>
      <c r="BY818" s="23"/>
      <c r="BZ818" s="23"/>
      <c r="CA818" s="23"/>
      <c r="CB818" s="23"/>
      <c r="CC818" s="23"/>
      <c r="CD818" s="23"/>
      <c r="CE818" s="23"/>
      <c r="CF818" s="21">
        <f t="shared" si="9"/>
        <v>100</v>
      </c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>
        <v>100</v>
      </c>
      <c r="CV818" s="21"/>
      <c r="CW818" s="21"/>
      <c r="CX818" s="23">
        <f t="shared" si="11"/>
        <v>1</v>
      </c>
      <c r="CY818" s="23"/>
      <c r="CZ818" s="23"/>
      <c r="DA818" s="23"/>
      <c r="DB818" s="23">
        <v>1</v>
      </c>
      <c r="DC818" s="23"/>
      <c r="DD818" s="23"/>
      <c r="DE818" s="22">
        <f t="shared" si="13"/>
        <v>0</v>
      </c>
      <c r="DF818" s="21"/>
      <c r="DG818" s="21"/>
      <c r="DH818" s="21"/>
      <c r="DI818" s="21"/>
      <c r="DJ818" s="21"/>
      <c r="DK818" s="24">
        <f t="shared" si="15"/>
        <v>0</v>
      </c>
      <c r="DL818" s="23"/>
      <c r="DM818" s="2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</row>
    <row r="819" spans="1:137" ht="15.75" customHeight="1">
      <c r="A819" s="15" t="s">
        <v>2632</v>
      </c>
      <c r="B819" s="15" t="s">
        <v>2633</v>
      </c>
      <c r="C819" s="16">
        <v>60433078</v>
      </c>
      <c r="D819" s="15">
        <v>721499627</v>
      </c>
      <c r="E819" s="15" t="s">
        <v>2634</v>
      </c>
      <c r="F819" s="15" t="s">
        <v>84</v>
      </c>
      <c r="G819" s="15" t="s">
        <v>101</v>
      </c>
      <c r="H819" s="15" t="s">
        <v>57</v>
      </c>
      <c r="I819" s="17">
        <f t="shared" si="18"/>
        <v>0</v>
      </c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8">
        <f t="shared" si="1"/>
        <v>28</v>
      </c>
      <c r="AA819" s="19"/>
      <c r="AB819" s="19"/>
      <c r="AC819" s="19"/>
      <c r="AD819" s="19"/>
      <c r="AE819" s="19"/>
      <c r="AF819" s="19">
        <v>6</v>
      </c>
      <c r="AG819" s="19"/>
      <c r="AH819" s="19">
        <v>7</v>
      </c>
      <c r="AI819" s="19"/>
      <c r="AJ819" s="19"/>
      <c r="AK819" s="19"/>
      <c r="AL819" s="19"/>
      <c r="AM819" s="19"/>
      <c r="AN819" s="19"/>
      <c r="AO819" s="19">
        <v>15</v>
      </c>
      <c r="AP819" s="19"/>
      <c r="AQ819" s="19"/>
      <c r="AR819" s="20">
        <f t="shared" si="3"/>
        <v>0</v>
      </c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2">
        <f t="shared" si="5"/>
        <v>0</v>
      </c>
      <c r="BK819" s="21"/>
      <c r="BL819" s="21"/>
      <c r="BM819" s="21"/>
      <c r="BN819" s="23">
        <f t="shared" si="7"/>
        <v>0</v>
      </c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  <c r="CD819" s="23"/>
      <c r="CE819" s="23"/>
      <c r="CF819" s="21">
        <f t="shared" si="9"/>
        <v>0</v>
      </c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3">
        <f t="shared" si="11"/>
        <v>2</v>
      </c>
      <c r="CY819" s="23"/>
      <c r="CZ819" s="23"/>
      <c r="DA819" s="23"/>
      <c r="DB819" s="23">
        <v>2</v>
      </c>
      <c r="DC819" s="23"/>
      <c r="DD819" s="23"/>
      <c r="DE819" s="22">
        <f t="shared" si="13"/>
        <v>0</v>
      </c>
      <c r="DF819" s="21"/>
      <c r="DG819" s="21"/>
      <c r="DH819" s="21"/>
      <c r="DI819" s="21"/>
      <c r="DJ819" s="21"/>
      <c r="DK819" s="24">
        <f t="shared" si="15"/>
        <v>0</v>
      </c>
      <c r="DL819" s="23"/>
      <c r="DM819" s="2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</row>
    <row r="820" spans="1:137" ht="15.75" customHeight="1">
      <c r="A820" s="15" t="s">
        <v>2635</v>
      </c>
      <c r="B820" s="15" t="s">
        <v>2636</v>
      </c>
      <c r="C820" s="16" t="s">
        <v>2637</v>
      </c>
      <c r="D820" s="15">
        <v>774724852</v>
      </c>
      <c r="E820" s="15" t="s">
        <v>2111</v>
      </c>
      <c r="F820" s="15" t="s">
        <v>84</v>
      </c>
      <c r="G820" s="15" t="s">
        <v>133</v>
      </c>
      <c r="H820" s="15" t="s">
        <v>57</v>
      </c>
      <c r="I820" s="17">
        <f t="shared" si="18"/>
        <v>0</v>
      </c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8">
        <f t="shared" si="1"/>
        <v>30</v>
      </c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>
        <v>30</v>
      </c>
      <c r="AQ820" s="19"/>
      <c r="AR820" s="20">
        <f t="shared" si="3"/>
        <v>0</v>
      </c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2">
        <f t="shared" si="5"/>
        <v>0</v>
      </c>
      <c r="BK820" s="21"/>
      <c r="BL820" s="21"/>
      <c r="BM820" s="21"/>
      <c r="BN820" s="23">
        <f t="shared" si="7"/>
        <v>0</v>
      </c>
      <c r="BO820" s="23"/>
      <c r="BP820" s="23"/>
      <c r="BQ820" s="23"/>
      <c r="BR820" s="23"/>
      <c r="BS820" s="23"/>
      <c r="BT820" s="23"/>
      <c r="BU820" s="23"/>
      <c r="BV820" s="23"/>
      <c r="BW820" s="23"/>
      <c r="BX820" s="23"/>
      <c r="BY820" s="23"/>
      <c r="BZ820" s="23"/>
      <c r="CA820" s="23"/>
      <c r="CB820" s="23"/>
      <c r="CC820" s="23"/>
      <c r="CD820" s="23"/>
      <c r="CE820" s="23"/>
      <c r="CF820" s="21">
        <f t="shared" si="9"/>
        <v>0</v>
      </c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3">
        <f t="shared" si="11"/>
        <v>0</v>
      </c>
      <c r="CY820" s="23"/>
      <c r="CZ820" s="23"/>
      <c r="DA820" s="23"/>
      <c r="DB820" s="23"/>
      <c r="DC820" s="23"/>
      <c r="DD820" s="23"/>
      <c r="DE820" s="22">
        <f t="shared" si="13"/>
        <v>0</v>
      </c>
      <c r="DF820" s="21"/>
      <c r="DG820" s="21"/>
      <c r="DH820" s="21"/>
      <c r="DI820" s="21"/>
      <c r="DJ820" s="21"/>
      <c r="DK820" s="24">
        <f t="shared" si="15"/>
        <v>0</v>
      </c>
      <c r="DL820" s="23"/>
      <c r="DM820" s="2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</row>
    <row r="821" spans="1:137" ht="15.75" customHeight="1">
      <c r="A821" s="15" t="s">
        <v>2638</v>
      </c>
      <c r="B821" s="15" t="s">
        <v>2639</v>
      </c>
      <c r="C821" s="16" t="s">
        <v>2640</v>
      </c>
      <c r="D821" s="15">
        <v>737384681</v>
      </c>
      <c r="E821" s="15" t="s">
        <v>2641</v>
      </c>
      <c r="F821" s="15" t="s">
        <v>84</v>
      </c>
      <c r="G821" s="15" t="s">
        <v>101</v>
      </c>
      <c r="H821" s="15" t="s">
        <v>325</v>
      </c>
      <c r="I821" s="17">
        <f t="shared" si="18"/>
        <v>0</v>
      </c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8">
        <f t="shared" si="1"/>
        <v>34</v>
      </c>
      <c r="AA821" s="19"/>
      <c r="AB821" s="19"/>
      <c r="AC821" s="19"/>
      <c r="AD821" s="19"/>
      <c r="AE821" s="19"/>
      <c r="AF821" s="25">
        <v>12</v>
      </c>
      <c r="AG821" s="19"/>
      <c r="AH821" s="19">
        <v>7</v>
      </c>
      <c r="AI821" s="19"/>
      <c r="AJ821" s="19"/>
      <c r="AK821" s="19"/>
      <c r="AL821" s="19"/>
      <c r="AM821" s="19"/>
      <c r="AN821" s="19"/>
      <c r="AO821" s="19">
        <v>15</v>
      </c>
      <c r="AP821" s="19"/>
      <c r="AQ821" s="19"/>
      <c r="AR821" s="20">
        <f t="shared" si="3"/>
        <v>0</v>
      </c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2">
        <f t="shared" si="5"/>
        <v>0</v>
      </c>
      <c r="BK821" s="21"/>
      <c r="BL821" s="21"/>
      <c r="BM821" s="21"/>
      <c r="BN821" s="23">
        <f t="shared" si="7"/>
        <v>0</v>
      </c>
      <c r="BO821" s="23"/>
      <c r="BP821" s="23"/>
      <c r="BQ821" s="23"/>
      <c r="BR821" s="23"/>
      <c r="BS821" s="23"/>
      <c r="BT821" s="23"/>
      <c r="BU821" s="23"/>
      <c r="BV821" s="23"/>
      <c r="BW821" s="23"/>
      <c r="BX821" s="23"/>
      <c r="BY821" s="23"/>
      <c r="BZ821" s="23"/>
      <c r="CA821" s="23"/>
      <c r="CB821" s="23"/>
      <c r="CC821" s="23"/>
      <c r="CD821" s="23"/>
      <c r="CE821" s="23"/>
      <c r="CF821" s="21">
        <f t="shared" si="9"/>
        <v>0</v>
      </c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3">
        <f t="shared" si="11"/>
        <v>2</v>
      </c>
      <c r="CY821" s="23"/>
      <c r="CZ821" s="23"/>
      <c r="DA821" s="23"/>
      <c r="DB821" s="23">
        <v>2</v>
      </c>
      <c r="DC821" s="23"/>
      <c r="DD821" s="23"/>
      <c r="DE821" s="22">
        <f t="shared" si="13"/>
        <v>0</v>
      </c>
      <c r="DF821" s="21"/>
      <c r="DG821" s="21"/>
      <c r="DH821" s="21"/>
      <c r="DI821" s="21"/>
      <c r="DJ821" s="21"/>
      <c r="DK821" s="24">
        <f t="shared" si="15"/>
        <v>0</v>
      </c>
      <c r="DL821" s="23"/>
      <c r="DM821" s="2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</row>
    <row r="822" spans="1:137" ht="15.75" customHeight="1">
      <c r="A822" s="15" t="s">
        <v>2642</v>
      </c>
      <c r="B822" s="15" t="s">
        <v>2643</v>
      </c>
      <c r="C822" s="16" t="s">
        <v>2644</v>
      </c>
      <c r="D822" s="15">
        <v>776687009</v>
      </c>
      <c r="E822" s="15" t="s">
        <v>2645</v>
      </c>
      <c r="F822" s="15" t="s">
        <v>84</v>
      </c>
      <c r="G822" s="15" t="s">
        <v>91</v>
      </c>
      <c r="H822" s="15" t="s">
        <v>72</v>
      </c>
      <c r="I822" s="17">
        <f t="shared" si="18"/>
        <v>0</v>
      </c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8">
        <f t="shared" si="1"/>
        <v>29</v>
      </c>
      <c r="AA822" s="19"/>
      <c r="AB822" s="19"/>
      <c r="AC822" s="19"/>
      <c r="AD822" s="19"/>
      <c r="AE822" s="19"/>
      <c r="AF822" s="19"/>
      <c r="AG822" s="19">
        <v>19</v>
      </c>
      <c r="AH822" s="19"/>
      <c r="AI822" s="19"/>
      <c r="AJ822" s="19"/>
      <c r="AK822" s="19"/>
      <c r="AL822" s="19"/>
      <c r="AM822" s="19"/>
      <c r="AN822" s="19"/>
      <c r="AO822" s="19">
        <v>10</v>
      </c>
      <c r="AP822" s="19"/>
      <c r="AQ822" s="19"/>
      <c r="AR822" s="20">
        <f t="shared" si="3"/>
        <v>0</v>
      </c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2">
        <f t="shared" si="5"/>
        <v>0</v>
      </c>
      <c r="BK822" s="21"/>
      <c r="BL822" s="21"/>
      <c r="BM822" s="21"/>
      <c r="BN822" s="23">
        <f t="shared" si="7"/>
        <v>0</v>
      </c>
      <c r="BO822" s="23"/>
      <c r="BP822" s="23"/>
      <c r="BQ822" s="23"/>
      <c r="BR822" s="23"/>
      <c r="BS822" s="23"/>
      <c r="BT822" s="23"/>
      <c r="BU822" s="23" t="s">
        <v>209</v>
      </c>
      <c r="BV822" s="23"/>
      <c r="BW822" s="23"/>
      <c r="BX822" s="23"/>
      <c r="BY822" s="23"/>
      <c r="BZ822" s="23"/>
      <c r="CA822" s="23"/>
      <c r="CB822" s="23"/>
      <c r="CC822" s="23"/>
      <c r="CD822" s="23"/>
      <c r="CE822" s="23"/>
      <c r="CF822" s="21">
        <f t="shared" si="9"/>
        <v>100</v>
      </c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>
        <v>100</v>
      </c>
      <c r="CV822" s="21"/>
      <c r="CW822" s="21"/>
      <c r="CX822" s="23">
        <f t="shared" si="11"/>
        <v>1</v>
      </c>
      <c r="CY822" s="23"/>
      <c r="CZ822" s="23"/>
      <c r="DA822" s="23"/>
      <c r="DB822" s="23">
        <v>1</v>
      </c>
      <c r="DC822" s="23"/>
      <c r="DD822" s="23"/>
      <c r="DE822" s="22">
        <f t="shared" si="13"/>
        <v>0</v>
      </c>
      <c r="DF822" s="21"/>
      <c r="DG822" s="21"/>
      <c r="DH822" s="21"/>
      <c r="DI822" s="21"/>
      <c r="DJ822" s="21"/>
      <c r="DK822" s="24">
        <f t="shared" si="15"/>
        <v>0</v>
      </c>
      <c r="DL822" s="23"/>
      <c r="DM822" s="2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</row>
    <row r="823" spans="1:137" ht="15.75" customHeight="1">
      <c r="A823" s="15" t="s">
        <v>2646</v>
      </c>
      <c r="B823" s="15" t="s">
        <v>2647</v>
      </c>
      <c r="C823" s="16" t="s">
        <v>2648</v>
      </c>
      <c r="D823" s="15">
        <v>724307100</v>
      </c>
      <c r="E823" s="15" t="s">
        <v>2649</v>
      </c>
      <c r="F823" s="15" t="s">
        <v>84</v>
      </c>
      <c r="G823" s="15" t="s">
        <v>153</v>
      </c>
      <c r="H823" s="15" t="s">
        <v>174</v>
      </c>
      <c r="I823" s="17">
        <f t="shared" si="18"/>
        <v>0</v>
      </c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8">
        <f t="shared" si="1"/>
        <v>44</v>
      </c>
      <c r="AA823" s="19"/>
      <c r="AB823" s="19"/>
      <c r="AC823" s="19"/>
      <c r="AD823" s="19"/>
      <c r="AE823" s="19"/>
      <c r="AF823" s="19"/>
      <c r="AG823" s="19">
        <v>19</v>
      </c>
      <c r="AH823" s="19"/>
      <c r="AI823" s="19"/>
      <c r="AJ823" s="19"/>
      <c r="AK823" s="19"/>
      <c r="AL823" s="19"/>
      <c r="AM823" s="19"/>
      <c r="AN823" s="19"/>
      <c r="AO823" s="19">
        <v>10</v>
      </c>
      <c r="AP823" s="19">
        <v>15</v>
      </c>
      <c r="AQ823" s="19"/>
      <c r="AR823" s="20">
        <f t="shared" si="3"/>
        <v>0</v>
      </c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2">
        <f t="shared" si="5"/>
        <v>0</v>
      </c>
      <c r="BK823" s="21"/>
      <c r="BL823" s="21"/>
      <c r="BM823" s="21"/>
      <c r="BN823" s="23">
        <f t="shared" si="7"/>
        <v>0</v>
      </c>
      <c r="BO823" s="23"/>
      <c r="BP823" s="23"/>
      <c r="BQ823" s="23"/>
      <c r="BR823" s="23"/>
      <c r="BS823" s="23"/>
      <c r="BT823" s="23"/>
      <c r="BU823" s="23"/>
      <c r="BV823" s="23"/>
      <c r="BW823" s="23"/>
      <c r="BX823" s="23"/>
      <c r="BY823" s="23"/>
      <c r="BZ823" s="23"/>
      <c r="CA823" s="23"/>
      <c r="CB823" s="23"/>
      <c r="CC823" s="23"/>
      <c r="CD823" s="23"/>
      <c r="CE823" s="23"/>
      <c r="CF823" s="21">
        <f t="shared" si="9"/>
        <v>100</v>
      </c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>
        <v>100</v>
      </c>
      <c r="CV823" s="21"/>
      <c r="CW823" s="21"/>
      <c r="CX823" s="23">
        <f t="shared" si="11"/>
        <v>1</v>
      </c>
      <c r="CY823" s="23"/>
      <c r="CZ823" s="23"/>
      <c r="DA823" s="23"/>
      <c r="DB823" s="23">
        <v>1</v>
      </c>
      <c r="DC823" s="23"/>
      <c r="DD823" s="23"/>
      <c r="DE823" s="22">
        <f t="shared" si="13"/>
        <v>0</v>
      </c>
      <c r="DF823" s="21"/>
      <c r="DG823" s="21"/>
      <c r="DH823" s="21"/>
      <c r="DI823" s="21"/>
      <c r="DJ823" s="21"/>
      <c r="DK823" s="24">
        <f t="shared" si="15"/>
        <v>0</v>
      </c>
      <c r="DL823" s="23"/>
      <c r="DM823" s="2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</row>
    <row r="824" spans="1:137" ht="15.75" customHeight="1">
      <c r="A824" s="15" t="s">
        <v>2650</v>
      </c>
      <c r="B824" s="15" t="s">
        <v>2651</v>
      </c>
      <c r="C824" s="16">
        <v>41795806</v>
      </c>
      <c r="D824" s="15">
        <v>737826004</v>
      </c>
      <c r="E824" s="15" t="s">
        <v>2652</v>
      </c>
      <c r="F824" s="15" t="s">
        <v>84</v>
      </c>
      <c r="G824" s="15" t="s">
        <v>153</v>
      </c>
      <c r="H824" s="15" t="s">
        <v>80</v>
      </c>
      <c r="I824" s="17">
        <f t="shared" si="18"/>
        <v>0</v>
      </c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8">
        <f t="shared" si="1"/>
        <v>15</v>
      </c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>
        <v>15</v>
      </c>
      <c r="AQ824" s="19"/>
      <c r="AR824" s="20">
        <f t="shared" si="3"/>
        <v>0</v>
      </c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2">
        <f t="shared" si="5"/>
        <v>0</v>
      </c>
      <c r="BK824" s="21"/>
      <c r="BL824" s="21"/>
      <c r="BM824" s="21"/>
      <c r="BN824" s="23">
        <f t="shared" si="7"/>
        <v>0</v>
      </c>
      <c r="BO824" s="23"/>
      <c r="BP824" s="23"/>
      <c r="BQ824" s="23"/>
      <c r="BR824" s="23"/>
      <c r="BS824" s="23"/>
      <c r="BT824" s="23"/>
      <c r="BU824" s="23"/>
      <c r="BV824" s="23"/>
      <c r="BW824" s="23"/>
      <c r="BX824" s="23"/>
      <c r="BY824" s="23"/>
      <c r="BZ824" s="23"/>
      <c r="CA824" s="23"/>
      <c r="CB824" s="23"/>
      <c r="CC824" s="23"/>
      <c r="CD824" s="23"/>
      <c r="CE824" s="23"/>
      <c r="CF824" s="21">
        <f t="shared" si="9"/>
        <v>0</v>
      </c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3">
        <f t="shared" si="11"/>
        <v>0</v>
      </c>
      <c r="CY824" s="23"/>
      <c r="CZ824" s="23"/>
      <c r="DA824" s="23"/>
      <c r="DB824" s="23"/>
      <c r="DC824" s="23"/>
      <c r="DD824" s="23"/>
      <c r="DE824" s="22">
        <f t="shared" si="13"/>
        <v>0</v>
      </c>
      <c r="DF824" s="21"/>
      <c r="DG824" s="21"/>
      <c r="DH824" s="21"/>
      <c r="DI824" s="21"/>
      <c r="DJ824" s="21"/>
      <c r="DK824" s="24">
        <f t="shared" si="15"/>
        <v>0</v>
      </c>
      <c r="DL824" s="23"/>
      <c r="DM824" s="2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</row>
    <row r="825" spans="1:137" ht="15.75" customHeight="1">
      <c r="A825" s="15" t="s">
        <v>2653</v>
      </c>
      <c r="B825" s="15" t="s">
        <v>2654</v>
      </c>
      <c r="C825" s="16">
        <v>60458321</v>
      </c>
      <c r="D825" s="15">
        <v>607623548</v>
      </c>
      <c r="E825" s="15" t="s">
        <v>2655</v>
      </c>
      <c r="F825" s="15" t="s">
        <v>84</v>
      </c>
      <c r="G825" s="15" t="s">
        <v>91</v>
      </c>
      <c r="H825" s="15" t="s">
        <v>86</v>
      </c>
      <c r="I825" s="17">
        <f t="shared" si="18"/>
        <v>0</v>
      </c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8">
        <f t="shared" si="1"/>
        <v>29</v>
      </c>
      <c r="AA825" s="19"/>
      <c r="AB825" s="19"/>
      <c r="AC825" s="19"/>
      <c r="AD825" s="19"/>
      <c r="AE825" s="19"/>
      <c r="AF825" s="19"/>
      <c r="AG825" s="19">
        <v>19</v>
      </c>
      <c r="AH825" s="19"/>
      <c r="AI825" s="19"/>
      <c r="AJ825" s="19"/>
      <c r="AK825" s="19"/>
      <c r="AL825" s="19"/>
      <c r="AM825" s="19"/>
      <c r="AN825" s="19"/>
      <c r="AO825" s="19">
        <v>10</v>
      </c>
      <c r="AP825" s="19"/>
      <c r="AQ825" s="19"/>
      <c r="AR825" s="20">
        <f t="shared" si="3"/>
        <v>0</v>
      </c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2">
        <f t="shared" si="5"/>
        <v>0</v>
      </c>
      <c r="BK825" s="21"/>
      <c r="BL825" s="21"/>
      <c r="BM825" s="21"/>
      <c r="BN825" s="23">
        <f t="shared" si="7"/>
        <v>0</v>
      </c>
      <c r="BO825" s="23"/>
      <c r="BP825" s="23"/>
      <c r="BQ825" s="23"/>
      <c r="BR825" s="23"/>
      <c r="BS825" s="23"/>
      <c r="BT825" s="23"/>
      <c r="BU825" s="23"/>
      <c r="BV825" s="23"/>
      <c r="BW825" s="23"/>
      <c r="BX825" s="23"/>
      <c r="BY825" s="23"/>
      <c r="BZ825" s="23"/>
      <c r="CA825" s="23"/>
      <c r="CB825" s="23"/>
      <c r="CC825" s="23"/>
      <c r="CD825" s="23"/>
      <c r="CE825" s="23"/>
      <c r="CF825" s="21">
        <f t="shared" si="9"/>
        <v>100</v>
      </c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>
        <v>100</v>
      </c>
      <c r="CV825" s="21"/>
      <c r="CW825" s="21"/>
      <c r="CX825" s="23">
        <f t="shared" si="11"/>
        <v>1</v>
      </c>
      <c r="CY825" s="23"/>
      <c r="CZ825" s="23"/>
      <c r="DA825" s="23"/>
      <c r="DB825" s="23">
        <v>1</v>
      </c>
      <c r="DC825" s="23"/>
      <c r="DD825" s="23"/>
      <c r="DE825" s="22">
        <f t="shared" si="13"/>
        <v>0</v>
      </c>
      <c r="DF825" s="21"/>
      <c r="DG825" s="21"/>
      <c r="DH825" s="21"/>
      <c r="DI825" s="21"/>
      <c r="DJ825" s="21"/>
      <c r="DK825" s="24">
        <f t="shared" si="15"/>
        <v>0</v>
      </c>
      <c r="DL825" s="23"/>
      <c r="DM825" s="2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</row>
    <row r="826" spans="1:137" ht="15.75" customHeight="1">
      <c r="A826" s="15" t="s">
        <v>2656</v>
      </c>
      <c r="B826" s="15" t="s">
        <v>2657</v>
      </c>
      <c r="C826" s="16">
        <v>60434074</v>
      </c>
      <c r="D826" s="15">
        <v>606768462</v>
      </c>
      <c r="E826" s="15" t="s">
        <v>2658</v>
      </c>
      <c r="F826" s="15" t="s">
        <v>84</v>
      </c>
      <c r="G826" s="15" t="s">
        <v>91</v>
      </c>
      <c r="H826" s="15" t="s">
        <v>216</v>
      </c>
      <c r="I826" s="17">
        <f t="shared" si="18"/>
        <v>0</v>
      </c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8">
        <f t="shared" si="1"/>
        <v>29</v>
      </c>
      <c r="AA826" s="19"/>
      <c r="AB826" s="19"/>
      <c r="AC826" s="19"/>
      <c r="AD826" s="19"/>
      <c r="AE826" s="19"/>
      <c r="AF826" s="19"/>
      <c r="AG826" s="19">
        <v>19</v>
      </c>
      <c r="AH826" s="19"/>
      <c r="AI826" s="19"/>
      <c r="AJ826" s="19"/>
      <c r="AK826" s="19"/>
      <c r="AL826" s="19"/>
      <c r="AM826" s="19"/>
      <c r="AN826" s="19"/>
      <c r="AO826" s="19">
        <v>10</v>
      </c>
      <c r="AP826" s="19"/>
      <c r="AQ826" s="19"/>
      <c r="AR826" s="20">
        <f t="shared" si="3"/>
        <v>0</v>
      </c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2">
        <f t="shared" si="5"/>
        <v>0</v>
      </c>
      <c r="BK826" s="21"/>
      <c r="BL826" s="21"/>
      <c r="BM826" s="21"/>
      <c r="BN826" s="23">
        <f t="shared" si="7"/>
        <v>0</v>
      </c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/>
      <c r="CA826" s="23"/>
      <c r="CB826" s="23"/>
      <c r="CC826" s="23"/>
      <c r="CD826" s="23"/>
      <c r="CE826" s="23"/>
      <c r="CF826" s="21">
        <f t="shared" si="9"/>
        <v>100</v>
      </c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>
        <v>100</v>
      </c>
      <c r="CV826" s="21"/>
      <c r="CW826" s="21"/>
      <c r="CX826" s="23">
        <f t="shared" si="11"/>
        <v>1</v>
      </c>
      <c r="CY826" s="23"/>
      <c r="CZ826" s="23"/>
      <c r="DA826" s="23"/>
      <c r="DB826" s="23">
        <v>1</v>
      </c>
      <c r="DC826" s="23"/>
      <c r="DD826" s="23"/>
      <c r="DE826" s="22">
        <f t="shared" si="13"/>
        <v>0</v>
      </c>
      <c r="DF826" s="21"/>
      <c r="DG826" s="21"/>
      <c r="DH826" s="21"/>
      <c r="DI826" s="21"/>
      <c r="DJ826" s="21"/>
      <c r="DK826" s="24">
        <f t="shared" si="15"/>
        <v>0</v>
      </c>
      <c r="DL826" s="23"/>
      <c r="DM826" s="2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</row>
    <row r="827" spans="1:137" ht="15.75" customHeight="1">
      <c r="A827" s="15" t="s">
        <v>2659</v>
      </c>
      <c r="B827" s="15" t="s">
        <v>2660</v>
      </c>
      <c r="C827" s="16" t="s">
        <v>2661</v>
      </c>
      <c r="D827" s="15">
        <v>777112250</v>
      </c>
      <c r="E827" s="15" t="s">
        <v>2662</v>
      </c>
      <c r="F827" s="15" t="s">
        <v>84</v>
      </c>
      <c r="G827" s="15" t="s">
        <v>169</v>
      </c>
      <c r="H827" s="15" t="s">
        <v>86</v>
      </c>
      <c r="I827" s="17">
        <f t="shared" si="18"/>
        <v>0</v>
      </c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8">
        <f t="shared" si="1"/>
        <v>25</v>
      </c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>
        <v>25</v>
      </c>
      <c r="AQ827" s="19"/>
      <c r="AR827" s="20">
        <f t="shared" si="3"/>
        <v>0</v>
      </c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2">
        <f t="shared" si="5"/>
        <v>0</v>
      </c>
      <c r="BK827" s="21"/>
      <c r="BL827" s="21"/>
      <c r="BM827" s="21"/>
      <c r="BN827" s="23">
        <f t="shared" si="7"/>
        <v>0</v>
      </c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  <c r="CD827" s="23"/>
      <c r="CE827" s="23"/>
      <c r="CF827" s="21">
        <f t="shared" si="9"/>
        <v>0</v>
      </c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3">
        <f t="shared" si="11"/>
        <v>0</v>
      </c>
      <c r="CY827" s="23"/>
      <c r="CZ827" s="23"/>
      <c r="DA827" s="23"/>
      <c r="DB827" s="23"/>
      <c r="DC827" s="23"/>
      <c r="DD827" s="23"/>
      <c r="DE827" s="22">
        <f t="shared" si="13"/>
        <v>0</v>
      </c>
      <c r="DF827" s="21"/>
      <c r="DG827" s="21"/>
      <c r="DH827" s="21"/>
      <c r="DI827" s="21"/>
      <c r="DJ827" s="21"/>
      <c r="DK827" s="24">
        <f t="shared" si="15"/>
        <v>0</v>
      </c>
      <c r="DL827" s="23"/>
      <c r="DM827" s="2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</row>
    <row r="828" spans="1:137" ht="15.75" customHeight="1">
      <c r="A828" s="15" t="s">
        <v>2663</v>
      </c>
      <c r="B828" s="15" t="s">
        <v>2664</v>
      </c>
      <c r="C828" s="16">
        <v>26722933</v>
      </c>
      <c r="D828" s="15">
        <v>604305825</v>
      </c>
      <c r="E828" s="15" t="s">
        <v>2665</v>
      </c>
      <c r="F828" s="15" t="s">
        <v>84</v>
      </c>
      <c r="G828" s="15" t="s">
        <v>101</v>
      </c>
      <c r="H828" s="15" t="s">
        <v>80</v>
      </c>
      <c r="I828" s="17">
        <f t="shared" si="18"/>
        <v>0</v>
      </c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8">
        <f t="shared" si="1"/>
        <v>113</v>
      </c>
      <c r="AA828" s="19"/>
      <c r="AB828" s="19"/>
      <c r="AC828" s="19"/>
      <c r="AD828" s="19"/>
      <c r="AE828" s="19"/>
      <c r="AF828" s="25">
        <v>12</v>
      </c>
      <c r="AG828" s="19">
        <v>19</v>
      </c>
      <c r="AH828" s="19">
        <v>7</v>
      </c>
      <c r="AI828" s="19"/>
      <c r="AJ828" s="19"/>
      <c r="AK828" s="19"/>
      <c r="AL828" s="19"/>
      <c r="AM828" s="19"/>
      <c r="AN828" s="19"/>
      <c r="AO828" s="19">
        <v>75</v>
      </c>
      <c r="AP828" s="19"/>
      <c r="AQ828" s="19"/>
      <c r="AR828" s="20">
        <f t="shared" si="3"/>
        <v>0</v>
      </c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2">
        <f t="shared" si="5"/>
        <v>0</v>
      </c>
      <c r="BK828" s="21"/>
      <c r="BL828" s="21"/>
      <c r="BM828" s="21"/>
      <c r="BN828" s="23">
        <f t="shared" si="7"/>
        <v>0</v>
      </c>
      <c r="BO828" s="23"/>
      <c r="BP828" s="23"/>
      <c r="BQ828" s="23"/>
      <c r="BR828" s="23"/>
      <c r="BS828" s="23"/>
      <c r="BT828" s="23"/>
      <c r="BU828" s="23"/>
      <c r="BV828" s="23"/>
      <c r="BW828" s="23"/>
      <c r="BX828" s="23"/>
      <c r="BY828" s="23"/>
      <c r="BZ828" s="23"/>
      <c r="CA828" s="23"/>
      <c r="CB828" s="23"/>
      <c r="CC828" s="23"/>
      <c r="CD828" s="23"/>
      <c r="CE828" s="23"/>
      <c r="CF828" s="21">
        <f t="shared" si="9"/>
        <v>0</v>
      </c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3">
        <f t="shared" si="11"/>
        <v>10</v>
      </c>
      <c r="CY828" s="23"/>
      <c r="CZ828" s="23"/>
      <c r="DA828" s="23"/>
      <c r="DB828" s="23">
        <v>10</v>
      </c>
      <c r="DC828" s="23"/>
      <c r="DD828" s="23"/>
      <c r="DE828" s="22">
        <f t="shared" si="13"/>
        <v>0</v>
      </c>
      <c r="DF828" s="21"/>
      <c r="DG828" s="21"/>
      <c r="DH828" s="21"/>
      <c r="DI828" s="21"/>
      <c r="DJ828" s="21"/>
      <c r="DK828" s="24">
        <f t="shared" si="15"/>
        <v>0</v>
      </c>
      <c r="DL828" s="23"/>
      <c r="DM828" s="2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</row>
    <row r="829" spans="1:137" ht="15.75" customHeight="1">
      <c r="A829" s="15" t="s">
        <v>2666</v>
      </c>
      <c r="B829" s="15" t="s">
        <v>2667</v>
      </c>
      <c r="C829" s="16">
        <v>24173371</v>
      </c>
      <c r="D829" s="15">
        <v>732137854</v>
      </c>
      <c r="E829" s="15" t="s">
        <v>2668</v>
      </c>
      <c r="F829" s="15" t="s">
        <v>84</v>
      </c>
      <c r="G829" s="15" t="s">
        <v>91</v>
      </c>
      <c r="H829" s="15" t="s">
        <v>57</v>
      </c>
      <c r="I829" s="17">
        <f t="shared" si="18"/>
        <v>0</v>
      </c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8">
        <f t="shared" si="1"/>
        <v>29</v>
      </c>
      <c r="AA829" s="19"/>
      <c r="AB829" s="19"/>
      <c r="AC829" s="19"/>
      <c r="AD829" s="19"/>
      <c r="AE829" s="19"/>
      <c r="AF829" s="19"/>
      <c r="AG829" s="19">
        <v>19</v>
      </c>
      <c r="AH829" s="19"/>
      <c r="AI829" s="19"/>
      <c r="AJ829" s="19"/>
      <c r="AK829" s="19"/>
      <c r="AL829" s="19"/>
      <c r="AM829" s="19"/>
      <c r="AN829" s="19"/>
      <c r="AO829" s="19">
        <v>10</v>
      </c>
      <c r="AP829" s="19"/>
      <c r="AQ829" s="19"/>
      <c r="AR829" s="20">
        <f t="shared" si="3"/>
        <v>0</v>
      </c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2">
        <f t="shared" si="5"/>
        <v>0</v>
      </c>
      <c r="BK829" s="21"/>
      <c r="BL829" s="21"/>
      <c r="BM829" s="21"/>
      <c r="BN829" s="23">
        <f t="shared" si="7"/>
        <v>0</v>
      </c>
      <c r="BO829" s="23"/>
      <c r="BP829" s="23"/>
      <c r="BQ829" s="23"/>
      <c r="BR829" s="23"/>
      <c r="BS829" s="23"/>
      <c r="BT829" s="23"/>
      <c r="BU829" s="23" t="s">
        <v>209</v>
      </c>
      <c r="BV829" s="23"/>
      <c r="BW829" s="23"/>
      <c r="BX829" s="23"/>
      <c r="BY829" s="23"/>
      <c r="BZ829" s="23"/>
      <c r="CA829" s="23"/>
      <c r="CB829" s="23"/>
      <c r="CC829" s="23"/>
      <c r="CD829" s="23"/>
      <c r="CE829" s="23"/>
      <c r="CF829" s="21">
        <f t="shared" si="9"/>
        <v>100</v>
      </c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>
        <v>100</v>
      </c>
      <c r="CV829" s="21"/>
      <c r="CW829" s="21"/>
      <c r="CX829" s="23">
        <f t="shared" si="11"/>
        <v>1</v>
      </c>
      <c r="CY829" s="23"/>
      <c r="CZ829" s="23"/>
      <c r="DA829" s="23"/>
      <c r="DB829" s="23">
        <v>1</v>
      </c>
      <c r="DC829" s="23"/>
      <c r="DD829" s="23"/>
      <c r="DE829" s="22">
        <f t="shared" si="13"/>
        <v>0</v>
      </c>
      <c r="DF829" s="21"/>
      <c r="DG829" s="21"/>
      <c r="DH829" s="21"/>
      <c r="DI829" s="21"/>
      <c r="DJ829" s="21"/>
      <c r="DK829" s="24">
        <f t="shared" si="15"/>
        <v>0</v>
      </c>
      <c r="DL829" s="23"/>
      <c r="DM829" s="2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</row>
    <row r="830" spans="1:137" ht="15.75" customHeight="1">
      <c r="A830" s="15" t="s">
        <v>2669</v>
      </c>
      <c r="B830" s="15" t="s">
        <v>2670</v>
      </c>
      <c r="C830" s="16" t="s">
        <v>2671</v>
      </c>
      <c r="D830" s="15">
        <v>604974622</v>
      </c>
      <c r="E830" s="15" t="s">
        <v>2672</v>
      </c>
      <c r="F830" s="15" t="s">
        <v>84</v>
      </c>
      <c r="G830" s="15" t="s">
        <v>169</v>
      </c>
      <c r="H830" s="15" t="s">
        <v>216</v>
      </c>
      <c r="I830" s="17">
        <f t="shared" si="18"/>
        <v>0</v>
      </c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8">
        <f t="shared" si="1"/>
        <v>44</v>
      </c>
      <c r="AA830" s="19"/>
      <c r="AB830" s="19"/>
      <c r="AC830" s="19"/>
      <c r="AD830" s="19"/>
      <c r="AE830" s="19"/>
      <c r="AF830" s="19"/>
      <c r="AG830" s="19">
        <v>19</v>
      </c>
      <c r="AH830" s="19"/>
      <c r="AI830" s="19"/>
      <c r="AJ830" s="19"/>
      <c r="AK830" s="19"/>
      <c r="AL830" s="19"/>
      <c r="AM830" s="19"/>
      <c r="AN830" s="19"/>
      <c r="AO830" s="19"/>
      <c r="AP830" s="19">
        <v>25</v>
      </c>
      <c r="AQ830" s="19"/>
      <c r="AR830" s="20">
        <f t="shared" si="3"/>
        <v>0</v>
      </c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2">
        <f t="shared" si="5"/>
        <v>0</v>
      </c>
      <c r="BK830" s="21"/>
      <c r="BL830" s="21"/>
      <c r="BM830" s="21"/>
      <c r="BN830" s="23">
        <f t="shared" si="7"/>
        <v>0</v>
      </c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  <c r="CD830" s="23"/>
      <c r="CE830" s="23"/>
      <c r="CF830" s="21">
        <f t="shared" si="9"/>
        <v>0</v>
      </c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3">
        <f t="shared" si="11"/>
        <v>0</v>
      </c>
      <c r="CY830" s="23"/>
      <c r="CZ830" s="23"/>
      <c r="DA830" s="23"/>
      <c r="DB830" s="23"/>
      <c r="DC830" s="23"/>
      <c r="DD830" s="23"/>
      <c r="DE830" s="22">
        <f t="shared" si="13"/>
        <v>0</v>
      </c>
      <c r="DF830" s="21"/>
      <c r="DG830" s="21"/>
      <c r="DH830" s="21"/>
      <c r="DI830" s="21"/>
      <c r="DJ830" s="21"/>
      <c r="DK830" s="24">
        <f t="shared" si="15"/>
        <v>0</v>
      </c>
      <c r="DL830" s="23"/>
      <c r="DM830" s="2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</row>
    <row r="831" spans="1:137" ht="15.75" customHeight="1">
      <c r="A831" s="15" t="s">
        <v>2673</v>
      </c>
      <c r="B831" s="15" t="s">
        <v>2674</v>
      </c>
      <c r="C831" s="16">
        <v>64948773</v>
      </c>
      <c r="D831" s="15">
        <v>605236086</v>
      </c>
      <c r="E831" s="15" t="s">
        <v>2675</v>
      </c>
      <c r="F831" s="15" t="s">
        <v>84</v>
      </c>
      <c r="G831" s="15" t="s">
        <v>91</v>
      </c>
      <c r="H831" s="15" t="s">
        <v>117</v>
      </c>
      <c r="I831" s="17">
        <f t="shared" si="18"/>
        <v>0</v>
      </c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8">
        <f t="shared" si="1"/>
        <v>235</v>
      </c>
      <c r="AA831" s="19"/>
      <c r="AB831" s="19"/>
      <c r="AC831" s="19"/>
      <c r="AD831" s="19"/>
      <c r="AE831" s="19"/>
      <c r="AF831" s="19">
        <v>6</v>
      </c>
      <c r="AG831" s="19">
        <v>23</v>
      </c>
      <c r="AH831" s="19">
        <v>6</v>
      </c>
      <c r="AI831" s="19"/>
      <c r="AJ831" s="19"/>
      <c r="AK831" s="19"/>
      <c r="AL831" s="19"/>
      <c r="AM831" s="19"/>
      <c r="AN831" s="19"/>
      <c r="AO831" s="19">
        <v>200</v>
      </c>
      <c r="AP831" s="19"/>
      <c r="AQ831" s="19"/>
      <c r="AR831" s="20">
        <f t="shared" si="3"/>
        <v>0</v>
      </c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2">
        <f t="shared" si="5"/>
        <v>100</v>
      </c>
      <c r="BK831" s="21">
        <v>100</v>
      </c>
      <c r="BL831" s="21"/>
      <c r="BM831" s="21"/>
      <c r="BN831" s="23">
        <f t="shared" si="7"/>
        <v>10</v>
      </c>
      <c r="BO831" s="23"/>
      <c r="BP831" s="23"/>
      <c r="BQ831" s="23">
        <v>10</v>
      </c>
      <c r="BR831" s="23"/>
      <c r="BS831" s="23"/>
      <c r="BT831" s="23"/>
      <c r="BU831" s="23"/>
      <c r="BV831" s="23"/>
      <c r="BW831" s="23"/>
      <c r="BX831" s="23"/>
      <c r="BY831" s="23"/>
      <c r="BZ831" s="23"/>
      <c r="CA831" s="23"/>
      <c r="CB831" s="23"/>
      <c r="CC831" s="23"/>
      <c r="CD831" s="23"/>
      <c r="CE831" s="23"/>
      <c r="CF831" s="21">
        <f t="shared" si="9"/>
        <v>100</v>
      </c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>
        <v>100</v>
      </c>
      <c r="CV831" s="21"/>
      <c r="CW831" s="21"/>
      <c r="CX831" s="23">
        <f t="shared" si="11"/>
        <v>1</v>
      </c>
      <c r="CY831" s="23"/>
      <c r="CZ831" s="23"/>
      <c r="DA831" s="23"/>
      <c r="DB831" s="23">
        <v>1</v>
      </c>
      <c r="DC831" s="23"/>
      <c r="DD831" s="23"/>
      <c r="DE831" s="22">
        <f t="shared" si="13"/>
        <v>0</v>
      </c>
      <c r="DF831" s="21"/>
      <c r="DG831" s="21"/>
      <c r="DH831" s="21"/>
      <c r="DI831" s="21"/>
      <c r="DJ831" s="21"/>
      <c r="DK831" s="24">
        <f t="shared" si="15"/>
        <v>0</v>
      </c>
      <c r="DL831" s="23"/>
      <c r="DM831" s="2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</row>
    <row r="832" spans="1:137" ht="15.75" customHeight="1">
      <c r="A832" s="15" t="s">
        <v>2676</v>
      </c>
      <c r="B832" s="15" t="s">
        <v>2677</v>
      </c>
      <c r="C832" s="16" t="s">
        <v>2678</v>
      </c>
      <c r="D832" s="15">
        <v>734406868</v>
      </c>
      <c r="E832" s="15" t="s">
        <v>2679</v>
      </c>
      <c r="F832" s="15" t="s">
        <v>84</v>
      </c>
      <c r="G832" s="15" t="s">
        <v>349</v>
      </c>
      <c r="H832" s="15" t="s">
        <v>76</v>
      </c>
      <c r="I832" s="17">
        <f t="shared" si="18"/>
        <v>0</v>
      </c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8">
        <f t="shared" si="1"/>
        <v>19</v>
      </c>
      <c r="AA832" s="19"/>
      <c r="AB832" s="19"/>
      <c r="AC832" s="19"/>
      <c r="AD832" s="19"/>
      <c r="AE832" s="19"/>
      <c r="AF832" s="19"/>
      <c r="AG832" s="19">
        <v>19</v>
      </c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20">
        <f t="shared" si="3"/>
        <v>0</v>
      </c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2">
        <f t="shared" si="5"/>
        <v>0</v>
      </c>
      <c r="BK832" s="21"/>
      <c r="BL832" s="21"/>
      <c r="BM832" s="21"/>
      <c r="BN832" s="23">
        <f t="shared" si="7"/>
        <v>0</v>
      </c>
      <c r="BO832" s="23"/>
      <c r="BP832" s="23"/>
      <c r="BQ832" s="23"/>
      <c r="BR832" s="23"/>
      <c r="BS832" s="23"/>
      <c r="BT832" s="23"/>
      <c r="BU832" s="23"/>
      <c r="BV832" s="23"/>
      <c r="BW832" s="23"/>
      <c r="BX832" s="23"/>
      <c r="BY832" s="23"/>
      <c r="BZ832" s="23"/>
      <c r="CA832" s="23"/>
      <c r="CB832" s="23"/>
      <c r="CC832" s="23"/>
      <c r="CD832" s="23"/>
      <c r="CE832" s="23"/>
      <c r="CF832" s="21">
        <f t="shared" si="9"/>
        <v>0</v>
      </c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3">
        <f t="shared" si="11"/>
        <v>0</v>
      </c>
      <c r="CY832" s="23"/>
      <c r="CZ832" s="23"/>
      <c r="DA832" s="23"/>
      <c r="DB832" s="23"/>
      <c r="DC832" s="23"/>
      <c r="DD832" s="23"/>
      <c r="DE832" s="22">
        <f t="shared" si="13"/>
        <v>0</v>
      </c>
      <c r="DF832" s="21"/>
      <c r="DG832" s="21"/>
      <c r="DH832" s="21"/>
      <c r="DI832" s="21"/>
      <c r="DJ832" s="21"/>
      <c r="DK832" s="24">
        <f t="shared" si="15"/>
        <v>0</v>
      </c>
      <c r="DL832" s="23"/>
      <c r="DM832" s="2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</row>
    <row r="833" spans="1:137" ht="15.75" customHeight="1">
      <c r="A833" s="15" t="s">
        <v>2680</v>
      </c>
      <c r="B833" s="15" t="s">
        <v>2681</v>
      </c>
      <c r="C833" s="16" t="s">
        <v>2682</v>
      </c>
      <c r="D833" s="15">
        <v>775293490</v>
      </c>
      <c r="E833" s="15" t="s">
        <v>2683</v>
      </c>
      <c r="F833" s="15" t="s">
        <v>84</v>
      </c>
      <c r="G833" s="15" t="s">
        <v>101</v>
      </c>
      <c r="H833" s="15" t="s">
        <v>150</v>
      </c>
      <c r="I833" s="17">
        <f t="shared" si="18"/>
        <v>0</v>
      </c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8">
        <f t="shared" si="1"/>
        <v>42</v>
      </c>
      <c r="AA833" s="19"/>
      <c r="AB833" s="19"/>
      <c r="AC833" s="19"/>
      <c r="AD833" s="19"/>
      <c r="AE833" s="19"/>
      <c r="AF833" s="19">
        <v>6</v>
      </c>
      <c r="AG833" s="19"/>
      <c r="AH833" s="19">
        <v>6</v>
      </c>
      <c r="AI833" s="19"/>
      <c r="AJ833" s="19"/>
      <c r="AK833" s="19"/>
      <c r="AL833" s="19"/>
      <c r="AM833" s="19"/>
      <c r="AN833" s="19"/>
      <c r="AO833" s="19">
        <v>15</v>
      </c>
      <c r="AP833" s="19"/>
      <c r="AQ833" s="19">
        <v>15</v>
      </c>
      <c r="AR833" s="20">
        <f t="shared" si="3"/>
        <v>0</v>
      </c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2">
        <f t="shared" si="5"/>
        <v>0</v>
      </c>
      <c r="BK833" s="21"/>
      <c r="BL833" s="21"/>
      <c r="BM833" s="21"/>
      <c r="BN833" s="23">
        <f t="shared" si="7"/>
        <v>1</v>
      </c>
      <c r="BO833" s="23"/>
      <c r="BP833" s="23"/>
      <c r="BQ833" s="23">
        <v>1</v>
      </c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1">
        <f t="shared" si="9"/>
        <v>0</v>
      </c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3">
        <f t="shared" si="11"/>
        <v>4</v>
      </c>
      <c r="CY833" s="23"/>
      <c r="CZ833" s="23"/>
      <c r="DA833" s="23"/>
      <c r="DB833" s="23">
        <v>2</v>
      </c>
      <c r="DC833" s="23"/>
      <c r="DD833" s="23">
        <v>2</v>
      </c>
      <c r="DE833" s="22">
        <f t="shared" si="13"/>
        <v>0</v>
      </c>
      <c r="DF833" s="21"/>
      <c r="DG833" s="21"/>
      <c r="DH833" s="21"/>
      <c r="DI833" s="21"/>
      <c r="DJ833" s="21"/>
      <c r="DK833" s="24">
        <f t="shared" si="15"/>
        <v>0</v>
      </c>
      <c r="DL833" s="23"/>
      <c r="DM833" s="2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</row>
    <row r="834" spans="1:137" ht="15.75" customHeight="1">
      <c r="A834" s="15" t="s">
        <v>2684</v>
      </c>
      <c r="B834" s="15" t="s">
        <v>2685</v>
      </c>
      <c r="C834" s="16">
        <v>24162396</v>
      </c>
      <c r="D834" s="15">
        <v>602282328</v>
      </c>
      <c r="E834" s="15" t="s">
        <v>2686</v>
      </c>
      <c r="F834" s="15" t="s">
        <v>84</v>
      </c>
      <c r="G834" s="15" t="s">
        <v>91</v>
      </c>
      <c r="H834" s="15" t="s">
        <v>76</v>
      </c>
      <c r="I834" s="17">
        <f t="shared" si="18"/>
        <v>0</v>
      </c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8">
        <f t="shared" si="1"/>
        <v>29</v>
      </c>
      <c r="AA834" s="19"/>
      <c r="AB834" s="19"/>
      <c r="AC834" s="19"/>
      <c r="AD834" s="19"/>
      <c r="AE834" s="19"/>
      <c r="AF834" s="19"/>
      <c r="AG834" s="19">
        <v>19</v>
      </c>
      <c r="AH834" s="19"/>
      <c r="AI834" s="19"/>
      <c r="AJ834" s="19"/>
      <c r="AK834" s="19"/>
      <c r="AL834" s="19"/>
      <c r="AM834" s="19"/>
      <c r="AN834" s="19"/>
      <c r="AO834" s="19">
        <v>10</v>
      </c>
      <c r="AP834" s="19"/>
      <c r="AQ834" s="19"/>
      <c r="AR834" s="20">
        <f t="shared" si="3"/>
        <v>0</v>
      </c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2">
        <f t="shared" si="5"/>
        <v>0</v>
      </c>
      <c r="BK834" s="21"/>
      <c r="BL834" s="21"/>
      <c r="BM834" s="21"/>
      <c r="BN834" s="23">
        <f t="shared" si="7"/>
        <v>0</v>
      </c>
      <c r="BO834" s="23"/>
      <c r="BP834" s="23"/>
      <c r="BQ834" s="23"/>
      <c r="BR834" s="23"/>
      <c r="BS834" s="23"/>
      <c r="BT834" s="23"/>
      <c r="BU834" s="23"/>
      <c r="BV834" s="23"/>
      <c r="BW834" s="23"/>
      <c r="BX834" s="23"/>
      <c r="BY834" s="23"/>
      <c r="BZ834" s="23"/>
      <c r="CA834" s="23"/>
      <c r="CB834" s="23"/>
      <c r="CC834" s="23"/>
      <c r="CD834" s="23"/>
      <c r="CE834" s="23"/>
      <c r="CF834" s="21">
        <f t="shared" si="9"/>
        <v>100</v>
      </c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>
        <v>100</v>
      </c>
      <c r="CV834" s="21"/>
      <c r="CW834" s="21"/>
      <c r="CX834" s="23">
        <f t="shared" si="11"/>
        <v>1</v>
      </c>
      <c r="CY834" s="23"/>
      <c r="CZ834" s="23"/>
      <c r="DA834" s="23"/>
      <c r="DB834" s="23">
        <v>1</v>
      </c>
      <c r="DC834" s="23"/>
      <c r="DD834" s="23"/>
      <c r="DE834" s="22">
        <f t="shared" si="13"/>
        <v>0</v>
      </c>
      <c r="DF834" s="21"/>
      <c r="DG834" s="21"/>
      <c r="DH834" s="21"/>
      <c r="DI834" s="21"/>
      <c r="DJ834" s="21"/>
      <c r="DK834" s="24">
        <f t="shared" si="15"/>
        <v>0</v>
      </c>
      <c r="DL834" s="23"/>
      <c r="DM834" s="2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</row>
    <row r="835" spans="1:137" ht="15.75" customHeight="1">
      <c r="A835" s="15" t="s">
        <v>2687</v>
      </c>
      <c r="B835" s="15" t="s">
        <v>2688</v>
      </c>
      <c r="C835" s="16" t="s">
        <v>2689</v>
      </c>
      <c r="D835" s="15">
        <v>737117600</v>
      </c>
      <c r="E835" s="15" t="s">
        <v>2690</v>
      </c>
      <c r="F835" s="15" t="s">
        <v>84</v>
      </c>
      <c r="G835" s="15" t="s">
        <v>101</v>
      </c>
      <c r="H835" s="15" t="s">
        <v>150</v>
      </c>
      <c r="I835" s="17">
        <f t="shared" si="18"/>
        <v>0</v>
      </c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8">
        <f t="shared" si="1"/>
        <v>34</v>
      </c>
      <c r="AA835" s="19"/>
      <c r="AB835" s="19"/>
      <c r="AC835" s="19"/>
      <c r="AD835" s="19"/>
      <c r="AE835" s="19"/>
      <c r="AF835" s="19">
        <v>10</v>
      </c>
      <c r="AG835" s="19"/>
      <c r="AH835" s="19">
        <v>9</v>
      </c>
      <c r="AI835" s="19"/>
      <c r="AJ835" s="19"/>
      <c r="AK835" s="19"/>
      <c r="AL835" s="19"/>
      <c r="AM835" s="19"/>
      <c r="AN835" s="19"/>
      <c r="AO835" s="19">
        <v>15</v>
      </c>
      <c r="AP835" s="19"/>
      <c r="AQ835" s="19"/>
      <c r="AR835" s="20">
        <f t="shared" si="3"/>
        <v>0</v>
      </c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2">
        <f t="shared" si="5"/>
        <v>0</v>
      </c>
      <c r="BK835" s="21"/>
      <c r="BL835" s="21"/>
      <c r="BM835" s="21"/>
      <c r="BN835" s="23">
        <f t="shared" si="7"/>
        <v>0</v>
      </c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  <c r="CD835" s="23"/>
      <c r="CE835" s="23"/>
      <c r="CF835" s="21">
        <f t="shared" si="9"/>
        <v>0</v>
      </c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3">
        <f t="shared" si="11"/>
        <v>2</v>
      </c>
      <c r="CY835" s="23"/>
      <c r="CZ835" s="23"/>
      <c r="DA835" s="23"/>
      <c r="DB835" s="23">
        <v>2</v>
      </c>
      <c r="DC835" s="23"/>
      <c r="DD835" s="23"/>
      <c r="DE835" s="22">
        <f t="shared" si="13"/>
        <v>0</v>
      </c>
      <c r="DF835" s="21"/>
      <c r="DG835" s="21"/>
      <c r="DH835" s="21"/>
      <c r="DI835" s="21"/>
      <c r="DJ835" s="21"/>
      <c r="DK835" s="24">
        <f t="shared" si="15"/>
        <v>0</v>
      </c>
      <c r="DL835" s="23"/>
      <c r="DM835" s="2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</row>
    <row r="836" spans="1:137" ht="15.75" customHeight="1">
      <c r="A836" s="15" t="s">
        <v>2691</v>
      </c>
      <c r="B836" s="15" t="s">
        <v>2692</v>
      </c>
      <c r="C836" s="16">
        <v>60470224</v>
      </c>
      <c r="D836" s="15">
        <v>603158651</v>
      </c>
      <c r="E836" s="15" t="s">
        <v>2693</v>
      </c>
      <c r="F836" s="15" t="s">
        <v>84</v>
      </c>
      <c r="G836" s="15" t="s">
        <v>91</v>
      </c>
      <c r="H836" s="15" t="s">
        <v>117</v>
      </c>
      <c r="I836" s="17">
        <f t="shared" si="18"/>
        <v>0</v>
      </c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8">
        <f t="shared" si="1"/>
        <v>42</v>
      </c>
      <c r="AA836" s="19"/>
      <c r="AB836" s="19"/>
      <c r="AC836" s="19"/>
      <c r="AD836" s="19"/>
      <c r="AE836" s="19"/>
      <c r="AF836" s="19">
        <v>6</v>
      </c>
      <c r="AG836" s="19"/>
      <c r="AH836" s="19">
        <v>6</v>
      </c>
      <c r="AI836" s="19"/>
      <c r="AJ836" s="19"/>
      <c r="AK836" s="19"/>
      <c r="AL836" s="19"/>
      <c r="AM836" s="19"/>
      <c r="AN836" s="19"/>
      <c r="AO836" s="19">
        <v>30</v>
      </c>
      <c r="AP836" s="19"/>
      <c r="AQ836" s="19"/>
      <c r="AR836" s="20">
        <f t="shared" si="3"/>
        <v>0</v>
      </c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2">
        <f t="shared" si="5"/>
        <v>0</v>
      </c>
      <c r="BK836" s="21"/>
      <c r="BL836" s="21"/>
      <c r="BM836" s="21"/>
      <c r="BN836" s="23">
        <f t="shared" si="7"/>
        <v>1</v>
      </c>
      <c r="BO836" s="23"/>
      <c r="BP836" s="23"/>
      <c r="BQ836" s="23">
        <v>1</v>
      </c>
      <c r="BR836" s="23"/>
      <c r="BS836" s="23"/>
      <c r="BT836" s="23"/>
      <c r="BU836" s="23"/>
      <c r="BV836" s="23"/>
      <c r="BW836" s="23"/>
      <c r="BX836" s="23"/>
      <c r="BY836" s="23"/>
      <c r="BZ836" s="23"/>
      <c r="CA836" s="23"/>
      <c r="CB836" s="23"/>
      <c r="CC836" s="23"/>
      <c r="CD836" s="23"/>
      <c r="CE836" s="23"/>
      <c r="CF836" s="21">
        <f t="shared" si="9"/>
        <v>100</v>
      </c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>
        <v>100</v>
      </c>
      <c r="CV836" s="21"/>
      <c r="CW836" s="21"/>
      <c r="CX836" s="23">
        <f t="shared" si="11"/>
        <v>1</v>
      </c>
      <c r="CY836" s="23"/>
      <c r="CZ836" s="23"/>
      <c r="DA836" s="23"/>
      <c r="DB836" s="23">
        <v>1</v>
      </c>
      <c r="DC836" s="23"/>
      <c r="DD836" s="23"/>
      <c r="DE836" s="22">
        <f t="shared" si="13"/>
        <v>0</v>
      </c>
      <c r="DF836" s="21"/>
      <c r="DG836" s="21"/>
      <c r="DH836" s="21"/>
      <c r="DI836" s="21"/>
      <c r="DJ836" s="21"/>
      <c r="DK836" s="24">
        <f t="shared" si="15"/>
        <v>0</v>
      </c>
      <c r="DL836" s="23"/>
      <c r="DM836" s="2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</row>
    <row r="837" spans="1:137" ht="15.75" customHeight="1">
      <c r="A837" s="15" t="s">
        <v>2694</v>
      </c>
      <c r="B837" s="15" t="s">
        <v>2695</v>
      </c>
      <c r="C837" s="16">
        <v>60432306</v>
      </c>
      <c r="D837" s="15">
        <v>777252088</v>
      </c>
      <c r="E837" s="15" t="s">
        <v>2696</v>
      </c>
      <c r="F837" s="15" t="s">
        <v>84</v>
      </c>
      <c r="G837" s="15" t="s">
        <v>91</v>
      </c>
      <c r="H837" s="15" t="s">
        <v>57</v>
      </c>
      <c r="I837" s="17">
        <f t="shared" si="18"/>
        <v>0</v>
      </c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8">
        <f t="shared" si="1"/>
        <v>29</v>
      </c>
      <c r="AA837" s="19"/>
      <c r="AB837" s="19"/>
      <c r="AC837" s="19"/>
      <c r="AD837" s="19"/>
      <c r="AE837" s="19"/>
      <c r="AF837" s="19"/>
      <c r="AG837" s="19">
        <v>19</v>
      </c>
      <c r="AH837" s="19"/>
      <c r="AI837" s="19"/>
      <c r="AJ837" s="19"/>
      <c r="AK837" s="19"/>
      <c r="AL837" s="19"/>
      <c r="AM837" s="19"/>
      <c r="AN837" s="19"/>
      <c r="AO837" s="19">
        <v>10</v>
      </c>
      <c r="AP837" s="19"/>
      <c r="AQ837" s="19"/>
      <c r="AR837" s="20">
        <f t="shared" si="3"/>
        <v>0</v>
      </c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2">
        <f t="shared" si="5"/>
        <v>0</v>
      </c>
      <c r="BK837" s="21"/>
      <c r="BL837" s="21"/>
      <c r="BM837" s="21"/>
      <c r="BN837" s="23">
        <f t="shared" si="7"/>
        <v>0</v>
      </c>
      <c r="BO837" s="23"/>
      <c r="BP837" s="23"/>
      <c r="BQ837" s="23"/>
      <c r="BR837" s="23"/>
      <c r="BS837" s="23"/>
      <c r="BT837" s="23"/>
      <c r="BU837" s="23" t="s">
        <v>209</v>
      </c>
      <c r="BV837" s="23"/>
      <c r="BW837" s="23"/>
      <c r="BX837" s="23"/>
      <c r="BY837" s="23"/>
      <c r="BZ837" s="23"/>
      <c r="CA837" s="23"/>
      <c r="CB837" s="23"/>
      <c r="CC837" s="23"/>
      <c r="CD837" s="23"/>
      <c r="CE837" s="23"/>
      <c r="CF837" s="21">
        <f t="shared" si="9"/>
        <v>100</v>
      </c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>
        <v>100</v>
      </c>
      <c r="CV837" s="21"/>
      <c r="CW837" s="21"/>
      <c r="CX837" s="23">
        <f t="shared" si="11"/>
        <v>1</v>
      </c>
      <c r="CY837" s="23"/>
      <c r="CZ837" s="23"/>
      <c r="DA837" s="23"/>
      <c r="DB837" s="23">
        <v>1</v>
      </c>
      <c r="DC837" s="23"/>
      <c r="DD837" s="23"/>
      <c r="DE837" s="22">
        <f t="shared" si="13"/>
        <v>0</v>
      </c>
      <c r="DF837" s="21"/>
      <c r="DG837" s="21"/>
      <c r="DH837" s="21"/>
      <c r="DI837" s="21"/>
      <c r="DJ837" s="21"/>
      <c r="DK837" s="24">
        <f t="shared" si="15"/>
        <v>0</v>
      </c>
      <c r="DL837" s="23"/>
      <c r="DM837" s="2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</row>
    <row r="838" spans="1:137" ht="15.75" customHeight="1">
      <c r="A838" s="15" t="s">
        <v>2697</v>
      </c>
      <c r="B838" s="15" t="s">
        <v>2698</v>
      </c>
      <c r="C838" s="16">
        <v>64560830</v>
      </c>
      <c r="D838" s="15">
        <v>603770391</v>
      </c>
      <c r="E838" s="15" t="s">
        <v>2699</v>
      </c>
      <c r="F838" s="15" t="s">
        <v>84</v>
      </c>
      <c r="G838" s="15" t="s">
        <v>101</v>
      </c>
      <c r="H838" s="15" t="s">
        <v>86</v>
      </c>
      <c r="I838" s="17">
        <f t="shared" si="18"/>
        <v>0</v>
      </c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8">
        <f t="shared" si="1"/>
        <v>27</v>
      </c>
      <c r="AA838" s="19"/>
      <c r="AB838" s="19"/>
      <c r="AC838" s="19"/>
      <c r="AD838" s="19"/>
      <c r="AE838" s="19"/>
      <c r="AF838" s="19">
        <v>6</v>
      </c>
      <c r="AG838" s="19"/>
      <c r="AH838" s="19">
        <v>6</v>
      </c>
      <c r="AI838" s="19"/>
      <c r="AJ838" s="19"/>
      <c r="AK838" s="19"/>
      <c r="AL838" s="19"/>
      <c r="AM838" s="19"/>
      <c r="AN838" s="19"/>
      <c r="AO838" s="19">
        <v>15</v>
      </c>
      <c r="AP838" s="19"/>
      <c r="AQ838" s="19"/>
      <c r="AR838" s="20">
        <f t="shared" si="3"/>
        <v>0</v>
      </c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2">
        <f t="shared" si="5"/>
        <v>0</v>
      </c>
      <c r="BK838" s="21"/>
      <c r="BL838" s="21"/>
      <c r="BM838" s="21"/>
      <c r="BN838" s="23">
        <f t="shared" si="7"/>
        <v>5</v>
      </c>
      <c r="BO838" s="23"/>
      <c r="BP838" s="23"/>
      <c r="BQ838" s="23">
        <v>5</v>
      </c>
      <c r="BR838" s="23"/>
      <c r="BS838" s="23"/>
      <c r="BT838" s="23"/>
      <c r="BU838" s="23"/>
      <c r="BV838" s="23"/>
      <c r="BW838" s="23"/>
      <c r="BX838" s="23"/>
      <c r="BY838" s="23"/>
      <c r="BZ838" s="23"/>
      <c r="CA838" s="23"/>
      <c r="CB838" s="23"/>
      <c r="CC838" s="23"/>
      <c r="CD838" s="23"/>
      <c r="CE838" s="23"/>
      <c r="CF838" s="21">
        <f t="shared" si="9"/>
        <v>0</v>
      </c>
      <c r="CG838" s="21"/>
      <c r="CH838" s="21"/>
      <c r="CI838" s="21"/>
      <c r="CJ838" s="21"/>
      <c r="CK838" s="21"/>
      <c r="CL838" s="21"/>
      <c r="CM838" s="21"/>
      <c r="CN838" s="21"/>
      <c r="CO838" s="21"/>
      <c r="CP838" s="21"/>
      <c r="CQ838" s="21"/>
      <c r="CR838" s="21"/>
      <c r="CS838" s="21"/>
      <c r="CT838" s="21"/>
      <c r="CU838" s="21"/>
      <c r="CV838" s="21"/>
      <c r="CW838" s="21"/>
      <c r="CX838" s="23">
        <f t="shared" si="11"/>
        <v>2</v>
      </c>
      <c r="CY838" s="23"/>
      <c r="CZ838" s="23"/>
      <c r="DA838" s="23"/>
      <c r="DB838" s="23">
        <v>2</v>
      </c>
      <c r="DC838" s="23"/>
      <c r="DD838" s="23"/>
      <c r="DE838" s="22">
        <f t="shared" si="13"/>
        <v>0</v>
      </c>
      <c r="DF838" s="21"/>
      <c r="DG838" s="21"/>
      <c r="DH838" s="21"/>
      <c r="DI838" s="21"/>
      <c r="DJ838" s="21"/>
      <c r="DK838" s="24">
        <f t="shared" si="15"/>
        <v>0</v>
      </c>
      <c r="DL838" s="23"/>
      <c r="DM838" s="2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</row>
    <row r="839" spans="1:137" ht="15.75" customHeight="1">
      <c r="A839" s="15" t="s">
        <v>2700</v>
      </c>
      <c r="B839" s="15" t="s">
        <v>2701</v>
      </c>
      <c r="C839" s="16" t="s">
        <v>2702</v>
      </c>
      <c r="D839" s="15">
        <v>603584999</v>
      </c>
      <c r="E839" s="15" t="s">
        <v>2703</v>
      </c>
      <c r="F839" s="15" t="s">
        <v>84</v>
      </c>
      <c r="G839" s="15" t="s">
        <v>91</v>
      </c>
      <c r="H839" s="15" t="s">
        <v>57</v>
      </c>
      <c r="I839" s="17">
        <f t="shared" si="18"/>
        <v>0</v>
      </c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8">
        <f t="shared" si="1"/>
        <v>29</v>
      </c>
      <c r="AA839" s="19"/>
      <c r="AB839" s="19"/>
      <c r="AC839" s="19"/>
      <c r="AD839" s="19"/>
      <c r="AE839" s="19"/>
      <c r="AF839" s="19"/>
      <c r="AG839" s="19">
        <v>19</v>
      </c>
      <c r="AH839" s="19"/>
      <c r="AI839" s="19"/>
      <c r="AJ839" s="19"/>
      <c r="AK839" s="19"/>
      <c r="AL839" s="19"/>
      <c r="AM839" s="19"/>
      <c r="AN839" s="19"/>
      <c r="AO839" s="19">
        <v>10</v>
      </c>
      <c r="AP839" s="19"/>
      <c r="AQ839" s="19"/>
      <c r="AR839" s="20">
        <f t="shared" si="3"/>
        <v>0</v>
      </c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2">
        <f t="shared" si="5"/>
        <v>0</v>
      </c>
      <c r="BK839" s="21"/>
      <c r="BL839" s="21"/>
      <c r="BM839" s="21"/>
      <c r="BN839" s="23">
        <f t="shared" si="7"/>
        <v>0</v>
      </c>
      <c r="BO839" s="23"/>
      <c r="BP839" s="23"/>
      <c r="BQ839" s="23"/>
      <c r="BR839" s="23"/>
      <c r="BS839" s="23"/>
      <c r="BT839" s="23"/>
      <c r="BU839" s="23"/>
      <c r="BV839" s="23"/>
      <c r="BW839" s="23"/>
      <c r="BX839" s="23"/>
      <c r="BY839" s="23"/>
      <c r="BZ839" s="23"/>
      <c r="CA839" s="23"/>
      <c r="CB839" s="23"/>
      <c r="CC839" s="23"/>
      <c r="CD839" s="23"/>
      <c r="CE839" s="23"/>
      <c r="CF839" s="21">
        <f t="shared" si="9"/>
        <v>100</v>
      </c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>
        <v>100</v>
      </c>
      <c r="CV839" s="21"/>
      <c r="CW839" s="21"/>
      <c r="CX839" s="23">
        <f t="shared" si="11"/>
        <v>1</v>
      </c>
      <c r="CY839" s="23"/>
      <c r="CZ839" s="23"/>
      <c r="DA839" s="23"/>
      <c r="DB839" s="23">
        <v>1</v>
      </c>
      <c r="DC839" s="23"/>
      <c r="DD839" s="23"/>
      <c r="DE839" s="22">
        <f t="shared" si="13"/>
        <v>0</v>
      </c>
      <c r="DF839" s="21"/>
      <c r="DG839" s="21"/>
      <c r="DH839" s="21"/>
      <c r="DI839" s="21"/>
      <c r="DJ839" s="21"/>
      <c r="DK839" s="24">
        <f t="shared" si="15"/>
        <v>0</v>
      </c>
      <c r="DL839" s="23"/>
      <c r="DM839" s="2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</row>
    <row r="840" spans="1:137" ht="15.75" customHeight="1">
      <c r="A840" s="15" t="s">
        <v>2704</v>
      </c>
      <c r="B840" s="15" t="s">
        <v>2705</v>
      </c>
      <c r="C840" s="16">
        <v>29022614</v>
      </c>
      <c r="D840" s="15">
        <v>603710202</v>
      </c>
      <c r="E840" s="15" t="s">
        <v>2706</v>
      </c>
      <c r="F840" s="15" t="s">
        <v>84</v>
      </c>
      <c r="G840" s="15" t="s">
        <v>101</v>
      </c>
      <c r="H840" s="15" t="s">
        <v>174</v>
      </c>
      <c r="I840" s="17">
        <f t="shared" si="18"/>
        <v>0</v>
      </c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8">
        <f t="shared" si="1"/>
        <v>28</v>
      </c>
      <c r="AA840" s="19"/>
      <c r="AB840" s="19"/>
      <c r="AC840" s="19"/>
      <c r="AD840" s="19"/>
      <c r="AE840" s="19"/>
      <c r="AF840" s="19">
        <v>6</v>
      </c>
      <c r="AG840" s="19"/>
      <c r="AH840" s="19">
        <v>7</v>
      </c>
      <c r="AI840" s="19"/>
      <c r="AJ840" s="19"/>
      <c r="AK840" s="19"/>
      <c r="AL840" s="19"/>
      <c r="AM840" s="19"/>
      <c r="AN840" s="19"/>
      <c r="AO840" s="19">
        <v>15</v>
      </c>
      <c r="AP840" s="19"/>
      <c r="AQ840" s="19"/>
      <c r="AR840" s="20">
        <f t="shared" si="3"/>
        <v>0</v>
      </c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2">
        <f t="shared" si="5"/>
        <v>0</v>
      </c>
      <c r="BK840" s="21"/>
      <c r="BL840" s="21"/>
      <c r="BM840" s="21"/>
      <c r="BN840" s="23">
        <f t="shared" si="7"/>
        <v>0</v>
      </c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  <c r="CD840" s="23"/>
      <c r="CE840" s="23"/>
      <c r="CF840" s="21">
        <f t="shared" si="9"/>
        <v>0</v>
      </c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3">
        <f t="shared" si="11"/>
        <v>2</v>
      </c>
      <c r="CY840" s="23"/>
      <c r="CZ840" s="23"/>
      <c r="DA840" s="23"/>
      <c r="DB840" s="23">
        <v>2</v>
      </c>
      <c r="DC840" s="23"/>
      <c r="DD840" s="23"/>
      <c r="DE840" s="22">
        <f t="shared" si="13"/>
        <v>0</v>
      </c>
      <c r="DF840" s="21"/>
      <c r="DG840" s="21"/>
      <c r="DH840" s="21"/>
      <c r="DI840" s="21"/>
      <c r="DJ840" s="21"/>
      <c r="DK840" s="24">
        <f t="shared" si="15"/>
        <v>0</v>
      </c>
      <c r="DL840" s="23"/>
      <c r="DM840" s="2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</row>
    <row r="841" spans="1:137" ht="15.75" customHeight="1">
      <c r="A841" s="15" t="s">
        <v>2707</v>
      </c>
      <c r="B841" s="15" t="s">
        <v>2708</v>
      </c>
      <c r="C841" s="16" t="s">
        <v>2709</v>
      </c>
      <c r="D841" s="15">
        <v>775601106</v>
      </c>
      <c r="E841" s="15" t="s">
        <v>2106</v>
      </c>
      <c r="F841" s="15" t="s">
        <v>84</v>
      </c>
      <c r="G841" s="15" t="s">
        <v>91</v>
      </c>
      <c r="H841" s="15" t="s">
        <v>57</v>
      </c>
      <c r="I841" s="17">
        <f t="shared" si="18"/>
        <v>0</v>
      </c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8">
        <f t="shared" si="1"/>
        <v>29</v>
      </c>
      <c r="AA841" s="19"/>
      <c r="AB841" s="19"/>
      <c r="AC841" s="19"/>
      <c r="AD841" s="19"/>
      <c r="AE841" s="19"/>
      <c r="AF841" s="19"/>
      <c r="AG841" s="19">
        <v>19</v>
      </c>
      <c r="AH841" s="19"/>
      <c r="AI841" s="19"/>
      <c r="AJ841" s="19"/>
      <c r="AK841" s="19"/>
      <c r="AL841" s="19"/>
      <c r="AM841" s="19"/>
      <c r="AN841" s="19"/>
      <c r="AO841" s="19">
        <v>10</v>
      </c>
      <c r="AP841" s="19"/>
      <c r="AQ841" s="19"/>
      <c r="AR841" s="20">
        <f t="shared" si="3"/>
        <v>0</v>
      </c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2">
        <f t="shared" si="5"/>
        <v>0</v>
      </c>
      <c r="BK841" s="21"/>
      <c r="BL841" s="21"/>
      <c r="BM841" s="21"/>
      <c r="BN841" s="23">
        <f t="shared" si="7"/>
        <v>0</v>
      </c>
      <c r="BO841" s="23"/>
      <c r="BP841" s="23"/>
      <c r="BQ841" s="23"/>
      <c r="BR841" s="23"/>
      <c r="BS841" s="23"/>
      <c r="BT841" s="23"/>
      <c r="BU841" s="23"/>
      <c r="BV841" s="23"/>
      <c r="BW841" s="23"/>
      <c r="BX841" s="23"/>
      <c r="BY841" s="23"/>
      <c r="BZ841" s="23"/>
      <c r="CA841" s="23"/>
      <c r="CB841" s="23"/>
      <c r="CC841" s="23"/>
      <c r="CD841" s="23"/>
      <c r="CE841" s="23"/>
      <c r="CF841" s="21">
        <f t="shared" si="9"/>
        <v>100</v>
      </c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>
        <v>100</v>
      </c>
      <c r="CV841" s="21"/>
      <c r="CW841" s="21"/>
      <c r="CX841" s="23">
        <f t="shared" si="11"/>
        <v>1</v>
      </c>
      <c r="CY841" s="23"/>
      <c r="CZ841" s="23"/>
      <c r="DA841" s="23"/>
      <c r="DB841" s="23">
        <v>1</v>
      </c>
      <c r="DC841" s="23"/>
      <c r="DD841" s="23"/>
      <c r="DE841" s="22">
        <f t="shared" si="13"/>
        <v>0</v>
      </c>
      <c r="DF841" s="21"/>
      <c r="DG841" s="21"/>
      <c r="DH841" s="21"/>
      <c r="DI841" s="21"/>
      <c r="DJ841" s="21"/>
      <c r="DK841" s="24">
        <f t="shared" si="15"/>
        <v>0</v>
      </c>
      <c r="DL841" s="23"/>
      <c r="DM841" s="2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</row>
    <row r="842" spans="1:137" ht="15.75" customHeight="1">
      <c r="A842" s="15" t="s">
        <v>2710</v>
      </c>
      <c r="B842" s="15" t="s">
        <v>2711</v>
      </c>
      <c r="C842" s="16" t="s">
        <v>2712</v>
      </c>
      <c r="D842" s="15">
        <v>606412055</v>
      </c>
      <c r="E842" s="15" t="s">
        <v>2713</v>
      </c>
      <c r="F842" s="15" t="s">
        <v>84</v>
      </c>
      <c r="G842" s="15" t="s">
        <v>101</v>
      </c>
      <c r="H842" s="15" t="s">
        <v>80</v>
      </c>
      <c r="I842" s="17">
        <f t="shared" si="18"/>
        <v>0</v>
      </c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8">
        <f t="shared" si="1"/>
        <v>28</v>
      </c>
      <c r="AA842" s="19"/>
      <c r="AB842" s="19"/>
      <c r="AC842" s="19"/>
      <c r="AD842" s="19"/>
      <c r="AE842" s="19"/>
      <c r="AF842" s="19">
        <v>6</v>
      </c>
      <c r="AG842" s="19"/>
      <c r="AH842" s="19">
        <v>7</v>
      </c>
      <c r="AI842" s="19"/>
      <c r="AJ842" s="19"/>
      <c r="AK842" s="19"/>
      <c r="AL842" s="19"/>
      <c r="AM842" s="19"/>
      <c r="AN842" s="19"/>
      <c r="AO842" s="19">
        <v>15</v>
      </c>
      <c r="AP842" s="19"/>
      <c r="AQ842" s="19"/>
      <c r="AR842" s="20">
        <f t="shared" si="3"/>
        <v>0</v>
      </c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2">
        <f t="shared" si="5"/>
        <v>0</v>
      </c>
      <c r="BK842" s="21"/>
      <c r="BL842" s="21"/>
      <c r="BM842" s="21"/>
      <c r="BN842" s="23">
        <f t="shared" si="7"/>
        <v>0</v>
      </c>
      <c r="BO842" s="23"/>
      <c r="BP842" s="23"/>
      <c r="BQ842" s="23"/>
      <c r="BR842" s="23"/>
      <c r="BS842" s="23"/>
      <c r="BT842" s="23"/>
      <c r="BU842" s="23"/>
      <c r="BV842" s="23"/>
      <c r="BW842" s="23"/>
      <c r="BX842" s="23"/>
      <c r="BY842" s="23"/>
      <c r="BZ842" s="23"/>
      <c r="CA842" s="23"/>
      <c r="CB842" s="23"/>
      <c r="CC842" s="23"/>
      <c r="CD842" s="23"/>
      <c r="CE842" s="23"/>
      <c r="CF842" s="21">
        <f t="shared" si="9"/>
        <v>0</v>
      </c>
      <c r="CG842" s="21"/>
      <c r="CH842" s="21"/>
      <c r="CI842" s="21"/>
      <c r="CJ842" s="21"/>
      <c r="CK842" s="21"/>
      <c r="CL842" s="21"/>
      <c r="CM842" s="21"/>
      <c r="CN842" s="21"/>
      <c r="CO842" s="21"/>
      <c r="CP842" s="21"/>
      <c r="CQ842" s="21"/>
      <c r="CR842" s="21"/>
      <c r="CS842" s="21"/>
      <c r="CT842" s="21"/>
      <c r="CU842" s="21"/>
      <c r="CV842" s="21"/>
      <c r="CW842" s="21"/>
      <c r="CX842" s="23">
        <f t="shared" si="11"/>
        <v>2</v>
      </c>
      <c r="CY842" s="23"/>
      <c r="CZ842" s="23"/>
      <c r="DA842" s="23"/>
      <c r="DB842" s="23">
        <v>2</v>
      </c>
      <c r="DC842" s="23"/>
      <c r="DD842" s="23"/>
      <c r="DE842" s="22">
        <f t="shared" si="13"/>
        <v>0</v>
      </c>
      <c r="DF842" s="21"/>
      <c r="DG842" s="21"/>
      <c r="DH842" s="21"/>
      <c r="DI842" s="21"/>
      <c r="DJ842" s="21"/>
      <c r="DK842" s="24">
        <f t="shared" si="15"/>
        <v>0</v>
      </c>
      <c r="DL842" s="23"/>
      <c r="DM842" s="2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</row>
    <row r="843" spans="1:137" ht="15.75" customHeight="1">
      <c r="A843" s="15" t="s">
        <v>2714</v>
      </c>
      <c r="B843" s="15" t="s">
        <v>2715</v>
      </c>
      <c r="C843" s="16">
        <v>27391728</v>
      </c>
      <c r="D843" s="15">
        <v>721669444</v>
      </c>
      <c r="E843" s="15" t="s">
        <v>2495</v>
      </c>
      <c r="F843" s="15" t="s">
        <v>84</v>
      </c>
      <c r="G843" s="15" t="s">
        <v>91</v>
      </c>
      <c r="H843" s="15" t="s">
        <v>76</v>
      </c>
      <c r="I843" s="17">
        <f t="shared" si="18"/>
        <v>0</v>
      </c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8">
        <f t="shared" si="1"/>
        <v>29</v>
      </c>
      <c r="AA843" s="19"/>
      <c r="AB843" s="19"/>
      <c r="AC843" s="19"/>
      <c r="AD843" s="19"/>
      <c r="AE843" s="19"/>
      <c r="AF843" s="19"/>
      <c r="AG843" s="19">
        <v>19</v>
      </c>
      <c r="AH843" s="19"/>
      <c r="AI843" s="19"/>
      <c r="AJ843" s="19"/>
      <c r="AK843" s="19"/>
      <c r="AL843" s="19"/>
      <c r="AM843" s="19"/>
      <c r="AN843" s="19"/>
      <c r="AO843" s="19">
        <v>10</v>
      </c>
      <c r="AP843" s="19"/>
      <c r="AQ843" s="19"/>
      <c r="AR843" s="20">
        <f t="shared" si="3"/>
        <v>0</v>
      </c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2">
        <f t="shared" si="5"/>
        <v>0</v>
      </c>
      <c r="BK843" s="21"/>
      <c r="BL843" s="21"/>
      <c r="BM843" s="21"/>
      <c r="BN843" s="23">
        <f t="shared" si="7"/>
        <v>0</v>
      </c>
      <c r="BO843" s="23"/>
      <c r="BP843" s="23"/>
      <c r="BQ843" s="23"/>
      <c r="BR843" s="23"/>
      <c r="BS843" s="23"/>
      <c r="BT843" s="23"/>
      <c r="BU843" s="23"/>
      <c r="BV843" s="23"/>
      <c r="BW843" s="23"/>
      <c r="BX843" s="23"/>
      <c r="BY843" s="23"/>
      <c r="BZ843" s="23"/>
      <c r="CA843" s="23"/>
      <c r="CB843" s="23"/>
      <c r="CC843" s="23"/>
      <c r="CD843" s="23"/>
      <c r="CE843" s="23"/>
      <c r="CF843" s="21">
        <f t="shared" si="9"/>
        <v>100</v>
      </c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>
        <v>100</v>
      </c>
      <c r="CV843" s="21"/>
      <c r="CW843" s="21"/>
      <c r="CX843" s="23">
        <f t="shared" si="11"/>
        <v>1</v>
      </c>
      <c r="CY843" s="23"/>
      <c r="CZ843" s="23"/>
      <c r="DA843" s="23"/>
      <c r="DB843" s="23">
        <v>1</v>
      </c>
      <c r="DC843" s="23"/>
      <c r="DD843" s="23"/>
      <c r="DE843" s="22">
        <f t="shared" si="13"/>
        <v>0</v>
      </c>
      <c r="DF843" s="21"/>
      <c r="DG843" s="21"/>
      <c r="DH843" s="21"/>
      <c r="DI843" s="21"/>
      <c r="DJ843" s="21"/>
      <c r="DK843" s="24">
        <f t="shared" si="15"/>
        <v>0</v>
      </c>
      <c r="DL843" s="23"/>
      <c r="DM843" s="2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</row>
    <row r="844" spans="1:137" ht="15.75" customHeight="1">
      <c r="A844" s="15" t="s">
        <v>2716</v>
      </c>
      <c r="B844" s="15" t="s">
        <v>2717</v>
      </c>
      <c r="C844" s="16">
        <v>40633519</v>
      </c>
      <c r="D844" s="15">
        <v>602396933</v>
      </c>
      <c r="E844" s="15" t="s">
        <v>2718</v>
      </c>
      <c r="F844" s="15" t="s">
        <v>84</v>
      </c>
      <c r="G844" s="15" t="s">
        <v>91</v>
      </c>
      <c r="H844" s="15" t="s">
        <v>150</v>
      </c>
      <c r="I844" s="17">
        <f t="shared" si="18"/>
        <v>0</v>
      </c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8">
        <f t="shared" si="1"/>
        <v>29</v>
      </c>
      <c r="AA844" s="19"/>
      <c r="AB844" s="19"/>
      <c r="AC844" s="19"/>
      <c r="AD844" s="19"/>
      <c r="AE844" s="19"/>
      <c r="AF844" s="19"/>
      <c r="AG844" s="19">
        <v>19</v>
      </c>
      <c r="AH844" s="19"/>
      <c r="AI844" s="19"/>
      <c r="AJ844" s="19"/>
      <c r="AK844" s="19"/>
      <c r="AL844" s="19"/>
      <c r="AM844" s="19"/>
      <c r="AN844" s="19"/>
      <c r="AO844" s="19">
        <v>10</v>
      </c>
      <c r="AP844" s="19"/>
      <c r="AQ844" s="19"/>
      <c r="AR844" s="20">
        <f t="shared" si="3"/>
        <v>0</v>
      </c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2">
        <f t="shared" si="5"/>
        <v>0</v>
      </c>
      <c r="BK844" s="21"/>
      <c r="BL844" s="21"/>
      <c r="BM844" s="21"/>
      <c r="BN844" s="23">
        <f t="shared" si="7"/>
        <v>0</v>
      </c>
      <c r="BO844" s="23"/>
      <c r="BP844" s="23"/>
      <c r="BQ844" s="23"/>
      <c r="BR844" s="23"/>
      <c r="BS844" s="23"/>
      <c r="BT844" s="23"/>
      <c r="BU844" s="23" t="s">
        <v>209</v>
      </c>
      <c r="BV844" s="23"/>
      <c r="BW844" s="23"/>
      <c r="BX844" s="23"/>
      <c r="BY844" s="23"/>
      <c r="BZ844" s="23"/>
      <c r="CA844" s="23"/>
      <c r="CB844" s="23"/>
      <c r="CC844" s="23"/>
      <c r="CD844" s="23"/>
      <c r="CE844" s="23"/>
      <c r="CF844" s="21">
        <f t="shared" si="9"/>
        <v>100</v>
      </c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>
        <v>100</v>
      </c>
      <c r="CV844" s="21"/>
      <c r="CW844" s="21"/>
      <c r="CX844" s="23">
        <f t="shared" si="11"/>
        <v>1</v>
      </c>
      <c r="CY844" s="23"/>
      <c r="CZ844" s="23"/>
      <c r="DA844" s="23"/>
      <c r="DB844" s="23">
        <v>1</v>
      </c>
      <c r="DC844" s="23"/>
      <c r="DD844" s="23"/>
      <c r="DE844" s="22">
        <f t="shared" si="13"/>
        <v>0</v>
      </c>
      <c r="DF844" s="21"/>
      <c r="DG844" s="21"/>
      <c r="DH844" s="21"/>
      <c r="DI844" s="21"/>
      <c r="DJ844" s="21"/>
      <c r="DK844" s="24">
        <f t="shared" si="15"/>
        <v>0</v>
      </c>
      <c r="DL844" s="23"/>
      <c r="DM844" s="2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</row>
    <row r="845" spans="1:137" ht="15.75" customHeight="1">
      <c r="A845" s="15" t="s">
        <v>2719</v>
      </c>
      <c r="B845" s="15" t="s">
        <v>2720</v>
      </c>
      <c r="C845" s="16">
        <v>24302368</v>
      </c>
      <c r="D845" s="15">
        <v>732174881</v>
      </c>
      <c r="E845" s="15" t="s">
        <v>2721</v>
      </c>
      <c r="F845" s="15" t="s">
        <v>84</v>
      </c>
      <c r="G845" s="15" t="s">
        <v>91</v>
      </c>
      <c r="H845" s="15" t="s">
        <v>80</v>
      </c>
      <c r="I845" s="17">
        <f t="shared" si="18"/>
        <v>0</v>
      </c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8">
        <f t="shared" si="1"/>
        <v>34</v>
      </c>
      <c r="AA845" s="19"/>
      <c r="AB845" s="19"/>
      <c r="AC845" s="19"/>
      <c r="AD845" s="19"/>
      <c r="AE845" s="19"/>
      <c r="AF845" s="19"/>
      <c r="AG845" s="19">
        <v>19</v>
      </c>
      <c r="AH845" s="19"/>
      <c r="AI845" s="19"/>
      <c r="AJ845" s="19"/>
      <c r="AK845" s="19"/>
      <c r="AL845" s="19"/>
      <c r="AM845" s="19"/>
      <c r="AN845" s="19"/>
      <c r="AO845" s="19">
        <v>15</v>
      </c>
      <c r="AP845" s="19"/>
      <c r="AQ845" s="19"/>
      <c r="AR845" s="20">
        <f t="shared" si="3"/>
        <v>0</v>
      </c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2">
        <f t="shared" si="5"/>
        <v>0</v>
      </c>
      <c r="BK845" s="21"/>
      <c r="BL845" s="21"/>
      <c r="BM845" s="21"/>
      <c r="BN845" s="23">
        <f t="shared" si="7"/>
        <v>0</v>
      </c>
      <c r="BO845" s="23"/>
      <c r="BP845" s="23"/>
      <c r="BQ845" s="23"/>
      <c r="BR845" s="23"/>
      <c r="BS845" s="23"/>
      <c r="BT845" s="23"/>
      <c r="BU845" s="23" t="s">
        <v>209</v>
      </c>
      <c r="BV845" s="23"/>
      <c r="BW845" s="23"/>
      <c r="BX845" s="23"/>
      <c r="BY845" s="23"/>
      <c r="BZ845" s="23"/>
      <c r="CA845" s="23"/>
      <c r="CB845" s="23"/>
      <c r="CC845" s="23"/>
      <c r="CD845" s="23"/>
      <c r="CE845" s="23"/>
      <c r="CF845" s="21">
        <f t="shared" si="9"/>
        <v>100</v>
      </c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>
        <v>100</v>
      </c>
      <c r="CV845" s="21"/>
      <c r="CW845" s="21"/>
      <c r="CX845" s="23">
        <f t="shared" si="11"/>
        <v>1</v>
      </c>
      <c r="CY845" s="23"/>
      <c r="CZ845" s="23"/>
      <c r="DA845" s="23"/>
      <c r="DB845" s="23">
        <v>1</v>
      </c>
      <c r="DC845" s="23"/>
      <c r="DD845" s="23"/>
      <c r="DE845" s="22">
        <f t="shared" si="13"/>
        <v>0</v>
      </c>
      <c r="DF845" s="21"/>
      <c r="DG845" s="21"/>
      <c r="DH845" s="21"/>
      <c r="DI845" s="21"/>
      <c r="DJ845" s="21"/>
      <c r="DK845" s="24">
        <f t="shared" si="15"/>
        <v>0</v>
      </c>
      <c r="DL845" s="23"/>
      <c r="DM845" s="2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</row>
    <row r="846" spans="1:137" ht="15.75" customHeight="1">
      <c r="A846" s="15" t="s">
        <v>2722</v>
      </c>
      <c r="B846" s="15" t="s">
        <v>2723</v>
      </c>
      <c r="C846" s="16" t="s">
        <v>2724</v>
      </c>
      <c r="D846" s="15">
        <v>734208932</v>
      </c>
      <c r="E846" s="15" t="s">
        <v>187</v>
      </c>
      <c r="F846" s="15" t="s">
        <v>84</v>
      </c>
      <c r="G846" s="15" t="s">
        <v>101</v>
      </c>
      <c r="H846" s="15" t="s">
        <v>150</v>
      </c>
      <c r="I846" s="17">
        <f t="shared" si="18"/>
        <v>0</v>
      </c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8">
        <f t="shared" si="1"/>
        <v>34</v>
      </c>
      <c r="AA846" s="19"/>
      <c r="AB846" s="19"/>
      <c r="AC846" s="19"/>
      <c r="AD846" s="19"/>
      <c r="AE846" s="19"/>
      <c r="AF846" s="19">
        <v>10</v>
      </c>
      <c r="AG846" s="19"/>
      <c r="AH846" s="19">
        <v>9</v>
      </c>
      <c r="AI846" s="19"/>
      <c r="AJ846" s="19"/>
      <c r="AK846" s="19"/>
      <c r="AL846" s="19"/>
      <c r="AM846" s="19"/>
      <c r="AN846" s="19"/>
      <c r="AO846" s="19"/>
      <c r="AP846" s="19">
        <v>15</v>
      </c>
      <c r="AQ846" s="19"/>
      <c r="AR846" s="20">
        <f t="shared" si="3"/>
        <v>0</v>
      </c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2">
        <f t="shared" si="5"/>
        <v>0</v>
      </c>
      <c r="BK846" s="21"/>
      <c r="BL846" s="21"/>
      <c r="BM846" s="21"/>
      <c r="BN846" s="23">
        <f t="shared" si="7"/>
        <v>0</v>
      </c>
      <c r="BO846" s="23"/>
      <c r="BP846" s="23"/>
      <c r="BQ846" s="23"/>
      <c r="BR846" s="23"/>
      <c r="BS846" s="23"/>
      <c r="BT846" s="23"/>
      <c r="BU846" s="23"/>
      <c r="BV846" s="23"/>
      <c r="BW846" s="23"/>
      <c r="BX846" s="23"/>
      <c r="BY846" s="23"/>
      <c r="BZ846" s="23"/>
      <c r="CA846" s="23"/>
      <c r="CB846" s="23"/>
      <c r="CC846" s="23"/>
      <c r="CD846" s="23"/>
      <c r="CE846" s="23"/>
      <c r="CF846" s="21">
        <f t="shared" si="9"/>
        <v>0</v>
      </c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3">
        <f t="shared" si="11"/>
        <v>2</v>
      </c>
      <c r="CY846" s="23"/>
      <c r="CZ846" s="23"/>
      <c r="DA846" s="23"/>
      <c r="DB846" s="23"/>
      <c r="DC846" s="23">
        <v>2</v>
      </c>
      <c r="DD846" s="23"/>
      <c r="DE846" s="22">
        <f t="shared" si="13"/>
        <v>0</v>
      </c>
      <c r="DF846" s="21"/>
      <c r="DG846" s="21"/>
      <c r="DH846" s="21"/>
      <c r="DI846" s="21"/>
      <c r="DJ846" s="21"/>
      <c r="DK846" s="24">
        <f t="shared" si="15"/>
        <v>0</v>
      </c>
      <c r="DL846" s="23"/>
      <c r="DM846" s="2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</row>
    <row r="847" spans="1:137" ht="15.75" customHeight="1">
      <c r="A847" s="15" t="s">
        <v>2725</v>
      </c>
      <c r="B847" s="15" t="s">
        <v>2726</v>
      </c>
      <c r="C847" s="16">
        <v>24244295</v>
      </c>
      <c r="D847" s="15">
        <v>605104352</v>
      </c>
      <c r="E847" s="15" t="s">
        <v>2727</v>
      </c>
      <c r="F847" s="15" t="s">
        <v>84</v>
      </c>
      <c r="G847" s="15" t="s">
        <v>91</v>
      </c>
      <c r="H847" s="15" t="s">
        <v>57</v>
      </c>
      <c r="I847" s="17">
        <f t="shared" si="18"/>
        <v>0</v>
      </c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8">
        <f t="shared" si="1"/>
        <v>29</v>
      </c>
      <c r="AA847" s="19"/>
      <c r="AB847" s="19"/>
      <c r="AC847" s="19"/>
      <c r="AD847" s="19"/>
      <c r="AE847" s="19"/>
      <c r="AF847" s="19"/>
      <c r="AG847" s="19">
        <v>19</v>
      </c>
      <c r="AH847" s="19"/>
      <c r="AI847" s="19"/>
      <c r="AJ847" s="19"/>
      <c r="AK847" s="19"/>
      <c r="AL847" s="19"/>
      <c r="AM847" s="19"/>
      <c r="AN847" s="19"/>
      <c r="AO847" s="19">
        <v>10</v>
      </c>
      <c r="AP847" s="19"/>
      <c r="AQ847" s="19"/>
      <c r="AR847" s="20">
        <f t="shared" si="3"/>
        <v>0</v>
      </c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2">
        <f t="shared" si="5"/>
        <v>0</v>
      </c>
      <c r="BK847" s="21"/>
      <c r="BL847" s="21"/>
      <c r="BM847" s="21"/>
      <c r="BN847" s="23">
        <f t="shared" si="7"/>
        <v>0</v>
      </c>
      <c r="BO847" s="23"/>
      <c r="BP847" s="23"/>
      <c r="BQ847" s="23"/>
      <c r="BR847" s="23"/>
      <c r="BS847" s="23"/>
      <c r="BT847" s="23"/>
      <c r="BU847" s="23"/>
      <c r="BV847" s="23"/>
      <c r="BW847" s="23"/>
      <c r="BX847" s="23"/>
      <c r="BY847" s="23"/>
      <c r="BZ847" s="23"/>
      <c r="CA847" s="23"/>
      <c r="CB847" s="23"/>
      <c r="CC847" s="23"/>
      <c r="CD847" s="23"/>
      <c r="CE847" s="23"/>
      <c r="CF847" s="21">
        <f t="shared" si="9"/>
        <v>100</v>
      </c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>
        <v>100</v>
      </c>
      <c r="CV847" s="21"/>
      <c r="CW847" s="21"/>
      <c r="CX847" s="23">
        <f t="shared" si="11"/>
        <v>1</v>
      </c>
      <c r="CY847" s="23"/>
      <c r="CZ847" s="23"/>
      <c r="DA847" s="23"/>
      <c r="DB847" s="23">
        <v>1</v>
      </c>
      <c r="DC847" s="23"/>
      <c r="DD847" s="23"/>
      <c r="DE847" s="22">
        <f t="shared" si="13"/>
        <v>0</v>
      </c>
      <c r="DF847" s="21"/>
      <c r="DG847" s="21"/>
      <c r="DH847" s="21"/>
      <c r="DI847" s="21"/>
      <c r="DJ847" s="21"/>
      <c r="DK847" s="24">
        <f t="shared" si="15"/>
        <v>0</v>
      </c>
      <c r="DL847" s="23"/>
      <c r="DM847" s="2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</row>
    <row r="848" spans="1:137" ht="15.75" customHeight="1">
      <c r="A848" s="15" t="s">
        <v>2728</v>
      </c>
      <c r="B848" s="15" t="s">
        <v>2729</v>
      </c>
      <c r="C848" s="16">
        <v>25679121</v>
      </c>
      <c r="D848" s="15">
        <v>739158444</v>
      </c>
      <c r="E848" s="15" t="s">
        <v>2730</v>
      </c>
      <c r="F848" s="15" t="s">
        <v>84</v>
      </c>
      <c r="G848" s="26" t="s">
        <v>101</v>
      </c>
      <c r="H848" s="15" t="s">
        <v>86</v>
      </c>
      <c r="I848" s="17">
        <f t="shared" si="18"/>
        <v>0</v>
      </c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8">
        <f t="shared" si="1"/>
        <v>97</v>
      </c>
      <c r="AA848" s="19"/>
      <c r="AB848" s="19"/>
      <c r="AC848" s="19"/>
      <c r="AD848" s="19"/>
      <c r="AE848" s="19"/>
      <c r="AF848" s="25">
        <v>32</v>
      </c>
      <c r="AG848" s="19"/>
      <c r="AH848" s="19">
        <f>7+9+9</f>
        <v>25</v>
      </c>
      <c r="AI848" s="19"/>
      <c r="AJ848" s="19"/>
      <c r="AK848" s="19"/>
      <c r="AL848" s="19"/>
      <c r="AM848" s="19"/>
      <c r="AN848" s="19"/>
      <c r="AO848" s="19"/>
      <c r="AP848" s="19">
        <v>40</v>
      </c>
      <c r="AQ848" s="19"/>
      <c r="AR848" s="20">
        <f t="shared" si="3"/>
        <v>0</v>
      </c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2">
        <f t="shared" si="5"/>
        <v>0</v>
      </c>
      <c r="BK848" s="21"/>
      <c r="BL848" s="21"/>
      <c r="BM848" s="21"/>
      <c r="BN848" s="23">
        <f t="shared" si="7"/>
        <v>0</v>
      </c>
      <c r="BO848" s="23"/>
      <c r="BP848" s="23"/>
      <c r="BQ848" s="23"/>
      <c r="BR848" s="23"/>
      <c r="BS848" s="23"/>
      <c r="BT848" s="23"/>
      <c r="BU848" s="23"/>
      <c r="BV848" s="23"/>
      <c r="BW848" s="23"/>
      <c r="BX848" s="23"/>
      <c r="BY848" s="23"/>
      <c r="BZ848" s="23"/>
      <c r="CA848" s="23"/>
      <c r="CB848" s="23"/>
      <c r="CC848" s="23"/>
      <c r="CD848" s="23"/>
      <c r="CE848" s="23"/>
      <c r="CF848" s="21">
        <f t="shared" si="9"/>
        <v>0</v>
      </c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3">
        <f t="shared" si="11"/>
        <v>2</v>
      </c>
      <c r="CY848" s="23"/>
      <c r="CZ848" s="23"/>
      <c r="DA848" s="23"/>
      <c r="DB848" s="23"/>
      <c r="DC848" s="23">
        <v>2</v>
      </c>
      <c r="DD848" s="23"/>
      <c r="DE848" s="22">
        <f t="shared" si="13"/>
        <v>0</v>
      </c>
      <c r="DF848" s="21"/>
      <c r="DG848" s="21"/>
      <c r="DH848" s="21"/>
      <c r="DI848" s="21"/>
      <c r="DJ848" s="21"/>
      <c r="DK848" s="24">
        <f t="shared" si="15"/>
        <v>0</v>
      </c>
      <c r="DL848" s="23"/>
      <c r="DM848" s="2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</row>
    <row r="849" spans="1:137" ht="15.75" customHeight="1">
      <c r="A849" s="15" t="s">
        <v>2731</v>
      </c>
      <c r="B849" s="15" t="s">
        <v>2732</v>
      </c>
      <c r="C849" s="16">
        <v>27445691</v>
      </c>
      <c r="D849" s="15">
        <v>603447295</v>
      </c>
      <c r="E849" s="15" t="s">
        <v>2733</v>
      </c>
      <c r="F849" s="15" t="s">
        <v>84</v>
      </c>
      <c r="G849" s="15" t="s">
        <v>91</v>
      </c>
      <c r="H849" s="15" t="s">
        <v>158</v>
      </c>
      <c r="I849" s="17">
        <f t="shared" si="18"/>
        <v>0</v>
      </c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8">
        <f t="shared" si="1"/>
        <v>29</v>
      </c>
      <c r="AA849" s="19"/>
      <c r="AB849" s="19"/>
      <c r="AC849" s="19"/>
      <c r="AD849" s="19"/>
      <c r="AE849" s="19"/>
      <c r="AF849" s="19"/>
      <c r="AG849" s="19">
        <v>19</v>
      </c>
      <c r="AH849" s="19"/>
      <c r="AI849" s="19"/>
      <c r="AJ849" s="19"/>
      <c r="AK849" s="19"/>
      <c r="AL849" s="19"/>
      <c r="AM849" s="19"/>
      <c r="AN849" s="19"/>
      <c r="AO849" s="19">
        <v>10</v>
      </c>
      <c r="AP849" s="19"/>
      <c r="AQ849" s="19"/>
      <c r="AR849" s="20">
        <f t="shared" si="3"/>
        <v>0</v>
      </c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2">
        <f t="shared" si="5"/>
        <v>0</v>
      </c>
      <c r="BK849" s="21"/>
      <c r="BL849" s="21"/>
      <c r="BM849" s="21"/>
      <c r="BN849" s="23">
        <f t="shared" si="7"/>
        <v>0</v>
      </c>
      <c r="BO849" s="23"/>
      <c r="BP849" s="23"/>
      <c r="BQ849" s="23"/>
      <c r="BR849" s="23"/>
      <c r="BS849" s="23"/>
      <c r="BT849" s="23"/>
      <c r="BU849" s="23" t="s">
        <v>209</v>
      </c>
      <c r="BV849" s="23"/>
      <c r="BW849" s="23"/>
      <c r="BX849" s="23"/>
      <c r="BY849" s="23"/>
      <c r="BZ849" s="23"/>
      <c r="CA849" s="23"/>
      <c r="CB849" s="23"/>
      <c r="CC849" s="23"/>
      <c r="CD849" s="23"/>
      <c r="CE849" s="23"/>
      <c r="CF849" s="21">
        <f t="shared" si="9"/>
        <v>100</v>
      </c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>
        <v>100</v>
      </c>
      <c r="CV849" s="21"/>
      <c r="CW849" s="21"/>
      <c r="CX849" s="23">
        <f t="shared" si="11"/>
        <v>1</v>
      </c>
      <c r="CY849" s="23"/>
      <c r="CZ849" s="23"/>
      <c r="DA849" s="23"/>
      <c r="DB849" s="23">
        <v>1</v>
      </c>
      <c r="DC849" s="23"/>
      <c r="DD849" s="23"/>
      <c r="DE849" s="22">
        <f t="shared" si="13"/>
        <v>0</v>
      </c>
      <c r="DF849" s="21"/>
      <c r="DG849" s="21"/>
      <c r="DH849" s="21"/>
      <c r="DI849" s="21"/>
      <c r="DJ849" s="21"/>
      <c r="DK849" s="24">
        <f t="shared" si="15"/>
        <v>0</v>
      </c>
      <c r="DL849" s="23"/>
      <c r="DM849" s="2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</row>
    <row r="850" spans="1:137" ht="15.75" customHeight="1">
      <c r="A850" s="15" t="s">
        <v>2734</v>
      </c>
      <c r="B850" s="15" t="s">
        <v>2735</v>
      </c>
      <c r="C850" s="16">
        <v>64940870</v>
      </c>
      <c r="D850" s="15">
        <v>727982787</v>
      </c>
      <c r="E850" s="15" t="s">
        <v>2736</v>
      </c>
      <c r="F850" s="15" t="s">
        <v>84</v>
      </c>
      <c r="G850" s="15" t="s">
        <v>101</v>
      </c>
      <c r="H850" s="15" t="s">
        <v>325</v>
      </c>
      <c r="I850" s="17">
        <f t="shared" si="18"/>
        <v>0</v>
      </c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8">
        <f t="shared" si="1"/>
        <v>351</v>
      </c>
      <c r="AA850" s="19"/>
      <c r="AB850" s="19"/>
      <c r="AC850" s="19"/>
      <c r="AD850" s="19"/>
      <c r="AE850" s="19"/>
      <c r="AF850" s="19">
        <v>16</v>
      </c>
      <c r="AG850" s="19">
        <f>57+19+19</f>
        <v>95</v>
      </c>
      <c r="AH850" s="19">
        <f>6+9</f>
        <v>15</v>
      </c>
      <c r="AI850" s="19"/>
      <c r="AJ850" s="19"/>
      <c r="AK850" s="19">
        <v>25</v>
      </c>
      <c r="AL850" s="19"/>
      <c r="AM850" s="19"/>
      <c r="AN850" s="19"/>
      <c r="AO850" s="19">
        <v>200</v>
      </c>
      <c r="AP850" s="19"/>
      <c r="AQ850" s="19"/>
      <c r="AR850" s="20">
        <f t="shared" si="3"/>
        <v>0</v>
      </c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2">
        <f t="shared" si="5"/>
        <v>0</v>
      </c>
      <c r="BK850" s="21"/>
      <c r="BL850" s="21"/>
      <c r="BM850" s="21"/>
      <c r="BN850" s="23">
        <f t="shared" si="7"/>
        <v>15</v>
      </c>
      <c r="BO850" s="23"/>
      <c r="BP850" s="23"/>
      <c r="BQ850" s="23">
        <v>15</v>
      </c>
      <c r="BR850" s="23"/>
      <c r="BS850" s="23"/>
      <c r="BT850" s="23"/>
      <c r="BU850" s="23"/>
      <c r="BV850" s="23"/>
      <c r="BW850" s="23"/>
      <c r="BX850" s="23"/>
      <c r="BY850" s="23"/>
      <c r="BZ850" s="23"/>
      <c r="CA850" s="23"/>
      <c r="CB850" s="23"/>
      <c r="CC850" s="23"/>
      <c r="CD850" s="23"/>
      <c r="CE850" s="23"/>
      <c r="CF850" s="21">
        <f t="shared" si="9"/>
        <v>0</v>
      </c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3">
        <f t="shared" si="11"/>
        <v>5</v>
      </c>
      <c r="CY850" s="23"/>
      <c r="CZ850" s="23"/>
      <c r="DA850" s="23"/>
      <c r="DB850" s="23">
        <v>5</v>
      </c>
      <c r="DC850" s="23"/>
      <c r="DD850" s="23"/>
      <c r="DE850" s="22">
        <f t="shared" si="13"/>
        <v>0</v>
      </c>
      <c r="DF850" s="21"/>
      <c r="DG850" s="21"/>
      <c r="DH850" s="21"/>
      <c r="DI850" s="21"/>
      <c r="DJ850" s="21"/>
      <c r="DK850" s="24">
        <f t="shared" si="15"/>
        <v>0</v>
      </c>
      <c r="DL850" s="23"/>
      <c r="DM850" s="2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</row>
    <row r="851" spans="1:137" ht="15.75" customHeight="1">
      <c r="A851" s="15" t="s">
        <v>2737</v>
      </c>
      <c r="B851" s="15" t="s">
        <v>2738</v>
      </c>
      <c r="C851" s="16">
        <v>61378429</v>
      </c>
      <c r="D851" s="15">
        <v>602367526</v>
      </c>
      <c r="E851" s="15" t="s">
        <v>2739</v>
      </c>
      <c r="F851" s="15" t="s">
        <v>84</v>
      </c>
      <c r="G851" s="15" t="s">
        <v>91</v>
      </c>
      <c r="H851" s="15" t="s">
        <v>80</v>
      </c>
      <c r="I851" s="17">
        <f t="shared" si="18"/>
        <v>0</v>
      </c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8">
        <f t="shared" si="1"/>
        <v>29</v>
      </c>
      <c r="AA851" s="19"/>
      <c r="AB851" s="19"/>
      <c r="AC851" s="19"/>
      <c r="AD851" s="19"/>
      <c r="AE851" s="19"/>
      <c r="AF851" s="19"/>
      <c r="AG851" s="19">
        <v>19</v>
      </c>
      <c r="AH851" s="19"/>
      <c r="AI851" s="19"/>
      <c r="AJ851" s="19"/>
      <c r="AK851" s="19"/>
      <c r="AL851" s="19"/>
      <c r="AM851" s="19"/>
      <c r="AN851" s="19"/>
      <c r="AO851" s="19">
        <v>10</v>
      </c>
      <c r="AP851" s="19"/>
      <c r="AQ851" s="19"/>
      <c r="AR851" s="20">
        <f t="shared" si="3"/>
        <v>0</v>
      </c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2">
        <f t="shared" si="5"/>
        <v>0</v>
      </c>
      <c r="BK851" s="21"/>
      <c r="BL851" s="21"/>
      <c r="BM851" s="21"/>
      <c r="BN851" s="23">
        <f t="shared" si="7"/>
        <v>0</v>
      </c>
      <c r="BO851" s="23"/>
      <c r="BP851" s="23"/>
      <c r="BQ851" s="23"/>
      <c r="BR851" s="23"/>
      <c r="BS851" s="23"/>
      <c r="BT851" s="23"/>
      <c r="BU851" s="23"/>
      <c r="BV851" s="23"/>
      <c r="BW851" s="23"/>
      <c r="BX851" s="23"/>
      <c r="BY851" s="23"/>
      <c r="BZ851" s="23"/>
      <c r="CA851" s="23"/>
      <c r="CB851" s="23"/>
      <c r="CC851" s="23"/>
      <c r="CD851" s="23"/>
      <c r="CE851" s="23"/>
      <c r="CF851" s="21">
        <f t="shared" si="9"/>
        <v>100</v>
      </c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>
        <v>100</v>
      </c>
      <c r="CV851" s="21"/>
      <c r="CW851" s="21"/>
      <c r="CX851" s="23">
        <f t="shared" si="11"/>
        <v>1</v>
      </c>
      <c r="CY851" s="23"/>
      <c r="CZ851" s="23"/>
      <c r="DA851" s="23"/>
      <c r="DB851" s="23">
        <v>1</v>
      </c>
      <c r="DC851" s="23"/>
      <c r="DD851" s="23"/>
      <c r="DE851" s="22">
        <f t="shared" si="13"/>
        <v>0</v>
      </c>
      <c r="DF851" s="21"/>
      <c r="DG851" s="21"/>
      <c r="DH851" s="21"/>
      <c r="DI851" s="21"/>
      <c r="DJ851" s="21"/>
      <c r="DK851" s="24">
        <f t="shared" si="15"/>
        <v>0</v>
      </c>
      <c r="DL851" s="23"/>
      <c r="DM851" s="2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</row>
    <row r="852" spans="1:137" ht="15.75" customHeight="1">
      <c r="A852" s="15" t="s">
        <v>2740</v>
      </c>
      <c r="B852" s="15" t="s">
        <v>2741</v>
      </c>
      <c r="C852" s="16" t="s">
        <v>2742</v>
      </c>
      <c r="D852" s="15">
        <v>776299007</v>
      </c>
      <c r="E852" s="15" t="s">
        <v>138</v>
      </c>
      <c r="F852" s="15" t="s">
        <v>84</v>
      </c>
      <c r="G852" s="15" t="s">
        <v>91</v>
      </c>
      <c r="H852" s="15" t="s">
        <v>86</v>
      </c>
      <c r="I852" s="17">
        <f t="shared" si="18"/>
        <v>0</v>
      </c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8">
        <f t="shared" si="1"/>
        <v>29</v>
      </c>
      <c r="AA852" s="19"/>
      <c r="AB852" s="19"/>
      <c r="AC852" s="19"/>
      <c r="AD852" s="19"/>
      <c r="AE852" s="19"/>
      <c r="AF852" s="19"/>
      <c r="AG852" s="19">
        <v>19</v>
      </c>
      <c r="AH852" s="19"/>
      <c r="AI852" s="19"/>
      <c r="AJ852" s="19"/>
      <c r="AK852" s="19"/>
      <c r="AL852" s="19"/>
      <c r="AM852" s="19"/>
      <c r="AN852" s="19"/>
      <c r="AO852" s="19">
        <v>10</v>
      </c>
      <c r="AP852" s="19"/>
      <c r="AQ852" s="19"/>
      <c r="AR852" s="20">
        <f t="shared" si="3"/>
        <v>0</v>
      </c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2">
        <f t="shared" si="5"/>
        <v>0</v>
      </c>
      <c r="BK852" s="21"/>
      <c r="BL852" s="21"/>
      <c r="BM852" s="21"/>
      <c r="BN852" s="23">
        <f t="shared" si="7"/>
        <v>0</v>
      </c>
      <c r="BO852" s="23"/>
      <c r="BP852" s="23"/>
      <c r="BQ852" s="23"/>
      <c r="BR852" s="23"/>
      <c r="BS852" s="23"/>
      <c r="BT852" s="23"/>
      <c r="BU852" s="23"/>
      <c r="BV852" s="23"/>
      <c r="BW852" s="23"/>
      <c r="BX852" s="23"/>
      <c r="BY852" s="23"/>
      <c r="BZ852" s="23"/>
      <c r="CA852" s="23"/>
      <c r="CB852" s="23"/>
      <c r="CC852" s="23"/>
      <c r="CD852" s="23"/>
      <c r="CE852" s="23"/>
      <c r="CF852" s="21">
        <f t="shared" si="9"/>
        <v>100</v>
      </c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>
        <v>100</v>
      </c>
      <c r="CV852" s="21"/>
      <c r="CW852" s="21"/>
      <c r="CX852" s="23">
        <f t="shared" si="11"/>
        <v>1</v>
      </c>
      <c r="CY852" s="23"/>
      <c r="CZ852" s="23"/>
      <c r="DA852" s="23"/>
      <c r="DB852" s="23">
        <v>1</v>
      </c>
      <c r="DC852" s="23"/>
      <c r="DD852" s="23"/>
      <c r="DE852" s="22">
        <f t="shared" si="13"/>
        <v>0</v>
      </c>
      <c r="DF852" s="21"/>
      <c r="DG852" s="21"/>
      <c r="DH852" s="21"/>
      <c r="DI852" s="21"/>
      <c r="DJ852" s="21"/>
      <c r="DK852" s="24">
        <f t="shared" si="15"/>
        <v>0</v>
      </c>
      <c r="DL852" s="23"/>
      <c r="DM852" s="2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</row>
    <row r="853" spans="1:137" ht="15.75" customHeight="1">
      <c r="A853" s="15" t="s">
        <v>2743</v>
      </c>
      <c r="B853" s="15" t="s">
        <v>2729</v>
      </c>
      <c r="C853" s="16">
        <v>49699067</v>
      </c>
      <c r="D853" s="15">
        <v>739158444</v>
      </c>
      <c r="E853" s="15" t="s">
        <v>2730</v>
      </c>
      <c r="F853" s="15" t="s">
        <v>84</v>
      </c>
      <c r="G853" s="15" t="s">
        <v>101</v>
      </c>
      <c r="H853" s="15" t="s">
        <v>86</v>
      </c>
      <c r="I853" s="17">
        <f t="shared" si="18"/>
        <v>0</v>
      </c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8">
        <f t="shared" si="1"/>
        <v>15</v>
      </c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>
        <v>15</v>
      </c>
      <c r="AQ853" s="19"/>
      <c r="AR853" s="20">
        <f t="shared" si="3"/>
        <v>0</v>
      </c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2">
        <f t="shared" si="5"/>
        <v>0</v>
      </c>
      <c r="BK853" s="21"/>
      <c r="BL853" s="21"/>
      <c r="BM853" s="21"/>
      <c r="BN853" s="23">
        <f t="shared" si="7"/>
        <v>0</v>
      </c>
      <c r="BO853" s="23"/>
      <c r="BP853" s="23"/>
      <c r="BQ853" s="23"/>
      <c r="BR853" s="23"/>
      <c r="BS853" s="23"/>
      <c r="BT853" s="23"/>
      <c r="BU853" s="23"/>
      <c r="BV853" s="23"/>
      <c r="BW853" s="23"/>
      <c r="BX853" s="23"/>
      <c r="BY853" s="23"/>
      <c r="BZ853" s="23"/>
      <c r="CA853" s="23"/>
      <c r="CB853" s="23"/>
      <c r="CC853" s="23"/>
      <c r="CD853" s="23"/>
      <c r="CE853" s="23"/>
      <c r="CF853" s="21">
        <f t="shared" si="9"/>
        <v>0</v>
      </c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3">
        <f t="shared" si="11"/>
        <v>2</v>
      </c>
      <c r="CY853" s="23"/>
      <c r="CZ853" s="23"/>
      <c r="DA853" s="23"/>
      <c r="DB853" s="23"/>
      <c r="DC853" s="23">
        <v>2</v>
      </c>
      <c r="DD853" s="23"/>
      <c r="DE853" s="22">
        <f t="shared" si="13"/>
        <v>0</v>
      </c>
      <c r="DF853" s="21"/>
      <c r="DG853" s="21"/>
      <c r="DH853" s="21"/>
      <c r="DI853" s="21"/>
      <c r="DJ853" s="21"/>
      <c r="DK853" s="24">
        <f t="shared" si="15"/>
        <v>0</v>
      </c>
      <c r="DL853" s="23"/>
      <c r="DM853" s="2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</row>
    <row r="854" spans="1:137" ht="15.75" customHeight="1">
      <c r="A854" s="15" t="s">
        <v>2744</v>
      </c>
      <c r="B854" s="15" t="s">
        <v>2745</v>
      </c>
      <c r="C854" s="16" t="s">
        <v>2746</v>
      </c>
      <c r="D854" s="15">
        <v>604993225</v>
      </c>
      <c r="E854" s="15" t="s">
        <v>2747</v>
      </c>
      <c r="F854" s="15" t="s">
        <v>84</v>
      </c>
      <c r="G854" s="15" t="s">
        <v>91</v>
      </c>
      <c r="H854" s="15" t="s">
        <v>113</v>
      </c>
      <c r="I854" s="17">
        <f t="shared" si="18"/>
        <v>0</v>
      </c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8">
        <f t="shared" si="1"/>
        <v>34</v>
      </c>
      <c r="AA854" s="19"/>
      <c r="AB854" s="19"/>
      <c r="AC854" s="19"/>
      <c r="AD854" s="19"/>
      <c r="AE854" s="19"/>
      <c r="AF854" s="19"/>
      <c r="AG854" s="19">
        <v>19</v>
      </c>
      <c r="AH854" s="19"/>
      <c r="AI854" s="19"/>
      <c r="AJ854" s="19"/>
      <c r="AK854" s="19"/>
      <c r="AL854" s="19"/>
      <c r="AM854" s="19"/>
      <c r="AN854" s="19"/>
      <c r="AO854" s="19">
        <v>15</v>
      </c>
      <c r="AP854" s="19"/>
      <c r="AQ854" s="19"/>
      <c r="AR854" s="20">
        <f t="shared" si="3"/>
        <v>0</v>
      </c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2">
        <f t="shared" si="5"/>
        <v>0</v>
      </c>
      <c r="BK854" s="21"/>
      <c r="BL854" s="21"/>
      <c r="BM854" s="21"/>
      <c r="BN854" s="23">
        <f t="shared" si="7"/>
        <v>0</v>
      </c>
      <c r="BO854" s="23"/>
      <c r="BP854" s="23"/>
      <c r="BQ854" s="23"/>
      <c r="BR854" s="23"/>
      <c r="BS854" s="23"/>
      <c r="BT854" s="23"/>
      <c r="BU854" s="23"/>
      <c r="BV854" s="23"/>
      <c r="BW854" s="23"/>
      <c r="BX854" s="23"/>
      <c r="BY854" s="23"/>
      <c r="BZ854" s="23"/>
      <c r="CA854" s="23"/>
      <c r="CB854" s="23"/>
      <c r="CC854" s="23"/>
      <c r="CD854" s="23"/>
      <c r="CE854" s="23"/>
      <c r="CF854" s="21">
        <f t="shared" si="9"/>
        <v>100</v>
      </c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>
        <v>100</v>
      </c>
      <c r="CV854" s="21"/>
      <c r="CW854" s="21"/>
      <c r="CX854" s="23">
        <f t="shared" si="11"/>
        <v>1</v>
      </c>
      <c r="CY854" s="23"/>
      <c r="CZ854" s="23"/>
      <c r="DA854" s="23"/>
      <c r="DB854" s="23">
        <v>1</v>
      </c>
      <c r="DC854" s="23"/>
      <c r="DD854" s="23"/>
      <c r="DE854" s="22">
        <f t="shared" si="13"/>
        <v>0</v>
      </c>
      <c r="DF854" s="21"/>
      <c r="DG854" s="21"/>
      <c r="DH854" s="21"/>
      <c r="DI854" s="21"/>
      <c r="DJ854" s="21"/>
      <c r="DK854" s="24">
        <f t="shared" si="15"/>
        <v>0</v>
      </c>
      <c r="DL854" s="23"/>
      <c r="DM854" s="2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</row>
    <row r="855" spans="1:137" ht="15.75" customHeight="1">
      <c r="A855" s="15" t="s">
        <v>2748</v>
      </c>
      <c r="B855" s="15" t="s">
        <v>2749</v>
      </c>
      <c r="C855" s="16">
        <v>72033193</v>
      </c>
      <c r="D855" s="15">
        <v>605140168</v>
      </c>
      <c r="E855" s="15" t="s">
        <v>1068</v>
      </c>
      <c r="F855" s="15" t="s">
        <v>84</v>
      </c>
      <c r="G855" s="15" t="s">
        <v>91</v>
      </c>
      <c r="H855" s="15" t="s">
        <v>449</v>
      </c>
      <c r="I855" s="17">
        <f t="shared" si="18"/>
        <v>0</v>
      </c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8">
        <f t="shared" si="1"/>
        <v>29</v>
      </c>
      <c r="AA855" s="19"/>
      <c r="AB855" s="19"/>
      <c r="AC855" s="19"/>
      <c r="AD855" s="19"/>
      <c r="AE855" s="19"/>
      <c r="AF855" s="19"/>
      <c r="AG855" s="19">
        <v>19</v>
      </c>
      <c r="AH855" s="19"/>
      <c r="AI855" s="19"/>
      <c r="AJ855" s="19"/>
      <c r="AK855" s="19"/>
      <c r="AL855" s="19"/>
      <c r="AM855" s="19"/>
      <c r="AN855" s="19"/>
      <c r="AO855" s="19">
        <v>10</v>
      </c>
      <c r="AP855" s="19"/>
      <c r="AQ855" s="19"/>
      <c r="AR855" s="20">
        <f t="shared" si="3"/>
        <v>0</v>
      </c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2">
        <f t="shared" si="5"/>
        <v>0</v>
      </c>
      <c r="BK855" s="21"/>
      <c r="BL855" s="21"/>
      <c r="BM855" s="21"/>
      <c r="BN855" s="23">
        <f t="shared" si="7"/>
        <v>0</v>
      </c>
      <c r="BO855" s="23"/>
      <c r="BP855" s="23"/>
      <c r="BQ855" s="23"/>
      <c r="BR855" s="23"/>
      <c r="BS855" s="23"/>
      <c r="BT855" s="23"/>
      <c r="BU855" s="23"/>
      <c r="BV855" s="23"/>
      <c r="BW855" s="23"/>
      <c r="BX855" s="23"/>
      <c r="BY855" s="23"/>
      <c r="BZ855" s="23"/>
      <c r="CA855" s="23"/>
      <c r="CB855" s="23"/>
      <c r="CC855" s="23"/>
      <c r="CD855" s="23"/>
      <c r="CE855" s="23"/>
      <c r="CF855" s="21">
        <f t="shared" si="9"/>
        <v>100</v>
      </c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>
        <v>100</v>
      </c>
      <c r="CV855" s="21"/>
      <c r="CW855" s="21"/>
      <c r="CX855" s="23">
        <f t="shared" si="11"/>
        <v>1</v>
      </c>
      <c r="CY855" s="23"/>
      <c r="CZ855" s="23"/>
      <c r="DA855" s="23"/>
      <c r="DB855" s="23">
        <v>1</v>
      </c>
      <c r="DC855" s="23"/>
      <c r="DD855" s="23"/>
      <c r="DE855" s="22">
        <f t="shared" si="13"/>
        <v>0</v>
      </c>
      <c r="DF855" s="21"/>
      <c r="DG855" s="21"/>
      <c r="DH855" s="21"/>
      <c r="DI855" s="21"/>
      <c r="DJ855" s="21"/>
      <c r="DK855" s="24">
        <f t="shared" si="15"/>
        <v>0</v>
      </c>
      <c r="DL855" s="23"/>
      <c r="DM855" s="2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</row>
    <row r="856" spans="1:137" ht="15.75" customHeight="1">
      <c r="A856" s="15" t="s">
        <v>2750</v>
      </c>
      <c r="B856" s="15" t="s">
        <v>2751</v>
      </c>
      <c r="C856" s="16">
        <v>63835819</v>
      </c>
      <c r="D856" s="15">
        <v>603257798</v>
      </c>
      <c r="E856" s="15" t="s">
        <v>2752</v>
      </c>
      <c r="F856" s="15" t="s">
        <v>84</v>
      </c>
      <c r="G856" s="15" t="s">
        <v>133</v>
      </c>
      <c r="H856" s="15" t="s">
        <v>57</v>
      </c>
      <c r="I856" s="17">
        <f t="shared" si="18"/>
        <v>0</v>
      </c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8">
        <f t="shared" si="1"/>
        <v>37</v>
      </c>
      <c r="AA856" s="19"/>
      <c r="AB856" s="19"/>
      <c r="AC856" s="19"/>
      <c r="AD856" s="19"/>
      <c r="AE856" s="19"/>
      <c r="AF856" s="19"/>
      <c r="AG856" s="19"/>
      <c r="AH856" s="19">
        <v>7</v>
      </c>
      <c r="AI856" s="19"/>
      <c r="AJ856" s="19"/>
      <c r="AK856" s="19"/>
      <c r="AL856" s="19"/>
      <c r="AM856" s="19"/>
      <c r="AN856" s="19"/>
      <c r="AO856" s="19"/>
      <c r="AP856" s="19">
        <v>30</v>
      </c>
      <c r="AQ856" s="19"/>
      <c r="AR856" s="20">
        <f t="shared" si="3"/>
        <v>0</v>
      </c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2">
        <f t="shared" si="5"/>
        <v>0</v>
      </c>
      <c r="BK856" s="21"/>
      <c r="BL856" s="21"/>
      <c r="BM856" s="21"/>
      <c r="BN856" s="23">
        <f t="shared" si="7"/>
        <v>0</v>
      </c>
      <c r="BO856" s="23"/>
      <c r="BP856" s="23"/>
      <c r="BQ856" s="23"/>
      <c r="BR856" s="23"/>
      <c r="BS856" s="23"/>
      <c r="BT856" s="23"/>
      <c r="BU856" s="23"/>
      <c r="BV856" s="23"/>
      <c r="BW856" s="23"/>
      <c r="BX856" s="23"/>
      <c r="BY856" s="23"/>
      <c r="BZ856" s="23"/>
      <c r="CA856" s="23"/>
      <c r="CB856" s="23"/>
      <c r="CC856" s="23"/>
      <c r="CD856" s="23"/>
      <c r="CE856" s="23"/>
      <c r="CF856" s="21">
        <f t="shared" si="9"/>
        <v>0</v>
      </c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3">
        <f t="shared" si="11"/>
        <v>0</v>
      </c>
      <c r="CY856" s="23"/>
      <c r="CZ856" s="23"/>
      <c r="DA856" s="23"/>
      <c r="DB856" s="23"/>
      <c r="DC856" s="23"/>
      <c r="DD856" s="23"/>
      <c r="DE856" s="22">
        <f t="shared" si="13"/>
        <v>0</v>
      </c>
      <c r="DF856" s="21"/>
      <c r="DG856" s="21"/>
      <c r="DH856" s="21"/>
      <c r="DI856" s="21"/>
      <c r="DJ856" s="21"/>
      <c r="DK856" s="24">
        <f t="shared" si="15"/>
        <v>0</v>
      </c>
      <c r="DL856" s="23"/>
      <c r="DM856" s="2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</row>
    <row r="857" spans="1:137" ht="15.75" customHeight="1">
      <c r="A857" s="15" t="s">
        <v>2753</v>
      </c>
      <c r="B857" s="15" t="s">
        <v>2754</v>
      </c>
      <c r="C857" s="16" t="s">
        <v>2755</v>
      </c>
      <c r="D857" s="15">
        <v>603322505</v>
      </c>
      <c r="E857" s="15" t="s">
        <v>2756</v>
      </c>
      <c r="F857" s="15" t="s">
        <v>84</v>
      </c>
      <c r="G857" s="15" t="s">
        <v>91</v>
      </c>
      <c r="H857" s="15" t="s">
        <v>72</v>
      </c>
      <c r="I857" s="17">
        <f t="shared" si="18"/>
        <v>0</v>
      </c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8">
        <f t="shared" si="1"/>
        <v>60</v>
      </c>
      <c r="AA857" s="19"/>
      <c r="AB857" s="19"/>
      <c r="AC857" s="19"/>
      <c r="AD857" s="19"/>
      <c r="AE857" s="19">
        <v>50</v>
      </c>
      <c r="AF857" s="19"/>
      <c r="AG857" s="19"/>
      <c r="AH857" s="19"/>
      <c r="AI857" s="19"/>
      <c r="AJ857" s="19"/>
      <c r="AK857" s="19"/>
      <c r="AL857" s="19"/>
      <c r="AM857" s="19"/>
      <c r="AN857" s="19"/>
      <c r="AO857" s="19">
        <v>10</v>
      </c>
      <c r="AP857" s="19"/>
      <c r="AQ857" s="19"/>
      <c r="AR857" s="20">
        <f t="shared" si="3"/>
        <v>0</v>
      </c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2">
        <f t="shared" si="5"/>
        <v>0</v>
      </c>
      <c r="BK857" s="21"/>
      <c r="BL857" s="21"/>
      <c r="BM857" s="21"/>
      <c r="BN857" s="23">
        <f t="shared" si="7"/>
        <v>0</v>
      </c>
      <c r="BO857" s="23"/>
      <c r="BP857" s="23"/>
      <c r="BQ857" s="23"/>
      <c r="BR857" s="23"/>
      <c r="BS857" s="23"/>
      <c r="BT857" s="23"/>
      <c r="BU857" s="23"/>
      <c r="BV857" s="23"/>
      <c r="BW857" s="23"/>
      <c r="BX857" s="23"/>
      <c r="BY857" s="23"/>
      <c r="BZ857" s="23"/>
      <c r="CA857" s="23"/>
      <c r="CB857" s="23"/>
      <c r="CC857" s="23"/>
      <c r="CD857" s="23"/>
      <c r="CE857" s="23"/>
      <c r="CF857" s="21">
        <f t="shared" si="9"/>
        <v>100</v>
      </c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>
        <v>100</v>
      </c>
      <c r="CV857" s="21"/>
      <c r="CW857" s="21"/>
      <c r="CX857" s="23">
        <f t="shared" si="11"/>
        <v>1</v>
      </c>
      <c r="CY857" s="23"/>
      <c r="CZ857" s="23"/>
      <c r="DA857" s="23"/>
      <c r="DB857" s="23">
        <v>1</v>
      </c>
      <c r="DC857" s="23"/>
      <c r="DD857" s="23"/>
      <c r="DE857" s="22">
        <f t="shared" si="13"/>
        <v>0</v>
      </c>
      <c r="DF857" s="21"/>
      <c r="DG857" s="21"/>
      <c r="DH857" s="21"/>
      <c r="DI857" s="21"/>
      <c r="DJ857" s="21"/>
      <c r="DK857" s="24">
        <f t="shared" si="15"/>
        <v>0</v>
      </c>
      <c r="DL857" s="23"/>
      <c r="DM857" s="2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</row>
    <row r="858" spans="1:137" ht="15.75" customHeight="1">
      <c r="A858" s="15" t="s">
        <v>2757</v>
      </c>
      <c r="B858" s="15" t="s">
        <v>2758</v>
      </c>
      <c r="C858" s="16" t="s">
        <v>2759</v>
      </c>
      <c r="D858" s="15">
        <v>608075123</v>
      </c>
      <c r="E858" s="15" t="s">
        <v>737</v>
      </c>
      <c r="F858" s="15" t="s">
        <v>84</v>
      </c>
      <c r="G858" s="15" t="s">
        <v>91</v>
      </c>
      <c r="H858" s="15" t="s">
        <v>158</v>
      </c>
      <c r="I858" s="17">
        <f t="shared" si="18"/>
        <v>0</v>
      </c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8">
        <f t="shared" si="1"/>
        <v>29</v>
      </c>
      <c r="AA858" s="19"/>
      <c r="AB858" s="19"/>
      <c r="AC858" s="19"/>
      <c r="AD858" s="19"/>
      <c r="AE858" s="19"/>
      <c r="AF858" s="19"/>
      <c r="AG858" s="19">
        <v>19</v>
      </c>
      <c r="AH858" s="19"/>
      <c r="AI858" s="19"/>
      <c r="AJ858" s="19"/>
      <c r="AK858" s="19"/>
      <c r="AL858" s="19"/>
      <c r="AM858" s="19"/>
      <c r="AN858" s="19"/>
      <c r="AO858" s="19">
        <v>10</v>
      </c>
      <c r="AP858" s="19"/>
      <c r="AQ858" s="19"/>
      <c r="AR858" s="20">
        <f t="shared" si="3"/>
        <v>0</v>
      </c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2">
        <f t="shared" si="5"/>
        <v>0</v>
      </c>
      <c r="BK858" s="21"/>
      <c r="BL858" s="21"/>
      <c r="BM858" s="21"/>
      <c r="BN858" s="23">
        <f t="shared" si="7"/>
        <v>0</v>
      </c>
      <c r="BO858" s="23"/>
      <c r="BP858" s="23"/>
      <c r="BQ858" s="23"/>
      <c r="BR858" s="23"/>
      <c r="BS858" s="23"/>
      <c r="BT858" s="23"/>
      <c r="BU858" s="23" t="s">
        <v>209</v>
      </c>
      <c r="BV858" s="23"/>
      <c r="BW858" s="23"/>
      <c r="BX858" s="23"/>
      <c r="BY858" s="23"/>
      <c r="BZ858" s="23"/>
      <c r="CA858" s="23"/>
      <c r="CB858" s="23"/>
      <c r="CC858" s="23"/>
      <c r="CD858" s="23"/>
      <c r="CE858" s="23"/>
      <c r="CF858" s="21">
        <f t="shared" si="9"/>
        <v>100</v>
      </c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>
        <v>100</v>
      </c>
      <c r="CV858" s="21"/>
      <c r="CW858" s="21"/>
      <c r="CX858" s="23">
        <f t="shared" si="11"/>
        <v>1</v>
      </c>
      <c r="CY858" s="23"/>
      <c r="CZ858" s="23"/>
      <c r="DA858" s="23"/>
      <c r="DB858" s="23">
        <v>1</v>
      </c>
      <c r="DC858" s="23"/>
      <c r="DD858" s="23"/>
      <c r="DE858" s="22">
        <f t="shared" si="13"/>
        <v>0</v>
      </c>
      <c r="DF858" s="21"/>
      <c r="DG858" s="21"/>
      <c r="DH858" s="21"/>
      <c r="DI858" s="21"/>
      <c r="DJ858" s="21"/>
      <c r="DK858" s="24">
        <f t="shared" si="15"/>
        <v>0</v>
      </c>
      <c r="DL858" s="23"/>
      <c r="DM858" s="2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</row>
    <row r="859" spans="1:137" ht="15.75" customHeight="1">
      <c r="A859" s="15" t="s">
        <v>2760</v>
      </c>
      <c r="B859" s="15" t="s">
        <v>2761</v>
      </c>
      <c r="C859" s="16">
        <v>65401352</v>
      </c>
      <c r="D859" s="15">
        <v>608227140</v>
      </c>
      <c r="E859" s="15" t="s">
        <v>2762</v>
      </c>
      <c r="F859" s="15" t="s">
        <v>84</v>
      </c>
      <c r="G859" s="15" t="s">
        <v>91</v>
      </c>
      <c r="H859" s="15" t="s">
        <v>216</v>
      </c>
      <c r="I859" s="17">
        <f t="shared" si="18"/>
        <v>0</v>
      </c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8">
        <f t="shared" si="1"/>
        <v>29</v>
      </c>
      <c r="AA859" s="19"/>
      <c r="AB859" s="19"/>
      <c r="AC859" s="19"/>
      <c r="AD859" s="19"/>
      <c r="AE859" s="19"/>
      <c r="AF859" s="19"/>
      <c r="AG859" s="19">
        <v>19</v>
      </c>
      <c r="AH859" s="19"/>
      <c r="AI859" s="19"/>
      <c r="AJ859" s="19"/>
      <c r="AK859" s="19"/>
      <c r="AL859" s="19"/>
      <c r="AM859" s="19"/>
      <c r="AN859" s="19"/>
      <c r="AO859" s="19">
        <v>10</v>
      </c>
      <c r="AP859" s="19"/>
      <c r="AQ859" s="19"/>
      <c r="AR859" s="20">
        <f t="shared" si="3"/>
        <v>0</v>
      </c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2">
        <f t="shared" si="5"/>
        <v>0</v>
      </c>
      <c r="BK859" s="21"/>
      <c r="BL859" s="21"/>
      <c r="BM859" s="21"/>
      <c r="BN859" s="23">
        <f t="shared" si="7"/>
        <v>0</v>
      </c>
      <c r="BO859" s="23"/>
      <c r="BP859" s="23"/>
      <c r="BQ859" s="23"/>
      <c r="BR859" s="23"/>
      <c r="BS859" s="23"/>
      <c r="BT859" s="23"/>
      <c r="BU859" s="23" t="s">
        <v>209</v>
      </c>
      <c r="BV859" s="23"/>
      <c r="BW859" s="23"/>
      <c r="BX859" s="23"/>
      <c r="BY859" s="23"/>
      <c r="BZ859" s="23"/>
      <c r="CA859" s="23"/>
      <c r="CB859" s="23"/>
      <c r="CC859" s="23"/>
      <c r="CD859" s="23"/>
      <c r="CE859" s="23"/>
      <c r="CF859" s="21">
        <f t="shared" si="9"/>
        <v>100</v>
      </c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>
        <v>100</v>
      </c>
      <c r="CV859" s="21"/>
      <c r="CW859" s="21"/>
      <c r="CX859" s="23">
        <f t="shared" si="11"/>
        <v>1</v>
      </c>
      <c r="CY859" s="23"/>
      <c r="CZ859" s="23"/>
      <c r="DA859" s="23"/>
      <c r="DB859" s="23">
        <v>1</v>
      </c>
      <c r="DC859" s="23"/>
      <c r="DD859" s="23"/>
      <c r="DE859" s="22">
        <f t="shared" si="13"/>
        <v>0</v>
      </c>
      <c r="DF859" s="21"/>
      <c r="DG859" s="21"/>
      <c r="DH859" s="21"/>
      <c r="DI859" s="21"/>
      <c r="DJ859" s="21"/>
      <c r="DK859" s="24">
        <f t="shared" si="15"/>
        <v>0</v>
      </c>
      <c r="DL859" s="23"/>
      <c r="DM859" s="2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</row>
    <row r="860" spans="1:137" ht="15.75" customHeight="1">
      <c r="A860" s="15" t="s">
        <v>2412</v>
      </c>
      <c r="B860" s="15" t="s">
        <v>1487</v>
      </c>
      <c r="C860" s="16">
        <v>24233455</v>
      </c>
      <c r="D860" s="15">
        <v>602133193</v>
      </c>
      <c r="E860" s="15" t="s">
        <v>2763</v>
      </c>
      <c r="F860" s="15" t="s">
        <v>84</v>
      </c>
      <c r="G860" s="15" t="s">
        <v>101</v>
      </c>
      <c r="H860" s="15" t="s">
        <v>174</v>
      </c>
      <c r="I860" s="17">
        <f t="shared" si="18"/>
        <v>0</v>
      </c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8">
        <f t="shared" si="1"/>
        <v>63</v>
      </c>
      <c r="AA860" s="19"/>
      <c r="AB860" s="19"/>
      <c r="AC860" s="19"/>
      <c r="AD860" s="19"/>
      <c r="AE860" s="19"/>
      <c r="AF860" s="25">
        <v>20</v>
      </c>
      <c r="AG860" s="19"/>
      <c r="AH860" s="19">
        <f>9+9</f>
        <v>18</v>
      </c>
      <c r="AI860" s="19"/>
      <c r="AJ860" s="19"/>
      <c r="AK860" s="19"/>
      <c r="AL860" s="19"/>
      <c r="AM860" s="19"/>
      <c r="AN860" s="19"/>
      <c r="AO860" s="19"/>
      <c r="AP860" s="19">
        <v>25</v>
      </c>
      <c r="AQ860" s="19"/>
      <c r="AR860" s="20">
        <f t="shared" si="3"/>
        <v>0</v>
      </c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2">
        <f t="shared" si="5"/>
        <v>0</v>
      </c>
      <c r="BK860" s="21"/>
      <c r="BL860" s="21"/>
      <c r="BM860" s="21"/>
      <c r="BN860" s="23">
        <f t="shared" si="7"/>
        <v>0</v>
      </c>
      <c r="BO860" s="23"/>
      <c r="BP860" s="23"/>
      <c r="BQ860" s="23"/>
      <c r="BR860" s="23"/>
      <c r="BS860" s="23"/>
      <c r="BT860" s="23"/>
      <c r="BU860" s="23"/>
      <c r="BV860" s="23"/>
      <c r="BW860" s="23"/>
      <c r="BX860" s="23"/>
      <c r="BY860" s="23"/>
      <c r="BZ860" s="23"/>
      <c r="CA860" s="23"/>
      <c r="CB860" s="23"/>
      <c r="CC860" s="23"/>
      <c r="CD860" s="23"/>
      <c r="CE860" s="23"/>
      <c r="CF860" s="21">
        <f t="shared" si="9"/>
        <v>0</v>
      </c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3">
        <f t="shared" si="11"/>
        <v>2</v>
      </c>
      <c r="CY860" s="23"/>
      <c r="CZ860" s="23"/>
      <c r="DA860" s="23"/>
      <c r="DB860" s="23"/>
      <c r="DC860" s="23">
        <v>2</v>
      </c>
      <c r="DD860" s="23"/>
      <c r="DE860" s="22">
        <f t="shared" si="13"/>
        <v>0</v>
      </c>
      <c r="DF860" s="21"/>
      <c r="DG860" s="21"/>
      <c r="DH860" s="21"/>
      <c r="DI860" s="21"/>
      <c r="DJ860" s="21"/>
      <c r="DK860" s="24">
        <f t="shared" si="15"/>
        <v>0</v>
      </c>
      <c r="DL860" s="23"/>
      <c r="DM860" s="2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</row>
    <row r="861" spans="1:137" ht="15.75" customHeight="1">
      <c r="A861" s="15" t="s">
        <v>2764</v>
      </c>
      <c r="B861" s="15" t="s">
        <v>2765</v>
      </c>
      <c r="C861" s="16">
        <v>72034483</v>
      </c>
      <c r="D861" s="15">
        <v>776776429</v>
      </c>
      <c r="E861" s="15" t="s">
        <v>2766</v>
      </c>
      <c r="F861" s="15" t="s">
        <v>84</v>
      </c>
      <c r="G861" s="15" t="s">
        <v>101</v>
      </c>
      <c r="H861" s="15" t="s">
        <v>57</v>
      </c>
      <c r="I861" s="17">
        <f t="shared" si="18"/>
        <v>0</v>
      </c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8">
        <f t="shared" si="1"/>
        <v>27</v>
      </c>
      <c r="AA861" s="19"/>
      <c r="AB861" s="19"/>
      <c r="AC861" s="19"/>
      <c r="AD861" s="19"/>
      <c r="AE861" s="19"/>
      <c r="AF861" s="19">
        <v>6</v>
      </c>
      <c r="AG861" s="19"/>
      <c r="AH861" s="19">
        <v>6</v>
      </c>
      <c r="AI861" s="19"/>
      <c r="AJ861" s="19"/>
      <c r="AK861" s="19"/>
      <c r="AL861" s="19"/>
      <c r="AM861" s="19"/>
      <c r="AN861" s="19"/>
      <c r="AO861" s="19">
        <v>15</v>
      </c>
      <c r="AP861" s="19"/>
      <c r="AQ861" s="19"/>
      <c r="AR861" s="20">
        <f t="shared" si="3"/>
        <v>0</v>
      </c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2">
        <f t="shared" si="5"/>
        <v>0</v>
      </c>
      <c r="BK861" s="21"/>
      <c r="BL861" s="21"/>
      <c r="BM861" s="21"/>
      <c r="BN861" s="23">
        <f t="shared" si="7"/>
        <v>1</v>
      </c>
      <c r="BO861" s="23"/>
      <c r="BP861" s="23"/>
      <c r="BQ861" s="23">
        <v>1</v>
      </c>
      <c r="BR861" s="23"/>
      <c r="BS861" s="23"/>
      <c r="BT861" s="23"/>
      <c r="BU861" s="23"/>
      <c r="BV861" s="23"/>
      <c r="BW861" s="23"/>
      <c r="BX861" s="23"/>
      <c r="BY861" s="23"/>
      <c r="BZ861" s="23"/>
      <c r="CA861" s="23"/>
      <c r="CB861" s="23"/>
      <c r="CC861" s="23"/>
      <c r="CD861" s="23"/>
      <c r="CE861" s="23"/>
      <c r="CF861" s="21">
        <f t="shared" si="9"/>
        <v>0</v>
      </c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3">
        <f t="shared" si="11"/>
        <v>2</v>
      </c>
      <c r="CY861" s="23"/>
      <c r="CZ861" s="23"/>
      <c r="DA861" s="23"/>
      <c r="DB861" s="23">
        <v>2</v>
      </c>
      <c r="DC861" s="23"/>
      <c r="DD861" s="23"/>
      <c r="DE861" s="22">
        <f t="shared" si="13"/>
        <v>0</v>
      </c>
      <c r="DF861" s="21"/>
      <c r="DG861" s="21"/>
      <c r="DH861" s="21"/>
      <c r="DI861" s="21"/>
      <c r="DJ861" s="21"/>
      <c r="DK861" s="24">
        <f t="shared" si="15"/>
        <v>0</v>
      </c>
      <c r="DL861" s="23"/>
      <c r="DM861" s="2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</row>
    <row r="862" spans="1:137" ht="15.75" customHeight="1">
      <c r="A862" s="15" t="s">
        <v>2767</v>
      </c>
      <c r="B862" s="15" t="s">
        <v>2768</v>
      </c>
      <c r="C862" s="16">
        <v>45039453</v>
      </c>
      <c r="D862" s="15">
        <v>604230200</v>
      </c>
      <c r="E862" s="15" t="s">
        <v>2769</v>
      </c>
      <c r="F862" s="15" t="s">
        <v>84</v>
      </c>
      <c r="G862" s="15" t="s">
        <v>169</v>
      </c>
      <c r="H862" s="15" t="s">
        <v>86</v>
      </c>
      <c r="I862" s="17">
        <f t="shared" si="18"/>
        <v>0</v>
      </c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8">
        <f t="shared" si="1"/>
        <v>44</v>
      </c>
      <c r="AA862" s="19"/>
      <c r="AB862" s="19"/>
      <c r="AC862" s="19"/>
      <c r="AD862" s="19"/>
      <c r="AE862" s="19"/>
      <c r="AF862" s="19"/>
      <c r="AG862" s="19">
        <v>19</v>
      </c>
      <c r="AH862" s="19"/>
      <c r="AI862" s="19"/>
      <c r="AJ862" s="19"/>
      <c r="AK862" s="19"/>
      <c r="AL862" s="19"/>
      <c r="AM862" s="19"/>
      <c r="AN862" s="19"/>
      <c r="AO862" s="19"/>
      <c r="AP862" s="19">
        <v>25</v>
      </c>
      <c r="AQ862" s="19"/>
      <c r="AR862" s="20">
        <f t="shared" si="3"/>
        <v>0</v>
      </c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2">
        <f t="shared" si="5"/>
        <v>0</v>
      </c>
      <c r="BK862" s="21"/>
      <c r="BL862" s="21"/>
      <c r="BM862" s="21"/>
      <c r="BN862" s="23">
        <f t="shared" si="7"/>
        <v>0</v>
      </c>
      <c r="BO862" s="23"/>
      <c r="BP862" s="23"/>
      <c r="BQ862" s="23"/>
      <c r="BR862" s="23"/>
      <c r="BS862" s="23"/>
      <c r="BT862" s="23"/>
      <c r="BU862" s="23"/>
      <c r="BV862" s="23"/>
      <c r="BW862" s="23"/>
      <c r="BX862" s="23"/>
      <c r="BY862" s="23"/>
      <c r="BZ862" s="23"/>
      <c r="CA862" s="23"/>
      <c r="CB862" s="23"/>
      <c r="CC862" s="23"/>
      <c r="CD862" s="23"/>
      <c r="CE862" s="23"/>
      <c r="CF862" s="21">
        <f t="shared" si="9"/>
        <v>0</v>
      </c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3">
        <f t="shared" si="11"/>
        <v>0</v>
      </c>
      <c r="CY862" s="23"/>
      <c r="CZ862" s="23"/>
      <c r="DA862" s="23"/>
      <c r="DB862" s="23"/>
      <c r="DC862" s="23"/>
      <c r="DD862" s="23"/>
      <c r="DE862" s="22">
        <f t="shared" si="13"/>
        <v>0</v>
      </c>
      <c r="DF862" s="21"/>
      <c r="DG862" s="21"/>
      <c r="DH862" s="21"/>
      <c r="DI862" s="21"/>
      <c r="DJ862" s="21"/>
      <c r="DK862" s="24">
        <f t="shared" si="15"/>
        <v>0</v>
      </c>
      <c r="DL862" s="23"/>
      <c r="DM862" s="2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</row>
    <row r="863" spans="1:137" ht="15.75" customHeight="1">
      <c r="A863" s="15" t="s">
        <v>2770</v>
      </c>
      <c r="B863" s="15" t="s">
        <v>2771</v>
      </c>
      <c r="C863" s="16">
        <v>24265136</v>
      </c>
      <c r="D863" s="15">
        <v>605879787</v>
      </c>
      <c r="E863" s="15" t="s">
        <v>2772</v>
      </c>
      <c r="F863" s="15" t="s">
        <v>84</v>
      </c>
      <c r="G863" s="15" t="s">
        <v>91</v>
      </c>
      <c r="H863" s="15" t="s">
        <v>86</v>
      </c>
      <c r="I863" s="17">
        <f t="shared" si="18"/>
        <v>0</v>
      </c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8">
        <f t="shared" si="1"/>
        <v>29</v>
      </c>
      <c r="AA863" s="19"/>
      <c r="AB863" s="19"/>
      <c r="AC863" s="19"/>
      <c r="AD863" s="19"/>
      <c r="AE863" s="19"/>
      <c r="AF863" s="19"/>
      <c r="AG863" s="19">
        <v>19</v>
      </c>
      <c r="AH863" s="19"/>
      <c r="AI863" s="19"/>
      <c r="AJ863" s="19"/>
      <c r="AK863" s="19"/>
      <c r="AL863" s="19"/>
      <c r="AM863" s="19"/>
      <c r="AN863" s="19"/>
      <c r="AO863" s="19">
        <v>10</v>
      </c>
      <c r="AP863" s="19"/>
      <c r="AQ863" s="19"/>
      <c r="AR863" s="20">
        <f t="shared" si="3"/>
        <v>0</v>
      </c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2">
        <f t="shared" si="5"/>
        <v>0</v>
      </c>
      <c r="BK863" s="21"/>
      <c r="BL863" s="21"/>
      <c r="BM863" s="21"/>
      <c r="BN863" s="23">
        <f t="shared" si="7"/>
        <v>0</v>
      </c>
      <c r="BO863" s="23"/>
      <c r="BP863" s="23"/>
      <c r="BQ863" s="23"/>
      <c r="BR863" s="23"/>
      <c r="BS863" s="23"/>
      <c r="BT863" s="23"/>
      <c r="BU863" s="23"/>
      <c r="BV863" s="23"/>
      <c r="BW863" s="23"/>
      <c r="BX863" s="23"/>
      <c r="BY863" s="23"/>
      <c r="BZ863" s="23"/>
      <c r="CA863" s="23"/>
      <c r="CB863" s="23"/>
      <c r="CC863" s="23"/>
      <c r="CD863" s="23"/>
      <c r="CE863" s="23"/>
      <c r="CF863" s="21">
        <f t="shared" si="9"/>
        <v>100</v>
      </c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>
        <v>100</v>
      </c>
      <c r="CV863" s="21"/>
      <c r="CW863" s="21"/>
      <c r="CX863" s="23">
        <f t="shared" si="11"/>
        <v>1</v>
      </c>
      <c r="CY863" s="23"/>
      <c r="CZ863" s="23"/>
      <c r="DA863" s="23"/>
      <c r="DB863" s="23">
        <v>1</v>
      </c>
      <c r="DC863" s="23"/>
      <c r="DD863" s="23"/>
      <c r="DE863" s="22">
        <f t="shared" si="13"/>
        <v>0</v>
      </c>
      <c r="DF863" s="21"/>
      <c r="DG863" s="21"/>
      <c r="DH863" s="21"/>
      <c r="DI863" s="21"/>
      <c r="DJ863" s="21"/>
      <c r="DK863" s="24">
        <f t="shared" si="15"/>
        <v>0</v>
      </c>
      <c r="DL863" s="23"/>
      <c r="DM863" s="2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</row>
    <row r="864" spans="1:137" ht="15.75" customHeight="1">
      <c r="A864" s="15" t="s">
        <v>2773</v>
      </c>
      <c r="B864" s="15" t="s">
        <v>2774</v>
      </c>
      <c r="C864" s="16" t="s">
        <v>2775</v>
      </c>
      <c r="D864" s="15">
        <v>736751300</v>
      </c>
      <c r="E864" s="15" t="s">
        <v>2776</v>
      </c>
      <c r="F864" s="15" t="s">
        <v>84</v>
      </c>
      <c r="G864" s="15" t="s">
        <v>85</v>
      </c>
      <c r="H864" s="15" t="s">
        <v>174</v>
      </c>
      <c r="I864" s="17">
        <f t="shared" si="18"/>
        <v>0</v>
      </c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8">
        <f t="shared" si="1"/>
        <v>50</v>
      </c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25">
        <v>50</v>
      </c>
      <c r="AP864" s="19"/>
      <c r="AQ864" s="19"/>
      <c r="AR864" s="20">
        <f t="shared" si="3"/>
        <v>250</v>
      </c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>
        <v>250</v>
      </c>
      <c r="BH864" s="21"/>
      <c r="BI864" s="21"/>
      <c r="BJ864" s="22">
        <f t="shared" si="5"/>
        <v>0</v>
      </c>
      <c r="BK864" s="21"/>
      <c r="BL864" s="21"/>
      <c r="BM864" s="21"/>
      <c r="BN864" s="23">
        <f t="shared" si="7"/>
        <v>0</v>
      </c>
      <c r="BO864" s="23"/>
      <c r="BP864" s="23"/>
      <c r="BQ864" s="23"/>
      <c r="BR864" s="23"/>
      <c r="BS864" s="23"/>
      <c r="BT864" s="23"/>
      <c r="BU864" s="23"/>
      <c r="BV864" s="23"/>
      <c r="BW864" s="23"/>
      <c r="BX864" s="23"/>
      <c r="BY864" s="23"/>
      <c r="BZ864" s="23"/>
      <c r="CA864" s="23"/>
      <c r="CB864" s="23"/>
      <c r="CC864" s="23"/>
      <c r="CD864" s="23"/>
      <c r="CE864" s="23"/>
      <c r="CF864" s="21">
        <f t="shared" si="9"/>
        <v>0</v>
      </c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3">
        <f t="shared" si="11"/>
        <v>0</v>
      </c>
      <c r="CY864" s="23"/>
      <c r="CZ864" s="23"/>
      <c r="DA864" s="23"/>
      <c r="DB864" s="23"/>
      <c r="DC864" s="23"/>
      <c r="DD864" s="23"/>
      <c r="DE864" s="22">
        <f t="shared" si="13"/>
        <v>0</v>
      </c>
      <c r="DF864" s="21"/>
      <c r="DG864" s="21"/>
      <c r="DH864" s="21"/>
      <c r="DI864" s="21"/>
      <c r="DJ864" s="21"/>
      <c r="DK864" s="24">
        <f t="shared" si="15"/>
        <v>0</v>
      </c>
      <c r="DL864" s="23"/>
      <c r="DM864" s="2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</row>
    <row r="865" spans="1:137" ht="15.75" customHeight="1">
      <c r="A865" s="15" t="s">
        <v>2777</v>
      </c>
      <c r="B865" s="15" t="s">
        <v>2778</v>
      </c>
      <c r="C865" s="16" t="s">
        <v>2779</v>
      </c>
      <c r="D865" s="15">
        <v>775295787</v>
      </c>
      <c r="E865" s="15" t="s">
        <v>2780</v>
      </c>
      <c r="F865" s="15" t="s">
        <v>84</v>
      </c>
      <c r="G865" s="15" t="s">
        <v>101</v>
      </c>
      <c r="H865" s="15" t="s">
        <v>216</v>
      </c>
      <c r="I865" s="17">
        <f t="shared" si="18"/>
        <v>0</v>
      </c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8">
        <f t="shared" si="1"/>
        <v>28</v>
      </c>
      <c r="AA865" s="19"/>
      <c r="AB865" s="19"/>
      <c r="AC865" s="19"/>
      <c r="AD865" s="19"/>
      <c r="AE865" s="19"/>
      <c r="AF865" s="19">
        <v>6</v>
      </c>
      <c r="AG865" s="19"/>
      <c r="AH865" s="19">
        <v>7</v>
      </c>
      <c r="AI865" s="19"/>
      <c r="AJ865" s="19"/>
      <c r="AK865" s="19"/>
      <c r="AL865" s="19"/>
      <c r="AM865" s="19"/>
      <c r="AN865" s="19"/>
      <c r="AO865" s="19">
        <v>15</v>
      </c>
      <c r="AP865" s="19"/>
      <c r="AQ865" s="19"/>
      <c r="AR865" s="20">
        <f t="shared" si="3"/>
        <v>0</v>
      </c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2">
        <f t="shared" si="5"/>
        <v>0</v>
      </c>
      <c r="BK865" s="21"/>
      <c r="BL865" s="21"/>
      <c r="BM865" s="21"/>
      <c r="BN865" s="23">
        <f t="shared" si="7"/>
        <v>0</v>
      </c>
      <c r="BO865" s="23"/>
      <c r="BP865" s="23"/>
      <c r="BQ865" s="23"/>
      <c r="BR865" s="23"/>
      <c r="BS865" s="23"/>
      <c r="BT865" s="23"/>
      <c r="BU865" s="23"/>
      <c r="BV865" s="23"/>
      <c r="BW865" s="23"/>
      <c r="BX865" s="23"/>
      <c r="BY865" s="23"/>
      <c r="BZ865" s="23"/>
      <c r="CA865" s="23"/>
      <c r="CB865" s="23"/>
      <c r="CC865" s="23"/>
      <c r="CD865" s="23"/>
      <c r="CE865" s="23"/>
      <c r="CF865" s="21">
        <f t="shared" si="9"/>
        <v>0</v>
      </c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3">
        <f t="shared" si="11"/>
        <v>2</v>
      </c>
      <c r="CY865" s="23"/>
      <c r="CZ865" s="23"/>
      <c r="DA865" s="23"/>
      <c r="DB865" s="23">
        <v>2</v>
      </c>
      <c r="DC865" s="23"/>
      <c r="DD865" s="23"/>
      <c r="DE865" s="22">
        <f t="shared" si="13"/>
        <v>0</v>
      </c>
      <c r="DF865" s="21"/>
      <c r="DG865" s="21"/>
      <c r="DH865" s="21"/>
      <c r="DI865" s="21"/>
      <c r="DJ865" s="21"/>
      <c r="DK865" s="24">
        <f t="shared" si="15"/>
        <v>0</v>
      </c>
      <c r="DL865" s="23"/>
      <c r="DM865" s="2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</row>
    <row r="866" spans="1:137" ht="15.75" customHeight="1">
      <c r="A866" s="15" t="s">
        <v>2781</v>
      </c>
      <c r="B866" s="15" t="s">
        <v>2782</v>
      </c>
      <c r="C866" s="16">
        <v>71179429</v>
      </c>
      <c r="D866" s="15">
        <v>606460562</v>
      </c>
      <c r="E866" s="15" t="s">
        <v>2783</v>
      </c>
      <c r="F866" s="15" t="s">
        <v>84</v>
      </c>
      <c r="G866" s="15" t="s">
        <v>91</v>
      </c>
      <c r="H866" s="15" t="s">
        <v>174</v>
      </c>
      <c r="I866" s="17">
        <f t="shared" si="18"/>
        <v>0</v>
      </c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8">
        <f t="shared" si="1"/>
        <v>29</v>
      </c>
      <c r="AA866" s="19"/>
      <c r="AB866" s="19"/>
      <c r="AC866" s="19"/>
      <c r="AD866" s="19"/>
      <c r="AE866" s="19"/>
      <c r="AF866" s="19"/>
      <c r="AG866" s="19">
        <v>19</v>
      </c>
      <c r="AH866" s="19"/>
      <c r="AI866" s="19"/>
      <c r="AJ866" s="19"/>
      <c r="AK866" s="19"/>
      <c r="AL866" s="19"/>
      <c r="AM866" s="19"/>
      <c r="AN866" s="19"/>
      <c r="AO866" s="19">
        <v>10</v>
      </c>
      <c r="AP866" s="19"/>
      <c r="AQ866" s="19"/>
      <c r="AR866" s="20">
        <f t="shared" si="3"/>
        <v>0</v>
      </c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2">
        <f t="shared" si="5"/>
        <v>0</v>
      </c>
      <c r="BK866" s="21"/>
      <c r="BL866" s="21"/>
      <c r="BM866" s="21"/>
      <c r="BN866" s="23">
        <f t="shared" si="7"/>
        <v>0</v>
      </c>
      <c r="BO866" s="23"/>
      <c r="BP866" s="23"/>
      <c r="BQ866" s="23"/>
      <c r="BR866" s="23"/>
      <c r="BS866" s="23"/>
      <c r="BT866" s="23"/>
      <c r="BU866" s="23"/>
      <c r="BV866" s="23"/>
      <c r="BW866" s="23"/>
      <c r="BX866" s="23"/>
      <c r="BY866" s="23"/>
      <c r="BZ866" s="23"/>
      <c r="CA866" s="23"/>
      <c r="CB866" s="23"/>
      <c r="CC866" s="23"/>
      <c r="CD866" s="23"/>
      <c r="CE866" s="23"/>
      <c r="CF866" s="21">
        <f t="shared" si="9"/>
        <v>100</v>
      </c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>
        <v>100</v>
      </c>
      <c r="CV866" s="21"/>
      <c r="CW866" s="21"/>
      <c r="CX866" s="23">
        <f t="shared" si="11"/>
        <v>1</v>
      </c>
      <c r="CY866" s="23"/>
      <c r="CZ866" s="23"/>
      <c r="DA866" s="23"/>
      <c r="DB866" s="23">
        <v>1</v>
      </c>
      <c r="DC866" s="23"/>
      <c r="DD866" s="23"/>
      <c r="DE866" s="22">
        <f t="shared" si="13"/>
        <v>0</v>
      </c>
      <c r="DF866" s="21"/>
      <c r="DG866" s="21"/>
      <c r="DH866" s="21"/>
      <c r="DI866" s="21"/>
      <c r="DJ866" s="21"/>
      <c r="DK866" s="24">
        <f t="shared" si="15"/>
        <v>0</v>
      </c>
      <c r="DL866" s="23"/>
      <c r="DM866" s="2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</row>
    <row r="867" spans="1:137" ht="15.75" customHeight="1">
      <c r="A867" s="15" t="s">
        <v>2784</v>
      </c>
      <c r="B867" s="15" t="s">
        <v>2785</v>
      </c>
      <c r="C867" s="16" t="s">
        <v>2786</v>
      </c>
      <c r="D867" s="15">
        <v>775656970</v>
      </c>
      <c r="E867" s="15" t="s">
        <v>2787</v>
      </c>
      <c r="F867" s="15" t="s">
        <v>84</v>
      </c>
      <c r="G867" s="15" t="s">
        <v>91</v>
      </c>
      <c r="H867" s="15" t="s">
        <v>216</v>
      </c>
      <c r="I867" s="17">
        <f t="shared" si="18"/>
        <v>0</v>
      </c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8">
        <f t="shared" si="1"/>
        <v>10</v>
      </c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>
        <v>10</v>
      </c>
      <c r="AP867" s="19"/>
      <c r="AQ867" s="19"/>
      <c r="AR867" s="20">
        <f t="shared" si="3"/>
        <v>0</v>
      </c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2">
        <f t="shared" si="5"/>
        <v>0</v>
      </c>
      <c r="BK867" s="21"/>
      <c r="BL867" s="21"/>
      <c r="BM867" s="21"/>
      <c r="BN867" s="23">
        <f t="shared" si="7"/>
        <v>0</v>
      </c>
      <c r="BO867" s="23"/>
      <c r="BP867" s="23"/>
      <c r="BQ867" s="23"/>
      <c r="BR867" s="23"/>
      <c r="BS867" s="23"/>
      <c r="BT867" s="23"/>
      <c r="BU867" s="23"/>
      <c r="BV867" s="23"/>
      <c r="BW867" s="23"/>
      <c r="BX867" s="23"/>
      <c r="BY867" s="23"/>
      <c r="BZ867" s="23"/>
      <c r="CA867" s="23"/>
      <c r="CB867" s="23"/>
      <c r="CC867" s="23"/>
      <c r="CD867" s="23"/>
      <c r="CE867" s="23"/>
      <c r="CF867" s="21">
        <f t="shared" si="9"/>
        <v>100</v>
      </c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>
        <v>100</v>
      </c>
      <c r="CV867" s="21"/>
      <c r="CW867" s="21"/>
      <c r="CX867" s="23">
        <f t="shared" si="11"/>
        <v>1</v>
      </c>
      <c r="CY867" s="23"/>
      <c r="CZ867" s="23"/>
      <c r="DA867" s="23"/>
      <c r="DB867" s="23">
        <v>1</v>
      </c>
      <c r="DC867" s="23"/>
      <c r="DD867" s="23"/>
      <c r="DE867" s="22">
        <f t="shared" si="13"/>
        <v>0</v>
      </c>
      <c r="DF867" s="21"/>
      <c r="DG867" s="21"/>
      <c r="DH867" s="21"/>
      <c r="DI867" s="21"/>
      <c r="DJ867" s="21"/>
      <c r="DK867" s="24">
        <f t="shared" si="15"/>
        <v>0</v>
      </c>
      <c r="DL867" s="23"/>
      <c r="DM867" s="2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</row>
    <row r="868" spans="1:137" ht="15.75" customHeight="1">
      <c r="A868" s="15" t="s">
        <v>2788</v>
      </c>
      <c r="B868" s="15" t="s">
        <v>2789</v>
      </c>
      <c r="C868" s="16">
        <v>49278479</v>
      </c>
      <c r="D868" s="15">
        <v>603432630</v>
      </c>
      <c r="E868" s="15" t="s">
        <v>2790</v>
      </c>
      <c r="F868" s="15" t="s">
        <v>84</v>
      </c>
      <c r="G868" s="15" t="s">
        <v>91</v>
      </c>
      <c r="H868" s="15" t="s">
        <v>150</v>
      </c>
      <c r="I868" s="17">
        <f t="shared" si="18"/>
        <v>0</v>
      </c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8">
        <f t="shared" si="1"/>
        <v>39</v>
      </c>
      <c r="AA868" s="19"/>
      <c r="AB868" s="19"/>
      <c r="AC868" s="19"/>
      <c r="AD868" s="19"/>
      <c r="AE868" s="19"/>
      <c r="AF868" s="19"/>
      <c r="AG868" s="19">
        <v>19</v>
      </c>
      <c r="AH868" s="19"/>
      <c r="AI868" s="19"/>
      <c r="AJ868" s="19"/>
      <c r="AK868" s="19"/>
      <c r="AL868" s="19"/>
      <c r="AM868" s="19"/>
      <c r="AN868" s="19"/>
      <c r="AO868" s="19">
        <v>20</v>
      </c>
      <c r="AP868" s="19"/>
      <c r="AQ868" s="19"/>
      <c r="AR868" s="20">
        <f t="shared" si="3"/>
        <v>0</v>
      </c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2">
        <f t="shared" si="5"/>
        <v>0</v>
      </c>
      <c r="BK868" s="21"/>
      <c r="BL868" s="21"/>
      <c r="BM868" s="21"/>
      <c r="BN868" s="23">
        <f t="shared" si="7"/>
        <v>0</v>
      </c>
      <c r="BO868" s="23"/>
      <c r="BP868" s="23"/>
      <c r="BQ868" s="23"/>
      <c r="BR868" s="23"/>
      <c r="BS868" s="23"/>
      <c r="BT868" s="23"/>
      <c r="BU868" s="23"/>
      <c r="BV868" s="23"/>
      <c r="BW868" s="23"/>
      <c r="BX868" s="23"/>
      <c r="BY868" s="23"/>
      <c r="BZ868" s="23"/>
      <c r="CA868" s="23"/>
      <c r="CB868" s="23"/>
      <c r="CC868" s="23"/>
      <c r="CD868" s="23"/>
      <c r="CE868" s="23"/>
      <c r="CF868" s="21">
        <f t="shared" si="9"/>
        <v>200</v>
      </c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>
        <v>200</v>
      </c>
      <c r="CV868" s="21"/>
      <c r="CW868" s="21"/>
      <c r="CX868" s="23">
        <f t="shared" si="11"/>
        <v>2</v>
      </c>
      <c r="CY868" s="23"/>
      <c r="CZ868" s="23"/>
      <c r="DA868" s="23"/>
      <c r="DB868" s="23">
        <v>2</v>
      </c>
      <c r="DC868" s="23"/>
      <c r="DD868" s="23"/>
      <c r="DE868" s="22">
        <f t="shared" si="13"/>
        <v>0</v>
      </c>
      <c r="DF868" s="21"/>
      <c r="DG868" s="21"/>
      <c r="DH868" s="21"/>
      <c r="DI868" s="21"/>
      <c r="DJ868" s="21"/>
      <c r="DK868" s="24">
        <f t="shared" si="15"/>
        <v>0</v>
      </c>
      <c r="DL868" s="23"/>
      <c r="DM868" s="2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</row>
    <row r="869" spans="1:137" ht="15.75" customHeight="1">
      <c r="A869" s="15" t="s">
        <v>2791</v>
      </c>
      <c r="B869" s="15" t="s">
        <v>2792</v>
      </c>
      <c r="C869" s="16" t="s">
        <v>2793</v>
      </c>
      <c r="D869" s="15">
        <v>602582066</v>
      </c>
      <c r="E869" s="15" t="s">
        <v>2794</v>
      </c>
      <c r="F869" s="15" t="s">
        <v>84</v>
      </c>
      <c r="G869" s="15" t="s">
        <v>677</v>
      </c>
      <c r="H869" s="15" t="s">
        <v>76</v>
      </c>
      <c r="I869" s="17">
        <f t="shared" si="18"/>
        <v>0</v>
      </c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8">
        <f t="shared" si="1"/>
        <v>20</v>
      </c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>
        <v>20</v>
      </c>
      <c r="AP869" s="19"/>
      <c r="AQ869" s="19"/>
      <c r="AR869" s="20">
        <f t="shared" si="3"/>
        <v>0</v>
      </c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2">
        <f t="shared" si="5"/>
        <v>0</v>
      </c>
      <c r="BK869" s="21"/>
      <c r="BL869" s="21"/>
      <c r="BM869" s="21"/>
      <c r="BN869" s="23">
        <f t="shared" si="7"/>
        <v>0</v>
      </c>
      <c r="BO869" s="23"/>
      <c r="BP869" s="23"/>
      <c r="BQ869" s="23"/>
      <c r="BR869" s="23"/>
      <c r="BS869" s="23"/>
      <c r="BT869" s="23"/>
      <c r="BU869" s="23"/>
      <c r="BV869" s="23"/>
      <c r="BW869" s="23"/>
      <c r="BX869" s="23"/>
      <c r="BY869" s="23"/>
      <c r="BZ869" s="23"/>
      <c r="CA869" s="23"/>
      <c r="CB869" s="23"/>
      <c r="CC869" s="23"/>
      <c r="CD869" s="23"/>
      <c r="CE869" s="23"/>
      <c r="CF869" s="21">
        <f t="shared" si="9"/>
        <v>0</v>
      </c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3">
        <f t="shared" si="11"/>
        <v>0</v>
      </c>
      <c r="CY869" s="23"/>
      <c r="CZ869" s="23"/>
      <c r="DA869" s="23"/>
      <c r="DB869" s="23"/>
      <c r="DC869" s="23"/>
      <c r="DD869" s="23"/>
      <c r="DE869" s="22">
        <f t="shared" si="13"/>
        <v>0</v>
      </c>
      <c r="DF869" s="21"/>
      <c r="DG869" s="21"/>
      <c r="DH869" s="21"/>
      <c r="DI869" s="21"/>
      <c r="DJ869" s="21"/>
      <c r="DK869" s="24">
        <f t="shared" si="15"/>
        <v>0</v>
      </c>
      <c r="DL869" s="23"/>
      <c r="DM869" s="2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</row>
    <row r="870" spans="1:137" ht="15.75" customHeight="1">
      <c r="A870" s="15" t="s">
        <v>2795</v>
      </c>
      <c r="B870" s="15" t="s">
        <v>2796</v>
      </c>
      <c r="C870" s="16" t="s">
        <v>2797</v>
      </c>
      <c r="D870" s="15">
        <v>604796863</v>
      </c>
      <c r="E870" s="15" t="s">
        <v>2798</v>
      </c>
      <c r="F870" s="15" t="s">
        <v>84</v>
      </c>
      <c r="G870" s="15" t="s">
        <v>91</v>
      </c>
      <c r="H870" s="15" t="s">
        <v>76</v>
      </c>
      <c r="I870" s="17">
        <f t="shared" si="18"/>
        <v>0</v>
      </c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8">
        <f t="shared" si="1"/>
        <v>29</v>
      </c>
      <c r="AA870" s="19"/>
      <c r="AB870" s="19"/>
      <c r="AC870" s="19"/>
      <c r="AD870" s="19"/>
      <c r="AE870" s="19"/>
      <c r="AF870" s="19"/>
      <c r="AG870" s="19">
        <v>19</v>
      </c>
      <c r="AH870" s="19"/>
      <c r="AI870" s="19"/>
      <c r="AJ870" s="19"/>
      <c r="AK870" s="19"/>
      <c r="AL870" s="19"/>
      <c r="AM870" s="19"/>
      <c r="AN870" s="19"/>
      <c r="AO870" s="19">
        <v>10</v>
      </c>
      <c r="AP870" s="19"/>
      <c r="AQ870" s="19"/>
      <c r="AR870" s="20">
        <f t="shared" si="3"/>
        <v>0</v>
      </c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2">
        <f t="shared" si="5"/>
        <v>0</v>
      </c>
      <c r="BK870" s="21"/>
      <c r="BL870" s="21"/>
      <c r="BM870" s="21"/>
      <c r="BN870" s="23">
        <f t="shared" si="7"/>
        <v>0</v>
      </c>
      <c r="BO870" s="23"/>
      <c r="BP870" s="23"/>
      <c r="BQ870" s="23"/>
      <c r="BR870" s="23"/>
      <c r="BS870" s="23"/>
      <c r="BT870" s="23"/>
      <c r="BU870" s="23"/>
      <c r="BV870" s="23"/>
      <c r="BW870" s="23"/>
      <c r="BX870" s="23"/>
      <c r="BY870" s="23"/>
      <c r="BZ870" s="23"/>
      <c r="CA870" s="23"/>
      <c r="CB870" s="23"/>
      <c r="CC870" s="23"/>
      <c r="CD870" s="23"/>
      <c r="CE870" s="23"/>
      <c r="CF870" s="21">
        <f t="shared" si="9"/>
        <v>100</v>
      </c>
      <c r="CG870" s="21"/>
      <c r="CH870" s="21"/>
      <c r="CI870" s="21"/>
      <c r="CJ870" s="21"/>
      <c r="CK870" s="21"/>
      <c r="CL870" s="21"/>
      <c r="CM870" s="21"/>
      <c r="CN870" s="21"/>
      <c r="CO870" s="21"/>
      <c r="CP870" s="21"/>
      <c r="CQ870" s="21"/>
      <c r="CR870" s="21"/>
      <c r="CS870" s="21"/>
      <c r="CT870" s="21"/>
      <c r="CU870" s="21">
        <v>100</v>
      </c>
      <c r="CV870" s="21"/>
      <c r="CW870" s="21"/>
      <c r="CX870" s="23">
        <f t="shared" si="11"/>
        <v>1</v>
      </c>
      <c r="CY870" s="23"/>
      <c r="CZ870" s="23"/>
      <c r="DA870" s="23"/>
      <c r="DB870" s="23">
        <v>1</v>
      </c>
      <c r="DC870" s="23"/>
      <c r="DD870" s="23"/>
      <c r="DE870" s="22">
        <f t="shared" si="13"/>
        <v>0</v>
      </c>
      <c r="DF870" s="21"/>
      <c r="DG870" s="21"/>
      <c r="DH870" s="21"/>
      <c r="DI870" s="21"/>
      <c r="DJ870" s="21"/>
      <c r="DK870" s="24">
        <f t="shared" si="15"/>
        <v>0</v>
      </c>
      <c r="DL870" s="23"/>
      <c r="DM870" s="2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</row>
    <row r="871" spans="1:137" ht="15.75" customHeight="1">
      <c r="A871" s="15" t="s">
        <v>2799</v>
      </c>
      <c r="B871" s="15" t="s">
        <v>2800</v>
      </c>
      <c r="C871" s="16">
        <v>61029823</v>
      </c>
      <c r="D871" s="15">
        <v>777306021</v>
      </c>
      <c r="E871" s="15" t="s">
        <v>2801</v>
      </c>
      <c r="F871" s="15" t="s">
        <v>84</v>
      </c>
      <c r="G871" s="15" t="s">
        <v>91</v>
      </c>
      <c r="H871" s="15" t="s">
        <v>76</v>
      </c>
      <c r="I871" s="17">
        <f t="shared" si="18"/>
        <v>0</v>
      </c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8">
        <f t="shared" si="1"/>
        <v>29</v>
      </c>
      <c r="AA871" s="19"/>
      <c r="AB871" s="19"/>
      <c r="AC871" s="19"/>
      <c r="AD871" s="19"/>
      <c r="AE871" s="19"/>
      <c r="AF871" s="19"/>
      <c r="AG871" s="19">
        <v>19</v>
      </c>
      <c r="AH871" s="19"/>
      <c r="AI871" s="19"/>
      <c r="AJ871" s="19"/>
      <c r="AK871" s="19"/>
      <c r="AL871" s="19"/>
      <c r="AM871" s="19"/>
      <c r="AN871" s="19"/>
      <c r="AO871" s="19">
        <v>10</v>
      </c>
      <c r="AP871" s="19"/>
      <c r="AQ871" s="19"/>
      <c r="AR871" s="20">
        <f t="shared" si="3"/>
        <v>0</v>
      </c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2">
        <f t="shared" si="5"/>
        <v>0</v>
      </c>
      <c r="BK871" s="21"/>
      <c r="BL871" s="21"/>
      <c r="BM871" s="21"/>
      <c r="BN871" s="23">
        <f t="shared" si="7"/>
        <v>0</v>
      </c>
      <c r="BO871" s="23"/>
      <c r="BP871" s="23"/>
      <c r="BQ871" s="23"/>
      <c r="BR871" s="23"/>
      <c r="BS871" s="23"/>
      <c r="BT871" s="23"/>
      <c r="BU871" s="23"/>
      <c r="BV871" s="23"/>
      <c r="BW871" s="23"/>
      <c r="BX871" s="23"/>
      <c r="BY871" s="23"/>
      <c r="BZ871" s="23"/>
      <c r="CA871" s="23"/>
      <c r="CB871" s="23"/>
      <c r="CC871" s="23"/>
      <c r="CD871" s="23"/>
      <c r="CE871" s="23"/>
      <c r="CF871" s="21">
        <f t="shared" si="9"/>
        <v>100</v>
      </c>
      <c r="CG871" s="21"/>
      <c r="CH871" s="21"/>
      <c r="CI871" s="21"/>
      <c r="CJ871" s="21"/>
      <c r="CK871" s="21"/>
      <c r="CL871" s="21"/>
      <c r="CM871" s="21"/>
      <c r="CN871" s="21"/>
      <c r="CO871" s="21"/>
      <c r="CP871" s="21"/>
      <c r="CQ871" s="21"/>
      <c r="CR871" s="21"/>
      <c r="CS871" s="21"/>
      <c r="CT871" s="21"/>
      <c r="CU871" s="21">
        <v>100</v>
      </c>
      <c r="CV871" s="21"/>
      <c r="CW871" s="21"/>
      <c r="CX871" s="23">
        <f t="shared" si="11"/>
        <v>1</v>
      </c>
      <c r="CY871" s="23"/>
      <c r="CZ871" s="23"/>
      <c r="DA871" s="23"/>
      <c r="DB871" s="23">
        <v>1</v>
      </c>
      <c r="DC871" s="23"/>
      <c r="DD871" s="23"/>
      <c r="DE871" s="22">
        <f t="shared" si="13"/>
        <v>0</v>
      </c>
      <c r="DF871" s="21"/>
      <c r="DG871" s="21"/>
      <c r="DH871" s="21"/>
      <c r="DI871" s="21"/>
      <c r="DJ871" s="21"/>
      <c r="DK871" s="24">
        <f t="shared" si="15"/>
        <v>0</v>
      </c>
      <c r="DL871" s="23"/>
      <c r="DM871" s="2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</row>
    <row r="872" spans="1:137" ht="15.75" customHeight="1">
      <c r="A872" s="15" t="s">
        <v>2802</v>
      </c>
      <c r="B872" s="15" t="s">
        <v>2803</v>
      </c>
      <c r="C872" s="16" t="s">
        <v>2804</v>
      </c>
      <c r="D872" s="15">
        <v>732713407</v>
      </c>
      <c r="E872" s="15" t="s">
        <v>1767</v>
      </c>
      <c r="F872" s="15" t="s">
        <v>84</v>
      </c>
      <c r="G872" s="15" t="s">
        <v>101</v>
      </c>
      <c r="H872" s="15" t="s">
        <v>68</v>
      </c>
      <c r="I872" s="17">
        <f t="shared" si="18"/>
        <v>0</v>
      </c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8">
        <f t="shared" si="1"/>
        <v>27</v>
      </c>
      <c r="AA872" s="19"/>
      <c r="AB872" s="19"/>
      <c r="AC872" s="19"/>
      <c r="AD872" s="19"/>
      <c r="AE872" s="19"/>
      <c r="AF872" s="19">
        <v>6</v>
      </c>
      <c r="AG872" s="19"/>
      <c r="AH872" s="19">
        <v>6</v>
      </c>
      <c r="AI872" s="19"/>
      <c r="AJ872" s="19"/>
      <c r="AK872" s="19"/>
      <c r="AL872" s="19"/>
      <c r="AM872" s="19"/>
      <c r="AN872" s="19"/>
      <c r="AO872" s="19">
        <v>15</v>
      </c>
      <c r="AP872" s="19"/>
      <c r="AQ872" s="19"/>
      <c r="AR872" s="20">
        <f t="shared" si="3"/>
        <v>0</v>
      </c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2">
        <f t="shared" si="5"/>
        <v>0</v>
      </c>
      <c r="BK872" s="21"/>
      <c r="BL872" s="21"/>
      <c r="BM872" s="21"/>
      <c r="BN872" s="23">
        <f t="shared" si="7"/>
        <v>0</v>
      </c>
      <c r="BO872" s="23"/>
      <c r="BP872" s="23"/>
      <c r="BQ872" s="23"/>
      <c r="BR872" s="23"/>
      <c r="BS872" s="23"/>
      <c r="BT872" s="23"/>
      <c r="BU872" s="23"/>
      <c r="BV872" s="23"/>
      <c r="BW872" s="23"/>
      <c r="BX872" s="23"/>
      <c r="BY872" s="23"/>
      <c r="BZ872" s="23"/>
      <c r="CA872" s="23"/>
      <c r="CB872" s="23"/>
      <c r="CC872" s="23"/>
      <c r="CD872" s="23"/>
      <c r="CE872" s="23"/>
      <c r="CF872" s="21">
        <f t="shared" si="9"/>
        <v>0</v>
      </c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3">
        <f t="shared" si="11"/>
        <v>2</v>
      </c>
      <c r="CY872" s="23"/>
      <c r="CZ872" s="23"/>
      <c r="DA872" s="23"/>
      <c r="DB872" s="23">
        <v>2</v>
      </c>
      <c r="DC872" s="23"/>
      <c r="DD872" s="23"/>
      <c r="DE872" s="22">
        <f t="shared" si="13"/>
        <v>0</v>
      </c>
      <c r="DF872" s="21"/>
      <c r="DG872" s="21"/>
      <c r="DH872" s="21"/>
      <c r="DI872" s="21"/>
      <c r="DJ872" s="21"/>
      <c r="DK872" s="24">
        <f t="shared" si="15"/>
        <v>0</v>
      </c>
      <c r="DL872" s="23"/>
      <c r="DM872" s="2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</row>
    <row r="873" spans="1:137" ht="15.75" customHeight="1">
      <c r="A873" s="15" t="s">
        <v>2805</v>
      </c>
      <c r="B873" s="15" t="s">
        <v>2806</v>
      </c>
      <c r="C873" s="16">
        <v>48550001</v>
      </c>
      <c r="D873" s="15">
        <v>602653357</v>
      </c>
      <c r="E873" s="15" t="s">
        <v>2807</v>
      </c>
      <c r="F873" s="15" t="s">
        <v>84</v>
      </c>
      <c r="G873" s="15" t="s">
        <v>91</v>
      </c>
      <c r="H873" s="15" t="s">
        <v>158</v>
      </c>
      <c r="I873" s="17">
        <f t="shared" si="18"/>
        <v>0</v>
      </c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8">
        <f t="shared" si="1"/>
        <v>29</v>
      </c>
      <c r="AA873" s="19"/>
      <c r="AB873" s="19"/>
      <c r="AC873" s="19"/>
      <c r="AD873" s="19"/>
      <c r="AE873" s="19"/>
      <c r="AF873" s="19"/>
      <c r="AG873" s="19">
        <v>19</v>
      </c>
      <c r="AH873" s="19"/>
      <c r="AI873" s="19"/>
      <c r="AJ873" s="19"/>
      <c r="AK873" s="19"/>
      <c r="AL873" s="19"/>
      <c r="AM873" s="19"/>
      <c r="AN873" s="19"/>
      <c r="AO873" s="19">
        <v>10</v>
      </c>
      <c r="AP873" s="19"/>
      <c r="AQ873" s="19"/>
      <c r="AR873" s="20">
        <f t="shared" si="3"/>
        <v>0</v>
      </c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2">
        <f t="shared" si="5"/>
        <v>0</v>
      </c>
      <c r="BK873" s="21"/>
      <c r="BL873" s="21"/>
      <c r="BM873" s="21"/>
      <c r="BN873" s="23">
        <f t="shared" si="7"/>
        <v>0</v>
      </c>
      <c r="BO873" s="23"/>
      <c r="BP873" s="23"/>
      <c r="BQ873" s="23"/>
      <c r="BR873" s="23"/>
      <c r="BS873" s="23"/>
      <c r="BT873" s="23"/>
      <c r="BU873" s="23"/>
      <c r="BV873" s="23"/>
      <c r="BW873" s="23"/>
      <c r="BX873" s="23"/>
      <c r="BY873" s="23"/>
      <c r="BZ873" s="23"/>
      <c r="CA873" s="23"/>
      <c r="CB873" s="23"/>
      <c r="CC873" s="23"/>
      <c r="CD873" s="23"/>
      <c r="CE873" s="23"/>
      <c r="CF873" s="21">
        <f t="shared" si="9"/>
        <v>100</v>
      </c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>
        <v>100</v>
      </c>
      <c r="CV873" s="21"/>
      <c r="CW873" s="21"/>
      <c r="CX873" s="23">
        <f t="shared" si="11"/>
        <v>1</v>
      </c>
      <c r="CY873" s="23"/>
      <c r="CZ873" s="23"/>
      <c r="DA873" s="23"/>
      <c r="DB873" s="23">
        <v>1</v>
      </c>
      <c r="DC873" s="23"/>
      <c r="DD873" s="23"/>
      <c r="DE873" s="22">
        <f t="shared" si="13"/>
        <v>0</v>
      </c>
      <c r="DF873" s="21"/>
      <c r="DG873" s="21"/>
      <c r="DH873" s="21"/>
      <c r="DI873" s="21"/>
      <c r="DJ873" s="21"/>
      <c r="DK873" s="24">
        <f t="shared" si="15"/>
        <v>0</v>
      </c>
      <c r="DL873" s="23"/>
      <c r="DM873" s="2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</row>
    <row r="874" spans="1:137" ht="15.75" customHeight="1">
      <c r="A874" s="15" t="s">
        <v>2808</v>
      </c>
      <c r="B874" s="15" t="s">
        <v>2809</v>
      </c>
      <c r="C874" s="16" t="s">
        <v>2810</v>
      </c>
      <c r="D874" s="15">
        <v>724133097</v>
      </c>
      <c r="E874" s="15" t="s">
        <v>2811</v>
      </c>
      <c r="F874" s="15" t="s">
        <v>84</v>
      </c>
      <c r="G874" s="15" t="s">
        <v>101</v>
      </c>
      <c r="H874" s="15" t="s">
        <v>86</v>
      </c>
      <c r="I874" s="17">
        <f t="shared" si="18"/>
        <v>0</v>
      </c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8">
        <f t="shared" si="1"/>
        <v>33</v>
      </c>
      <c r="AA874" s="19"/>
      <c r="AB874" s="19"/>
      <c r="AC874" s="19"/>
      <c r="AD874" s="19"/>
      <c r="AE874" s="19"/>
      <c r="AF874" s="25">
        <v>12</v>
      </c>
      <c r="AG874" s="19"/>
      <c r="AH874" s="19">
        <v>6</v>
      </c>
      <c r="AI874" s="19"/>
      <c r="AJ874" s="19"/>
      <c r="AK874" s="19"/>
      <c r="AL874" s="19"/>
      <c r="AM874" s="19"/>
      <c r="AN874" s="19"/>
      <c r="AO874" s="19">
        <v>15</v>
      </c>
      <c r="AP874" s="19"/>
      <c r="AQ874" s="19"/>
      <c r="AR874" s="20">
        <f t="shared" si="3"/>
        <v>0</v>
      </c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2">
        <f t="shared" si="5"/>
        <v>0</v>
      </c>
      <c r="BK874" s="21"/>
      <c r="BL874" s="21"/>
      <c r="BM874" s="21"/>
      <c r="BN874" s="23">
        <f t="shared" si="7"/>
        <v>0</v>
      </c>
      <c r="BO874" s="23"/>
      <c r="BP874" s="23"/>
      <c r="BQ874" s="23"/>
      <c r="BR874" s="23"/>
      <c r="BS874" s="23"/>
      <c r="BT874" s="23"/>
      <c r="BU874" s="23"/>
      <c r="BV874" s="23"/>
      <c r="BW874" s="23"/>
      <c r="BX874" s="23"/>
      <c r="BY874" s="23"/>
      <c r="BZ874" s="23"/>
      <c r="CA874" s="23"/>
      <c r="CB874" s="23"/>
      <c r="CC874" s="23"/>
      <c r="CD874" s="23"/>
      <c r="CE874" s="23"/>
      <c r="CF874" s="21">
        <f t="shared" si="9"/>
        <v>0</v>
      </c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3">
        <f t="shared" si="11"/>
        <v>2</v>
      </c>
      <c r="CY874" s="23"/>
      <c r="CZ874" s="23"/>
      <c r="DA874" s="23"/>
      <c r="DB874" s="23">
        <v>2</v>
      </c>
      <c r="DC874" s="23"/>
      <c r="DD874" s="23"/>
      <c r="DE874" s="22">
        <f t="shared" si="13"/>
        <v>0</v>
      </c>
      <c r="DF874" s="21"/>
      <c r="DG874" s="21"/>
      <c r="DH874" s="21"/>
      <c r="DI874" s="21"/>
      <c r="DJ874" s="21"/>
      <c r="DK874" s="24">
        <f t="shared" si="15"/>
        <v>0</v>
      </c>
      <c r="DL874" s="23"/>
      <c r="DM874" s="2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</row>
    <row r="875" spans="1:137" ht="15.75" customHeight="1">
      <c r="A875" s="15" t="s">
        <v>2812</v>
      </c>
      <c r="B875" s="15" t="s">
        <v>2813</v>
      </c>
      <c r="C875" s="16">
        <v>24269433</v>
      </c>
      <c r="D875" s="15">
        <v>731448891</v>
      </c>
      <c r="E875" s="15" t="s">
        <v>2814</v>
      </c>
      <c r="F875" s="15" t="s">
        <v>84</v>
      </c>
      <c r="G875" s="15" t="s">
        <v>142</v>
      </c>
      <c r="H875" s="15" t="s">
        <v>68</v>
      </c>
      <c r="I875" s="17">
        <f t="shared" si="18"/>
        <v>0</v>
      </c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8">
        <f t="shared" si="1"/>
        <v>23</v>
      </c>
      <c r="AA875" s="19"/>
      <c r="AB875" s="19"/>
      <c r="AC875" s="19"/>
      <c r="AD875" s="19"/>
      <c r="AE875" s="19"/>
      <c r="AF875" s="19"/>
      <c r="AG875" s="19">
        <v>23</v>
      </c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20">
        <f t="shared" si="3"/>
        <v>0</v>
      </c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2">
        <f t="shared" si="5"/>
        <v>0</v>
      </c>
      <c r="BK875" s="21"/>
      <c r="BL875" s="21"/>
      <c r="BM875" s="21"/>
      <c r="BN875" s="23">
        <f t="shared" si="7"/>
        <v>0</v>
      </c>
      <c r="BO875" s="23"/>
      <c r="BP875" s="23"/>
      <c r="BQ875" s="23"/>
      <c r="BR875" s="23"/>
      <c r="BS875" s="23"/>
      <c r="BT875" s="23"/>
      <c r="BU875" s="23"/>
      <c r="BV875" s="23"/>
      <c r="BW875" s="23"/>
      <c r="BX875" s="23"/>
      <c r="BY875" s="23"/>
      <c r="BZ875" s="23"/>
      <c r="CA875" s="23"/>
      <c r="CB875" s="23"/>
      <c r="CC875" s="23"/>
      <c r="CD875" s="23"/>
      <c r="CE875" s="23"/>
      <c r="CF875" s="21">
        <f t="shared" si="9"/>
        <v>0</v>
      </c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3">
        <f t="shared" si="11"/>
        <v>0</v>
      </c>
      <c r="CY875" s="23"/>
      <c r="CZ875" s="23"/>
      <c r="DA875" s="23"/>
      <c r="DB875" s="23"/>
      <c r="DC875" s="23"/>
      <c r="DD875" s="23"/>
      <c r="DE875" s="22">
        <f t="shared" si="13"/>
        <v>0</v>
      </c>
      <c r="DF875" s="21"/>
      <c r="DG875" s="21"/>
      <c r="DH875" s="21"/>
      <c r="DI875" s="21"/>
      <c r="DJ875" s="21"/>
      <c r="DK875" s="24">
        <f t="shared" si="15"/>
        <v>0</v>
      </c>
      <c r="DL875" s="23"/>
      <c r="DM875" s="2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</row>
    <row r="876" spans="1:137" ht="15.75" customHeight="1">
      <c r="A876" s="15" t="s">
        <v>2815</v>
      </c>
      <c r="B876" s="15" t="s">
        <v>2816</v>
      </c>
      <c r="C876" s="16">
        <v>28381203</v>
      </c>
      <c r="D876" s="15">
        <v>724943045</v>
      </c>
      <c r="E876" s="15" t="s">
        <v>2817</v>
      </c>
      <c r="F876" s="15" t="s">
        <v>84</v>
      </c>
      <c r="G876" s="15" t="s">
        <v>101</v>
      </c>
      <c r="H876" s="15" t="s">
        <v>718</v>
      </c>
      <c r="I876" s="17">
        <f t="shared" si="18"/>
        <v>0</v>
      </c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8">
        <f t="shared" si="1"/>
        <v>27</v>
      </c>
      <c r="AA876" s="19"/>
      <c r="AB876" s="19"/>
      <c r="AC876" s="19"/>
      <c r="AD876" s="19"/>
      <c r="AE876" s="19"/>
      <c r="AF876" s="19">
        <v>6</v>
      </c>
      <c r="AG876" s="19"/>
      <c r="AH876" s="19">
        <v>6</v>
      </c>
      <c r="AI876" s="19"/>
      <c r="AJ876" s="19"/>
      <c r="AK876" s="19"/>
      <c r="AL876" s="19"/>
      <c r="AM876" s="19"/>
      <c r="AN876" s="19"/>
      <c r="AO876" s="19">
        <v>15</v>
      </c>
      <c r="AP876" s="19"/>
      <c r="AQ876" s="19"/>
      <c r="AR876" s="20">
        <f t="shared" si="3"/>
        <v>0</v>
      </c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2">
        <f t="shared" si="5"/>
        <v>0</v>
      </c>
      <c r="BK876" s="21"/>
      <c r="BL876" s="21"/>
      <c r="BM876" s="21"/>
      <c r="BN876" s="23">
        <f t="shared" si="7"/>
        <v>0</v>
      </c>
      <c r="BO876" s="23"/>
      <c r="BP876" s="23"/>
      <c r="BQ876" s="23"/>
      <c r="BR876" s="23"/>
      <c r="BS876" s="23"/>
      <c r="BT876" s="23"/>
      <c r="BU876" s="23"/>
      <c r="BV876" s="23"/>
      <c r="BW876" s="23"/>
      <c r="BX876" s="23"/>
      <c r="BY876" s="23"/>
      <c r="BZ876" s="23"/>
      <c r="CA876" s="23"/>
      <c r="CB876" s="23"/>
      <c r="CC876" s="23"/>
      <c r="CD876" s="23"/>
      <c r="CE876" s="23"/>
      <c r="CF876" s="21">
        <f t="shared" si="9"/>
        <v>0</v>
      </c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3">
        <f t="shared" si="11"/>
        <v>2</v>
      </c>
      <c r="CY876" s="23"/>
      <c r="CZ876" s="23"/>
      <c r="DA876" s="23"/>
      <c r="DB876" s="23">
        <v>2</v>
      </c>
      <c r="DC876" s="23"/>
      <c r="DD876" s="23"/>
      <c r="DE876" s="22">
        <f t="shared" si="13"/>
        <v>0</v>
      </c>
      <c r="DF876" s="21"/>
      <c r="DG876" s="21"/>
      <c r="DH876" s="21"/>
      <c r="DI876" s="21"/>
      <c r="DJ876" s="21"/>
      <c r="DK876" s="24">
        <f t="shared" si="15"/>
        <v>0</v>
      </c>
      <c r="DL876" s="23"/>
      <c r="DM876" s="2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</row>
    <row r="877" spans="1:137" ht="15.75" customHeight="1">
      <c r="A877" s="15" t="s">
        <v>2818</v>
      </c>
      <c r="B877" s="15" t="s">
        <v>2819</v>
      </c>
      <c r="C877" s="16">
        <v>24243370</v>
      </c>
      <c r="D877" s="15">
        <v>603701046</v>
      </c>
      <c r="E877" s="15" t="s">
        <v>2820</v>
      </c>
      <c r="F877" s="15" t="s">
        <v>84</v>
      </c>
      <c r="G877" s="15" t="s">
        <v>91</v>
      </c>
      <c r="H877" s="15" t="s">
        <v>57</v>
      </c>
      <c r="I877" s="17">
        <f t="shared" si="18"/>
        <v>0</v>
      </c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8">
        <f t="shared" si="1"/>
        <v>29</v>
      </c>
      <c r="AA877" s="19"/>
      <c r="AB877" s="19"/>
      <c r="AC877" s="19"/>
      <c r="AD877" s="19"/>
      <c r="AE877" s="19"/>
      <c r="AF877" s="19"/>
      <c r="AG877" s="19">
        <v>19</v>
      </c>
      <c r="AH877" s="19"/>
      <c r="AI877" s="19"/>
      <c r="AJ877" s="19"/>
      <c r="AK877" s="19"/>
      <c r="AL877" s="19"/>
      <c r="AM877" s="19"/>
      <c r="AN877" s="19"/>
      <c r="AO877" s="19">
        <v>10</v>
      </c>
      <c r="AP877" s="19"/>
      <c r="AQ877" s="19"/>
      <c r="AR877" s="20">
        <f t="shared" si="3"/>
        <v>0</v>
      </c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2">
        <f t="shared" si="5"/>
        <v>0</v>
      </c>
      <c r="BK877" s="21"/>
      <c r="BL877" s="21"/>
      <c r="BM877" s="21"/>
      <c r="BN877" s="23">
        <f t="shared" si="7"/>
        <v>0</v>
      </c>
      <c r="BO877" s="23"/>
      <c r="BP877" s="23"/>
      <c r="BQ877" s="23"/>
      <c r="BR877" s="23"/>
      <c r="BS877" s="23"/>
      <c r="BT877" s="23"/>
      <c r="BU877" s="23"/>
      <c r="BV877" s="23"/>
      <c r="BW877" s="23"/>
      <c r="BX877" s="23"/>
      <c r="BY877" s="23"/>
      <c r="BZ877" s="23"/>
      <c r="CA877" s="23"/>
      <c r="CB877" s="23"/>
      <c r="CC877" s="23"/>
      <c r="CD877" s="23"/>
      <c r="CE877" s="23"/>
      <c r="CF877" s="21">
        <f t="shared" si="9"/>
        <v>100</v>
      </c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>
        <v>100</v>
      </c>
      <c r="CV877" s="21"/>
      <c r="CW877" s="21"/>
      <c r="CX877" s="23">
        <f t="shared" si="11"/>
        <v>1</v>
      </c>
      <c r="CY877" s="23"/>
      <c r="CZ877" s="23"/>
      <c r="DA877" s="23"/>
      <c r="DB877" s="23">
        <v>1</v>
      </c>
      <c r="DC877" s="23"/>
      <c r="DD877" s="23"/>
      <c r="DE877" s="22">
        <f t="shared" si="13"/>
        <v>0</v>
      </c>
      <c r="DF877" s="21"/>
      <c r="DG877" s="21"/>
      <c r="DH877" s="21"/>
      <c r="DI877" s="21"/>
      <c r="DJ877" s="21"/>
      <c r="DK877" s="24">
        <f t="shared" si="15"/>
        <v>0</v>
      </c>
      <c r="DL877" s="23"/>
      <c r="DM877" s="2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</row>
    <row r="878" spans="1:137" ht="15.75" customHeight="1">
      <c r="A878" s="15" t="s">
        <v>2821</v>
      </c>
      <c r="B878" s="15" t="s">
        <v>2822</v>
      </c>
      <c r="C878" s="16">
        <v>28455711</v>
      </c>
      <c r="D878" s="15">
        <v>728534437</v>
      </c>
      <c r="E878" s="15" t="s">
        <v>2823</v>
      </c>
      <c r="F878" s="15" t="s">
        <v>84</v>
      </c>
      <c r="G878" s="15" t="s">
        <v>101</v>
      </c>
      <c r="H878" s="15" t="s">
        <v>258</v>
      </c>
      <c r="I878" s="17">
        <f t="shared" si="18"/>
        <v>0</v>
      </c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8">
        <f t="shared" si="1"/>
        <v>43</v>
      </c>
      <c r="AA878" s="19"/>
      <c r="AB878" s="19"/>
      <c r="AC878" s="19"/>
      <c r="AD878" s="19"/>
      <c r="AE878" s="19"/>
      <c r="AF878" s="19">
        <v>10</v>
      </c>
      <c r="AG878" s="19">
        <v>9</v>
      </c>
      <c r="AH878" s="25">
        <v>9</v>
      </c>
      <c r="AI878" s="19"/>
      <c r="AJ878" s="19"/>
      <c r="AK878" s="19"/>
      <c r="AL878" s="19"/>
      <c r="AM878" s="19"/>
      <c r="AN878" s="19"/>
      <c r="AO878" s="19"/>
      <c r="AP878" s="19">
        <v>15</v>
      </c>
      <c r="AQ878" s="19"/>
      <c r="AR878" s="20">
        <f t="shared" si="3"/>
        <v>0</v>
      </c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2">
        <f t="shared" si="5"/>
        <v>0</v>
      </c>
      <c r="BK878" s="21"/>
      <c r="BL878" s="21"/>
      <c r="BM878" s="21"/>
      <c r="BN878" s="23">
        <f t="shared" si="7"/>
        <v>5</v>
      </c>
      <c r="BO878" s="23"/>
      <c r="BP878" s="23"/>
      <c r="BQ878" s="23">
        <v>5</v>
      </c>
      <c r="BR878" s="23"/>
      <c r="BS878" s="23"/>
      <c r="BT878" s="23"/>
      <c r="BU878" s="23"/>
      <c r="BV878" s="23"/>
      <c r="BW878" s="23"/>
      <c r="BX878" s="23"/>
      <c r="BY878" s="23"/>
      <c r="BZ878" s="23"/>
      <c r="CA878" s="23"/>
      <c r="CB878" s="23"/>
      <c r="CC878" s="23"/>
      <c r="CD878" s="23"/>
      <c r="CE878" s="23"/>
      <c r="CF878" s="21">
        <f t="shared" si="9"/>
        <v>0</v>
      </c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3">
        <f t="shared" si="11"/>
        <v>2</v>
      </c>
      <c r="CY878" s="23"/>
      <c r="CZ878" s="23"/>
      <c r="DA878" s="23"/>
      <c r="DB878" s="23"/>
      <c r="DC878" s="23">
        <v>2</v>
      </c>
      <c r="DD878" s="23"/>
      <c r="DE878" s="22">
        <f t="shared" si="13"/>
        <v>0</v>
      </c>
      <c r="DF878" s="21"/>
      <c r="DG878" s="21"/>
      <c r="DH878" s="21"/>
      <c r="DI878" s="21"/>
      <c r="DJ878" s="21"/>
      <c r="DK878" s="24">
        <f t="shared" si="15"/>
        <v>0</v>
      </c>
      <c r="DL878" s="23"/>
      <c r="DM878" s="2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</row>
    <row r="879" spans="1:137" ht="15.75" customHeight="1">
      <c r="A879" s="15" t="s">
        <v>2824</v>
      </c>
      <c r="B879" s="15" t="s">
        <v>2825</v>
      </c>
      <c r="C879" s="16">
        <v>73608416</v>
      </c>
      <c r="D879" s="15">
        <v>777234356</v>
      </c>
      <c r="E879" s="15" t="s">
        <v>2826</v>
      </c>
      <c r="F879" s="15" t="s">
        <v>84</v>
      </c>
      <c r="G879" s="15" t="s">
        <v>133</v>
      </c>
      <c r="H879" s="15" t="s">
        <v>216</v>
      </c>
      <c r="I879" s="17">
        <f t="shared" si="18"/>
        <v>0</v>
      </c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8">
        <f t="shared" si="1"/>
        <v>30</v>
      </c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25">
        <v>30</v>
      </c>
      <c r="AQ879" s="19"/>
      <c r="AR879" s="20">
        <f t="shared" si="3"/>
        <v>0</v>
      </c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2">
        <f t="shared" si="5"/>
        <v>0</v>
      </c>
      <c r="BK879" s="21"/>
      <c r="BL879" s="21"/>
      <c r="BM879" s="21"/>
      <c r="BN879" s="23">
        <f t="shared" si="7"/>
        <v>0</v>
      </c>
      <c r="BO879" s="23"/>
      <c r="BP879" s="23"/>
      <c r="BQ879" s="23"/>
      <c r="BR879" s="23"/>
      <c r="BS879" s="23"/>
      <c r="BT879" s="23"/>
      <c r="BU879" s="23"/>
      <c r="BV879" s="23"/>
      <c r="BW879" s="23"/>
      <c r="BX879" s="23"/>
      <c r="BY879" s="23"/>
      <c r="BZ879" s="23"/>
      <c r="CA879" s="23"/>
      <c r="CB879" s="23"/>
      <c r="CC879" s="23"/>
      <c r="CD879" s="23"/>
      <c r="CE879" s="23"/>
      <c r="CF879" s="21">
        <f t="shared" si="9"/>
        <v>0</v>
      </c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3">
        <f t="shared" si="11"/>
        <v>0</v>
      </c>
      <c r="CY879" s="23"/>
      <c r="CZ879" s="23"/>
      <c r="DA879" s="23"/>
      <c r="DB879" s="23"/>
      <c r="DC879" s="23"/>
      <c r="DD879" s="23"/>
      <c r="DE879" s="22">
        <f t="shared" si="13"/>
        <v>0</v>
      </c>
      <c r="DF879" s="21"/>
      <c r="DG879" s="21"/>
      <c r="DH879" s="21"/>
      <c r="DI879" s="21"/>
      <c r="DJ879" s="21"/>
      <c r="DK879" s="24">
        <f t="shared" si="15"/>
        <v>0</v>
      </c>
      <c r="DL879" s="23"/>
      <c r="DM879" s="2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</row>
    <row r="880" spans="1:137" ht="15.75" customHeight="1">
      <c r="A880" s="15" t="s">
        <v>2827</v>
      </c>
      <c r="B880" s="15" t="s">
        <v>2828</v>
      </c>
      <c r="C880" s="16">
        <v>72080850</v>
      </c>
      <c r="D880" s="15">
        <v>608828210</v>
      </c>
      <c r="E880" s="15" t="s">
        <v>2829</v>
      </c>
      <c r="F880" s="15" t="s">
        <v>84</v>
      </c>
      <c r="G880" s="15" t="s">
        <v>91</v>
      </c>
      <c r="H880" s="15" t="s">
        <v>76</v>
      </c>
      <c r="I880" s="17">
        <f t="shared" si="18"/>
        <v>0</v>
      </c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8">
        <f t="shared" si="1"/>
        <v>10</v>
      </c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>
        <v>10</v>
      </c>
      <c r="AP880" s="19"/>
      <c r="AQ880" s="19"/>
      <c r="AR880" s="20">
        <f t="shared" si="3"/>
        <v>0</v>
      </c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2">
        <f t="shared" si="5"/>
        <v>0</v>
      </c>
      <c r="BK880" s="21"/>
      <c r="BL880" s="21"/>
      <c r="BM880" s="21"/>
      <c r="BN880" s="23">
        <f t="shared" si="7"/>
        <v>0</v>
      </c>
      <c r="BO880" s="23"/>
      <c r="BP880" s="23"/>
      <c r="BQ880" s="23"/>
      <c r="BR880" s="23"/>
      <c r="BS880" s="23"/>
      <c r="BT880" s="23"/>
      <c r="BU880" s="23"/>
      <c r="BV880" s="23"/>
      <c r="BW880" s="23"/>
      <c r="BX880" s="23"/>
      <c r="BY880" s="23"/>
      <c r="BZ880" s="23"/>
      <c r="CA880" s="23"/>
      <c r="CB880" s="23"/>
      <c r="CC880" s="23"/>
      <c r="CD880" s="23"/>
      <c r="CE880" s="23"/>
      <c r="CF880" s="21">
        <f t="shared" si="9"/>
        <v>100</v>
      </c>
      <c r="CG880" s="21"/>
      <c r="CH880" s="21"/>
      <c r="CI880" s="21"/>
      <c r="CJ880" s="21"/>
      <c r="CK880" s="21"/>
      <c r="CL880" s="21"/>
      <c r="CM880" s="21"/>
      <c r="CN880" s="21"/>
      <c r="CO880" s="21"/>
      <c r="CP880" s="21"/>
      <c r="CQ880" s="21"/>
      <c r="CR880" s="21"/>
      <c r="CS880" s="21"/>
      <c r="CT880" s="21"/>
      <c r="CU880" s="21">
        <v>100</v>
      </c>
      <c r="CV880" s="21"/>
      <c r="CW880" s="21"/>
      <c r="CX880" s="23">
        <f t="shared" si="11"/>
        <v>1</v>
      </c>
      <c r="CY880" s="23"/>
      <c r="CZ880" s="23"/>
      <c r="DA880" s="23"/>
      <c r="DB880" s="23">
        <v>1</v>
      </c>
      <c r="DC880" s="23"/>
      <c r="DD880" s="23"/>
      <c r="DE880" s="22">
        <f t="shared" si="13"/>
        <v>0</v>
      </c>
      <c r="DF880" s="21"/>
      <c r="DG880" s="21"/>
      <c r="DH880" s="21"/>
      <c r="DI880" s="21"/>
      <c r="DJ880" s="21"/>
      <c r="DK880" s="24">
        <f t="shared" si="15"/>
        <v>0</v>
      </c>
      <c r="DL880" s="23"/>
      <c r="DM880" s="2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</row>
    <row r="881" spans="1:137" ht="15.75" customHeight="1">
      <c r="A881" s="15" t="s">
        <v>2830</v>
      </c>
      <c r="B881" s="15" t="s">
        <v>2831</v>
      </c>
      <c r="C881" s="16">
        <v>43028284</v>
      </c>
      <c r="D881" s="15">
        <v>602331865</v>
      </c>
      <c r="E881" s="15" t="s">
        <v>2832</v>
      </c>
      <c r="F881" s="15" t="s">
        <v>84</v>
      </c>
      <c r="G881" s="15" t="s">
        <v>91</v>
      </c>
      <c r="H881" s="15" t="s">
        <v>86</v>
      </c>
      <c r="I881" s="17">
        <f t="shared" si="18"/>
        <v>0</v>
      </c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8">
        <f t="shared" si="1"/>
        <v>29</v>
      </c>
      <c r="AA881" s="19"/>
      <c r="AB881" s="19"/>
      <c r="AC881" s="19"/>
      <c r="AD881" s="19"/>
      <c r="AE881" s="19"/>
      <c r="AF881" s="19"/>
      <c r="AG881" s="19">
        <v>19</v>
      </c>
      <c r="AH881" s="19"/>
      <c r="AI881" s="19"/>
      <c r="AJ881" s="19"/>
      <c r="AK881" s="19"/>
      <c r="AL881" s="19"/>
      <c r="AM881" s="19"/>
      <c r="AN881" s="19"/>
      <c r="AO881" s="19">
        <v>10</v>
      </c>
      <c r="AP881" s="19"/>
      <c r="AQ881" s="19"/>
      <c r="AR881" s="20">
        <f t="shared" si="3"/>
        <v>0</v>
      </c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2">
        <f t="shared" si="5"/>
        <v>0</v>
      </c>
      <c r="BK881" s="21"/>
      <c r="BL881" s="21"/>
      <c r="BM881" s="21"/>
      <c r="BN881" s="23">
        <f t="shared" si="7"/>
        <v>0</v>
      </c>
      <c r="BO881" s="23"/>
      <c r="BP881" s="23"/>
      <c r="BQ881" s="23"/>
      <c r="BR881" s="23"/>
      <c r="BS881" s="23"/>
      <c r="BT881" s="23"/>
      <c r="BU881" s="23"/>
      <c r="BV881" s="23"/>
      <c r="BW881" s="23"/>
      <c r="BX881" s="23"/>
      <c r="BY881" s="23"/>
      <c r="BZ881" s="23"/>
      <c r="CA881" s="23"/>
      <c r="CB881" s="23"/>
      <c r="CC881" s="23"/>
      <c r="CD881" s="23"/>
      <c r="CE881" s="23"/>
      <c r="CF881" s="21">
        <f t="shared" si="9"/>
        <v>100</v>
      </c>
      <c r="CG881" s="21"/>
      <c r="CH881" s="21"/>
      <c r="CI881" s="21"/>
      <c r="CJ881" s="21"/>
      <c r="CK881" s="21"/>
      <c r="CL881" s="21"/>
      <c r="CM881" s="21"/>
      <c r="CN881" s="21"/>
      <c r="CO881" s="21"/>
      <c r="CP881" s="21"/>
      <c r="CQ881" s="21"/>
      <c r="CR881" s="21"/>
      <c r="CS881" s="21"/>
      <c r="CT881" s="21"/>
      <c r="CU881" s="21">
        <v>100</v>
      </c>
      <c r="CV881" s="21"/>
      <c r="CW881" s="21"/>
      <c r="CX881" s="23">
        <f t="shared" si="11"/>
        <v>1</v>
      </c>
      <c r="CY881" s="23"/>
      <c r="CZ881" s="23"/>
      <c r="DA881" s="23"/>
      <c r="DB881" s="23">
        <v>1</v>
      </c>
      <c r="DC881" s="23"/>
      <c r="DD881" s="23"/>
      <c r="DE881" s="22">
        <f t="shared" si="13"/>
        <v>0</v>
      </c>
      <c r="DF881" s="21"/>
      <c r="DG881" s="21"/>
      <c r="DH881" s="21"/>
      <c r="DI881" s="21"/>
      <c r="DJ881" s="21"/>
      <c r="DK881" s="24">
        <f t="shared" si="15"/>
        <v>0</v>
      </c>
      <c r="DL881" s="23"/>
      <c r="DM881" s="2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</row>
    <row r="882" spans="1:137" ht="15.75" customHeight="1">
      <c r="A882" s="15" t="s">
        <v>2833</v>
      </c>
      <c r="B882" s="15" t="s">
        <v>2834</v>
      </c>
      <c r="C882" s="16">
        <v>69774773</v>
      </c>
      <c r="D882" s="15">
        <v>702272796</v>
      </c>
      <c r="E882" s="15" t="s">
        <v>2835</v>
      </c>
      <c r="F882" s="15" t="s">
        <v>84</v>
      </c>
      <c r="G882" s="15" t="s">
        <v>91</v>
      </c>
      <c r="H882" s="15" t="s">
        <v>80</v>
      </c>
      <c r="I882" s="17">
        <f t="shared" si="18"/>
        <v>0</v>
      </c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8">
        <f t="shared" si="1"/>
        <v>29</v>
      </c>
      <c r="AA882" s="19"/>
      <c r="AB882" s="19"/>
      <c r="AC882" s="19"/>
      <c r="AD882" s="19"/>
      <c r="AE882" s="19"/>
      <c r="AF882" s="19"/>
      <c r="AG882" s="19">
        <v>19</v>
      </c>
      <c r="AH882" s="19"/>
      <c r="AI882" s="19"/>
      <c r="AJ882" s="19"/>
      <c r="AK882" s="19"/>
      <c r="AL882" s="19"/>
      <c r="AM882" s="19"/>
      <c r="AN882" s="19"/>
      <c r="AO882" s="19">
        <v>10</v>
      </c>
      <c r="AP882" s="19"/>
      <c r="AQ882" s="19"/>
      <c r="AR882" s="20">
        <f t="shared" si="3"/>
        <v>0</v>
      </c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2">
        <f t="shared" si="5"/>
        <v>0</v>
      </c>
      <c r="BK882" s="21"/>
      <c r="BL882" s="21"/>
      <c r="BM882" s="21"/>
      <c r="BN882" s="23">
        <f t="shared" si="7"/>
        <v>0</v>
      </c>
      <c r="BO882" s="23"/>
      <c r="BP882" s="23"/>
      <c r="BQ882" s="23"/>
      <c r="BR882" s="23"/>
      <c r="BS882" s="23"/>
      <c r="BT882" s="23"/>
      <c r="BU882" s="23"/>
      <c r="BV882" s="23"/>
      <c r="BW882" s="23"/>
      <c r="BX882" s="23"/>
      <c r="BY882" s="23"/>
      <c r="BZ882" s="23"/>
      <c r="CA882" s="23"/>
      <c r="CB882" s="23"/>
      <c r="CC882" s="23"/>
      <c r="CD882" s="23"/>
      <c r="CE882" s="23"/>
      <c r="CF882" s="21">
        <f t="shared" si="9"/>
        <v>100</v>
      </c>
      <c r="CG882" s="21"/>
      <c r="CH882" s="21"/>
      <c r="CI882" s="21"/>
      <c r="CJ882" s="21"/>
      <c r="CK882" s="21"/>
      <c r="CL882" s="21"/>
      <c r="CM882" s="21"/>
      <c r="CN882" s="21"/>
      <c r="CO882" s="21"/>
      <c r="CP882" s="21"/>
      <c r="CQ882" s="21"/>
      <c r="CR882" s="21"/>
      <c r="CS882" s="21"/>
      <c r="CT882" s="21"/>
      <c r="CU882" s="21">
        <v>100</v>
      </c>
      <c r="CV882" s="21"/>
      <c r="CW882" s="21"/>
      <c r="CX882" s="23">
        <f t="shared" si="11"/>
        <v>1</v>
      </c>
      <c r="CY882" s="23"/>
      <c r="CZ882" s="23"/>
      <c r="DA882" s="23"/>
      <c r="DB882" s="23">
        <v>1</v>
      </c>
      <c r="DC882" s="23"/>
      <c r="DD882" s="23"/>
      <c r="DE882" s="22">
        <f t="shared" si="13"/>
        <v>0</v>
      </c>
      <c r="DF882" s="21"/>
      <c r="DG882" s="21"/>
      <c r="DH882" s="21"/>
      <c r="DI882" s="21"/>
      <c r="DJ882" s="21"/>
      <c r="DK882" s="24">
        <f t="shared" si="15"/>
        <v>0</v>
      </c>
      <c r="DL882" s="23"/>
      <c r="DM882" s="2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</row>
    <row r="883" spans="1:137" ht="15.75" customHeight="1">
      <c r="A883" s="15" t="s">
        <v>2836</v>
      </c>
      <c r="B883" s="15" t="s">
        <v>2837</v>
      </c>
      <c r="C883" s="16">
        <v>24749494</v>
      </c>
      <c r="D883" s="15">
        <v>604416416</v>
      </c>
      <c r="E883" s="15" t="s">
        <v>2838</v>
      </c>
      <c r="F883" s="15" t="s">
        <v>84</v>
      </c>
      <c r="G883" s="15" t="s">
        <v>91</v>
      </c>
      <c r="H883" s="15" t="s">
        <v>86</v>
      </c>
      <c r="I883" s="17">
        <f t="shared" si="18"/>
        <v>0</v>
      </c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8">
        <f t="shared" si="1"/>
        <v>10</v>
      </c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>
        <v>10</v>
      </c>
      <c r="AP883" s="19"/>
      <c r="AQ883" s="19"/>
      <c r="AR883" s="20">
        <f t="shared" si="3"/>
        <v>0</v>
      </c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2">
        <f t="shared" si="5"/>
        <v>0</v>
      </c>
      <c r="BK883" s="21"/>
      <c r="BL883" s="21"/>
      <c r="BM883" s="21"/>
      <c r="BN883" s="23">
        <f t="shared" si="7"/>
        <v>0</v>
      </c>
      <c r="BO883" s="23"/>
      <c r="BP883" s="23"/>
      <c r="BQ883" s="23"/>
      <c r="BR883" s="23"/>
      <c r="BS883" s="23"/>
      <c r="BT883" s="23"/>
      <c r="BU883" s="23"/>
      <c r="BV883" s="23"/>
      <c r="BW883" s="23"/>
      <c r="BX883" s="23"/>
      <c r="BY883" s="23"/>
      <c r="BZ883" s="23"/>
      <c r="CA883" s="23"/>
      <c r="CB883" s="23"/>
      <c r="CC883" s="23"/>
      <c r="CD883" s="23"/>
      <c r="CE883" s="23"/>
      <c r="CF883" s="21">
        <f t="shared" si="9"/>
        <v>100</v>
      </c>
      <c r="CG883" s="21"/>
      <c r="CH883" s="21"/>
      <c r="CI883" s="21"/>
      <c r="CJ883" s="21"/>
      <c r="CK883" s="21"/>
      <c r="CL883" s="21"/>
      <c r="CM883" s="21"/>
      <c r="CN883" s="21"/>
      <c r="CO883" s="21"/>
      <c r="CP883" s="21"/>
      <c r="CQ883" s="21"/>
      <c r="CR883" s="21"/>
      <c r="CS883" s="21"/>
      <c r="CT883" s="21"/>
      <c r="CU883" s="21">
        <v>100</v>
      </c>
      <c r="CV883" s="21"/>
      <c r="CW883" s="21"/>
      <c r="CX883" s="23">
        <f t="shared" si="11"/>
        <v>1</v>
      </c>
      <c r="CY883" s="23"/>
      <c r="CZ883" s="23"/>
      <c r="DA883" s="23"/>
      <c r="DB883" s="23">
        <v>1</v>
      </c>
      <c r="DC883" s="23"/>
      <c r="DD883" s="23"/>
      <c r="DE883" s="22">
        <f t="shared" si="13"/>
        <v>0</v>
      </c>
      <c r="DF883" s="21"/>
      <c r="DG883" s="21"/>
      <c r="DH883" s="21"/>
      <c r="DI883" s="21"/>
      <c r="DJ883" s="21"/>
      <c r="DK883" s="24">
        <f t="shared" si="15"/>
        <v>0</v>
      </c>
      <c r="DL883" s="23"/>
      <c r="DM883" s="2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</row>
    <row r="884" spans="1:137" ht="15.75" customHeight="1">
      <c r="A884" s="15" t="s">
        <v>2839</v>
      </c>
      <c r="B884" s="15" t="s">
        <v>2840</v>
      </c>
      <c r="C884" s="16">
        <v>49279742</v>
      </c>
      <c r="D884" s="15">
        <v>773198180</v>
      </c>
      <c r="E884" s="15" t="s">
        <v>2841</v>
      </c>
      <c r="F884" s="15" t="s">
        <v>84</v>
      </c>
      <c r="G884" s="15" t="s">
        <v>91</v>
      </c>
      <c r="H884" s="15" t="s">
        <v>150</v>
      </c>
      <c r="I884" s="17">
        <f t="shared" si="18"/>
        <v>0</v>
      </c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8">
        <f t="shared" si="1"/>
        <v>10</v>
      </c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>
        <v>10</v>
      </c>
      <c r="AP884" s="19"/>
      <c r="AQ884" s="19"/>
      <c r="AR884" s="20">
        <f t="shared" si="3"/>
        <v>0</v>
      </c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2">
        <f t="shared" si="5"/>
        <v>0</v>
      </c>
      <c r="BK884" s="21"/>
      <c r="BL884" s="21"/>
      <c r="BM884" s="21"/>
      <c r="BN884" s="23">
        <f t="shared" si="7"/>
        <v>0</v>
      </c>
      <c r="BO884" s="23"/>
      <c r="BP884" s="23"/>
      <c r="BQ884" s="23"/>
      <c r="BR884" s="23"/>
      <c r="BS884" s="23"/>
      <c r="BT884" s="23"/>
      <c r="BU884" s="23"/>
      <c r="BV884" s="23"/>
      <c r="BW884" s="23"/>
      <c r="BX884" s="23"/>
      <c r="BY884" s="23"/>
      <c r="BZ884" s="23"/>
      <c r="CA884" s="23"/>
      <c r="CB884" s="23"/>
      <c r="CC884" s="23"/>
      <c r="CD884" s="23"/>
      <c r="CE884" s="23"/>
      <c r="CF884" s="21">
        <f t="shared" si="9"/>
        <v>100</v>
      </c>
      <c r="CG884" s="21"/>
      <c r="CH884" s="21"/>
      <c r="CI884" s="21"/>
      <c r="CJ884" s="21"/>
      <c r="CK884" s="21"/>
      <c r="CL884" s="21"/>
      <c r="CM884" s="21"/>
      <c r="CN884" s="21"/>
      <c r="CO884" s="21"/>
      <c r="CP884" s="21"/>
      <c r="CQ884" s="21"/>
      <c r="CR884" s="21"/>
      <c r="CS884" s="21"/>
      <c r="CT884" s="21"/>
      <c r="CU884" s="21">
        <v>100</v>
      </c>
      <c r="CV884" s="21"/>
      <c r="CW884" s="21"/>
      <c r="CX884" s="23">
        <f t="shared" si="11"/>
        <v>1</v>
      </c>
      <c r="CY884" s="23"/>
      <c r="CZ884" s="23"/>
      <c r="DA884" s="23"/>
      <c r="DB884" s="23">
        <v>1</v>
      </c>
      <c r="DC884" s="23"/>
      <c r="DD884" s="23"/>
      <c r="DE884" s="22">
        <f t="shared" si="13"/>
        <v>0</v>
      </c>
      <c r="DF884" s="21"/>
      <c r="DG884" s="21"/>
      <c r="DH884" s="21"/>
      <c r="DI884" s="21"/>
      <c r="DJ884" s="21"/>
      <c r="DK884" s="24">
        <f t="shared" si="15"/>
        <v>0</v>
      </c>
      <c r="DL884" s="23"/>
      <c r="DM884" s="2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</row>
    <row r="885" spans="1:137" ht="15.75" customHeight="1">
      <c r="A885" s="15" t="s">
        <v>2842</v>
      </c>
      <c r="B885" s="15" t="s">
        <v>2843</v>
      </c>
      <c r="C885" s="16">
        <v>24770639</v>
      </c>
      <c r="D885" s="15">
        <v>734844097</v>
      </c>
      <c r="E885" s="15" t="s">
        <v>2844</v>
      </c>
      <c r="F885" s="15" t="s">
        <v>84</v>
      </c>
      <c r="G885" s="15" t="s">
        <v>153</v>
      </c>
      <c r="H885" s="15" t="s">
        <v>86</v>
      </c>
      <c r="I885" s="17">
        <f t="shared" si="18"/>
        <v>0</v>
      </c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8">
        <f t="shared" si="1"/>
        <v>15</v>
      </c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>
        <v>15</v>
      </c>
      <c r="AQ885" s="19"/>
      <c r="AR885" s="20">
        <f t="shared" si="3"/>
        <v>0</v>
      </c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2">
        <f t="shared" si="5"/>
        <v>0</v>
      </c>
      <c r="BK885" s="21"/>
      <c r="BL885" s="21"/>
      <c r="BM885" s="21"/>
      <c r="BN885" s="23">
        <f t="shared" si="7"/>
        <v>0</v>
      </c>
      <c r="BO885" s="23"/>
      <c r="BP885" s="23"/>
      <c r="BQ885" s="23"/>
      <c r="BR885" s="23"/>
      <c r="BS885" s="23"/>
      <c r="BT885" s="23"/>
      <c r="BU885" s="23"/>
      <c r="BV885" s="23"/>
      <c r="BW885" s="23"/>
      <c r="BX885" s="23"/>
      <c r="BY885" s="23"/>
      <c r="BZ885" s="23"/>
      <c r="CA885" s="23"/>
      <c r="CB885" s="23"/>
      <c r="CC885" s="23"/>
      <c r="CD885" s="23"/>
      <c r="CE885" s="23"/>
      <c r="CF885" s="21">
        <f t="shared" si="9"/>
        <v>0</v>
      </c>
      <c r="CG885" s="21"/>
      <c r="CH885" s="21"/>
      <c r="CI885" s="21"/>
      <c r="CJ885" s="21"/>
      <c r="CK885" s="21"/>
      <c r="CL885" s="21"/>
      <c r="CM885" s="21"/>
      <c r="CN885" s="21"/>
      <c r="CO885" s="21"/>
      <c r="CP885" s="21"/>
      <c r="CQ885" s="21"/>
      <c r="CR885" s="21"/>
      <c r="CS885" s="21"/>
      <c r="CT885" s="21"/>
      <c r="CU885" s="21"/>
      <c r="CV885" s="21"/>
      <c r="CW885" s="21"/>
      <c r="CX885" s="23">
        <f t="shared" si="11"/>
        <v>0</v>
      </c>
      <c r="CY885" s="23"/>
      <c r="CZ885" s="23"/>
      <c r="DA885" s="23"/>
      <c r="DB885" s="23"/>
      <c r="DC885" s="23"/>
      <c r="DD885" s="23"/>
      <c r="DE885" s="22">
        <f t="shared" si="13"/>
        <v>0</v>
      </c>
      <c r="DF885" s="21"/>
      <c r="DG885" s="21"/>
      <c r="DH885" s="21"/>
      <c r="DI885" s="21"/>
      <c r="DJ885" s="21"/>
      <c r="DK885" s="24">
        <f t="shared" si="15"/>
        <v>0</v>
      </c>
      <c r="DL885" s="23"/>
      <c r="DM885" s="2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</row>
    <row r="886" spans="1:137" ht="15.75" customHeight="1">
      <c r="A886" s="15" t="s">
        <v>2845</v>
      </c>
      <c r="B886" s="15" t="s">
        <v>2846</v>
      </c>
      <c r="C886" s="16" t="s">
        <v>2847</v>
      </c>
      <c r="D886" s="15">
        <v>736204140</v>
      </c>
      <c r="E886" s="15" t="s">
        <v>2848</v>
      </c>
      <c r="F886" s="15" t="s">
        <v>84</v>
      </c>
      <c r="G886" s="15" t="s">
        <v>101</v>
      </c>
      <c r="H886" s="15" t="s">
        <v>80</v>
      </c>
      <c r="I886" s="17">
        <f t="shared" si="18"/>
        <v>0</v>
      </c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8">
        <f t="shared" si="1"/>
        <v>33</v>
      </c>
      <c r="AA886" s="19"/>
      <c r="AB886" s="19"/>
      <c r="AC886" s="19"/>
      <c r="AD886" s="19"/>
      <c r="AE886" s="19"/>
      <c r="AF886" s="25">
        <v>12</v>
      </c>
      <c r="AG886" s="19"/>
      <c r="AH886" s="19">
        <v>6</v>
      </c>
      <c r="AI886" s="19"/>
      <c r="AJ886" s="19"/>
      <c r="AK886" s="19"/>
      <c r="AL886" s="19"/>
      <c r="AM886" s="19"/>
      <c r="AN886" s="19"/>
      <c r="AO886" s="19">
        <v>15</v>
      </c>
      <c r="AP886" s="19"/>
      <c r="AQ886" s="19"/>
      <c r="AR886" s="20">
        <f t="shared" si="3"/>
        <v>0</v>
      </c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2">
        <f t="shared" si="5"/>
        <v>50</v>
      </c>
      <c r="BK886" s="21">
        <v>50</v>
      </c>
      <c r="BL886" s="21"/>
      <c r="BM886" s="21"/>
      <c r="BN886" s="23">
        <f t="shared" si="7"/>
        <v>1</v>
      </c>
      <c r="BO886" s="23"/>
      <c r="BP886" s="23"/>
      <c r="BQ886" s="23">
        <v>1</v>
      </c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  <c r="CD886" s="23"/>
      <c r="CE886" s="23"/>
      <c r="CF886" s="21">
        <f t="shared" si="9"/>
        <v>0</v>
      </c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3">
        <f t="shared" si="11"/>
        <v>2</v>
      </c>
      <c r="CY886" s="23"/>
      <c r="CZ886" s="23"/>
      <c r="DA886" s="23"/>
      <c r="DB886" s="23">
        <v>2</v>
      </c>
      <c r="DC886" s="23"/>
      <c r="DD886" s="23"/>
      <c r="DE886" s="22">
        <f t="shared" si="13"/>
        <v>0</v>
      </c>
      <c r="DF886" s="21"/>
      <c r="DG886" s="21"/>
      <c r="DH886" s="21"/>
      <c r="DI886" s="21"/>
      <c r="DJ886" s="21"/>
      <c r="DK886" s="24">
        <f t="shared" si="15"/>
        <v>0</v>
      </c>
      <c r="DL886" s="23"/>
      <c r="DM886" s="2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</row>
    <row r="887" spans="1:137" ht="15.75" customHeight="1">
      <c r="A887" s="15" t="s">
        <v>2849</v>
      </c>
      <c r="B887" s="15" t="s">
        <v>2850</v>
      </c>
      <c r="C887" s="16">
        <v>27140555</v>
      </c>
      <c r="D887" s="15">
        <v>606686924</v>
      </c>
      <c r="E887" s="15" t="s">
        <v>2851</v>
      </c>
      <c r="F887" s="15" t="s">
        <v>84</v>
      </c>
      <c r="G887" s="15" t="s">
        <v>91</v>
      </c>
      <c r="H887" s="15" t="s">
        <v>86</v>
      </c>
      <c r="I887" s="17">
        <f t="shared" si="18"/>
        <v>0</v>
      </c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8">
        <f t="shared" si="1"/>
        <v>29</v>
      </c>
      <c r="AA887" s="19"/>
      <c r="AB887" s="19"/>
      <c r="AC887" s="19"/>
      <c r="AD887" s="19"/>
      <c r="AE887" s="19"/>
      <c r="AF887" s="19"/>
      <c r="AG887" s="19">
        <v>19</v>
      </c>
      <c r="AH887" s="19"/>
      <c r="AI887" s="19"/>
      <c r="AJ887" s="19"/>
      <c r="AK887" s="19"/>
      <c r="AL887" s="19"/>
      <c r="AM887" s="19"/>
      <c r="AN887" s="19"/>
      <c r="AO887" s="19">
        <v>10</v>
      </c>
      <c r="AP887" s="19"/>
      <c r="AQ887" s="19"/>
      <c r="AR887" s="20">
        <f t="shared" si="3"/>
        <v>0</v>
      </c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2">
        <f t="shared" si="5"/>
        <v>0</v>
      </c>
      <c r="BK887" s="21"/>
      <c r="BL887" s="21"/>
      <c r="BM887" s="21"/>
      <c r="BN887" s="23">
        <f t="shared" si="7"/>
        <v>0</v>
      </c>
      <c r="BO887" s="23"/>
      <c r="BP887" s="23"/>
      <c r="BQ887" s="23"/>
      <c r="BR887" s="23"/>
      <c r="BS887" s="23"/>
      <c r="BT887" s="23"/>
      <c r="BU887" s="23" t="s">
        <v>209</v>
      </c>
      <c r="BV887" s="23"/>
      <c r="BW887" s="23"/>
      <c r="BX887" s="23"/>
      <c r="BY887" s="23"/>
      <c r="BZ887" s="23"/>
      <c r="CA887" s="23"/>
      <c r="CB887" s="23"/>
      <c r="CC887" s="23"/>
      <c r="CD887" s="23"/>
      <c r="CE887" s="23"/>
      <c r="CF887" s="21">
        <f t="shared" si="9"/>
        <v>100</v>
      </c>
      <c r="CG887" s="21"/>
      <c r="CH887" s="21"/>
      <c r="CI887" s="21"/>
      <c r="CJ887" s="21"/>
      <c r="CK887" s="21"/>
      <c r="CL887" s="21"/>
      <c r="CM887" s="21"/>
      <c r="CN887" s="21"/>
      <c r="CO887" s="21"/>
      <c r="CP887" s="21"/>
      <c r="CQ887" s="21"/>
      <c r="CR887" s="21"/>
      <c r="CS887" s="21"/>
      <c r="CT887" s="21"/>
      <c r="CU887" s="21">
        <v>100</v>
      </c>
      <c r="CV887" s="21"/>
      <c r="CW887" s="21"/>
      <c r="CX887" s="23">
        <f t="shared" si="11"/>
        <v>1</v>
      </c>
      <c r="CY887" s="23"/>
      <c r="CZ887" s="23"/>
      <c r="DA887" s="23"/>
      <c r="DB887" s="23">
        <v>1</v>
      </c>
      <c r="DC887" s="23"/>
      <c r="DD887" s="23"/>
      <c r="DE887" s="22">
        <f t="shared" si="13"/>
        <v>0</v>
      </c>
      <c r="DF887" s="21"/>
      <c r="DG887" s="21"/>
      <c r="DH887" s="21"/>
      <c r="DI887" s="21"/>
      <c r="DJ887" s="21"/>
      <c r="DK887" s="24">
        <f t="shared" si="15"/>
        <v>0</v>
      </c>
      <c r="DL887" s="23"/>
      <c r="DM887" s="2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</row>
    <row r="888" spans="1:137" ht="15.75" customHeight="1">
      <c r="A888" s="15" t="s">
        <v>2852</v>
      </c>
      <c r="B888" s="15" t="s">
        <v>2853</v>
      </c>
      <c r="C888" s="16">
        <v>61042889</v>
      </c>
      <c r="D888" s="15">
        <v>723032591</v>
      </c>
      <c r="E888" s="15" t="s">
        <v>2854</v>
      </c>
      <c r="F888" s="15" t="s">
        <v>84</v>
      </c>
      <c r="G888" s="15" t="s">
        <v>56</v>
      </c>
      <c r="H888" s="15" t="s">
        <v>174</v>
      </c>
      <c r="I888" s="17">
        <f t="shared" si="18"/>
        <v>0</v>
      </c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8">
        <f t="shared" si="1"/>
        <v>19</v>
      </c>
      <c r="AA888" s="19"/>
      <c r="AB888" s="19"/>
      <c r="AC888" s="19"/>
      <c r="AD888" s="19"/>
      <c r="AE888" s="19"/>
      <c r="AF888" s="19"/>
      <c r="AG888" s="19">
        <v>19</v>
      </c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20">
        <f t="shared" si="3"/>
        <v>0</v>
      </c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2">
        <f t="shared" si="5"/>
        <v>0</v>
      </c>
      <c r="BK888" s="21"/>
      <c r="BL888" s="21"/>
      <c r="BM888" s="21"/>
      <c r="BN888" s="23">
        <f t="shared" si="7"/>
        <v>0</v>
      </c>
      <c r="BO888" s="23"/>
      <c r="BP888" s="23"/>
      <c r="BQ888" s="23"/>
      <c r="BR888" s="23"/>
      <c r="BS888" s="23"/>
      <c r="BT888" s="23"/>
      <c r="BU888" s="23"/>
      <c r="BV888" s="23"/>
      <c r="BW888" s="23"/>
      <c r="BX888" s="23"/>
      <c r="BY888" s="23"/>
      <c r="BZ888" s="23"/>
      <c r="CA888" s="23"/>
      <c r="CB888" s="23"/>
      <c r="CC888" s="23"/>
      <c r="CD888" s="23"/>
      <c r="CE888" s="23"/>
      <c r="CF888" s="21">
        <f t="shared" si="9"/>
        <v>0</v>
      </c>
      <c r="CG888" s="21"/>
      <c r="CH888" s="21"/>
      <c r="CI888" s="21"/>
      <c r="CJ888" s="21"/>
      <c r="CK888" s="21"/>
      <c r="CL888" s="21"/>
      <c r="CM888" s="21"/>
      <c r="CN888" s="21"/>
      <c r="CO888" s="21"/>
      <c r="CP888" s="21"/>
      <c r="CQ888" s="21"/>
      <c r="CR888" s="21"/>
      <c r="CS888" s="21"/>
      <c r="CT888" s="21"/>
      <c r="CU888" s="21"/>
      <c r="CV888" s="21"/>
      <c r="CW888" s="21"/>
      <c r="CX888" s="23">
        <f t="shared" si="11"/>
        <v>0</v>
      </c>
      <c r="CY888" s="23"/>
      <c r="CZ888" s="23"/>
      <c r="DA888" s="23"/>
      <c r="DB888" s="23"/>
      <c r="DC888" s="23"/>
      <c r="DD888" s="23"/>
      <c r="DE888" s="22">
        <f t="shared" si="13"/>
        <v>0</v>
      </c>
      <c r="DF888" s="21"/>
      <c r="DG888" s="21"/>
      <c r="DH888" s="21"/>
      <c r="DI888" s="21"/>
      <c r="DJ888" s="21"/>
      <c r="DK888" s="24">
        <f t="shared" si="15"/>
        <v>0</v>
      </c>
      <c r="DL888" s="23"/>
      <c r="DM888" s="2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</row>
    <row r="889" spans="1:137" ht="15.75" customHeight="1">
      <c r="A889" s="15" t="s">
        <v>2855</v>
      </c>
      <c r="B889" s="15" t="s">
        <v>2856</v>
      </c>
      <c r="C889" s="16">
        <v>24833827</v>
      </c>
      <c r="D889" s="15">
        <v>608069992</v>
      </c>
      <c r="E889" s="15" t="s">
        <v>2857</v>
      </c>
      <c r="F889" s="15" t="s">
        <v>84</v>
      </c>
      <c r="G889" s="15" t="s">
        <v>91</v>
      </c>
      <c r="H889" s="15" t="s">
        <v>76</v>
      </c>
      <c r="I889" s="17">
        <f t="shared" si="18"/>
        <v>0</v>
      </c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8">
        <f t="shared" si="1"/>
        <v>48</v>
      </c>
      <c r="AA889" s="19"/>
      <c r="AB889" s="19"/>
      <c r="AC889" s="19"/>
      <c r="AD889" s="19"/>
      <c r="AE889" s="19"/>
      <c r="AF889" s="19"/>
      <c r="AG889" s="19">
        <f>19+19</f>
        <v>38</v>
      </c>
      <c r="AH889" s="19"/>
      <c r="AI889" s="19"/>
      <c r="AJ889" s="19"/>
      <c r="AK889" s="19"/>
      <c r="AL889" s="19"/>
      <c r="AM889" s="19"/>
      <c r="AN889" s="19"/>
      <c r="AO889" s="19">
        <v>10</v>
      </c>
      <c r="AP889" s="19"/>
      <c r="AQ889" s="19"/>
      <c r="AR889" s="20">
        <f t="shared" si="3"/>
        <v>0</v>
      </c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2">
        <f t="shared" si="5"/>
        <v>0</v>
      </c>
      <c r="BK889" s="21"/>
      <c r="BL889" s="21"/>
      <c r="BM889" s="21"/>
      <c r="BN889" s="23">
        <f t="shared" si="7"/>
        <v>0</v>
      </c>
      <c r="BO889" s="23"/>
      <c r="BP889" s="23"/>
      <c r="BQ889" s="23"/>
      <c r="BR889" s="23"/>
      <c r="BS889" s="23"/>
      <c r="BT889" s="23"/>
      <c r="BU889" s="23"/>
      <c r="BV889" s="23"/>
      <c r="BW889" s="23"/>
      <c r="BX889" s="23"/>
      <c r="BY889" s="23"/>
      <c r="BZ889" s="23"/>
      <c r="CA889" s="23"/>
      <c r="CB889" s="23"/>
      <c r="CC889" s="23"/>
      <c r="CD889" s="23"/>
      <c r="CE889" s="23"/>
      <c r="CF889" s="21">
        <f t="shared" si="9"/>
        <v>100</v>
      </c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>
        <v>100</v>
      </c>
      <c r="CV889" s="21"/>
      <c r="CW889" s="21"/>
      <c r="CX889" s="23">
        <f t="shared" si="11"/>
        <v>1</v>
      </c>
      <c r="CY889" s="23"/>
      <c r="CZ889" s="23"/>
      <c r="DA889" s="23"/>
      <c r="DB889" s="23">
        <v>1</v>
      </c>
      <c r="DC889" s="23"/>
      <c r="DD889" s="23"/>
      <c r="DE889" s="22">
        <f t="shared" si="13"/>
        <v>0</v>
      </c>
      <c r="DF889" s="21"/>
      <c r="DG889" s="21"/>
      <c r="DH889" s="21"/>
      <c r="DI889" s="21"/>
      <c r="DJ889" s="21"/>
      <c r="DK889" s="24">
        <f t="shared" si="15"/>
        <v>0</v>
      </c>
      <c r="DL889" s="23"/>
      <c r="DM889" s="2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</row>
    <row r="890" spans="1:137" ht="15.75" customHeight="1">
      <c r="A890" s="15" t="s">
        <v>2858</v>
      </c>
      <c r="B890" s="15" t="s">
        <v>2859</v>
      </c>
      <c r="C890" s="16">
        <v>48136816</v>
      </c>
      <c r="D890" s="15">
        <v>602846773</v>
      </c>
      <c r="E890" s="15" t="s">
        <v>2860</v>
      </c>
      <c r="F890" s="15" t="s">
        <v>84</v>
      </c>
      <c r="G890" s="15" t="s">
        <v>101</v>
      </c>
      <c r="H890" s="15" t="s">
        <v>150</v>
      </c>
      <c r="I890" s="17">
        <f t="shared" si="18"/>
        <v>0</v>
      </c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8">
        <f t="shared" si="1"/>
        <v>28</v>
      </c>
      <c r="AA890" s="19"/>
      <c r="AB890" s="19"/>
      <c r="AC890" s="19"/>
      <c r="AD890" s="19"/>
      <c r="AE890" s="19"/>
      <c r="AF890" s="19">
        <v>6</v>
      </c>
      <c r="AG890" s="19"/>
      <c r="AH890" s="19">
        <v>7</v>
      </c>
      <c r="AI890" s="19"/>
      <c r="AJ890" s="19"/>
      <c r="AK890" s="19"/>
      <c r="AL890" s="19"/>
      <c r="AM890" s="19"/>
      <c r="AN890" s="19"/>
      <c r="AO890" s="19">
        <v>15</v>
      </c>
      <c r="AP890" s="19"/>
      <c r="AQ890" s="19"/>
      <c r="AR890" s="20">
        <f t="shared" si="3"/>
        <v>0</v>
      </c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2">
        <f t="shared" si="5"/>
        <v>0</v>
      </c>
      <c r="BK890" s="21"/>
      <c r="BL890" s="21"/>
      <c r="BM890" s="21"/>
      <c r="BN890" s="23">
        <f t="shared" si="7"/>
        <v>0</v>
      </c>
      <c r="BO890" s="23"/>
      <c r="BP890" s="23"/>
      <c r="BQ890" s="23"/>
      <c r="BR890" s="23"/>
      <c r="BS890" s="23"/>
      <c r="BT890" s="23"/>
      <c r="BU890" s="23"/>
      <c r="BV890" s="23"/>
      <c r="BW890" s="23"/>
      <c r="BX890" s="23"/>
      <c r="BY890" s="23"/>
      <c r="BZ890" s="23"/>
      <c r="CA890" s="23"/>
      <c r="CB890" s="23"/>
      <c r="CC890" s="23"/>
      <c r="CD890" s="23"/>
      <c r="CE890" s="23"/>
      <c r="CF890" s="21">
        <f t="shared" si="9"/>
        <v>0</v>
      </c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3">
        <f t="shared" si="11"/>
        <v>2</v>
      </c>
      <c r="CY890" s="23"/>
      <c r="CZ890" s="23"/>
      <c r="DA890" s="23"/>
      <c r="DB890" s="23">
        <v>2</v>
      </c>
      <c r="DC890" s="23"/>
      <c r="DD890" s="23"/>
      <c r="DE890" s="22">
        <f t="shared" si="13"/>
        <v>0</v>
      </c>
      <c r="DF890" s="21"/>
      <c r="DG890" s="21"/>
      <c r="DH890" s="21"/>
      <c r="DI890" s="21"/>
      <c r="DJ890" s="21"/>
      <c r="DK890" s="24">
        <f t="shared" si="15"/>
        <v>0</v>
      </c>
      <c r="DL890" s="23"/>
      <c r="DM890" s="2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</row>
    <row r="891" spans="1:137" ht="15.75" customHeight="1">
      <c r="A891" s="15" t="s">
        <v>2861</v>
      </c>
      <c r="B891" s="15" t="s">
        <v>649</v>
      </c>
      <c r="C891" s="16" t="s">
        <v>720</v>
      </c>
      <c r="D891" s="15">
        <v>603415043</v>
      </c>
      <c r="E891" s="15" t="s">
        <v>2862</v>
      </c>
      <c r="F891" s="15" t="s">
        <v>84</v>
      </c>
      <c r="G891" s="15" t="s">
        <v>91</v>
      </c>
      <c r="H891" s="15" t="s">
        <v>216</v>
      </c>
      <c r="I891" s="17">
        <f t="shared" si="18"/>
        <v>0</v>
      </c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8">
        <f t="shared" si="1"/>
        <v>10</v>
      </c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>
        <v>10</v>
      </c>
      <c r="AP891" s="19"/>
      <c r="AQ891" s="19"/>
      <c r="AR891" s="20">
        <f t="shared" si="3"/>
        <v>0</v>
      </c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2">
        <f t="shared" si="5"/>
        <v>0</v>
      </c>
      <c r="BK891" s="21"/>
      <c r="BL891" s="21"/>
      <c r="BM891" s="21"/>
      <c r="BN891" s="23">
        <f t="shared" si="7"/>
        <v>0</v>
      </c>
      <c r="BO891" s="23"/>
      <c r="BP891" s="23"/>
      <c r="BQ891" s="23"/>
      <c r="BR891" s="23"/>
      <c r="BS891" s="23"/>
      <c r="BT891" s="23"/>
      <c r="BU891" s="23"/>
      <c r="BV891" s="23"/>
      <c r="BW891" s="23"/>
      <c r="BX891" s="23"/>
      <c r="BY891" s="23"/>
      <c r="BZ891" s="23"/>
      <c r="CA891" s="23"/>
      <c r="CB891" s="23"/>
      <c r="CC891" s="23"/>
      <c r="CD891" s="23"/>
      <c r="CE891" s="23"/>
      <c r="CF891" s="21">
        <f t="shared" si="9"/>
        <v>100</v>
      </c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>
        <v>100</v>
      </c>
      <c r="CV891" s="21"/>
      <c r="CW891" s="21"/>
      <c r="CX891" s="23">
        <f t="shared" si="11"/>
        <v>1</v>
      </c>
      <c r="CY891" s="23"/>
      <c r="CZ891" s="23"/>
      <c r="DA891" s="23"/>
      <c r="DB891" s="23">
        <v>1</v>
      </c>
      <c r="DC891" s="23"/>
      <c r="DD891" s="23"/>
      <c r="DE891" s="22">
        <f t="shared" si="13"/>
        <v>0</v>
      </c>
      <c r="DF891" s="21"/>
      <c r="DG891" s="21"/>
      <c r="DH891" s="21"/>
      <c r="DI891" s="21"/>
      <c r="DJ891" s="21"/>
      <c r="DK891" s="24">
        <f t="shared" si="15"/>
        <v>0</v>
      </c>
      <c r="DL891" s="23"/>
      <c r="DM891" s="2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</row>
    <row r="892" spans="1:137" ht="15.75" customHeight="1">
      <c r="A892" s="15" t="s">
        <v>2863</v>
      </c>
      <c r="B892" s="15" t="s">
        <v>2864</v>
      </c>
      <c r="C892" s="16" t="s">
        <v>2865</v>
      </c>
      <c r="D892" s="15">
        <v>723573883</v>
      </c>
      <c r="E892" s="15" t="s">
        <v>2866</v>
      </c>
      <c r="F892" s="15" t="s">
        <v>84</v>
      </c>
      <c r="G892" s="15" t="s">
        <v>91</v>
      </c>
      <c r="H892" s="15" t="s">
        <v>117</v>
      </c>
      <c r="I892" s="17">
        <f t="shared" si="18"/>
        <v>0</v>
      </c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8">
        <f t="shared" si="1"/>
        <v>10</v>
      </c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>
        <v>10</v>
      </c>
      <c r="AP892" s="19"/>
      <c r="AQ892" s="19"/>
      <c r="AR892" s="20">
        <f t="shared" si="3"/>
        <v>0</v>
      </c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2">
        <f t="shared" si="5"/>
        <v>0</v>
      </c>
      <c r="BK892" s="21"/>
      <c r="BL892" s="21"/>
      <c r="BM892" s="21"/>
      <c r="BN892" s="23">
        <f t="shared" si="7"/>
        <v>0</v>
      </c>
      <c r="BO892" s="23"/>
      <c r="BP892" s="23"/>
      <c r="BQ892" s="23"/>
      <c r="BR892" s="23"/>
      <c r="BS892" s="23"/>
      <c r="BT892" s="23"/>
      <c r="BU892" s="23"/>
      <c r="BV892" s="23"/>
      <c r="BW892" s="23"/>
      <c r="BX892" s="23"/>
      <c r="BY892" s="23"/>
      <c r="BZ892" s="23"/>
      <c r="CA892" s="23"/>
      <c r="CB892" s="23"/>
      <c r="CC892" s="23"/>
      <c r="CD892" s="23"/>
      <c r="CE892" s="23"/>
      <c r="CF892" s="21">
        <f t="shared" si="9"/>
        <v>100</v>
      </c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>
        <v>100</v>
      </c>
      <c r="CV892" s="21"/>
      <c r="CW892" s="21"/>
      <c r="CX892" s="23">
        <f t="shared" si="11"/>
        <v>1</v>
      </c>
      <c r="CY892" s="23"/>
      <c r="CZ892" s="23"/>
      <c r="DA892" s="23"/>
      <c r="DB892" s="23">
        <v>1</v>
      </c>
      <c r="DC892" s="23"/>
      <c r="DD892" s="23"/>
      <c r="DE892" s="22">
        <f t="shared" si="13"/>
        <v>0</v>
      </c>
      <c r="DF892" s="21"/>
      <c r="DG892" s="21"/>
      <c r="DH892" s="21"/>
      <c r="DI892" s="21"/>
      <c r="DJ892" s="21"/>
      <c r="DK892" s="24">
        <f t="shared" si="15"/>
        <v>0</v>
      </c>
      <c r="DL892" s="23"/>
      <c r="DM892" s="2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</row>
    <row r="893" spans="1:137" ht="15.75" customHeight="1">
      <c r="A893" s="15" t="s">
        <v>2867</v>
      </c>
      <c r="B893" s="15" t="s">
        <v>2868</v>
      </c>
      <c r="C893" s="16">
        <v>75508800</v>
      </c>
      <c r="D893" s="15" t="s">
        <v>1022</v>
      </c>
      <c r="E893" s="15" t="s">
        <v>2869</v>
      </c>
      <c r="F893" s="15" t="s">
        <v>84</v>
      </c>
      <c r="G893" s="15" t="s">
        <v>91</v>
      </c>
      <c r="H893" s="15" t="s">
        <v>57</v>
      </c>
      <c r="I893" s="17">
        <f t="shared" si="18"/>
        <v>0</v>
      </c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8">
        <f t="shared" si="1"/>
        <v>29</v>
      </c>
      <c r="AA893" s="19"/>
      <c r="AB893" s="19"/>
      <c r="AC893" s="19"/>
      <c r="AD893" s="19"/>
      <c r="AE893" s="19"/>
      <c r="AF893" s="19"/>
      <c r="AG893" s="19">
        <v>19</v>
      </c>
      <c r="AH893" s="19"/>
      <c r="AI893" s="19"/>
      <c r="AJ893" s="19"/>
      <c r="AK893" s="19"/>
      <c r="AL893" s="19"/>
      <c r="AM893" s="19"/>
      <c r="AN893" s="19"/>
      <c r="AO893" s="19">
        <v>10</v>
      </c>
      <c r="AP893" s="19"/>
      <c r="AQ893" s="19"/>
      <c r="AR893" s="20">
        <f t="shared" si="3"/>
        <v>0</v>
      </c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2">
        <f t="shared" si="5"/>
        <v>0</v>
      </c>
      <c r="BK893" s="21"/>
      <c r="BL893" s="21"/>
      <c r="BM893" s="21"/>
      <c r="BN893" s="23">
        <f t="shared" si="7"/>
        <v>0</v>
      </c>
      <c r="BO893" s="23"/>
      <c r="BP893" s="23"/>
      <c r="BQ893" s="23"/>
      <c r="BR893" s="23"/>
      <c r="BS893" s="23"/>
      <c r="BT893" s="23"/>
      <c r="BU893" s="23"/>
      <c r="BV893" s="23"/>
      <c r="BW893" s="23"/>
      <c r="BX893" s="23"/>
      <c r="BY893" s="23"/>
      <c r="BZ893" s="23"/>
      <c r="CA893" s="23"/>
      <c r="CB893" s="23"/>
      <c r="CC893" s="23"/>
      <c r="CD893" s="23"/>
      <c r="CE893" s="23"/>
      <c r="CF893" s="21">
        <f t="shared" si="9"/>
        <v>100</v>
      </c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>
        <v>100</v>
      </c>
      <c r="CV893" s="21"/>
      <c r="CW893" s="21"/>
      <c r="CX893" s="23">
        <f t="shared" si="11"/>
        <v>1</v>
      </c>
      <c r="CY893" s="23"/>
      <c r="CZ893" s="23"/>
      <c r="DA893" s="23"/>
      <c r="DB893" s="23">
        <v>1</v>
      </c>
      <c r="DC893" s="23"/>
      <c r="DD893" s="23"/>
      <c r="DE893" s="22">
        <f t="shared" si="13"/>
        <v>0</v>
      </c>
      <c r="DF893" s="21"/>
      <c r="DG893" s="21"/>
      <c r="DH893" s="21"/>
      <c r="DI893" s="21"/>
      <c r="DJ893" s="21"/>
      <c r="DK893" s="24">
        <f t="shared" si="15"/>
        <v>0</v>
      </c>
      <c r="DL893" s="23"/>
      <c r="DM893" s="2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</row>
    <row r="894" spans="1:137" ht="15.75" customHeight="1">
      <c r="A894" s="15" t="s">
        <v>2870</v>
      </c>
      <c r="B894" s="15" t="s">
        <v>2871</v>
      </c>
      <c r="C894" s="16">
        <v>27538605</v>
      </c>
      <c r="D894" s="15">
        <v>724324143</v>
      </c>
      <c r="E894" s="15" t="s">
        <v>2872</v>
      </c>
      <c r="F894" s="15" t="s">
        <v>84</v>
      </c>
      <c r="G894" s="15" t="s">
        <v>91</v>
      </c>
      <c r="H894" s="15" t="s">
        <v>68</v>
      </c>
      <c r="I894" s="17">
        <f t="shared" si="18"/>
        <v>0</v>
      </c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8">
        <f t="shared" si="1"/>
        <v>20</v>
      </c>
      <c r="AA894" s="19"/>
      <c r="AB894" s="19"/>
      <c r="AC894" s="19"/>
      <c r="AD894" s="19"/>
      <c r="AE894" s="19"/>
      <c r="AF894" s="19"/>
      <c r="AG894" s="19">
        <v>19</v>
      </c>
      <c r="AH894" s="19"/>
      <c r="AI894" s="19"/>
      <c r="AJ894" s="19"/>
      <c r="AK894" s="19"/>
      <c r="AL894" s="19"/>
      <c r="AM894" s="19"/>
      <c r="AN894" s="19"/>
      <c r="AO894" s="19">
        <v>1</v>
      </c>
      <c r="AP894" s="19"/>
      <c r="AQ894" s="19"/>
      <c r="AR894" s="20">
        <f t="shared" si="3"/>
        <v>0</v>
      </c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2">
        <f t="shared" si="5"/>
        <v>0</v>
      </c>
      <c r="BK894" s="21"/>
      <c r="BL894" s="21"/>
      <c r="BM894" s="21"/>
      <c r="BN894" s="23">
        <f t="shared" si="7"/>
        <v>0</v>
      </c>
      <c r="BO894" s="23"/>
      <c r="BP894" s="23"/>
      <c r="BQ894" s="23"/>
      <c r="BR894" s="23"/>
      <c r="BS894" s="23"/>
      <c r="BT894" s="23"/>
      <c r="BU894" s="23"/>
      <c r="BV894" s="23"/>
      <c r="BW894" s="23"/>
      <c r="BX894" s="23"/>
      <c r="BY894" s="23"/>
      <c r="BZ894" s="23"/>
      <c r="CA894" s="23"/>
      <c r="CB894" s="23"/>
      <c r="CC894" s="23"/>
      <c r="CD894" s="23"/>
      <c r="CE894" s="23"/>
      <c r="CF894" s="21">
        <f t="shared" si="9"/>
        <v>100</v>
      </c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>
        <v>100</v>
      </c>
      <c r="CV894" s="21"/>
      <c r="CW894" s="21"/>
      <c r="CX894" s="23">
        <f t="shared" si="11"/>
        <v>1</v>
      </c>
      <c r="CY894" s="23"/>
      <c r="CZ894" s="23"/>
      <c r="DA894" s="23"/>
      <c r="DB894" s="23">
        <v>1</v>
      </c>
      <c r="DC894" s="23"/>
      <c r="DD894" s="23"/>
      <c r="DE894" s="22">
        <f t="shared" si="13"/>
        <v>0</v>
      </c>
      <c r="DF894" s="21"/>
      <c r="DG894" s="21"/>
      <c r="DH894" s="21"/>
      <c r="DI894" s="21"/>
      <c r="DJ894" s="21"/>
      <c r="DK894" s="24">
        <f t="shared" si="15"/>
        <v>0</v>
      </c>
      <c r="DL894" s="23"/>
      <c r="DM894" s="2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</row>
    <row r="895" spans="1:137" ht="15.75" customHeight="1">
      <c r="A895" s="15" t="s">
        <v>2873</v>
      </c>
      <c r="B895" s="15" t="s">
        <v>2874</v>
      </c>
      <c r="C895" s="16">
        <v>86649493</v>
      </c>
      <c r="D895" s="15">
        <v>603747434</v>
      </c>
      <c r="E895" s="15" t="s">
        <v>2875</v>
      </c>
      <c r="F895" s="15" t="s">
        <v>84</v>
      </c>
      <c r="G895" s="15" t="s">
        <v>169</v>
      </c>
      <c r="H895" s="15" t="s">
        <v>174</v>
      </c>
      <c r="I895" s="17">
        <f t="shared" si="18"/>
        <v>0</v>
      </c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8">
        <f t="shared" si="1"/>
        <v>44</v>
      </c>
      <c r="AA895" s="19"/>
      <c r="AB895" s="19"/>
      <c r="AC895" s="19"/>
      <c r="AD895" s="19"/>
      <c r="AE895" s="19"/>
      <c r="AF895" s="19"/>
      <c r="AG895" s="19">
        <v>19</v>
      </c>
      <c r="AH895" s="19"/>
      <c r="AI895" s="19"/>
      <c r="AJ895" s="19"/>
      <c r="AK895" s="19"/>
      <c r="AL895" s="19"/>
      <c r="AM895" s="19"/>
      <c r="AN895" s="19"/>
      <c r="AO895" s="19"/>
      <c r="AP895" s="19">
        <v>25</v>
      </c>
      <c r="AQ895" s="19"/>
      <c r="AR895" s="20">
        <f t="shared" si="3"/>
        <v>0</v>
      </c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2">
        <f t="shared" si="5"/>
        <v>0</v>
      </c>
      <c r="BK895" s="21"/>
      <c r="BL895" s="21"/>
      <c r="BM895" s="21"/>
      <c r="BN895" s="23">
        <f t="shared" si="7"/>
        <v>0</v>
      </c>
      <c r="BO895" s="23"/>
      <c r="BP895" s="23"/>
      <c r="BQ895" s="23"/>
      <c r="BR895" s="23"/>
      <c r="BS895" s="23"/>
      <c r="BT895" s="23"/>
      <c r="BU895" s="23"/>
      <c r="BV895" s="23"/>
      <c r="BW895" s="23"/>
      <c r="BX895" s="23"/>
      <c r="BY895" s="23"/>
      <c r="BZ895" s="23"/>
      <c r="CA895" s="23"/>
      <c r="CB895" s="23"/>
      <c r="CC895" s="23"/>
      <c r="CD895" s="23"/>
      <c r="CE895" s="23"/>
      <c r="CF895" s="21">
        <f t="shared" si="9"/>
        <v>0</v>
      </c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3">
        <f t="shared" si="11"/>
        <v>0</v>
      </c>
      <c r="CY895" s="23"/>
      <c r="CZ895" s="23"/>
      <c r="DA895" s="23"/>
      <c r="DB895" s="23"/>
      <c r="DC895" s="23"/>
      <c r="DD895" s="23"/>
      <c r="DE895" s="22">
        <f t="shared" si="13"/>
        <v>0</v>
      </c>
      <c r="DF895" s="21"/>
      <c r="DG895" s="21"/>
      <c r="DH895" s="21"/>
      <c r="DI895" s="21"/>
      <c r="DJ895" s="21"/>
      <c r="DK895" s="24">
        <f t="shared" si="15"/>
        <v>0</v>
      </c>
      <c r="DL895" s="23"/>
      <c r="DM895" s="2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</row>
    <row r="896" spans="1:137" ht="15.75" customHeight="1">
      <c r="A896" s="15" t="s">
        <v>2876</v>
      </c>
      <c r="B896" s="15" t="s">
        <v>2877</v>
      </c>
      <c r="C896" s="16" t="s">
        <v>2878</v>
      </c>
      <c r="D896" s="15">
        <v>604543635</v>
      </c>
      <c r="E896" s="15" t="s">
        <v>2879</v>
      </c>
      <c r="F896" s="15" t="s">
        <v>84</v>
      </c>
      <c r="G896" s="15" t="s">
        <v>101</v>
      </c>
      <c r="H896" s="15" t="s">
        <v>174</v>
      </c>
      <c r="I896" s="17">
        <f t="shared" si="18"/>
        <v>0</v>
      </c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8">
        <f t="shared" si="1"/>
        <v>28</v>
      </c>
      <c r="AA896" s="19"/>
      <c r="AB896" s="19"/>
      <c r="AC896" s="19"/>
      <c r="AD896" s="19"/>
      <c r="AE896" s="19"/>
      <c r="AF896" s="19">
        <v>6</v>
      </c>
      <c r="AG896" s="19"/>
      <c r="AH896" s="19">
        <v>7</v>
      </c>
      <c r="AI896" s="19"/>
      <c r="AJ896" s="19"/>
      <c r="AK896" s="19"/>
      <c r="AL896" s="19"/>
      <c r="AM896" s="19"/>
      <c r="AN896" s="19"/>
      <c r="AO896" s="19">
        <v>15</v>
      </c>
      <c r="AP896" s="19"/>
      <c r="AQ896" s="19"/>
      <c r="AR896" s="20">
        <f t="shared" si="3"/>
        <v>0</v>
      </c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2">
        <f t="shared" si="5"/>
        <v>0</v>
      </c>
      <c r="BK896" s="21"/>
      <c r="BL896" s="21"/>
      <c r="BM896" s="21"/>
      <c r="BN896" s="23">
        <f t="shared" si="7"/>
        <v>0</v>
      </c>
      <c r="BO896" s="23"/>
      <c r="BP896" s="23"/>
      <c r="BQ896" s="23"/>
      <c r="BR896" s="23"/>
      <c r="BS896" s="23"/>
      <c r="BT896" s="23"/>
      <c r="BU896" s="23"/>
      <c r="BV896" s="23"/>
      <c r="BW896" s="23"/>
      <c r="BX896" s="23"/>
      <c r="BY896" s="23"/>
      <c r="BZ896" s="23"/>
      <c r="CA896" s="23"/>
      <c r="CB896" s="23"/>
      <c r="CC896" s="23"/>
      <c r="CD896" s="23"/>
      <c r="CE896" s="23"/>
      <c r="CF896" s="21">
        <f t="shared" si="9"/>
        <v>0</v>
      </c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3">
        <f t="shared" si="11"/>
        <v>2</v>
      </c>
      <c r="CY896" s="23"/>
      <c r="CZ896" s="23"/>
      <c r="DA896" s="23"/>
      <c r="DB896" s="23">
        <v>2</v>
      </c>
      <c r="DC896" s="23"/>
      <c r="DD896" s="23"/>
      <c r="DE896" s="22">
        <f t="shared" si="13"/>
        <v>0</v>
      </c>
      <c r="DF896" s="21"/>
      <c r="DG896" s="21"/>
      <c r="DH896" s="21"/>
      <c r="DI896" s="21"/>
      <c r="DJ896" s="21"/>
      <c r="DK896" s="24">
        <f t="shared" si="15"/>
        <v>0</v>
      </c>
      <c r="DL896" s="23"/>
      <c r="DM896" s="2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</row>
    <row r="897" spans="1:137" ht="15.75" customHeight="1">
      <c r="A897" s="15" t="s">
        <v>2880</v>
      </c>
      <c r="B897" s="15" t="s">
        <v>2881</v>
      </c>
      <c r="C897" s="16" t="s">
        <v>2882</v>
      </c>
      <c r="D897" s="15">
        <v>603446136</v>
      </c>
      <c r="E897" s="15" t="s">
        <v>2883</v>
      </c>
      <c r="F897" s="15" t="s">
        <v>84</v>
      </c>
      <c r="G897" s="15" t="s">
        <v>91</v>
      </c>
      <c r="H897" s="15" t="s">
        <v>76</v>
      </c>
      <c r="I897" s="17">
        <f t="shared" si="18"/>
        <v>0</v>
      </c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8">
        <f t="shared" si="1"/>
        <v>10</v>
      </c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>
        <v>10</v>
      </c>
      <c r="AP897" s="19"/>
      <c r="AQ897" s="19"/>
      <c r="AR897" s="20">
        <f t="shared" si="3"/>
        <v>0</v>
      </c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2">
        <f t="shared" si="5"/>
        <v>0</v>
      </c>
      <c r="BK897" s="21"/>
      <c r="BL897" s="21"/>
      <c r="BM897" s="21"/>
      <c r="BN897" s="23">
        <f t="shared" si="7"/>
        <v>0</v>
      </c>
      <c r="BO897" s="23"/>
      <c r="BP897" s="23"/>
      <c r="BQ897" s="23"/>
      <c r="BR897" s="23"/>
      <c r="BS897" s="23"/>
      <c r="BT897" s="23"/>
      <c r="BU897" s="23"/>
      <c r="BV897" s="23"/>
      <c r="BW897" s="23"/>
      <c r="BX897" s="23"/>
      <c r="BY897" s="23"/>
      <c r="BZ897" s="23"/>
      <c r="CA897" s="23"/>
      <c r="CB897" s="23"/>
      <c r="CC897" s="23"/>
      <c r="CD897" s="23"/>
      <c r="CE897" s="23"/>
      <c r="CF897" s="21">
        <f t="shared" si="9"/>
        <v>100</v>
      </c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>
        <v>100</v>
      </c>
      <c r="CV897" s="21"/>
      <c r="CW897" s="21"/>
      <c r="CX897" s="23">
        <f t="shared" si="11"/>
        <v>1</v>
      </c>
      <c r="CY897" s="23"/>
      <c r="CZ897" s="23"/>
      <c r="DA897" s="23"/>
      <c r="DB897" s="23">
        <v>1</v>
      </c>
      <c r="DC897" s="23"/>
      <c r="DD897" s="23"/>
      <c r="DE897" s="22">
        <f t="shared" si="13"/>
        <v>0</v>
      </c>
      <c r="DF897" s="21"/>
      <c r="DG897" s="21"/>
      <c r="DH897" s="21"/>
      <c r="DI897" s="21"/>
      <c r="DJ897" s="21"/>
      <c r="DK897" s="24">
        <f t="shared" si="15"/>
        <v>0</v>
      </c>
      <c r="DL897" s="23"/>
      <c r="DM897" s="2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</row>
    <row r="898" spans="1:137" ht="15.75" customHeight="1">
      <c r="A898" s="15" t="s">
        <v>2884</v>
      </c>
      <c r="B898" s="15" t="s">
        <v>2885</v>
      </c>
      <c r="C898" s="16">
        <v>24134520</v>
      </c>
      <c r="D898" s="15">
        <v>605861708</v>
      </c>
      <c r="E898" s="15" t="s">
        <v>2886</v>
      </c>
      <c r="F898" s="15" t="s">
        <v>84</v>
      </c>
      <c r="G898" s="15" t="s">
        <v>91</v>
      </c>
      <c r="H898" s="15" t="s">
        <v>158</v>
      </c>
      <c r="I898" s="17">
        <f t="shared" si="18"/>
        <v>0</v>
      </c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8">
        <f t="shared" si="1"/>
        <v>10</v>
      </c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>
        <v>10</v>
      </c>
      <c r="AP898" s="19"/>
      <c r="AQ898" s="19"/>
      <c r="AR898" s="20">
        <f t="shared" si="3"/>
        <v>0</v>
      </c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2">
        <f t="shared" si="5"/>
        <v>0</v>
      </c>
      <c r="BK898" s="21"/>
      <c r="BL898" s="21"/>
      <c r="BM898" s="21"/>
      <c r="BN898" s="23">
        <f t="shared" si="7"/>
        <v>0</v>
      </c>
      <c r="BO898" s="23"/>
      <c r="BP898" s="23"/>
      <c r="BQ898" s="23"/>
      <c r="BR898" s="23"/>
      <c r="BS898" s="23"/>
      <c r="BT898" s="23"/>
      <c r="BU898" s="23"/>
      <c r="BV898" s="23"/>
      <c r="BW898" s="23"/>
      <c r="BX898" s="23"/>
      <c r="BY898" s="23"/>
      <c r="BZ898" s="23"/>
      <c r="CA898" s="23"/>
      <c r="CB898" s="23"/>
      <c r="CC898" s="23"/>
      <c r="CD898" s="23"/>
      <c r="CE898" s="23"/>
      <c r="CF898" s="21">
        <f t="shared" si="9"/>
        <v>100</v>
      </c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>
        <v>100</v>
      </c>
      <c r="CV898" s="21"/>
      <c r="CW898" s="21"/>
      <c r="CX898" s="23">
        <f t="shared" si="11"/>
        <v>1</v>
      </c>
      <c r="CY898" s="23"/>
      <c r="CZ898" s="23"/>
      <c r="DA898" s="23"/>
      <c r="DB898" s="23">
        <v>1</v>
      </c>
      <c r="DC898" s="23"/>
      <c r="DD898" s="23"/>
      <c r="DE898" s="22">
        <f t="shared" si="13"/>
        <v>0</v>
      </c>
      <c r="DF898" s="21"/>
      <c r="DG898" s="21"/>
      <c r="DH898" s="21"/>
      <c r="DI898" s="21"/>
      <c r="DJ898" s="21"/>
      <c r="DK898" s="24">
        <f t="shared" si="15"/>
        <v>0</v>
      </c>
      <c r="DL898" s="23"/>
      <c r="DM898" s="2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</row>
    <row r="899" spans="1:137" ht="15.75" customHeight="1">
      <c r="A899" s="15" t="s">
        <v>2887</v>
      </c>
      <c r="B899" s="15" t="s">
        <v>2888</v>
      </c>
      <c r="C899" s="16">
        <v>62941500</v>
      </c>
      <c r="D899" s="15">
        <v>736228913</v>
      </c>
      <c r="E899" s="15" t="s">
        <v>2889</v>
      </c>
      <c r="F899" s="15" t="s">
        <v>84</v>
      </c>
      <c r="G899" s="15" t="s">
        <v>91</v>
      </c>
      <c r="H899" s="15" t="s">
        <v>174</v>
      </c>
      <c r="I899" s="17">
        <f t="shared" si="18"/>
        <v>0</v>
      </c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8">
        <f t="shared" si="1"/>
        <v>60</v>
      </c>
      <c r="AA899" s="19"/>
      <c r="AB899" s="19"/>
      <c r="AC899" s="19"/>
      <c r="AD899" s="19"/>
      <c r="AE899" s="19">
        <v>50</v>
      </c>
      <c r="AF899" s="19"/>
      <c r="AG899" s="19"/>
      <c r="AH899" s="19"/>
      <c r="AI899" s="19"/>
      <c r="AJ899" s="19"/>
      <c r="AK899" s="19"/>
      <c r="AL899" s="19"/>
      <c r="AM899" s="19"/>
      <c r="AN899" s="19"/>
      <c r="AO899" s="19">
        <v>10</v>
      </c>
      <c r="AP899" s="19"/>
      <c r="AQ899" s="19"/>
      <c r="AR899" s="20">
        <f t="shared" si="3"/>
        <v>0</v>
      </c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2">
        <f t="shared" si="5"/>
        <v>0</v>
      </c>
      <c r="BK899" s="21"/>
      <c r="BL899" s="21"/>
      <c r="BM899" s="21"/>
      <c r="BN899" s="23">
        <f t="shared" si="7"/>
        <v>0</v>
      </c>
      <c r="BO899" s="23"/>
      <c r="BP899" s="23"/>
      <c r="BQ899" s="23"/>
      <c r="BR899" s="23"/>
      <c r="BS899" s="23"/>
      <c r="BT899" s="23"/>
      <c r="BU899" s="23"/>
      <c r="BV899" s="23"/>
      <c r="BW899" s="23"/>
      <c r="BX899" s="23"/>
      <c r="BY899" s="23"/>
      <c r="BZ899" s="23"/>
      <c r="CA899" s="23"/>
      <c r="CB899" s="23"/>
      <c r="CC899" s="23"/>
      <c r="CD899" s="23"/>
      <c r="CE899" s="23"/>
      <c r="CF899" s="21">
        <f t="shared" si="9"/>
        <v>100</v>
      </c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>
        <v>100</v>
      </c>
      <c r="CV899" s="21"/>
      <c r="CW899" s="21"/>
      <c r="CX899" s="23">
        <f t="shared" si="11"/>
        <v>1</v>
      </c>
      <c r="CY899" s="23"/>
      <c r="CZ899" s="23"/>
      <c r="DA899" s="23"/>
      <c r="DB899" s="23">
        <v>1</v>
      </c>
      <c r="DC899" s="23"/>
      <c r="DD899" s="23"/>
      <c r="DE899" s="22">
        <f t="shared" si="13"/>
        <v>0</v>
      </c>
      <c r="DF899" s="21"/>
      <c r="DG899" s="21"/>
      <c r="DH899" s="21"/>
      <c r="DI899" s="21"/>
      <c r="DJ899" s="21"/>
      <c r="DK899" s="24">
        <f t="shared" si="15"/>
        <v>0</v>
      </c>
      <c r="DL899" s="23"/>
      <c r="DM899" s="2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</row>
    <row r="900" spans="1:137" ht="15.75" customHeight="1">
      <c r="A900" s="15" t="s">
        <v>2890</v>
      </c>
      <c r="B900" s="15" t="s">
        <v>219</v>
      </c>
      <c r="C900" s="16">
        <v>27089258</v>
      </c>
      <c r="D900" s="15">
        <v>605159151</v>
      </c>
      <c r="E900" s="15" t="s">
        <v>2891</v>
      </c>
      <c r="F900" s="15" t="s">
        <v>84</v>
      </c>
      <c r="G900" s="15" t="s">
        <v>91</v>
      </c>
      <c r="H900" s="15" t="s">
        <v>76</v>
      </c>
      <c r="I900" s="17">
        <f t="shared" si="18"/>
        <v>0</v>
      </c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8">
        <f t="shared" si="1"/>
        <v>10</v>
      </c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>
        <v>10</v>
      </c>
      <c r="AP900" s="19"/>
      <c r="AQ900" s="19"/>
      <c r="AR900" s="20">
        <f t="shared" si="3"/>
        <v>0</v>
      </c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2">
        <f t="shared" si="5"/>
        <v>0</v>
      </c>
      <c r="BK900" s="21"/>
      <c r="BL900" s="21"/>
      <c r="BM900" s="21"/>
      <c r="BN900" s="23">
        <f t="shared" si="7"/>
        <v>0</v>
      </c>
      <c r="BO900" s="23"/>
      <c r="BP900" s="23"/>
      <c r="BQ900" s="23"/>
      <c r="BR900" s="23"/>
      <c r="BS900" s="23"/>
      <c r="BT900" s="23"/>
      <c r="BU900" s="23"/>
      <c r="BV900" s="23"/>
      <c r="BW900" s="23"/>
      <c r="BX900" s="23"/>
      <c r="BY900" s="23"/>
      <c r="BZ900" s="23"/>
      <c r="CA900" s="23"/>
      <c r="CB900" s="23"/>
      <c r="CC900" s="23"/>
      <c r="CD900" s="23"/>
      <c r="CE900" s="23"/>
      <c r="CF900" s="21">
        <f t="shared" si="9"/>
        <v>100</v>
      </c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>
        <v>100</v>
      </c>
      <c r="CV900" s="21"/>
      <c r="CW900" s="21"/>
      <c r="CX900" s="23">
        <f t="shared" si="11"/>
        <v>1</v>
      </c>
      <c r="CY900" s="23"/>
      <c r="CZ900" s="23"/>
      <c r="DA900" s="23"/>
      <c r="DB900" s="23">
        <v>1</v>
      </c>
      <c r="DC900" s="23"/>
      <c r="DD900" s="23"/>
      <c r="DE900" s="22">
        <f t="shared" si="13"/>
        <v>0</v>
      </c>
      <c r="DF900" s="21"/>
      <c r="DG900" s="21"/>
      <c r="DH900" s="21"/>
      <c r="DI900" s="21"/>
      <c r="DJ900" s="21"/>
      <c r="DK900" s="24">
        <f t="shared" si="15"/>
        <v>0</v>
      </c>
      <c r="DL900" s="23"/>
      <c r="DM900" s="2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</row>
    <row r="901" spans="1:137" ht="15.75" customHeight="1">
      <c r="A901" s="15" t="s">
        <v>2892</v>
      </c>
      <c r="B901" s="15" t="s">
        <v>2893</v>
      </c>
      <c r="C901" s="16" t="s">
        <v>2894</v>
      </c>
      <c r="D901" s="15">
        <v>608178543</v>
      </c>
      <c r="E901" s="15" t="s">
        <v>2895</v>
      </c>
      <c r="F901" s="15" t="s">
        <v>84</v>
      </c>
      <c r="G901" s="15" t="s">
        <v>91</v>
      </c>
      <c r="H901" s="15" t="s">
        <v>216</v>
      </c>
      <c r="I901" s="17">
        <f t="shared" si="18"/>
        <v>0</v>
      </c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8">
        <f t="shared" si="1"/>
        <v>40</v>
      </c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>
        <v>40</v>
      </c>
      <c r="AP901" s="19"/>
      <c r="AQ901" s="19"/>
      <c r="AR901" s="20">
        <f t="shared" si="3"/>
        <v>0</v>
      </c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2">
        <f t="shared" si="5"/>
        <v>0</v>
      </c>
      <c r="BK901" s="21"/>
      <c r="BL901" s="21"/>
      <c r="BM901" s="21"/>
      <c r="BN901" s="23">
        <f t="shared" si="7"/>
        <v>0</v>
      </c>
      <c r="BO901" s="23"/>
      <c r="BP901" s="23"/>
      <c r="BQ901" s="23"/>
      <c r="BR901" s="23"/>
      <c r="BS901" s="23"/>
      <c r="BT901" s="23"/>
      <c r="BU901" s="23"/>
      <c r="BV901" s="23"/>
      <c r="BW901" s="23"/>
      <c r="BX901" s="23"/>
      <c r="BY901" s="23"/>
      <c r="BZ901" s="23"/>
      <c r="CA901" s="23"/>
      <c r="CB901" s="23"/>
      <c r="CC901" s="23"/>
      <c r="CD901" s="23"/>
      <c r="CE901" s="23"/>
      <c r="CF901" s="21">
        <f t="shared" si="9"/>
        <v>100</v>
      </c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>
        <v>100</v>
      </c>
      <c r="CV901" s="21"/>
      <c r="CW901" s="21"/>
      <c r="CX901" s="23">
        <f t="shared" si="11"/>
        <v>1</v>
      </c>
      <c r="CY901" s="23"/>
      <c r="CZ901" s="23"/>
      <c r="DA901" s="23"/>
      <c r="DB901" s="23">
        <v>1</v>
      </c>
      <c r="DC901" s="23"/>
      <c r="DD901" s="23"/>
      <c r="DE901" s="22">
        <f t="shared" si="13"/>
        <v>0</v>
      </c>
      <c r="DF901" s="21"/>
      <c r="DG901" s="21"/>
      <c r="DH901" s="21"/>
      <c r="DI901" s="21"/>
      <c r="DJ901" s="21"/>
      <c r="DK901" s="24">
        <f t="shared" si="15"/>
        <v>0</v>
      </c>
      <c r="DL901" s="23"/>
      <c r="DM901" s="2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</row>
    <row r="902" spans="1:137" ht="15.75" customHeight="1">
      <c r="A902" s="15" t="s">
        <v>2896</v>
      </c>
      <c r="B902" s="15" t="s">
        <v>2897</v>
      </c>
      <c r="C902" s="16">
        <v>72020776</v>
      </c>
      <c r="D902" s="15">
        <v>603794177</v>
      </c>
      <c r="E902" s="15" t="s">
        <v>2898</v>
      </c>
      <c r="F902" s="15" t="s">
        <v>84</v>
      </c>
      <c r="G902" s="15" t="s">
        <v>101</v>
      </c>
      <c r="H902" s="15" t="s">
        <v>158</v>
      </c>
      <c r="I902" s="17">
        <f t="shared" si="18"/>
        <v>0</v>
      </c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8">
        <f t="shared" si="1"/>
        <v>27</v>
      </c>
      <c r="AA902" s="19"/>
      <c r="AB902" s="19"/>
      <c r="AC902" s="19"/>
      <c r="AD902" s="19"/>
      <c r="AE902" s="19"/>
      <c r="AF902" s="19">
        <v>6</v>
      </c>
      <c r="AG902" s="19"/>
      <c r="AH902" s="19">
        <v>6</v>
      </c>
      <c r="AI902" s="19"/>
      <c r="AJ902" s="19"/>
      <c r="AK902" s="19"/>
      <c r="AL902" s="19"/>
      <c r="AM902" s="19"/>
      <c r="AN902" s="19"/>
      <c r="AO902" s="19">
        <v>15</v>
      </c>
      <c r="AP902" s="19"/>
      <c r="AQ902" s="19"/>
      <c r="AR902" s="20">
        <f t="shared" si="3"/>
        <v>0</v>
      </c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2">
        <f t="shared" si="5"/>
        <v>0</v>
      </c>
      <c r="BK902" s="21"/>
      <c r="BL902" s="21"/>
      <c r="BM902" s="21"/>
      <c r="BN902" s="23">
        <f t="shared" si="7"/>
        <v>1</v>
      </c>
      <c r="BO902" s="23"/>
      <c r="BP902" s="23"/>
      <c r="BQ902" s="23">
        <v>1</v>
      </c>
      <c r="BR902" s="23"/>
      <c r="BS902" s="23"/>
      <c r="BT902" s="23"/>
      <c r="BU902" s="23"/>
      <c r="BV902" s="23"/>
      <c r="BW902" s="23"/>
      <c r="BX902" s="23"/>
      <c r="BY902" s="23"/>
      <c r="BZ902" s="23"/>
      <c r="CA902" s="23"/>
      <c r="CB902" s="23"/>
      <c r="CC902" s="23"/>
      <c r="CD902" s="23"/>
      <c r="CE902" s="23"/>
      <c r="CF902" s="21">
        <f t="shared" si="9"/>
        <v>0</v>
      </c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3">
        <f t="shared" si="11"/>
        <v>2</v>
      </c>
      <c r="CY902" s="23"/>
      <c r="CZ902" s="23"/>
      <c r="DA902" s="23"/>
      <c r="DB902" s="23">
        <v>2</v>
      </c>
      <c r="DC902" s="23"/>
      <c r="DD902" s="23"/>
      <c r="DE902" s="22">
        <f t="shared" si="13"/>
        <v>0</v>
      </c>
      <c r="DF902" s="21"/>
      <c r="DG902" s="21"/>
      <c r="DH902" s="21"/>
      <c r="DI902" s="21"/>
      <c r="DJ902" s="21"/>
      <c r="DK902" s="24">
        <f t="shared" si="15"/>
        <v>0</v>
      </c>
      <c r="DL902" s="23"/>
      <c r="DM902" s="2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</row>
    <row r="903" spans="1:137" ht="15.75" customHeight="1">
      <c r="A903" s="15" t="s">
        <v>2899</v>
      </c>
      <c r="B903" s="15" t="s">
        <v>2900</v>
      </c>
      <c r="C903" s="16">
        <v>75075687</v>
      </c>
      <c r="D903" s="15">
        <v>608073478</v>
      </c>
      <c r="E903" s="15" t="s">
        <v>2901</v>
      </c>
      <c r="F903" s="15" t="s">
        <v>84</v>
      </c>
      <c r="G903" s="15" t="s">
        <v>133</v>
      </c>
      <c r="H903" s="15" t="s">
        <v>150</v>
      </c>
      <c r="I903" s="17">
        <f t="shared" si="18"/>
        <v>0</v>
      </c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8">
        <f t="shared" si="1"/>
        <v>30</v>
      </c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>
        <v>30</v>
      </c>
      <c r="AQ903" s="19"/>
      <c r="AR903" s="20">
        <f t="shared" si="3"/>
        <v>0</v>
      </c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2">
        <f t="shared" si="5"/>
        <v>0</v>
      </c>
      <c r="BK903" s="21"/>
      <c r="BL903" s="21"/>
      <c r="BM903" s="21"/>
      <c r="BN903" s="23">
        <f t="shared" si="7"/>
        <v>0</v>
      </c>
      <c r="BO903" s="23"/>
      <c r="BP903" s="23"/>
      <c r="BQ903" s="23"/>
      <c r="BR903" s="23"/>
      <c r="BS903" s="23"/>
      <c r="BT903" s="23"/>
      <c r="BU903" s="23"/>
      <c r="BV903" s="23"/>
      <c r="BW903" s="23"/>
      <c r="BX903" s="23"/>
      <c r="BY903" s="23"/>
      <c r="BZ903" s="23"/>
      <c r="CA903" s="23"/>
      <c r="CB903" s="23"/>
      <c r="CC903" s="23"/>
      <c r="CD903" s="23"/>
      <c r="CE903" s="23"/>
      <c r="CF903" s="21">
        <f t="shared" si="9"/>
        <v>0</v>
      </c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3">
        <f t="shared" si="11"/>
        <v>0</v>
      </c>
      <c r="CY903" s="23"/>
      <c r="CZ903" s="23"/>
      <c r="DA903" s="23"/>
      <c r="DB903" s="23"/>
      <c r="DC903" s="23"/>
      <c r="DD903" s="23"/>
      <c r="DE903" s="22">
        <f t="shared" si="13"/>
        <v>0</v>
      </c>
      <c r="DF903" s="21"/>
      <c r="DG903" s="21"/>
      <c r="DH903" s="21"/>
      <c r="DI903" s="21"/>
      <c r="DJ903" s="21"/>
      <c r="DK903" s="24">
        <f t="shared" si="15"/>
        <v>0</v>
      </c>
      <c r="DL903" s="23"/>
      <c r="DM903" s="2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</row>
    <row r="904" spans="1:137" ht="15.75" customHeight="1">
      <c r="A904" s="15" t="s">
        <v>2902</v>
      </c>
      <c r="B904" s="15" t="s">
        <v>2903</v>
      </c>
      <c r="C904" s="16">
        <v>28934563</v>
      </c>
      <c r="D904" s="15">
        <v>605988676</v>
      </c>
      <c r="E904" s="15" t="s">
        <v>2904</v>
      </c>
      <c r="F904" s="15" t="s">
        <v>84</v>
      </c>
      <c r="G904" s="15" t="s">
        <v>91</v>
      </c>
      <c r="H904" s="15" t="s">
        <v>80</v>
      </c>
      <c r="I904" s="17">
        <f t="shared" si="18"/>
        <v>0</v>
      </c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8">
        <f t="shared" si="1"/>
        <v>29</v>
      </c>
      <c r="AA904" s="19"/>
      <c r="AB904" s="19"/>
      <c r="AC904" s="19"/>
      <c r="AD904" s="19"/>
      <c r="AE904" s="19"/>
      <c r="AF904" s="19"/>
      <c r="AG904" s="19">
        <v>19</v>
      </c>
      <c r="AH904" s="19"/>
      <c r="AI904" s="19"/>
      <c r="AJ904" s="19"/>
      <c r="AK904" s="19"/>
      <c r="AL904" s="19"/>
      <c r="AM904" s="19"/>
      <c r="AN904" s="19"/>
      <c r="AO904" s="19">
        <v>10</v>
      </c>
      <c r="AP904" s="19"/>
      <c r="AQ904" s="19"/>
      <c r="AR904" s="20">
        <f t="shared" si="3"/>
        <v>0</v>
      </c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2">
        <f t="shared" si="5"/>
        <v>0</v>
      </c>
      <c r="BK904" s="21"/>
      <c r="BL904" s="21"/>
      <c r="BM904" s="21"/>
      <c r="BN904" s="23">
        <f t="shared" si="7"/>
        <v>0</v>
      </c>
      <c r="BO904" s="23"/>
      <c r="BP904" s="23"/>
      <c r="BQ904" s="23"/>
      <c r="BR904" s="23"/>
      <c r="BS904" s="23"/>
      <c r="BT904" s="23"/>
      <c r="BU904" s="23"/>
      <c r="BV904" s="23"/>
      <c r="BW904" s="23"/>
      <c r="BX904" s="23"/>
      <c r="BY904" s="23"/>
      <c r="BZ904" s="23"/>
      <c r="CA904" s="23"/>
      <c r="CB904" s="23"/>
      <c r="CC904" s="23"/>
      <c r="CD904" s="23"/>
      <c r="CE904" s="23"/>
      <c r="CF904" s="21">
        <f t="shared" si="9"/>
        <v>100</v>
      </c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>
        <v>100</v>
      </c>
      <c r="CV904" s="21"/>
      <c r="CW904" s="21"/>
      <c r="CX904" s="23">
        <f t="shared" si="11"/>
        <v>1</v>
      </c>
      <c r="CY904" s="23"/>
      <c r="CZ904" s="23"/>
      <c r="DA904" s="23"/>
      <c r="DB904" s="23">
        <v>1</v>
      </c>
      <c r="DC904" s="23"/>
      <c r="DD904" s="23"/>
      <c r="DE904" s="22">
        <f t="shared" si="13"/>
        <v>0</v>
      </c>
      <c r="DF904" s="21"/>
      <c r="DG904" s="21"/>
      <c r="DH904" s="21"/>
      <c r="DI904" s="21"/>
      <c r="DJ904" s="21"/>
      <c r="DK904" s="24">
        <f t="shared" si="15"/>
        <v>0</v>
      </c>
      <c r="DL904" s="23"/>
      <c r="DM904" s="2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</row>
    <row r="905" spans="1:137" ht="15.75" customHeight="1">
      <c r="A905" s="15" t="s">
        <v>2905</v>
      </c>
      <c r="B905" s="15" t="s">
        <v>2906</v>
      </c>
      <c r="C905" s="16" t="s">
        <v>2907</v>
      </c>
      <c r="D905" s="15">
        <v>723841989</v>
      </c>
      <c r="E905" s="15" t="s">
        <v>2908</v>
      </c>
      <c r="F905" s="15" t="s">
        <v>84</v>
      </c>
      <c r="G905" s="15" t="s">
        <v>101</v>
      </c>
      <c r="H905" s="15" t="s">
        <v>86</v>
      </c>
      <c r="I905" s="17">
        <f t="shared" si="18"/>
        <v>0</v>
      </c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8">
        <f t="shared" si="1"/>
        <v>27</v>
      </c>
      <c r="AA905" s="19"/>
      <c r="AB905" s="19"/>
      <c r="AC905" s="19"/>
      <c r="AD905" s="19"/>
      <c r="AE905" s="19"/>
      <c r="AF905" s="19">
        <v>6</v>
      </c>
      <c r="AG905" s="19"/>
      <c r="AH905" s="19">
        <v>6</v>
      </c>
      <c r="AI905" s="19"/>
      <c r="AJ905" s="19"/>
      <c r="AK905" s="19"/>
      <c r="AL905" s="19"/>
      <c r="AM905" s="19"/>
      <c r="AN905" s="19"/>
      <c r="AO905" s="19">
        <v>15</v>
      </c>
      <c r="AP905" s="19"/>
      <c r="AQ905" s="19"/>
      <c r="AR905" s="20">
        <f t="shared" si="3"/>
        <v>0</v>
      </c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2">
        <f t="shared" si="5"/>
        <v>0</v>
      </c>
      <c r="BK905" s="21"/>
      <c r="BL905" s="21"/>
      <c r="BM905" s="21"/>
      <c r="BN905" s="23">
        <f t="shared" si="7"/>
        <v>5</v>
      </c>
      <c r="BO905" s="23"/>
      <c r="BP905" s="23"/>
      <c r="BQ905" s="23">
        <v>5</v>
      </c>
      <c r="BR905" s="23"/>
      <c r="BS905" s="23"/>
      <c r="BT905" s="23"/>
      <c r="BU905" s="23"/>
      <c r="BV905" s="23"/>
      <c r="BW905" s="23"/>
      <c r="BX905" s="23"/>
      <c r="BY905" s="23"/>
      <c r="BZ905" s="23"/>
      <c r="CA905" s="23"/>
      <c r="CB905" s="23"/>
      <c r="CC905" s="23"/>
      <c r="CD905" s="23"/>
      <c r="CE905" s="23"/>
      <c r="CF905" s="21">
        <f t="shared" si="9"/>
        <v>0</v>
      </c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3">
        <f t="shared" si="11"/>
        <v>2</v>
      </c>
      <c r="CY905" s="23"/>
      <c r="CZ905" s="23"/>
      <c r="DA905" s="23"/>
      <c r="DB905" s="23">
        <v>2</v>
      </c>
      <c r="DC905" s="23"/>
      <c r="DD905" s="23"/>
      <c r="DE905" s="22">
        <f t="shared" si="13"/>
        <v>0</v>
      </c>
      <c r="DF905" s="21"/>
      <c r="DG905" s="21"/>
      <c r="DH905" s="21"/>
      <c r="DI905" s="21"/>
      <c r="DJ905" s="21"/>
      <c r="DK905" s="24">
        <f t="shared" si="15"/>
        <v>0</v>
      </c>
      <c r="DL905" s="23"/>
      <c r="DM905" s="2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</row>
    <row r="906" spans="1:137" ht="15.75" customHeight="1">
      <c r="A906" s="15" t="s">
        <v>2909</v>
      </c>
      <c r="B906" s="15" t="s">
        <v>2910</v>
      </c>
      <c r="C906" s="16">
        <v>44552971</v>
      </c>
      <c r="D906" s="15">
        <v>777830837</v>
      </c>
      <c r="E906" s="15" t="s">
        <v>2911</v>
      </c>
      <c r="F906" s="15" t="s">
        <v>84</v>
      </c>
      <c r="G906" s="15" t="s">
        <v>153</v>
      </c>
      <c r="H906" s="15" t="s">
        <v>195</v>
      </c>
      <c r="I906" s="17">
        <f t="shared" si="18"/>
        <v>0</v>
      </c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8">
        <f t="shared" si="1"/>
        <v>34</v>
      </c>
      <c r="AA906" s="19"/>
      <c r="AB906" s="19"/>
      <c r="AC906" s="19"/>
      <c r="AD906" s="19"/>
      <c r="AE906" s="19"/>
      <c r="AF906" s="19"/>
      <c r="AG906" s="19">
        <v>19</v>
      </c>
      <c r="AH906" s="19"/>
      <c r="AI906" s="19"/>
      <c r="AJ906" s="19"/>
      <c r="AK906" s="19"/>
      <c r="AL906" s="19"/>
      <c r="AM906" s="19"/>
      <c r="AN906" s="19"/>
      <c r="AO906" s="19"/>
      <c r="AP906" s="19">
        <v>15</v>
      </c>
      <c r="AQ906" s="19"/>
      <c r="AR906" s="20">
        <f t="shared" si="3"/>
        <v>0</v>
      </c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2">
        <f t="shared" si="5"/>
        <v>0</v>
      </c>
      <c r="BK906" s="21"/>
      <c r="BL906" s="21"/>
      <c r="BM906" s="21"/>
      <c r="BN906" s="23">
        <f t="shared" si="7"/>
        <v>0</v>
      </c>
      <c r="BO906" s="23"/>
      <c r="BP906" s="23"/>
      <c r="BQ906" s="23"/>
      <c r="BR906" s="23"/>
      <c r="BS906" s="23"/>
      <c r="BT906" s="23"/>
      <c r="BU906" s="23"/>
      <c r="BV906" s="23"/>
      <c r="BW906" s="23"/>
      <c r="BX906" s="23"/>
      <c r="BY906" s="23"/>
      <c r="BZ906" s="23"/>
      <c r="CA906" s="23"/>
      <c r="CB906" s="23"/>
      <c r="CC906" s="23"/>
      <c r="CD906" s="23"/>
      <c r="CE906" s="23"/>
      <c r="CF906" s="21">
        <f t="shared" si="9"/>
        <v>0</v>
      </c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3">
        <f t="shared" si="11"/>
        <v>0</v>
      </c>
      <c r="CY906" s="23"/>
      <c r="CZ906" s="23"/>
      <c r="DA906" s="23"/>
      <c r="DB906" s="23"/>
      <c r="DC906" s="23"/>
      <c r="DD906" s="23"/>
      <c r="DE906" s="22">
        <f t="shared" si="13"/>
        <v>0</v>
      </c>
      <c r="DF906" s="21"/>
      <c r="DG906" s="21"/>
      <c r="DH906" s="21"/>
      <c r="DI906" s="21"/>
      <c r="DJ906" s="21"/>
      <c r="DK906" s="24">
        <f t="shared" si="15"/>
        <v>0</v>
      </c>
      <c r="DL906" s="23"/>
      <c r="DM906" s="2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</row>
    <row r="907" spans="1:137" ht="15.75" customHeight="1">
      <c r="A907" s="15" t="s">
        <v>2912</v>
      </c>
      <c r="B907" s="15" t="s">
        <v>2913</v>
      </c>
      <c r="C907" s="16">
        <v>28160690</v>
      </c>
      <c r="D907" s="15">
        <v>606204224</v>
      </c>
      <c r="E907" s="15" t="s">
        <v>2914</v>
      </c>
      <c r="F907" s="15" t="s">
        <v>84</v>
      </c>
      <c r="G907" s="15" t="s">
        <v>91</v>
      </c>
      <c r="H907" s="15" t="s">
        <v>174</v>
      </c>
      <c r="I907" s="17">
        <f t="shared" si="18"/>
        <v>0</v>
      </c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8">
        <f t="shared" si="1"/>
        <v>60</v>
      </c>
      <c r="AA907" s="19"/>
      <c r="AB907" s="19"/>
      <c r="AC907" s="19"/>
      <c r="AD907" s="19"/>
      <c r="AE907" s="19">
        <v>50</v>
      </c>
      <c r="AF907" s="19"/>
      <c r="AG907" s="19"/>
      <c r="AH907" s="19"/>
      <c r="AI907" s="19"/>
      <c r="AJ907" s="19"/>
      <c r="AK907" s="19"/>
      <c r="AL907" s="19"/>
      <c r="AM907" s="19"/>
      <c r="AN907" s="19"/>
      <c r="AO907" s="19">
        <v>10</v>
      </c>
      <c r="AP907" s="19"/>
      <c r="AQ907" s="19"/>
      <c r="AR907" s="20">
        <f t="shared" si="3"/>
        <v>0</v>
      </c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2">
        <f t="shared" si="5"/>
        <v>0</v>
      </c>
      <c r="BK907" s="21"/>
      <c r="BL907" s="21"/>
      <c r="BM907" s="21"/>
      <c r="BN907" s="23">
        <f t="shared" si="7"/>
        <v>0</v>
      </c>
      <c r="BO907" s="23"/>
      <c r="BP907" s="23"/>
      <c r="BQ907" s="23"/>
      <c r="BR907" s="23"/>
      <c r="BS907" s="23"/>
      <c r="BT907" s="23"/>
      <c r="BU907" s="23"/>
      <c r="BV907" s="23"/>
      <c r="BW907" s="23"/>
      <c r="BX907" s="23"/>
      <c r="BY907" s="23"/>
      <c r="BZ907" s="23"/>
      <c r="CA907" s="23"/>
      <c r="CB907" s="23"/>
      <c r="CC907" s="23"/>
      <c r="CD907" s="23"/>
      <c r="CE907" s="23"/>
      <c r="CF907" s="21">
        <f t="shared" si="9"/>
        <v>100</v>
      </c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>
        <v>100</v>
      </c>
      <c r="CV907" s="21"/>
      <c r="CW907" s="21"/>
      <c r="CX907" s="23">
        <f t="shared" si="11"/>
        <v>1</v>
      </c>
      <c r="CY907" s="23"/>
      <c r="CZ907" s="23"/>
      <c r="DA907" s="23"/>
      <c r="DB907" s="23">
        <v>1</v>
      </c>
      <c r="DC907" s="23"/>
      <c r="DD907" s="23"/>
      <c r="DE907" s="22">
        <f t="shared" si="13"/>
        <v>0</v>
      </c>
      <c r="DF907" s="21"/>
      <c r="DG907" s="21"/>
      <c r="DH907" s="21"/>
      <c r="DI907" s="21"/>
      <c r="DJ907" s="21"/>
      <c r="DK907" s="24">
        <f t="shared" si="15"/>
        <v>0</v>
      </c>
      <c r="DL907" s="23"/>
      <c r="DM907" s="2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</row>
    <row r="908" spans="1:137" ht="15.75" customHeight="1">
      <c r="A908" s="15" t="s">
        <v>2915</v>
      </c>
      <c r="B908" s="15" t="s">
        <v>2916</v>
      </c>
      <c r="C908" s="16" t="s">
        <v>2917</v>
      </c>
      <c r="D908" s="15">
        <v>602862775</v>
      </c>
      <c r="E908" s="15" t="s">
        <v>2918</v>
      </c>
      <c r="F908" s="15" t="s">
        <v>84</v>
      </c>
      <c r="G908" s="15" t="s">
        <v>101</v>
      </c>
      <c r="H908" s="15" t="s">
        <v>325</v>
      </c>
      <c r="I908" s="17">
        <f t="shared" si="18"/>
        <v>0</v>
      </c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8">
        <f t="shared" si="1"/>
        <v>34</v>
      </c>
      <c r="AA908" s="19"/>
      <c r="AB908" s="19"/>
      <c r="AC908" s="19"/>
      <c r="AD908" s="19"/>
      <c r="AE908" s="19"/>
      <c r="AF908" s="19">
        <v>10</v>
      </c>
      <c r="AG908" s="19"/>
      <c r="AH908" s="19">
        <v>9</v>
      </c>
      <c r="AI908" s="19"/>
      <c r="AJ908" s="19"/>
      <c r="AK908" s="19"/>
      <c r="AL908" s="19"/>
      <c r="AM908" s="19"/>
      <c r="AN908" s="19"/>
      <c r="AO908" s="19"/>
      <c r="AP908" s="19">
        <v>15</v>
      </c>
      <c r="AQ908" s="19"/>
      <c r="AR908" s="20">
        <f t="shared" si="3"/>
        <v>0</v>
      </c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2">
        <f t="shared" si="5"/>
        <v>0</v>
      </c>
      <c r="BK908" s="21"/>
      <c r="BL908" s="21"/>
      <c r="BM908" s="21"/>
      <c r="BN908" s="23">
        <f t="shared" si="7"/>
        <v>0</v>
      </c>
      <c r="BO908" s="23"/>
      <c r="BP908" s="23"/>
      <c r="BQ908" s="23"/>
      <c r="BR908" s="23"/>
      <c r="BS908" s="23"/>
      <c r="BT908" s="23"/>
      <c r="BU908" s="23"/>
      <c r="BV908" s="23"/>
      <c r="BW908" s="23"/>
      <c r="BX908" s="23"/>
      <c r="BY908" s="23"/>
      <c r="BZ908" s="23"/>
      <c r="CA908" s="23"/>
      <c r="CB908" s="23"/>
      <c r="CC908" s="23"/>
      <c r="CD908" s="23"/>
      <c r="CE908" s="23"/>
      <c r="CF908" s="21">
        <f t="shared" si="9"/>
        <v>0</v>
      </c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3">
        <f t="shared" si="11"/>
        <v>0</v>
      </c>
      <c r="CY908" s="23"/>
      <c r="CZ908" s="23"/>
      <c r="DA908" s="23"/>
      <c r="DB908" s="23"/>
      <c r="DC908" s="23"/>
      <c r="DD908" s="23"/>
      <c r="DE908" s="22">
        <f t="shared" si="13"/>
        <v>0</v>
      </c>
      <c r="DF908" s="21"/>
      <c r="DG908" s="21"/>
      <c r="DH908" s="21"/>
      <c r="DI908" s="21"/>
      <c r="DJ908" s="21"/>
      <c r="DK908" s="24">
        <f t="shared" si="15"/>
        <v>0</v>
      </c>
      <c r="DL908" s="23"/>
      <c r="DM908" s="2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</row>
    <row r="909" spans="1:137" ht="15.75" customHeight="1">
      <c r="A909" s="15" t="s">
        <v>2919</v>
      </c>
      <c r="B909" s="15" t="s">
        <v>2920</v>
      </c>
      <c r="C909" s="16">
        <v>62388088</v>
      </c>
      <c r="D909" s="15">
        <v>603266664</v>
      </c>
      <c r="E909" s="15" t="s">
        <v>2921</v>
      </c>
      <c r="F909" s="15" t="s">
        <v>84</v>
      </c>
      <c r="G909" s="15" t="s">
        <v>169</v>
      </c>
      <c r="H909" s="15" t="s">
        <v>117</v>
      </c>
      <c r="I909" s="17">
        <f t="shared" si="18"/>
        <v>0</v>
      </c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8">
        <f t="shared" si="1"/>
        <v>44</v>
      </c>
      <c r="AA909" s="19"/>
      <c r="AB909" s="19"/>
      <c r="AC909" s="19"/>
      <c r="AD909" s="19"/>
      <c r="AE909" s="19"/>
      <c r="AF909" s="19"/>
      <c r="AG909" s="19">
        <v>19</v>
      </c>
      <c r="AH909" s="19"/>
      <c r="AI909" s="19"/>
      <c r="AJ909" s="19"/>
      <c r="AK909" s="19"/>
      <c r="AL909" s="19"/>
      <c r="AM909" s="19"/>
      <c r="AN909" s="19"/>
      <c r="AO909" s="19"/>
      <c r="AP909" s="19">
        <v>25</v>
      </c>
      <c r="AQ909" s="19"/>
      <c r="AR909" s="20">
        <f t="shared" si="3"/>
        <v>0</v>
      </c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2">
        <f t="shared" si="5"/>
        <v>0</v>
      </c>
      <c r="BK909" s="21"/>
      <c r="BL909" s="21"/>
      <c r="BM909" s="21"/>
      <c r="BN909" s="23">
        <f t="shared" si="7"/>
        <v>0</v>
      </c>
      <c r="BO909" s="23"/>
      <c r="BP909" s="23"/>
      <c r="BQ909" s="23"/>
      <c r="BR909" s="23"/>
      <c r="BS909" s="23"/>
      <c r="BT909" s="23"/>
      <c r="BU909" s="23"/>
      <c r="BV909" s="23"/>
      <c r="BW909" s="23"/>
      <c r="BX909" s="23"/>
      <c r="BY909" s="23"/>
      <c r="BZ909" s="23"/>
      <c r="CA909" s="23"/>
      <c r="CB909" s="23"/>
      <c r="CC909" s="23"/>
      <c r="CD909" s="23"/>
      <c r="CE909" s="23"/>
      <c r="CF909" s="21">
        <f t="shared" si="9"/>
        <v>0</v>
      </c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3">
        <f t="shared" si="11"/>
        <v>0</v>
      </c>
      <c r="CY909" s="23"/>
      <c r="CZ909" s="23"/>
      <c r="DA909" s="23"/>
      <c r="DB909" s="23"/>
      <c r="DC909" s="23"/>
      <c r="DD909" s="23"/>
      <c r="DE909" s="22">
        <f t="shared" si="13"/>
        <v>0</v>
      </c>
      <c r="DF909" s="21"/>
      <c r="DG909" s="21"/>
      <c r="DH909" s="21"/>
      <c r="DI909" s="21"/>
      <c r="DJ909" s="21"/>
      <c r="DK909" s="24">
        <f t="shared" si="15"/>
        <v>0</v>
      </c>
      <c r="DL909" s="23"/>
      <c r="DM909" s="2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</row>
    <row r="910" spans="1:137" ht="15.75" customHeight="1">
      <c r="A910" s="15" t="s">
        <v>2922</v>
      </c>
      <c r="B910" s="15" t="s">
        <v>2923</v>
      </c>
      <c r="C910" s="16">
        <v>75057808</v>
      </c>
      <c r="D910" s="15">
        <v>732942882</v>
      </c>
      <c r="E910" s="15" t="s">
        <v>2924</v>
      </c>
      <c r="F910" s="15" t="s">
        <v>84</v>
      </c>
      <c r="G910" s="15" t="s">
        <v>101</v>
      </c>
      <c r="H910" s="15" t="s">
        <v>57</v>
      </c>
      <c r="I910" s="17">
        <f t="shared" si="18"/>
        <v>0</v>
      </c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8">
        <f t="shared" si="1"/>
        <v>44</v>
      </c>
      <c r="AA910" s="19"/>
      <c r="AB910" s="19"/>
      <c r="AC910" s="19"/>
      <c r="AD910" s="19"/>
      <c r="AE910" s="19"/>
      <c r="AF910" s="25">
        <v>20</v>
      </c>
      <c r="AG910" s="19"/>
      <c r="AH910" s="19">
        <v>9</v>
      </c>
      <c r="AI910" s="19"/>
      <c r="AJ910" s="19"/>
      <c r="AK910" s="19"/>
      <c r="AL910" s="19"/>
      <c r="AM910" s="19"/>
      <c r="AN910" s="19"/>
      <c r="AO910" s="19"/>
      <c r="AP910" s="19">
        <v>15</v>
      </c>
      <c r="AQ910" s="19"/>
      <c r="AR910" s="20">
        <f t="shared" si="3"/>
        <v>0</v>
      </c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2">
        <f t="shared" si="5"/>
        <v>0</v>
      </c>
      <c r="BK910" s="21"/>
      <c r="BL910" s="21"/>
      <c r="BM910" s="21"/>
      <c r="BN910" s="23">
        <f t="shared" si="7"/>
        <v>0</v>
      </c>
      <c r="BO910" s="23"/>
      <c r="BP910" s="23"/>
      <c r="BQ910" s="23"/>
      <c r="BR910" s="23"/>
      <c r="BS910" s="23"/>
      <c r="BT910" s="23"/>
      <c r="BU910" s="23"/>
      <c r="BV910" s="23"/>
      <c r="BW910" s="23"/>
      <c r="BX910" s="23"/>
      <c r="BY910" s="23"/>
      <c r="BZ910" s="23"/>
      <c r="CA910" s="23"/>
      <c r="CB910" s="23"/>
      <c r="CC910" s="23"/>
      <c r="CD910" s="23"/>
      <c r="CE910" s="23"/>
      <c r="CF910" s="21">
        <f t="shared" si="9"/>
        <v>0</v>
      </c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3">
        <f t="shared" si="11"/>
        <v>2</v>
      </c>
      <c r="CY910" s="23"/>
      <c r="CZ910" s="23"/>
      <c r="DA910" s="23"/>
      <c r="DB910" s="23"/>
      <c r="DC910" s="23">
        <v>2</v>
      </c>
      <c r="DD910" s="23"/>
      <c r="DE910" s="22">
        <f t="shared" si="13"/>
        <v>0</v>
      </c>
      <c r="DF910" s="21"/>
      <c r="DG910" s="21"/>
      <c r="DH910" s="21"/>
      <c r="DI910" s="21"/>
      <c r="DJ910" s="21"/>
      <c r="DK910" s="24">
        <f t="shared" si="15"/>
        <v>0</v>
      </c>
      <c r="DL910" s="23"/>
      <c r="DM910" s="2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</row>
    <row r="911" spans="1:137" ht="15.75" customHeight="1">
      <c r="A911" s="15" t="s">
        <v>2925</v>
      </c>
      <c r="B911" s="15" t="s">
        <v>2926</v>
      </c>
      <c r="C911" s="16">
        <v>24268275</v>
      </c>
      <c r="D911" s="15">
        <v>776021453</v>
      </c>
      <c r="E911" s="15" t="s">
        <v>2927</v>
      </c>
      <c r="F911" s="15" t="s">
        <v>84</v>
      </c>
      <c r="G911" s="15" t="s">
        <v>91</v>
      </c>
      <c r="H911" s="15" t="s">
        <v>72</v>
      </c>
      <c r="I911" s="17">
        <f t="shared" si="18"/>
        <v>0</v>
      </c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8">
        <f t="shared" si="1"/>
        <v>48</v>
      </c>
      <c r="AA911" s="19"/>
      <c r="AB911" s="19"/>
      <c r="AC911" s="19"/>
      <c r="AD911" s="19"/>
      <c r="AE911" s="19"/>
      <c r="AF911" s="19"/>
      <c r="AG911" s="19">
        <f>19+19</f>
        <v>38</v>
      </c>
      <c r="AH911" s="19"/>
      <c r="AI911" s="19"/>
      <c r="AJ911" s="19"/>
      <c r="AK911" s="19"/>
      <c r="AL911" s="19"/>
      <c r="AM911" s="19"/>
      <c r="AN911" s="19"/>
      <c r="AO911" s="19">
        <v>10</v>
      </c>
      <c r="AP911" s="19"/>
      <c r="AQ911" s="19"/>
      <c r="AR911" s="20">
        <f t="shared" si="3"/>
        <v>0</v>
      </c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2">
        <f t="shared" si="5"/>
        <v>0</v>
      </c>
      <c r="BK911" s="21"/>
      <c r="BL911" s="21"/>
      <c r="BM911" s="21"/>
      <c r="BN911" s="23">
        <f t="shared" si="7"/>
        <v>0</v>
      </c>
      <c r="BO911" s="23"/>
      <c r="BP911" s="23"/>
      <c r="BQ911" s="23"/>
      <c r="BR911" s="23"/>
      <c r="BS911" s="23"/>
      <c r="BT911" s="23"/>
      <c r="BU911" s="23"/>
      <c r="BV911" s="23"/>
      <c r="BW911" s="23"/>
      <c r="BX911" s="23"/>
      <c r="BY911" s="23"/>
      <c r="BZ911" s="23"/>
      <c r="CA911" s="23"/>
      <c r="CB911" s="23"/>
      <c r="CC911" s="23"/>
      <c r="CD911" s="23"/>
      <c r="CE911" s="23"/>
      <c r="CF911" s="21">
        <f t="shared" si="9"/>
        <v>100</v>
      </c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>
        <v>100</v>
      </c>
      <c r="CV911" s="21"/>
      <c r="CW911" s="21"/>
      <c r="CX911" s="23">
        <f t="shared" si="11"/>
        <v>1</v>
      </c>
      <c r="CY911" s="23"/>
      <c r="CZ911" s="23"/>
      <c r="DA911" s="23"/>
      <c r="DB911" s="23">
        <v>1</v>
      </c>
      <c r="DC911" s="23"/>
      <c r="DD911" s="23"/>
      <c r="DE911" s="22">
        <f t="shared" si="13"/>
        <v>0</v>
      </c>
      <c r="DF911" s="21"/>
      <c r="DG911" s="21"/>
      <c r="DH911" s="21"/>
      <c r="DI911" s="21"/>
      <c r="DJ911" s="21"/>
      <c r="DK911" s="24">
        <f t="shared" si="15"/>
        <v>0</v>
      </c>
      <c r="DL911" s="23"/>
      <c r="DM911" s="2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</row>
    <row r="912" spans="1:137" ht="15.75" customHeight="1">
      <c r="A912" s="15" t="s">
        <v>2928</v>
      </c>
      <c r="B912" s="15" t="s">
        <v>2929</v>
      </c>
      <c r="C912" s="16" t="s">
        <v>2930</v>
      </c>
      <c r="D912" s="15">
        <v>601171360</v>
      </c>
      <c r="E912" s="15" t="s">
        <v>2931</v>
      </c>
      <c r="F912" s="15" t="s">
        <v>84</v>
      </c>
      <c r="G912" s="15" t="s">
        <v>91</v>
      </c>
      <c r="H912" s="15" t="s">
        <v>57</v>
      </c>
      <c r="I912" s="17">
        <f t="shared" si="18"/>
        <v>0</v>
      </c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8">
        <f t="shared" si="1"/>
        <v>39</v>
      </c>
      <c r="AA912" s="19"/>
      <c r="AB912" s="19"/>
      <c r="AC912" s="19"/>
      <c r="AD912" s="19"/>
      <c r="AE912" s="19"/>
      <c r="AF912" s="19"/>
      <c r="AG912" s="19">
        <v>19</v>
      </c>
      <c r="AH912" s="19"/>
      <c r="AI912" s="19"/>
      <c r="AJ912" s="19"/>
      <c r="AK912" s="19"/>
      <c r="AL912" s="19"/>
      <c r="AM912" s="19"/>
      <c r="AN912" s="19"/>
      <c r="AO912" s="19">
        <v>20</v>
      </c>
      <c r="AP912" s="19"/>
      <c r="AQ912" s="19"/>
      <c r="AR912" s="20">
        <f t="shared" si="3"/>
        <v>0</v>
      </c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2">
        <f t="shared" si="5"/>
        <v>0</v>
      </c>
      <c r="BK912" s="21"/>
      <c r="BL912" s="21"/>
      <c r="BM912" s="21"/>
      <c r="BN912" s="23">
        <f t="shared" si="7"/>
        <v>0</v>
      </c>
      <c r="BO912" s="23"/>
      <c r="BP912" s="23"/>
      <c r="BQ912" s="23"/>
      <c r="BR912" s="23"/>
      <c r="BS912" s="23"/>
      <c r="BT912" s="23"/>
      <c r="BU912" s="23"/>
      <c r="BV912" s="23"/>
      <c r="BW912" s="23"/>
      <c r="BX912" s="23"/>
      <c r="BY912" s="23"/>
      <c r="BZ912" s="23"/>
      <c r="CA912" s="23"/>
      <c r="CB912" s="23"/>
      <c r="CC912" s="23"/>
      <c r="CD912" s="23"/>
      <c r="CE912" s="23"/>
      <c r="CF912" s="21">
        <f t="shared" si="9"/>
        <v>200</v>
      </c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>
        <v>200</v>
      </c>
      <c r="CV912" s="21"/>
      <c r="CW912" s="21"/>
      <c r="CX912" s="23">
        <f t="shared" si="11"/>
        <v>2</v>
      </c>
      <c r="CY912" s="23"/>
      <c r="CZ912" s="23"/>
      <c r="DA912" s="23"/>
      <c r="DB912" s="23">
        <v>2</v>
      </c>
      <c r="DC912" s="23"/>
      <c r="DD912" s="23"/>
      <c r="DE912" s="22">
        <f t="shared" si="13"/>
        <v>0</v>
      </c>
      <c r="DF912" s="21"/>
      <c r="DG912" s="21"/>
      <c r="DH912" s="21"/>
      <c r="DI912" s="21"/>
      <c r="DJ912" s="21"/>
      <c r="DK912" s="24">
        <f t="shared" si="15"/>
        <v>0</v>
      </c>
      <c r="DL912" s="23"/>
      <c r="DM912" s="2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</row>
    <row r="913" spans="1:137" ht="15.75" customHeight="1">
      <c r="A913" s="15" t="s">
        <v>2932</v>
      </c>
      <c r="B913" s="15" t="s">
        <v>2933</v>
      </c>
      <c r="C913" s="16" t="s">
        <v>2934</v>
      </c>
      <c r="D913" s="15">
        <v>777677846</v>
      </c>
      <c r="E913" s="15" t="s">
        <v>2935</v>
      </c>
      <c r="F913" s="15" t="s">
        <v>84</v>
      </c>
      <c r="G913" s="15" t="s">
        <v>91</v>
      </c>
      <c r="H913" s="15" t="s">
        <v>325</v>
      </c>
      <c r="I913" s="17">
        <f t="shared" si="18"/>
        <v>0</v>
      </c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8">
        <f t="shared" si="1"/>
        <v>29</v>
      </c>
      <c r="AA913" s="19"/>
      <c r="AB913" s="19"/>
      <c r="AC913" s="19"/>
      <c r="AD913" s="19"/>
      <c r="AE913" s="19"/>
      <c r="AF913" s="19"/>
      <c r="AG913" s="19">
        <v>19</v>
      </c>
      <c r="AH913" s="19"/>
      <c r="AI913" s="19"/>
      <c r="AJ913" s="19"/>
      <c r="AK913" s="19"/>
      <c r="AL913" s="19"/>
      <c r="AM913" s="19"/>
      <c r="AN913" s="19"/>
      <c r="AO913" s="19">
        <v>10</v>
      </c>
      <c r="AP913" s="19"/>
      <c r="AQ913" s="19"/>
      <c r="AR913" s="20">
        <f t="shared" si="3"/>
        <v>0</v>
      </c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2">
        <f t="shared" si="5"/>
        <v>0</v>
      </c>
      <c r="BK913" s="21"/>
      <c r="BL913" s="21"/>
      <c r="BM913" s="21"/>
      <c r="BN913" s="23">
        <f t="shared" si="7"/>
        <v>0</v>
      </c>
      <c r="BO913" s="23"/>
      <c r="BP913" s="23"/>
      <c r="BQ913" s="23"/>
      <c r="BR913" s="23"/>
      <c r="BS913" s="23"/>
      <c r="BT913" s="23"/>
      <c r="BU913" s="23"/>
      <c r="BV913" s="23"/>
      <c r="BW913" s="23"/>
      <c r="BX913" s="23"/>
      <c r="BY913" s="23"/>
      <c r="BZ913" s="23"/>
      <c r="CA913" s="23"/>
      <c r="CB913" s="23"/>
      <c r="CC913" s="23"/>
      <c r="CD913" s="23"/>
      <c r="CE913" s="23"/>
      <c r="CF913" s="21">
        <f t="shared" si="9"/>
        <v>100</v>
      </c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>
        <v>100</v>
      </c>
      <c r="CV913" s="21"/>
      <c r="CW913" s="21"/>
      <c r="CX913" s="23">
        <f t="shared" si="11"/>
        <v>1</v>
      </c>
      <c r="CY913" s="23"/>
      <c r="CZ913" s="23"/>
      <c r="DA913" s="23"/>
      <c r="DB913" s="23">
        <v>1</v>
      </c>
      <c r="DC913" s="23"/>
      <c r="DD913" s="23"/>
      <c r="DE913" s="22">
        <f t="shared" si="13"/>
        <v>0</v>
      </c>
      <c r="DF913" s="21"/>
      <c r="DG913" s="21"/>
      <c r="DH913" s="21"/>
      <c r="DI913" s="21"/>
      <c r="DJ913" s="21"/>
      <c r="DK913" s="24">
        <f t="shared" si="15"/>
        <v>0</v>
      </c>
      <c r="DL913" s="23"/>
      <c r="DM913" s="2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</row>
    <row r="914" spans="1:137" ht="15.75" customHeight="1">
      <c r="A914" s="15" t="s">
        <v>2936</v>
      </c>
      <c r="B914" s="15" t="s">
        <v>2937</v>
      </c>
      <c r="C914" s="16">
        <v>24819603</v>
      </c>
      <c r="D914" s="15">
        <v>601171360</v>
      </c>
      <c r="E914" s="15" t="s">
        <v>1227</v>
      </c>
      <c r="F914" s="15" t="s">
        <v>84</v>
      </c>
      <c r="G914" s="15" t="s">
        <v>153</v>
      </c>
      <c r="H914" s="15" t="s">
        <v>76</v>
      </c>
      <c r="I914" s="17">
        <f t="shared" si="18"/>
        <v>0</v>
      </c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8">
        <f t="shared" si="1"/>
        <v>15</v>
      </c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>
        <v>15</v>
      </c>
      <c r="AQ914" s="19"/>
      <c r="AR914" s="20">
        <f t="shared" si="3"/>
        <v>0</v>
      </c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2">
        <f t="shared" si="5"/>
        <v>0</v>
      </c>
      <c r="BK914" s="21"/>
      <c r="BL914" s="21"/>
      <c r="BM914" s="21"/>
      <c r="BN914" s="23">
        <f t="shared" si="7"/>
        <v>0</v>
      </c>
      <c r="BO914" s="23"/>
      <c r="BP914" s="23"/>
      <c r="BQ914" s="23"/>
      <c r="BR914" s="23"/>
      <c r="BS914" s="23"/>
      <c r="BT914" s="23"/>
      <c r="BU914" s="23"/>
      <c r="BV914" s="23"/>
      <c r="BW914" s="23"/>
      <c r="BX914" s="23"/>
      <c r="BY914" s="23"/>
      <c r="BZ914" s="23"/>
      <c r="CA914" s="23"/>
      <c r="CB914" s="23"/>
      <c r="CC914" s="23"/>
      <c r="CD914" s="23"/>
      <c r="CE914" s="23"/>
      <c r="CF914" s="21">
        <f t="shared" si="9"/>
        <v>0</v>
      </c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3">
        <f t="shared" si="11"/>
        <v>0</v>
      </c>
      <c r="CY914" s="23"/>
      <c r="CZ914" s="23"/>
      <c r="DA914" s="23"/>
      <c r="DB914" s="23"/>
      <c r="DC914" s="23"/>
      <c r="DD914" s="23"/>
      <c r="DE914" s="22">
        <f t="shared" si="13"/>
        <v>0</v>
      </c>
      <c r="DF914" s="21"/>
      <c r="DG914" s="21"/>
      <c r="DH914" s="21"/>
      <c r="DI914" s="21"/>
      <c r="DJ914" s="21"/>
      <c r="DK914" s="24">
        <f t="shared" si="15"/>
        <v>0</v>
      </c>
      <c r="DL914" s="23"/>
      <c r="DM914" s="2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</row>
    <row r="915" spans="1:137" ht="15.75" customHeight="1">
      <c r="A915" s="15" t="s">
        <v>2938</v>
      </c>
      <c r="B915" s="15" t="s">
        <v>2939</v>
      </c>
      <c r="C915" s="16" t="s">
        <v>2940</v>
      </c>
      <c r="D915" s="15">
        <v>723394862</v>
      </c>
      <c r="E915" s="15" t="s">
        <v>2941</v>
      </c>
      <c r="F915" s="15" t="s">
        <v>84</v>
      </c>
      <c r="G915" s="15" t="s">
        <v>133</v>
      </c>
      <c r="H915" s="15" t="s">
        <v>86</v>
      </c>
      <c r="I915" s="17">
        <f t="shared" si="18"/>
        <v>0</v>
      </c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8">
        <f t="shared" si="1"/>
        <v>30</v>
      </c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>
        <v>30</v>
      </c>
      <c r="AQ915" s="19"/>
      <c r="AR915" s="20">
        <f t="shared" si="3"/>
        <v>0</v>
      </c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2">
        <f t="shared" si="5"/>
        <v>0</v>
      </c>
      <c r="BK915" s="21"/>
      <c r="BL915" s="21"/>
      <c r="BM915" s="21"/>
      <c r="BN915" s="23">
        <f t="shared" si="7"/>
        <v>0</v>
      </c>
      <c r="BO915" s="23"/>
      <c r="BP915" s="23"/>
      <c r="BQ915" s="23"/>
      <c r="BR915" s="23"/>
      <c r="BS915" s="23"/>
      <c r="BT915" s="23"/>
      <c r="BU915" s="23"/>
      <c r="BV915" s="23"/>
      <c r="BW915" s="23"/>
      <c r="BX915" s="23"/>
      <c r="BY915" s="23"/>
      <c r="BZ915" s="23"/>
      <c r="CA915" s="23"/>
      <c r="CB915" s="23"/>
      <c r="CC915" s="23"/>
      <c r="CD915" s="23"/>
      <c r="CE915" s="23"/>
      <c r="CF915" s="21">
        <f t="shared" si="9"/>
        <v>0</v>
      </c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3">
        <f t="shared" si="11"/>
        <v>0</v>
      </c>
      <c r="CY915" s="23"/>
      <c r="CZ915" s="23"/>
      <c r="DA915" s="23"/>
      <c r="DB915" s="23"/>
      <c r="DC915" s="23"/>
      <c r="DD915" s="23"/>
      <c r="DE915" s="22">
        <f t="shared" si="13"/>
        <v>0</v>
      </c>
      <c r="DF915" s="21"/>
      <c r="DG915" s="21"/>
      <c r="DH915" s="21"/>
      <c r="DI915" s="21"/>
      <c r="DJ915" s="21"/>
      <c r="DK915" s="24">
        <f t="shared" si="15"/>
        <v>0</v>
      </c>
      <c r="DL915" s="23"/>
      <c r="DM915" s="2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</row>
    <row r="916" spans="1:137" ht="15.75" customHeight="1">
      <c r="A916" s="15" t="s">
        <v>2942</v>
      </c>
      <c r="B916" s="15" t="s">
        <v>2937</v>
      </c>
      <c r="C916" s="16" t="s">
        <v>2943</v>
      </c>
      <c r="D916" s="15">
        <v>601171360</v>
      </c>
      <c r="E916" s="15" t="s">
        <v>2944</v>
      </c>
      <c r="F916" s="15" t="s">
        <v>84</v>
      </c>
      <c r="G916" s="15" t="s">
        <v>153</v>
      </c>
      <c r="H916" s="15" t="s">
        <v>76</v>
      </c>
      <c r="I916" s="17">
        <f t="shared" si="18"/>
        <v>0</v>
      </c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8">
        <f t="shared" si="1"/>
        <v>15</v>
      </c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>
        <v>15</v>
      </c>
      <c r="AQ916" s="19"/>
      <c r="AR916" s="20">
        <f t="shared" si="3"/>
        <v>0</v>
      </c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2">
        <f t="shared" si="5"/>
        <v>0</v>
      </c>
      <c r="BK916" s="21"/>
      <c r="BL916" s="21"/>
      <c r="BM916" s="21"/>
      <c r="BN916" s="23">
        <f t="shared" si="7"/>
        <v>0</v>
      </c>
      <c r="BO916" s="23"/>
      <c r="BP916" s="23"/>
      <c r="BQ916" s="23"/>
      <c r="BR916" s="23"/>
      <c r="BS916" s="23"/>
      <c r="BT916" s="23"/>
      <c r="BU916" s="23"/>
      <c r="BV916" s="23"/>
      <c r="BW916" s="23"/>
      <c r="BX916" s="23"/>
      <c r="BY916" s="23"/>
      <c r="BZ916" s="23"/>
      <c r="CA916" s="23"/>
      <c r="CB916" s="23"/>
      <c r="CC916" s="23"/>
      <c r="CD916" s="23"/>
      <c r="CE916" s="23"/>
      <c r="CF916" s="21">
        <f t="shared" si="9"/>
        <v>0</v>
      </c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3">
        <f t="shared" si="11"/>
        <v>0</v>
      </c>
      <c r="CY916" s="23"/>
      <c r="CZ916" s="23"/>
      <c r="DA916" s="23"/>
      <c r="DB916" s="23"/>
      <c r="DC916" s="23"/>
      <c r="DD916" s="23"/>
      <c r="DE916" s="22">
        <f t="shared" si="13"/>
        <v>0</v>
      </c>
      <c r="DF916" s="21"/>
      <c r="DG916" s="21"/>
      <c r="DH916" s="21"/>
      <c r="DI916" s="21"/>
      <c r="DJ916" s="21"/>
      <c r="DK916" s="24">
        <f t="shared" si="15"/>
        <v>0</v>
      </c>
      <c r="DL916" s="23"/>
      <c r="DM916" s="2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</row>
    <row r="917" spans="1:137" ht="15.75" customHeight="1">
      <c r="A917" s="15" t="s">
        <v>2945</v>
      </c>
      <c r="B917" s="15" t="s">
        <v>2946</v>
      </c>
      <c r="C917" s="16" t="s">
        <v>2947</v>
      </c>
      <c r="D917" s="15">
        <v>603492684</v>
      </c>
      <c r="E917" s="15" t="s">
        <v>2948</v>
      </c>
      <c r="F917" s="15" t="s">
        <v>84</v>
      </c>
      <c r="G917" s="15" t="s">
        <v>91</v>
      </c>
      <c r="H917" s="15" t="s">
        <v>216</v>
      </c>
      <c r="I917" s="17">
        <f t="shared" si="18"/>
        <v>0</v>
      </c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8">
        <f t="shared" si="1"/>
        <v>29</v>
      </c>
      <c r="AA917" s="19"/>
      <c r="AB917" s="19"/>
      <c r="AC917" s="19"/>
      <c r="AD917" s="19"/>
      <c r="AE917" s="19"/>
      <c r="AF917" s="19"/>
      <c r="AG917" s="19">
        <v>19</v>
      </c>
      <c r="AH917" s="19"/>
      <c r="AI917" s="19"/>
      <c r="AJ917" s="19"/>
      <c r="AK917" s="19"/>
      <c r="AL917" s="19"/>
      <c r="AM917" s="19"/>
      <c r="AN917" s="19"/>
      <c r="AO917" s="19">
        <v>10</v>
      </c>
      <c r="AP917" s="19"/>
      <c r="AQ917" s="19"/>
      <c r="AR917" s="20">
        <f t="shared" si="3"/>
        <v>0</v>
      </c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2">
        <f t="shared" si="5"/>
        <v>0</v>
      </c>
      <c r="BK917" s="21"/>
      <c r="BL917" s="21"/>
      <c r="BM917" s="21"/>
      <c r="BN917" s="23">
        <f t="shared" si="7"/>
        <v>0</v>
      </c>
      <c r="BO917" s="23"/>
      <c r="BP917" s="23"/>
      <c r="BQ917" s="23"/>
      <c r="BR917" s="23"/>
      <c r="BS917" s="23"/>
      <c r="BT917" s="23"/>
      <c r="BU917" s="23"/>
      <c r="BV917" s="23"/>
      <c r="BW917" s="23"/>
      <c r="BX917" s="23"/>
      <c r="BY917" s="23"/>
      <c r="BZ917" s="23"/>
      <c r="CA917" s="23"/>
      <c r="CB917" s="23"/>
      <c r="CC917" s="23"/>
      <c r="CD917" s="23"/>
      <c r="CE917" s="23"/>
      <c r="CF917" s="21">
        <f t="shared" si="9"/>
        <v>100</v>
      </c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>
        <v>100</v>
      </c>
      <c r="CV917" s="21"/>
      <c r="CW917" s="21"/>
      <c r="CX917" s="23">
        <f t="shared" si="11"/>
        <v>1</v>
      </c>
      <c r="CY917" s="23"/>
      <c r="CZ917" s="23"/>
      <c r="DA917" s="23"/>
      <c r="DB917" s="23">
        <v>1</v>
      </c>
      <c r="DC917" s="23"/>
      <c r="DD917" s="23"/>
      <c r="DE917" s="22">
        <f t="shared" si="13"/>
        <v>0</v>
      </c>
      <c r="DF917" s="21"/>
      <c r="DG917" s="21"/>
      <c r="DH917" s="21"/>
      <c r="DI917" s="21"/>
      <c r="DJ917" s="21"/>
      <c r="DK917" s="24">
        <f t="shared" si="15"/>
        <v>0</v>
      </c>
      <c r="DL917" s="23"/>
      <c r="DM917" s="2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</row>
    <row r="918" spans="1:137" ht="15.75" customHeight="1">
      <c r="A918" s="15" t="s">
        <v>2949</v>
      </c>
      <c r="B918" s="15" t="s">
        <v>2950</v>
      </c>
      <c r="C918" s="16">
        <v>40681386</v>
      </c>
      <c r="D918" s="15">
        <v>608043683</v>
      </c>
      <c r="E918" s="15" t="s">
        <v>2951</v>
      </c>
      <c r="F918" s="15" t="s">
        <v>84</v>
      </c>
      <c r="G918" s="15" t="s">
        <v>91</v>
      </c>
      <c r="H918" s="15" t="s">
        <v>174</v>
      </c>
      <c r="I918" s="17">
        <f t="shared" si="18"/>
        <v>0</v>
      </c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8">
        <f t="shared" si="1"/>
        <v>29</v>
      </c>
      <c r="AA918" s="19"/>
      <c r="AB918" s="19"/>
      <c r="AC918" s="19"/>
      <c r="AD918" s="19"/>
      <c r="AE918" s="19"/>
      <c r="AF918" s="19"/>
      <c r="AG918" s="19">
        <v>19</v>
      </c>
      <c r="AH918" s="19"/>
      <c r="AI918" s="19"/>
      <c r="AJ918" s="19"/>
      <c r="AK918" s="19"/>
      <c r="AL918" s="19"/>
      <c r="AM918" s="19"/>
      <c r="AN918" s="19"/>
      <c r="AO918" s="19">
        <v>10</v>
      </c>
      <c r="AP918" s="19"/>
      <c r="AQ918" s="19"/>
      <c r="AR918" s="20">
        <f t="shared" si="3"/>
        <v>0</v>
      </c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2">
        <f t="shared" si="5"/>
        <v>0</v>
      </c>
      <c r="BK918" s="21"/>
      <c r="BL918" s="21"/>
      <c r="BM918" s="21"/>
      <c r="BN918" s="23">
        <f t="shared" si="7"/>
        <v>0</v>
      </c>
      <c r="BO918" s="23"/>
      <c r="BP918" s="23"/>
      <c r="BQ918" s="23"/>
      <c r="BR918" s="23"/>
      <c r="BS918" s="23"/>
      <c r="BT918" s="23"/>
      <c r="BU918" s="23"/>
      <c r="BV918" s="23"/>
      <c r="BW918" s="23"/>
      <c r="BX918" s="23"/>
      <c r="BY918" s="23"/>
      <c r="BZ918" s="23"/>
      <c r="CA918" s="23"/>
      <c r="CB918" s="23"/>
      <c r="CC918" s="23"/>
      <c r="CD918" s="23"/>
      <c r="CE918" s="23"/>
      <c r="CF918" s="21">
        <f t="shared" si="9"/>
        <v>100</v>
      </c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>
        <v>100</v>
      </c>
      <c r="CV918" s="21"/>
      <c r="CW918" s="21"/>
      <c r="CX918" s="23">
        <f t="shared" si="11"/>
        <v>1</v>
      </c>
      <c r="CY918" s="23"/>
      <c r="CZ918" s="23"/>
      <c r="DA918" s="23"/>
      <c r="DB918" s="23">
        <v>1</v>
      </c>
      <c r="DC918" s="23"/>
      <c r="DD918" s="23"/>
      <c r="DE918" s="22">
        <f t="shared" si="13"/>
        <v>0</v>
      </c>
      <c r="DF918" s="21"/>
      <c r="DG918" s="21"/>
      <c r="DH918" s="21"/>
      <c r="DI918" s="21"/>
      <c r="DJ918" s="21"/>
      <c r="DK918" s="24">
        <f t="shared" si="15"/>
        <v>0</v>
      </c>
      <c r="DL918" s="23"/>
      <c r="DM918" s="2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</row>
    <row r="919" spans="1:137" ht="15.75" customHeight="1">
      <c r="A919" s="15" t="s">
        <v>2952</v>
      </c>
      <c r="B919" s="15" t="s">
        <v>2953</v>
      </c>
      <c r="C919" s="16">
        <v>49371622</v>
      </c>
      <c r="D919" s="15">
        <v>602471020</v>
      </c>
      <c r="E919" s="15" t="s">
        <v>2954</v>
      </c>
      <c r="F919" s="15" t="s">
        <v>84</v>
      </c>
      <c r="G919" s="15" t="s">
        <v>91</v>
      </c>
      <c r="H919" s="15" t="s">
        <v>76</v>
      </c>
      <c r="I919" s="17">
        <f t="shared" si="18"/>
        <v>0</v>
      </c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8">
        <f t="shared" si="1"/>
        <v>29</v>
      </c>
      <c r="AA919" s="19"/>
      <c r="AB919" s="19"/>
      <c r="AC919" s="19"/>
      <c r="AD919" s="19"/>
      <c r="AE919" s="19"/>
      <c r="AF919" s="19"/>
      <c r="AG919" s="19">
        <v>19</v>
      </c>
      <c r="AH919" s="19"/>
      <c r="AI919" s="19"/>
      <c r="AJ919" s="19"/>
      <c r="AK919" s="19"/>
      <c r="AL919" s="19"/>
      <c r="AM919" s="19"/>
      <c r="AN919" s="19"/>
      <c r="AO919" s="19">
        <v>10</v>
      </c>
      <c r="AP919" s="19"/>
      <c r="AQ919" s="19"/>
      <c r="AR919" s="20">
        <f t="shared" si="3"/>
        <v>0</v>
      </c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2">
        <f t="shared" si="5"/>
        <v>0</v>
      </c>
      <c r="BK919" s="21"/>
      <c r="BL919" s="21"/>
      <c r="BM919" s="21"/>
      <c r="BN919" s="23">
        <f t="shared" si="7"/>
        <v>0</v>
      </c>
      <c r="BO919" s="23"/>
      <c r="BP919" s="23"/>
      <c r="BQ919" s="23"/>
      <c r="BR919" s="23"/>
      <c r="BS919" s="23"/>
      <c r="BT919" s="23"/>
      <c r="BU919" s="23"/>
      <c r="BV919" s="23"/>
      <c r="BW919" s="23"/>
      <c r="BX919" s="23"/>
      <c r="BY919" s="23"/>
      <c r="BZ919" s="23"/>
      <c r="CA919" s="23"/>
      <c r="CB919" s="23"/>
      <c r="CC919" s="23"/>
      <c r="CD919" s="23"/>
      <c r="CE919" s="23"/>
      <c r="CF919" s="21">
        <f t="shared" si="9"/>
        <v>100</v>
      </c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>
        <v>100</v>
      </c>
      <c r="CV919" s="21"/>
      <c r="CW919" s="21"/>
      <c r="CX919" s="23">
        <f t="shared" si="11"/>
        <v>1</v>
      </c>
      <c r="CY919" s="23"/>
      <c r="CZ919" s="23"/>
      <c r="DA919" s="23"/>
      <c r="DB919" s="23">
        <v>1</v>
      </c>
      <c r="DC919" s="23"/>
      <c r="DD919" s="23"/>
      <c r="DE919" s="22">
        <f t="shared" si="13"/>
        <v>0</v>
      </c>
      <c r="DF919" s="21"/>
      <c r="DG919" s="21"/>
      <c r="DH919" s="21"/>
      <c r="DI919" s="21"/>
      <c r="DJ919" s="21"/>
      <c r="DK919" s="24">
        <f t="shared" si="15"/>
        <v>0</v>
      </c>
      <c r="DL919" s="23"/>
      <c r="DM919" s="2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</row>
    <row r="920" spans="1:137" ht="15.75" customHeight="1">
      <c r="A920" s="15" t="s">
        <v>2955</v>
      </c>
      <c r="B920" s="15" t="s">
        <v>2956</v>
      </c>
      <c r="C920" s="16">
        <v>71007482</v>
      </c>
      <c r="D920" s="15">
        <v>606830703</v>
      </c>
      <c r="E920" s="15" t="s">
        <v>2957</v>
      </c>
      <c r="F920" s="15" t="s">
        <v>84</v>
      </c>
      <c r="G920" s="15" t="s">
        <v>91</v>
      </c>
      <c r="H920" s="15" t="s">
        <v>117</v>
      </c>
      <c r="I920" s="17">
        <f t="shared" si="18"/>
        <v>0</v>
      </c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8">
        <f t="shared" si="1"/>
        <v>29</v>
      </c>
      <c r="AA920" s="19"/>
      <c r="AB920" s="19"/>
      <c r="AC920" s="19"/>
      <c r="AD920" s="19"/>
      <c r="AE920" s="19"/>
      <c r="AF920" s="19"/>
      <c r="AG920" s="19">
        <v>19</v>
      </c>
      <c r="AH920" s="19"/>
      <c r="AI920" s="19"/>
      <c r="AJ920" s="19"/>
      <c r="AK920" s="19"/>
      <c r="AL920" s="19"/>
      <c r="AM920" s="19"/>
      <c r="AN920" s="19"/>
      <c r="AO920" s="19">
        <v>10</v>
      </c>
      <c r="AP920" s="19"/>
      <c r="AQ920" s="19"/>
      <c r="AR920" s="20">
        <f t="shared" si="3"/>
        <v>0</v>
      </c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2">
        <f t="shared" si="5"/>
        <v>0</v>
      </c>
      <c r="BK920" s="21"/>
      <c r="BL920" s="21"/>
      <c r="BM920" s="21"/>
      <c r="BN920" s="23">
        <f t="shared" si="7"/>
        <v>0</v>
      </c>
      <c r="BO920" s="23"/>
      <c r="BP920" s="23"/>
      <c r="BQ920" s="23"/>
      <c r="BR920" s="23"/>
      <c r="BS920" s="23"/>
      <c r="BT920" s="23"/>
      <c r="BU920" s="23"/>
      <c r="BV920" s="23"/>
      <c r="BW920" s="23"/>
      <c r="BX920" s="23"/>
      <c r="BY920" s="23"/>
      <c r="BZ920" s="23"/>
      <c r="CA920" s="23"/>
      <c r="CB920" s="23"/>
      <c r="CC920" s="23"/>
      <c r="CD920" s="23"/>
      <c r="CE920" s="23"/>
      <c r="CF920" s="21">
        <f t="shared" si="9"/>
        <v>100</v>
      </c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>
        <v>100</v>
      </c>
      <c r="CV920" s="21"/>
      <c r="CW920" s="21"/>
      <c r="CX920" s="23">
        <f t="shared" si="11"/>
        <v>1</v>
      </c>
      <c r="CY920" s="23"/>
      <c r="CZ920" s="23"/>
      <c r="DA920" s="23"/>
      <c r="DB920" s="23">
        <v>1</v>
      </c>
      <c r="DC920" s="23"/>
      <c r="DD920" s="23"/>
      <c r="DE920" s="22">
        <f t="shared" si="13"/>
        <v>0</v>
      </c>
      <c r="DF920" s="21"/>
      <c r="DG920" s="21"/>
      <c r="DH920" s="21"/>
      <c r="DI920" s="21"/>
      <c r="DJ920" s="21"/>
      <c r="DK920" s="24">
        <f t="shared" si="15"/>
        <v>0</v>
      </c>
      <c r="DL920" s="23"/>
      <c r="DM920" s="2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</row>
    <row r="921" spans="1:137" ht="15.75" customHeight="1">
      <c r="A921" s="15" t="s">
        <v>2958</v>
      </c>
      <c r="B921" s="15" t="s">
        <v>2959</v>
      </c>
      <c r="C921" s="16" t="s">
        <v>2960</v>
      </c>
      <c r="D921" s="15">
        <v>731255790</v>
      </c>
      <c r="E921" s="15" t="s">
        <v>2961</v>
      </c>
      <c r="F921" s="15" t="s">
        <v>84</v>
      </c>
      <c r="G921" s="15" t="s">
        <v>169</v>
      </c>
      <c r="H921" s="15" t="s">
        <v>150</v>
      </c>
      <c r="I921" s="17">
        <f t="shared" si="18"/>
        <v>0</v>
      </c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8">
        <f t="shared" si="1"/>
        <v>44</v>
      </c>
      <c r="AA921" s="19"/>
      <c r="AB921" s="19"/>
      <c r="AC921" s="19"/>
      <c r="AD921" s="19"/>
      <c r="AE921" s="19"/>
      <c r="AF921" s="19"/>
      <c r="AG921" s="19">
        <v>19</v>
      </c>
      <c r="AH921" s="19"/>
      <c r="AI921" s="19"/>
      <c r="AJ921" s="19"/>
      <c r="AK921" s="19"/>
      <c r="AL921" s="19"/>
      <c r="AM921" s="19"/>
      <c r="AN921" s="19"/>
      <c r="AO921" s="19"/>
      <c r="AP921" s="19">
        <v>25</v>
      </c>
      <c r="AQ921" s="19"/>
      <c r="AR921" s="20">
        <f t="shared" si="3"/>
        <v>0</v>
      </c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2">
        <f t="shared" si="5"/>
        <v>0</v>
      </c>
      <c r="BK921" s="21"/>
      <c r="BL921" s="21"/>
      <c r="BM921" s="21"/>
      <c r="BN921" s="23">
        <f t="shared" si="7"/>
        <v>0</v>
      </c>
      <c r="BO921" s="23"/>
      <c r="BP921" s="23"/>
      <c r="BQ921" s="23"/>
      <c r="BR921" s="23"/>
      <c r="BS921" s="23"/>
      <c r="BT921" s="23"/>
      <c r="BU921" s="23"/>
      <c r="BV921" s="23"/>
      <c r="BW921" s="23"/>
      <c r="BX921" s="23"/>
      <c r="BY921" s="23"/>
      <c r="BZ921" s="23"/>
      <c r="CA921" s="23"/>
      <c r="CB921" s="23"/>
      <c r="CC921" s="23"/>
      <c r="CD921" s="23"/>
      <c r="CE921" s="23"/>
      <c r="CF921" s="21">
        <f t="shared" si="9"/>
        <v>0</v>
      </c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3">
        <f t="shared" si="11"/>
        <v>0</v>
      </c>
      <c r="CY921" s="23"/>
      <c r="CZ921" s="23"/>
      <c r="DA921" s="23"/>
      <c r="DB921" s="23"/>
      <c r="DC921" s="23"/>
      <c r="DD921" s="23"/>
      <c r="DE921" s="22">
        <f t="shared" si="13"/>
        <v>0</v>
      </c>
      <c r="DF921" s="21"/>
      <c r="DG921" s="21"/>
      <c r="DH921" s="21"/>
      <c r="DI921" s="21"/>
      <c r="DJ921" s="21"/>
      <c r="DK921" s="24">
        <f t="shared" si="15"/>
        <v>0</v>
      </c>
      <c r="DL921" s="23"/>
      <c r="DM921" s="2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</row>
    <row r="922" spans="1:137" ht="15.75" customHeight="1">
      <c r="A922" s="15" t="s">
        <v>2962</v>
      </c>
      <c r="B922" s="15" t="s">
        <v>2963</v>
      </c>
      <c r="C922" s="16">
        <v>43066542</v>
      </c>
      <c r="D922" s="15">
        <v>723844105</v>
      </c>
      <c r="E922" s="15" t="s">
        <v>2964</v>
      </c>
      <c r="F922" s="15" t="s">
        <v>84</v>
      </c>
      <c r="G922" s="15" t="s">
        <v>91</v>
      </c>
      <c r="H922" s="15" t="s">
        <v>76</v>
      </c>
      <c r="I922" s="17">
        <f t="shared" si="18"/>
        <v>0</v>
      </c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8">
        <f t="shared" si="1"/>
        <v>29</v>
      </c>
      <c r="AA922" s="19"/>
      <c r="AB922" s="19"/>
      <c r="AC922" s="19"/>
      <c r="AD922" s="19"/>
      <c r="AE922" s="19"/>
      <c r="AF922" s="19"/>
      <c r="AG922" s="19">
        <v>19</v>
      </c>
      <c r="AH922" s="19"/>
      <c r="AI922" s="19"/>
      <c r="AJ922" s="19"/>
      <c r="AK922" s="19"/>
      <c r="AL922" s="19"/>
      <c r="AM922" s="19"/>
      <c r="AN922" s="19"/>
      <c r="AO922" s="19">
        <v>10</v>
      </c>
      <c r="AP922" s="19"/>
      <c r="AQ922" s="19"/>
      <c r="AR922" s="20">
        <f t="shared" si="3"/>
        <v>0</v>
      </c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2">
        <f t="shared" si="5"/>
        <v>0</v>
      </c>
      <c r="BK922" s="21"/>
      <c r="BL922" s="21"/>
      <c r="BM922" s="21"/>
      <c r="BN922" s="23">
        <f t="shared" si="7"/>
        <v>0</v>
      </c>
      <c r="BO922" s="23"/>
      <c r="BP922" s="23"/>
      <c r="BQ922" s="23"/>
      <c r="BR922" s="23"/>
      <c r="BS922" s="23"/>
      <c r="BT922" s="23"/>
      <c r="BU922" s="23"/>
      <c r="BV922" s="23"/>
      <c r="BW922" s="23"/>
      <c r="BX922" s="23"/>
      <c r="BY922" s="23"/>
      <c r="BZ922" s="23"/>
      <c r="CA922" s="23"/>
      <c r="CB922" s="23"/>
      <c r="CC922" s="23"/>
      <c r="CD922" s="23"/>
      <c r="CE922" s="23"/>
      <c r="CF922" s="21">
        <f t="shared" si="9"/>
        <v>100</v>
      </c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>
        <v>100</v>
      </c>
      <c r="CV922" s="21"/>
      <c r="CW922" s="21"/>
      <c r="CX922" s="23">
        <f t="shared" si="11"/>
        <v>1</v>
      </c>
      <c r="CY922" s="23"/>
      <c r="CZ922" s="23"/>
      <c r="DA922" s="23"/>
      <c r="DB922" s="23">
        <v>1</v>
      </c>
      <c r="DC922" s="23"/>
      <c r="DD922" s="23"/>
      <c r="DE922" s="22">
        <f t="shared" si="13"/>
        <v>0</v>
      </c>
      <c r="DF922" s="21"/>
      <c r="DG922" s="21"/>
      <c r="DH922" s="21"/>
      <c r="DI922" s="21"/>
      <c r="DJ922" s="21"/>
      <c r="DK922" s="24">
        <f t="shared" si="15"/>
        <v>0</v>
      </c>
      <c r="DL922" s="23"/>
      <c r="DM922" s="2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</row>
    <row r="923" spans="1:137" ht="15.75" customHeight="1">
      <c r="A923" s="15" t="s">
        <v>2965</v>
      </c>
      <c r="B923" s="15" t="s">
        <v>2966</v>
      </c>
      <c r="C923" s="16">
        <v>24699250</v>
      </c>
      <c r="D923" s="15">
        <v>603818344</v>
      </c>
      <c r="E923" s="15" t="s">
        <v>2414</v>
      </c>
      <c r="F923" s="15" t="s">
        <v>84</v>
      </c>
      <c r="G923" s="15" t="s">
        <v>169</v>
      </c>
      <c r="H923" s="15" t="s">
        <v>496</v>
      </c>
      <c r="I923" s="17">
        <f t="shared" si="18"/>
        <v>0</v>
      </c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8">
        <f t="shared" si="1"/>
        <v>44</v>
      </c>
      <c r="AA923" s="19"/>
      <c r="AB923" s="19"/>
      <c r="AC923" s="19"/>
      <c r="AD923" s="19"/>
      <c r="AE923" s="19"/>
      <c r="AF923" s="19"/>
      <c r="AG923" s="19">
        <v>19</v>
      </c>
      <c r="AH923" s="19"/>
      <c r="AI923" s="19"/>
      <c r="AJ923" s="19"/>
      <c r="AK923" s="19"/>
      <c r="AL923" s="19"/>
      <c r="AM923" s="19"/>
      <c r="AN923" s="19"/>
      <c r="AO923" s="19"/>
      <c r="AP923" s="19">
        <v>25</v>
      </c>
      <c r="AQ923" s="19"/>
      <c r="AR923" s="20">
        <f t="shared" si="3"/>
        <v>0</v>
      </c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2">
        <f t="shared" si="5"/>
        <v>0</v>
      </c>
      <c r="BK923" s="21"/>
      <c r="BL923" s="21"/>
      <c r="BM923" s="21"/>
      <c r="BN923" s="23">
        <f t="shared" si="7"/>
        <v>0</v>
      </c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  <c r="CE923" s="23"/>
      <c r="CF923" s="21">
        <f t="shared" si="9"/>
        <v>0</v>
      </c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3">
        <f t="shared" si="11"/>
        <v>0</v>
      </c>
      <c r="CY923" s="23"/>
      <c r="CZ923" s="23"/>
      <c r="DA923" s="23"/>
      <c r="DB923" s="23"/>
      <c r="DC923" s="23"/>
      <c r="DD923" s="23"/>
      <c r="DE923" s="22">
        <f t="shared" si="13"/>
        <v>0</v>
      </c>
      <c r="DF923" s="21"/>
      <c r="DG923" s="21"/>
      <c r="DH923" s="21"/>
      <c r="DI923" s="21"/>
      <c r="DJ923" s="21"/>
      <c r="DK923" s="24">
        <f t="shared" si="15"/>
        <v>0</v>
      </c>
      <c r="DL923" s="23"/>
      <c r="DM923" s="2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</row>
    <row r="924" spans="1:137" ht="15.75" customHeight="1">
      <c r="A924" s="15" t="s">
        <v>2967</v>
      </c>
      <c r="B924" s="15" t="s">
        <v>2968</v>
      </c>
      <c r="C924" s="16">
        <v>20356003</v>
      </c>
      <c r="D924" s="15">
        <v>777113604</v>
      </c>
      <c r="E924" s="15" t="s">
        <v>2969</v>
      </c>
      <c r="F924" s="15" t="s">
        <v>84</v>
      </c>
      <c r="G924" s="15" t="s">
        <v>101</v>
      </c>
      <c r="H924" s="15" t="s">
        <v>68</v>
      </c>
      <c r="I924" s="17">
        <f t="shared" si="18"/>
        <v>0</v>
      </c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8">
        <f t="shared" si="1"/>
        <v>25</v>
      </c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>
        <v>25</v>
      </c>
      <c r="AP924" s="19"/>
      <c r="AQ924" s="19"/>
      <c r="AR924" s="20">
        <f t="shared" si="3"/>
        <v>0</v>
      </c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2">
        <f t="shared" si="5"/>
        <v>0</v>
      </c>
      <c r="BK924" s="21"/>
      <c r="BL924" s="21"/>
      <c r="BM924" s="21"/>
      <c r="BN924" s="23">
        <f t="shared" si="7"/>
        <v>0</v>
      </c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1">
        <f t="shared" si="9"/>
        <v>0</v>
      </c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3">
        <f t="shared" si="11"/>
        <v>4</v>
      </c>
      <c r="CY924" s="23"/>
      <c r="CZ924" s="23"/>
      <c r="DA924" s="23"/>
      <c r="DB924" s="23">
        <v>4</v>
      </c>
      <c r="DC924" s="23"/>
      <c r="DD924" s="23"/>
      <c r="DE924" s="22">
        <f t="shared" si="13"/>
        <v>0</v>
      </c>
      <c r="DF924" s="21"/>
      <c r="DG924" s="21"/>
      <c r="DH924" s="21"/>
      <c r="DI924" s="21"/>
      <c r="DJ924" s="21"/>
      <c r="DK924" s="24">
        <f t="shared" si="15"/>
        <v>0</v>
      </c>
      <c r="DL924" s="23"/>
      <c r="DM924" s="2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</row>
    <row r="925" spans="1:137" ht="15.75" customHeight="1">
      <c r="A925" s="15" t="s">
        <v>2970</v>
      </c>
      <c r="B925" s="15" t="s">
        <v>2971</v>
      </c>
      <c r="C925" s="16" t="s">
        <v>2972</v>
      </c>
      <c r="D925" s="15">
        <v>602532222</v>
      </c>
      <c r="E925" s="15" t="s">
        <v>2973</v>
      </c>
      <c r="F925" s="15" t="s">
        <v>84</v>
      </c>
      <c r="G925" s="15" t="s">
        <v>91</v>
      </c>
      <c r="H925" s="15" t="s">
        <v>216</v>
      </c>
      <c r="I925" s="17">
        <f t="shared" si="18"/>
        <v>0</v>
      </c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8">
        <f t="shared" si="1"/>
        <v>33</v>
      </c>
      <c r="AA925" s="19"/>
      <c r="AB925" s="19"/>
      <c r="AC925" s="19"/>
      <c r="AD925" s="19"/>
      <c r="AE925" s="19"/>
      <c r="AF925" s="25">
        <v>12</v>
      </c>
      <c r="AG925" s="19"/>
      <c r="AH925" s="19">
        <v>6</v>
      </c>
      <c r="AI925" s="19"/>
      <c r="AJ925" s="19"/>
      <c r="AK925" s="19"/>
      <c r="AL925" s="19"/>
      <c r="AM925" s="19"/>
      <c r="AN925" s="19"/>
      <c r="AO925" s="19">
        <v>15</v>
      </c>
      <c r="AP925" s="19"/>
      <c r="AQ925" s="19"/>
      <c r="AR925" s="20">
        <f t="shared" si="3"/>
        <v>0</v>
      </c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2">
        <f t="shared" si="5"/>
        <v>50</v>
      </c>
      <c r="BK925" s="21">
        <v>50</v>
      </c>
      <c r="BL925" s="21"/>
      <c r="BM925" s="21"/>
      <c r="BN925" s="23">
        <f t="shared" si="7"/>
        <v>5</v>
      </c>
      <c r="BO925" s="23"/>
      <c r="BP925" s="23"/>
      <c r="BQ925" s="23">
        <v>5</v>
      </c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  <c r="CE925" s="23"/>
      <c r="CF925" s="21">
        <f t="shared" si="9"/>
        <v>100</v>
      </c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>
        <v>100</v>
      </c>
      <c r="CV925" s="21"/>
      <c r="CW925" s="21"/>
      <c r="CX925" s="23">
        <f t="shared" si="11"/>
        <v>1</v>
      </c>
      <c r="CY925" s="23"/>
      <c r="CZ925" s="23"/>
      <c r="DA925" s="23"/>
      <c r="DB925" s="23">
        <v>1</v>
      </c>
      <c r="DC925" s="23"/>
      <c r="DD925" s="23"/>
      <c r="DE925" s="22">
        <f t="shared" si="13"/>
        <v>0</v>
      </c>
      <c r="DF925" s="21"/>
      <c r="DG925" s="21"/>
      <c r="DH925" s="21"/>
      <c r="DI925" s="21"/>
      <c r="DJ925" s="21"/>
      <c r="DK925" s="24">
        <f t="shared" si="15"/>
        <v>0</v>
      </c>
      <c r="DL925" s="23"/>
      <c r="DM925" s="2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</row>
    <row r="926" spans="1:137" ht="15.75" customHeight="1">
      <c r="A926" s="15" t="s">
        <v>2974</v>
      </c>
      <c r="B926" s="15" t="s">
        <v>2975</v>
      </c>
      <c r="C926" s="30">
        <v>14965291</v>
      </c>
      <c r="D926" s="15">
        <v>602617127</v>
      </c>
      <c r="E926" s="15" t="s">
        <v>2976</v>
      </c>
      <c r="F926" s="15" t="s">
        <v>84</v>
      </c>
      <c r="G926" s="15" t="s">
        <v>153</v>
      </c>
      <c r="H926" s="15" t="s">
        <v>258</v>
      </c>
      <c r="I926" s="17">
        <f t="shared" si="18"/>
        <v>0</v>
      </c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8">
        <f t="shared" si="1"/>
        <v>34</v>
      </c>
      <c r="AA926" s="19"/>
      <c r="AB926" s="19"/>
      <c r="AC926" s="19"/>
      <c r="AD926" s="19"/>
      <c r="AE926" s="19"/>
      <c r="AF926" s="19"/>
      <c r="AG926" s="19">
        <v>19</v>
      </c>
      <c r="AH926" s="19"/>
      <c r="AI926" s="19"/>
      <c r="AJ926" s="19"/>
      <c r="AK926" s="19"/>
      <c r="AL926" s="19"/>
      <c r="AM926" s="19"/>
      <c r="AN926" s="19"/>
      <c r="AO926" s="19"/>
      <c r="AP926" s="19">
        <v>15</v>
      </c>
      <c r="AQ926" s="19"/>
      <c r="AR926" s="20">
        <f t="shared" si="3"/>
        <v>0</v>
      </c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2">
        <f t="shared" si="5"/>
        <v>0</v>
      </c>
      <c r="BK926" s="21"/>
      <c r="BL926" s="21"/>
      <c r="BM926" s="21"/>
      <c r="BN926" s="23">
        <f t="shared" si="7"/>
        <v>0</v>
      </c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1">
        <f t="shared" si="9"/>
        <v>0</v>
      </c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3">
        <f t="shared" si="11"/>
        <v>0</v>
      </c>
      <c r="CY926" s="23"/>
      <c r="CZ926" s="23"/>
      <c r="DA926" s="23"/>
      <c r="DB926" s="23"/>
      <c r="DC926" s="23"/>
      <c r="DD926" s="23"/>
      <c r="DE926" s="22">
        <f t="shared" si="13"/>
        <v>0</v>
      </c>
      <c r="DF926" s="21"/>
      <c r="DG926" s="21"/>
      <c r="DH926" s="21"/>
      <c r="DI926" s="21"/>
      <c r="DJ926" s="21"/>
      <c r="DK926" s="24">
        <f t="shared" si="15"/>
        <v>0</v>
      </c>
      <c r="DL926" s="23"/>
      <c r="DM926" s="2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</row>
    <row r="927" spans="1:137" ht="15.75" customHeight="1">
      <c r="A927" s="15" t="s">
        <v>732</v>
      </c>
      <c r="B927" s="15" t="s">
        <v>733</v>
      </c>
      <c r="C927" s="16">
        <v>24188565</v>
      </c>
      <c r="D927" s="15">
        <v>731239397</v>
      </c>
      <c r="E927" s="15" t="s">
        <v>2977</v>
      </c>
      <c r="F927" s="15" t="s">
        <v>84</v>
      </c>
      <c r="G927" s="15" t="s">
        <v>91</v>
      </c>
      <c r="H927" s="15" t="s">
        <v>216</v>
      </c>
      <c r="I927" s="17">
        <f t="shared" si="18"/>
        <v>0</v>
      </c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8">
        <f t="shared" si="1"/>
        <v>237</v>
      </c>
      <c r="AA927" s="19"/>
      <c r="AB927" s="19"/>
      <c r="AC927" s="19"/>
      <c r="AD927" s="19"/>
      <c r="AE927" s="19"/>
      <c r="AF927" s="25">
        <v>32</v>
      </c>
      <c r="AG927" s="19">
        <v>19</v>
      </c>
      <c r="AH927" s="19">
        <v>6</v>
      </c>
      <c r="AI927" s="19"/>
      <c r="AJ927" s="19"/>
      <c r="AK927" s="19"/>
      <c r="AL927" s="19"/>
      <c r="AM927" s="19"/>
      <c r="AN927" s="19"/>
      <c r="AO927" s="19">
        <v>180</v>
      </c>
      <c r="AP927" s="19"/>
      <c r="AQ927" s="19"/>
      <c r="AR927" s="20">
        <f t="shared" si="3"/>
        <v>0</v>
      </c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2">
        <f t="shared" si="5"/>
        <v>0</v>
      </c>
      <c r="BK927" s="21"/>
      <c r="BL927" s="21"/>
      <c r="BM927" s="21"/>
      <c r="BN927" s="23">
        <f t="shared" si="7"/>
        <v>0</v>
      </c>
      <c r="BO927" s="23"/>
      <c r="BP927" s="23"/>
      <c r="BQ927" s="23"/>
      <c r="BR927" s="23"/>
      <c r="BS927" s="23"/>
      <c r="BT927" s="23"/>
      <c r="BU927" s="23"/>
      <c r="BV927" s="23"/>
      <c r="BW927" s="23"/>
      <c r="BX927" s="23"/>
      <c r="BY927" s="23"/>
      <c r="BZ927" s="23"/>
      <c r="CA927" s="23"/>
      <c r="CB927" s="23"/>
      <c r="CC927" s="23"/>
      <c r="CD927" s="23"/>
      <c r="CE927" s="23"/>
      <c r="CF927" s="21">
        <f t="shared" si="9"/>
        <v>400</v>
      </c>
      <c r="CG927" s="21"/>
      <c r="CH927" s="21"/>
      <c r="CI927" s="21"/>
      <c r="CJ927" s="21"/>
      <c r="CK927" s="21"/>
      <c r="CL927" s="21"/>
      <c r="CM927" s="21"/>
      <c r="CN927" s="21"/>
      <c r="CO927" s="21"/>
      <c r="CP927" s="21"/>
      <c r="CQ927" s="21"/>
      <c r="CR927" s="21"/>
      <c r="CS927" s="21"/>
      <c r="CT927" s="21"/>
      <c r="CU927" s="21">
        <v>400</v>
      </c>
      <c r="CV927" s="21"/>
      <c r="CW927" s="21"/>
      <c r="CX927" s="23">
        <f t="shared" si="11"/>
        <v>9</v>
      </c>
      <c r="CY927" s="23"/>
      <c r="CZ927" s="23"/>
      <c r="DA927" s="23"/>
      <c r="DB927" s="23">
        <v>9</v>
      </c>
      <c r="DC927" s="23"/>
      <c r="DD927" s="23"/>
      <c r="DE927" s="22">
        <f t="shared" si="13"/>
        <v>0</v>
      </c>
      <c r="DF927" s="21"/>
      <c r="DG927" s="21"/>
      <c r="DH927" s="21"/>
      <c r="DI927" s="21"/>
      <c r="DJ927" s="21"/>
      <c r="DK927" s="24">
        <f t="shared" si="15"/>
        <v>0</v>
      </c>
      <c r="DL927" s="23"/>
      <c r="DM927" s="2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</row>
    <row r="928" spans="1:137" ht="15.75" customHeight="1">
      <c r="A928" s="15" t="s">
        <v>2978</v>
      </c>
      <c r="B928" s="15" t="s">
        <v>2979</v>
      </c>
      <c r="C928" s="16">
        <v>24843067</v>
      </c>
      <c r="D928" s="15">
        <v>777572649</v>
      </c>
      <c r="E928" s="15" t="s">
        <v>2980</v>
      </c>
      <c r="F928" s="15" t="s">
        <v>84</v>
      </c>
      <c r="G928" s="15" t="s">
        <v>91</v>
      </c>
      <c r="H928" s="15" t="s">
        <v>68</v>
      </c>
      <c r="I928" s="17">
        <f t="shared" si="18"/>
        <v>0</v>
      </c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8">
        <f t="shared" si="1"/>
        <v>29</v>
      </c>
      <c r="AA928" s="19"/>
      <c r="AB928" s="19"/>
      <c r="AC928" s="19"/>
      <c r="AD928" s="19"/>
      <c r="AE928" s="19"/>
      <c r="AF928" s="19"/>
      <c r="AG928" s="19">
        <v>19</v>
      </c>
      <c r="AH928" s="19"/>
      <c r="AI928" s="19"/>
      <c r="AJ928" s="19"/>
      <c r="AK928" s="19"/>
      <c r="AL928" s="19"/>
      <c r="AM928" s="19"/>
      <c r="AN928" s="19"/>
      <c r="AO928" s="19">
        <v>10</v>
      </c>
      <c r="AP928" s="19"/>
      <c r="AQ928" s="19"/>
      <c r="AR928" s="20">
        <f t="shared" si="3"/>
        <v>0</v>
      </c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2">
        <f t="shared" si="5"/>
        <v>0</v>
      </c>
      <c r="BK928" s="21"/>
      <c r="BL928" s="21"/>
      <c r="BM928" s="21"/>
      <c r="BN928" s="23">
        <f t="shared" si="7"/>
        <v>0</v>
      </c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1">
        <f t="shared" si="9"/>
        <v>100</v>
      </c>
      <c r="CG928" s="21"/>
      <c r="CH928" s="21"/>
      <c r="CI928" s="21"/>
      <c r="CJ928" s="21"/>
      <c r="CK928" s="21"/>
      <c r="CL928" s="21"/>
      <c r="CM928" s="21"/>
      <c r="CN928" s="21"/>
      <c r="CO928" s="21"/>
      <c r="CP928" s="21"/>
      <c r="CQ928" s="21"/>
      <c r="CR928" s="21"/>
      <c r="CS928" s="21"/>
      <c r="CT928" s="21"/>
      <c r="CU928" s="21">
        <v>100</v>
      </c>
      <c r="CV928" s="21"/>
      <c r="CW928" s="21"/>
      <c r="CX928" s="23">
        <f t="shared" si="11"/>
        <v>1</v>
      </c>
      <c r="CY928" s="23"/>
      <c r="CZ928" s="23"/>
      <c r="DA928" s="23"/>
      <c r="DB928" s="23">
        <v>1</v>
      </c>
      <c r="DC928" s="23"/>
      <c r="DD928" s="23"/>
      <c r="DE928" s="22">
        <f t="shared" si="13"/>
        <v>0</v>
      </c>
      <c r="DF928" s="21"/>
      <c r="DG928" s="21"/>
      <c r="DH928" s="21"/>
      <c r="DI928" s="21"/>
      <c r="DJ928" s="21"/>
      <c r="DK928" s="24">
        <f t="shared" si="15"/>
        <v>0</v>
      </c>
      <c r="DL928" s="23"/>
      <c r="DM928" s="2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</row>
    <row r="929" spans="1:137" ht="15.75" customHeight="1">
      <c r="A929" s="15" t="s">
        <v>2981</v>
      </c>
      <c r="B929" s="15" t="s">
        <v>2982</v>
      </c>
      <c r="C929" s="16">
        <v>13816462</v>
      </c>
      <c r="D929" s="15">
        <v>737924402</v>
      </c>
      <c r="E929" s="15" t="s">
        <v>2983</v>
      </c>
      <c r="F929" s="15" t="s">
        <v>84</v>
      </c>
      <c r="G929" s="15" t="s">
        <v>91</v>
      </c>
      <c r="H929" s="15" t="s">
        <v>113</v>
      </c>
      <c r="I929" s="17">
        <f t="shared" si="18"/>
        <v>0</v>
      </c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8">
        <f t="shared" si="1"/>
        <v>29</v>
      </c>
      <c r="AA929" s="19"/>
      <c r="AB929" s="19"/>
      <c r="AC929" s="19"/>
      <c r="AD929" s="19"/>
      <c r="AE929" s="19"/>
      <c r="AF929" s="19"/>
      <c r="AG929" s="19">
        <v>19</v>
      </c>
      <c r="AH929" s="19"/>
      <c r="AI929" s="19"/>
      <c r="AJ929" s="19"/>
      <c r="AK929" s="19"/>
      <c r="AL929" s="19"/>
      <c r="AM929" s="19"/>
      <c r="AN929" s="19"/>
      <c r="AO929" s="19">
        <v>10</v>
      </c>
      <c r="AP929" s="19"/>
      <c r="AQ929" s="19"/>
      <c r="AR929" s="20">
        <f t="shared" si="3"/>
        <v>0</v>
      </c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2">
        <f t="shared" si="5"/>
        <v>0</v>
      </c>
      <c r="BK929" s="21"/>
      <c r="BL929" s="21"/>
      <c r="BM929" s="21"/>
      <c r="BN929" s="23">
        <f t="shared" si="7"/>
        <v>0</v>
      </c>
      <c r="BO929" s="23"/>
      <c r="BP929" s="23"/>
      <c r="BQ929" s="23"/>
      <c r="BR929" s="23"/>
      <c r="BS929" s="23"/>
      <c r="BT929" s="23"/>
      <c r="BU929" s="23"/>
      <c r="BV929" s="23"/>
      <c r="BW929" s="23"/>
      <c r="BX929" s="23"/>
      <c r="BY929" s="23"/>
      <c r="BZ929" s="23"/>
      <c r="CA929" s="23"/>
      <c r="CB929" s="23"/>
      <c r="CC929" s="23"/>
      <c r="CD929" s="23"/>
      <c r="CE929" s="23"/>
      <c r="CF929" s="21">
        <f t="shared" si="9"/>
        <v>100</v>
      </c>
      <c r="CG929" s="21"/>
      <c r="CH929" s="21"/>
      <c r="CI929" s="21"/>
      <c r="CJ929" s="21"/>
      <c r="CK929" s="21"/>
      <c r="CL929" s="21"/>
      <c r="CM929" s="21"/>
      <c r="CN929" s="21"/>
      <c r="CO929" s="21"/>
      <c r="CP929" s="21"/>
      <c r="CQ929" s="21"/>
      <c r="CR929" s="21"/>
      <c r="CS929" s="21"/>
      <c r="CT929" s="21"/>
      <c r="CU929" s="21">
        <v>100</v>
      </c>
      <c r="CV929" s="21"/>
      <c r="CW929" s="21"/>
      <c r="CX929" s="23">
        <f t="shared" si="11"/>
        <v>1</v>
      </c>
      <c r="CY929" s="23"/>
      <c r="CZ929" s="23"/>
      <c r="DA929" s="23"/>
      <c r="DB929" s="23">
        <v>1</v>
      </c>
      <c r="DC929" s="23"/>
      <c r="DD929" s="23"/>
      <c r="DE929" s="22">
        <f t="shared" si="13"/>
        <v>0</v>
      </c>
      <c r="DF929" s="21"/>
      <c r="DG929" s="21"/>
      <c r="DH929" s="21"/>
      <c r="DI929" s="21"/>
      <c r="DJ929" s="21"/>
      <c r="DK929" s="24">
        <f t="shared" si="15"/>
        <v>0</v>
      </c>
      <c r="DL929" s="23"/>
      <c r="DM929" s="2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</row>
    <row r="930" spans="1:137" ht="15.75" customHeight="1">
      <c r="A930" s="15" t="s">
        <v>2984</v>
      </c>
      <c r="B930" s="15" t="s">
        <v>2985</v>
      </c>
      <c r="C930" s="16">
        <v>72555106</v>
      </c>
      <c r="D930" s="15">
        <v>734896483</v>
      </c>
      <c r="E930" s="15" t="s">
        <v>2986</v>
      </c>
      <c r="F930" s="15" t="s">
        <v>84</v>
      </c>
      <c r="G930" s="15" t="s">
        <v>91</v>
      </c>
      <c r="H930" s="15" t="s">
        <v>150</v>
      </c>
      <c r="I930" s="17">
        <f t="shared" si="18"/>
        <v>0</v>
      </c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8">
        <f t="shared" si="1"/>
        <v>29</v>
      </c>
      <c r="AA930" s="19"/>
      <c r="AB930" s="19"/>
      <c r="AC930" s="19"/>
      <c r="AD930" s="19"/>
      <c r="AE930" s="19"/>
      <c r="AF930" s="19"/>
      <c r="AG930" s="19">
        <v>19</v>
      </c>
      <c r="AH930" s="19"/>
      <c r="AI930" s="19"/>
      <c r="AJ930" s="19"/>
      <c r="AK930" s="19"/>
      <c r="AL930" s="19"/>
      <c r="AM930" s="19"/>
      <c r="AN930" s="19"/>
      <c r="AO930" s="19">
        <v>10</v>
      </c>
      <c r="AP930" s="19"/>
      <c r="AQ930" s="19"/>
      <c r="AR930" s="20">
        <f t="shared" si="3"/>
        <v>0</v>
      </c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2">
        <f t="shared" si="5"/>
        <v>0</v>
      </c>
      <c r="BK930" s="21"/>
      <c r="BL930" s="21"/>
      <c r="BM930" s="21"/>
      <c r="BN930" s="23">
        <f t="shared" si="7"/>
        <v>0</v>
      </c>
      <c r="BO930" s="23"/>
      <c r="BP930" s="23"/>
      <c r="BQ930" s="23"/>
      <c r="BR930" s="23"/>
      <c r="BS930" s="23"/>
      <c r="BT930" s="23"/>
      <c r="BU930" s="23"/>
      <c r="BV930" s="23"/>
      <c r="BW930" s="23"/>
      <c r="BX930" s="23"/>
      <c r="BY930" s="23"/>
      <c r="BZ930" s="23"/>
      <c r="CA930" s="23"/>
      <c r="CB930" s="23"/>
      <c r="CC930" s="23"/>
      <c r="CD930" s="23"/>
      <c r="CE930" s="23"/>
      <c r="CF930" s="21">
        <f t="shared" si="9"/>
        <v>100</v>
      </c>
      <c r="CG930" s="21"/>
      <c r="CH930" s="21"/>
      <c r="CI930" s="21"/>
      <c r="CJ930" s="21"/>
      <c r="CK930" s="21"/>
      <c r="CL930" s="21"/>
      <c r="CM930" s="21"/>
      <c r="CN930" s="21"/>
      <c r="CO930" s="21"/>
      <c r="CP930" s="21"/>
      <c r="CQ930" s="21"/>
      <c r="CR930" s="21"/>
      <c r="CS930" s="21"/>
      <c r="CT930" s="21"/>
      <c r="CU930" s="21">
        <v>100</v>
      </c>
      <c r="CV930" s="21"/>
      <c r="CW930" s="21"/>
      <c r="CX930" s="23">
        <f t="shared" si="11"/>
        <v>1</v>
      </c>
      <c r="CY930" s="23"/>
      <c r="CZ930" s="23"/>
      <c r="DA930" s="23"/>
      <c r="DB930" s="23">
        <v>1</v>
      </c>
      <c r="DC930" s="23"/>
      <c r="DD930" s="23"/>
      <c r="DE930" s="22">
        <f t="shared" si="13"/>
        <v>0</v>
      </c>
      <c r="DF930" s="21"/>
      <c r="DG930" s="21"/>
      <c r="DH930" s="21"/>
      <c r="DI930" s="21"/>
      <c r="DJ930" s="21"/>
      <c r="DK930" s="24">
        <f t="shared" si="15"/>
        <v>0</v>
      </c>
      <c r="DL930" s="23"/>
      <c r="DM930" s="2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</row>
    <row r="931" spans="1:137" ht="15.75" customHeight="1">
      <c r="A931" s="15" t="s">
        <v>2987</v>
      </c>
      <c r="B931" s="15" t="s">
        <v>2988</v>
      </c>
      <c r="C931" s="16" t="s">
        <v>2989</v>
      </c>
      <c r="D931" s="15">
        <v>736607403</v>
      </c>
      <c r="E931" s="15" t="s">
        <v>2990</v>
      </c>
      <c r="F931" s="15" t="s">
        <v>84</v>
      </c>
      <c r="G931" s="15" t="s">
        <v>101</v>
      </c>
      <c r="H931" s="15" t="s">
        <v>216</v>
      </c>
      <c r="I931" s="17">
        <f t="shared" si="18"/>
        <v>0</v>
      </c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8">
        <f t="shared" si="1"/>
        <v>28</v>
      </c>
      <c r="AA931" s="19"/>
      <c r="AB931" s="19"/>
      <c r="AC931" s="19"/>
      <c r="AD931" s="19"/>
      <c r="AE931" s="19"/>
      <c r="AF931" s="19">
        <v>6</v>
      </c>
      <c r="AG931" s="19"/>
      <c r="AH931" s="19">
        <v>7</v>
      </c>
      <c r="AI931" s="19"/>
      <c r="AJ931" s="19"/>
      <c r="AK931" s="19"/>
      <c r="AL931" s="19"/>
      <c r="AM931" s="19"/>
      <c r="AN931" s="19"/>
      <c r="AO931" s="19">
        <v>15</v>
      </c>
      <c r="AP931" s="19"/>
      <c r="AQ931" s="19"/>
      <c r="AR931" s="20">
        <f t="shared" si="3"/>
        <v>0</v>
      </c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2">
        <f t="shared" si="5"/>
        <v>0</v>
      </c>
      <c r="BK931" s="21"/>
      <c r="BL931" s="21"/>
      <c r="BM931" s="21"/>
      <c r="BN931" s="23">
        <f t="shared" si="7"/>
        <v>0</v>
      </c>
      <c r="BO931" s="23"/>
      <c r="BP931" s="23"/>
      <c r="BQ931" s="23"/>
      <c r="BR931" s="23"/>
      <c r="BS931" s="23"/>
      <c r="BT931" s="23"/>
      <c r="BU931" s="23"/>
      <c r="BV931" s="23"/>
      <c r="BW931" s="23"/>
      <c r="BX931" s="23"/>
      <c r="BY931" s="23"/>
      <c r="BZ931" s="23"/>
      <c r="CA931" s="23"/>
      <c r="CB931" s="23"/>
      <c r="CC931" s="23"/>
      <c r="CD931" s="23"/>
      <c r="CE931" s="23"/>
      <c r="CF931" s="21">
        <f t="shared" si="9"/>
        <v>0</v>
      </c>
      <c r="CG931" s="21"/>
      <c r="CH931" s="21"/>
      <c r="CI931" s="21"/>
      <c r="CJ931" s="21"/>
      <c r="CK931" s="21"/>
      <c r="CL931" s="21"/>
      <c r="CM931" s="21"/>
      <c r="CN931" s="21"/>
      <c r="CO931" s="21"/>
      <c r="CP931" s="21"/>
      <c r="CQ931" s="21"/>
      <c r="CR931" s="21"/>
      <c r="CS931" s="21"/>
      <c r="CT931" s="21"/>
      <c r="CU931" s="21"/>
      <c r="CV931" s="21"/>
      <c r="CW931" s="21"/>
      <c r="CX931" s="23">
        <f t="shared" si="11"/>
        <v>2</v>
      </c>
      <c r="CY931" s="23"/>
      <c r="CZ931" s="23"/>
      <c r="DA931" s="23"/>
      <c r="DB931" s="23">
        <v>2</v>
      </c>
      <c r="DC931" s="23"/>
      <c r="DD931" s="23"/>
      <c r="DE931" s="22">
        <f t="shared" si="13"/>
        <v>0</v>
      </c>
      <c r="DF931" s="21"/>
      <c r="DG931" s="21"/>
      <c r="DH931" s="21"/>
      <c r="DI931" s="21"/>
      <c r="DJ931" s="21"/>
      <c r="DK931" s="24">
        <f t="shared" si="15"/>
        <v>0</v>
      </c>
      <c r="DL931" s="23"/>
      <c r="DM931" s="2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</row>
    <row r="932" spans="1:137" ht="15.75" customHeight="1">
      <c r="A932" s="15" t="s">
        <v>2991</v>
      </c>
      <c r="B932" s="15" t="s">
        <v>2992</v>
      </c>
      <c r="C932" s="16">
        <v>49369971</v>
      </c>
      <c r="D932" s="15">
        <v>775999969</v>
      </c>
      <c r="E932" s="15" t="s">
        <v>2993</v>
      </c>
      <c r="F932" s="15" t="s">
        <v>84</v>
      </c>
      <c r="G932" s="15" t="s">
        <v>101</v>
      </c>
      <c r="H932" s="15" t="s">
        <v>158</v>
      </c>
      <c r="I932" s="17">
        <f t="shared" si="18"/>
        <v>0</v>
      </c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8">
        <f t="shared" si="1"/>
        <v>27</v>
      </c>
      <c r="AA932" s="19"/>
      <c r="AB932" s="19"/>
      <c r="AC932" s="19"/>
      <c r="AD932" s="19"/>
      <c r="AE932" s="19"/>
      <c r="AF932" s="19">
        <v>6</v>
      </c>
      <c r="AG932" s="19"/>
      <c r="AH932" s="19">
        <v>6</v>
      </c>
      <c r="AI932" s="19"/>
      <c r="AJ932" s="19"/>
      <c r="AK932" s="19"/>
      <c r="AL932" s="19"/>
      <c r="AM932" s="19"/>
      <c r="AN932" s="19"/>
      <c r="AO932" s="19">
        <v>15</v>
      </c>
      <c r="AP932" s="19"/>
      <c r="AQ932" s="19"/>
      <c r="AR932" s="20">
        <f t="shared" si="3"/>
        <v>0</v>
      </c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2">
        <f t="shared" si="5"/>
        <v>0</v>
      </c>
      <c r="BK932" s="21"/>
      <c r="BL932" s="21"/>
      <c r="BM932" s="21"/>
      <c r="BN932" s="23">
        <f t="shared" si="7"/>
        <v>0</v>
      </c>
      <c r="BO932" s="23"/>
      <c r="BP932" s="23"/>
      <c r="BQ932" s="23"/>
      <c r="BR932" s="23"/>
      <c r="BS932" s="23"/>
      <c r="BT932" s="23"/>
      <c r="BU932" s="23"/>
      <c r="BV932" s="23"/>
      <c r="BW932" s="23"/>
      <c r="BX932" s="23"/>
      <c r="BY932" s="23"/>
      <c r="BZ932" s="23"/>
      <c r="CA932" s="23"/>
      <c r="CB932" s="23"/>
      <c r="CC932" s="23"/>
      <c r="CD932" s="23"/>
      <c r="CE932" s="23"/>
      <c r="CF932" s="21">
        <f t="shared" si="9"/>
        <v>0</v>
      </c>
      <c r="CG932" s="21"/>
      <c r="CH932" s="21"/>
      <c r="CI932" s="21"/>
      <c r="CJ932" s="21"/>
      <c r="CK932" s="21"/>
      <c r="CL932" s="21"/>
      <c r="CM932" s="21"/>
      <c r="CN932" s="21"/>
      <c r="CO932" s="21"/>
      <c r="CP932" s="21"/>
      <c r="CQ932" s="21"/>
      <c r="CR932" s="21"/>
      <c r="CS932" s="21"/>
      <c r="CT932" s="21"/>
      <c r="CU932" s="21"/>
      <c r="CV932" s="21"/>
      <c r="CW932" s="21"/>
      <c r="CX932" s="23">
        <f t="shared" si="11"/>
        <v>2</v>
      </c>
      <c r="CY932" s="23"/>
      <c r="CZ932" s="23"/>
      <c r="DA932" s="23"/>
      <c r="DB932" s="23">
        <v>2</v>
      </c>
      <c r="DC932" s="23"/>
      <c r="DD932" s="23"/>
      <c r="DE932" s="22">
        <f t="shared" si="13"/>
        <v>0</v>
      </c>
      <c r="DF932" s="21"/>
      <c r="DG932" s="21"/>
      <c r="DH932" s="21"/>
      <c r="DI932" s="21"/>
      <c r="DJ932" s="21"/>
      <c r="DK932" s="24">
        <f t="shared" si="15"/>
        <v>0</v>
      </c>
      <c r="DL932" s="23"/>
      <c r="DM932" s="2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</row>
    <row r="933" spans="1:137" ht="15.75" customHeight="1">
      <c r="A933" s="15" t="s">
        <v>2994</v>
      </c>
      <c r="B933" s="15" t="s">
        <v>2995</v>
      </c>
      <c r="C933" s="16" t="s">
        <v>2996</v>
      </c>
      <c r="D933" s="15">
        <v>777113604</v>
      </c>
      <c r="E933" s="15" t="s">
        <v>2997</v>
      </c>
      <c r="F933" s="15" t="s">
        <v>84</v>
      </c>
      <c r="G933" s="15" t="s">
        <v>101</v>
      </c>
      <c r="H933" s="15" t="s">
        <v>150</v>
      </c>
      <c r="I933" s="17">
        <f t="shared" si="18"/>
        <v>0</v>
      </c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8">
        <f t="shared" si="1"/>
        <v>21</v>
      </c>
      <c r="AA933" s="19"/>
      <c r="AB933" s="19"/>
      <c r="AC933" s="19"/>
      <c r="AD933" s="19"/>
      <c r="AE933" s="19"/>
      <c r="AF933" s="19"/>
      <c r="AG933" s="19"/>
      <c r="AH933" s="19">
        <v>6</v>
      </c>
      <c r="AI933" s="19"/>
      <c r="AJ933" s="19"/>
      <c r="AK933" s="19"/>
      <c r="AL933" s="19"/>
      <c r="AM933" s="19"/>
      <c r="AN933" s="19"/>
      <c r="AO933" s="19">
        <v>15</v>
      </c>
      <c r="AP933" s="19"/>
      <c r="AQ933" s="19"/>
      <c r="AR933" s="20">
        <f t="shared" si="3"/>
        <v>0</v>
      </c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2">
        <f t="shared" si="5"/>
        <v>0</v>
      </c>
      <c r="BK933" s="21"/>
      <c r="BL933" s="21"/>
      <c r="BM933" s="21"/>
      <c r="BN933" s="23">
        <f t="shared" si="7"/>
        <v>1</v>
      </c>
      <c r="BO933" s="23"/>
      <c r="BP933" s="23"/>
      <c r="BQ933" s="23">
        <v>1</v>
      </c>
      <c r="BR933" s="23"/>
      <c r="BS933" s="23"/>
      <c r="BT933" s="23"/>
      <c r="BU933" s="23"/>
      <c r="BV933" s="23"/>
      <c r="BW933" s="23"/>
      <c r="BX933" s="23"/>
      <c r="BY933" s="23"/>
      <c r="BZ933" s="23"/>
      <c r="CA933" s="23"/>
      <c r="CB933" s="23"/>
      <c r="CC933" s="23"/>
      <c r="CD933" s="23"/>
      <c r="CE933" s="23"/>
      <c r="CF933" s="21">
        <f t="shared" si="9"/>
        <v>0</v>
      </c>
      <c r="CG933" s="21"/>
      <c r="CH933" s="21"/>
      <c r="CI933" s="21"/>
      <c r="CJ933" s="21"/>
      <c r="CK933" s="21"/>
      <c r="CL933" s="21"/>
      <c r="CM933" s="21"/>
      <c r="CN933" s="21"/>
      <c r="CO933" s="21"/>
      <c r="CP933" s="21"/>
      <c r="CQ933" s="21"/>
      <c r="CR933" s="21"/>
      <c r="CS933" s="21"/>
      <c r="CT933" s="21"/>
      <c r="CU933" s="21"/>
      <c r="CV933" s="21"/>
      <c r="CW933" s="21"/>
      <c r="CX933" s="23">
        <f t="shared" si="11"/>
        <v>2</v>
      </c>
      <c r="CY933" s="23"/>
      <c r="CZ933" s="23"/>
      <c r="DA933" s="23"/>
      <c r="DB933" s="23">
        <v>2</v>
      </c>
      <c r="DC933" s="23"/>
      <c r="DD933" s="23"/>
      <c r="DE933" s="22">
        <f t="shared" si="13"/>
        <v>0</v>
      </c>
      <c r="DF933" s="21"/>
      <c r="DG933" s="21"/>
      <c r="DH933" s="21"/>
      <c r="DI933" s="21"/>
      <c r="DJ933" s="21"/>
      <c r="DK933" s="24">
        <f t="shared" si="15"/>
        <v>0</v>
      </c>
      <c r="DL933" s="23"/>
      <c r="DM933" s="2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</row>
    <row r="934" spans="1:137" ht="15.75" customHeight="1">
      <c r="A934" s="15" t="s">
        <v>2998</v>
      </c>
      <c r="B934" s="15" t="s">
        <v>2999</v>
      </c>
      <c r="C934" s="16">
        <v>48133957</v>
      </c>
      <c r="D934" s="15">
        <v>732747015</v>
      </c>
      <c r="E934" s="15" t="s">
        <v>2983</v>
      </c>
      <c r="F934" s="15" t="s">
        <v>84</v>
      </c>
      <c r="G934" s="15" t="s">
        <v>91</v>
      </c>
      <c r="H934" s="15" t="s">
        <v>113</v>
      </c>
      <c r="I934" s="17">
        <f t="shared" si="18"/>
        <v>0</v>
      </c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8">
        <f t="shared" si="1"/>
        <v>29</v>
      </c>
      <c r="AA934" s="19"/>
      <c r="AB934" s="19"/>
      <c r="AC934" s="19"/>
      <c r="AD934" s="19"/>
      <c r="AE934" s="19"/>
      <c r="AF934" s="19"/>
      <c r="AG934" s="19">
        <v>19</v>
      </c>
      <c r="AH934" s="19"/>
      <c r="AI934" s="19"/>
      <c r="AJ934" s="19"/>
      <c r="AK934" s="19"/>
      <c r="AL934" s="19"/>
      <c r="AM934" s="19"/>
      <c r="AN934" s="19"/>
      <c r="AO934" s="19">
        <v>10</v>
      </c>
      <c r="AP934" s="19"/>
      <c r="AQ934" s="19"/>
      <c r="AR934" s="20">
        <f t="shared" si="3"/>
        <v>0</v>
      </c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2">
        <f t="shared" si="5"/>
        <v>0</v>
      </c>
      <c r="BK934" s="21"/>
      <c r="BL934" s="21"/>
      <c r="BM934" s="21"/>
      <c r="BN934" s="23">
        <f t="shared" si="7"/>
        <v>0</v>
      </c>
      <c r="BO934" s="23"/>
      <c r="BP934" s="23"/>
      <c r="BQ934" s="23"/>
      <c r="BR934" s="23"/>
      <c r="BS934" s="23"/>
      <c r="BT934" s="23"/>
      <c r="BU934" s="23"/>
      <c r="BV934" s="23"/>
      <c r="BW934" s="23"/>
      <c r="BX934" s="23"/>
      <c r="BY934" s="23"/>
      <c r="BZ934" s="23"/>
      <c r="CA934" s="23"/>
      <c r="CB934" s="23"/>
      <c r="CC934" s="23"/>
      <c r="CD934" s="23"/>
      <c r="CE934" s="23"/>
      <c r="CF934" s="21">
        <f t="shared" si="9"/>
        <v>100</v>
      </c>
      <c r="CG934" s="21"/>
      <c r="CH934" s="21"/>
      <c r="CI934" s="21"/>
      <c r="CJ934" s="21"/>
      <c r="CK934" s="21"/>
      <c r="CL934" s="21"/>
      <c r="CM934" s="21"/>
      <c r="CN934" s="21"/>
      <c r="CO934" s="21"/>
      <c r="CP934" s="21"/>
      <c r="CQ934" s="21"/>
      <c r="CR934" s="21"/>
      <c r="CS934" s="21"/>
      <c r="CT934" s="21"/>
      <c r="CU934" s="21">
        <v>100</v>
      </c>
      <c r="CV934" s="21"/>
      <c r="CW934" s="21"/>
      <c r="CX934" s="23">
        <f t="shared" si="11"/>
        <v>1</v>
      </c>
      <c r="CY934" s="23"/>
      <c r="CZ934" s="23"/>
      <c r="DA934" s="23"/>
      <c r="DB934" s="23">
        <v>1</v>
      </c>
      <c r="DC934" s="23"/>
      <c r="DD934" s="23"/>
      <c r="DE934" s="22">
        <f t="shared" si="13"/>
        <v>0</v>
      </c>
      <c r="DF934" s="21"/>
      <c r="DG934" s="21"/>
      <c r="DH934" s="21"/>
      <c r="DI934" s="21"/>
      <c r="DJ934" s="21"/>
      <c r="DK934" s="24">
        <f t="shared" si="15"/>
        <v>0</v>
      </c>
      <c r="DL934" s="23"/>
      <c r="DM934" s="2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</row>
    <row r="935" spans="1:137" ht="15.75" customHeight="1">
      <c r="A935" s="15" t="s">
        <v>3000</v>
      </c>
      <c r="B935" s="15" t="s">
        <v>3001</v>
      </c>
      <c r="C935" s="16" t="s">
        <v>3002</v>
      </c>
      <c r="D935" s="15">
        <v>604286229</v>
      </c>
      <c r="E935" s="15" t="s">
        <v>3003</v>
      </c>
      <c r="F935" s="15" t="s">
        <v>84</v>
      </c>
      <c r="G935" s="15" t="s">
        <v>101</v>
      </c>
      <c r="H935" s="15" t="s">
        <v>72</v>
      </c>
      <c r="I935" s="17">
        <f t="shared" si="18"/>
        <v>0</v>
      </c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8">
        <f t="shared" si="1"/>
        <v>27</v>
      </c>
      <c r="AA935" s="19"/>
      <c r="AB935" s="19"/>
      <c r="AC935" s="19"/>
      <c r="AD935" s="19"/>
      <c r="AE935" s="19"/>
      <c r="AF935" s="19">
        <v>6</v>
      </c>
      <c r="AG935" s="19"/>
      <c r="AH935" s="19">
        <v>6</v>
      </c>
      <c r="AI935" s="19"/>
      <c r="AJ935" s="19"/>
      <c r="AK935" s="19"/>
      <c r="AL935" s="19"/>
      <c r="AM935" s="19"/>
      <c r="AN935" s="19"/>
      <c r="AO935" s="19">
        <v>15</v>
      </c>
      <c r="AP935" s="19"/>
      <c r="AQ935" s="19"/>
      <c r="AR935" s="20">
        <f t="shared" si="3"/>
        <v>0</v>
      </c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2">
        <f t="shared" si="5"/>
        <v>0</v>
      </c>
      <c r="BK935" s="21"/>
      <c r="BL935" s="21"/>
      <c r="BM935" s="21"/>
      <c r="BN935" s="23">
        <f t="shared" si="7"/>
        <v>5</v>
      </c>
      <c r="BO935" s="23"/>
      <c r="BP935" s="23"/>
      <c r="BQ935" s="23">
        <v>5</v>
      </c>
      <c r="BR935" s="23"/>
      <c r="BS935" s="23"/>
      <c r="BT935" s="23"/>
      <c r="BU935" s="23"/>
      <c r="BV935" s="23"/>
      <c r="BW935" s="23"/>
      <c r="BX935" s="23"/>
      <c r="BY935" s="23"/>
      <c r="BZ935" s="23"/>
      <c r="CA935" s="23"/>
      <c r="CB935" s="23"/>
      <c r="CC935" s="23"/>
      <c r="CD935" s="23"/>
      <c r="CE935" s="23"/>
      <c r="CF935" s="21">
        <f t="shared" si="9"/>
        <v>0</v>
      </c>
      <c r="CG935" s="21"/>
      <c r="CH935" s="21"/>
      <c r="CI935" s="21"/>
      <c r="CJ935" s="21"/>
      <c r="CK935" s="21"/>
      <c r="CL935" s="21"/>
      <c r="CM935" s="21"/>
      <c r="CN935" s="21"/>
      <c r="CO935" s="21"/>
      <c r="CP935" s="21"/>
      <c r="CQ935" s="21"/>
      <c r="CR935" s="21"/>
      <c r="CS935" s="21"/>
      <c r="CT935" s="21"/>
      <c r="CU935" s="21"/>
      <c r="CV935" s="21"/>
      <c r="CW935" s="21"/>
      <c r="CX935" s="23">
        <f t="shared" si="11"/>
        <v>2</v>
      </c>
      <c r="CY935" s="23"/>
      <c r="CZ935" s="23"/>
      <c r="DA935" s="23"/>
      <c r="DB935" s="23">
        <v>2</v>
      </c>
      <c r="DC935" s="23"/>
      <c r="DD935" s="23"/>
      <c r="DE935" s="22">
        <f t="shared" si="13"/>
        <v>0</v>
      </c>
      <c r="DF935" s="21"/>
      <c r="DG935" s="21"/>
      <c r="DH935" s="21"/>
      <c r="DI935" s="21"/>
      <c r="DJ935" s="21"/>
      <c r="DK935" s="24">
        <f t="shared" si="15"/>
        <v>0</v>
      </c>
      <c r="DL935" s="23"/>
      <c r="DM935" s="2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</row>
    <row r="936" spans="1:137" ht="15.75" customHeight="1">
      <c r="A936" s="15" t="s">
        <v>3004</v>
      </c>
      <c r="B936" s="15" t="s">
        <v>3005</v>
      </c>
      <c r="C936" s="16">
        <v>20356002</v>
      </c>
      <c r="D936" s="15">
        <v>777113604</v>
      </c>
      <c r="E936" s="15" t="s">
        <v>3006</v>
      </c>
      <c r="F936" s="15" t="s">
        <v>84</v>
      </c>
      <c r="G936" s="15" t="s">
        <v>101</v>
      </c>
      <c r="H936" s="15" t="s">
        <v>174</v>
      </c>
      <c r="I936" s="17">
        <f t="shared" si="18"/>
        <v>0</v>
      </c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8">
        <f t="shared" si="1"/>
        <v>15</v>
      </c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>
        <v>15</v>
      </c>
      <c r="AQ936" s="19"/>
      <c r="AR936" s="20">
        <f t="shared" si="3"/>
        <v>0</v>
      </c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2">
        <f t="shared" si="5"/>
        <v>0</v>
      </c>
      <c r="BK936" s="21"/>
      <c r="BL936" s="21"/>
      <c r="BM936" s="21"/>
      <c r="BN936" s="23">
        <f t="shared" si="7"/>
        <v>0</v>
      </c>
      <c r="BO936" s="23"/>
      <c r="BP936" s="23"/>
      <c r="BQ936" s="23"/>
      <c r="BR936" s="23"/>
      <c r="BS936" s="23"/>
      <c r="BT936" s="23"/>
      <c r="BU936" s="23"/>
      <c r="BV936" s="23"/>
      <c r="BW936" s="23"/>
      <c r="BX936" s="23"/>
      <c r="BY936" s="23"/>
      <c r="BZ936" s="23"/>
      <c r="CA936" s="23"/>
      <c r="CB936" s="23"/>
      <c r="CC936" s="23"/>
      <c r="CD936" s="23"/>
      <c r="CE936" s="23"/>
      <c r="CF936" s="21">
        <f t="shared" si="9"/>
        <v>0</v>
      </c>
      <c r="CG936" s="21"/>
      <c r="CH936" s="21"/>
      <c r="CI936" s="21"/>
      <c r="CJ936" s="21"/>
      <c r="CK936" s="21"/>
      <c r="CL936" s="21"/>
      <c r="CM936" s="21"/>
      <c r="CN936" s="21"/>
      <c r="CO936" s="21"/>
      <c r="CP936" s="21"/>
      <c r="CQ936" s="21"/>
      <c r="CR936" s="21"/>
      <c r="CS936" s="21"/>
      <c r="CT936" s="21"/>
      <c r="CU936" s="21"/>
      <c r="CV936" s="21"/>
      <c r="CW936" s="21"/>
      <c r="CX936" s="23">
        <f t="shared" si="11"/>
        <v>2</v>
      </c>
      <c r="CY936" s="23"/>
      <c r="CZ936" s="23"/>
      <c r="DA936" s="23"/>
      <c r="DB936" s="23"/>
      <c r="DC936" s="23">
        <v>2</v>
      </c>
      <c r="DD936" s="23"/>
      <c r="DE936" s="22">
        <f t="shared" si="13"/>
        <v>0</v>
      </c>
      <c r="DF936" s="21"/>
      <c r="DG936" s="21"/>
      <c r="DH936" s="21"/>
      <c r="DI936" s="21"/>
      <c r="DJ936" s="21"/>
      <c r="DK936" s="24">
        <f t="shared" si="15"/>
        <v>0</v>
      </c>
      <c r="DL936" s="23"/>
      <c r="DM936" s="2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</row>
    <row r="937" spans="1:137" ht="15.75" customHeight="1">
      <c r="A937" s="15" t="s">
        <v>3007</v>
      </c>
      <c r="B937" s="15" t="s">
        <v>3008</v>
      </c>
      <c r="C937" s="16">
        <v>67772170</v>
      </c>
      <c r="D937" s="15">
        <v>724058303</v>
      </c>
      <c r="E937" s="15" t="s">
        <v>3009</v>
      </c>
      <c r="F937" s="15" t="s">
        <v>84</v>
      </c>
      <c r="G937" s="15" t="s">
        <v>101</v>
      </c>
      <c r="H937" s="15" t="s">
        <v>449</v>
      </c>
      <c r="I937" s="17">
        <f t="shared" si="18"/>
        <v>0</v>
      </c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8">
        <f t="shared" si="1"/>
        <v>34</v>
      </c>
      <c r="AA937" s="19"/>
      <c r="AB937" s="19"/>
      <c r="AC937" s="19"/>
      <c r="AD937" s="19"/>
      <c r="AE937" s="19"/>
      <c r="AF937" s="19">
        <v>10</v>
      </c>
      <c r="AG937" s="19"/>
      <c r="AH937" s="19">
        <v>9</v>
      </c>
      <c r="AI937" s="19"/>
      <c r="AJ937" s="19"/>
      <c r="AK937" s="19"/>
      <c r="AL937" s="19"/>
      <c r="AM937" s="19"/>
      <c r="AN937" s="19"/>
      <c r="AO937" s="19"/>
      <c r="AP937" s="19">
        <v>15</v>
      </c>
      <c r="AQ937" s="19"/>
      <c r="AR937" s="20">
        <f t="shared" si="3"/>
        <v>0</v>
      </c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2">
        <f t="shared" si="5"/>
        <v>0</v>
      </c>
      <c r="BK937" s="21"/>
      <c r="BL937" s="21"/>
      <c r="BM937" s="21"/>
      <c r="BN937" s="23">
        <f t="shared" si="7"/>
        <v>0</v>
      </c>
      <c r="BO937" s="23"/>
      <c r="BP937" s="23"/>
      <c r="BQ937" s="23"/>
      <c r="BR937" s="23"/>
      <c r="BS937" s="23"/>
      <c r="BT937" s="23"/>
      <c r="BU937" s="23"/>
      <c r="BV937" s="23"/>
      <c r="BW937" s="23"/>
      <c r="BX937" s="23"/>
      <c r="BY937" s="23"/>
      <c r="BZ937" s="23"/>
      <c r="CA937" s="23"/>
      <c r="CB937" s="23"/>
      <c r="CC937" s="23"/>
      <c r="CD937" s="23"/>
      <c r="CE937" s="23"/>
      <c r="CF937" s="21">
        <f t="shared" si="9"/>
        <v>0</v>
      </c>
      <c r="CG937" s="21"/>
      <c r="CH937" s="21"/>
      <c r="CI937" s="21"/>
      <c r="CJ937" s="21"/>
      <c r="CK937" s="21"/>
      <c r="CL937" s="21"/>
      <c r="CM937" s="21"/>
      <c r="CN937" s="21"/>
      <c r="CO937" s="21"/>
      <c r="CP937" s="21"/>
      <c r="CQ937" s="21"/>
      <c r="CR937" s="21"/>
      <c r="CS937" s="21"/>
      <c r="CT937" s="21"/>
      <c r="CU937" s="21"/>
      <c r="CV937" s="21"/>
      <c r="CW937" s="21"/>
      <c r="CX937" s="23">
        <f t="shared" si="11"/>
        <v>2</v>
      </c>
      <c r="CY937" s="23"/>
      <c r="CZ937" s="23"/>
      <c r="DA937" s="23"/>
      <c r="DB937" s="23"/>
      <c r="DC937" s="23">
        <v>2</v>
      </c>
      <c r="DD937" s="23"/>
      <c r="DE937" s="22">
        <f t="shared" si="13"/>
        <v>0</v>
      </c>
      <c r="DF937" s="21"/>
      <c r="DG937" s="21"/>
      <c r="DH937" s="21"/>
      <c r="DI937" s="21"/>
      <c r="DJ937" s="21"/>
      <c r="DK937" s="24">
        <f t="shared" si="15"/>
        <v>0</v>
      </c>
      <c r="DL937" s="23"/>
      <c r="DM937" s="2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</row>
    <row r="938" spans="1:137" ht="15.75" customHeight="1">
      <c r="A938" s="15" t="s">
        <v>3010</v>
      </c>
      <c r="B938" s="15" t="s">
        <v>3011</v>
      </c>
      <c r="C938" s="16">
        <v>24194808</v>
      </c>
      <c r="D938" s="15">
        <v>603261719</v>
      </c>
      <c r="E938" s="15" t="s">
        <v>2911</v>
      </c>
      <c r="F938" s="15" t="s">
        <v>84</v>
      </c>
      <c r="G938" s="15" t="s">
        <v>101</v>
      </c>
      <c r="H938" s="15" t="s">
        <v>121</v>
      </c>
      <c r="I938" s="17">
        <f t="shared" si="18"/>
        <v>0</v>
      </c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8">
        <f t="shared" si="1"/>
        <v>27</v>
      </c>
      <c r="AA938" s="19"/>
      <c r="AB938" s="19"/>
      <c r="AC938" s="19"/>
      <c r="AD938" s="19"/>
      <c r="AE938" s="19"/>
      <c r="AF938" s="19">
        <v>6</v>
      </c>
      <c r="AG938" s="19"/>
      <c r="AH938" s="19">
        <v>6</v>
      </c>
      <c r="AI938" s="19"/>
      <c r="AJ938" s="19"/>
      <c r="AK938" s="19"/>
      <c r="AL938" s="19"/>
      <c r="AM938" s="19"/>
      <c r="AN938" s="19"/>
      <c r="AO938" s="19">
        <v>15</v>
      </c>
      <c r="AP938" s="19"/>
      <c r="AQ938" s="19"/>
      <c r="AR938" s="20">
        <f t="shared" si="3"/>
        <v>0</v>
      </c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2">
        <f t="shared" si="5"/>
        <v>0</v>
      </c>
      <c r="BK938" s="21"/>
      <c r="BL938" s="21"/>
      <c r="BM938" s="21"/>
      <c r="BN938" s="23">
        <f t="shared" si="7"/>
        <v>1</v>
      </c>
      <c r="BO938" s="23"/>
      <c r="BP938" s="23"/>
      <c r="BQ938" s="23">
        <v>1</v>
      </c>
      <c r="BR938" s="23"/>
      <c r="BS938" s="23"/>
      <c r="BT938" s="23"/>
      <c r="BU938" s="23"/>
      <c r="BV938" s="23"/>
      <c r="BW938" s="23"/>
      <c r="BX938" s="23"/>
      <c r="BY938" s="23"/>
      <c r="BZ938" s="23"/>
      <c r="CA938" s="23"/>
      <c r="CB938" s="23"/>
      <c r="CC938" s="23"/>
      <c r="CD938" s="23"/>
      <c r="CE938" s="23"/>
      <c r="CF938" s="21">
        <f t="shared" si="9"/>
        <v>0</v>
      </c>
      <c r="CG938" s="21"/>
      <c r="CH938" s="21"/>
      <c r="CI938" s="21"/>
      <c r="CJ938" s="21"/>
      <c r="CK938" s="21"/>
      <c r="CL938" s="21"/>
      <c r="CM938" s="21"/>
      <c r="CN938" s="21"/>
      <c r="CO938" s="21"/>
      <c r="CP938" s="21"/>
      <c r="CQ938" s="21"/>
      <c r="CR938" s="21"/>
      <c r="CS938" s="21"/>
      <c r="CT938" s="21"/>
      <c r="CU938" s="21"/>
      <c r="CV938" s="21"/>
      <c r="CW938" s="21"/>
      <c r="CX938" s="23">
        <f t="shared" si="11"/>
        <v>2</v>
      </c>
      <c r="CY938" s="23"/>
      <c r="CZ938" s="23"/>
      <c r="DA938" s="23"/>
      <c r="DB938" s="23">
        <v>2</v>
      </c>
      <c r="DC938" s="23"/>
      <c r="DD938" s="23"/>
      <c r="DE938" s="22">
        <f t="shared" si="13"/>
        <v>0</v>
      </c>
      <c r="DF938" s="21"/>
      <c r="DG938" s="21"/>
      <c r="DH938" s="21"/>
      <c r="DI938" s="21"/>
      <c r="DJ938" s="21"/>
      <c r="DK938" s="24">
        <f t="shared" si="15"/>
        <v>0</v>
      </c>
      <c r="DL938" s="23"/>
      <c r="DM938" s="2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</row>
    <row r="939" spans="1:137" ht="15.75" customHeight="1">
      <c r="A939" s="15" t="s">
        <v>3012</v>
      </c>
      <c r="B939" s="15" t="s">
        <v>3013</v>
      </c>
      <c r="C939" s="16" t="s">
        <v>3014</v>
      </c>
      <c r="D939" s="15">
        <v>721330975</v>
      </c>
      <c r="E939" s="15" t="s">
        <v>1253</v>
      </c>
      <c r="F939" s="15" t="s">
        <v>84</v>
      </c>
      <c r="G939" s="15" t="s">
        <v>133</v>
      </c>
      <c r="H939" s="15" t="s">
        <v>150</v>
      </c>
      <c r="I939" s="17">
        <f t="shared" si="18"/>
        <v>0</v>
      </c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8">
        <f t="shared" si="1"/>
        <v>30</v>
      </c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>
        <v>30</v>
      </c>
      <c r="AQ939" s="19"/>
      <c r="AR939" s="20">
        <f t="shared" si="3"/>
        <v>0</v>
      </c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2">
        <f t="shared" si="5"/>
        <v>0</v>
      </c>
      <c r="BK939" s="21"/>
      <c r="BL939" s="21"/>
      <c r="BM939" s="21"/>
      <c r="BN939" s="23">
        <f t="shared" si="7"/>
        <v>0</v>
      </c>
      <c r="BO939" s="23"/>
      <c r="BP939" s="23"/>
      <c r="BQ939" s="23"/>
      <c r="BR939" s="23"/>
      <c r="BS939" s="23"/>
      <c r="BT939" s="23"/>
      <c r="BU939" s="23"/>
      <c r="BV939" s="23"/>
      <c r="BW939" s="23"/>
      <c r="BX939" s="23"/>
      <c r="BY939" s="23"/>
      <c r="BZ939" s="23"/>
      <c r="CA939" s="23"/>
      <c r="CB939" s="23"/>
      <c r="CC939" s="23"/>
      <c r="CD939" s="23"/>
      <c r="CE939" s="23"/>
      <c r="CF939" s="21">
        <f t="shared" si="9"/>
        <v>0</v>
      </c>
      <c r="CG939" s="21"/>
      <c r="CH939" s="21"/>
      <c r="CI939" s="21"/>
      <c r="CJ939" s="21"/>
      <c r="CK939" s="21"/>
      <c r="CL939" s="21"/>
      <c r="CM939" s="21"/>
      <c r="CN939" s="21"/>
      <c r="CO939" s="21"/>
      <c r="CP939" s="21"/>
      <c r="CQ939" s="21"/>
      <c r="CR939" s="21"/>
      <c r="CS939" s="21"/>
      <c r="CT939" s="21"/>
      <c r="CU939" s="21"/>
      <c r="CV939" s="21"/>
      <c r="CW939" s="21"/>
      <c r="CX939" s="23">
        <f t="shared" si="11"/>
        <v>0</v>
      </c>
      <c r="CY939" s="23"/>
      <c r="CZ939" s="23"/>
      <c r="DA939" s="23"/>
      <c r="DB939" s="23"/>
      <c r="DC939" s="23"/>
      <c r="DD939" s="23"/>
      <c r="DE939" s="22">
        <f t="shared" si="13"/>
        <v>0</v>
      </c>
      <c r="DF939" s="21"/>
      <c r="DG939" s="21"/>
      <c r="DH939" s="21"/>
      <c r="DI939" s="21"/>
      <c r="DJ939" s="21"/>
      <c r="DK939" s="24">
        <f t="shared" si="15"/>
        <v>0</v>
      </c>
      <c r="DL939" s="23"/>
      <c r="DM939" s="2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</row>
    <row r="940" spans="1:137" ht="15.75" customHeight="1">
      <c r="A940" s="15" t="s">
        <v>3015</v>
      </c>
      <c r="B940" s="15" t="s">
        <v>3016</v>
      </c>
      <c r="C940" s="16">
        <v>24221198</v>
      </c>
      <c r="D940" s="15">
        <v>602857190</v>
      </c>
      <c r="E940" s="15" t="s">
        <v>3017</v>
      </c>
      <c r="F940" s="15" t="s">
        <v>84</v>
      </c>
      <c r="G940" s="15" t="s">
        <v>91</v>
      </c>
      <c r="H940" s="15" t="s">
        <v>216</v>
      </c>
      <c r="I940" s="17">
        <f t="shared" si="18"/>
        <v>0</v>
      </c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8">
        <f t="shared" si="1"/>
        <v>29</v>
      </c>
      <c r="AA940" s="19"/>
      <c r="AB940" s="19"/>
      <c r="AC940" s="19"/>
      <c r="AD940" s="19"/>
      <c r="AE940" s="19"/>
      <c r="AF940" s="19"/>
      <c r="AG940" s="19">
        <v>19</v>
      </c>
      <c r="AH940" s="19"/>
      <c r="AI940" s="19"/>
      <c r="AJ940" s="19"/>
      <c r="AK940" s="19"/>
      <c r="AL940" s="19"/>
      <c r="AM940" s="19"/>
      <c r="AN940" s="19"/>
      <c r="AO940" s="19">
        <v>10</v>
      </c>
      <c r="AP940" s="19"/>
      <c r="AQ940" s="19"/>
      <c r="AR940" s="20">
        <f t="shared" si="3"/>
        <v>0</v>
      </c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2">
        <f t="shared" si="5"/>
        <v>0</v>
      </c>
      <c r="BK940" s="21"/>
      <c r="BL940" s="21"/>
      <c r="BM940" s="21"/>
      <c r="BN940" s="23">
        <f t="shared" si="7"/>
        <v>0</v>
      </c>
      <c r="BO940" s="23"/>
      <c r="BP940" s="23"/>
      <c r="BQ940" s="23"/>
      <c r="BR940" s="23"/>
      <c r="BS940" s="23"/>
      <c r="BT940" s="23"/>
      <c r="BU940" s="23"/>
      <c r="BV940" s="23"/>
      <c r="BW940" s="23"/>
      <c r="BX940" s="23"/>
      <c r="BY940" s="23"/>
      <c r="BZ940" s="23"/>
      <c r="CA940" s="23"/>
      <c r="CB940" s="23"/>
      <c r="CC940" s="23"/>
      <c r="CD940" s="23"/>
      <c r="CE940" s="23"/>
      <c r="CF940" s="21">
        <f t="shared" si="9"/>
        <v>100</v>
      </c>
      <c r="CG940" s="21"/>
      <c r="CH940" s="21"/>
      <c r="CI940" s="21"/>
      <c r="CJ940" s="21"/>
      <c r="CK940" s="21"/>
      <c r="CL940" s="21"/>
      <c r="CM940" s="21"/>
      <c r="CN940" s="21"/>
      <c r="CO940" s="21"/>
      <c r="CP940" s="21"/>
      <c r="CQ940" s="21"/>
      <c r="CR940" s="21"/>
      <c r="CS940" s="21"/>
      <c r="CT940" s="21"/>
      <c r="CU940" s="21">
        <v>100</v>
      </c>
      <c r="CV940" s="21"/>
      <c r="CW940" s="21"/>
      <c r="CX940" s="23">
        <f t="shared" si="11"/>
        <v>1</v>
      </c>
      <c r="CY940" s="23"/>
      <c r="CZ940" s="23"/>
      <c r="DA940" s="23"/>
      <c r="DB940" s="23">
        <v>1</v>
      </c>
      <c r="DC940" s="23"/>
      <c r="DD940" s="23"/>
      <c r="DE940" s="22">
        <f t="shared" si="13"/>
        <v>0</v>
      </c>
      <c r="DF940" s="21"/>
      <c r="DG940" s="21"/>
      <c r="DH940" s="21"/>
      <c r="DI940" s="21"/>
      <c r="DJ940" s="21"/>
      <c r="DK940" s="24">
        <f t="shared" si="15"/>
        <v>0</v>
      </c>
      <c r="DL940" s="23"/>
      <c r="DM940" s="2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</row>
    <row r="941" spans="1:137" ht="15.75" customHeight="1">
      <c r="A941" s="15" t="s">
        <v>3018</v>
      </c>
      <c r="B941" s="15" t="s">
        <v>3019</v>
      </c>
      <c r="C941" s="16" t="s">
        <v>3020</v>
      </c>
      <c r="D941" s="15">
        <v>773987629</v>
      </c>
      <c r="E941" s="15" t="s">
        <v>3021</v>
      </c>
      <c r="F941" s="15" t="s">
        <v>84</v>
      </c>
      <c r="G941" s="15" t="s">
        <v>91</v>
      </c>
      <c r="H941" s="15" t="s">
        <v>718</v>
      </c>
      <c r="I941" s="17">
        <f t="shared" si="18"/>
        <v>0</v>
      </c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8">
        <f t="shared" si="1"/>
        <v>29</v>
      </c>
      <c r="AA941" s="19"/>
      <c r="AB941" s="19"/>
      <c r="AC941" s="19"/>
      <c r="AD941" s="19"/>
      <c r="AE941" s="19"/>
      <c r="AF941" s="19"/>
      <c r="AG941" s="19">
        <v>19</v>
      </c>
      <c r="AH941" s="19"/>
      <c r="AI941" s="19"/>
      <c r="AJ941" s="19"/>
      <c r="AK941" s="19"/>
      <c r="AL941" s="19"/>
      <c r="AM941" s="19"/>
      <c r="AN941" s="19"/>
      <c r="AO941" s="19">
        <v>10</v>
      </c>
      <c r="AP941" s="19"/>
      <c r="AQ941" s="19"/>
      <c r="AR941" s="20">
        <f t="shared" si="3"/>
        <v>0</v>
      </c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2">
        <f t="shared" si="5"/>
        <v>0</v>
      </c>
      <c r="BK941" s="21"/>
      <c r="BL941" s="21"/>
      <c r="BM941" s="21"/>
      <c r="BN941" s="23">
        <f t="shared" si="7"/>
        <v>0</v>
      </c>
      <c r="BO941" s="23"/>
      <c r="BP941" s="23"/>
      <c r="BQ941" s="23"/>
      <c r="BR941" s="23"/>
      <c r="BS941" s="23"/>
      <c r="BT941" s="23"/>
      <c r="BU941" s="23" t="s">
        <v>209</v>
      </c>
      <c r="BV941" s="23"/>
      <c r="BW941" s="23"/>
      <c r="BX941" s="23"/>
      <c r="BY941" s="23"/>
      <c r="BZ941" s="23"/>
      <c r="CA941" s="23"/>
      <c r="CB941" s="23"/>
      <c r="CC941" s="23"/>
      <c r="CD941" s="23"/>
      <c r="CE941" s="23"/>
      <c r="CF941" s="21">
        <f t="shared" si="9"/>
        <v>100</v>
      </c>
      <c r="CG941" s="21"/>
      <c r="CH941" s="21"/>
      <c r="CI941" s="21"/>
      <c r="CJ941" s="21"/>
      <c r="CK941" s="21"/>
      <c r="CL941" s="21"/>
      <c r="CM941" s="21"/>
      <c r="CN941" s="21"/>
      <c r="CO941" s="21"/>
      <c r="CP941" s="21"/>
      <c r="CQ941" s="21"/>
      <c r="CR941" s="21"/>
      <c r="CS941" s="21"/>
      <c r="CT941" s="21"/>
      <c r="CU941" s="21">
        <v>100</v>
      </c>
      <c r="CV941" s="21"/>
      <c r="CW941" s="21"/>
      <c r="CX941" s="23">
        <f t="shared" si="11"/>
        <v>1</v>
      </c>
      <c r="CY941" s="23"/>
      <c r="CZ941" s="23"/>
      <c r="DA941" s="23"/>
      <c r="DB941" s="23">
        <v>1</v>
      </c>
      <c r="DC941" s="23"/>
      <c r="DD941" s="23"/>
      <c r="DE941" s="22">
        <f t="shared" si="13"/>
        <v>0</v>
      </c>
      <c r="DF941" s="21"/>
      <c r="DG941" s="21"/>
      <c r="DH941" s="21"/>
      <c r="DI941" s="21"/>
      <c r="DJ941" s="21"/>
      <c r="DK941" s="24">
        <f t="shared" si="15"/>
        <v>0</v>
      </c>
      <c r="DL941" s="23"/>
      <c r="DM941" s="2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</row>
    <row r="942" spans="1:137" ht="15.75" customHeight="1">
      <c r="A942" s="15" t="s">
        <v>3022</v>
      </c>
      <c r="B942" s="15" t="s">
        <v>3023</v>
      </c>
      <c r="C942" s="16">
        <v>28192257</v>
      </c>
      <c r="D942" s="15">
        <v>731800259</v>
      </c>
      <c r="E942" s="15" t="s">
        <v>3024</v>
      </c>
      <c r="F942" s="15" t="s">
        <v>84</v>
      </c>
      <c r="G942" s="15" t="s">
        <v>91</v>
      </c>
      <c r="H942" s="15" t="s">
        <v>76</v>
      </c>
      <c r="I942" s="17">
        <f t="shared" si="18"/>
        <v>0</v>
      </c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8">
        <f t="shared" si="1"/>
        <v>25</v>
      </c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>
        <v>25</v>
      </c>
      <c r="AP942" s="19"/>
      <c r="AQ942" s="19"/>
      <c r="AR942" s="20">
        <f t="shared" si="3"/>
        <v>0</v>
      </c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2">
        <f t="shared" si="5"/>
        <v>0</v>
      </c>
      <c r="BK942" s="21"/>
      <c r="BL942" s="21"/>
      <c r="BM942" s="21"/>
      <c r="BN942" s="23">
        <f t="shared" si="7"/>
        <v>0</v>
      </c>
      <c r="BO942" s="23"/>
      <c r="BP942" s="23"/>
      <c r="BQ942" s="23"/>
      <c r="BR942" s="23"/>
      <c r="BS942" s="23"/>
      <c r="BT942" s="23"/>
      <c r="BU942" s="23"/>
      <c r="BV942" s="23"/>
      <c r="BW942" s="23"/>
      <c r="BX942" s="23"/>
      <c r="BY942" s="23"/>
      <c r="BZ942" s="23"/>
      <c r="CA942" s="23"/>
      <c r="CB942" s="23"/>
      <c r="CC942" s="23"/>
      <c r="CD942" s="23"/>
      <c r="CE942" s="23"/>
      <c r="CF942" s="21">
        <f t="shared" si="9"/>
        <v>100</v>
      </c>
      <c r="CG942" s="21"/>
      <c r="CH942" s="21"/>
      <c r="CI942" s="21"/>
      <c r="CJ942" s="21"/>
      <c r="CK942" s="21"/>
      <c r="CL942" s="21"/>
      <c r="CM942" s="21"/>
      <c r="CN942" s="21"/>
      <c r="CO942" s="21"/>
      <c r="CP942" s="21"/>
      <c r="CQ942" s="21"/>
      <c r="CR942" s="21"/>
      <c r="CS942" s="21"/>
      <c r="CT942" s="21"/>
      <c r="CU942" s="21">
        <v>100</v>
      </c>
      <c r="CV942" s="21"/>
      <c r="CW942" s="21"/>
      <c r="CX942" s="23">
        <f t="shared" si="11"/>
        <v>1</v>
      </c>
      <c r="CY942" s="23"/>
      <c r="CZ942" s="23"/>
      <c r="DA942" s="23"/>
      <c r="DB942" s="23">
        <v>1</v>
      </c>
      <c r="DC942" s="23"/>
      <c r="DD942" s="23"/>
      <c r="DE942" s="22">
        <f t="shared" si="13"/>
        <v>0</v>
      </c>
      <c r="DF942" s="21"/>
      <c r="DG942" s="21"/>
      <c r="DH942" s="21"/>
      <c r="DI942" s="21"/>
      <c r="DJ942" s="21"/>
      <c r="DK942" s="24">
        <f t="shared" si="15"/>
        <v>0</v>
      </c>
      <c r="DL942" s="23"/>
      <c r="DM942" s="2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</row>
    <row r="943" spans="1:137" ht="15.75" customHeight="1">
      <c r="A943" s="15" t="s">
        <v>3025</v>
      </c>
      <c r="B943" s="15" t="s">
        <v>3026</v>
      </c>
      <c r="C943" s="16">
        <v>69819297</v>
      </c>
      <c r="D943" s="15">
        <v>604209630</v>
      </c>
      <c r="E943" s="15" t="s">
        <v>3027</v>
      </c>
      <c r="F943" s="15" t="s">
        <v>84</v>
      </c>
      <c r="G943" s="15" t="s">
        <v>91</v>
      </c>
      <c r="H943" s="15" t="s">
        <v>57</v>
      </c>
      <c r="I943" s="17">
        <f t="shared" si="18"/>
        <v>0</v>
      </c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8">
        <f t="shared" si="1"/>
        <v>10</v>
      </c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>
        <v>10</v>
      </c>
      <c r="AP943" s="19"/>
      <c r="AQ943" s="19"/>
      <c r="AR943" s="20">
        <f t="shared" si="3"/>
        <v>0</v>
      </c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2">
        <f t="shared" si="5"/>
        <v>0</v>
      </c>
      <c r="BK943" s="21"/>
      <c r="BL943" s="21"/>
      <c r="BM943" s="21"/>
      <c r="BN943" s="23">
        <f t="shared" si="7"/>
        <v>0</v>
      </c>
      <c r="BO943" s="23"/>
      <c r="BP943" s="23"/>
      <c r="BQ943" s="23"/>
      <c r="BR943" s="23"/>
      <c r="BS943" s="23"/>
      <c r="BT943" s="23"/>
      <c r="BU943" s="23"/>
      <c r="BV943" s="23"/>
      <c r="BW943" s="23"/>
      <c r="BX943" s="23"/>
      <c r="BY943" s="23"/>
      <c r="BZ943" s="23"/>
      <c r="CA943" s="23"/>
      <c r="CB943" s="23"/>
      <c r="CC943" s="23"/>
      <c r="CD943" s="23"/>
      <c r="CE943" s="23"/>
      <c r="CF943" s="21">
        <f t="shared" si="9"/>
        <v>100</v>
      </c>
      <c r="CG943" s="21"/>
      <c r="CH943" s="21"/>
      <c r="CI943" s="21"/>
      <c r="CJ943" s="21"/>
      <c r="CK943" s="21"/>
      <c r="CL943" s="21"/>
      <c r="CM943" s="21"/>
      <c r="CN943" s="21"/>
      <c r="CO943" s="21"/>
      <c r="CP943" s="21"/>
      <c r="CQ943" s="21"/>
      <c r="CR943" s="21"/>
      <c r="CS943" s="21"/>
      <c r="CT943" s="21"/>
      <c r="CU943" s="21">
        <v>100</v>
      </c>
      <c r="CV943" s="21"/>
      <c r="CW943" s="21"/>
      <c r="CX943" s="23">
        <f t="shared" si="11"/>
        <v>1</v>
      </c>
      <c r="CY943" s="23"/>
      <c r="CZ943" s="23"/>
      <c r="DA943" s="23"/>
      <c r="DB943" s="23">
        <v>1</v>
      </c>
      <c r="DC943" s="23"/>
      <c r="DD943" s="23"/>
      <c r="DE943" s="22">
        <f t="shared" si="13"/>
        <v>0</v>
      </c>
      <c r="DF943" s="21"/>
      <c r="DG943" s="21"/>
      <c r="DH943" s="21"/>
      <c r="DI943" s="21"/>
      <c r="DJ943" s="21"/>
      <c r="DK943" s="24">
        <f t="shared" si="15"/>
        <v>0</v>
      </c>
      <c r="DL943" s="23"/>
      <c r="DM943" s="2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</row>
    <row r="944" spans="1:137" ht="15.75" customHeight="1">
      <c r="A944" s="15" t="s">
        <v>3028</v>
      </c>
      <c r="B944" s="15" t="s">
        <v>3029</v>
      </c>
      <c r="C944" s="16">
        <v>65998120</v>
      </c>
      <c r="D944" s="15">
        <v>608214295</v>
      </c>
      <c r="E944" s="26" t="s">
        <v>3030</v>
      </c>
      <c r="F944" s="15" t="s">
        <v>84</v>
      </c>
      <c r="G944" s="15" t="s">
        <v>101</v>
      </c>
      <c r="H944" s="15" t="s">
        <v>158</v>
      </c>
      <c r="I944" s="17">
        <f t="shared" si="18"/>
        <v>0</v>
      </c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8">
        <f t="shared" si="1"/>
        <v>28</v>
      </c>
      <c r="AA944" s="19"/>
      <c r="AB944" s="19"/>
      <c r="AC944" s="19"/>
      <c r="AD944" s="19"/>
      <c r="AE944" s="19"/>
      <c r="AF944" s="19">
        <v>6</v>
      </c>
      <c r="AG944" s="19"/>
      <c r="AH944" s="19">
        <v>7</v>
      </c>
      <c r="AI944" s="19"/>
      <c r="AJ944" s="19"/>
      <c r="AK944" s="19"/>
      <c r="AL944" s="19"/>
      <c r="AM944" s="19"/>
      <c r="AN944" s="19"/>
      <c r="AO944" s="19">
        <v>15</v>
      </c>
      <c r="AP944" s="19"/>
      <c r="AQ944" s="19"/>
      <c r="AR944" s="20">
        <f t="shared" si="3"/>
        <v>0</v>
      </c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2">
        <f t="shared" si="5"/>
        <v>0</v>
      </c>
      <c r="BK944" s="21"/>
      <c r="BL944" s="21"/>
      <c r="BM944" s="21"/>
      <c r="BN944" s="23">
        <f t="shared" si="7"/>
        <v>0</v>
      </c>
      <c r="BO944" s="23"/>
      <c r="BP944" s="23"/>
      <c r="BQ944" s="23"/>
      <c r="BR944" s="23"/>
      <c r="BS944" s="23"/>
      <c r="BT944" s="23"/>
      <c r="BU944" s="23"/>
      <c r="BV944" s="23"/>
      <c r="BW944" s="23"/>
      <c r="BX944" s="23"/>
      <c r="BY944" s="23"/>
      <c r="BZ944" s="23"/>
      <c r="CA944" s="23"/>
      <c r="CB944" s="23"/>
      <c r="CC944" s="23"/>
      <c r="CD944" s="23"/>
      <c r="CE944" s="23"/>
      <c r="CF944" s="21">
        <f t="shared" si="9"/>
        <v>0</v>
      </c>
      <c r="CG944" s="21"/>
      <c r="CH944" s="21"/>
      <c r="CI944" s="21"/>
      <c r="CJ944" s="21"/>
      <c r="CK944" s="21"/>
      <c r="CL944" s="21"/>
      <c r="CM944" s="21"/>
      <c r="CN944" s="21"/>
      <c r="CO944" s="21"/>
      <c r="CP944" s="21"/>
      <c r="CQ944" s="21"/>
      <c r="CR944" s="21"/>
      <c r="CS944" s="21"/>
      <c r="CT944" s="21"/>
      <c r="CU944" s="21"/>
      <c r="CV944" s="21"/>
      <c r="CW944" s="21"/>
      <c r="CX944" s="23">
        <f t="shared" si="11"/>
        <v>2</v>
      </c>
      <c r="CY944" s="23"/>
      <c r="CZ944" s="23"/>
      <c r="DA944" s="23"/>
      <c r="DB944" s="23">
        <v>2</v>
      </c>
      <c r="DC944" s="23"/>
      <c r="DD944" s="23"/>
      <c r="DE944" s="22">
        <f t="shared" si="13"/>
        <v>0</v>
      </c>
      <c r="DF944" s="21"/>
      <c r="DG944" s="21"/>
      <c r="DH944" s="21"/>
      <c r="DI944" s="21"/>
      <c r="DJ944" s="21"/>
      <c r="DK944" s="24">
        <f t="shared" si="15"/>
        <v>0</v>
      </c>
      <c r="DL944" s="23"/>
      <c r="DM944" s="2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</row>
    <row r="945" spans="1:137" ht="15.75" customHeight="1">
      <c r="A945" s="15" t="s">
        <v>3031</v>
      </c>
      <c r="B945" s="15" t="s">
        <v>3032</v>
      </c>
      <c r="C945" s="16">
        <v>25091468</v>
      </c>
      <c r="D945" s="15">
        <v>603888432</v>
      </c>
      <c r="E945" s="15" t="s">
        <v>3033</v>
      </c>
      <c r="F945" s="15" t="s">
        <v>84</v>
      </c>
      <c r="G945" s="15" t="s">
        <v>91</v>
      </c>
      <c r="H945" s="15" t="s">
        <v>72</v>
      </c>
      <c r="I945" s="17">
        <f t="shared" si="18"/>
        <v>0</v>
      </c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8">
        <f t="shared" si="1"/>
        <v>400</v>
      </c>
      <c r="AA945" s="19"/>
      <c r="AB945" s="19"/>
      <c r="AC945" s="19"/>
      <c r="AD945" s="19"/>
      <c r="AE945" s="19">
        <v>150</v>
      </c>
      <c r="AF945" s="19"/>
      <c r="AG945" s="19">
        <v>100</v>
      </c>
      <c r="AH945" s="19"/>
      <c r="AI945" s="19"/>
      <c r="AJ945" s="19"/>
      <c r="AK945" s="19"/>
      <c r="AL945" s="19"/>
      <c r="AM945" s="19"/>
      <c r="AN945" s="19"/>
      <c r="AO945" s="19">
        <v>150</v>
      </c>
      <c r="AP945" s="19"/>
      <c r="AQ945" s="19"/>
      <c r="AR945" s="20">
        <f t="shared" si="3"/>
        <v>0</v>
      </c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2">
        <f t="shared" si="5"/>
        <v>0</v>
      </c>
      <c r="BK945" s="21"/>
      <c r="BL945" s="21"/>
      <c r="BM945" s="21"/>
      <c r="BN945" s="23">
        <f t="shared" si="7"/>
        <v>10</v>
      </c>
      <c r="BO945" s="23"/>
      <c r="BP945" s="23"/>
      <c r="BQ945" s="23"/>
      <c r="BR945" s="23"/>
      <c r="BS945" s="23"/>
      <c r="BT945" s="23"/>
      <c r="BU945" s="23"/>
      <c r="BV945" s="23"/>
      <c r="BW945" s="23">
        <v>10</v>
      </c>
      <c r="BX945" s="23"/>
      <c r="BY945" s="23"/>
      <c r="BZ945" s="23"/>
      <c r="CA945" s="23"/>
      <c r="CB945" s="23"/>
      <c r="CC945" s="23"/>
      <c r="CD945" s="23"/>
      <c r="CE945" s="23"/>
      <c r="CF945" s="21">
        <f t="shared" si="9"/>
        <v>100</v>
      </c>
      <c r="CG945" s="21"/>
      <c r="CH945" s="21"/>
      <c r="CI945" s="21"/>
      <c r="CJ945" s="21"/>
      <c r="CK945" s="21"/>
      <c r="CL945" s="21"/>
      <c r="CM945" s="21"/>
      <c r="CN945" s="21"/>
      <c r="CO945" s="21"/>
      <c r="CP945" s="21"/>
      <c r="CQ945" s="21"/>
      <c r="CR945" s="21"/>
      <c r="CS945" s="21"/>
      <c r="CT945" s="21"/>
      <c r="CU945" s="21">
        <v>100</v>
      </c>
      <c r="CV945" s="21"/>
      <c r="CW945" s="21"/>
      <c r="CX945" s="23">
        <f t="shared" si="11"/>
        <v>1</v>
      </c>
      <c r="CY945" s="23"/>
      <c r="CZ945" s="23"/>
      <c r="DA945" s="23"/>
      <c r="DB945" s="23">
        <v>1</v>
      </c>
      <c r="DC945" s="23"/>
      <c r="DD945" s="23"/>
      <c r="DE945" s="22">
        <f t="shared" si="13"/>
        <v>0</v>
      </c>
      <c r="DF945" s="21"/>
      <c r="DG945" s="21"/>
      <c r="DH945" s="21"/>
      <c r="DI945" s="21"/>
      <c r="DJ945" s="21"/>
      <c r="DK945" s="24">
        <f t="shared" si="15"/>
        <v>0</v>
      </c>
      <c r="DL945" s="23"/>
      <c r="DM945" s="2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</row>
    <row r="946" spans="1:137" ht="15.75" customHeight="1">
      <c r="A946" s="15" t="s">
        <v>3034</v>
      </c>
      <c r="B946" s="15" t="s">
        <v>3035</v>
      </c>
      <c r="C946" s="16">
        <v>65409710</v>
      </c>
      <c r="D946" s="15">
        <v>773700159</v>
      </c>
      <c r="E946" s="15" t="s">
        <v>3036</v>
      </c>
      <c r="F946" s="15" t="s">
        <v>84</v>
      </c>
      <c r="G946" s="15" t="s">
        <v>91</v>
      </c>
      <c r="H946" s="15" t="s">
        <v>57</v>
      </c>
      <c r="I946" s="17">
        <f t="shared" si="18"/>
        <v>0</v>
      </c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8">
        <f t="shared" si="1"/>
        <v>170</v>
      </c>
      <c r="AA946" s="19"/>
      <c r="AB946" s="19"/>
      <c r="AC946" s="19"/>
      <c r="AD946" s="19"/>
      <c r="AE946" s="25">
        <v>100</v>
      </c>
      <c r="AF946" s="19"/>
      <c r="AG946" s="19"/>
      <c r="AH946" s="19"/>
      <c r="AI946" s="19"/>
      <c r="AJ946" s="19"/>
      <c r="AK946" s="19"/>
      <c r="AL946" s="19"/>
      <c r="AM946" s="19"/>
      <c r="AN946" s="19"/>
      <c r="AO946" s="19">
        <v>70</v>
      </c>
      <c r="AP946" s="19"/>
      <c r="AQ946" s="19"/>
      <c r="AR946" s="20">
        <f t="shared" si="3"/>
        <v>0</v>
      </c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2">
        <f t="shared" si="5"/>
        <v>0</v>
      </c>
      <c r="BK946" s="21"/>
      <c r="BL946" s="21"/>
      <c r="BM946" s="21"/>
      <c r="BN946" s="23">
        <f t="shared" si="7"/>
        <v>0</v>
      </c>
      <c r="BO946" s="23"/>
      <c r="BP946" s="23"/>
      <c r="BQ946" s="23"/>
      <c r="BR946" s="23"/>
      <c r="BS946" s="23"/>
      <c r="BT946" s="23"/>
      <c r="BU946" s="23"/>
      <c r="BV946" s="23"/>
      <c r="BW946" s="23"/>
      <c r="BX946" s="23"/>
      <c r="BY946" s="23"/>
      <c r="BZ946" s="23"/>
      <c r="CA946" s="23"/>
      <c r="CB946" s="23"/>
      <c r="CC946" s="23"/>
      <c r="CD946" s="23"/>
      <c r="CE946" s="23"/>
      <c r="CF946" s="21">
        <f t="shared" si="9"/>
        <v>100</v>
      </c>
      <c r="CG946" s="21"/>
      <c r="CH946" s="21"/>
      <c r="CI946" s="21"/>
      <c r="CJ946" s="21"/>
      <c r="CK946" s="21"/>
      <c r="CL946" s="21"/>
      <c r="CM946" s="21"/>
      <c r="CN946" s="21"/>
      <c r="CO946" s="21"/>
      <c r="CP946" s="21"/>
      <c r="CQ946" s="21"/>
      <c r="CR946" s="21"/>
      <c r="CS946" s="21"/>
      <c r="CT946" s="21"/>
      <c r="CU946" s="21">
        <v>100</v>
      </c>
      <c r="CV946" s="21"/>
      <c r="CW946" s="21"/>
      <c r="CX946" s="23">
        <f t="shared" si="11"/>
        <v>1</v>
      </c>
      <c r="CY946" s="23"/>
      <c r="CZ946" s="23"/>
      <c r="DA946" s="23"/>
      <c r="DB946" s="23">
        <v>1</v>
      </c>
      <c r="DC946" s="23"/>
      <c r="DD946" s="23"/>
      <c r="DE946" s="22">
        <f t="shared" si="13"/>
        <v>0</v>
      </c>
      <c r="DF946" s="21"/>
      <c r="DG946" s="21"/>
      <c r="DH946" s="21"/>
      <c r="DI946" s="21"/>
      <c r="DJ946" s="21"/>
      <c r="DK946" s="24">
        <f t="shared" si="15"/>
        <v>0</v>
      </c>
      <c r="DL946" s="23"/>
      <c r="DM946" s="2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</row>
    <row r="947" spans="1:137" ht="15.75" customHeight="1">
      <c r="A947" s="15" t="s">
        <v>3037</v>
      </c>
      <c r="B947" s="15" t="s">
        <v>3038</v>
      </c>
      <c r="C947" s="16">
        <v>60163887</v>
      </c>
      <c r="D947" s="15">
        <v>606263707</v>
      </c>
      <c r="E947" s="15" t="s">
        <v>3039</v>
      </c>
      <c r="F947" s="15" t="s">
        <v>84</v>
      </c>
      <c r="G947" s="15" t="s">
        <v>133</v>
      </c>
      <c r="H947" s="15" t="s">
        <v>258</v>
      </c>
      <c r="I947" s="17">
        <f t="shared" si="18"/>
        <v>0</v>
      </c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8">
        <f t="shared" si="1"/>
        <v>0</v>
      </c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20">
        <f t="shared" si="3"/>
        <v>0</v>
      </c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2">
        <f t="shared" si="5"/>
        <v>0</v>
      </c>
      <c r="BK947" s="21"/>
      <c r="BL947" s="21"/>
      <c r="BM947" s="21"/>
      <c r="BN947" s="23">
        <f t="shared" si="7"/>
        <v>0</v>
      </c>
      <c r="BO947" s="23"/>
      <c r="BP947" s="23"/>
      <c r="BQ947" s="23"/>
      <c r="BR947" s="23"/>
      <c r="BS947" s="23"/>
      <c r="BT947" s="23"/>
      <c r="BU947" s="23"/>
      <c r="BV947" s="23"/>
      <c r="BW947" s="23"/>
      <c r="BX947" s="23"/>
      <c r="BY947" s="23"/>
      <c r="BZ947" s="23"/>
      <c r="CA947" s="23"/>
      <c r="CB947" s="23"/>
      <c r="CC947" s="23"/>
      <c r="CD947" s="23"/>
      <c r="CE947" s="23"/>
      <c r="CF947" s="21">
        <f t="shared" si="9"/>
        <v>0</v>
      </c>
      <c r="CG947" s="21"/>
      <c r="CH947" s="21"/>
      <c r="CI947" s="21"/>
      <c r="CJ947" s="21"/>
      <c r="CK947" s="21"/>
      <c r="CL947" s="21"/>
      <c r="CM947" s="21"/>
      <c r="CN947" s="21"/>
      <c r="CO947" s="21"/>
      <c r="CP947" s="21"/>
      <c r="CQ947" s="21"/>
      <c r="CR947" s="21"/>
      <c r="CS947" s="21"/>
      <c r="CT947" s="21"/>
      <c r="CU947" s="21"/>
      <c r="CV947" s="21"/>
      <c r="CW947" s="21"/>
      <c r="CX947" s="23">
        <f t="shared" si="11"/>
        <v>0</v>
      </c>
      <c r="CY947" s="23"/>
      <c r="CZ947" s="23"/>
      <c r="DA947" s="23"/>
      <c r="DB947" s="23"/>
      <c r="DC947" s="23"/>
      <c r="DD947" s="23"/>
      <c r="DE947" s="22">
        <f t="shared" si="13"/>
        <v>0</v>
      </c>
      <c r="DF947" s="21"/>
      <c r="DG947" s="21"/>
      <c r="DH947" s="21"/>
      <c r="DI947" s="21"/>
      <c r="DJ947" s="21"/>
      <c r="DK947" s="24">
        <f t="shared" si="15"/>
        <v>0</v>
      </c>
      <c r="DL947" s="23"/>
      <c r="DM947" s="2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</row>
    <row r="948" spans="1:137" ht="15.75" customHeight="1">
      <c r="A948" s="15" t="s">
        <v>3040</v>
      </c>
      <c r="B948" s="15" t="s">
        <v>3041</v>
      </c>
      <c r="C948" s="16" t="s">
        <v>3042</v>
      </c>
      <c r="D948" s="15">
        <v>602805633</v>
      </c>
      <c r="E948" s="15" t="s">
        <v>3043</v>
      </c>
      <c r="F948" s="15" t="s">
        <v>84</v>
      </c>
      <c r="G948" s="15" t="s">
        <v>91</v>
      </c>
      <c r="H948" s="15" t="s">
        <v>496</v>
      </c>
      <c r="I948" s="17">
        <f t="shared" si="18"/>
        <v>0</v>
      </c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8">
        <f t="shared" si="1"/>
        <v>29</v>
      </c>
      <c r="AA948" s="19"/>
      <c r="AB948" s="19"/>
      <c r="AC948" s="19"/>
      <c r="AD948" s="19"/>
      <c r="AE948" s="19"/>
      <c r="AF948" s="19"/>
      <c r="AG948" s="19">
        <v>19</v>
      </c>
      <c r="AH948" s="19"/>
      <c r="AI948" s="19"/>
      <c r="AJ948" s="19"/>
      <c r="AK948" s="19"/>
      <c r="AL948" s="19"/>
      <c r="AM948" s="19"/>
      <c r="AN948" s="19"/>
      <c r="AO948" s="19">
        <v>10</v>
      </c>
      <c r="AP948" s="19"/>
      <c r="AQ948" s="19"/>
      <c r="AR948" s="20">
        <f t="shared" si="3"/>
        <v>0</v>
      </c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2">
        <f t="shared" si="5"/>
        <v>0</v>
      </c>
      <c r="BK948" s="21"/>
      <c r="BL948" s="21"/>
      <c r="BM948" s="21"/>
      <c r="BN948" s="23">
        <f t="shared" si="7"/>
        <v>0</v>
      </c>
      <c r="BO948" s="23"/>
      <c r="BP948" s="23"/>
      <c r="BQ948" s="23"/>
      <c r="BR948" s="23"/>
      <c r="BS948" s="23"/>
      <c r="BT948" s="23"/>
      <c r="BU948" s="23"/>
      <c r="BV948" s="23"/>
      <c r="BW948" s="23"/>
      <c r="BX948" s="23"/>
      <c r="BY948" s="23"/>
      <c r="BZ948" s="23"/>
      <c r="CA948" s="23"/>
      <c r="CB948" s="23"/>
      <c r="CC948" s="23"/>
      <c r="CD948" s="23"/>
      <c r="CE948" s="23"/>
      <c r="CF948" s="21">
        <f t="shared" si="9"/>
        <v>100</v>
      </c>
      <c r="CG948" s="21"/>
      <c r="CH948" s="21"/>
      <c r="CI948" s="21"/>
      <c r="CJ948" s="21"/>
      <c r="CK948" s="21"/>
      <c r="CL948" s="21"/>
      <c r="CM948" s="21"/>
      <c r="CN948" s="21"/>
      <c r="CO948" s="21"/>
      <c r="CP948" s="21"/>
      <c r="CQ948" s="21"/>
      <c r="CR948" s="21"/>
      <c r="CS948" s="21"/>
      <c r="CT948" s="21"/>
      <c r="CU948" s="21">
        <v>100</v>
      </c>
      <c r="CV948" s="21"/>
      <c r="CW948" s="21"/>
      <c r="CX948" s="23">
        <f t="shared" si="11"/>
        <v>1</v>
      </c>
      <c r="CY948" s="23"/>
      <c r="CZ948" s="23"/>
      <c r="DA948" s="23"/>
      <c r="DB948" s="23">
        <v>1</v>
      </c>
      <c r="DC948" s="23"/>
      <c r="DD948" s="23"/>
      <c r="DE948" s="22">
        <f t="shared" si="13"/>
        <v>0</v>
      </c>
      <c r="DF948" s="21"/>
      <c r="DG948" s="21"/>
      <c r="DH948" s="21"/>
      <c r="DI948" s="21"/>
      <c r="DJ948" s="21"/>
      <c r="DK948" s="24">
        <f t="shared" si="15"/>
        <v>0</v>
      </c>
      <c r="DL948" s="23"/>
      <c r="DM948" s="2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</row>
    <row r="949" spans="1:137" ht="15.75" customHeight="1">
      <c r="A949" s="15" t="s">
        <v>3044</v>
      </c>
      <c r="B949" s="15" t="s">
        <v>3045</v>
      </c>
      <c r="C949" s="16">
        <v>70956405</v>
      </c>
      <c r="D949" s="15">
        <v>723178758</v>
      </c>
      <c r="E949" s="15" t="s">
        <v>3046</v>
      </c>
      <c r="F949" s="15" t="s">
        <v>84</v>
      </c>
      <c r="G949" s="15" t="s">
        <v>91</v>
      </c>
      <c r="H949" s="15" t="s">
        <v>216</v>
      </c>
      <c r="I949" s="17">
        <f t="shared" si="18"/>
        <v>0</v>
      </c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8">
        <f t="shared" si="1"/>
        <v>60</v>
      </c>
      <c r="AA949" s="19"/>
      <c r="AB949" s="19"/>
      <c r="AC949" s="19"/>
      <c r="AD949" s="19"/>
      <c r="AE949" s="19">
        <v>50</v>
      </c>
      <c r="AF949" s="19"/>
      <c r="AG949" s="19"/>
      <c r="AH949" s="19"/>
      <c r="AI949" s="19"/>
      <c r="AJ949" s="19"/>
      <c r="AK949" s="19"/>
      <c r="AL949" s="19"/>
      <c r="AM949" s="19"/>
      <c r="AN949" s="19"/>
      <c r="AO949" s="19">
        <v>10</v>
      </c>
      <c r="AP949" s="19"/>
      <c r="AQ949" s="19"/>
      <c r="AR949" s="20">
        <f t="shared" si="3"/>
        <v>0</v>
      </c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2">
        <f t="shared" si="5"/>
        <v>0</v>
      </c>
      <c r="BK949" s="21"/>
      <c r="BL949" s="21"/>
      <c r="BM949" s="21"/>
      <c r="BN949" s="23">
        <f t="shared" si="7"/>
        <v>1</v>
      </c>
      <c r="BO949" s="23"/>
      <c r="BP949" s="23"/>
      <c r="BQ949" s="23"/>
      <c r="BR949" s="23"/>
      <c r="BS949" s="23">
        <v>1</v>
      </c>
      <c r="BT949" s="23"/>
      <c r="BU949" s="23"/>
      <c r="BV949" s="23"/>
      <c r="BW949" s="23"/>
      <c r="BX949" s="23"/>
      <c r="BY949" s="23"/>
      <c r="BZ949" s="23"/>
      <c r="CA949" s="23"/>
      <c r="CB949" s="23"/>
      <c r="CC949" s="23"/>
      <c r="CD949" s="23"/>
      <c r="CE949" s="23"/>
      <c r="CF949" s="21">
        <f t="shared" si="9"/>
        <v>100</v>
      </c>
      <c r="CG949" s="21"/>
      <c r="CH949" s="21"/>
      <c r="CI949" s="21"/>
      <c r="CJ949" s="21"/>
      <c r="CK949" s="21"/>
      <c r="CL949" s="21"/>
      <c r="CM949" s="21"/>
      <c r="CN949" s="21"/>
      <c r="CO949" s="21"/>
      <c r="CP949" s="21"/>
      <c r="CQ949" s="21"/>
      <c r="CR949" s="21"/>
      <c r="CS949" s="21"/>
      <c r="CT949" s="21"/>
      <c r="CU949" s="21">
        <v>100</v>
      </c>
      <c r="CV949" s="21"/>
      <c r="CW949" s="21"/>
      <c r="CX949" s="23">
        <f t="shared" si="11"/>
        <v>1</v>
      </c>
      <c r="CY949" s="23"/>
      <c r="CZ949" s="23"/>
      <c r="DA949" s="23"/>
      <c r="DB949" s="23">
        <v>1</v>
      </c>
      <c r="DC949" s="23"/>
      <c r="DD949" s="23"/>
      <c r="DE949" s="22">
        <f t="shared" si="13"/>
        <v>0</v>
      </c>
      <c r="DF949" s="21"/>
      <c r="DG949" s="21"/>
      <c r="DH949" s="21"/>
      <c r="DI949" s="21"/>
      <c r="DJ949" s="21"/>
      <c r="DK949" s="24">
        <f t="shared" si="15"/>
        <v>0</v>
      </c>
      <c r="DL949" s="23"/>
      <c r="DM949" s="2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</row>
    <row r="950" spans="1:137" ht="15.75" customHeight="1">
      <c r="A950" s="15" t="s">
        <v>2204</v>
      </c>
      <c r="B950" s="15" t="s">
        <v>3047</v>
      </c>
      <c r="C950" s="16">
        <v>63111462</v>
      </c>
      <c r="D950" s="15">
        <v>774302802</v>
      </c>
      <c r="E950" s="15" t="s">
        <v>3048</v>
      </c>
      <c r="F950" s="15" t="s">
        <v>84</v>
      </c>
      <c r="G950" s="15" t="s">
        <v>91</v>
      </c>
      <c r="H950" s="15" t="s">
        <v>86</v>
      </c>
      <c r="I950" s="17">
        <f t="shared" si="18"/>
        <v>0</v>
      </c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8">
        <f t="shared" si="1"/>
        <v>48</v>
      </c>
      <c r="AA950" s="19"/>
      <c r="AB950" s="19"/>
      <c r="AC950" s="19"/>
      <c r="AD950" s="19"/>
      <c r="AE950" s="19"/>
      <c r="AF950" s="19"/>
      <c r="AG950" s="19">
        <f>19+19</f>
        <v>38</v>
      </c>
      <c r="AH950" s="19"/>
      <c r="AI950" s="19"/>
      <c r="AJ950" s="19"/>
      <c r="AK950" s="19"/>
      <c r="AL950" s="19"/>
      <c r="AM950" s="19"/>
      <c r="AN950" s="19"/>
      <c r="AO950" s="19">
        <v>10</v>
      </c>
      <c r="AP950" s="19"/>
      <c r="AQ950" s="19"/>
      <c r="AR950" s="20">
        <f t="shared" si="3"/>
        <v>0</v>
      </c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2">
        <f t="shared" si="5"/>
        <v>0</v>
      </c>
      <c r="BK950" s="21"/>
      <c r="BL950" s="21"/>
      <c r="BM950" s="21"/>
      <c r="BN950" s="23">
        <f t="shared" si="7"/>
        <v>0</v>
      </c>
      <c r="BO950" s="23"/>
      <c r="BP950" s="23"/>
      <c r="BQ950" s="23"/>
      <c r="BR950" s="23"/>
      <c r="BS950" s="23"/>
      <c r="BT950" s="23"/>
      <c r="BU950" s="23"/>
      <c r="BV950" s="23"/>
      <c r="BW950" s="23"/>
      <c r="BX950" s="23"/>
      <c r="BY950" s="23"/>
      <c r="BZ950" s="23"/>
      <c r="CA950" s="23"/>
      <c r="CB950" s="23"/>
      <c r="CC950" s="23"/>
      <c r="CD950" s="23"/>
      <c r="CE950" s="23"/>
      <c r="CF950" s="21">
        <f t="shared" si="9"/>
        <v>100</v>
      </c>
      <c r="CG950" s="21"/>
      <c r="CH950" s="21"/>
      <c r="CI950" s="21"/>
      <c r="CJ950" s="21"/>
      <c r="CK950" s="21"/>
      <c r="CL950" s="21"/>
      <c r="CM950" s="21"/>
      <c r="CN950" s="21"/>
      <c r="CO950" s="21"/>
      <c r="CP950" s="21"/>
      <c r="CQ950" s="21"/>
      <c r="CR950" s="21"/>
      <c r="CS950" s="21"/>
      <c r="CT950" s="21"/>
      <c r="CU950" s="21">
        <v>100</v>
      </c>
      <c r="CV950" s="21"/>
      <c r="CW950" s="21"/>
      <c r="CX950" s="23">
        <f t="shared" si="11"/>
        <v>1</v>
      </c>
      <c r="CY950" s="23"/>
      <c r="CZ950" s="23"/>
      <c r="DA950" s="23"/>
      <c r="DB950" s="23">
        <v>1</v>
      </c>
      <c r="DC950" s="23"/>
      <c r="DD950" s="23"/>
      <c r="DE950" s="22">
        <f t="shared" si="13"/>
        <v>0</v>
      </c>
      <c r="DF950" s="21"/>
      <c r="DG950" s="21"/>
      <c r="DH950" s="21"/>
      <c r="DI950" s="21"/>
      <c r="DJ950" s="21"/>
      <c r="DK950" s="24">
        <f t="shared" si="15"/>
        <v>0</v>
      </c>
      <c r="DL950" s="23"/>
      <c r="DM950" s="2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</row>
    <row r="951" spans="1:137" ht="15.75" customHeight="1">
      <c r="A951" s="15" t="s">
        <v>3049</v>
      </c>
      <c r="B951" s="15" t="s">
        <v>3050</v>
      </c>
      <c r="C951" s="16">
        <v>45769249</v>
      </c>
      <c r="D951" s="15">
        <v>602891273</v>
      </c>
      <c r="E951" s="15" t="s">
        <v>3051</v>
      </c>
      <c r="F951" s="15" t="s">
        <v>84</v>
      </c>
      <c r="G951" s="15" t="s">
        <v>91</v>
      </c>
      <c r="H951" s="15" t="s">
        <v>68</v>
      </c>
      <c r="I951" s="17">
        <f t="shared" si="18"/>
        <v>0</v>
      </c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8">
        <f t="shared" si="1"/>
        <v>29</v>
      </c>
      <c r="AA951" s="19"/>
      <c r="AB951" s="19"/>
      <c r="AC951" s="19"/>
      <c r="AD951" s="19"/>
      <c r="AE951" s="19"/>
      <c r="AF951" s="19"/>
      <c r="AG951" s="19">
        <v>19</v>
      </c>
      <c r="AH951" s="19"/>
      <c r="AI951" s="19"/>
      <c r="AJ951" s="19"/>
      <c r="AK951" s="19"/>
      <c r="AL951" s="19"/>
      <c r="AM951" s="19"/>
      <c r="AN951" s="19"/>
      <c r="AO951" s="19">
        <v>10</v>
      </c>
      <c r="AP951" s="19"/>
      <c r="AQ951" s="19"/>
      <c r="AR951" s="20">
        <f t="shared" si="3"/>
        <v>0</v>
      </c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2">
        <f t="shared" si="5"/>
        <v>0</v>
      </c>
      <c r="BK951" s="21"/>
      <c r="BL951" s="21"/>
      <c r="BM951" s="21"/>
      <c r="BN951" s="23">
        <f t="shared" si="7"/>
        <v>0</v>
      </c>
      <c r="BO951" s="23"/>
      <c r="BP951" s="23"/>
      <c r="BQ951" s="23"/>
      <c r="BR951" s="23"/>
      <c r="BS951" s="23"/>
      <c r="BT951" s="23"/>
      <c r="BU951" s="23"/>
      <c r="BV951" s="23"/>
      <c r="BW951" s="23"/>
      <c r="BX951" s="23"/>
      <c r="BY951" s="23"/>
      <c r="BZ951" s="23"/>
      <c r="CA951" s="23"/>
      <c r="CB951" s="23"/>
      <c r="CC951" s="23"/>
      <c r="CD951" s="23"/>
      <c r="CE951" s="23"/>
      <c r="CF951" s="21">
        <f t="shared" si="9"/>
        <v>100</v>
      </c>
      <c r="CG951" s="21"/>
      <c r="CH951" s="21"/>
      <c r="CI951" s="21"/>
      <c r="CJ951" s="21"/>
      <c r="CK951" s="21"/>
      <c r="CL951" s="21"/>
      <c r="CM951" s="21"/>
      <c r="CN951" s="21"/>
      <c r="CO951" s="21"/>
      <c r="CP951" s="21"/>
      <c r="CQ951" s="21"/>
      <c r="CR951" s="21"/>
      <c r="CS951" s="21"/>
      <c r="CT951" s="21"/>
      <c r="CU951" s="21">
        <v>100</v>
      </c>
      <c r="CV951" s="21"/>
      <c r="CW951" s="21"/>
      <c r="CX951" s="23">
        <f t="shared" si="11"/>
        <v>1</v>
      </c>
      <c r="CY951" s="23"/>
      <c r="CZ951" s="23"/>
      <c r="DA951" s="23"/>
      <c r="DB951" s="23">
        <v>1</v>
      </c>
      <c r="DC951" s="23"/>
      <c r="DD951" s="23"/>
      <c r="DE951" s="22">
        <f t="shared" si="13"/>
        <v>0</v>
      </c>
      <c r="DF951" s="21"/>
      <c r="DG951" s="21"/>
      <c r="DH951" s="21"/>
      <c r="DI951" s="21"/>
      <c r="DJ951" s="21"/>
      <c r="DK951" s="24">
        <f t="shared" si="15"/>
        <v>0</v>
      </c>
      <c r="DL951" s="23"/>
      <c r="DM951" s="2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</row>
    <row r="952" spans="1:137" ht="15.75" customHeight="1">
      <c r="A952" s="15" t="s">
        <v>3052</v>
      </c>
      <c r="B952" s="15" t="s">
        <v>3053</v>
      </c>
      <c r="C952" s="16" t="s">
        <v>3054</v>
      </c>
      <c r="D952" s="15">
        <v>602525824</v>
      </c>
      <c r="E952" s="15" t="s">
        <v>3055</v>
      </c>
      <c r="F952" s="15" t="s">
        <v>84</v>
      </c>
      <c r="G952" s="15" t="s">
        <v>142</v>
      </c>
      <c r="H952" s="15" t="s">
        <v>57</v>
      </c>
      <c r="I952" s="17">
        <f t="shared" si="18"/>
        <v>0</v>
      </c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8">
        <f t="shared" si="1"/>
        <v>73</v>
      </c>
      <c r="AA952" s="19"/>
      <c r="AB952" s="19"/>
      <c r="AC952" s="19"/>
      <c r="AD952" s="19"/>
      <c r="AE952" s="19">
        <v>50</v>
      </c>
      <c r="AF952" s="19"/>
      <c r="AG952" s="19">
        <v>23</v>
      </c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20">
        <f t="shared" si="3"/>
        <v>0</v>
      </c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2">
        <f t="shared" si="5"/>
        <v>0</v>
      </c>
      <c r="BK952" s="21"/>
      <c r="BL952" s="21"/>
      <c r="BM952" s="21"/>
      <c r="BN952" s="23">
        <f t="shared" si="7"/>
        <v>0</v>
      </c>
      <c r="BO952" s="23"/>
      <c r="BP952" s="23"/>
      <c r="BQ952" s="23"/>
      <c r="BR952" s="23"/>
      <c r="BS952" s="23"/>
      <c r="BT952" s="23"/>
      <c r="BU952" s="23"/>
      <c r="BV952" s="23"/>
      <c r="BW952" s="23"/>
      <c r="BX952" s="23"/>
      <c r="BY952" s="23"/>
      <c r="BZ952" s="23"/>
      <c r="CA952" s="23"/>
      <c r="CB952" s="23"/>
      <c r="CC952" s="23"/>
      <c r="CD952" s="23"/>
      <c r="CE952" s="23"/>
      <c r="CF952" s="21">
        <f t="shared" si="9"/>
        <v>0</v>
      </c>
      <c r="CG952" s="21"/>
      <c r="CH952" s="21"/>
      <c r="CI952" s="21"/>
      <c r="CJ952" s="21"/>
      <c r="CK952" s="21"/>
      <c r="CL952" s="21"/>
      <c r="CM952" s="21"/>
      <c r="CN952" s="21"/>
      <c r="CO952" s="21"/>
      <c r="CP952" s="21"/>
      <c r="CQ952" s="21"/>
      <c r="CR952" s="21"/>
      <c r="CS952" s="21"/>
      <c r="CT952" s="21"/>
      <c r="CU952" s="21"/>
      <c r="CV952" s="21"/>
      <c r="CW952" s="21"/>
      <c r="CX952" s="23">
        <f t="shared" si="11"/>
        <v>0</v>
      </c>
      <c r="CY952" s="23"/>
      <c r="CZ952" s="23"/>
      <c r="DA952" s="23"/>
      <c r="DB952" s="23"/>
      <c r="DC952" s="23"/>
      <c r="DD952" s="23"/>
      <c r="DE952" s="22">
        <f t="shared" si="13"/>
        <v>0</v>
      </c>
      <c r="DF952" s="21"/>
      <c r="DG952" s="21"/>
      <c r="DH952" s="21"/>
      <c r="DI952" s="21"/>
      <c r="DJ952" s="21"/>
      <c r="DK952" s="24">
        <f t="shared" si="15"/>
        <v>0</v>
      </c>
      <c r="DL952" s="23"/>
      <c r="DM952" s="2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</row>
    <row r="953" spans="1:137" ht="15.75" customHeight="1">
      <c r="A953" s="15" t="s">
        <v>3056</v>
      </c>
      <c r="B953" s="15" t="s">
        <v>3057</v>
      </c>
      <c r="C953" s="16">
        <v>68465564</v>
      </c>
      <c r="D953" s="15">
        <v>606918201</v>
      </c>
      <c r="E953" s="15" t="s">
        <v>3058</v>
      </c>
      <c r="F953" s="15" t="s">
        <v>84</v>
      </c>
      <c r="G953" s="15" t="s">
        <v>91</v>
      </c>
      <c r="H953" s="15" t="s">
        <v>216</v>
      </c>
      <c r="I953" s="17">
        <f t="shared" si="18"/>
        <v>0</v>
      </c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8">
        <f t="shared" si="1"/>
        <v>29</v>
      </c>
      <c r="AA953" s="19"/>
      <c r="AB953" s="19"/>
      <c r="AC953" s="19"/>
      <c r="AD953" s="19"/>
      <c r="AE953" s="19"/>
      <c r="AF953" s="19"/>
      <c r="AG953" s="19">
        <v>19</v>
      </c>
      <c r="AH953" s="19"/>
      <c r="AI953" s="19"/>
      <c r="AJ953" s="19"/>
      <c r="AK953" s="19"/>
      <c r="AL953" s="19"/>
      <c r="AM953" s="19"/>
      <c r="AN953" s="19"/>
      <c r="AO953" s="19">
        <v>10</v>
      </c>
      <c r="AP953" s="19"/>
      <c r="AQ953" s="19"/>
      <c r="AR953" s="20">
        <f t="shared" si="3"/>
        <v>0</v>
      </c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2">
        <f t="shared" si="5"/>
        <v>0</v>
      </c>
      <c r="BK953" s="21"/>
      <c r="BL953" s="21"/>
      <c r="BM953" s="21"/>
      <c r="BN953" s="23">
        <f t="shared" si="7"/>
        <v>0</v>
      </c>
      <c r="BO953" s="23"/>
      <c r="BP953" s="23"/>
      <c r="BQ953" s="23"/>
      <c r="BR953" s="23"/>
      <c r="BS953" s="23"/>
      <c r="BT953" s="23"/>
      <c r="BU953" s="23"/>
      <c r="BV953" s="23"/>
      <c r="BW953" s="23"/>
      <c r="BX953" s="23"/>
      <c r="BY953" s="23"/>
      <c r="BZ953" s="23"/>
      <c r="CA953" s="23"/>
      <c r="CB953" s="23"/>
      <c r="CC953" s="23"/>
      <c r="CD953" s="23"/>
      <c r="CE953" s="23"/>
      <c r="CF953" s="21">
        <f t="shared" si="9"/>
        <v>100</v>
      </c>
      <c r="CG953" s="21"/>
      <c r="CH953" s="21"/>
      <c r="CI953" s="21"/>
      <c r="CJ953" s="21"/>
      <c r="CK953" s="21"/>
      <c r="CL953" s="21"/>
      <c r="CM953" s="21"/>
      <c r="CN953" s="21"/>
      <c r="CO953" s="21"/>
      <c r="CP953" s="21"/>
      <c r="CQ953" s="21"/>
      <c r="CR953" s="21"/>
      <c r="CS953" s="21"/>
      <c r="CT953" s="21"/>
      <c r="CU953" s="21">
        <v>100</v>
      </c>
      <c r="CV953" s="21"/>
      <c r="CW953" s="21"/>
      <c r="CX953" s="23">
        <f t="shared" si="11"/>
        <v>1</v>
      </c>
      <c r="CY953" s="23"/>
      <c r="CZ953" s="23"/>
      <c r="DA953" s="23"/>
      <c r="DB953" s="23">
        <v>1</v>
      </c>
      <c r="DC953" s="23"/>
      <c r="DD953" s="23"/>
      <c r="DE953" s="22">
        <f t="shared" si="13"/>
        <v>0</v>
      </c>
      <c r="DF953" s="21"/>
      <c r="DG953" s="21"/>
      <c r="DH953" s="21"/>
      <c r="DI953" s="21"/>
      <c r="DJ953" s="21"/>
      <c r="DK953" s="24">
        <f t="shared" si="15"/>
        <v>0</v>
      </c>
      <c r="DL953" s="23"/>
      <c r="DM953" s="2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</row>
    <row r="954" spans="1:137" ht="15.75" customHeight="1">
      <c r="A954" s="15" t="s">
        <v>3059</v>
      </c>
      <c r="B954" s="15" t="s">
        <v>1601</v>
      </c>
      <c r="C954" s="16">
        <v>60444625</v>
      </c>
      <c r="D954" s="15">
        <v>603189763</v>
      </c>
      <c r="E954" s="15" t="s">
        <v>3060</v>
      </c>
      <c r="F954" s="15" t="s">
        <v>84</v>
      </c>
      <c r="G954" s="15" t="s">
        <v>153</v>
      </c>
      <c r="H954" s="15" t="s">
        <v>57</v>
      </c>
      <c r="I954" s="17">
        <f t="shared" si="18"/>
        <v>0</v>
      </c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8">
        <f t="shared" si="1"/>
        <v>15</v>
      </c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>
        <v>15</v>
      </c>
      <c r="AQ954" s="19"/>
      <c r="AR954" s="20">
        <f t="shared" si="3"/>
        <v>0</v>
      </c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2">
        <f t="shared" si="5"/>
        <v>0</v>
      </c>
      <c r="BK954" s="21"/>
      <c r="BL954" s="21"/>
      <c r="BM954" s="21"/>
      <c r="BN954" s="23">
        <f t="shared" si="7"/>
        <v>0</v>
      </c>
      <c r="BO954" s="23"/>
      <c r="BP954" s="23"/>
      <c r="BQ954" s="23"/>
      <c r="BR954" s="23"/>
      <c r="BS954" s="23"/>
      <c r="BT954" s="23"/>
      <c r="BU954" s="23"/>
      <c r="BV954" s="23"/>
      <c r="BW954" s="23"/>
      <c r="BX954" s="23"/>
      <c r="BY954" s="23"/>
      <c r="BZ954" s="23"/>
      <c r="CA954" s="23"/>
      <c r="CB954" s="23"/>
      <c r="CC954" s="23"/>
      <c r="CD954" s="23"/>
      <c r="CE954" s="23"/>
      <c r="CF954" s="21">
        <f t="shared" si="9"/>
        <v>0</v>
      </c>
      <c r="CG954" s="21"/>
      <c r="CH954" s="21"/>
      <c r="CI954" s="21"/>
      <c r="CJ954" s="21"/>
      <c r="CK954" s="21"/>
      <c r="CL954" s="21"/>
      <c r="CM954" s="21"/>
      <c r="CN954" s="21"/>
      <c r="CO954" s="21"/>
      <c r="CP954" s="21"/>
      <c r="CQ954" s="21"/>
      <c r="CR954" s="21"/>
      <c r="CS954" s="21"/>
      <c r="CT954" s="21"/>
      <c r="CU954" s="21"/>
      <c r="CV954" s="21"/>
      <c r="CW954" s="21"/>
      <c r="CX954" s="23">
        <f t="shared" si="11"/>
        <v>0</v>
      </c>
      <c r="CY954" s="23"/>
      <c r="CZ954" s="23"/>
      <c r="DA954" s="23"/>
      <c r="DB954" s="23"/>
      <c r="DC954" s="23"/>
      <c r="DD954" s="23"/>
      <c r="DE954" s="22">
        <f t="shared" si="13"/>
        <v>0</v>
      </c>
      <c r="DF954" s="21"/>
      <c r="DG954" s="21"/>
      <c r="DH954" s="21"/>
      <c r="DI954" s="21"/>
      <c r="DJ954" s="21"/>
      <c r="DK954" s="24">
        <f t="shared" si="15"/>
        <v>0</v>
      </c>
      <c r="DL954" s="23"/>
      <c r="DM954" s="2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</row>
    <row r="955" spans="1:137" ht="15.75" customHeight="1">
      <c r="A955" s="15" t="s">
        <v>3061</v>
      </c>
      <c r="B955" s="15" t="s">
        <v>3062</v>
      </c>
      <c r="C955" s="16">
        <v>24131369</v>
      </c>
      <c r="D955" s="15">
        <v>605227450</v>
      </c>
      <c r="E955" s="15" t="s">
        <v>3063</v>
      </c>
      <c r="F955" s="15" t="s">
        <v>84</v>
      </c>
      <c r="G955" s="15" t="s">
        <v>91</v>
      </c>
      <c r="H955" s="15" t="s">
        <v>150</v>
      </c>
      <c r="I955" s="17">
        <f t="shared" si="18"/>
        <v>0</v>
      </c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8">
        <f t="shared" si="1"/>
        <v>79</v>
      </c>
      <c r="AA955" s="19"/>
      <c r="AB955" s="19"/>
      <c r="AC955" s="19"/>
      <c r="AD955" s="19"/>
      <c r="AE955" s="19">
        <v>50</v>
      </c>
      <c r="AF955" s="19"/>
      <c r="AG955" s="19">
        <v>19</v>
      </c>
      <c r="AH955" s="19"/>
      <c r="AI955" s="19"/>
      <c r="AJ955" s="19"/>
      <c r="AK955" s="19"/>
      <c r="AL955" s="19"/>
      <c r="AM955" s="19"/>
      <c r="AN955" s="19"/>
      <c r="AO955" s="19">
        <v>10</v>
      </c>
      <c r="AP955" s="19"/>
      <c r="AQ955" s="19"/>
      <c r="AR955" s="20">
        <f t="shared" si="3"/>
        <v>0</v>
      </c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2">
        <f t="shared" si="5"/>
        <v>0</v>
      </c>
      <c r="BK955" s="21"/>
      <c r="BL955" s="21"/>
      <c r="BM955" s="21"/>
      <c r="BN955" s="23">
        <f t="shared" si="7"/>
        <v>0</v>
      </c>
      <c r="BO955" s="23"/>
      <c r="BP955" s="23"/>
      <c r="BQ955" s="23"/>
      <c r="BR955" s="23"/>
      <c r="BS955" s="23"/>
      <c r="BT955" s="23"/>
      <c r="BU955" s="23"/>
      <c r="BV955" s="23"/>
      <c r="BW955" s="23"/>
      <c r="BX955" s="23"/>
      <c r="BY955" s="23"/>
      <c r="BZ955" s="23"/>
      <c r="CA955" s="23"/>
      <c r="CB955" s="23"/>
      <c r="CC955" s="23"/>
      <c r="CD955" s="23"/>
      <c r="CE955" s="23"/>
      <c r="CF955" s="21">
        <f t="shared" si="9"/>
        <v>100</v>
      </c>
      <c r="CG955" s="21"/>
      <c r="CH955" s="21"/>
      <c r="CI955" s="21"/>
      <c r="CJ955" s="21"/>
      <c r="CK955" s="21"/>
      <c r="CL955" s="21"/>
      <c r="CM955" s="21"/>
      <c r="CN955" s="21"/>
      <c r="CO955" s="21"/>
      <c r="CP955" s="21"/>
      <c r="CQ955" s="21"/>
      <c r="CR955" s="21"/>
      <c r="CS955" s="21"/>
      <c r="CT955" s="21"/>
      <c r="CU955" s="21">
        <v>100</v>
      </c>
      <c r="CV955" s="21"/>
      <c r="CW955" s="21"/>
      <c r="CX955" s="23">
        <f t="shared" si="11"/>
        <v>1</v>
      </c>
      <c r="CY955" s="23"/>
      <c r="CZ955" s="23"/>
      <c r="DA955" s="23"/>
      <c r="DB955" s="23">
        <v>1</v>
      </c>
      <c r="DC955" s="23"/>
      <c r="DD955" s="23"/>
      <c r="DE955" s="22">
        <f t="shared" si="13"/>
        <v>0</v>
      </c>
      <c r="DF955" s="21"/>
      <c r="DG955" s="21"/>
      <c r="DH955" s="21"/>
      <c r="DI955" s="21"/>
      <c r="DJ955" s="21"/>
      <c r="DK955" s="24">
        <f t="shared" si="15"/>
        <v>0</v>
      </c>
      <c r="DL955" s="23"/>
      <c r="DM955" s="2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</row>
    <row r="956" spans="1:137" ht="15.75" customHeight="1">
      <c r="A956" s="15" t="s">
        <v>3064</v>
      </c>
      <c r="B956" s="15" t="s">
        <v>3065</v>
      </c>
      <c r="C956" s="16">
        <v>24318701</v>
      </c>
      <c r="D956" s="15">
        <v>777216625</v>
      </c>
      <c r="E956" s="15" t="s">
        <v>3066</v>
      </c>
      <c r="F956" s="15" t="s">
        <v>84</v>
      </c>
      <c r="G956" s="15" t="s">
        <v>101</v>
      </c>
      <c r="H956" s="15" t="s">
        <v>72</v>
      </c>
      <c r="I956" s="17">
        <f t="shared" si="18"/>
        <v>0</v>
      </c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8">
        <f t="shared" si="1"/>
        <v>27</v>
      </c>
      <c r="AA956" s="19"/>
      <c r="AB956" s="19"/>
      <c r="AC956" s="19"/>
      <c r="AD956" s="19"/>
      <c r="AE956" s="19"/>
      <c r="AF956" s="19">
        <v>6</v>
      </c>
      <c r="AG956" s="19"/>
      <c r="AH956" s="19">
        <v>6</v>
      </c>
      <c r="AI956" s="19"/>
      <c r="AJ956" s="19"/>
      <c r="AK956" s="19"/>
      <c r="AL956" s="19"/>
      <c r="AM956" s="19"/>
      <c r="AN956" s="19"/>
      <c r="AO956" s="19">
        <v>15</v>
      </c>
      <c r="AP956" s="19"/>
      <c r="AQ956" s="19"/>
      <c r="AR956" s="20">
        <f t="shared" si="3"/>
        <v>0</v>
      </c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2">
        <f t="shared" si="5"/>
        <v>0</v>
      </c>
      <c r="BK956" s="21"/>
      <c r="BL956" s="21"/>
      <c r="BM956" s="21"/>
      <c r="BN956" s="23">
        <f t="shared" si="7"/>
        <v>5</v>
      </c>
      <c r="BO956" s="23"/>
      <c r="BP956" s="23"/>
      <c r="BQ956" s="23">
        <v>5</v>
      </c>
      <c r="BR956" s="23"/>
      <c r="BS956" s="23"/>
      <c r="BT956" s="23"/>
      <c r="BU956" s="23"/>
      <c r="BV956" s="23"/>
      <c r="BW956" s="23"/>
      <c r="BX956" s="23"/>
      <c r="BY956" s="23"/>
      <c r="BZ956" s="23"/>
      <c r="CA956" s="23"/>
      <c r="CB956" s="23"/>
      <c r="CC956" s="23"/>
      <c r="CD956" s="23"/>
      <c r="CE956" s="23"/>
      <c r="CF956" s="21">
        <f t="shared" si="9"/>
        <v>0</v>
      </c>
      <c r="CG956" s="21"/>
      <c r="CH956" s="21"/>
      <c r="CI956" s="21"/>
      <c r="CJ956" s="21"/>
      <c r="CK956" s="21"/>
      <c r="CL956" s="21"/>
      <c r="CM956" s="21"/>
      <c r="CN956" s="21"/>
      <c r="CO956" s="21"/>
      <c r="CP956" s="21"/>
      <c r="CQ956" s="21"/>
      <c r="CR956" s="21"/>
      <c r="CS956" s="21"/>
      <c r="CT956" s="21"/>
      <c r="CU956" s="21"/>
      <c r="CV956" s="21"/>
      <c r="CW956" s="21"/>
      <c r="CX956" s="23">
        <f t="shared" si="11"/>
        <v>2</v>
      </c>
      <c r="CY956" s="23"/>
      <c r="CZ956" s="23"/>
      <c r="DA956" s="23"/>
      <c r="DB956" s="23">
        <v>2</v>
      </c>
      <c r="DC956" s="23"/>
      <c r="DD956" s="23"/>
      <c r="DE956" s="22">
        <f t="shared" si="13"/>
        <v>0</v>
      </c>
      <c r="DF956" s="21"/>
      <c r="DG956" s="21"/>
      <c r="DH956" s="21"/>
      <c r="DI956" s="21"/>
      <c r="DJ956" s="21"/>
      <c r="DK956" s="24">
        <f t="shared" si="15"/>
        <v>0</v>
      </c>
      <c r="DL956" s="23"/>
      <c r="DM956" s="2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</row>
    <row r="957" spans="1:137" ht="15.75" customHeight="1">
      <c r="A957" s="15" t="s">
        <v>3067</v>
      </c>
      <c r="B957" s="15" t="s">
        <v>3068</v>
      </c>
      <c r="C957" s="16">
        <v>27632393</v>
      </c>
      <c r="D957" s="15">
        <v>735126035</v>
      </c>
      <c r="E957" s="15" t="s">
        <v>3069</v>
      </c>
      <c r="F957" s="15" t="s">
        <v>84</v>
      </c>
      <c r="G957" s="15" t="s">
        <v>133</v>
      </c>
      <c r="H957" s="15" t="s">
        <v>86</v>
      </c>
      <c r="I957" s="17">
        <f t="shared" si="18"/>
        <v>0</v>
      </c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8">
        <f t="shared" si="1"/>
        <v>425</v>
      </c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>
        <v>425</v>
      </c>
      <c r="AP957" s="19"/>
      <c r="AQ957" s="19"/>
      <c r="AR957" s="20">
        <f t="shared" si="3"/>
        <v>0</v>
      </c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2">
        <f t="shared" si="5"/>
        <v>0</v>
      </c>
      <c r="BK957" s="21"/>
      <c r="BL957" s="21"/>
      <c r="BM957" s="21"/>
      <c r="BN957" s="23">
        <f t="shared" si="7"/>
        <v>0</v>
      </c>
      <c r="BO957" s="23"/>
      <c r="BP957" s="23"/>
      <c r="BQ957" s="23"/>
      <c r="BR957" s="23"/>
      <c r="BS957" s="23"/>
      <c r="BT957" s="23"/>
      <c r="BU957" s="23"/>
      <c r="BV957" s="23"/>
      <c r="BW957" s="23"/>
      <c r="BX957" s="23"/>
      <c r="BY957" s="23"/>
      <c r="BZ957" s="23"/>
      <c r="CA957" s="23"/>
      <c r="CB957" s="23"/>
      <c r="CC957" s="23"/>
      <c r="CD957" s="23"/>
      <c r="CE957" s="23"/>
      <c r="CF957" s="21">
        <f t="shared" si="9"/>
        <v>100</v>
      </c>
      <c r="CG957" s="21"/>
      <c r="CH957" s="21"/>
      <c r="CI957" s="21"/>
      <c r="CJ957" s="21"/>
      <c r="CK957" s="21"/>
      <c r="CL957" s="21"/>
      <c r="CM957" s="21"/>
      <c r="CN957" s="21"/>
      <c r="CO957" s="21"/>
      <c r="CP957" s="21"/>
      <c r="CQ957" s="21"/>
      <c r="CR957" s="21"/>
      <c r="CS957" s="21"/>
      <c r="CT957" s="21"/>
      <c r="CU957" s="21">
        <v>100</v>
      </c>
      <c r="CV957" s="21"/>
      <c r="CW957" s="21"/>
      <c r="CX957" s="23">
        <f t="shared" si="11"/>
        <v>1</v>
      </c>
      <c r="CY957" s="23"/>
      <c r="CZ957" s="23"/>
      <c r="DA957" s="23"/>
      <c r="DB957" s="23">
        <v>1</v>
      </c>
      <c r="DC957" s="23"/>
      <c r="DD957" s="23"/>
      <c r="DE957" s="22">
        <f t="shared" si="13"/>
        <v>0</v>
      </c>
      <c r="DF957" s="21"/>
      <c r="DG957" s="21"/>
      <c r="DH957" s="21"/>
      <c r="DI957" s="21"/>
      <c r="DJ957" s="21"/>
      <c r="DK957" s="24">
        <f t="shared" si="15"/>
        <v>0</v>
      </c>
      <c r="DL957" s="23"/>
      <c r="DM957" s="2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</row>
    <row r="958" spans="1:137" ht="15.75" customHeight="1">
      <c r="A958" s="15" t="s">
        <v>3070</v>
      </c>
      <c r="B958" s="15" t="s">
        <v>3071</v>
      </c>
      <c r="C958" s="16">
        <v>26466791</v>
      </c>
      <c r="D958" s="15">
        <v>602139902</v>
      </c>
      <c r="E958" s="15" t="s">
        <v>3072</v>
      </c>
      <c r="F958" s="15" t="s">
        <v>84</v>
      </c>
      <c r="G958" s="15" t="s">
        <v>91</v>
      </c>
      <c r="H958" s="15" t="s">
        <v>68</v>
      </c>
      <c r="I958" s="17">
        <f t="shared" si="18"/>
        <v>0</v>
      </c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8">
        <f t="shared" si="1"/>
        <v>119</v>
      </c>
      <c r="AA958" s="19"/>
      <c r="AB958" s="19"/>
      <c r="AC958" s="19"/>
      <c r="AD958" s="19"/>
      <c r="AE958" s="19"/>
      <c r="AF958" s="19"/>
      <c r="AG958" s="19">
        <f>100+19</f>
        <v>119</v>
      </c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20">
        <f t="shared" si="3"/>
        <v>0</v>
      </c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2">
        <f t="shared" si="5"/>
        <v>0</v>
      </c>
      <c r="BK958" s="21"/>
      <c r="BL958" s="21"/>
      <c r="BM958" s="21"/>
      <c r="BN958" s="23">
        <f t="shared" si="7"/>
        <v>25</v>
      </c>
      <c r="BO958" s="23"/>
      <c r="BP958" s="23"/>
      <c r="BQ958" s="23">
        <v>15</v>
      </c>
      <c r="BR958" s="23"/>
      <c r="BS958" s="23"/>
      <c r="BT958" s="23"/>
      <c r="BU958" s="23"/>
      <c r="BV958" s="23"/>
      <c r="BW958" s="23">
        <v>10</v>
      </c>
      <c r="BX958" s="23"/>
      <c r="BY958" s="23"/>
      <c r="BZ958" s="23"/>
      <c r="CA958" s="23"/>
      <c r="CB958" s="23"/>
      <c r="CC958" s="23"/>
      <c r="CD958" s="23"/>
      <c r="CE958" s="23"/>
      <c r="CF958" s="21">
        <f t="shared" si="9"/>
        <v>0</v>
      </c>
      <c r="CG958" s="21"/>
      <c r="CH958" s="21"/>
      <c r="CI958" s="21"/>
      <c r="CJ958" s="21"/>
      <c r="CK958" s="21"/>
      <c r="CL958" s="21"/>
      <c r="CM958" s="21"/>
      <c r="CN958" s="21"/>
      <c r="CO958" s="21"/>
      <c r="CP958" s="21"/>
      <c r="CQ958" s="21"/>
      <c r="CR958" s="21"/>
      <c r="CS958" s="21"/>
      <c r="CT958" s="21"/>
      <c r="CU958" s="21"/>
      <c r="CV958" s="21"/>
      <c r="CW958" s="21"/>
      <c r="CX958" s="23">
        <f t="shared" si="11"/>
        <v>0</v>
      </c>
      <c r="CY958" s="23"/>
      <c r="CZ958" s="23"/>
      <c r="DA958" s="23"/>
      <c r="DB958" s="23"/>
      <c r="DC958" s="23"/>
      <c r="DD958" s="23"/>
      <c r="DE958" s="22">
        <f t="shared" si="13"/>
        <v>0</v>
      </c>
      <c r="DF958" s="21"/>
      <c r="DG958" s="21"/>
      <c r="DH958" s="21"/>
      <c r="DI958" s="21"/>
      <c r="DJ958" s="21"/>
      <c r="DK958" s="24">
        <f t="shared" si="15"/>
        <v>0</v>
      </c>
      <c r="DL958" s="23"/>
      <c r="DM958" s="2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</row>
    <row r="959" spans="1:137" ht="15.75" customHeight="1">
      <c r="A959" s="15" t="s">
        <v>3073</v>
      </c>
      <c r="B959" s="15" t="s">
        <v>3074</v>
      </c>
      <c r="C959" s="16">
        <v>24260860</v>
      </c>
      <c r="D959" s="15">
        <v>602931682</v>
      </c>
      <c r="E959" s="15" t="s">
        <v>3075</v>
      </c>
      <c r="F959" s="15" t="s">
        <v>84</v>
      </c>
      <c r="G959" s="15" t="s">
        <v>91</v>
      </c>
      <c r="H959" s="15" t="s">
        <v>496</v>
      </c>
      <c r="I959" s="17">
        <f t="shared" si="18"/>
        <v>0</v>
      </c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8">
        <f t="shared" si="1"/>
        <v>29</v>
      </c>
      <c r="AA959" s="19"/>
      <c r="AB959" s="19"/>
      <c r="AC959" s="19"/>
      <c r="AD959" s="19"/>
      <c r="AE959" s="19"/>
      <c r="AF959" s="19"/>
      <c r="AG959" s="19">
        <v>19</v>
      </c>
      <c r="AH959" s="19"/>
      <c r="AI959" s="19"/>
      <c r="AJ959" s="19"/>
      <c r="AK959" s="19"/>
      <c r="AL959" s="19"/>
      <c r="AM959" s="19"/>
      <c r="AN959" s="19"/>
      <c r="AO959" s="19">
        <v>10</v>
      </c>
      <c r="AP959" s="19"/>
      <c r="AQ959" s="19"/>
      <c r="AR959" s="20">
        <f t="shared" si="3"/>
        <v>0</v>
      </c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2">
        <f t="shared" si="5"/>
        <v>0</v>
      </c>
      <c r="BK959" s="21"/>
      <c r="BL959" s="21"/>
      <c r="BM959" s="21"/>
      <c r="BN959" s="23">
        <f t="shared" si="7"/>
        <v>0</v>
      </c>
      <c r="BO959" s="23"/>
      <c r="BP959" s="23"/>
      <c r="BQ959" s="23"/>
      <c r="BR959" s="23"/>
      <c r="BS959" s="23"/>
      <c r="BT959" s="23"/>
      <c r="BU959" s="23"/>
      <c r="BV959" s="23"/>
      <c r="BW959" s="23"/>
      <c r="BX959" s="23"/>
      <c r="BY959" s="23"/>
      <c r="BZ959" s="23"/>
      <c r="CA959" s="23"/>
      <c r="CB959" s="23"/>
      <c r="CC959" s="23"/>
      <c r="CD959" s="23"/>
      <c r="CE959" s="23"/>
      <c r="CF959" s="21">
        <f t="shared" si="9"/>
        <v>100</v>
      </c>
      <c r="CG959" s="21"/>
      <c r="CH959" s="21"/>
      <c r="CI959" s="21"/>
      <c r="CJ959" s="21"/>
      <c r="CK959" s="21"/>
      <c r="CL959" s="21"/>
      <c r="CM959" s="21"/>
      <c r="CN959" s="21"/>
      <c r="CO959" s="21"/>
      <c r="CP959" s="21"/>
      <c r="CQ959" s="21"/>
      <c r="CR959" s="21"/>
      <c r="CS959" s="21"/>
      <c r="CT959" s="21"/>
      <c r="CU959" s="21">
        <v>100</v>
      </c>
      <c r="CV959" s="21"/>
      <c r="CW959" s="21"/>
      <c r="CX959" s="23">
        <f t="shared" si="11"/>
        <v>1</v>
      </c>
      <c r="CY959" s="23"/>
      <c r="CZ959" s="23"/>
      <c r="DA959" s="23"/>
      <c r="DB959" s="23">
        <v>1</v>
      </c>
      <c r="DC959" s="23"/>
      <c r="DD959" s="23"/>
      <c r="DE959" s="22">
        <f t="shared" si="13"/>
        <v>0</v>
      </c>
      <c r="DF959" s="21"/>
      <c r="DG959" s="21"/>
      <c r="DH959" s="21"/>
      <c r="DI959" s="21"/>
      <c r="DJ959" s="21"/>
      <c r="DK959" s="24">
        <f t="shared" si="15"/>
        <v>0</v>
      </c>
      <c r="DL959" s="23"/>
      <c r="DM959" s="2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</row>
    <row r="960" spans="1:137" ht="15.75" customHeight="1">
      <c r="A960" s="15" t="s">
        <v>3076</v>
      </c>
      <c r="B960" s="15" t="s">
        <v>3077</v>
      </c>
      <c r="C960" s="16">
        <v>28500474</v>
      </c>
      <c r="D960" s="15">
        <v>777646452</v>
      </c>
      <c r="E960" s="15" t="s">
        <v>3078</v>
      </c>
      <c r="F960" s="15" t="s">
        <v>84</v>
      </c>
      <c r="G960" s="15" t="s">
        <v>91</v>
      </c>
      <c r="H960" s="15" t="s">
        <v>158</v>
      </c>
      <c r="I960" s="17">
        <f t="shared" si="18"/>
        <v>0</v>
      </c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8">
        <f t="shared" si="1"/>
        <v>48</v>
      </c>
      <c r="AA960" s="19"/>
      <c r="AB960" s="19"/>
      <c r="AC960" s="19"/>
      <c r="AD960" s="19"/>
      <c r="AE960" s="19"/>
      <c r="AF960" s="19"/>
      <c r="AG960" s="19">
        <f>19+19</f>
        <v>38</v>
      </c>
      <c r="AH960" s="19"/>
      <c r="AI960" s="19"/>
      <c r="AJ960" s="19"/>
      <c r="AK960" s="19"/>
      <c r="AL960" s="19"/>
      <c r="AM960" s="19"/>
      <c r="AN960" s="19"/>
      <c r="AO960" s="19">
        <v>10</v>
      </c>
      <c r="AP960" s="19"/>
      <c r="AQ960" s="19"/>
      <c r="AR960" s="20">
        <f t="shared" si="3"/>
        <v>0</v>
      </c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2">
        <f t="shared" si="5"/>
        <v>0</v>
      </c>
      <c r="BK960" s="21"/>
      <c r="BL960" s="21"/>
      <c r="BM960" s="21"/>
      <c r="BN960" s="23">
        <f t="shared" si="7"/>
        <v>0</v>
      </c>
      <c r="BO960" s="23"/>
      <c r="BP960" s="23"/>
      <c r="BQ960" s="23"/>
      <c r="BR960" s="23"/>
      <c r="BS960" s="23"/>
      <c r="BT960" s="23"/>
      <c r="BU960" s="23"/>
      <c r="BV960" s="23"/>
      <c r="BW960" s="23"/>
      <c r="BX960" s="23"/>
      <c r="BY960" s="23"/>
      <c r="BZ960" s="23"/>
      <c r="CA960" s="23"/>
      <c r="CB960" s="23"/>
      <c r="CC960" s="23"/>
      <c r="CD960" s="23"/>
      <c r="CE960" s="23"/>
      <c r="CF960" s="21">
        <f t="shared" si="9"/>
        <v>100</v>
      </c>
      <c r="CG960" s="21"/>
      <c r="CH960" s="21"/>
      <c r="CI960" s="21"/>
      <c r="CJ960" s="21"/>
      <c r="CK960" s="21"/>
      <c r="CL960" s="21"/>
      <c r="CM960" s="21"/>
      <c r="CN960" s="21"/>
      <c r="CO960" s="21"/>
      <c r="CP960" s="21"/>
      <c r="CQ960" s="21"/>
      <c r="CR960" s="21"/>
      <c r="CS960" s="21"/>
      <c r="CT960" s="21"/>
      <c r="CU960" s="21">
        <v>100</v>
      </c>
      <c r="CV960" s="21"/>
      <c r="CW960" s="21"/>
      <c r="CX960" s="23">
        <f t="shared" si="11"/>
        <v>1</v>
      </c>
      <c r="CY960" s="23"/>
      <c r="CZ960" s="23"/>
      <c r="DA960" s="23"/>
      <c r="DB960" s="23">
        <v>1</v>
      </c>
      <c r="DC960" s="23"/>
      <c r="DD960" s="23"/>
      <c r="DE960" s="22">
        <f t="shared" si="13"/>
        <v>0</v>
      </c>
      <c r="DF960" s="21"/>
      <c r="DG960" s="21"/>
      <c r="DH960" s="21"/>
      <c r="DI960" s="21"/>
      <c r="DJ960" s="21"/>
      <c r="DK960" s="24">
        <f t="shared" si="15"/>
        <v>0</v>
      </c>
      <c r="DL960" s="23"/>
      <c r="DM960" s="2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</row>
    <row r="961" spans="1:137" ht="15.75" customHeight="1">
      <c r="A961" s="15" t="s">
        <v>3079</v>
      </c>
      <c r="B961" s="15" t="s">
        <v>3080</v>
      </c>
      <c r="C961" s="16">
        <v>48550868</v>
      </c>
      <c r="D961" s="15">
        <v>723145441</v>
      </c>
      <c r="E961" s="15" t="s">
        <v>3081</v>
      </c>
      <c r="F961" s="15" t="s">
        <v>84</v>
      </c>
      <c r="G961" s="15" t="s">
        <v>169</v>
      </c>
      <c r="H961" s="15" t="s">
        <v>80</v>
      </c>
      <c r="I961" s="17">
        <f t="shared" si="18"/>
        <v>0</v>
      </c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8">
        <f t="shared" si="1"/>
        <v>44</v>
      </c>
      <c r="AA961" s="19"/>
      <c r="AB961" s="19"/>
      <c r="AC961" s="19"/>
      <c r="AD961" s="19"/>
      <c r="AE961" s="19"/>
      <c r="AF961" s="19"/>
      <c r="AG961" s="19">
        <v>19</v>
      </c>
      <c r="AH961" s="19"/>
      <c r="AI961" s="19"/>
      <c r="AJ961" s="19"/>
      <c r="AK961" s="19"/>
      <c r="AL961" s="19"/>
      <c r="AM961" s="19"/>
      <c r="AN961" s="19"/>
      <c r="AO961" s="19"/>
      <c r="AP961" s="19">
        <v>25</v>
      </c>
      <c r="AQ961" s="19"/>
      <c r="AR961" s="20">
        <f t="shared" si="3"/>
        <v>0</v>
      </c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2">
        <f t="shared" si="5"/>
        <v>0</v>
      </c>
      <c r="BK961" s="21"/>
      <c r="BL961" s="21"/>
      <c r="BM961" s="21"/>
      <c r="BN961" s="23">
        <f t="shared" si="7"/>
        <v>0</v>
      </c>
      <c r="BO961" s="23"/>
      <c r="BP961" s="23"/>
      <c r="BQ961" s="23"/>
      <c r="BR961" s="23"/>
      <c r="BS961" s="23"/>
      <c r="BT961" s="23"/>
      <c r="BU961" s="23"/>
      <c r="BV961" s="23"/>
      <c r="BW961" s="23"/>
      <c r="BX961" s="23"/>
      <c r="BY961" s="23"/>
      <c r="BZ961" s="23"/>
      <c r="CA961" s="23"/>
      <c r="CB961" s="23"/>
      <c r="CC961" s="23"/>
      <c r="CD961" s="23"/>
      <c r="CE961" s="23"/>
      <c r="CF961" s="21">
        <f t="shared" si="9"/>
        <v>0</v>
      </c>
      <c r="CG961" s="21"/>
      <c r="CH961" s="21"/>
      <c r="CI961" s="21"/>
      <c r="CJ961" s="21"/>
      <c r="CK961" s="21"/>
      <c r="CL961" s="21"/>
      <c r="CM961" s="21"/>
      <c r="CN961" s="21"/>
      <c r="CO961" s="21"/>
      <c r="CP961" s="21"/>
      <c r="CQ961" s="21"/>
      <c r="CR961" s="21"/>
      <c r="CS961" s="21"/>
      <c r="CT961" s="21"/>
      <c r="CU961" s="21"/>
      <c r="CV961" s="21"/>
      <c r="CW961" s="21"/>
      <c r="CX961" s="23">
        <f t="shared" si="11"/>
        <v>0</v>
      </c>
      <c r="CY961" s="23"/>
      <c r="CZ961" s="23"/>
      <c r="DA961" s="23"/>
      <c r="DB961" s="23"/>
      <c r="DC961" s="23"/>
      <c r="DD961" s="23"/>
      <c r="DE961" s="22">
        <f t="shared" si="13"/>
        <v>0</v>
      </c>
      <c r="DF961" s="21"/>
      <c r="DG961" s="21"/>
      <c r="DH961" s="21"/>
      <c r="DI961" s="21"/>
      <c r="DJ961" s="21"/>
      <c r="DK961" s="24">
        <f t="shared" si="15"/>
        <v>0</v>
      </c>
      <c r="DL961" s="23"/>
      <c r="DM961" s="2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</row>
    <row r="962" spans="1:137" ht="15.75" customHeight="1">
      <c r="A962" s="15" t="s">
        <v>3082</v>
      </c>
      <c r="B962" s="15" t="s">
        <v>3083</v>
      </c>
      <c r="C962" s="16">
        <v>24314188</v>
      </c>
      <c r="D962" s="15">
        <v>776899458</v>
      </c>
      <c r="E962" s="15" t="s">
        <v>3084</v>
      </c>
      <c r="F962" s="15" t="s">
        <v>84</v>
      </c>
      <c r="G962" s="15" t="s">
        <v>101</v>
      </c>
      <c r="H962" s="15" t="s">
        <v>57</v>
      </c>
      <c r="I962" s="17">
        <f t="shared" si="18"/>
        <v>0</v>
      </c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8">
        <f t="shared" si="1"/>
        <v>27</v>
      </c>
      <c r="AA962" s="19"/>
      <c r="AB962" s="19"/>
      <c r="AC962" s="19"/>
      <c r="AD962" s="19"/>
      <c r="AE962" s="19"/>
      <c r="AF962" s="19">
        <v>6</v>
      </c>
      <c r="AG962" s="19"/>
      <c r="AH962" s="19">
        <v>6</v>
      </c>
      <c r="AI962" s="19"/>
      <c r="AJ962" s="19"/>
      <c r="AK962" s="19"/>
      <c r="AL962" s="19"/>
      <c r="AM962" s="19"/>
      <c r="AN962" s="19"/>
      <c r="AO962" s="19">
        <v>15</v>
      </c>
      <c r="AP962" s="19"/>
      <c r="AQ962" s="19"/>
      <c r="AR962" s="20">
        <f t="shared" si="3"/>
        <v>0</v>
      </c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2">
        <f t="shared" si="5"/>
        <v>0</v>
      </c>
      <c r="BK962" s="21"/>
      <c r="BL962" s="21"/>
      <c r="BM962" s="21"/>
      <c r="BN962" s="23">
        <f t="shared" si="7"/>
        <v>1</v>
      </c>
      <c r="BO962" s="23"/>
      <c r="BP962" s="23"/>
      <c r="BQ962" s="23">
        <v>1</v>
      </c>
      <c r="BR962" s="23"/>
      <c r="BS962" s="23"/>
      <c r="BT962" s="23"/>
      <c r="BU962" s="23"/>
      <c r="BV962" s="23"/>
      <c r="BW962" s="23"/>
      <c r="BX962" s="23"/>
      <c r="BY962" s="23"/>
      <c r="BZ962" s="23"/>
      <c r="CA962" s="23"/>
      <c r="CB962" s="23"/>
      <c r="CC962" s="23"/>
      <c r="CD962" s="23"/>
      <c r="CE962" s="23"/>
      <c r="CF962" s="21">
        <f t="shared" si="9"/>
        <v>0</v>
      </c>
      <c r="CG962" s="21"/>
      <c r="CH962" s="21"/>
      <c r="CI962" s="21"/>
      <c r="CJ962" s="21"/>
      <c r="CK962" s="21"/>
      <c r="CL962" s="21"/>
      <c r="CM962" s="21"/>
      <c r="CN962" s="21"/>
      <c r="CO962" s="21"/>
      <c r="CP962" s="21"/>
      <c r="CQ962" s="21"/>
      <c r="CR962" s="21"/>
      <c r="CS962" s="21"/>
      <c r="CT962" s="21"/>
      <c r="CU962" s="21"/>
      <c r="CV962" s="21"/>
      <c r="CW962" s="21"/>
      <c r="CX962" s="23">
        <f t="shared" si="11"/>
        <v>2</v>
      </c>
      <c r="CY962" s="23"/>
      <c r="CZ962" s="23"/>
      <c r="DA962" s="23"/>
      <c r="DB962" s="23">
        <v>2</v>
      </c>
      <c r="DC962" s="23"/>
      <c r="DD962" s="23"/>
      <c r="DE962" s="22">
        <f t="shared" si="13"/>
        <v>0</v>
      </c>
      <c r="DF962" s="21"/>
      <c r="DG962" s="21"/>
      <c r="DH962" s="21"/>
      <c r="DI962" s="21"/>
      <c r="DJ962" s="21"/>
      <c r="DK962" s="24">
        <f t="shared" si="15"/>
        <v>0</v>
      </c>
      <c r="DL962" s="23"/>
      <c r="DM962" s="2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</row>
    <row r="963" spans="1:137" ht="15.75" customHeight="1">
      <c r="A963" s="15" t="s">
        <v>3085</v>
      </c>
      <c r="B963" s="15" t="s">
        <v>3086</v>
      </c>
      <c r="C963" s="16" t="s">
        <v>3087</v>
      </c>
      <c r="D963" s="15">
        <v>777004645</v>
      </c>
      <c r="E963" s="15" t="s">
        <v>3088</v>
      </c>
      <c r="F963" s="15" t="s">
        <v>84</v>
      </c>
      <c r="G963" s="15" t="s">
        <v>91</v>
      </c>
      <c r="H963" s="15" t="s">
        <v>72</v>
      </c>
      <c r="I963" s="17">
        <f t="shared" si="18"/>
        <v>0</v>
      </c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8">
        <f t="shared" si="1"/>
        <v>29</v>
      </c>
      <c r="AA963" s="19"/>
      <c r="AB963" s="19"/>
      <c r="AC963" s="19"/>
      <c r="AD963" s="19"/>
      <c r="AE963" s="19"/>
      <c r="AF963" s="19"/>
      <c r="AG963" s="19">
        <v>19</v>
      </c>
      <c r="AH963" s="19"/>
      <c r="AI963" s="19"/>
      <c r="AJ963" s="19"/>
      <c r="AK963" s="19"/>
      <c r="AL963" s="19"/>
      <c r="AM963" s="19"/>
      <c r="AN963" s="19"/>
      <c r="AO963" s="19">
        <v>10</v>
      </c>
      <c r="AP963" s="19"/>
      <c r="AQ963" s="19"/>
      <c r="AR963" s="20">
        <f t="shared" si="3"/>
        <v>0</v>
      </c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2">
        <f t="shared" si="5"/>
        <v>0</v>
      </c>
      <c r="BK963" s="21"/>
      <c r="BL963" s="21"/>
      <c r="BM963" s="21"/>
      <c r="BN963" s="23">
        <f t="shared" si="7"/>
        <v>0</v>
      </c>
      <c r="BO963" s="23"/>
      <c r="BP963" s="23"/>
      <c r="BQ963" s="23"/>
      <c r="BR963" s="23"/>
      <c r="BS963" s="23"/>
      <c r="BT963" s="23"/>
      <c r="BU963" s="23" t="s">
        <v>209</v>
      </c>
      <c r="BV963" s="23"/>
      <c r="BW963" s="23"/>
      <c r="BX963" s="23"/>
      <c r="BY963" s="23"/>
      <c r="BZ963" s="23"/>
      <c r="CA963" s="23"/>
      <c r="CB963" s="23"/>
      <c r="CC963" s="23"/>
      <c r="CD963" s="23"/>
      <c r="CE963" s="23"/>
      <c r="CF963" s="21">
        <f t="shared" si="9"/>
        <v>100</v>
      </c>
      <c r="CG963" s="21"/>
      <c r="CH963" s="21"/>
      <c r="CI963" s="21"/>
      <c r="CJ963" s="21"/>
      <c r="CK963" s="21"/>
      <c r="CL963" s="21"/>
      <c r="CM963" s="21"/>
      <c r="CN963" s="21"/>
      <c r="CO963" s="21"/>
      <c r="CP963" s="21"/>
      <c r="CQ963" s="21"/>
      <c r="CR963" s="21"/>
      <c r="CS963" s="21"/>
      <c r="CT963" s="21"/>
      <c r="CU963" s="21">
        <v>100</v>
      </c>
      <c r="CV963" s="21"/>
      <c r="CW963" s="21"/>
      <c r="CX963" s="23">
        <f t="shared" si="11"/>
        <v>1</v>
      </c>
      <c r="CY963" s="23"/>
      <c r="CZ963" s="23"/>
      <c r="DA963" s="23"/>
      <c r="DB963" s="23">
        <v>1</v>
      </c>
      <c r="DC963" s="23"/>
      <c r="DD963" s="23"/>
      <c r="DE963" s="22">
        <f t="shared" si="13"/>
        <v>0</v>
      </c>
      <c r="DF963" s="21"/>
      <c r="DG963" s="21"/>
      <c r="DH963" s="21"/>
      <c r="DI963" s="21"/>
      <c r="DJ963" s="21"/>
      <c r="DK963" s="24">
        <f t="shared" si="15"/>
        <v>0</v>
      </c>
      <c r="DL963" s="23"/>
      <c r="DM963" s="2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</row>
    <row r="964" spans="1:137" ht="15.75" customHeight="1">
      <c r="A964" s="15" t="s">
        <v>3089</v>
      </c>
      <c r="B964" s="15" t="s">
        <v>3090</v>
      </c>
      <c r="C964" s="16">
        <v>60432578</v>
      </c>
      <c r="D964" s="15">
        <v>602759020</v>
      </c>
      <c r="E964" s="15" t="s">
        <v>3091</v>
      </c>
      <c r="F964" s="15" t="s">
        <v>84</v>
      </c>
      <c r="G964" s="15" t="s">
        <v>101</v>
      </c>
      <c r="H964" s="15" t="s">
        <v>68</v>
      </c>
      <c r="I964" s="17">
        <f t="shared" si="18"/>
        <v>0</v>
      </c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8">
        <f t="shared" si="1"/>
        <v>28</v>
      </c>
      <c r="AA964" s="19"/>
      <c r="AB964" s="19"/>
      <c r="AC964" s="19"/>
      <c r="AD964" s="19"/>
      <c r="AE964" s="19"/>
      <c r="AF964" s="19">
        <v>6</v>
      </c>
      <c r="AG964" s="19"/>
      <c r="AH964" s="19">
        <v>7</v>
      </c>
      <c r="AI964" s="19"/>
      <c r="AJ964" s="19"/>
      <c r="AK964" s="19"/>
      <c r="AL964" s="19"/>
      <c r="AM964" s="19"/>
      <c r="AN964" s="19"/>
      <c r="AO964" s="19">
        <v>15</v>
      </c>
      <c r="AP964" s="19"/>
      <c r="AQ964" s="19"/>
      <c r="AR964" s="20">
        <f t="shared" si="3"/>
        <v>0</v>
      </c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2">
        <f t="shared" si="5"/>
        <v>0</v>
      </c>
      <c r="BK964" s="21"/>
      <c r="BL964" s="21"/>
      <c r="BM964" s="21"/>
      <c r="BN964" s="23">
        <f t="shared" si="7"/>
        <v>0</v>
      </c>
      <c r="BO964" s="23"/>
      <c r="BP964" s="23"/>
      <c r="BQ964" s="23"/>
      <c r="BR964" s="23"/>
      <c r="BS964" s="23"/>
      <c r="BT964" s="23"/>
      <c r="BU964" s="23"/>
      <c r="BV964" s="23"/>
      <c r="BW964" s="23"/>
      <c r="BX964" s="23"/>
      <c r="BY964" s="23"/>
      <c r="BZ964" s="23"/>
      <c r="CA964" s="23"/>
      <c r="CB964" s="23"/>
      <c r="CC964" s="23"/>
      <c r="CD964" s="23"/>
      <c r="CE964" s="23"/>
      <c r="CF964" s="21">
        <f t="shared" si="9"/>
        <v>0</v>
      </c>
      <c r="CG964" s="21"/>
      <c r="CH964" s="21"/>
      <c r="CI964" s="21"/>
      <c r="CJ964" s="21"/>
      <c r="CK964" s="21"/>
      <c r="CL964" s="21"/>
      <c r="CM964" s="21"/>
      <c r="CN964" s="21"/>
      <c r="CO964" s="21"/>
      <c r="CP964" s="21"/>
      <c r="CQ964" s="21"/>
      <c r="CR964" s="21"/>
      <c r="CS964" s="21"/>
      <c r="CT964" s="21"/>
      <c r="CU964" s="21"/>
      <c r="CV964" s="21"/>
      <c r="CW964" s="21"/>
      <c r="CX964" s="23">
        <f t="shared" si="11"/>
        <v>2</v>
      </c>
      <c r="CY964" s="23"/>
      <c r="CZ964" s="23"/>
      <c r="DA964" s="23"/>
      <c r="DB964" s="23">
        <v>2</v>
      </c>
      <c r="DC964" s="23"/>
      <c r="DD964" s="23"/>
      <c r="DE964" s="22">
        <f t="shared" si="13"/>
        <v>0</v>
      </c>
      <c r="DF964" s="21"/>
      <c r="DG964" s="21"/>
      <c r="DH964" s="21"/>
      <c r="DI964" s="21"/>
      <c r="DJ964" s="21"/>
      <c r="DK964" s="24">
        <f t="shared" si="15"/>
        <v>0</v>
      </c>
      <c r="DL964" s="23"/>
      <c r="DM964" s="2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</row>
    <row r="965" spans="1:137" ht="15.75" customHeight="1">
      <c r="A965" s="15" t="s">
        <v>3092</v>
      </c>
      <c r="B965" s="15" t="s">
        <v>3093</v>
      </c>
      <c r="C965" s="16">
        <v>24272027</v>
      </c>
      <c r="D965" s="15">
        <v>606481505</v>
      </c>
      <c r="E965" s="15" t="s">
        <v>3094</v>
      </c>
      <c r="F965" s="15" t="s">
        <v>84</v>
      </c>
      <c r="G965" s="15" t="s">
        <v>91</v>
      </c>
      <c r="H965" s="15" t="s">
        <v>216</v>
      </c>
      <c r="I965" s="17">
        <f t="shared" si="18"/>
        <v>0</v>
      </c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8">
        <f t="shared" si="1"/>
        <v>29</v>
      </c>
      <c r="AA965" s="19"/>
      <c r="AB965" s="19"/>
      <c r="AC965" s="19"/>
      <c r="AD965" s="19"/>
      <c r="AE965" s="19"/>
      <c r="AF965" s="19"/>
      <c r="AG965" s="19">
        <v>19</v>
      </c>
      <c r="AH965" s="19"/>
      <c r="AI965" s="19"/>
      <c r="AJ965" s="19"/>
      <c r="AK965" s="19"/>
      <c r="AL965" s="19"/>
      <c r="AM965" s="19"/>
      <c r="AN965" s="19"/>
      <c r="AO965" s="19">
        <v>10</v>
      </c>
      <c r="AP965" s="19"/>
      <c r="AQ965" s="19"/>
      <c r="AR965" s="20">
        <f t="shared" si="3"/>
        <v>0</v>
      </c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2">
        <f t="shared" si="5"/>
        <v>0</v>
      </c>
      <c r="BK965" s="21"/>
      <c r="BL965" s="21"/>
      <c r="BM965" s="21"/>
      <c r="BN965" s="23">
        <f t="shared" si="7"/>
        <v>0</v>
      </c>
      <c r="BO965" s="23"/>
      <c r="BP965" s="23"/>
      <c r="BQ965" s="23"/>
      <c r="BR965" s="23"/>
      <c r="BS965" s="23"/>
      <c r="BT965" s="23"/>
      <c r="BU965" s="23"/>
      <c r="BV965" s="23"/>
      <c r="BW965" s="23"/>
      <c r="BX965" s="23"/>
      <c r="BY965" s="23"/>
      <c r="BZ965" s="23"/>
      <c r="CA965" s="23"/>
      <c r="CB965" s="23"/>
      <c r="CC965" s="23"/>
      <c r="CD965" s="23"/>
      <c r="CE965" s="23"/>
      <c r="CF965" s="21">
        <f t="shared" si="9"/>
        <v>100</v>
      </c>
      <c r="CG965" s="21"/>
      <c r="CH965" s="21"/>
      <c r="CI965" s="21"/>
      <c r="CJ965" s="21"/>
      <c r="CK965" s="21"/>
      <c r="CL965" s="21"/>
      <c r="CM965" s="21"/>
      <c r="CN965" s="21"/>
      <c r="CO965" s="21"/>
      <c r="CP965" s="21"/>
      <c r="CQ965" s="21"/>
      <c r="CR965" s="21"/>
      <c r="CS965" s="21"/>
      <c r="CT965" s="21"/>
      <c r="CU965" s="21">
        <v>100</v>
      </c>
      <c r="CV965" s="21"/>
      <c r="CW965" s="21"/>
      <c r="CX965" s="23">
        <f t="shared" si="11"/>
        <v>1</v>
      </c>
      <c r="CY965" s="23"/>
      <c r="CZ965" s="23"/>
      <c r="DA965" s="23"/>
      <c r="DB965" s="23">
        <v>1</v>
      </c>
      <c r="DC965" s="23"/>
      <c r="DD965" s="23"/>
      <c r="DE965" s="22">
        <f t="shared" si="13"/>
        <v>0</v>
      </c>
      <c r="DF965" s="21"/>
      <c r="DG965" s="21"/>
      <c r="DH965" s="21"/>
      <c r="DI965" s="21"/>
      <c r="DJ965" s="21"/>
      <c r="DK965" s="24">
        <f t="shared" si="15"/>
        <v>0</v>
      </c>
      <c r="DL965" s="23"/>
      <c r="DM965" s="2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</row>
    <row r="966" spans="1:137" ht="15.75" customHeight="1">
      <c r="A966" s="15" t="s">
        <v>3095</v>
      </c>
      <c r="B966" s="15" t="s">
        <v>3096</v>
      </c>
      <c r="C966" s="16">
        <v>24131571</v>
      </c>
      <c r="D966" s="15">
        <v>724144016</v>
      </c>
      <c r="E966" s="15" t="s">
        <v>3097</v>
      </c>
      <c r="F966" s="15" t="s">
        <v>84</v>
      </c>
      <c r="G966" s="15" t="s">
        <v>91</v>
      </c>
      <c r="H966" s="15" t="s">
        <v>158</v>
      </c>
      <c r="I966" s="17">
        <f t="shared" si="18"/>
        <v>0</v>
      </c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8">
        <f t="shared" si="1"/>
        <v>29</v>
      </c>
      <c r="AA966" s="19"/>
      <c r="AB966" s="19"/>
      <c r="AC966" s="19"/>
      <c r="AD966" s="19"/>
      <c r="AE966" s="19"/>
      <c r="AF966" s="19"/>
      <c r="AG966" s="19">
        <v>19</v>
      </c>
      <c r="AH966" s="19"/>
      <c r="AI966" s="19"/>
      <c r="AJ966" s="19"/>
      <c r="AK966" s="19"/>
      <c r="AL966" s="19"/>
      <c r="AM966" s="19"/>
      <c r="AN966" s="19"/>
      <c r="AO966" s="19">
        <v>10</v>
      </c>
      <c r="AP966" s="19"/>
      <c r="AQ966" s="19"/>
      <c r="AR966" s="20">
        <f t="shared" si="3"/>
        <v>0</v>
      </c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2">
        <f t="shared" si="5"/>
        <v>0</v>
      </c>
      <c r="BK966" s="21"/>
      <c r="BL966" s="21"/>
      <c r="BM966" s="21"/>
      <c r="BN966" s="23">
        <f t="shared" si="7"/>
        <v>0</v>
      </c>
      <c r="BO966" s="23"/>
      <c r="BP966" s="23"/>
      <c r="BQ966" s="23"/>
      <c r="BR966" s="23"/>
      <c r="BS966" s="23"/>
      <c r="BT966" s="23"/>
      <c r="BU966" s="23"/>
      <c r="BV966" s="23"/>
      <c r="BW966" s="23"/>
      <c r="BX966" s="23"/>
      <c r="BY966" s="23"/>
      <c r="BZ966" s="23"/>
      <c r="CA966" s="23"/>
      <c r="CB966" s="23"/>
      <c r="CC966" s="23"/>
      <c r="CD966" s="23"/>
      <c r="CE966" s="23"/>
      <c r="CF966" s="21">
        <f t="shared" si="9"/>
        <v>100</v>
      </c>
      <c r="CG966" s="21"/>
      <c r="CH966" s="21"/>
      <c r="CI966" s="21"/>
      <c r="CJ966" s="21"/>
      <c r="CK966" s="21"/>
      <c r="CL966" s="21"/>
      <c r="CM966" s="21"/>
      <c r="CN966" s="21"/>
      <c r="CO966" s="21"/>
      <c r="CP966" s="21"/>
      <c r="CQ966" s="21"/>
      <c r="CR966" s="21"/>
      <c r="CS966" s="21"/>
      <c r="CT966" s="21"/>
      <c r="CU966" s="21">
        <v>100</v>
      </c>
      <c r="CV966" s="21"/>
      <c r="CW966" s="21"/>
      <c r="CX966" s="23">
        <f t="shared" si="11"/>
        <v>1</v>
      </c>
      <c r="CY966" s="23"/>
      <c r="CZ966" s="23"/>
      <c r="DA966" s="23"/>
      <c r="DB966" s="23">
        <v>1</v>
      </c>
      <c r="DC966" s="23"/>
      <c r="DD966" s="23"/>
      <c r="DE966" s="22">
        <f t="shared" si="13"/>
        <v>0</v>
      </c>
      <c r="DF966" s="21"/>
      <c r="DG966" s="21"/>
      <c r="DH966" s="21"/>
      <c r="DI966" s="21"/>
      <c r="DJ966" s="21"/>
      <c r="DK966" s="24">
        <f t="shared" si="15"/>
        <v>0</v>
      </c>
      <c r="DL966" s="23"/>
      <c r="DM966" s="2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</row>
    <row r="967" spans="1:137" ht="15.75" customHeight="1">
      <c r="A967" s="15" t="s">
        <v>3098</v>
      </c>
      <c r="B967" s="15" t="s">
        <v>3099</v>
      </c>
      <c r="C967" s="16" t="s">
        <v>3100</v>
      </c>
      <c r="D967" s="15">
        <v>605714655</v>
      </c>
      <c r="E967" s="15" t="s">
        <v>3101</v>
      </c>
      <c r="F967" s="15" t="s">
        <v>84</v>
      </c>
      <c r="G967" s="15" t="s">
        <v>91</v>
      </c>
      <c r="H967" s="15" t="s">
        <v>117</v>
      </c>
      <c r="I967" s="17">
        <f t="shared" si="18"/>
        <v>0</v>
      </c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8">
        <f t="shared" si="1"/>
        <v>30</v>
      </c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>
        <v>30</v>
      </c>
      <c r="AP967" s="19"/>
      <c r="AQ967" s="19"/>
      <c r="AR967" s="20">
        <f t="shared" si="3"/>
        <v>0</v>
      </c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2">
        <f t="shared" si="5"/>
        <v>0</v>
      </c>
      <c r="BK967" s="21"/>
      <c r="BL967" s="21"/>
      <c r="BM967" s="21"/>
      <c r="BN967" s="23">
        <f t="shared" si="7"/>
        <v>0</v>
      </c>
      <c r="BO967" s="23"/>
      <c r="BP967" s="23"/>
      <c r="BQ967" s="23"/>
      <c r="BR967" s="23"/>
      <c r="BS967" s="23"/>
      <c r="BT967" s="23"/>
      <c r="BU967" s="23"/>
      <c r="BV967" s="23"/>
      <c r="BW967" s="23"/>
      <c r="BX967" s="23"/>
      <c r="BY967" s="23"/>
      <c r="BZ967" s="23"/>
      <c r="CA967" s="23"/>
      <c r="CB967" s="23"/>
      <c r="CC967" s="23"/>
      <c r="CD967" s="23"/>
      <c r="CE967" s="23"/>
      <c r="CF967" s="21">
        <f t="shared" si="9"/>
        <v>200</v>
      </c>
      <c r="CG967" s="21"/>
      <c r="CH967" s="21"/>
      <c r="CI967" s="21"/>
      <c r="CJ967" s="21"/>
      <c r="CK967" s="21"/>
      <c r="CL967" s="21"/>
      <c r="CM967" s="21"/>
      <c r="CN967" s="21"/>
      <c r="CO967" s="21"/>
      <c r="CP967" s="21"/>
      <c r="CQ967" s="21"/>
      <c r="CR967" s="21"/>
      <c r="CS967" s="21"/>
      <c r="CT967" s="21"/>
      <c r="CU967" s="21">
        <v>200</v>
      </c>
      <c r="CV967" s="21"/>
      <c r="CW967" s="21"/>
      <c r="CX967" s="23">
        <f t="shared" si="11"/>
        <v>2</v>
      </c>
      <c r="CY967" s="23"/>
      <c r="CZ967" s="23"/>
      <c r="DA967" s="23"/>
      <c r="DB967" s="23">
        <v>2</v>
      </c>
      <c r="DC967" s="23"/>
      <c r="DD967" s="23"/>
      <c r="DE967" s="22">
        <f t="shared" si="13"/>
        <v>0</v>
      </c>
      <c r="DF967" s="21"/>
      <c r="DG967" s="21"/>
      <c r="DH967" s="21"/>
      <c r="DI967" s="21"/>
      <c r="DJ967" s="21"/>
      <c r="DK967" s="24">
        <f t="shared" si="15"/>
        <v>0</v>
      </c>
      <c r="DL967" s="23"/>
      <c r="DM967" s="2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</row>
    <row r="968" spans="1:137" ht="15.75" customHeight="1">
      <c r="A968" s="15" t="s">
        <v>3102</v>
      </c>
      <c r="B968" s="15" t="s">
        <v>3103</v>
      </c>
      <c r="C968" s="16">
        <v>24777056</v>
      </c>
      <c r="D968" s="15">
        <v>608962367</v>
      </c>
      <c r="E968" s="15" t="s">
        <v>3104</v>
      </c>
      <c r="F968" s="15" t="s">
        <v>84</v>
      </c>
      <c r="G968" s="15" t="s">
        <v>91</v>
      </c>
      <c r="H968" s="15" t="s">
        <v>68</v>
      </c>
      <c r="I968" s="17">
        <f t="shared" si="18"/>
        <v>0</v>
      </c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8">
        <f t="shared" si="1"/>
        <v>29</v>
      </c>
      <c r="AA968" s="19"/>
      <c r="AB968" s="19"/>
      <c r="AC968" s="19"/>
      <c r="AD968" s="19"/>
      <c r="AE968" s="19"/>
      <c r="AF968" s="19"/>
      <c r="AG968" s="19">
        <v>19</v>
      </c>
      <c r="AH968" s="19"/>
      <c r="AI968" s="19"/>
      <c r="AJ968" s="19"/>
      <c r="AK968" s="19"/>
      <c r="AL968" s="19"/>
      <c r="AM968" s="19"/>
      <c r="AN968" s="19"/>
      <c r="AO968" s="19">
        <v>10</v>
      </c>
      <c r="AP968" s="19"/>
      <c r="AQ968" s="19"/>
      <c r="AR968" s="20">
        <f t="shared" si="3"/>
        <v>0</v>
      </c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2">
        <f t="shared" si="5"/>
        <v>0</v>
      </c>
      <c r="BK968" s="21"/>
      <c r="BL968" s="21"/>
      <c r="BM968" s="21"/>
      <c r="BN968" s="23">
        <f t="shared" si="7"/>
        <v>0</v>
      </c>
      <c r="BO968" s="23"/>
      <c r="BP968" s="23"/>
      <c r="BQ968" s="23"/>
      <c r="BR968" s="23"/>
      <c r="BS968" s="23"/>
      <c r="BT968" s="23"/>
      <c r="BU968" s="23" t="s">
        <v>209</v>
      </c>
      <c r="BV968" s="23"/>
      <c r="BW968" s="23"/>
      <c r="BX968" s="23"/>
      <c r="BY968" s="23"/>
      <c r="BZ968" s="23"/>
      <c r="CA968" s="23"/>
      <c r="CB968" s="23"/>
      <c r="CC968" s="23"/>
      <c r="CD968" s="23"/>
      <c r="CE968" s="23"/>
      <c r="CF968" s="21">
        <f t="shared" si="9"/>
        <v>100</v>
      </c>
      <c r="CG968" s="21"/>
      <c r="CH968" s="21"/>
      <c r="CI968" s="21"/>
      <c r="CJ968" s="21"/>
      <c r="CK968" s="21"/>
      <c r="CL968" s="21"/>
      <c r="CM968" s="21"/>
      <c r="CN968" s="21"/>
      <c r="CO968" s="21"/>
      <c r="CP968" s="21"/>
      <c r="CQ968" s="21"/>
      <c r="CR968" s="21"/>
      <c r="CS968" s="21"/>
      <c r="CT968" s="21"/>
      <c r="CU968" s="21">
        <v>100</v>
      </c>
      <c r="CV968" s="21"/>
      <c r="CW968" s="21"/>
      <c r="CX968" s="23">
        <f t="shared" si="11"/>
        <v>1</v>
      </c>
      <c r="CY968" s="23"/>
      <c r="CZ968" s="23"/>
      <c r="DA968" s="23"/>
      <c r="DB968" s="23">
        <v>1</v>
      </c>
      <c r="DC968" s="23"/>
      <c r="DD968" s="23"/>
      <c r="DE968" s="22">
        <f t="shared" si="13"/>
        <v>0</v>
      </c>
      <c r="DF968" s="21"/>
      <c r="DG968" s="21"/>
      <c r="DH968" s="21"/>
      <c r="DI968" s="21"/>
      <c r="DJ968" s="21"/>
      <c r="DK968" s="24">
        <f t="shared" si="15"/>
        <v>0</v>
      </c>
      <c r="DL968" s="23"/>
      <c r="DM968" s="2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</row>
    <row r="969" spans="1:137" ht="15.75" customHeight="1">
      <c r="A969" s="15" t="s">
        <v>3105</v>
      </c>
      <c r="B969" s="15" t="s">
        <v>3106</v>
      </c>
      <c r="C969" s="16" t="s">
        <v>3107</v>
      </c>
      <c r="D969" s="15">
        <v>777560412</v>
      </c>
      <c r="E969" s="15" t="s">
        <v>3108</v>
      </c>
      <c r="F969" s="15" t="s">
        <v>84</v>
      </c>
      <c r="G969" s="15" t="s">
        <v>91</v>
      </c>
      <c r="H969" s="15" t="s">
        <v>68</v>
      </c>
      <c r="I969" s="17">
        <f t="shared" si="18"/>
        <v>0</v>
      </c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8">
        <f t="shared" si="1"/>
        <v>29</v>
      </c>
      <c r="AA969" s="19"/>
      <c r="AB969" s="19"/>
      <c r="AC969" s="19"/>
      <c r="AD969" s="19"/>
      <c r="AE969" s="19"/>
      <c r="AF969" s="19"/>
      <c r="AG969" s="19">
        <v>19</v>
      </c>
      <c r="AH969" s="19"/>
      <c r="AI969" s="19"/>
      <c r="AJ969" s="19"/>
      <c r="AK969" s="19"/>
      <c r="AL969" s="19"/>
      <c r="AM969" s="19"/>
      <c r="AN969" s="19"/>
      <c r="AO969" s="19">
        <v>10</v>
      </c>
      <c r="AP969" s="19"/>
      <c r="AQ969" s="19"/>
      <c r="AR969" s="20">
        <f t="shared" si="3"/>
        <v>0</v>
      </c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2">
        <f t="shared" si="5"/>
        <v>0</v>
      </c>
      <c r="BK969" s="21"/>
      <c r="BL969" s="21"/>
      <c r="BM969" s="21"/>
      <c r="BN969" s="23">
        <f t="shared" si="7"/>
        <v>0</v>
      </c>
      <c r="BO969" s="23"/>
      <c r="BP969" s="23"/>
      <c r="BQ969" s="23"/>
      <c r="BR969" s="23"/>
      <c r="BS969" s="23"/>
      <c r="BT969" s="23"/>
      <c r="BU969" s="23" t="s">
        <v>209</v>
      </c>
      <c r="BV969" s="23"/>
      <c r="BW969" s="23"/>
      <c r="BX969" s="23"/>
      <c r="BY969" s="23"/>
      <c r="BZ969" s="23"/>
      <c r="CA969" s="23"/>
      <c r="CB969" s="23"/>
      <c r="CC969" s="23"/>
      <c r="CD969" s="23"/>
      <c r="CE969" s="23"/>
      <c r="CF969" s="21">
        <f t="shared" si="9"/>
        <v>100</v>
      </c>
      <c r="CG969" s="21"/>
      <c r="CH969" s="21"/>
      <c r="CI969" s="21"/>
      <c r="CJ969" s="21"/>
      <c r="CK969" s="21"/>
      <c r="CL969" s="21"/>
      <c r="CM969" s="21"/>
      <c r="CN969" s="21"/>
      <c r="CO969" s="21"/>
      <c r="CP969" s="21"/>
      <c r="CQ969" s="21"/>
      <c r="CR969" s="21"/>
      <c r="CS969" s="21"/>
      <c r="CT969" s="21"/>
      <c r="CU969" s="21">
        <v>100</v>
      </c>
      <c r="CV969" s="21"/>
      <c r="CW969" s="21"/>
      <c r="CX969" s="23">
        <f t="shared" si="11"/>
        <v>1</v>
      </c>
      <c r="CY969" s="23"/>
      <c r="CZ969" s="23"/>
      <c r="DA969" s="23"/>
      <c r="DB969" s="23">
        <v>1</v>
      </c>
      <c r="DC969" s="23"/>
      <c r="DD969" s="23"/>
      <c r="DE969" s="22">
        <f t="shared" si="13"/>
        <v>0</v>
      </c>
      <c r="DF969" s="21"/>
      <c r="DG969" s="21"/>
      <c r="DH969" s="21"/>
      <c r="DI969" s="21"/>
      <c r="DJ969" s="21"/>
      <c r="DK969" s="24">
        <f t="shared" si="15"/>
        <v>0</v>
      </c>
      <c r="DL969" s="23"/>
      <c r="DM969" s="2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</row>
    <row r="970" spans="1:137" ht="15.75" customHeight="1">
      <c r="A970" s="15" t="s">
        <v>3109</v>
      </c>
      <c r="B970" s="15" t="s">
        <v>3110</v>
      </c>
      <c r="C970" s="16">
        <v>63111586</v>
      </c>
      <c r="D970" s="15">
        <v>603266488</v>
      </c>
      <c r="E970" s="15" t="s">
        <v>3111</v>
      </c>
      <c r="F970" s="15" t="s">
        <v>84</v>
      </c>
      <c r="G970" s="15" t="s">
        <v>91</v>
      </c>
      <c r="H970" s="15" t="s">
        <v>76</v>
      </c>
      <c r="I970" s="17">
        <f t="shared" si="18"/>
        <v>0</v>
      </c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8">
        <f t="shared" si="1"/>
        <v>48</v>
      </c>
      <c r="AA970" s="19"/>
      <c r="AB970" s="19"/>
      <c r="AC970" s="19"/>
      <c r="AD970" s="19"/>
      <c r="AE970" s="19"/>
      <c r="AF970" s="19"/>
      <c r="AG970" s="19">
        <f>19+19</f>
        <v>38</v>
      </c>
      <c r="AH970" s="19"/>
      <c r="AI970" s="19"/>
      <c r="AJ970" s="19"/>
      <c r="AK970" s="19"/>
      <c r="AL970" s="19"/>
      <c r="AM970" s="19"/>
      <c r="AN970" s="19"/>
      <c r="AO970" s="19">
        <v>10</v>
      </c>
      <c r="AP970" s="19"/>
      <c r="AQ970" s="19"/>
      <c r="AR970" s="20">
        <f t="shared" si="3"/>
        <v>0</v>
      </c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2">
        <f t="shared" si="5"/>
        <v>0</v>
      </c>
      <c r="BK970" s="21"/>
      <c r="BL970" s="21"/>
      <c r="BM970" s="21"/>
      <c r="BN970" s="23">
        <f t="shared" si="7"/>
        <v>0</v>
      </c>
      <c r="BO970" s="23"/>
      <c r="BP970" s="23"/>
      <c r="BQ970" s="23"/>
      <c r="BR970" s="23"/>
      <c r="BS970" s="23"/>
      <c r="BT970" s="23"/>
      <c r="BU970" s="23"/>
      <c r="BV970" s="23"/>
      <c r="BW970" s="23"/>
      <c r="BX970" s="23"/>
      <c r="BY970" s="23"/>
      <c r="BZ970" s="23"/>
      <c r="CA970" s="23"/>
      <c r="CB970" s="23"/>
      <c r="CC970" s="23"/>
      <c r="CD970" s="23"/>
      <c r="CE970" s="23"/>
      <c r="CF970" s="21">
        <f t="shared" si="9"/>
        <v>100</v>
      </c>
      <c r="CG970" s="21"/>
      <c r="CH970" s="21"/>
      <c r="CI970" s="21"/>
      <c r="CJ970" s="21"/>
      <c r="CK970" s="21"/>
      <c r="CL970" s="21"/>
      <c r="CM970" s="21"/>
      <c r="CN970" s="21"/>
      <c r="CO970" s="21"/>
      <c r="CP970" s="21"/>
      <c r="CQ970" s="21"/>
      <c r="CR970" s="21"/>
      <c r="CS970" s="21"/>
      <c r="CT970" s="21"/>
      <c r="CU970" s="21">
        <v>100</v>
      </c>
      <c r="CV970" s="21"/>
      <c r="CW970" s="21"/>
      <c r="CX970" s="23">
        <f t="shared" si="11"/>
        <v>1</v>
      </c>
      <c r="CY970" s="23"/>
      <c r="CZ970" s="23"/>
      <c r="DA970" s="23"/>
      <c r="DB970" s="23">
        <v>1</v>
      </c>
      <c r="DC970" s="23"/>
      <c r="DD970" s="23"/>
      <c r="DE970" s="22">
        <f t="shared" si="13"/>
        <v>0</v>
      </c>
      <c r="DF970" s="21"/>
      <c r="DG970" s="21"/>
      <c r="DH970" s="21"/>
      <c r="DI970" s="21"/>
      <c r="DJ970" s="21"/>
      <c r="DK970" s="24">
        <f t="shared" si="15"/>
        <v>0</v>
      </c>
      <c r="DL970" s="23"/>
      <c r="DM970" s="2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</row>
    <row r="971" spans="1:137" ht="15.75" customHeight="1">
      <c r="A971" s="15" t="s">
        <v>3112</v>
      </c>
      <c r="B971" s="15" t="s">
        <v>3113</v>
      </c>
      <c r="C971" s="16">
        <v>71206931</v>
      </c>
      <c r="D971" s="15">
        <v>608538873</v>
      </c>
      <c r="E971" s="15" t="s">
        <v>3114</v>
      </c>
      <c r="F971" s="15" t="s">
        <v>84</v>
      </c>
      <c r="G971" s="15" t="s">
        <v>91</v>
      </c>
      <c r="H971" s="15" t="s">
        <v>496</v>
      </c>
      <c r="I971" s="17">
        <f t="shared" si="18"/>
        <v>0</v>
      </c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8">
        <f t="shared" si="1"/>
        <v>10</v>
      </c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>
        <v>10</v>
      </c>
      <c r="AP971" s="19"/>
      <c r="AQ971" s="19"/>
      <c r="AR971" s="20">
        <f t="shared" si="3"/>
        <v>0</v>
      </c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2">
        <f t="shared" si="5"/>
        <v>0</v>
      </c>
      <c r="BK971" s="21"/>
      <c r="BL971" s="21"/>
      <c r="BM971" s="21"/>
      <c r="BN971" s="23">
        <f t="shared" si="7"/>
        <v>0</v>
      </c>
      <c r="BO971" s="23"/>
      <c r="BP971" s="23"/>
      <c r="BQ971" s="23"/>
      <c r="BR971" s="23"/>
      <c r="BS971" s="23"/>
      <c r="BT971" s="23"/>
      <c r="BU971" s="23"/>
      <c r="BV971" s="23"/>
      <c r="BW971" s="23"/>
      <c r="BX971" s="23"/>
      <c r="BY971" s="23"/>
      <c r="BZ971" s="23"/>
      <c r="CA971" s="23"/>
      <c r="CB971" s="23"/>
      <c r="CC971" s="23"/>
      <c r="CD971" s="23"/>
      <c r="CE971" s="23"/>
      <c r="CF971" s="21">
        <f t="shared" si="9"/>
        <v>100</v>
      </c>
      <c r="CG971" s="21"/>
      <c r="CH971" s="21"/>
      <c r="CI971" s="21"/>
      <c r="CJ971" s="21"/>
      <c r="CK971" s="21"/>
      <c r="CL971" s="21"/>
      <c r="CM971" s="21"/>
      <c r="CN971" s="21"/>
      <c r="CO971" s="21"/>
      <c r="CP971" s="21"/>
      <c r="CQ971" s="21"/>
      <c r="CR971" s="21"/>
      <c r="CS971" s="21"/>
      <c r="CT971" s="21"/>
      <c r="CU971" s="21">
        <v>100</v>
      </c>
      <c r="CV971" s="21"/>
      <c r="CW971" s="21"/>
      <c r="CX971" s="23">
        <f t="shared" si="11"/>
        <v>1</v>
      </c>
      <c r="CY971" s="23"/>
      <c r="CZ971" s="23"/>
      <c r="DA971" s="23"/>
      <c r="DB971" s="23">
        <v>1</v>
      </c>
      <c r="DC971" s="23"/>
      <c r="DD971" s="23"/>
      <c r="DE971" s="22">
        <f t="shared" si="13"/>
        <v>0</v>
      </c>
      <c r="DF971" s="21"/>
      <c r="DG971" s="21"/>
      <c r="DH971" s="21"/>
      <c r="DI971" s="21"/>
      <c r="DJ971" s="21"/>
      <c r="DK971" s="24">
        <f t="shared" si="15"/>
        <v>0</v>
      </c>
      <c r="DL971" s="23"/>
      <c r="DM971" s="2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</row>
    <row r="972" spans="1:137" ht="15.75" customHeight="1">
      <c r="A972" s="15" t="s">
        <v>3115</v>
      </c>
      <c r="B972" s="15" t="s">
        <v>3116</v>
      </c>
      <c r="C972" s="16">
        <v>62584758</v>
      </c>
      <c r="D972" s="15">
        <v>603247754</v>
      </c>
      <c r="E972" s="15" t="s">
        <v>3117</v>
      </c>
      <c r="F972" s="15" t="s">
        <v>84</v>
      </c>
      <c r="G972" s="15" t="s">
        <v>169</v>
      </c>
      <c r="H972" s="15" t="s">
        <v>174</v>
      </c>
      <c r="I972" s="17">
        <f t="shared" si="18"/>
        <v>0</v>
      </c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8">
        <f t="shared" si="1"/>
        <v>63</v>
      </c>
      <c r="AA972" s="19"/>
      <c r="AB972" s="19"/>
      <c r="AC972" s="19"/>
      <c r="AD972" s="19"/>
      <c r="AE972" s="19"/>
      <c r="AF972" s="19"/>
      <c r="AG972" s="19">
        <f>19+19</f>
        <v>38</v>
      </c>
      <c r="AH972" s="19"/>
      <c r="AI972" s="19"/>
      <c r="AJ972" s="19"/>
      <c r="AK972" s="19"/>
      <c r="AL972" s="19"/>
      <c r="AM972" s="19"/>
      <c r="AN972" s="19"/>
      <c r="AO972" s="19"/>
      <c r="AP972" s="19">
        <v>25</v>
      </c>
      <c r="AQ972" s="19"/>
      <c r="AR972" s="20">
        <f t="shared" si="3"/>
        <v>0</v>
      </c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2">
        <f t="shared" si="5"/>
        <v>0</v>
      </c>
      <c r="BK972" s="21"/>
      <c r="BL972" s="21"/>
      <c r="BM972" s="21"/>
      <c r="BN972" s="23">
        <f t="shared" si="7"/>
        <v>0</v>
      </c>
      <c r="BO972" s="23"/>
      <c r="BP972" s="23"/>
      <c r="BQ972" s="23"/>
      <c r="BR972" s="23"/>
      <c r="BS972" s="23"/>
      <c r="BT972" s="23"/>
      <c r="BU972" s="23"/>
      <c r="BV972" s="23"/>
      <c r="BW972" s="23"/>
      <c r="BX972" s="23"/>
      <c r="BY972" s="23"/>
      <c r="BZ972" s="23"/>
      <c r="CA972" s="23"/>
      <c r="CB972" s="23"/>
      <c r="CC972" s="23"/>
      <c r="CD972" s="23"/>
      <c r="CE972" s="23"/>
      <c r="CF972" s="21">
        <f t="shared" si="9"/>
        <v>0</v>
      </c>
      <c r="CG972" s="21"/>
      <c r="CH972" s="21"/>
      <c r="CI972" s="21"/>
      <c r="CJ972" s="21"/>
      <c r="CK972" s="21"/>
      <c r="CL972" s="21"/>
      <c r="CM972" s="21"/>
      <c r="CN972" s="21"/>
      <c r="CO972" s="21"/>
      <c r="CP972" s="21"/>
      <c r="CQ972" s="21"/>
      <c r="CR972" s="21"/>
      <c r="CS972" s="21"/>
      <c r="CT972" s="21"/>
      <c r="CU972" s="21"/>
      <c r="CV972" s="21"/>
      <c r="CW972" s="21"/>
      <c r="CX972" s="23">
        <f t="shared" si="11"/>
        <v>0</v>
      </c>
      <c r="CY972" s="23"/>
      <c r="CZ972" s="23"/>
      <c r="DA972" s="23"/>
      <c r="DB972" s="23"/>
      <c r="DC972" s="23"/>
      <c r="DD972" s="23"/>
      <c r="DE972" s="22">
        <f t="shared" si="13"/>
        <v>0</v>
      </c>
      <c r="DF972" s="21"/>
      <c r="DG972" s="21"/>
      <c r="DH972" s="21"/>
      <c r="DI972" s="21"/>
      <c r="DJ972" s="21"/>
      <c r="DK972" s="24">
        <f t="shared" si="15"/>
        <v>0</v>
      </c>
      <c r="DL972" s="23"/>
      <c r="DM972" s="2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</row>
    <row r="973" spans="1:137" ht="15.75" customHeight="1">
      <c r="A973" s="15" t="s">
        <v>3118</v>
      </c>
      <c r="B973" s="15" t="s">
        <v>3119</v>
      </c>
      <c r="C973" s="16" t="s">
        <v>3120</v>
      </c>
      <c r="D973" s="15">
        <v>602732805</v>
      </c>
      <c r="E973" s="15" t="s">
        <v>3121</v>
      </c>
      <c r="F973" s="15" t="s">
        <v>84</v>
      </c>
      <c r="G973" s="15" t="s">
        <v>91</v>
      </c>
      <c r="H973" s="15" t="s">
        <v>216</v>
      </c>
      <c r="I973" s="17">
        <f t="shared" si="18"/>
        <v>0</v>
      </c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8">
        <f t="shared" si="1"/>
        <v>15</v>
      </c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>
        <v>15</v>
      </c>
      <c r="AP973" s="19"/>
      <c r="AQ973" s="19"/>
      <c r="AR973" s="20">
        <f t="shared" si="3"/>
        <v>0</v>
      </c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2">
        <f t="shared" si="5"/>
        <v>0</v>
      </c>
      <c r="BK973" s="21"/>
      <c r="BL973" s="21"/>
      <c r="BM973" s="21"/>
      <c r="BN973" s="23">
        <f t="shared" si="7"/>
        <v>0</v>
      </c>
      <c r="BO973" s="23"/>
      <c r="BP973" s="23"/>
      <c r="BQ973" s="23"/>
      <c r="BR973" s="23"/>
      <c r="BS973" s="23"/>
      <c r="BT973" s="23"/>
      <c r="BU973" s="23"/>
      <c r="BV973" s="23"/>
      <c r="BW973" s="23"/>
      <c r="BX973" s="23"/>
      <c r="BY973" s="23"/>
      <c r="BZ973" s="23"/>
      <c r="CA973" s="23"/>
      <c r="CB973" s="23"/>
      <c r="CC973" s="23"/>
      <c r="CD973" s="23"/>
      <c r="CE973" s="23"/>
      <c r="CF973" s="21">
        <f t="shared" si="9"/>
        <v>100</v>
      </c>
      <c r="CG973" s="21"/>
      <c r="CH973" s="21"/>
      <c r="CI973" s="21"/>
      <c r="CJ973" s="21"/>
      <c r="CK973" s="21"/>
      <c r="CL973" s="21"/>
      <c r="CM973" s="21"/>
      <c r="CN973" s="21"/>
      <c r="CO973" s="21"/>
      <c r="CP973" s="21"/>
      <c r="CQ973" s="21"/>
      <c r="CR973" s="21"/>
      <c r="CS973" s="21"/>
      <c r="CT973" s="21"/>
      <c r="CU973" s="21">
        <v>100</v>
      </c>
      <c r="CV973" s="21"/>
      <c r="CW973" s="21"/>
      <c r="CX973" s="23">
        <f t="shared" si="11"/>
        <v>1</v>
      </c>
      <c r="CY973" s="23"/>
      <c r="CZ973" s="23"/>
      <c r="DA973" s="23"/>
      <c r="DB973" s="23">
        <v>1</v>
      </c>
      <c r="DC973" s="23"/>
      <c r="DD973" s="23"/>
      <c r="DE973" s="22">
        <f t="shared" si="13"/>
        <v>0</v>
      </c>
      <c r="DF973" s="21"/>
      <c r="DG973" s="21"/>
      <c r="DH973" s="21"/>
      <c r="DI973" s="21"/>
      <c r="DJ973" s="21"/>
      <c r="DK973" s="24">
        <f t="shared" si="15"/>
        <v>0</v>
      </c>
      <c r="DL973" s="23"/>
      <c r="DM973" s="2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</row>
    <row r="974" spans="1:137" ht="15.75" customHeight="1">
      <c r="A974" s="15" t="s">
        <v>3122</v>
      </c>
      <c r="B974" s="15" t="s">
        <v>3123</v>
      </c>
      <c r="C974" s="16">
        <v>71625615</v>
      </c>
      <c r="D974" s="15">
        <v>739616895</v>
      </c>
      <c r="E974" s="15" t="s">
        <v>3124</v>
      </c>
      <c r="F974" s="15" t="s">
        <v>84</v>
      </c>
      <c r="G974" s="15" t="s">
        <v>142</v>
      </c>
      <c r="H974" s="15" t="s">
        <v>57</v>
      </c>
      <c r="I974" s="17">
        <f t="shared" si="18"/>
        <v>0</v>
      </c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8">
        <f t="shared" si="1"/>
        <v>23</v>
      </c>
      <c r="AA974" s="19"/>
      <c r="AB974" s="19"/>
      <c r="AC974" s="19"/>
      <c r="AD974" s="19"/>
      <c r="AE974" s="19"/>
      <c r="AF974" s="19"/>
      <c r="AG974" s="19">
        <v>23</v>
      </c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20">
        <f t="shared" si="3"/>
        <v>0</v>
      </c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2">
        <f t="shared" si="5"/>
        <v>0</v>
      </c>
      <c r="BK974" s="21"/>
      <c r="BL974" s="21"/>
      <c r="BM974" s="21"/>
      <c r="BN974" s="23">
        <f t="shared" si="7"/>
        <v>0</v>
      </c>
      <c r="BO974" s="23"/>
      <c r="BP974" s="23"/>
      <c r="BQ974" s="23"/>
      <c r="BR974" s="23"/>
      <c r="BS974" s="23"/>
      <c r="BT974" s="23"/>
      <c r="BU974" s="23"/>
      <c r="BV974" s="23"/>
      <c r="BW974" s="23"/>
      <c r="BX974" s="23"/>
      <c r="BY974" s="23"/>
      <c r="BZ974" s="23"/>
      <c r="CA974" s="23"/>
      <c r="CB974" s="23"/>
      <c r="CC974" s="23"/>
      <c r="CD974" s="23"/>
      <c r="CE974" s="23"/>
      <c r="CF974" s="21">
        <f t="shared" si="9"/>
        <v>0</v>
      </c>
      <c r="CG974" s="21"/>
      <c r="CH974" s="21"/>
      <c r="CI974" s="21"/>
      <c r="CJ974" s="21"/>
      <c r="CK974" s="21"/>
      <c r="CL974" s="21"/>
      <c r="CM974" s="21"/>
      <c r="CN974" s="21"/>
      <c r="CO974" s="21"/>
      <c r="CP974" s="21"/>
      <c r="CQ974" s="21"/>
      <c r="CR974" s="21"/>
      <c r="CS974" s="21"/>
      <c r="CT974" s="21"/>
      <c r="CU974" s="21"/>
      <c r="CV974" s="21"/>
      <c r="CW974" s="21"/>
      <c r="CX974" s="23">
        <f t="shared" si="11"/>
        <v>0</v>
      </c>
      <c r="CY974" s="23"/>
      <c r="CZ974" s="23"/>
      <c r="DA974" s="23"/>
      <c r="DB974" s="23"/>
      <c r="DC974" s="23"/>
      <c r="DD974" s="23"/>
      <c r="DE974" s="22">
        <f t="shared" si="13"/>
        <v>0</v>
      </c>
      <c r="DF974" s="21"/>
      <c r="DG974" s="21"/>
      <c r="DH974" s="21"/>
      <c r="DI974" s="21"/>
      <c r="DJ974" s="21"/>
      <c r="DK974" s="24">
        <f t="shared" si="15"/>
        <v>0</v>
      </c>
      <c r="DL974" s="23"/>
      <c r="DM974" s="2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</row>
    <row r="975" spans="1:137" ht="15.75" customHeight="1">
      <c r="A975" s="15" t="s">
        <v>3125</v>
      </c>
      <c r="B975" s="15" t="s">
        <v>3126</v>
      </c>
      <c r="C975" s="16">
        <v>71459707</v>
      </c>
      <c r="D975" s="15">
        <v>737208263</v>
      </c>
      <c r="E975" s="15" t="s">
        <v>3127</v>
      </c>
      <c r="F975" s="15" t="s">
        <v>84</v>
      </c>
      <c r="G975" s="15" t="s">
        <v>91</v>
      </c>
      <c r="H975" s="15" t="s">
        <v>57</v>
      </c>
      <c r="I975" s="17">
        <f t="shared" si="18"/>
        <v>0</v>
      </c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8">
        <f t="shared" si="1"/>
        <v>48</v>
      </c>
      <c r="AA975" s="19"/>
      <c r="AB975" s="19"/>
      <c r="AC975" s="19"/>
      <c r="AD975" s="19"/>
      <c r="AE975" s="19"/>
      <c r="AF975" s="19"/>
      <c r="AG975" s="19">
        <f>19+19</f>
        <v>38</v>
      </c>
      <c r="AH975" s="19"/>
      <c r="AI975" s="19"/>
      <c r="AJ975" s="19"/>
      <c r="AK975" s="19"/>
      <c r="AL975" s="19"/>
      <c r="AM975" s="19"/>
      <c r="AN975" s="19"/>
      <c r="AO975" s="19">
        <v>10</v>
      </c>
      <c r="AP975" s="19"/>
      <c r="AQ975" s="19"/>
      <c r="AR975" s="20">
        <f t="shared" si="3"/>
        <v>0</v>
      </c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2">
        <f t="shared" si="5"/>
        <v>0</v>
      </c>
      <c r="BK975" s="21"/>
      <c r="BL975" s="21"/>
      <c r="BM975" s="21"/>
      <c r="BN975" s="23">
        <f t="shared" si="7"/>
        <v>0</v>
      </c>
      <c r="BO975" s="23"/>
      <c r="BP975" s="23"/>
      <c r="BQ975" s="23"/>
      <c r="BR975" s="23"/>
      <c r="BS975" s="23"/>
      <c r="BT975" s="23"/>
      <c r="BU975" s="23"/>
      <c r="BV975" s="23"/>
      <c r="BW975" s="23"/>
      <c r="BX975" s="23"/>
      <c r="BY975" s="23"/>
      <c r="BZ975" s="23"/>
      <c r="CA975" s="23"/>
      <c r="CB975" s="23"/>
      <c r="CC975" s="23"/>
      <c r="CD975" s="23"/>
      <c r="CE975" s="23"/>
      <c r="CF975" s="21">
        <f t="shared" si="9"/>
        <v>100</v>
      </c>
      <c r="CG975" s="21"/>
      <c r="CH975" s="21"/>
      <c r="CI975" s="21"/>
      <c r="CJ975" s="21"/>
      <c r="CK975" s="21"/>
      <c r="CL975" s="21"/>
      <c r="CM975" s="21"/>
      <c r="CN975" s="21"/>
      <c r="CO975" s="21"/>
      <c r="CP975" s="21"/>
      <c r="CQ975" s="21"/>
      <c r="CR975" s="21"/>
      <c r="CS975" s="21"/>
      <c r="CT975" s="21"/>
      <c r="CU975" s="21">
        <v>100</v>
      </c>
      <c r="CV975" s="21"/>
      <c r="CW975" s="21"/>
      <c r="CX975" s="23">
        <f t="shared" si="11"/>
        <v>1</v>
      </c>
      <c r="CY975" s="23"/>
      <c r="CZ975" s="23"/>
      <c r="DA975" s="23"/>
      <c r="DB975" s="23">
        <v>1</v>
      </c>
      <c r="DC975" s="23"/>
      <c r="DD975" s="23"/>
      <c r="DE975" s="22">
        <f t="shared" si="13"/>
        <v>0</v>
      </c>
      <c r="DF975" s="21"/>
      <c r="DG975" s="21"/>
      <c r="DH975" s="21"/>
      <c r="DI975" s="21"/>
      <c r="DJ975" s="21"/>
      <c r="DK975" s="24">
        <f t="shared" si="15"/>
        <v>0</v>
      </c>
      <c r="DL975" s="23"/>
      <c r="DM975" s="2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</row>
    <row r="976" spans="1:137" ht="15.75" customHeight="1">
      <c r="A976" s="15" t="s">
        <v>3128</v>
      </c>
      <c r="B976" s="15" t="s">
        <v>3129</v>
      </c>
      <c r="C976" s="16" t="s">
        <v>3130</v>
      </c>
      <c r="D976" s="15">
        <v>602250905</v>
      </c>
      <c r="E976" s="15" t="s">
        <v>3131</v>
      </c>
      <c r="F976" s="15" t="s">
        <v>84</v>
      </c>
      <c r="G976" s="15" t="s">
        <v>169</v>
      </c>
      <c r="H976" s="15" t="s">
        <v>86</v>
      </c>
      <c r="I976" s="17">
        <f t="shared" si="18"/>
        <v>0</v>
      </c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8">
        <f t="shared" si="1"/>
        <v>44</v>
      </c>
      <c r="AA976" s="19"/>
      <c r="AB976" s="19"/>
      <c r="AC976" s="19"/>
      <c r="AD976" s="19"/>
      <c r="AE976" s="19"/>
      <c r="AF976" s="19"/>
      <c r="AG976" s="19">
        <v>19</v>
      </c>
      <c r="AH976" s="19"/>
      <c r="AI976" s="19"/>
      <c r="AJ976" s="19"/>
      <c r="AK976" s="19"/>
      <c r="AL976" s="19"/>
      <c r="AM976" s="19"/>
      <c r="AN976" s="19"/>
      <c r="AO976" s="19"/>
      <c r="AP976" s="19">
        <v>25</v>
      </c>
      <c r="AQ976" s="19"/>
      <c r="AR976" s="20">
        <f t="shared" si="3"/>
        <v>0</v>
      </c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2">
        <f t="shared" si="5"/>
        <v>0</v>
      </c>
      <c r="BK976" s="21"/>
      <c r="BL976" s="21"/>
      <c r="BM976" s="21"/>
      <c r="BN976" s="23">
        <f t="shared" si="7"/>
        <v>0</v>
      </c>
      <c r="BO976" s="23"/>
      <c r="BP976" s="23"/>
      <c r="BQ976" s="23"/>
      <c r="BR976" s="23"/>
      <c r="BS976" s="23"/>
      <c r="BT976" s="23"/>
      <c r="BU976" s="23"/>
      <c r="BV976" s="23"/>
      <c r="BW976" s="23"/>
      <c r="BX976" s="23"/>
      <c r="BY976" s="23"/>
      <c r="BZ976" s="23"/>
      <c r="CA976" s="23"/>
      <c r="CB976" s="23"/>
      <c r="CC976" s="23"/>
      <c r="CD976" s="23"/>
      <c r="CE976" s="23"/>
      <c r="CF976" s="21">
        <f t="shared" si="9"/>
        <v>0</v>
      </c>
      <c r="CG976" s="21"/>
      <c r="CH976" s="21"/>
      <c r="CI976" s="21"/>
      <c r="CJ976" s="21"/>
      <c r="CK976" s="21"/>
      <c r="CL976" s="21"/>
      <c r="CM976" s="21"/>
      <c r="CN976" s="21"/>
      <c r="CO976" s="21"/>
      <c r="CP976" s="21"/>
      <c r="CQ976" s="21"/>
      <c r="CR976" s="21"/>
      <c r="CS976" s="21"/>
      <c r="CT976" s="21"/>
      <c r="CU976" s="21"/>
      <c r="CV976" s="21"/>
      <c r="CW976" s="21"/>
      <c r="CX976" s="23">
        <f t="shared" si="11"/>
        <v>0</v>
      </c>
      <c r="CY976" s="23"/>
      <c r="CZ976" s="23"/>
      <c r="DA976" s="23"/>
      <c r="DB976" s="23"/>
      <c r="DC976" s="23"/>
      <c r="DD976" s="23"/>
      <c r="DE976" s="22">
        <f t="shared" si="13"/>
        <v>0</v>
      </c>
      <c r="DF976" s="21"/>
      <c r="DG976" s="21"/>
      <c r="DH976" s="21"/>
      <c r="DI976" s="21"/>
      <c r="DJ976" s="21"/>
      <c r="DK976" s="24">
        <f t="shared" si="15"/>
        <v>0</v>
      </c>
      <c r="DL976" s="23"/>
      <c r="DM976" s="2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</row>
    <row r="977" spans="1:137" ht="15.75" customHeight="1">
      <c r="A977" s="15" t="s">
        <v>3132</v>
      </c>
      <c r="B977" s="15" t="s">
        <v>3133</v>
      </c>
      <c r="C977" s="16">
        <v>24731315</v>
      </c>
      <c r="D977" s="15">
        <v>775186072</v>
      </c>
      <c r="E977" s="15" t="s">
        <v>3134</v>
      </c>
      <c r="F977" s="15" t="s">
        <v>84</v>
      </c>
      <c r="G977" s="15" t="s">
        <v>101</v>
      </c>
      <c r="H977" s="15" t="s">
        <v>325</v>
      </c>
      <c r="I977" s="17">
        <f t="shared" si="18"/>
        <v>0</v>
      </c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8">
        <f t="shared" si="1"/>
        <v>27</v>
      </c>
      <c r="AA977" s="19"/>
      <c r="AB977" s="19"/>
      <c r="AC977" s="19"/>
      <c r="AD977" s="19"/>
      <c r="AE977" s="19"/>
      <c r="AF977" s="19">
        <v>6</v>
      </c>
      <c r="AG977" s="19"/>
      <c r="AH977" s="19">
        <v>6</v>
      </c>
      <c r="AI977" s="19"/>
      <c r="AJ977" s="19"/>
      <c r="AK977" s="19"/>
      <c r="AL977" s="19"/>
      <c r="AM977" s="19"/>
      <c r="AN977" s="19"/>
      <c r="AO977" s="19">
        <v>15</v>
      </c>
      <c r="AP977" s="19"/>
      <c r="AQ977" s="19"/>
      <c r="AR977" s="20">
        <f t="shared" si="3"/>
        <v>0</v>
      </c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2">
        <f t="shared" si="5"/>
        <v>0</v>
      </c>
      <c r="BK977" s="21"/>
      <c r="BL977" s="21"/>
      <c r="BM977" s="21"/>
      <c r="BN977" s="23">
        <f t="shared" si="7"/>
        <v>1</v>
      </c>
      <c r="BO977" s="23"/>
      <c r="BP977" s="23"/>
      <c r="BQ977" s="23">
        <v>1</v>
      </c>
      <c r="BR977" s="23"/>
      <c r="BS977" s="23"/>
      <c r="BT977" s="23"/>
      <c r="BU977" s="23"/>
      <c r="BV977" s="23"/>
      <c r="BW977" s="23"/>
      <c r="BX977" s="23"/>
      <c r="BY977" s="23"/>
      <c r="BZ977" s="23"/>
      <c r="CA977" s="23"/>
      <c r="CB977" s="23"/>
      <c r="CC977" s="23"/>
      <c r="CD977" s="23"/>
      <c r="CE977" s="23"/>
      <c r="CF977" s="21">
        <f t="shared" si="9"/>
        <v>0</v>
      </c>
      <c r="CG977" s="21"/>
      <c r="CH977" s="21"/>
      <c r="CI977" s="21"/>
      <c r="CJ977" s="21"/>
      <c r="CK977" s="21"/>
      <c r="CL977" s="21"/>
      <c r="CM977" s="21"/>
      <c r="CN977" s="21"/>
      <c r="CO977" s="21"/>
      <c r="CP977" s="21"/>
      <c r="CQ977" s="21"/>
      <c r="CR977" s="21"/>
      <c r="CS977" s="21"/>
      <c r="CT977" s="21"/>
      <c r="CU977" s="21"/>
      <c r="CV977" s="21"/>
      <c r="CW977" s="21"/>
      <c r="CX977" s="23">
        <f t="shared" si="11"/>
        <v>2</v>
      </c>
      <c r="CY977" s="23"/>
      <c r="CZ977" s="23"/>
      <c r="DA977" s="23"/>
      <c r="DB977" s="23">
        <v>2</v>
      </c>
      <c r="DC977" s="23"/>
      <c r="DD977" s="23"/>
      <c r="DE977" s="22">
        <f t="shared" si="13"/>
        <v>0</v>
      </c>
      <c r="DF977" s="21"/>
      <c r="DG977" s="21"/>
      <c r="DH977" s="21"/>
      <c r="DI977" s="21"/>
      <c r="DJ977" s="21"/>
      <c r="DK977" s="24">
        <f t="shared" si="15"/>
        <v>0</v>
      </c>
      <c r="DL977" s="23"/>
      <c r="DM977" s="2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</row>
    <row r="978" spans="1:137" ht="15.75" customHeight="1">
      <c r="A978" s="15" t="s">
        <v>3135</v>
      </c>
      <c r="B978" s="15" t="s">
        <v>3136</v>
      </c>
      <c r="C978" s="16" t="s">
        <v>3137</v>
      </c>
      <c r="D978" s="15">
        <v>773952600</v>
      </c>
      <c r="E978" s="15" t="s">
        <v>3138</v>
      </c>
      <c r="F978" s="15" t="s">
        <v>84</v>
      </c>
      <c r="G978" s="15" t="s">
        <v>91</v>
      </c>
      <c r="H978" s="15" t="s">
        <v>150</v>
      </c>
      <c r="I978" s="17">
        <f t="shared" si="18"/>
        <v>0</v>
      </c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8">
        <f t="shared" si="1"/>
        <v>10</v>
      </c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>
        <v>10</v>
      </c>
      <c r="AP978" s="19"/>
      <c r="AQ978" s="19"/>
      <c r="AR978" s="20">
        <f t="shared" si="3"/>
        <v>0</v>
      </c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2">
        <f t="shared" si="5"/>
        <v>0</v>
      </c>
      <c r="BK978" s="21"/>
      <c r="BL978" s="21"/>
      <c r="BM978" s="21"/>
      <c r="BN978" s="23">
        <f t="shared" si="7"/>
        <v>0</v>
      </c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  <c r="CD978" s="23"/>
      <c r="CE978" s="23"/>
      <c r="CF978" s="21">
        <f t="shared" si="9"/>
        <v>100</v>
      </c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>
        <v>100</v>
      </c>
      <c r="CV978" s="21"/>
      <c r="CW978" s="21"/>
      <c r="CX978" s="23">
        <f t="shared" si="11"/>
        <v>1</v>
      </c>
      <c r="CY978" s="23"/>
      <c r="CZ978" s="23"/>
      <c r="DA978" s="23"/>
      <c r="DB978" s="23">
        <v>1</v>
      </c>
      <c r="DC978" s="23"/>
      <c r="DD978" s="23"/>
      <c r="DE978" s="22">
        <f t="shared" si="13"/>
        <v>0</v>
      </c>
      <c r="DF978" s="21"/>
      <c r="DG978" s="21"/>
      <c r="DH978" s="21"/>
      <c r="DI978" s="21"/>
      <c r="DJ978" s="21"/>
      <c r="DK978" s="24">
        <f t="shared" si="15"/>
        <v>0</v>
      </c>
      <c r="DL978" s="23"/>
      <c r="DM978" s="2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</row>
    <row r="979" spans="1:137" ht="15.75" customHeight="1">
      <c r="A979" s="15" t="s">
        <v>3139</v>
      </c>
      <c r="B979" s="15" t="s">
        <v>3140</v>
      </c>
      <c r="C979" s="16">
        <v>63111977</v>
      </c>
      <c r="D979" s="15">
        <v>602776848</v>
      </c>
      <c r="E979" s="15" t="s">
        <v>3141</v>
      </c>
      <c r="F979" s="15" t="s">
        <v>84</v>
      </c>
      <c r="G979" s="15" t="s">
        <v>85</v>
      </c>
      <c r="H979" s="15" t="s">
        <v>86</v>
      </c>
      <c r="I979" s="17">
        <f t="shared" si="18"/>
        <v>0</v>
      </c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8">
        <f t="shared" si="1"/>
        <v>70</v>
      </c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>
        <v>25</v>
      </c>
      <c r="AL979" s="19"/>
      <c r="AM979" s="19"/>
      <c r="AN979" s="19"/>
      <c r="AO979" s="25">
        <v>45</v>
      </c>
      <c r="AP979" s="19"/>
      <c r="AQ979" s="19"/>
      <c r="AR979" s="20">
        <f t="shared" si="3"/>
        <v>250</v>
      </c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>
        <v>250</v>
      </c>
      <c r="BH979" s="21"/>
      <c r="BI979" s="21"/>
      <c r="BJ979" s="22">
        <f t="shared" si="5"/>
        <v>0</v>
      </c>
      <c r="BK979" s="21"/>
      <c r="BL979" s="21"/>
      <c r="BM979" s="21"/>
      <c r="BN979" s="23">
        <f t="shared" si="7"/>
        <v>0</v>
      </c>
      <c r="BO979" s="23"/>
      <c r="BP979" s="23"/>
      <c r="BQ979" s="23"/>
      <c r="BR979" s="23"/>
      <c r="BS979" s="23"/>
      <c r="BT979" s="23"/>
      <c r="BU979" s="23"/>
      <c r="BV979" s="23"/>
      <c r="BW979" s="23"/>
      <c r="BX979" s="23"/>
      <c r="BY979" s="23"/>
      <c r="BZ979" s="23"/>
      <c r="CA979" s="23"/>
      <c r="CB979" s="23"/>
      <c r="CC979" s="23"/>
      <c r="CD979" s="23"/>
      <c r="CE979" s="23"/>
      <c r="CF979" s="21">
        <f t="shared" si="9"/>
        <v>0</v>
      </c>
      <c r="CG979" s="21"/>
      <c r="CH979" s="21"/>
      <c r="CI979" s="21"/>
      <c r="CJ979" s="21"/>
      <c r="CK979" s="21"/>
      <c r="CL979" s="21"/>
      <c r="CM979" s="21"/>
      <c r="CN979" s="21"/>
      <c r="CO979" s="21"/>
      <c r="CP979" s="21"/>
      <c r="CQ979" s="21"/>
      <c r="CR979" s="21"/>
      <c r="CS979" s="21"/>
      <c r="CT979" s="21"/>
      <c r="CU979" s="21"/>
      <c r="CV979" s="21"/>
      <c r="CW979" s="21"/>
      <c r="CX979" s="23">
        <f t="shared" si="11"/>
        <v>0</v>
      </c>
      <c r="CY979" s="23"/>
      <c r="CZ979" s="23"/>
      <c r="DA979" s="23"/>
      <c r="DB979" s="23"/>
      <c r="DC979" s="23"/>
      <c r="DD979" s="23"/>
      <c r="DE979" s="22">
        <f t="shared" si="13"/>
        <v>0</v>
      </c>
      <c r="DF979" s="21"/>
      <c r="DG979" s="21"/>
      <c r="DH979" s="21"/>
      <c r="DI979" s="21"/>
      <c r="DJ979" s="21"/>
      <c r="DK979" s="24">
        <f t="shared" si="15"/>
        <v>0</v>
      </c>
      <c r="DL979" s="23"/>
      <c r="DM979" s="2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</row>
    <row r="980" spans="1:137" ht="15.75" customHeight="1">
      <c r="A980" s="15" t="s">
        <v>3142</v>
      </c>
      <c r="B980" s="15" t="s">
        <v>3143</v>
      </c>
      <c r="C980" s="16">
        <v>72038071</v>
      </c>
      <c r="D980" s="15">
        <v>607516123</v>
      </c>
      <c r="E980" s="15" t="s">
        <v>3144</v>
      </c>
      <c r="F980" s="15" t="s">
        <v>84</v>
      </c>
      <c r="G980" s="15" t="s">
        <v>101</v>
      </c>
      <c r="H980" s="15" t="s">
        <v>174</v>
      </c>
      <c r="I980" s="17">
        <f t="shared" si="18"/>
        <v>0</v>
      </c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8">
        <f t="shared" si="1"/>
        <v>27</v>
      </c>
      <c r="AA980" s="19"/>
      <c r="AB980" s="19"/>
      <c r="AC980" s="19"/>
      <c r="AD980" s="19"/>
      <c r="AE980" s="19"/>
      <c r="AF980" s="19">
        <v>6</v>
      </c>
      <c r="AG980" s="19"/>
      <c r="AH980" s="19">
        <v>6</v>
      </c>
      <c r="AI980" s="19"/>
      <c r="AJ980" s="19"/>
      <c r="AK980" s="19"/>
      <c r="AL980" s="19"/>
      <c r="AM980" s="19"/>
      <c r="AN980" s="19"/>
      <c r="AO980" s="19">
        <v>15</v>
      </c>
      <c r="AP980" s="19"/>
      <c r="AQ980" s="19"/>
      <c r="AR980" s="20">
        <f t="shared" si="3"/>
        <v>0</v>
      </c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2">
        <f t="shared" si="5"/>
        <v>0</v>
      </c>
      <c r="BK980" s="21"/>
      <c r="BL980" s="21"/>
      <c r="BM980" s="21"/>
      <c r="BN980" s="23">
        <f t="shared" si="7"/>
        <v>0</v>
      </c>
      <c r="BO980" s="23"/>
      <c r="BP980" s="23"/>
      <c r="BQ980" s="23"/>
      <c r="BR980" s="23"/>
      <c r="BS980" s="23"/>
      <c r="BT980" s="23"/>
      <c r="BU980" s="23"/>
      <c r="BV980" s="23"/>
      <c r="BW980" s="23"/>
      <c r="BX980" s="23"/>
      <c r="BY980" s="23"/>
      <c r="BZ980" s="23"/>
      <c r="CA980" s="23"/>
      <c r="CB980" s="23"/>
      <c r="CC980" s="23"/>
      <c r="CD980" s="23"/>
      <c r="CE980" s="23"/>
      <c r="CF980" s="21">
        <f t="shared" si="9"/>
        <v>0</v>
      </c>
      <c r="CG980" s="21"/>
      <c r="CH980" s="21"/>
      <c r="CI980" s="21"/>
      <c r="CJ980" s="21"/>
      <c r="CK980" s="21"/>
      <c r="CL980" s="21"/>
      <c r="CM980" s="21"/>
      <c r="CN980" s="21"/>
      <c r="CO980" s="21"/>
      <c r="CP980" s="21"/>
      <c r="CQ980" s="21"/>
      <c r="CR980" s="21"/>
      <c r="CS980" s="21"/>
      <c r="CT980" s="21"/>
      <c r="CU980" s="21"/>
      <c r="CV980" s="21"/>
      <c r="CW980" s="21"/>
      <c r="CX980" s="23">
        <f t="shared" si="11"/>
        <v>2</v>
      </c>
      <c r="CY980" s="23"/>
      <c r="CZ980" s="23"/>
      <c r="DA980" s="23"/>
      <c r="DB980" s="23">
        <v>2</v>
      </c>
      <c r="DC980" s="23"/>
      <c r="DD980" s="23"/>
      <c r="DE980" s="22">
        <f t="shared" si="13"/>
        <v>0</v>
      </c>
      <c r="DF980" s="21"/>
      <c r="DG980" s="21"/>
      <c r="DH980" s="21"/>
      <c r="DI980" s="21"/>
      <c r="DJ980" s="21"/>
      <c r="DK980" s="24">
        <f t="shared" si="15"/>
        <v>0</v>
      </c>
      <c r="DL980" s="23"/>
      <c r="DM980" s="2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</row>
    <row r="981" spans="1:137" ht="15.75" customHeight="1">
      <c r="A981" s="15" t="s">
        <v>3145</v>
      </c>
      <c r="B981" s="15" t="s">
        <v>3146</v>
      </c>
      <c r="C981" s="16">
        <v>28362110</v>
      </c>
      <c r="D981" s="15">
        <v>605260544</v>
      </c>
      <c r="E981" s="15" t="s">
        <v>3147</v>
      </c>
      <c r="F981" s="15" t="s">
        <v>84</v>
      </c>
      <c r="G981" s="15" t="s">
        <v>101</v>
      </c>
      <c r="H981" s="15" t="s">
        <v>150</v>
      </c>
      <c r="I981" s="17">
        <f t="shared" si="18"/>
        <v>0</v>
      </c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8">
        <f t="shared" si="1"/>
        <v>27</v>
      </c>
      <c r="AA981" s="19"/>
      <c r="AB981" s="19"/>
      <c r="AC981" s="19"/>
      <c r="AD981" s="19"/>
      <c r="AE981" s="19"/>
      <c r="AF981" s="19">
        <v>6</v>
      </c>
      <c r="AG981" s="19"/>
      <c r="AH981" s="19">
        <v>6</v>
      </c>
      <c r="AI981" s="19"/>
      <c r="AJ981" s="19"/>
      <c r="AK981" s="19"/>
      <c r="AL981" s="19"/>
      <c r="AM981" s="19"/>
      <c r="AN981" s="19"/>
      <c r="AO981" s="19">
        <v>15</v>
      </c>
      <c r="AP981" s="19"/>
      <c r="AQ981" s="19"/>
      <c r="AR981" s="20">
        <f t="shared" si="3"/>
        <v>0</v>
      </c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2">
        <f t="shared" si="5"/>
        <v>0</v>
      </c>
      <c r="BK981" s="21"/>
      <c r="BL981" s="21"/>
      <c r="BM981" s="21"/>
      <c r="BN981" s="23">
        <f t="shared" si="7"/>
        <v>1</v>
      </c>
      <c r="BO981" s="23"/>
      <c r="BP981" s="23"/>
      <c r="BQ981" s="23">
        <v>1</v>
      </c>
      <c r="BR981" s="23"/>
      <c r="BS981" s="23"/>
      <c r="BT981" s="23"/>
      <c r="BU981" s="23"/>
      <c r="BV981" s="23"/>
      <c r="BW981" s="23"/>
      <c r="BX981" s="23"/>
      <c r="BY981" s="23"/>
      <c r="BZ981" s="23"/>
      <c r="CA981" s="23"/>
      <c r="CB981" s="23"/>
      <c r="CC981" s="23"/>
      <c r="CD981" s="23"/>
      <c r="CE981" s="23"/>
      <c r="CF981" s="21">
        <f t="shared" si="9"/>
        <v>0</v>
      </c>
      <c r="CG981" s="21"/>
      <c r="CH981" s="21"/>
      <c r="CI981" s="21"/>
      <c r="CJ981" s="21"/>
      <c r="CK981" s="21"/>
      <c r="CL981" s="21"/>
      <c r="CM981" s="21"/>
      <c r="CN981" s="21"/>
      <c r="CO981" s="21"/>
      <c r="CP981" s="21"/>
      <c r="CQ981" s="21"/>
      <c r="CR981" s="21"/>
      <c r="CS981" s="21"/>
      <c r="CT981" s="21"/>
      <c r="CU981" s="21"/>
      <c r="CV981" s="21"/>
      <c r="CW981" s="21"/>
      <c r="CX981" s="23">
        <f t="shared" si="11"/>
        <v>2</v>
      </c>
      <c r="CY981" s="23"/>
      <c r="CZ981" s="23"/>
      <c r="DA981" s="23"/>
      <c r="DB981" s="23">
        <v>2</v>
      </c>
      <c r="DC981" s="23"/>
      <c r="DD981" s="23"/>
      <c r="DE981" s="22">
        <f t="shared" si="13"/>
        <v>0</v>
      </c>
      <c r="DF981" s="21"/>
      <c r="DG981" s="21"/>
      <c r="DH981" s="21"/>
      <c r="DI981" s="21"/>
      <c r="DJ981" s="21"/>
      <c r="DK981" s="24">
        <f t="shared" si="15"/>
        <v>0</v>
      </c>
      <c r="DL981" s="23"/>
      <c r="DM981" s="2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</row>
    <row r="982" spans="1:137" ht="15.75" customHeight="1">
      <c r="A982" s="15" t="s">
        <v>3148</v>
      </c>
      <c r="B982" s="15" t="s">
        <v>3149</v>
      </c>
      <c r="C982" s="16">
        <v>10385223</v>
      </c>
      <c r="D982" s="15">
        <v>608865233</v>
      </c>
      <c r="E982" s="15" t="s">
        <v>1083</v>
      </c>
      <c r="F982" s="15" t="s">
        <v>84</v>
      </c>
      <c r="G982" s="15" t="s">
        <v>91</v>
      </c>
      <c r="H982" s="15" t="s">
        <v>718</v>
      </c>
      <c r="I982" s="17">
        <f t="shared" si="18"/>
        <v>0</v>
      </c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8">
        <f t="shared" si="1"/>
        <v>60</v>
      </c>
      <c r="AA982" s="19"/>
      <c r="AB982" s="19"/>
      <c r="AC982" s="19"/>
      <c r="AD982" s="19"/>
      <c r="AE982" s="19">
        <v>50</v>
      </c>
      <c r="AF982" s="19"/>
      <c r="AG982" s="19"/>
      <c r="AH982" s="19"/>
      <c r="AI982" s="19"/>
      <c r="AJ982" s="19"/>
      <c r="AK982" s="19"/>
      <c r="AL982" s="19"/>
      <c r="AM982" s="19"/>
      <c r="AN982" s="19"/>
      <c r="AO982" s="19">
        <v>10</v>
      </c>
      <c r="AP982" s="19"/>
      <c r="AQ982" s="19"/>
      <c r="AR982" s="20">
        <f t="shared" si="3"/>
        <v>0</v>
      </c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2">
        <f t="shared" si="5"/>
        <v>0</v>
      </c>
      <c r="BK982" s="21"/>
      <c r="BL982" s="21"/>
      <c r="BM982" s="21"/>
      <c r="BN982" s="23">
        <f t="shared" si="7"/>
        <v>1</v>
      </c>
      <c r="BO982" s="23"/>
      <c r="BP982" s="23"/>
      <c r="BQ982" s="23"/>
      <c r="BR982" s="23"/>
      <c r="BS982" s="23">
        <v>1</v>
      </c>
      <c r="BT982" s="23"/>
      <c r="BU982" s="23"/>
      <c r="BV982" s="23"/>
      <c r="BW982" s="23"/>
      <c r="BX982" s="23"/>
      <c r="BY982" s="23"/>
      <c r="BZ982" s="23"/>
      <c r="CA982" s="23"/>
      <c r="CB982" s="23"/>
      <c r="CC982" s="23"/>
      <c r="CD982" s="23"/>
      <c r="CE982" s="23"/>
      <c r="CF982" s="21">
        <f t="shared" si="9"/>
        <v>100</v>
      </c>
      <c r="CG982" s="21"/>
      <c r="CH982" s="21"/>
      <c r="CI982" s="21"/>
      <c r="CJ982" s="21"/>
      <c r="CK982" s="21"/>
      <c r="CL982" s="21"/>
      <c r="CM982" s="21"/>
      <c r="CN982" s="21"/>
      <c r="CO982" s="21"/>
      <c r="CP982" s="21"/>
      <c r="CQ982" s="21"/>
      <c r="CR982" s="21"/>
      <c r="CS982" s="21"/>
      <c r="CT982" s="21"/>
      <c r="CU982" s="21">
        <v>100</v>
      </c>
      <c r="CV982" s="21"/>
      <c r="CW982" s="21"/>
      <c r="CX982" s="23">
        <f t="shared" si="11"/>
        <v>1</v>
      </c>
      <c r="CY982" s="23"/>
      <c r="CZ982" s="23"/>
      <c r="DA982" s="23"/>
      <c r="DB982" s="23">
        <v>1</v>
      </c>
      <c r="DC982" s="23"/>
      <c r="DD982" s="23"/>
      <c r="DE982" s="22">
        <f t="shared" si="13"/>
        <v>0</v>
      </c>
      <c r="DF982" s="21"/>
      <c r="DG982" s="21"/>
      <c r="DH982" s="21"/>
      <c r="DI982" s="21"/>
      <c r="DJ982" s="21"/>
      <c r="DK982" s="24">
        <f t="shared" si="15"/>
        <v>0</v>
      </c>
      <c r="DL982" s="23"/>
      <c r="DM982" s="2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</row>
    <row r="983" spans="1:137" ht="15.75" customHeight="1">
      <c r="A983" s="15" t="s">
        <v>3150</v>
      </c>
      <c r="B983" s="15" t="s">
        <v>3151</v>
      </c>
      <c r="C983" s="16">
        <v>60432888</v>
      </c>
      <c r="D983" s="15">
        <v>723537928</v>
      </c>
      <c r="E983" s="15" t="s">
        <v>3152</v>
      </c>
      <c r="F983" s="15" t="s">
        <v>84</v>
      </c>
      <c r="G983" s="15" t="s">
        <v>101</v>
      </c>
      <c r="H983" s="15" t="s">
        <v>174</v>
      </c>
      <c r="I983" s="17">
        <f t="shared" si="18"/>
        <v>0</v>
      </c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8">
        <f t="shared" si="1"/>
        <v>28</v>
      </c>
      <c r="AA983" s="19"/>
      <c r="AB983" s="19"/>
      <c r="AC983" s="19"/>
      <c r="AD983" s="19"/>
      <c r="AE983" s="19"/>
      <c r="AF983" s="19">
        <v>6</v>
      </c>
      <c r="AG983" s="19"/>
      <c r="AH983" s="19">
        <v>7</v>
      </c>
      <c r="AI983" s="19"/>
      <c r="AJ983" s="19"/>
      <c r="AK983" s="19"/>
      <c r="AL983" s="19"/>
      <c r="AM983" s="19"/>
      <c r="AN983" s="19"/>
      <c r="AO983" s="19">
        <v>15</v>
      </c>
      <c r="AP983" s="19"/>
      <c r="AQ983" s="19"/>
      <c r="AR983" s="20">
        <f t="shared" si="3"/>
        <v>0</v>
      </c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2">
        <f t="shared" si="5"/>
        <v>0</v>
      </c>
      <c r="BK983" s="21"/>
      <c r="BL983" s="21"/>
      <c r="BM983" s="21"/>
      <c r="BN983" s="23">
        <f t="shared" si="7"/>
        <v>0</v>
      </c>
      <c r="BO983" s="23"/>
      <c r="BP983" s="23"/>
      <c r="BQ983" s="23"/>
      <c r="BR983" s="23"/>
      <c r="BS983" s="23"/>
      <c r="BT983" s="23"/>
      <c r="BU983" s="23"/>
      <c r="BV983" s="23"/>
      <c r="BW983" s="23"/>
      <c r="BX983" s="23"/>
      <c r="BY983" s="23"/>
      <c r="BZ983" s="23"/>
      <c r="CA983" s="23"/>
      <c r="CB983" s="23"/>
      <c r="CC983" s="23"/>
      <c r="CD983" s="23"/>
      <c r="CE983" s="23"/>
      <c r="CF983" s="21">
        <f t="shared" si="9"/>
        <v>0</v>
      </c>
      <c r="CG983" s="21"/>
      <c r="CH983" s="21"/>
      <c r="CI983" s="21"/>
      <c r="CJ983" s="21"/>
      <c r="CK983" s="21"/>
      <c r="CL983" s="21"/>
      <c r="CM983" s="21"/>
      <c r="CN983" s="21"/>
      <c r="CO983" s="21"/>
      <c r="CP983" s="21"/>
      <c r="CQ983" s="21"/>
      <c r="CR983" s="21"/>
      <c r="CS983" s="21"/>
      <c r="CT983" s="21"/>
      <c r="CU983" s="21"/>
      <c r="CV983" s="21"/>
      <c r="CW983" s="21"/>
      <c r="CX983" s="23">
        <f t="shared" si="11"/>
        <v>2</v>
      </c>
      <c r="CY983" s="23"/>
      <c r="CZ983" s="23"/>
      <c r="DA983" s="23"/>
      <c r="DB983" s="23">
        <v>2</v>
      </c>
      <c r="DC983" s="23"/>
      <c r="DD983" s="23"/>
      <c r="DE983" s="22">
        <f t="shared" si="13"/>
        <v>0</v>
      </c>
      <c r="DF983" s="21"/>
      <c r="DG983" s="21"/>
      <c r="DH983" s="21"/>
      <c r="DI983" s="21"/>
      <c r="DJ983" s="21"/>
      <c r="DK983" s="24">
        <f t="shared" si="15"/>
        <v>0</v>
      </c>
      <c r="DL983" s="23"/>
      <c r="DM983" s="2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</row>
    <row r="984" spans="1:137" ht="15.75" customHeight="1">
      <c r="A984" s="15" t="s">
        <v>3153</v>
      </c>
      <c r="B984" s="15" t="s">
        <v>3154</v>
      </c>
      <c r="C984" s="16" t="s">
        <v>3155</v>
      </c>
      <c r="D984" s="15">
        <v>603274021</v>
      </c>
      <c r="E984" s="15" t="s">
        <v>3156</v>
      </c>
      <c r="F984" s="15" t="s">
        <v>84</v>
      </c>
      <c r="G984" s="15" t="s">
        <v>91</v>
      </c>
      <c r="H984" s="15" t="s">
        <v>117</v>
      </c>
      <c r="I984" s="17">
        <f t="shared" si="18"/>
        <v>0</v>
      </c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8">
        <f t="shared" si="1"/>
        <v>29</v>
      </c>
      <c r="AA984" s="19"/>
      <c r="AB984" s="19"/>
      <c r="AC984" s="19"/>
      <c r="AD984" s="19"/>
      <c r="AE984" s="19"/>
      <c r="AF984" s="19"/>
      <c r="AG984" s="19">
        <v>19</v>
      </c>
      <c r="AH984" s="19"/>
      <c r="AI984" s="19"/>
      <c r="AJ984" s="19"/>
      <c r="AK984" s="19"/>
      <c r="AL984" s="19"/>
      <c r="AM984" s="19"/>
      <c r="AN984" s="19"/>
      <c r="AO984" s="19">
        <v>10</v>
      </c>
      <c r="AP984" s="19"/>
      <c r="AQ984" s="19"/>
      <c r="AR984" s="20">
        <f t="shared" si="3"/>
        <v>0</v>
      </c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2">
        <f t="shared" si="5"/>
        <v>0</v>
      </c>
      <c r="BK984" s="21"/>
      <c r="BL984" s="21"/>
      <c r="BM984" s="21"/>
      <c r="BN984" s="23">
        <f t="shared" si="7"/>
        <v>0</v>
      </c>
      <c r="BO984" s="23"/>
      <c r="BP984" s="23"/>
      <c r="BQ984" s="23"/>
      <c r="BR984" s="23"/>
      <c r="BS984" s="23"/>
      <c r="BT984" s="23"/>
      <c r="BU984" s="23"/>
      <c r="BV984" s="23"/>
      <c r="BW984" s="23"/>
      <c r="BX984" s="23"/>
      <c r="BY984" s="23"/>
      <c r="BZ984" s="23"/>
      <c r="CA984" s="23"/>
      <c r="CB984" s="23"/>
      <c r="CC984" s="23"/>
      <c r="CD984" s="23"/>
      <c r="CE984" s="23"/>
      <c r="CF984" s="21">
        <f t="shared" si="9"/>
        <v>100</v>
      </c>
      <c r="CG984" s="21"/>
      <c r="CH984" s="21"/>
      <c r="CI984" s="21"/>
      <c r="CJ984" s="21"/>
      <c r="CK984" s="21"/>
      <c r="CL984" s="21"/>
      <c r="CM984" s="21"/>
      <c r="CN984" s="21"/>
      <c r="CO984" s="21"/>
      <c r="CP984" s="21"/>
      <c r="CQ984" s="21"/>
      <c r="CR984" s="21"/>
      <c r="CS984" s="21"/>
      <c r="CT984" s="21"/>
      <c r="CU984" s="21">
        <v>100</v>
      </c>
      <c r="CV984" s="21"/>
      <c r="CW984" s="21"/>
      <c r="CX984" s="23">
        <f t="shared" si="11"/>
        <v>1</v>
      </c>
      <c r="CY984" s="23"/>
      <c r="CZ984" s="23"/>
      <c r="DA984" s="23"/>
      <c r="DB984" s="23">
        <v>1</v>
      </c>
      <c r="DC984" s="23"/>
      <c r="DD984" s="23"/>
      <c r="DE984" s="22">
        <f t="shared" si="13"/>
        <v>0</v>
      </c>
      <c r="DF984" s="21"/>
      <c r="DG984" s="21"/>
      <c r="DH984" s="21"/>
      <c r="DI984" s="21"/>
      <c r="DJ984" s="21"/>
      <c r="DK984" s="24">
        <f t="shared" si="15"/>
        <v>0</v>
      </c>
      <c r="DL984" s="23"/>
      <c r="DM984" s="2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</row>
    <row r="985" spans="1:137" ht="15.75" customHeight="1">
      <c r="A985" s="15" t="s">
        <v>3157</v>
      </c>
      <c r="B985" s="15" t="s">
        <v>3158</v>
      </c>
      <c r="C985" s="16" t="s">
        <v>3159</v>
      </c>
      <c r="D985" s="15">
        <v>602132032</v>
      </c>
      <c r="E985" s="15" t="s">
        <v>3160</v>
      </c>
      <c r="F985" s="15" t="s">
        <v>84</v>
      </c>
      <c r="G985" s="15" t="s">
        <v>101</v>
      </c>
      <c r="H985" s="15" t="s">
        <v>174</v>
      </c>
      <c r="I985" s="17">
        <f t="shared" si="18"/>
        <v>0</v>
      </c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8">
        <f t="shared" si="1"/>
        <v>28</v>
      </c>
      <c r="AA985" s="19"/>
      <c r="AB985" s="19"/>
      <c r="AC985" s="19"/>
      <c r="AD985" s="19"/>
      <c r="AE985" s="19"/>
      <c r="AF985" s="19">
        <v>6</v>
      </c>
      <c r="AG985" s="19"/>
      <c r="AH985" s="19">
        <v>7</v>
      </c>
      <c r="AI985" s="19"/>
      <c r="AJ985" s="19"/>
      <c r="AK985" s="19"/>
      <c r="AL985" s="19"/>
      <c r="AM985" s="19"/>
      <c r="AN985" s="19"/>
      <c r="AO985" s="19">
        <v>15</v>
      </c>
      <c r="AP985" s="19"/>
      <c r="AQ985" s="19"/>
      <c r="AR985" s="20">
        <f t="shared" si="3"/>
        <v>0</v>
      </c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2">
        <f t="shared" si="5"/>
        <v>0</v>
      </c>
      <c r="BK985" s="21"/>
      <c r="BL985" s="21"/>
      <c r="BM985" s="21"/>
      <c r="BN985" s="23">
        <f t="shared" si="7"/>
        <v>0</v>
      </c>
      <c r="BO985" s="23"/>
      <c r="BP985" s="23"/>
      <c r="BQ985" s="23"/>
      <c r="BR985" s="23"/>
      <c r="BS985" s="23"/>
      <c r="BT985" s="23"/>
      <c r="BU985" s="23"/>
      <c r="BV985" s="23"/>
      <c r="BW985" s="23"/>
      <c r="BX985" s="23"/>
      <c r="BY985" s="23"/>
      <c r="BZ985" s="23"/>
      <c r="CA985" s="23"/>
      <c r="CB985" s="23"/>
      <c r="CC985" s="23"/>
      <c r="CD985" s="23"/>
      <c r="CE985" s="23"/>
      <c r="CF985" s="21">
        <f t="shared" si="9"/>
        <v>0</v>
      </c>
      <c r="CG985" s="21"/>
      <c r="CH985" s="21"/>
      <c r="CI985" s="21"/>
      <c r="CJ985" s="21"/>
      <c r="CK985" s="21"/>
      <c r="CL985" s="21"/>
      <c r="CM985" s="21"/>
      <c r="CN985" s="21"/>
      <c r="CO985" s="21"/>
      <c r="CP985" s="21"/>
      <c r="CQ985" s="21"/>
      <c r="CR985" s="21"/>
      <c r="CS985" s="21"/>
      <c r="CT985" s="21"/>
      <c r="CU985" s="21"/>
      <c r="CV985" s="21"/>
      <c r="CW985" s="21"/>
      <c r="CX985" s="23">
        <f t="shared" si="11"/>
        <v>2</v>
      </c>
      <c r="CY985" s="23"/>
      <c r="CZ985" s="23"/>
      <c r="DA985" s="23"/>
      <c r="DB985" s="23">
        <v>2</v>
      </c>
      <c r="DC985" s="23"/>
      <c r="DD985" s="23"/>
      <c r="DE985" s="22">
        <f t="shared" si="13"/>
        <v>0</v>
      </c>
      <c r="DF985" s="21"/>
      <c r="DG985" s="21"/>
      <c r="DH985" s="21"/>
      <c r="DI985" s="21"/>
      <c r="DJ985" s="21"/>
      <c r="DK985" s="24">
        <f t="shared" si="15"/>
        <v>0</v>
      </c>
      <c r="DL985" s="23"/>
      <c r="DM985" s="2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</row>
    <row r="986" spans="1:137" ht="15.75" customHeight="1">
      <c r="A986" s="15" t="s">
        <v>3161</v>
      </c>
      <c r="B986" s="15" t="s">
        <v>3162</v>
      </c>
      <c r="C986" s="16">
        <v>48058190</v>
      </c>
      <c r="D986" s="15">
        <v>604117946</v>
      </c>
      <c r="E986" s="15" t="s">
        <v>3163</v>
      </c>
      <c r="F986" s="15" t="s">
        <v>84</v>
      </c>
      <c r="G986" s="15" t="s">
        <v>153</v>
      </c>
      <c r="H986" s="15" t="s">
        <v>80</v>
      </c>
      <c r="I986" s="17">
        <f t="shared" si="18"/>
        <v>0</v>
      </c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8">
        <f t="shared" si="1"/>
        <v>15</v>
      </c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>
        <v>15</v>
      </c>
      <c r="AQ986" s="19"/>
      <c r="AR986" s="20">
        <f t="shared" si="3"/>
        <v>0</v>
      </c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2">
        <f t="shared" si="5"/>
        <v>0</v>
      </c>
      <c r="BK986" s="21"/>
      <c r="BL986" s="21"/>
      <c r="BM986" s="21"/>
      <c r="BN986" s="23">
        <f t="shared" si="7"/>
        <v>0</v>
      </c>
      <c r="BO986" s="23"/>
      <c r="BP986" s="23"/>
      <c r="BQ986" s="23"/>
      <c r="BR986" s="23"/>
      <c r="BS986" s="23"/>
      <c r="BT986" s="23"/>
      <c r="BU986" s="23"/>
      <c r="BV986" s="23"/>
      <c r="BW986" s="23"/>
      <c r="BX986" s="23"/>
      <c r="BY986" s="23"/>
      <c r="BZ986" s="23"/>
      <c r="CA986" s="23"/>
      <c r="CB986" s="23"/>
      <c r="CC986" s="23"/>
      <c r="CD986" s="23"/>
      <c r="CE986" s="23"/>
      <c r="CF986" s="21">
        <f t="shared" si="9"/>
        <v>0</v>
      </c>
      <c r="CG986" s="21"/>
      <c r="CH986" s="21"/>
      <c r="CI986" s="21"/>
      <c r="CJ986" s="21"/>
      <c r="CK986" s="21"/>
      <c r="CL986" s="21"/>
      <c r="CM986" s="21"/>
      <c r="CN986" s="21"/>
      <c r="CO986" s="21"/>
      <c r="CP986" s="21"/>
      <c r="CQ986" s="21"/>
      <c r="CR986" s="21"/>
      <c r="CS986" s="21"/>
      <c r="CT986" s="21"/>
      <c r="CU986" s="21"/>
      <c r="CV986" s="21"/>
      <c r="CW986" s="21"/>
      <c r="CX986" s="23">
        <f t="shared" si="11"/>
        <v>0</v>
      </c>
      <c r="CY986" s="23"/>
      <c r="CZ986" s="23"/>
      <c r="DA986" s="23"/>
      <c r="DB986" s="23"/>
      <c r="DC986" s="23"/>
      <c r="DD986" s="23"/>
      <c r="DE986" s="22">
        <f t="shared" si="13"/>
        <v>0</v>
      </c>
      <c r="DF986" s="21"/>
      <c r="DG986" s="21"/>
      <c r="DH986" s="21"/>
      <c r="DI986" s="21"/>
      <c r="DJ986" s="21"/>
      <c r="DK986" s="24">
        <f t="shared" si="15"/>
        <v>0</v>
      </c>
      <c r="DL986" s="23"/>
      <c r="DM986" s="2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</row>
    <row r="987" spans="1:137" ht="15.75" customHeight="1">
      <c r="A987" s="15" t="s">
        <v>3164</v>
      </c>
      <c r="B987" s="15" t="s">
        <v>3165</v>
      </c>
      <c r="C987" s="16">
        <v>70803528</v>
      </c>
      <c r="D987" s="15">
        <v>734744791</v>
      </c>
      <c r="E987" s="15" t="s">
        <v>3166</v>
      </c>
      <c r="F987" s="15" t="s">
        <v>84</v>
      </c>
      <c r="G987" s="15" t="s">
        <v>101</v>
      </c>
      <c r="H987" s="15" t="s">
        <v>80</v>
      </c>
      <c r="I987" s="17">
        <f t="shared" si="18"/>
        <v>0</v>
      </c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8">
        <f t="shared" si="1"/>
        <v>64</v>
      </c>
      <c r="AA987" s="19"/>
      <c r="AB987" s="19"/>
      <c r="AC987" s="19"/>
      <c r="AD987" s="19"/>
      <c r="AE987" s="19"/>
      <c r="AF987" s="25">
        <v>12</v>
      </c>
      <c r="AG987" s="19"/>
      <c r="AH987" s="25">
        <v>7</v>
      </c>
      <c r="AI987" s="19"/>
      <c r="AJ987" s="19"/>
      <c r="AK987" s="19"/>
      <c r="AL987" s="19"/>
      <c r="AM987" s="19"/>
      <c r="AN987" s="19"/>
      <c r="AO987" s="19">
        <v>15</v>
      </c>
      <c r="AP987" s="19">
        <v>15</v>
      </c>
      <c r="AQ987" s="19">
        <v>15</v>
      </c>
      <c r="AR987" s="20">
        <f t="shared" si="3"/>
        <v>0</v>
      </c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2">
        <f t="shared" si="5"/>
        <v>0</v>
      </c>
      <c r="BK987" s="21"/>
      <c r="BL987" s="21"/>
      <c r="BM987" s="21"/>
      <c r="BN987" s="23">
        <f t="shared" si="7"/>
        <v>0</v>
      </c>
      <c r="BO987" s="23"/>
      <c r="BP987" s="23"/>
      <c r="BQ987" s="23"/>
      <c r="BR987" s="23"/>
      <c r="BS987" s="23"/>
      <c r="BT987" s="23"/>
      <c r="BU987" s="23"/>
      <c r="BV987" s="23"/>
      <c r="BW987" s="23"/>
      <c r="BX987" s="23"/>
      <c r="BY987" s="23"/>
      <c r="BZ987" s="23"/>
      <c r="CA987" s="23"/>
      <c r="CB987" s="23"/>
      <c r="CC987" s="23"/>
      <c r="CD987" s="23"/>
      <c r="CE987" s="23"/>
      <c r="CF987" s="21">
        <f t="shared" si="9"/>
        <v>0</v>
      </c>
      <c r="CG987" s="21"/>
      <c r="CH987" s="21"/>
      <c r="CI987" s="21"/>
      <c r="CJ987" s="21"/>
      <c r="CK987" s="21"/>
      <c r="CL987" s="21"/>
      <c r="CM987" s="21"/>
      <c r="CN987" s="21"/>
      <c r="CO987" s="21"/>
      <c r="CP987" s="21"/>
      <c r="CQ987" s="21"/>
      <c r="CR987" s="21"/>
      <c r="CS987" s="21"/>
      <c r="CT987" s="21"/>
      <c r="CU987" s="21"/>
      <c r="CV987" s="21"/>
      <c r="CW987" s="21"/>
      <c r="CX987" s="23">
        <f t="shared" si="11"/>
        <v>6</v>
      </c>
      <c r="CY987" s="23"/>
      <c r="CZ987" s="23"/>
      <c r="DA987" s="23"/>
      <c r="DB987" s="23">
        <v>2</v>
      </c>
      <c r="DC987" s="23">
        <v>2</v>
      </c>
      <c r="DD987" s="23">
        <v>2</v>
      </c>
      <c r="DE987" s="22">
        <f t="shared" si="13"/>
        <v>0</v>
      </c>
      <c r="DF987" s="21"/>
      <c r="DG987" s="21"/>
      <c r="DH987" s="21"/>
      <c r="DI987" s="21"/>
      <c r="DJ987" s="21"/>
      <c r="DK987" s="24">
        <f t="shared" si="15"/>
        <v>0</v>
      </c>
      <c r="DL987" s="23"/>
      <c r="DM987" s="2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</row>
    <row r="988" spans="1:137" ht="15.75" customHeight="1">
      <c r="A988" s="15" t="s">
        <v>3167</v>
      </c>
      <c r="B988" s="15" t="s">
        <v>3168</v>
      </c>
      <c r="C988" s="16">
        <v>63668041</v>
      </c>
      <c r="D988" s="15">
        <v>606033948</v>
      </c>
      <c r="E988" s="15" t="s">
        <v>3169</v>
      </c>
      <c r="F988" s="15" t="s">
        <v>84</v>
      </c>
      <c r="G988" s="15" t="s">
        <v>169</v>
      </c>
      <c r="H988" s="15" t="s">
        <v>57</v>
      </c>
      <c r="I988" s="17">
        <f t="shared" si="18"/>
        <v>0</v>
      </c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8">
        <f t="shared" si="1"/>
        <v>175</v>
      </c>
      <c r="AA988" s="19"/>
      <c r="AB988" s="19"/>
      <c r="AC988" s="19"/>
      <c r="AD988" s="19"/>
      <c r="AE988" s="19">
        <v>150</v>
      </c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>
        <v>25</v>
      </c>
      <c r="AQ988" s="19"/>
      <c r="AR988" s="20">
        <f t="shared" si="3"/>
        <v>0</v>
      </c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2">
        <f t="shared" si="5"/>
        <v>0</v>
      </c>
      <c r="BK988" s="21"/>
      <c r="BL988" s="21"/>
      <c r="BM988" s="21"/>
      <c r="BN988" s="23">
        <f t="shared" si="7"/>
        <v>6</v>
      </c>
      <c r="BO988" s="23"/>
      <c r="BP988" s="23"/>
      <c r="BQ988" s="23"/>
      <c r="BR988" s="23"/>
      <c r="BS988" s="23">
        <v>6</v>
      </c>
      <c r="BT988" s="23"/>
      <c r="BU988" s="23"/>
      <c r="BV988" s="23"/>
      <c r="BW988" s="23"/>
      <c r="BX988" s="23"/>
      <c r="BY988" s="23"/>
      <c r="BZ988" s="23"/>
      <c r="CA988" s="23"/>
      <c r="CB988" s="23"/>
      <c r="CC988" s="23"/>
      <c r="CD988" s="23"/>
      <c r="CE988" s="23"/>
      <c r="CF988" s="21">
        <f t="shared" si="9"/>
        <v>0</v>
      </c>
      <c r="CG988" s="21"/>
      <c r="CH988" s="21"/>
      <c r="CI988" s="21"/>
      <c r="CJ988" s="21"/>
      <c r="CK988" s="21"/>
      <c r="CL988" s="21"/>
      <c r="CM988" s="21"/>
      <c r="CN988" s="21"/>
      <c r="CO988" s="21"/>
      <c r="CP988" s="21"/>
      <c r="CQ988" s="21"/>
      <c r="CR988" s="21"/>
      <c r="CS988" s="21"/>
      <c r="CT988" s="21"/>
      <c r="CU988" s="21"/>
      <c r="CV988" s="21"/>
      <c r="CW988" s="21"/>
      <c r="CX988" s="23">
        <f t="shared" si="11"/>
        <v>0</v>
      </c>
      <c r="CY988" s="23"/>
      <c r="CZ988" s="23"/>
      <c r="DA988" s="23"/>
      <c r="DB988" s="23"/>
      <c r="DC988" s="23"/>
      <c r="DD988" s="23"/>
      <c r="DE988" s="22">
        <f t="shared" si="13"/>
        <v>0</v>
      </c>
      <c r="DF988" s="21"/>
      <c r="DG988" s="21"/>
      <c r="DH988" s="21"/>
      <c r="DI988" s="21"/>
      <c r="DJ988" s="21"/>
      <c r="DK988" s="24">
        <f t="shared" si="15"/>
        <v>0</v>
      </c>
      <c r="DL988" s="23"/>
      <c r="DM988" s="2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</row>
    <row r="989" spans="1:137" ht="15.75" customHeight="1">
      <c r="A989" s="15" t="s">
        <v>3170</v>
      </c>
      <c r="B989" s="15" t="s">
        <v>3171</v>
      </c>
      <c r="C989" s="16" t="s">
        <v>3172</v>
      </c>
      <c r="D989" s="15">
        <v>737518682</v>
      </c>
      <c r="E989" s="15" t="s">
        <v>3173</v>
      </c>
      <c r="F989" s="15" t="s">
        <v>84</v>
      </c>
      <c r="G989" s="15" t="s">
        <v>101</v>
      </c>
      <c r="H989" s="15" t="s">
        <v>68</v>
      </c>
      <c r="I989" s="17">
        <f t="shared" si="18"/>
        <v>0</v>
      </c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8">
        <f t="shared" si="1"/>
        <v>15</v>
      </c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>
        <v>15</v>
      </c>
      <c r="AP989" s="19"/>
      <c r="AQ989" s="19"/>
      <c r="AR989" s="20">
        <f t="shared" si="3"/>
        <v>0</v>
      </c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2">
        <f t="shared" si="5"/>
        <v>0</v>
      </c>
      <c r="BK989" s="21"/>
      <c r="BL989" s="21"/>
      <c r="BM989" s="21"/>
      <c r="BN989" s="23">
        <f t="shared" si="7"/>
        <v>0</v>
      </c>
      <c r="BO989" s="23"/>
      <c r="BP989" s="23"/>
      <c r="BQ989" s="23"/>
      <c r="BR989" s="23"/>
      <c r="BS989" s="23"/>
      <c r="BT989" s="23"/>
      <c r="BU989" s="23"/>
      <c r="BV989" s="23"/>
      <c r="BW989" s="23"/>
      <c r="BX989" s="23"/>
      <c r="BY989" s="23"/>
      <c r="BZ989" s="23"/>
      <c r="CA989" s="23"/>
      <c r="CB989" s="23"/>
      <c r="CC989" s="23"/>
      <c r="CD989" s="23"/>
      <c r="CE989" s="23"/>
      <c r="CF989" s="21">
        <f t="shared" si="9"/>
        <v>0</v>
      </c>
      <c r="CG989" s="21"/>
      <c r="CH989" s="21"/>
      <c r="CI989" s="21"/>
      <c r="CJ989" s="21"/>
      <c r="CK989" s="21"/>
      <c r="CL989" s="21"/>
      <c r="CM989" s="21"/>
      <c r="CN989" s="21"/>
      <c r="CO989" s="21"/>
      <c r="CP989" s="21"/>
      <c r="CQ989" s="21"/>
      <c r="CR989" s="21"/>
      <c r="CS989" s="21"/>
      <c r="CT989" s="21"/>
      <c r="CU989" s="21"/>
      <c r="CV989" s="21"/>
      <c r="CW989" s="21"/>
      <c r="CX989" s="23">
        <f t="shared" si="11"/>
        <v>2</v>
      </c>
      <c r="CY989" s="23"/>
      <c r="CZ989" s="23"/>
      <c r="DA989" s="23"/>
      <c r="DB989" s="23">
        <v>2</v>
      </c>
      <c r="DC989" s="23"/>
      <c r="DD989" s="23"/>
      <c r="DE989" s="22">
        <f t="shared" si="13"/>
        <v>0</v>
      </c>
      <c r="DF989" s="21"/>
      <c r="DG989" s="21"/>
      <c r="DH989" s="21"/>
      <c r="DI989" s="21"/>
      <c r="DJ989" s="21"/>
      <c r="DK989" s="24">
        <f t="shared" si="15"/>
        <v>0</v>
      </c>
      <c r="DL989" s="23"/>
      <c r="DM989" s="2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</row>
    <row r="990" spans="1:137" ht="15.75" customHeight="1">
      <c r="A990" s="15" t="s">
        <v>3174</v>
      </c>
      <c r="B990" s="15" t="s">
        <v>3175</v>
      </c>
      <c r="C990" s="16">
        <v>72084618</v>
      </c>
      <c r="D990" s="15">
        <v>739150935</v>
      </c>
      <c r="E990" s="15" t="s">
        <v>3176</v>
      </c>
      <c r="F990" s="15" t="s">
        <v>84</v>
      </c>
      <c r="G990" s="15" t="s">
        <v>91</v>
      </c>
      <c r="H990" s="15" t="s">
        <v>57</v>
      </c>
      <c r="I990" s="17">
        <f t="shared" si="18"/>
        <v>0</v>
      </c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8">
        <f t="shared" si="1"/>
        <v>29</v>
      </c>
      <c r="AA990" s="19"/>
      <c r="AB990" s="19"/>
      <c r="AC990" s="19"/>
      <c r="AD990" s="19"/>
      <c r="AE990" s="19"/>
      <c r="AF990" s="19"/>
      <c r="AG990" s="19">
        <v>19</v>
      </c>
      <c r="AH990" s="19"/>
      <c r="AI990" s="19"/>
      <c r="AJ990" s="19"/>
      <c r="AK990" s="19"/>
      <c r="AL990" s="19"/>
      <c r="AM990" s="19"/>
      <c r="AN990" s="19"/>
      <c r="AO990" s="19">
        <v>10</v>
      </c>
      <c r="AP990" s="19"/>
      <c r="AQ990" s="19"/>
      <c r="AR990" s="20">
        <f t="shared" si="3"/>
        <v>0</v>
      </c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2">
        <f t="shared" si="5"/>
        <v>0</v>
      </c>
      <c r="BK990" s="21"/>
      <c r="BL990" s="21"/>
      <c r="BM990" s="21"/>
      <c r="BN990" s="23">
        <f t="shared" si="7"/>
        <v>0</v>
      </c>
      <c r="BO990" s="23"/>
      <c r="BP990" s="23"/>
      <c r="BQ990" s="23"/>
      <c r="BR990" s="23"/>
      <c r="BS990" s="23"/>
      <c r="BT990" s="23"/>
      <c r="BU990" s="23"/>
      <c r="BV990" s="23"/>
      <c r="BW990" s="23"/>
      <c r="BX990" s="23"/>
      <c r="BY990" s="23"/>
      <c r="BZ990" s="23"/>
      <c r="CA990" s="23"/>
      <c r="CB990" s="23"/>
      <c r="CC990" s="23"/>
      <c r="CD990" s="23"/>
      <c r="CE990" s="23"/>
      <c r="CF990" s="21">
        <f t="shared" si="9"/>
        <v>100</v>
      </c>
      <c r="CG990" s="21"/>
      <c r="CH990" s="21"/>
      <c r="CI990" s="21"/>
      <c r="CJ990" s="21"/>
      <c r="CK990" s="21"/>
      <c r="CL990" s="21"/>
      <c r="CM990" s="21"/>
      <c r="CN990" s="21"/>
      <c r="CO990" s="21"/>
      <c r="CP990" s="21"/>
      <c r="CQ990" s="21"/>
      <c r="CR990" s="21"/>
      <c r="CS990" s="21"/>
      <c r="CT990" s="21"/>
      <c r="CU990" s="21">
        <v>100</v>
      </c>
      <c r="CV990" s="21"/>
      <c r="CW990" s="21"/>
      <c r="CX990" s="23">
        <f t="shared" si="11"/>
        <v>1</v>
      </c>
      <c r="CY990" s="23"/>
      <c r="CZ990" s="23"/>
      <c r="DA990" s="23"/>
      <c r="DB990" s="23">
        <v>1</v>
      </c>
      <c r="DC990" s="23"/>
      <c r="DD990" s="23"/>
      <c r="DE990" s="22">
        <f t="shared" si="13"/>
        <v>0</v>
      </c>
      <c r="DF990" s="21"/>
      <c r="DG990" s="21"/>
      <c r="DH990" s="21"/>
      <c r="DI990" s="21"/>
      <c r="DJ990" s="21"/>
      <c r="DK990" s="24">
        <f t="shared" si="15"/>
        <v>0</v>
      </c>
      <c r="DL990" s="23"/>
      <c r="DM990" s="2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</row>
    <row r="991" spans="1:137" ht="15.75" customHeight="1">
      <c r="A991" s="15" t="s">
        <v>3177</v>
      </c>
      <c r="B991" s="15" t="s">
        <v>3178</v>
      </c>
      <c r="C991" s="16">
        <v>27062988</v>
      </c>
      <c r="D991" s="15">
        <v>731583157</v>
      </c>
      <c r="E991" s="15" t="s">
        <v>3179</v>
      </c>
      <c r="F991" s="15" t="s">
        <v>84</v>
      </c>
      <c r="G991" s="15" t="s">
        <v>101</v>
      </c>
      <c r="H991" s="15" t="s">
        <v>174</v>
      </c>
      <c r="I991" s="17">
        <f t="shared" si="18"/>
        <v>0</v>
      </c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8">
        <f t="shared" si="1"/>
        <v>28</v>
      </c>
      <c r="AA991" s="19"/>
      <c r="AB991" s="19"/>
      <c r="AC991" s="19"/>
      <c r="AD991" s="19"/>
      <c r="AE991" s="19"/>
      <c r="AF991" s="19">
        <v>6</v>
      </c>
      <c r="AG991" s="19"/>
      <c r="AH991" s="19">
        <v>7</v>
      </c>
      <c r="AI991" s="19"/>
      <c r="AJ991" s="19"/>
      <c r="AK991" s="19"/>
      <c r="AL991" s="19"/>
      <c r="AM991" s="19"/>
      <c r="AN991" s="19"/>
      <c r="AO991" s="19">
        <v>15</v>
      </c>
      <c r="AP991" s="19"/>
      <c r="AQ991" s="19"/>
      <c r="AR991" s="20">
        <f t="shared" si="3"/>
        <v>0</v>
      </c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2">
        <f t="shared" si="5"/>
        <v>0</v>
      </c>
      <c r="BK991" s="21"/>
      <c r="BL991" s="21"/>
      <c r="BM991" s="21"/>
      <c r="BN991" s="23">
        <f t="shared" si="7"/>
        <v>0</v>
      </c>
      <c r="BO991" s="23"/>
      <c r="BP991" s="23"/>
      <c r="BQ991" s="23"/>
      <c r="BR991" s="23"/>
      <c r="BS991" s="23"/>
      <c r="BT991" s="23"/>
      <c r="BU991" s="23"/>
      <c r="BV991" s="23"/>
      <c r="BW991" s="23"/>
      <c r="BX991" s="23"/>
      <c r="BY991" s="23"/>
      <c r="BZ991" s="23"/>
      <c r="CA991" s="23"/>
      <c r="CB991" s="23"/>
      <c r="CC991" s="23"/>
      <c r="CD991" s="23"/>
      <c r="CE991" s="23"/>
      <c r="CF991" s="21">
        <f t="shared" si="9"/>
        <v>0</v>
      </c>
      <c r="CG991" s="21"/>
      <c r="CH991" s="21"/>
      <c r="CI991" s="21"/>
      <c r="CJ991" s="21"/>
      <c r="CK991" s="21"/>
      <c r="CL991" s="21"/>
      <c r="CM991" s="21"/>
      <c r="CN991" s="21"/>
      <c r="CO991" s="21"/>
      <c r="CP991" s="21"/>
      <c r="CQ991" s="21"/>
      <c r="CR991" s="21"/>
      <c r="CS991" s="21"/>
      <c r="CT991" s="21"/>
      <c r="CU991" s="21"/>
      <c r="CV991" s="21"/>
      <c r="CW991" s="21"/>
      <c r="CX991" s="23">
        <f t="shared" si="11"/>
        <v>2</v>
      </c>
      <c r="CY991" s="23"/>
      <c r="CZ991" s="23"/>
      <c r="DA991" s="23"/>
      <c r="DB991" s="23">
        <v>2</v>
      </c>
      <c r="DC991" s="23"/>
      <c r="DD991" s="23"/>
      <c r="DE991" s="22">
        <f t="shared" si="13"/>
        <v>0</v>
      </c>
      <c r="DF991" s="21"/>
      <c r="DG991" s="21"/>
      <c r="DH991" s="21"/>
      <c r="DI991" s="21"/>
      <c r="DJ991" s="21"/>
      <c r="DK991" s="24">
        <f t="shared" si="15"/>
        <v>0</v>
      </c>
      <c r="DL991" s="23"/>
      <c r="DM991" s="2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</row>
    <row r="992" spans="1:137" ht="15.75" customHeight="1">
      <c r="A992" s="15" t="s">
        <v>3180</v>
      </c>
      <c r="B992" s="15" t="s">
        <v>3181</v>
      </c>
      <c r="C992" s="16">
        <v>48134015</v>
      </c>
      <c r="D992" s="15">
        <v>606642507</v>
      </c>
      <c r="E992" s="15" t="s">
        <v>3182</v>
      </c>
      <c r="F992" s="15" t="s">
        <v>84</v>
      </c>
      <c r="G992" s="15" t="s">
        <v>101</v>
      </c>
      <c r="H992" s="15" t="s">
        <v>121</v>
      </c>
      <c r="I992" s="17">
        <f t="shared" si="18"/>
        <v>0</v>
      </c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8">
        <f t="shared" si="1"/>
        <v>28</v>
      </c>
      <c r="AA992" s="19"/>
      <c r="AB992" s="19"/>
      <c r="AC992" s="19"/>
      <c r="AD992" s="19"/>
      <c r="AE992" s="19"/>
      <c r="AF992" s="19">
        <v>6</v>
      </c>
      <c r="AG992" s="19"/>
      <c r="AH992" s="19">
        <v>7</v>
      </c>
      <c r="AI992" s="19"/>
      <c r="AJ992" s="19"/>
      <c r="AK992" s="19"/>
      <c r="AL992" s="19"/>
      <c r="AM992" s="19"/>
      <c r="AN992" s="19"/>
      <c r="AO992" s="19">
        <v>15</v>
      </c>
      <c r="AP992" s="19"/>
      <c r="AQ992" s="19"/>
      <c r="AR992" s="20">
        <f t="shared" si="3"/>
        <v>0</v>
      </c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2">
        <f t="shared" si="5"/>
        <v>0</v>
      </c>
      <c r="BK992" s="21"/>
      <c r="BL992" s="21"/>
      <c r="BM992" s="21"/>
      <c r="BN992" s="23">
        <f t="shared" si="7"/>
        <v>0</v>
      </c>
      <c r="BO992" s="23"/>
      <c r="BP992" s="23"/>
      <c r="BQ992" s="23"/>
      <c r="BR992" s="23"/>
      <c r="BS992" s="23"/>
      <c r="BT992" s="23"/>
      <c r="BU992" s="23"/>
      <c r="BV992" s="23"/>
      <c r="BW992" s="23"/>
      <c r="BX992" s="23"/>
      <c r="BY992" s="23"/>
      <c r="BZ992" s="23"/>
      <c r="CA992" s="23"/>
      <c r="CB992" s="23"/>
      <c r="CC992" s="23"/>
      <c r="CD992" s="23"/>
      <c r="CE992" s="23"/>
      <c r="CF992" s="21">
        <f t="shared" si="9"/>
        <v>0</v>
      </c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3">
        <f t="shared" si="11"/>
        <v>2</v>
      </c>
      <c r="CY992" s="23"/>
      <c r="CZ992" s="23"/>
      <c r="DA992" s="23"/>
      <c r="DB992" s="23">
        <v>2</v>
      </c>
      <c r="DC992" s="23"/>
      <c r="DD992" s="23"/>
      <c r="DE992" s="22">
        <f t="shared" si="13"/>
        <v>0</v>
      </c>
      <c r="DF992" s="21"/>
      <c r="DG992" s="21"/>
      <c r="DH992" s="21"/>
      <c r="DI992" s="21"/>
      <c r="DJ992" s="21"/>
      <c r="DK992" s="24">
        <f t="shared" si="15"/>
        <v>0</v>
      </c>
      <c r="DL992" s="23"/>
      <c r="DM992" s="2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</row>
    <row r="993" spans="1:137" ht="15.75" customHeight="1">
      <c r="A993" s="15" t="s">
        <v>3183</v>
      </c>
      <c r="B993" s="15" t="s">
        <v>3184</v>
      </c>
      <c r="C993" s="16" t="s">
        <v>3185</v>
      </c>
      <c r="D993" s="15">
        <v>606293283</v>
      </c>
      <c r="E993" s="15" t="s">
        <v>3186</v>
      </c>
      <c r="F993" s="15" t="s">
        <v>84</v>
      </c>
      <c r="G993" s="15" t="s">
        <v>101</v>
      </c>
      <c r="H993" s="15" t="s">
        <v>76</v>
      </c>
      <c r="I993" s="17">
        <f t="shared" si="18"/>
        <v>0</v>
      </c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8">
        <f t="shared" si="1"/>
        <v>24</v>
      </c>
      <c r="AA993" s="19"/>
      <c r="AB993" s="19"/>
      <c r="AC993" s="19"/>
      <c r="AD993" s="19"/>
      <c r="AE993" s="19"/>
      <c r="AF993" s="19"/>
      <c r="AG993" s="19"/>
      <c r="AH993" s="19">
        <v>9</v>
      </c>
      <c r="AI993" s="19"/>
      <c r="AJ993" s="19"/>
      <c r="AK993" s="19"/>
      <c r="AL993" s="19"/>
      <c r="AM993" s="19"/>
      <c r="AN993" s="19"/>
      <c r="AO993" s="19"/>
      <c r="AP993" s="19">
        <v>15</v>
      </c>
      <c r="AQ993" s="19"/>
      <c r="AR993" s="20">
        <f t="shared" si="3"/>
        <v>0</v>
      </c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2">
        <f t="shared" si="5"/>
        <v>100</v>
      </c>
      <c r="BK993" s="21">
        <v>50</v>
      </c>
      <c r="BL993" s="21"/>
      <c r="BM993" s="21">
        <v>50</v>
      </c>
      <c r="BN993" s="23">
        <f t="shared" si="7"/>
        <v>0</v>
      </c>
      <c r="BO993" s="23"/>
      <c r="BP993" s="23"/>
      <c r="BQ993" s="23"/>
      <c r="BR993" s="23"/>
      <c r="BS993" s="23"/>
      <c r="BT993" s="23"/>
      <c r="BU993" s="23"/>
      <c r="BV993" s="23"/>
      <c r="BW993" s="23"/>
      <c r="BX993" s="23"/>
      <c r="BY993" s="23"/>
      <c r="BZ993" s="23"/>
      <c r="CA993" s="23"/>
      <c r="CB993" s="23"/>
      <c r="CC993" s="23"/>
      <c r="CD993" s="23"/>
      <c r="CE993" s="23"/>
      <c r="CF993" s="21">
        <f t="shared" si="9"/>
        <v>0</v>
      </c>
      <c r="CG993" s="21"/>
      <c r="CH993" s="21"/>
      <c r="CI993" s="21"/>
      <c r="CJ993" s="21"/>
      <c r="CK993" s="21"/>
      <c r="CL993" s="21"/>
      <c r="CM993" s="21"/>
      <c r="CN993" s="21"/>
      <c r="CO993" s="21"/>
      <c r="CP993" s="21"/>
      <c r="CQ993" s="21"/>
      <c r="CR993" s="21"/>
      <c r="CS993" s="21"/>
      <c r="CT993" s="21"/>
      <c r="CU993" s="21"/>
      <c r="CV993" s="21"/>
      <c r="CW993" s="21"/>
      <c r="CX993" s="23">
        <f t="shared" si="11"/>
        <v>2</v>
      </c>
      <c r="CY993" s="23"/>
      <c r="CZ993" s="23"/>
      <c r="DA993" s="23"/>
      <c r="DB993" s="23"/>
      <c r="DC993" s="23">
        <v>2</v>
      </c>
      <c r="DD993" s="23"/>
      <c r="DE993" s="22">
        <f t="shared" si="13"/>
        <v>0</v>
      </c>
      <c r="DF993" s="21"/>
      <c r="DG993" s="21"/>
      <c r="DH993" s="21"/>
      <c r="DI993" s="21"/>
      <c r="DJ993" s="21"/>
      <c r="DK993" s="24">
        <f t="shared" si="15"/>
        <v>0</v>
      </c>
      <c r="DL993" s="23"/>
      <c r="DM993" s="2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</row>
    <row r="994" spans="1:137" ht="15.75" customHeight="1">
      <c r="A994" s="15" t="s">
        <v>3187</v>
      </c>
      <c r="B994" s="15" t="s">
        <v>3188</v>
      </c>
      <c r="C994" s="16">
        <v>24704512</v>
      </c>
      <c r="D994" s="15">
        <v>776365189</v>
      </c>
      <c r="E994" s="15" t="s">
        <v>3189</v>
      </c>
      <c r="F994" s="15" t="s">
        <v>84</v>
      </c>
      <c r="G994" s="15" t="s">
        <v>169</v>
      </c>
      <c r="H994" s="15" t="s">
        <v>57</v>
      </c>
      <c r="I994" s="17">
        <f t="shared" si="18"/>
        <v>0</v>
      </c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8">
        <f t="shared" si="1"/>
        <v>25</v>
      </c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>
        <v>25</v>
      </c>
      <c r="AQ994" s="19"/>
      <c r="AR994" s="20">
        <f t="shared" si="3"/>
        <v>0</v>
      </c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2">
        <f t="shared" si="5"/>
        <v>0</v>
      </c>
      <c r="BK994" s="21"/>
      <c r="BL994" s="21"/>
      <c r="BM994" s="21"/>
      <c r="BN994" s="23">
        <f t="shared" si="7"/>
        <v>0</v>
      </c>
      <c r="BO994" s="23"/>
      <c r="BP994" s="23"/>
      <c r="BQ994" s="23"/>
      <c r="BR994" s="23"/>
      <c r="BS994" s="23"/>
      <c r="BT994" s="23"/>
      <c r="BU994" s="23"/>
      <c r="BV994" s="23"/>
      <c r="BW994" s="23"/>
      <c r="BX994" s="23"/>
      <c r="BY994" s="23"/>
      <c r="BZ994" s="23"/>
      <c r="CA994" s="23"/>
      <c r="CB994" s="23"/>
      <c r="CC994" s="23"/>
      <c r="CD994" s="23"/>
      <c r="CE994" s="23"/>
      <c r="CF994" s="21">
        <f t="shared" si="9"/>
        <v>0</v>
      </c>
      <c r="CG994" s="21"/>
      <c r="CH994" s="21"/>
      <c r="CI994" s="21"/>
      <c r="CJ994" s="21"/>
      <c r="CK994" s="21"/>
      <c r="CL994" s="21"/>
      <c r="CM994" s="21"/>
      <c r="CN994" s="21"/>
      <c r="CO994" s="21"/>
      <c r="CP994" s="21"/>
      <c r="CQ994" s="21"/>
      <c r="CR994" s="21"/>
      <c r="CS994" s="21"/>
      <c r="CT994" s="21"/>
      <c r="CU994" s="21"/>
      <c r="CV994" s="21"/>
      <c r="CW994" s="21"/>
      <c r="CX994" s="23">
        <f t="shared" si="11"/>
        <v>0</v>
      </c>
      <c r="CY994" s="23"/>
      <c r="CZ994" s="23"/>
      <c r="DA994" s="23"/>
      <c r="DB994" s="23"/>
      <c r="DC994" s="23"/>
      <c r="DD994" s="23"/>
      <c r="DE994" s="22">
        <f t="shared" si="13"/>
        <v>0</v>
      </c>
      <c r="DF994" s="21"/>
      <c r="DG994" s="21"/>
      <c r="DH994" s="21"/>
      <c r="DI994" s="21"/>
      <c r="DJ994" s="21"/>
      <c r="DK994" s="24">
        <f t="shared" si="15"/>
        <v>0</v>
      </c>
      <c r="DL994" s="23"/>
      <c r="DM994" s="2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</row>
    <row r="995" spans="1:137" ht="15.75" customHeight="1">
      <c r="A995" s="15" t="s">
        <v>3190</v>
      </c>
      <c r="B995" s="15" t="s">
        <v>3191</v>
      </c>
      <c r="C995" s="16">
        <v>29050251</v>
      </c>
      <c r="D995" s="15">
        <v>606413877</v>
      </c>
      <c r="E995" s="15" t="s">
        <v>3192</v>
      </c>
      <c r="F995" s="15" t="s">
        <v>84</v>
      </c>
      <c r="G995" s="15" t="s">
        <v>91</v>
      </c>
      <c r="H995" s="15" t="s">
        <v>57</v>
      </c>
      <c r="I995" s="17">
        <f t="shared" si="18"/>
        <v>0</v>
      </c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8">
        <f t="shared" si="1"/>
        <v>67</v>
      </c>
      <c r="AA995" s="19"/>
      <c r="AB995" s="19"/>
      <c r="AC995" s="19"/>
      <c r="AD995" s="19"/>
      <c r="AE995" s="19"/>
      <c r="AF995" s="19"/>
      <c r="AG995" s="19">
        <f>19+19+19</f>
        <v>57</v>
      </c>
      <c r="AH995" s="19"/>
      <c r="AI995" s="19"/>
      <c r="AJ995" s="19"/>
      <c r="AK995" s="19"/>
      <c r="AL995" s="19"/>
      <c r="AM995" s="19"/>
      <c r="AN995" s="19"/>
      <c r="AO995" s="19">
        <v>10</v>
      </c>
      <c r="AP995" s="19"/>
      <c r="AQ995" s="19"/>
      <c r="AR995" s="20">
        <f t="shared" si="3"/>
        <v>0</v>
      </c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2">
        <f t="shared" si="5"/>
        <v>0</v>
      </c>
      <c r="BK995" s="21"/>
      <c r="BL995" s="21"/>
      <c r="BM995" s="21"/>
      <c r="BN995" s="23">
        <f t="shared" si="7"/>
        <v>0</v>
      </c>
      <c r="BO995" s="23"/>
      <c r="BP995" s="23"/>
      <c r="BQ995" s="23"/>
      <c r="BR995" s="23"/>
      <c r="BS995" s="23"/>
      <c r="BT995" s="23"/>
      <c r="BU995" s="23"/>
      <c r="BV995" s="23"/>
      <c r="BW995" s="23"/>
      <c r="BX995" s="23"/>
      <c r="BY995" s="23"/>
      <c r="BZ995" s="23"/>
      <c r="CA995" s="23"/>
      <c r="CB995" s="23"/>
      <c r="CC995" s="23"/>
      <c r="CD995" s="23"/>
      <c r="CE995" s="23"/>
      <c r="CF995" s="21">
        <f t="shared" si="9"/>
        <v>100</v>
      </c>
      <c r="CG995" s="21"/>
      <c r="CH995" s="21"/>
      <c r="CI995" s="21"/>
      <c r="CJ995" s="21"/>
      <c r="CK995" s="21"/>
      <c r="CL995" s="21"/>
      <c r="CM995" s="21"/>
      <c r="CN995" s="21"/>
      <c r="CO995" s="21"/>
      <c r="CP995" s="21"/>
      <c r="CQ995" s="21"/>
      <c r="CR995" s="21"/>
      <c r="CS995" s="21"/>
      <c r="CT995" s="21"/>
      <c r="CU995" s="21">
        <v>100</v>
      </c>
      <c r="CV995" s="21"/>
      <c r="CW995" s="21"/>
      <c r="CX995" s="23">
        <f t="shared" si="11"/>
        <v>1</v>
      </c>
      <c r="CY995" s="23"/>
      <c r="CZ995" s="23"/>
      <c r="DA995" s="23"/>
      <c r="DB995" s="23">
        <v>1</v>
      </c>
      <c r="DC995" s="23"/>
      <c r="DD995" s="23"/>
      <c r="DE995" s="22">
        <f t="shared" si="13"/>
        <v>0</v>
      </c>
      <c r="DF995" s="21"/>
      <c r="DG995" s="21"/>
      <c r="DH995" s="21"/>
      <c r="DI995" s="21"/>
      <c r="DJ995" s="21"/>
      <c r="DK995" s="24">
        <f t="shared" si="15"/>
        <v>0</v>
      </c>
      <c r="DL995" s="23"/>
      <c r="DM995" s="2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</row>
    <row r="996" spans="1:137" ht="15.75" customHeight="1">
      <c r="A996" s="15" t="s">
        <v>3193</v>
      </c>
      <c r="B996" s="15" t="s">
        <v>3194</v>
      </c>
      <c r="C996" s="16">
        <v>27372791</v>
      </c>
      <c r="D996" s="15">
        <v>605273008</v>
      </c>
      <c r="E996" s="15" t="s">
        <v>3195</v>
      </c>
      <c r="F996" s="15" t="s">
        <v>84</v>
      </c>
      <c r="G996" s="15" t="s">
        <v>91</v>
      </c>
      <c r="H996" s="15" t="s">
        <v>158</v>
      </c>
      <c r="I996" s="17">
        <f t="shared" si="18"/>
        <v>0</v>
      </c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8">
        <f t="shared" si="1"/>
        <v>29</v>
      </c>
      <c r="AA996" s="19"/>
      <c r="AB996" s="19"/>
      <c r="AC996" s="19"/>
      <c r="AD996" s="19"/>
      <c r="AE996" s="19"/>
      <c r="AF996" s="19"/>
      <c r="AG996" s="19">
        <v>19</v>
      </c>
      <c r="AH996" s="19"/>
      <c r="AI996" s="19"/>
      <c r="AJ996" s="19"/>
      <c r="AK996" s="19"/>
      <c r="AL996" s="19"/>
      <c r="AM996" s="19"/>
      <c r="AN996" s="19"/>
      <c r="AO996" s="19">
        <v>10</v>
      </c>
      <c r="AP996" s="19"/>
      <c r="AQ996" s="19"/>
      <c r="AR996" s="20">
        <f t="shared" si="3"/>
        <v>0</v>
      </c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2">
        <f t="shared" si="5"/>
        <v>0</v>
      </c>
      <c r="BK996" s="21"/>
      <c r="BL996" s="21"/>
      <c r="BM996" s="21"/>
      <c r="BN996" s="23">
        <f t="shared" si="7"/>
        <v>0</v>
      </c>
      <c r="BO996" s="23"/>
      <c r="BP996" s="23"/>
      <c r="BQ996" s="23"/>
      <c r="BR996" s="23"/>
      <c r="BS996" s="23"/>
      <c r="BT996" s="23"/>
      <c r="BU996" s="23" t="s">
        <v>209</v>
      </c>
      <c r="BV996" s="23"/>
      <c r="BW996" s="23"/>
      <c r="BX996" s="23"/>
      <c r="BY996" s="23"/>
      <c r="BZ996" s="23"/>
      <c r="CA996" s="23"/>
      <c r="CB996" s="23"/>
      <c r="CC996" s="23"/>
      <c r="CD996" s="23"/>
      <c r="CE996" s="23"/>
      <c r="CF996" s="21">
        <f t="shared" si="9"/>
        <v>100</v>
      </c>
      <c r="CG996" s="21"/>
      <c r="CH996" s="21"/>
      <c r="CI996" s="21"/>
      <c r="CJ996" s="21"/>
      <c r="CK996" s="21"/>
      <c r="CL996" s="21"/>
      <c r="CM996" s="21"/>
      <c r="CN996" s="21"/>
      <c r="CO996" s="21"/>
      <c r="CP996" s="21"/>
      <c r="CQ996" s="21"/>
      <c r="CR996" s="21"/>
      <c r="CS996" s="21"/>
      <c r="CT996" s="21"/>
      <c r="CU996" s="21">
        <v>100</v>
      </c>
      <c r="CV996" s="21"/>
      <c r="CW996" s="21"/>
      <c r="CX996" s="23">
        <f t="shared" si="11"/>
        <v>1</v>
      </c>
      <c r="CY996" s="23"/>
      <c r="CZ996" s="23"/>
      <c r="DA996" s="23"/>
      <c r="DB996" s="23">
        <v>1</v>
      </c>
      <c r="DC996" s="23"/>
      <c r="DD996" s="23"/>
      <c r="DE996" s="22">
        <f t="shared" si="13"/>
        <v>0</v>
      </c>
      <c r="DF996" s="21"/>
      <c r="DG996" s="21"/>
      <c r="DH996" s="21"/>
      <c r="DI996" s="21"/>
      <c r="DJ996" s="21"/>
      <c r="DK996" s="24">
        <f t="shared" si="15"/>
        <v>0</v>
      </c>
      <c r="DL996" s="23"/>
      <c r="DM996" s="2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</row>
    <row r="997" spans="1:137" ht="15.75" customHeight="1">
      <c r="A997" s="15" t="s">
        <v>3196</v>
      </c>
      <c r="B997" s="15" t="s">
        <v>3197</v>
      </c>
      <c r="C997" s="16">
        <v>28414373</v>
      </c>
      <c r="D997" s="15">
        <v>606705958</v>
      </c>
      <c r="E997" s="15" t="s">
        <v>3198</v>
      </c>
      <c r="F997" s="15" t="s">
        <v>84</v>
      </c>
      <c r="G997" s="15" t="s">
        <v>91</v>
      </c>
      <c r="H997" s="15" t="s">
        <v>72</v>
      </c>
      <c r="I997" s="17">
        <f t="shared" si="18"/>
        <v>0</v>
      </c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8">
        <f t="shared" si="1"/>
        <v>10</v>
      </c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>
        <v>10</v>
      </c>
      <c r="AP997" s="19"/>
      <c r="AQ997" s="19"/>
      <c r="AR997" s="20">
        <f t="shared" si="3"/>
        <v>0</v>
      </c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2">
        <f t="shared" si="5"/>
        <v>0</v>
      </c>
      <c r="BK997" s="21"/>
      <c r="BL997" s="21"/>
      <c r="BM997" s="21"/>
      <c r="BN997" s="23">
        <f t="shared" si="7"/>
        <v>0</v>
      </c>
      <c r="BO997" s="23"/>
      <c r="BP997" s="23"/>
      <c r="BQ997" s="23"/>
      <c r="BR997" s="23"/>
      <c r="BS997" s="23"/>
      <c r="BT997" s="23"/>
      <c r="BU997" s="23"/>
      <c r="BV997" s="23"/>
      <c r="BW997" s="23"/>
      <c r="BX997" s="23"/>
      <c r="BY997" s="23"/>
      <c r="BZ997" s="23"/>
      <c r="CA997" s="23"/>
      <c r="CB997" s="23"/>
      <c r="CC997" s="23"/>
      <c r="CD997" s="23"/>
      <c r="CE997" s="23"/>
      <c r="CF997" s="21">
        <f t="shared" si="9"/>
        <v>100</v>
      </c>
      <c r="CG997" s="21"/>
      <c r="CH997" s="21"/>
      <c r="CI997" s="21"/>
      <c r="CJ997" s="21"/>
      <c r="CK997" s="21"/>
      <c r="CL997" s="21"/>
      <c r="CM997" s="21"/>
      <c r="CN997" s="21"/>
      <c r="CO997" s="21"/>
      <c r="CP997" s="21"/>
      <c r="CQ997" s="21"/>
      <c r="CR997" s="21"/>
      <c r="CS997" s="21"/>
      <c r="CT997" s="21"/>
      <c r="CU997" s="21">
        <v>100</v>
      </c>
      <c r="CV997" s="21"/>
      <c r="CW997" s="21"/>
      <c r="CX997" s="23">
        <f t="shared" si="11"/>
        <v>1</v>
      </c>
      <c r="CY997" s="23"/>
      <c r="CZ997" s="23"/>
      <c r="DA997" s="23"/>
      <c r="DB997" s="23">
        <v>1</v>
      </c>
      <c r="DC997" s="23"/>
      <c r="DD997" s="23"/>
      <c r="DE997" s="22">
        <f t="shared" si="13"/>
        <v>0</v>
      </c>
      <c r="DF997" s="21"/>
      <c r="DG997" s="21"/>
      <c r="DH997" s="21"/>
      <c r="DI997" s="21"/>
      <c r="DJ997" s="21"/>
      <c r="DK997" s="24">
        <f t="shared" si="15"/>
        <v>0</v>
      </c>
      <c r="DL997" s="23"/>
      <c r="DM997" s="2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</row>
    <row r="998" spans="1:137" ht="15.75" customHeight="1">
      <c r="A998" s="15" t="s">
        <v>3199</v>
      </c>
      <c r="B998" s="15" t="s">
        <v>3200</v>
      </c>
      <c r="C998" s="16">
        <v>28237811</v>
      </c>
      <c r="D998" s="15">
        <v>777624524</v>
      </c>
      <c r="E998" s="15" t="s">
        <v>3201</v>
      </c>
      <c r="F998" s="15" t="s">
        <v>84</v>
      </c>
      <c r="G998" s="15" t="s">
        <v>169</v>
      </c>
      <c r="H998" s="15" t="s">
        <v>76</v>
      </c>
      <c r="I998" s="17">
        <f t="shared" si="18"/>
        <v>0</v>
      </c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8">
        <f t="shared" si="1"/>
        <v>44</v>
      </c>
      <c r="AA998" s="19"/>
      <c r="AB998" s="19"/>
      <c r="AC998" s="19"/>
      <c r="AD998" s="19"/>
      <c r="AE998" s="19"/>
      <c r="AF998" s="19"/>
      <c r="AG998" s="19">
        <v>19</v>
      </c>
      <c r="AH998" s="19"/>
      <c r="AI998" s="19"/>
      <c r="AJ998" s="19"/>
      <c r="AK998" s="19"/>
      <c r="AL998" s="19"/>
      <c r="AM998" s="19"/>
      <c r="AN998" s="19"/>
      <c r="AO998" s="19"/>
      <c r="AP998" s="19">
        <v>25</v>
      </c>
      <c r="AQ998" s="19"/>
      <c r="AR998" s="20">
        <f t="shared" si="3"/>
        <v>0</v>
      </c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2">
        <f t="shared" si="5"/>
        <v>0</v>
      </c>
      <c r="BK998" s="21"/>
      <c r="BL998" s="21"/>
      <c r="BM998" s="21"/>
      <c r="BN998" s="23">
        <f t="shared" si="7"/>
        <v>0</v>
      </c>
      <c r="BO998" s="23"/>
      <c r="BP998" s="23"/>
      <c r="BQ998" s="23"/>
      <c r="BR998" s="23"/>
      <c r="BS998" s="23"/>
      <c r="BT998" s="23"/>
      <c r="BU998" s="23"/>
      <c r="BV998" s="23"/>
      <c r="BW998" s="23"/>
      <c r="BX998" s="23"/>
      <c r="BY998" s="23"/>
      <c r="BZ998" s="23"/>
      <c r="CA998" s="23"/>
      <c r="CB998" s="23"/>
      <c r="CC998" s="23"/>
      <c r="CD998" s="23"/>
      <c r="CE998" s="23"/>
      <c r="CF998" s="21">
        <f t="shared" si="9"/>
        <v>0</v>
      </c>
      <c r="CG998" s="21"/>
      <c r="CH998" s="21"/>
      <c r="CI998" s="21"/>
      <c r="CJ998" s="21"/>
      <c r="CK998" s="21"/>
      <c r="CL998" s="21"/>
      <c r="CM998" s="21"/>
      <c r="CN998" s="21"/>
      <c r="CO998" s="21"/>
      <c r="CP998" s="21"/>
      <c r="CQ998" s="21"/>
      <c r="CR998" s="21"/>
      <c r="CS998" s="21"/>
      <c r="CT998" s="21"/>
      <c r="CU998" s="21"/>
      <c r="CV998" s="21"/>
      <c r="CW998" s="21"/>
      <c r="CX998" s="23">
        <f t="shared" si="11"/>
        <v>0</v>
      </c>
      <c r="CY998" s="23"/>
      <c r="CZ998" s="23"/>
      <c r="DA998" s="23"/>
      <c r="DB998" s="23"/>
      <c r="DC998" s="23"/>
      <c r="DD998" s="23"/>
      <c r="DE998" s="22">
        <f t="shared" si="13"/>
        <v>0</v>
      </c>
      <c r="DF998" s="21"/>
      <c r="DG998" s="21"/>
      <c r="DH998" s="21"/>
      <c r="DI998" s="21"/>
      <c r="DJ998" s="21"/>
      <c r="DK998" s="24">
        <f t="shared" si="15"/>
        <v>0</v>
      </c>
      <c r="DL998" s="23"/>
      <c r="DM998" s="2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</row>
    <row r="999" spans="1:137" ht="15.75" customHeight="1">
      <c r="A999" s="15" t="s">
        <v>3202</v>
      </c>
      <c r="B999" s="15" t="s">
        <v>3203</v>
      </c>
      <c r="C999" s="16">
        <v>24764604</v>
      </c>
      <c r="D999" s="15">
        <v>724020197</v>
      </c>
      <c r="E999" s="15" t="s">
        <v>3204</v>
      </c>
      <c r="F999" s="15" t="s">
        <v>84</v>
      </c>
      <c r="G999" s="15" t="s">
        <v>91</v>
      </c>
      <c r="H999" s="15" t="s">
        <v>496</v>
      </c>
      <c r="I999" s="17">
        <f t="shared" si="18"/>
        <v>0</v>
      </c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8">
        <f t="shared" si="1"/>
        <v>48</v>
      </c>
      <c r="AA999" s="19"/>
      <c r="AB999" s="19"/>
      <c r="AC999" s="19"/>
      <c r="AD999" s="19"/>
      <c r="AE999" s="19"/>
      <c r="AF999" s="19"/>
      <c r="AG999" s="19">
        <f>19+19</f>
        <v>38</v>
      </c>
      <c r="AH999" s="19"/>
      <c r="AI999" s="19"/>
      <c r="AJ999" s="19"/>
      <c r="AK999" s="19"/>
      <c r="AL999" s="19"/>
      <c r="AM999" s="19"/>
      <c r="AN999" s="19"/>
      <c r="AO999" s="19">
        <v>10</v>
      </c>
      <c r="AP999" s="19"/>
      <c r="AQ999" s="19"/>
      <c r="AR999" s="20">
        <f t="shared" si="3"/>
        <v>0</v>
      </c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2">
        <f t="shared" si="5"/>
        <v>0</v>
      </c>
      <c r="BK999" s="21"/>
      <c r="BL999" s="21"/>
      <c r="BM999" s="21"/>
      <c r="BN999" s="23">
        <f t="shared" si="7"/>
        <v>0</v>
      </c>
      <c r="BO999" s="23"/>
      <c r="BP999" s="23"/>
      <c r="BQ999" s="23"/>
      <c r="BR999" s="23"/>
      <c r="BS999" s="23"/>
      <c r="BT999" s="23"/>
      <c r="BU999" s="23"/>
      <c r="BV999" s="23"/>
      <c r="BW999" s="23"/>
      <c r="BX999" s="23"/>
      <c r="BY999" s="23"/>
      <c r="BZ999" s="23"/>
      <c r="CA999" s="23"/>
      <c r="CB999" s="23"/>
      <c r="CC999" s="23"/>
      <c r="CD999" s="23"/>
      <c r="CE999" s="23"/>
      <c r="CF999" s="21">
        <f t="shared" si="9"/>
        <v>100</v>
      </c>
      <c r="CG999" s="21"/>
      <c r="CH999" s="21"/>
      <c r="CI999" s="21"/>
      <c r="CJ999" s="21"/>
      <c r="CK999" s="21"/>
      <c r="CL999" s="21"/>
      <c r="CM999" s="21"/>
      <c r="CN999" s="21"/>
      <c r="CO999" s="21"/>
      <c r="CP999" s="21"/>
      <c r="CQ999" s="21"/>
      <c r="CR999" s="21"/>
      <c r="CS999" s="21"/>
      <c r="CT999" s="21"/>
      <c r="CU999" s="21">
        <v>100</v>
      </c>
      <c r="CV999" s="21"/>
      <c r="CW999" s="21"/>
      <c r="CX999" s="23">
        <f t="shared" si="11"/>
        <v>1</v>
      </c>
      <c r="CY999" s="23"/>
      <c r="CZ999" s="23"/>
      <c r="DA999" s="23"/>
      <c r="DB999" s="23">
        <v>1</v>
      </c>
      <c r="DC999" s="23"/>
      <c r="DD999" s="23"/>
      <c r="DE999" s="22">
        <f t="shared" si="13"/>
        <v>0</v>
      </c>
      <c r="DF999" s="21"/>
      <c r="DG999" s="21"/>
      <c r="DH999" s="21"/>
      <c r="DI999" s="21"/>
      <c r="DJ999" s="21"/>
      <c r="DK999" s="24">
        <f t="shared" si="15"/>
        <v>0</v>
      </c>
      <c r="DL999" s="23"/>
      <c r="DM999" s="2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</row>
    <row r="1000" spans="1:137" ht="15.75" customHeight="1">
      <c r="A1000" s="15" t="s">
        <v>3205</v>
      </c>
      <c r="B1000" s="15" t="s">
        <v>3206</v>
      </c>
      <c r="C1000" s="16">
        <v>70100250</v>
      </c>
      <c r="D1000" s="15">
        <v>605563909</v>
      </c>
      <c r="E1000" s="15" t="s">
        <v>1032</v>
      </c>
      <c r="F1000" s="15" t="s">
        <v>84</v>
      </c>
      <c r="G1000" s="15" t="s">
        <v>91</v>
      </c>
      <c r="H1000" s="15" t="s">
        <v>86</v>
      </c>
      <c r="I1000" s="17">
        <f t="shared" si="18"/>
        <v>0</v>
      </c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8">
        <f t="shared" si="1"/>
        <v>29</v>
      </c>
      <c r="AA1000" s="19"/>
      <c r="AB1000" s="19"/>
      <c r="AC1000" s="19"/>
      <c r="AD1000" s="19"/>
      <c r="AE1000" s="19"/>
      <c r="AF1000" s="19"/>
      <c r="AG1000" s="19">
        <v>19</v>
      </c>
      <c r="AH1000" s="19"/>
      <c r="AI1000" s="19"/>
      <c r="AJ1000" s="19"/>
      <c r="AK1000" s="19"/>
      <c r="AL1000" s="19"/>
      <c r="AM1000" s="19"/>
      <c r="AN1000" s="19"/>
      <c r="AO1000" s="19">
        <v>10</v>
      </c>
      <c r="AP1000" s="19"/>
      <c r="AQ1000" s="19"/>
      <c r="AR1000" s="20">
        <f t="shared" si="3"/>
        <v>0</v>
      </c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2">
        <f t="shared" si="5"/>
        <v>0</v>
      </c>
      <c r="BK1000" s="21"/>
      <c r="BL1000" s="21"/>
      <c r="BM1000" s="21"/>
      <c r="BN1000" s="23">
        <f t="shared" si="7"/>
        <v>0</v>
      </c>
      <c r="BO1000" s="23"/>
      <c r="BP1000" s="23"/>
      <c r="BQ1000" s="23"/>
      <c r="BR1000" s="23"/>
      <c r="BS1000" s="23"/>
      <c r="BT1000" s="23"/>
      <c r="BU1000" s="23"/>
      <c r="BV1000" s="23"/>
      <c r="BW1000" s="23"/>
      <c r="BX1000" s="23"/>
      <c r="BY1000" s="23"/>
      <c r="BZ1000" s="23"/>
      <c r="CA1000" s="23"/>
      <c r="CB1000" s="23"/>
      <c r="CC1000" s="23"/>
      <c r="CD1000" s="23"/>
      <c r="CE1000" s="23"/>
      <c r="CF1000" s="21">
        <f t="shared" si="9"/>
        <v>100</v>
      </c>
      <c r="CG1000" s="21"/>
      <c r="CH1000" s="21"/>
      <c r="CI1000" s="21"/>
      <c r="CJ1000" s="21"/>
      <c r="CK1000" s="21"/>
      <c r="CL1000" s="21"/>
      <c r="CM1000" s="21"/>
      <c r="CN1000" s="21"/>
      <c r="CO1000" s="21"/>
      <c r="CP1000" s="21"/>
      <c r="CQ1000" s="21"/>
      <c r="CR1000" s="21"/>
      <c r="CS1000" s="21"/>
      <c r="CT1000" s="21"/>
      <c r="CU1000" s="21">
        <v>100</v>
      </c>
      <c r="CV1000" s="21"/>
      <c r="CW1000" s="21"/>
      <c r="CX1000" s="23">
        <f t="shared" si="11"/>
        <v>1</v>
      </c>
      <c r="CY1000" s="23"/>
      <c r="CZ1000" s="23"/>
      <c r="DA1000" s="23"/>
      <c r="DB1000" s="23">
        <v>1</v>
      </c>
      <c r="DC1000" s="23"/>
      <c r="DD1000" s="23"/>
      <c r="DE1000" s="22">
        <f t="shared" si="13"/>
        <v>0</v>
      </c>
      <c r="DF1000" s="21"/>
      <c r="DG1000" s="21"/>
      <c r="DH1000" s="21"/>
      <c r="DI1000" s="21"/>
      <c r="DJ1000" s="21"/>
      <c r="DK1000" s="24">
        <f t="shared" si="15"/>
        <v>0</v>
      </c>
      <c r="DL1000" s="23"/>
      <c r="DM1000" s="2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</row>
    <row r="1001" spans="1:137" ht="15.75" customHeight="1">
      <c r="A1001" s="15" t="s">
        <v>3207</v>
      </c>
      <c r="B1001" s="15" t="s">
        <v>3208</v>
      </c>
      <c r="C1001" s="16" t="s">
        <v>3209</v>
      </c>
      <c r="D1001" s="15">
        <v>724068573</v>
      </c>
      <c r="E1001" s="15" t="s">
        <v>3210</v>
      </c>
      <c r="F1001" s="15" t="s">
        <v>84</v>
      </c>
      <c r="G1001" s="15" t="s">
        <v>91</v>
      </c>
      <c r="H1001" s="15" t="s">
        <v>216</v>
      </c>
      <c r="I1001" s="17">
        <f t="shared" si="18"/>
        <v>0</v>
      </c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8">
        <f t="shared" si="1"/>
        <v>29</v>
      </c>
      <c r="AA1001" s="19"/>
      <c r="AB1001" s="19"/>
      <c r="AC1001" s="19"/>
      <c r="AD1001" s="19"/>
      <c r="AE1001" s="19"/>
      <c r="AF1001" s="19"/>
      <c r="AG1001" s="19">
        <v>19</v>
      </c>
      <c r="AH1001" s="19"/>
      <c r="AI1001" s="19"/>
      <c r="AJ1001" s="19"/>
      <c r="AK1001" s="19"/>
      <c r="AL1001" s="19"/>
      <c r="AM1001" s="19"/>
      <c r="AN1001" s="19"/>
      <c r="AO1001" s="19">
        <v>10</v>
      </c>
      <c r="AP1001" s="19"/>
      <c r="AQ1001" s="19"/>
      <c r="AR1001" s="20">
        <f t="shared" si="3"/>
        <v>0</v>
      </c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2">
        <f t="shared" si="5"/>
        <v>0</v>
      </c>
      <c r="BK1001" s="21"/>
      <c r="BL1001" s="21"/>
      <c r="BM1001" s="21"/>
      <c r="BN1001" s="23">
        <f t="shared" si="7"/>
        <v>0</v>
      </c>
      <c r="BO1001" s="23"/>
      <c r="BP1001" s="23"/>
      <c r="BQ1001" s="23"/>
      <c r="BR1001" s="23"/>
      <c r="BS1001" s="23"/>
      <c r="BT1001" s="23"/>
      <c r="BU1001" s="23"/>
      <c r="BV1001" s="23"/>
      <c r="BW1001" s="23"/>
      <c r="BX1001" s="23"/>
      <c r="BY1001" s="23"/>
      <c r="BZ1001" s="23"/>
      <c r="CA1001" s="23"/>
      <c r="CB1001" s="23"/>
      <c r="CC1001" s="23"/>
      <c r="CD1001" s="23"/>
      <c r="CE1001" s="23"/>
      <c r="CF1001" s="21">
        <f t="shared" si="9"/>
        <v>100</v>
      </c>
      <c r="CG1001" s="21"/>
      <c r="CH1001" s="21"/>
      <c r="CI1001" s="21"/>
      <c r="CJ1001" s="21"/>
      <c r="CK1001" s="21"/>
      <c r="CL1001" s="21"/>
      <c r="CM1001" s="21"/>
      <c r="CN1001" s="21"/>
      <c r="CO1001" s="21"/>
      <c r="CP1001" s="21"/>
      <c r="CQ1001" s="21"/>
      <c r="CR1001" s="21"/>
      <c r="CS1001" s="21"/>
      <c r="CT1001" s="21"/>
      <c r="CU1001" s="21">
        <v>100</v>
      </c>
      <c r="CV1001" s="21"/>
      <c r="CW1001" s="21"/>
      <c r="CX1001" s="23">
        <f t="shared" si="11"/>
        <v>1</v>
      </c>
      <c r="CY1001" s="23"/>
      <c r="CZ1001" s="23"/>
      <c r="DA1001" s="23"/>
      <c r="DB1001" s="23">
        <v>1</v>
      </c>
      <c r="DC1001" s="23"/>
      <c r="DD1001" s="23"/>
      <c r="DE1001" s="22">
        <f t="shared" si="13"/>
        <v>0</v>
      </c>
      <c r="DF1001" s="21"/>
      <c r="DG1001" s="21"/>
      <c r="DH1001" s="21"/>
      <c r="DI1001" s="21"/>
      <c r="DJ1001" s="21"/>
      <c r="DK1001" s="24">
        <f t="shared" si="15"/>
        <v>0</v>
      </c>
      <c r="DL1001" s="23"/>
      <c r="DM1001" s="2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</row>
    <row r="1002" spans="1:137" ht="15.75" customHeight="1">
      <c r="A1002" s="15" t="s">
        <v>3211</v>
      </c>
      <c r="B1002" s="15" t="s">
        <v>3212</v>
      </c>
      <c r="C1002" s="16">
        <v>24184748</v>
      </c>
      <c r="D1002" s="15">
        <v>739011704</v>
      </c>
      <c r="E1002" s="15" t="s">
        <v>3213</v>
      </c>
      <c r="F1002" s="15" t="s">
        <v>84</v>
      </c>
      <c r="G1002" s="15" t="s">
        <v>91</v>
      </c>
      <c r="H1002" s="15" t="s">
        <v>258</v>
      </c>
      <c r="I1002" s="17">
        <f t="shared" si="18"/>
        <v>0</v>
      </c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8">
        <f t="shared" si="1"/>
        <v>48</v>
      </c>
      <c r="AA1002" s="19"/>
      <c r="AB1002" s="19"/>
      <c r="AC1002" s="19"/>
      <c r="AD1002" s="19"/>
      <c r="AE1002" s="19"/>
      <c r="AF1002" s="19"/>
      <c r="AG1002" s="19">
        <f>19+19</f>
        <v>38</v>
      </c>
      <c r="AH1002" s="19"/>
      <c r="AI1002" s="19"/>
      <c r="AJ1002" s="19"/>
      <c r="AK1002" s="19"/>
      <c r="AL1002" s="19"/>
      <c r="AM1002" s="19"/>
      <c r="AN1002" s="19"/>
      <c r="AO1002" s="19">
        <v>10</v>
      </c>
      <c r="AP1002" s="19"/>
      <c r="AQ1002" s="19"/>
      <c r="AR1002" s="20">
        <f t="shared" si="3"/>
        <v>0</v>
      </c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2">
        <f t="shared" si="5"/>
        <v>0</v>
      </c>
      <c r="BK1002" s="21"/>
      <c r="BL1002" s="21"/>
      <c r="BM1002" s="21"/>
      <c r="BN1002" s="23">
        <f t="shared" si="7"/>
        <v>0</v>
      </c>
      <c r="BO1002" s="23"/>
      <c r="BP1002" s="23"/>
      <c r="BQ1002" s="23"/>
      <c r="BR1002" s="23"/>
      <c r="BS1002" s="23"/>
      <c r="BT1002" s="23"/>
      <c r="BU1002" s="23"/>
      <c r="BV1002" s="23"/>
      <c r="BW1002" s="23"/>
      <c r="BX1002" s="23"/>
      <c r="BY1002" s="23"/>
      <c r="BZ1002" s="23"/>
      <c r="CA1002" s="23"/>
      <c r="CB1002" s="23"/>
      <c r="CC1002" s="23"/>
      <c r="CD1002" s="23"/>
      <c r="CE1002" s="23"/>
      <c r="CF1002" s="21">
        <f t="shared" si="9"/>
        <v>100</v>
      </c>
      <c r="CG1002" s="21"/>
      <c r="CH1002" s="21"/>
      <c r="CI1002" s="21"/>
      <c r="CJ1002" s="21"/>
      <c r="CK1002" s="21"/>
      <c r="CL1002" s="21"/>
      <c r="CM1002" s="21"/>
      <c r="CN1002" s="21"/>
      <c r="CO1002" s="21"/>
      <c r="CP1002" s="21"/>
      <c r="CQ1002" s="21"/>
      <c r="CR1002" s="21"/>
      <c r="CS1002" s="21"/>
      <c r="CT1002" s="21"/>
      <c r="CU1002" s="21">
        <v>100</v>
      </c>
      <c r="CV1002" s="21"/>
      <c r="CW1002" s="21"/>
      <c r="CX1002" s="23">
        <f t="shared" si="11"/>
        <v>1</v>
      </c>
      <c r="CY1002" s="23"/>
      <c r="CZ1002" s="23"/>
      <c r="DA1002" s="23"/>
      <c r="DB1002" s="23">
        <v>1</v>
      </c>
      <c r="DC1002" s="23"/>
      <c r="DD1002" s="23"/>
      <c r="DE1002" s="22">
        <f t="shared" si="13"/>
        <v>0</v>
      </c>
      <c r="DF1002" s="21"/>
      <c r="DG1002" s="21"/>
      <c r="DH1002" s="21"/>
      <c r="DI1002" s="21"/>
      <c r="DJ1002" s="21"/>
      <c r="DK1002" s="24">
        <f t="shared" si="15"/>
        <v>0</v>
      </c>
      <c r="DL1002" s="23"/>
      <c r="DM1002" s="2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</row>
    <row r="1003" spans="1:137" ht="15.75" customHeight="1">
      <c r="A1003" s="15" t="s">
        <v>3214</v>
      </c>
      <c r="B1003" s="15" t="s">
        <v>3215</v>
      </c>
      <c r="C1003" s="16">
        <v>24752312</v>
      </c>
      <c r="D1003" s="15">
        <v>732546961</v>
      </c>
      <c r="E1003" s="15" t="s">
        <v>2458</v>
      </c>
      <c r="F1003" s="15" t="s">
        <v>84</v>
      </c>
      <c r="G1003" s="15" t="s">
        <v>91</v>
      </c>
      <c r="H1003" s="15" t="s">
        <v>68</v>
      </c>
      <c r="I1003" s="17">
        <f t="shared" si="18"/>
        <v>0</v>
      </c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8">
        <f t="shared" si="1"/>
        <v>29</v>
      </c>
      <c r="AA1003" s="19"/>
      <c r="AB1003" s="19"/>
      <c r="AC1003" s="19"/>
      <c r="AD1003" s="19"/>
      <c r="AE1003" s="19"/>
      <c r="AF1003" s="19"/>
      <c r="AG1003" s="19">
        <v>19</v>
      </c>
      <c r="AH1003" s="19"/>
      <c r="AI1003" s="19"/>
      <c r="AJ1003" s="19"/>
      <c r="AK1003" s="19"/>
      <c r="AL1003" s="19"/>
      <c r="AM1003" s="19"/>
      <c r="AN1003" s="19"/>
      <c r="AO1003" s="19">
        <v>10</v>
      </c>
      <c r="AP1003" s="19"/>
      <c r="AQ1003" s="19"/>
      <c r="AR1003" s="20">
        <f t="shared" si="3"/>
        <v>0</v>
      </c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2">
        <f t="shared" si="5"/>
        <v>0</v>
      </c>
      <c r="BK1003" s="21"/>
      <c r="BL1003" s="21"/>
      <c r="BM1003" s="21"/>
      <c r="BN1003" s="23">
        <f t="shared" si="7"/>
        <v>0</v>
      </c>
      <c r="BO1003" s="23"/>
      <c r="BP1003" s="23"/>
      <c r="BQ1003" s="23"/>
      <c r="BR1003" s="23"/>
      <c r="BS1003" s="23"/>
      <c r="BT1003" s="23"/>
      <c r="BU1003" s="23"/>
      <c r="BV1003" s="23"/>
      <c r="BW1003" s="23"/>
      <c r="BX1003" s="23"/>
      <c r="BY1003" s="23"/>
      <c r="BZ1003" s="23"/>
      <c r="CA1003" s="23"/>
      <c r="CB1003" s="23"/>
      <c r="CC1003" s="23"/>
      <c r="CD1003" s="23"/>
      <c r="CE1003" s="23"/>
      <c r="CF1003" s="21">
        <f t="shared" si="9"/>
        <v>100</v>
      </c>
      <c r="CG1003" s="21"/>
      <c r="CH1003" s="21"/>
      <c r="CI1003" s="21"/>
      <c r="CJ1003" s="21"/>
      <c r="CK1003" s="21"/>
      <c r="CL1003" s="21"/>
      <c r="CM1003" s="21"/>
      <c r="CN1003" s="21"/>
      <c r="CO1003" s="21"/>
      <c r="CP1003" s="21"/>
      <c r="CQ1003" s="21"/>
      <c r="CR1003" s="21"/>
      <c r="CS1003" s="21"/>
      <c r="CT1003" s="21"/>
      <c r="CU1003" s="21">
        <v>100</v>
      </c>
      <c r="CV1003" s="21"/>
      <c r="CW1003" s="21"/>
      <c r="CX1003" s="23">
        <f t="shared" si="11"/>
        <v>1</v>
      </c>
      <c r="CY1003" s="23"/>
      <c r="CZ1003" s="23"/>
      <c r="DA1003" s="23"/>
      <c r="DB1003" s="23">
        <v>1</v>
      </c>
      <c r="DC1003" s="23"/>
      <c r="DD1003" s="23"/>
      <c r="DE1003" s="22">
        <f t="shared" si="13"/>
        <v>0</v>
      </c>
      <c r="DF1003" s="21"/>
      <c r="DG1003" s="21"/>
      <c r="DH1003" s="21"/>
      <c r="DI1003" s="21"/>
      <c r="DJ1003" s="21"/>
      <c r="DK1003" s="24">
        <f t="shared" si="15"/>
        <v>0</v>
      </c>
      <c r="DL1003" s="23"/>
      <c r="DM1003" s="2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</row>
    <row r="1004" spans="1:137" ht="15.75" customHeight="1">
      <c r="A1004" s="15" t="s">
        <v>3216</v>
      </c>
      <c r="B1004" s="15" t="s">
        <v>3217</v>
      </c>
      <c r="C1004" s="16" t="s">
        <v>3218</v>
      </c>
      <c r="D1004" s="15">
        <v>732272693</v>
      </c>
      <c r="E1004" s="15" t="s">
        <v>3219</v>
      </c>
      <c r="F1004" s="15" t="s">
        <v>84</v>
      </c>
      <c r="G1004" s="15" t="s">
        <v>101</v>
      </c>
      <c r="H1004" s="15" t="s">
        <v>57</v>
      </c>
      <c r="I1004" s="17">
        <f t="shared" si="18"/>
        <v>0</v>
      </c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8">
        <f t="shared" si="1"/>
        <v>27</v>
      </c>
      <c r="AA1004" s="19"/>
      <c r="AB1004" s="19"/>
      <c r="AC1004" s="19"/>
      <c r="AD1004" s="19"/>
      <c r="AE1004" s="19"/>
      <c r="AF1004" s="19">
        <v>6</v>
      </c>
      <c r="AG1004" s="19"/>
      <c r="AH1004" s="19">
        <v>6</v>
      </c>
      <c r="AI1004" s="19"/>
      <c r="AJ1004" s="19"/>
      <c r="AK1004" s="19"/>
      <c r="AL1004" s="19"/>
      <c r="AM1004" s="19"/>
      <c r="AN1004" s="19"/>
      <c r="AO1004" s="19">
        <v>15</v>
      </c>
      <c r="AP1004" s="19"/>
      <c r="AQ1004" s="19"/>
      <c r="AR1004" s="20">
        <f t="shared" si="3"/>
        <v>0</v>
      </c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2">
        <f t="shared" si="5"/>
        <v>0</v>
      </c>
      <c r="BK1004" s="21"/>
      <c r="BL1004" s="21"/>
      <c r="BM1004" s="21"/>
      <c r="BN1004" s="23">
        <f t="shared" si="7"/>
        <v>5</v>
      </c>
      <c r="BO1004" s="23"/>
      <c r="BP1004" s="23"/>
      <c r="BQ1004" s="23">
        <v>5</v>
      </c>
      <c r="BR1004" s="23"/>
      <c r="BS1004" s="23"/>
      <c r="BT1004" s="23"/>
      <c r="BU1004" s="23"/>
      <c r="BV1004" s="23"/>
      <c r="BW1004" s="23"/>
      <c r="BX1004" s="23"/>
      <c r="BY1004" s="23"/>
      <c r="BZ1004" s="23"/>
      <c r="CA1004" s="23"/>
      <c r="CB1004" s="23"/>
      <c r="CC1004" s="23"/>
      <c r="CD1004" s="23"/>
      <c r="CE1004" s="23"/>
      <c r="CF1004" s="21">
        <f t="shared" si="9"/>
        <v>0</v>
      </c>
      <c r="CG1004" s="21"/>
      <c r="CH1004" s="21"/>
      <c r="CI1004" s="21"/>
      <c r="CJ1004" s="21"/>
      <c r="CK1004" s="21"/>
      <c r="CL1004" s="21"/>
      <c r="CM1004" s="21"/>
      <c r="CN1004" s="21"/>
      <c r="CO1004" s="21"/>
      <c r="CP1004" s="21"/>
      <c r="CQ1004" s="21"/>
      <c r="CR1004" s="21"/>
      <c r="CS1004" s="21"/>
      <c r="CT1004" s="21"/>
      <c r="CU1004" s="21"/>
      <c r="CV1004" s="21"/>
      <c r="CW1004" s="21"/>
      <c r="CX1004" s="23">
        <f t="shared" si="11"/>
        <v>2</v>
      </c>
      <c r="CY1004" s="23"/>
      <c r="CZ1004" s="23"/>
      <c r="DA1004" s="23"/>
      <c r="DB1004" s="23">
        <v>2</v>
      </c>
      <c r="DC1004" s="23"/>
      <c r="DD1004" s="23"/>
      <c r="DE1004" s="22">
        <f t="shared" si="13"/>
        <v>0</v>
      </c>
      <c r="DF1004" s="21"/>
      <c r="DG1004" s="21"/>
      <c r="DH1004" s="21"/>
      <c r="DI1004" s="21"/>
      <c r="DJ1004" s="21"/>
      <c r="DK1004" s="24">
        <f t="shared" si="15"/>
        <v>0</v>
      </c>
      <c r="DL1004" s="23"/>
      <c r="DM1004" s="2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</row>
    <row r="1005" spans="1:137" ht="15.75" customHeight="1">
      <c r="A1005" s="15" t="s">
        <v>3220</v>
      </c>
      <c r="B1005" s="15" t="s">
        <v>3221</v>
      </c>
      <c r="C1005" s="16">
        <v>29132681</v>
      </c>
      <c r="D1005" s="15">
        <v>723634997</v>
      </c>
      <c r="E1005" s="15" t="s">
        <v>3222</v>
      </c>
      <c r="F1005" s="15" t="s">
        <v>84</v>
      </c>
      <c r="G1005" s="15" t="s">
        <v>91</v>
      </c>
      <c r="H1005" s="15" t="s">
        <v>325</v>
      </c>
      <c r="I1005" s="17">
        <f t="shared" si="18"/>
        <v>0</v>
      </c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8">
        <f t="shared" si="1"/>
        <v>39</v>
      </c>
      <c r="AA1005" s="19"/>
      <c r="AB1005" s="19"/>
      <c r="AC1005" s="19"/>
      <c r="AD1005" s="19"/>
      <c r="AE1005" s="19"/>
      <c r="AF1005" s="19"/>
      <c r="AG1005" s="19">
        <v>19</v>
      </c>
      <c r="AH1005" s="19"/>
      <c r="AI1005" s="19"/>
      <c r="AJ1005" s="19"/>
      <c r="AK1005" s="19"/>
      <c r="AL1005" s="19"/>
      <c r="AM1005" s="19"/>
      <c r="AN1005" s="19"/>
      <c r="AO1005" s="19">
        <v>20</v>
      </c>
      <c r="AP1005" s="19"/>
      <c r="AQ1005" s="19"/>
      <c r="AR1005" s="20">
        <f t="shared" si="3"/>
        <v>0</v>
      </c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2">
        <f t="shared" si="5"/>
        <v>0</v>
      </c>
      <c r="BK1005" s="21"/>
      <c r="BL1005" s="21"/>
      <c r="BM1005" s="21"/>
      <c r="BN1005" s="23">
        <f t="shared" si="7"/>
        <v>0</v>
      </c>
      <c r="BO1005" s="23"/>
      <c r="BP1005" s="23"/>
      <c r="BQ1005" s="23"/>
      <c r="BR1005" s="23"/>
      <c r="BS1005" s="23"/>
      <c r="BT1005" s="23"/>
      <c r="BU1005" s="23"/>
      <c r="BV1005" s="23"/>
      <c r="BW1005" s="23"/>
      <c r="BX1005" s="23"/>
      <c r="BY1005" s="23"/>
      <c r="BZ1005" s="23"/>
      <c r="CA1005" s="23"/>
      <c r="CB1005" s="23"/>
      <c r="CC1005" s="23"/>
      <c r="CD1005" s="23"/>
      <c r="CE1005" s="23"/>
      <c r="CF1005" s="21">
        <f t="shared" si="9"/>
        <v>200</v>
      </c>
      <c r="CG1005" s="21"/>
      <c r="CH1005" s="21"/>
      <c r="CI1005" s="21"/>
      <c r="CJ1005" s="21"/>
      <c r="CK1005" s="21"/>
      <c r="CL1005" s="21"/>
      <c r="CM1005" s="21"/>
      <c r="CN1005" s="21"/>
      <c r="CO1005" s="21"/>
      <c r="CP1005" s="21"/>
      <c r="CQ1005" s="21"/>
      <c r="CR1005" s="21"/>
      <c r="CS1005" s="21"/>
      <c r="CT1005" s="21"/>
      <c r="CU1005" s="21">
        <v>200</v>
      </c>
      <c r="CV1005" s="21"/>
      <c r="CW1005" s="21"/>
      <c r="CX1005" s="23">
        <f t="shared" si="11"/>
        <v>2</v>
      </c>
      <c r="CY1005" s="23"/>
      <c r="CZ1005" s="23"/>
      <c r="DA1005" s="23"/>
      <c r="DB1005" s="23">
        <v>2</v>
      </c>
      <c r="DC1005" s="23"/>
      <c r="DD1005" s="23"/>
      <c r="DE1005" s="22">
        <f t="shared" si="13"/>
        <v>0</v>
      </c>
      <c r="DF1005" s="21"/>
      <c r="DG1005" s="21"/>
      <c r="DH1005" s="21"/>
      <c r="DI1005" s="21"/>
      <c r="DJ1005" s="21"/>
      <c r="DK1005" s="24">
        <f t="shared" si="15"/>
        <v>0</v>
      </c>
      <c r="DL1005" s="23"/>
      <c r="DM1005" s="2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</row>
    <row r="1006" spans="1:137" ht="15.75" customHeight="1">
      <c r="A1006" s="15" t="s">
        <v>3223</v>
      </c>
      <c r="B1006" s="15" t="s">
        <v>3224</v>
      </c>
      <c r="C1006" s="16" t="s">
        <v>3225</v>
      </c>
      <c r="D1006" s="15">
        <v>732363047</v>
      </c>
      <c r="E1006" s="15" t="s">
        <v>3226</v>
      </c>
      <c r="F1006" s="15" t="s">
        <v>84</v>
      </c>
      <c r="G1006" s="15" t="s">
        <v>169</v>
      </c>
      <c r="H1006" s="15" t="s">
        <v>68</v>
      </c>
      <c r="I1006" s="17">
        <f t="shared" si="18"/>
        <v>0</v>
      </c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8">
        <f t="shared" si="1"/>
        <v>44</v>
      </c>
      <c r="AA1006" s="19"/>
      <c r="AB1006" s="19"/>
      <c r="AC1006" s="19"/>
      <c r="AD1006" s="19"/>
      <c r="AE1006" s="19"/>
      <c r="AF1006" s="19"/>
      <c r="AG1006" s="19">
        <v>19</v>
      </c>
      <c r="AH1006" s="19"/>
      <c r="AI1006" s="19"/>
      <c r="AJ1006" s="19"/>
      <c r="AK1006" s="19"/>
      <c r="AL1006" s="19"/>
      <c r="AM1006" s="19"/>
      <c r="AN1006" s="19"/>
      <c r="AO1006" s="19"/>
      <c r="AP1006" s="19">
        <v>25</v>
      </c>
      <c r="AQ1006" s="19"/>
      <c r="AR1006" s="20">
        <f t="shared" si="3"/>
        <v>0</v>
      </c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2">
        <f t="shared" si="5"/>
        <v>0</v>
      </c>
      <c r="BK1006" s="21"/>
      <c r="BL1006" s="21"/>
      <c r="BM1006" s="21"/>
      <c r="BN1006" s="23">
        <f t="shared" si="7"/>
        <v>0</v>
      </c>
      <c r="BO1006" s="23"/>
      <c r="BP1006" s="23"/>
      <c r="BQ1006" s="23"/>
      <c r="BR1006" s="23"/>
      <c r="BS1006" s="23"/>
      <c r="BT1006" s="23"/>
      <c r="BU1006" s="23"/>
      <c r="BV1006" s="23"/>
      <c r="BW1006" s="23"/>
      <c r="BX1006" s="23"/>
      <c r="BY1006" s="23"/>
      <c r="BZ1006" s="23"/>
      <c r="CA1006" s="23"/>
      <c r="CB1006" s="23"/>
      <c r="CC1006" s="23"/>
      <c r="CD1006" s="23"/>
      <c r="CE1006" s="23"/>
      <c r="CF1006" s="21">
        <f t="shared" si="9"/>
        <v>0</v>
      </c>
      <c r="CG1006" s="21"/>
      <c r="CH1006" s="21"/>
      <c r="CI1006" s="21"/>
      <c r="CJ1006" s="21"/>
      <c r="CK1006" s="21"/>
      <c r="CL1006" s="21"/>
      <c r="CM1006" s="21"/>
      <c r="CN1006" s="21"/>
      <c r="CO1006" s="21"/>
      <c r="CP1006" s="21"/>
      <c r="CQ1006" s="21"/>
      <c r="CR1006" s="21"/>
      <c r="CS1006" s="21"/>
      <c r="CT1006" s="21"/>
      <c r="CU1006" s="21"/>
      <c r="CV1006" s="21"/>
      <c r="CW1006" s="21"/>
      <c r="CX1006" s="23">
        <f t="shared" si="11"/>
        <v>0</v>
      </c>
      <c r="CY1006" s="23"/>
      <c r="CZ1006" s="23"/>
      <c r="DA1006" s="23"/>
      <c r="DB1006" s="23"/>
      <c r="DC1006" s="23"/>
      <c r="DD1006" s="23"/>
      <c r="DE1006" s="22">
        <f t="shared" si="13"/>
        <v>0</v>
      </c>
      <c r="DF1006" s="21"/>
      <c r="DG1006" s="21"/>
      <c r="DH1006" s="21"/>
      <c r="DI1006" s="21"/>
      <c r="DJ1006" s="21"/>
      <c r="DK1006" s="24">
        <f t="shared" si="15"/>
        <v>0</v>
      </c>
      <c r="DL1006" s="23"/>
      <c r="DM1006" s="2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</row>
    <row r="1007" spans="1:137" ht="15.75" customHeight="1">
      <c r="A1007" s="15" t="s">
        <v>3227</v>
      </c>
      <c r="B1007" s="15" t="s">
        <v>3228</v>
      </c>
      <c r="C1007" s="16" t="s">
        <v>3229</v>
      </c>
      <c r="D1007" s="15">
        <v>731480549</v>
      </c>
      <c r="E1007" s="15" t="s">
        <v>3230</v>
      </c>
      <c r="F1007" s="15" t="s">
        <v>84</v>
      </c>
      <c r="G1007" s="15" t="s">
        <v>91</v>
      </c>
      <c r="H1007" s="15" t="s">
        <v>76</v>
      </c>
      <c r="I1007" s="17">
        <f t="shared" si="18"/>
        <v>0</v>
      </c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8">
        <f t="shared" si="1"/>
        <v>29</v>
      </c>
      <c r="AA1007" s="19"/>
      <c r="AB1007" s="19"/>
      <c r="AC1007" s="19"/>
      <c r="AD1007" s="19"/>
      <c r="AE1007" s="19"/>
      <c r="AF1007" s="19"/>
      <c r="AG1007" s="19">
        <v>19</v>
      </c>
      <c r="AH1007" s="19"/>
      <c r="AI1007" s="19"/>
      <c r="AJ1007" s="19"/>
      <c r="AK1007" s="19"/>
      <c r="AL1007" s="19"/>
      <c r="AM1007" s="19"/>
      <c r="AN1007" s="19"/>
      <c r="AO1007" s="19">
        <v>10</v>
      </c>
      <c r="AP1007" s="19"/>
      <c r="AQ1007" s="19"/>
      <c r="AR1007" s="20">
        <f t="shared" si="3"/>
        <v>0</v>
      </c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2">
        <f t="shared" si="5"/>
        <v>0</v>
      </c>
      <c r="BK1007" s="21"/>
      <c r="BL1007" s="21"/>
      <c r="BM1007" s="21"/>
      <c r="BN1007" s="23">
        <f t="shared" si="7"/>
        <v>0</v>
      </c>
      <c r="BO1007" s="23"/>
      <c r="BP1007" s="23"/>
      <c r="BQ1007" s="23"/>
      <c r="BR1007" s="23"/>
      <c r="BS1007" s="23"/>
      <c r="BT1007" s="23"/>
      <c r="BU1007" s="23"/>
      <c r="BV1007" s="23"/>
      <c r="BW1007" s="23"/>
      <c r="BX1007" s="23"/>
      <c r="BY1007" s="23"/>
      <c r="BZ1007" s="23"/>
      <c r="CA1007" s="23"/>
      <c r="CB1007" s="23"/>
      <c r="CC1007" s="23"/>
      <c r="CD1007" s="23"/>
      <c r="CE1007" s="23"/>
      <c r="CF1007" s="21">
        <f t="shared" si="9"/>
        <v>100</v>
      </c>
      <c r="CG1007" s="21"/>
      <c r="CH1007" s="21"/>
      <c r="CI1007" s="21"/>
      <c r="CJ1007" s="21"/>
      <c r="CK1007" s="21"/>
      <c r="CL1007" s="21"/>
      <c r="CM1007" s="21"/>
      <c r="CN1007" s="21"/>
      <c r="CO1007" s="21"/>
      <c r="CP1007" s="21"/>
      <c r="CQ1007" s="21"/>
      <c r="CR1007" s="21"/>
      <c r="CS1007" s="21"/>
      <c r="CT1007" s="21"/>
      <c r="CU1007" s="21">
        <v>100</v>
      </c>
      <c r="CV1007" s="21"/>
      <c r="CW1007" s="21"/>
      <c r="CX1007" s="23">
        <f t="shared" si="11"/>
        <v>1</v>
      </c>
      <c r="CY1007" s="23"/>
      <c r="CZ1007" s="23"/>
      <c r="DA1007" s="23"/>
      <c r="DB1007" s="23">
        <v>1</v>
      </c>
      <c r="DC1007" s="23"/>
      <c r="DD1007" s="23"/>
      <c r="DE1007" s="22">
        <f t="shared" si="13"/>
        <v>0</v>
      </c>
      <c r="DF1007" s="21"/>
      <c r="DG1007" s="21"/>
      <c r="DH1007" s="21"/>
      <c r="DI1007" s="21"/>
      <c r="DJ1007" s="21"/>
      <c r="DK1007" s="24">
        <f t="shared" si="15"/>
        <v>0</v>
      </c>
      <c r="DL1007" s="23"/>
      <c r="DM1007" s="2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</row>
    <row r="1008" spans="1:137" ht="15.75" customHeight="1">
      <c r="A1008" s="15" t="s">
        <v>3231</v>
      </c>
      <c r="B1008" s="15" t="s">
        <v>3232</v>
      </c>
      <c r="C1008" s="16" t="s">
        <v>3233</v>
      </c>
      <c r="D1008" s="15">
        <v>728117289</v>
      </c>
      <c r="E1008" s="15" t="s">
        <v>3234</v>
      </c>
      <c r="F1008" s="15" t="s">
        <v>84</v>
      </c>
      <c r="G1008" s="15" t="s">
        <v>91</v>
      </c>
      <c r="H1008" s="15" t="s">
        <v>150</v>
      </c>
      <c r="I1008" s="17">
        <f t="shared" si="18"/>
        <v>0</v>
      </c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8">
        <f t="shared" si="1"/>
        <v>39</v>
      </c>
      <c r="AA1008" s="19"/>
      <c r="AB1008" s="19"/>
      <c r="AC1008" s="19"/>
      <c r="AD1008" s="19"/>
      <c r="AE1008" s="19"/>
      <c r="AF1008" s="19"/>
      <c r="AG1008" s="19">
        <v>19</v>
      </c>
      <c r="AH1008" s="19"/>
      <c r="AI1008" s="19"/>
      <c r="AJ1008" s="19"/>
      <c r="AK1008" s="19"/>
      <c r="AL1008" s="19"/>
      <c r="AM1008" s="19"/>
      <c r="AN1008" s="19"/>
      <c r="AO1008" s="19">
        <v>20</v>
      </c>
      <c r="AP1008" s="19"/>
      <c r="AQ1008" s="19"/>
      <c r="AR1008" s="20">
        <f t="shared" si="3"/>
        <v>0</v>
      </c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2">
        <f t="shared" si="5"/>
        <v>0</v>
      </c>
      <c r="BK1008" s="21"/>
      <c r="BL1008" s="21"/>
      <c r="BM1008" s="21"/>
      <c r="BN1008" s="23">
        <f t="shared" si="7"/>
        <v>0</v>
      </c>
      <c r="BO1008" s="23"/>
      <c r="BP1008" s="23"/>
      <c r="BQ1008" s="23"/>
      <c r="BR1008" s="23"/>
      <c r="BS1008" s="23"/>
      <c r="BT1008" s="23"/>
      <c r="BU1008" s="23"/>
      <c r="BV1008" s="23"/>
      <c r="BW1008" s="23"/>
      <c r="BX1008" s="23"/>
      <c r="BY1008" s="23"/>
      <c r="BZ1008" s="23"/>
      <c r="CA1008" s="23"/>
      <c r="CB1008" s="23"/>
      <c r="CC1008" s="23"/>
      <c r="CD1008" s="23"/>
      <c r="CE1008" s="23"/>
      <c r="CF1008" s="21">
        <f t="shared" si="9"/>
        <v>100</v>
      </c>
      <c r="CG1008" s="21"/>
      <c r="CH1008" s="21"/>
      <c r="CI1008" s="21"/>
      <c r="CJ1008" s="21"/>
      <c r="CK1008" s="21"/>
      <c r="CL1008" s="21"/>
      <c r="CM1008" s="21"/>
      <c r="CN1008" s="21"/>
      <c r="CO1008" s="21"/>
      <c r="CP1008" s="21"/>
      <c r="CQ1008" s="21"/>
      <c r="CR1008" s="21"/>
      <c r="CS1008" s="21"/>
      <c r="CT1008" s="21"/>
      <c r="CU1008" s="21">
        <v>100</v>
      </c>
      <c r="CV1008" s="21"/>
      <c r="CW1008" s="21"/>
      <c r="CX1008" s="23">
        <f t="shared" si="11"/>
        <v>1</v>
      </c>
      <c r="CY1008" s="23"/>
      <c r="CZ1008" s="23"/>
      <c r="DA1008" s="23"/>
      <c r="DB1008" s="23">
        <v>1</v>
      </c>
      <c r="DC1008" s="23"/>
      <c r="DD1008" s="23"/>
      <c r="DE1008" s="22">
        <f t="shared" si="13"/>
        <v>0</v>
      </c>
      <c r="DF1008" s="21"/>
      <c r="DG1008" s="21"/>
      <c r="DH1008" s="21"/>
      <c r="DI1008" s="21"/>
      <c r="DJ1008" s="21"/>
      <c r="DK1008" s="24">
        <f t="shared" si="15"/>
        <v>0</v>
      </c>
      <c r="DL1008" s="23"/>
      <c r="DM1008" s="2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</row>
    <row r="1009" spans="1:137" ht="15.75" customHeight="1">
      <c r="A1009" s="15" t="s">
        <v>3235</v>
      </c>
      <c r="B1009" s="15" t="s">
        <v>3236</v>
      </c>
      <c r="C1009" s="16">
        <v>28497392</v>
      </c>
      <c r="D1009" s="15">
        <v>606792046</v>
      </c>
      <c r="E1009" s="15" t="s">
        <v>3237</v>
      </c>
      <c r="F1009" s="15" t="s">
        <v>84</v>
      </c>
      <c r="G1009" s="15" t="s">
        <v>91</v>
      </c>
      <c r="H1009" s="15" t="s">
        <v>216</v>
      </c>
      <c r="I1009" s="17">
        <f t="shared" si="18"/>
        <v>0</v>
      </c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8">
        <f t="shared" si="1"/>
        <v>29</v>
      </c>
      <c r="AA1009" s="19"/>
      <c r="AB1009" s="19"/>
      <c r="AC1009" s="19"/>
      <c r="AD1009" s="19"/>
      <c r="AE1009" s="19"/>
      <c r="AF1009" s="19"/>
      <c r="AG1009" s="19">
        <v>19</v>
      </c>
      <c r="AH1009" s="19"/>
      <c r="AI1009" s="19"/>
      <c r="AJ1009" s="19"/>
      <c r="AK1009" s="19"/>
      <c r="AL1009" s="19"/>
      <c r="AM1009" s="19"/>
      <c r="AN1009" s="19"/>
      <c r="AO1009" s="19">
        <v>10</v>
      </c>
      <c r="AP1009" s="19"/>
      <c r="AQ1009" s="19"/>
      <c r="AR1009" s="20">
        <f t="shared" si="3"/>
        <v>0</v>
      </c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2">
        <f t="shared" si="5"/>
        <v>0</v>
      </c>
      <c r="BK1009" s="21"/>
      <c r="BL1009" s="21"/>
      <c r="BM1009" s="21"/>
      <c r="BN1009" s="23">
        <f t="shared" si="7"/>
        <v>0</v>
      </c>
      <c r="BO1009" s="23"/>
      <c r="BP1009" s="23"/>
      <c r="BQ1009" s="23"/>
      <c r="BR1009" s="23"/>
      <c r="BS1009" s="23"/>
      <c r="BT1009" s="23"/>
      <c r="BU1009" s="23"/>
      <c r="BV1009" s="23"/>
      <c r="BW1009" s="23"/>
      <c r="BX1009" s="23"/>
      <c r="BY1009" s="23"/>
      <c r="BZ1009" s="23"/>
      <c r="CA1009" s="23"/>
      <c r="CB1009" s="23"/>
      <c r="CC1009" s="23"/>
      <c r="CD1009" s="23"/>
      <c r="CE1009" s="23"/>
      <c r="CF1009" s="21">
        <f t="shared" si="9"/>
        <v>100</v>
      </c>
      <c r="CG1009" s="21"/>
      <c r="CH1009" s="21"/>
      <c r="CI1009" s="21"/>
      <c r="CJ1009" s="21"/>
      <c r="CK1009" s="21"/>
      <c r="CL1009" s="21"/>
      <c r="CM1009" s="21"/>
      <c r="CN1009" s="21"/>
      <c r="CO1009" s="21"/>
      <c r="CP1009" s="21"/>
      <c r="CQ1009" s="21"/>
      <c r="CR1009" s="21"/>
      <c r="CS1009" s="21"/>
      <c r="CT1009" s="21"/>
      <c r="CU1009" s="21">
        <v>100</v>
      </c>
      <c r="CV1009" s="21"/>
      <c r="CW1009" s="21"/>
      <c r="CX1009" s="23">
        <f t="shared" si="11"/>
        <v>1</v>
      </c>
      <c r="CY1009" s="23"/>
      <c r="CZ1009" s="23"/>
      <c r="DA1009" s="23"/>
      <c r="DB1009" s="23">
        <v>1</v>
      </c>
      <c r="DC1009" s="23"/>
      <c r="DD1009" s="23"/>
      <c r="DE1009" s="22">
        <f t="shared" si="13"/>
        <v>0</v>
      </c>
      <c r="DF1009" s="21"/>
      <c r="DG1009" s="21"/>
      <c r="DH1009" s="21"/>
      <c r="DI1009" s="21"/>
      <c r="DJ1009" s="21"/>
      <c r="DK1009" s="24">
        <f t="shared" si="15"/>
        <v>0</v>
      </c>
      <c r="DL1009" s="23"/>
      <c r="DM1009" s="2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</row>
    <row r="1010" spans="1:137" ht="15.75" customHeight="1">
      <c r="A1010" s="15" t="s">
        <v>3238</v>
      </c>
      <c r="B1010" s="15" t="s">
        <v>3239</v>
      </c>
      <c r="C1010" s="16" t="s">
        <v>3240</v>
      </c>
      <c r="D1010" s="15">
        <v>776874748</v>
      </c>
      <c r="E1010" s="15" t="s">
        <v>3241</v>
      </c>
      <c r="F1010" s="15" t="s">
        <v>84</v>
      </c>
      <c r="G1010" s="15" t="s">
        <v>133</v>
      </c>
      <c r="H1010" s="15" t="s">
        <v>86</v>
      </c>
      <c r="I1010" s="17">
        <f t="shared" si="18"/>
        <v>0</v>
      </c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8">
        <f t="shared" si="1"/>
        <v>30</v>
      </c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>
        <v>30</v>
      </c>
      <c r="AQ1010" s="19"/>
      <c r="AR1010" s="20">
        <f t="shared" si="3"/>
        <v>0</v>
      </c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2">
        <f t="shared" si="5"/>
        <v>0</v>
      </c>
      <c r="BK1010" s="21"/>
      <c r="BL1010" s="21"/>
      <c r="BM1010" s="21"/>
      <c r="BN1010" s="23">
        <f t="shared" si="7"/>
        <v>0</v>
      </c>
      <c r="BO1010" s="23"/>
      <c r="BP1010" s="23"/>
      <c r="BQ1010" s="23"/>
      <c r="BR1010" s="23"/>
      <c r="BS1010" s="23"/>
      <c r="BT1010" s="23"/>
      <c r="BU1010" s="23"/>
      <c r="BV1010" s="23"/>
      <c r="BW1010" s="23"/>
      <c r="BX1010" s="23"/>
      <c r="BY1010" s="23"/>
      <c r="BZ1010" s="23"/>
      <c r="CA1010" s="23"/>
      <c r="CB1010" s="23"/>
      <c r="CC1010" s="23"/>
      <c r="CD1010" s="23"/>
      <c r="CE1010" s="23"/>
      <c r="CF1010" s="21">
        <f t="shared" si="9"/>
        <v>0</v>
      </c>
      <c r="CG1010" s="21"/>
      <c r="CH1010" s="21"/>
      <c r="CI1010" s="21"/>
      <c r="CJ1010" s="21"/>
      <c r="CK1010" s="21"/>
      <c r="CL1010" s="21"/>
      <c r="CM1010" s="21"/>
      <c r="CN1010" s="21"/>
      <c r="CO1010" s="21"/>
      <c r="CP1010" s="21"/>
      <c r="CQ1010" s="21"/>
      <c r="CR1010" s="21"/>
      <c r="CS1010" s="21"/>
      <c r="CT1010" s="21"/>
      <c r="CU1010" s="21"/>
      <c r="CV1010" s="21"/>
      <c r="CW1010" s="21"/>
      <c r="CX1010" s="23">
        <f t="shared" si="11"/>
        <v>0</v>
      </c>
      <c r="CY1010" s="23"/>
      <c r="CZ1010" s="23"/>
      <c r="DA1010" s="23"/>
      <c r="DB1010" s="23"/>
      <c r="DC1010" s="23"/>
      <c r="DD1010" s="23"/>
      <c r="DE1010" s="22">
        <f t="shared" si="13"/>
        <v>0</v>
      </c>
      <c r="DF1010" s="21"/>
      <c r="DG1010" s="21"/>
      <c r="DH1010" s="21"/>
      <c r="DI1010" s="21"/>
      <c r="DJ1010" s="21"/>
      <c r="DK1010" s="24">
        <f t="shared" si="15"/>
        <v>0</v>
      </c>
      <c r="DL1010" s="23"/>
      <c r="DM1010" s="2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</row>
    <row r="1011" spans="1:137" ht="15.75" customHeight="1">
      <c r="A1011" s="15" t="s">
        <v>3242</v>
      </c>
      <c r="B1011" s="15" t="s">
        <v>3243</v>
      </c>
      <c r="C1011" s="16">
        <v>60445335</v>
      </c>
      <c r="D1011" s="15">
        <v>736601780</v>
      </c>
      <c r="E1011" s="15" t="s">
        <v>3244</v>
      </c>
      <c r="F1011" s="15" t="s">
        <v>84</v>
      </c>
      <c r="G1011" s="15" t="s">
        <v>91</v>
      </c>
      <c r="H1011" s="15" t="s">
        <v>86</v>
      </c>
      <c r="I1011" s="17">
        <f t="shared" si="18"/>
        <v>0</v>
      </c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8">
        <f t="shared" si="1"/>
        <v>29</v>
      </c>
      <c r="AA1011" s="19"/>
      <c r="AB1011" s="19"/>
      <c r="AC1011" s="19"/>
      <c r="AD1011" s="19"/>
      <c r="AE1011" s="19"/>
      <c r="AF1011" s="19"/>
      <c r="AG1011" s="19">
        <v>19</v>
      </c>
      <c r="AH1011" s="19"/>
      <c r="AI1011" s="19"/>
      <c r="AJ1011" s="19"/>
      <c r="AK1011" s="19"/>
      <c r="AL1011" s="19"/>
      <c r="AM1011" s="19"/>
      <c r="AN1011" s="19"/>
      <c r="AO1011" s="19">
        <v>10</v>
      </c>
      <c r="AP1011" s="19"/>
      <c r="AQ1011" s="19"/>
      <c r="AR1011" s="20">
        <f t="shared" si="3"/>
        <v>0</v>
      </c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2">
        <f t="shared" si="5"/>
        <v>0</v>
      </c>
      <c r="BK1011" s="21"/>
      <c r="BL1011" s="21"/>
      <c r="BM1011" s="21"/>
      <c r="BN1011" s="23">
        <f t="shared" si="7"/>
        <v>0</v>
      </c>
      <c r="BO1011" s="23"/>
      <c r="BP1011" s="23"/>
      <c r="BQ1011" s="23"/>
      <c r="BR1011" s="23"/>
      <c r="BS1011" s="23"/>
      <c r="BT1011" s="23"/>
      <c r="BU1011" s="23"/>
      <c r="BV1011" s="23"/>
      <c r="BW1011" s="23"/>
      <c r="BX1011" s="23"/>
      <c r="BY1011" s="23"/>
      <c r="BZ1011" s="23"/>
      <c r="CA1011" s="23"/>
      <c r="CB1011" s="23"/>
      <c r="CC1011" s="23"/>
      <c r="CD1011" s="23"/>
      <c r="CE1011" s="23"/>
      <c r="CF1011" s="21">
        <f t="shared" si="9"/>
        <v>100</v>
      </c>
      <c r="CG1011" s="21"/>
      <c r="CH1011" s="21"/>
      <c r="CI1011" s="21"/>
      <c r="CJ1011" s="21"/>
      <c r="CK1011" s="21"/>
      <c r="CL1011" s="21"/>
      <c r="CM1011" s="21"/>
      <c r="CN1011" s="21"/>
      <c r="CO1011" s="21"/>
      <c r="CP1011" s="21"/>
      <c r="CQ1011" s="21"/>
      <c r="CR1011" s="21"/>
      <c r="CS1011" s="21"/>
      <c r="CT1011" s="21"/>
      <c r="CU1011" s="21">
        <v>100</v>
      </c>
      <c r="CV1011" s="21"/>
      <c r="CW1011" s="21"/>
      <c r="CX1011" s="23">
        <f t="shared" si="11"/>
        <v>1</v>
      </c>
      <c r="CY1011" s="23"/>
      <c r="CZ1011" s="23"/>
      <c r="DA1011" s="23"/>
      <c r="DB1011" s="23">
        <v>1</v>
      </c>
      <c r="DC1011" s="23"/>
      <c r="DD1011" s="23"/>
      <c r="DE1011" s="22">
        <f t="shared" si="13"/>
        <v>0</v>
      </c>
      <c r="DF1011" s="21"/>
      <c r="DG1011" s="21"/>
      <c r="DH1011" s="21"/>
      <c r="DI1011" s="21"/>
      <c r="DJ1011" s="21"/>
      <c r="DK1011" s="24">
        <f t="shared" si="15"/>
        <v>0</v>
      </c>
      <c r="DL1011" s="23"/>
      <c r="DM1011" s="2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</row>
    <row r="1012" spans="1:137" ht="15.75" customHeight="1">
      <c r="A1012" s="15" t="s">
        <v>3245</v>
      </c>
      <c r="B1012" s="15" t="s">
        <v>3246</v>
      </c>
      <c r="C1012" s="16">
        <v>24751154</v>
      </c>
      <c r="D1012" s="15">
        <v>723007419</v>
      </c>
      <c r="E1012" s="15" t="s">
        <v>3247</v>
      </c>
      <c r="F1012" s="15" t="s">
        <v>84</v>
      </c>
      <c r="G1012" s="15" t="s">
        <v>91</v>
      </c>
      <c r="H1012" s="15" t="s">
        <v>216</v>
      </c>
      <c r="I1012" s="17">
        <f t="shared" si="18"/>
        <v>0</v>
      </c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8">
        <f t="shared" si="1"/>
        <v>29</v>
      </c>
      <c r="AA1012" s="19"/>
      <c r="AB1012" s="19"/>
      <c r="AC1012" s="19"/>
      <c r="AD1012" s="19"/>
      <c r="AE1012" s="19"/>
      <c r="AF1012" s="19"/>
      <c r="AG1012" s="19">
        <v>19</v>
      </c>
      <c r="AH1012" s="19"/>
      <c r="AI1012" s="19"/>
      <c r="AJ1012" s="19"/>
      <c r="AK1012" s="19"/>
      <c r="AL1012" s="19"/>
      <c r="AM1012" s="19"/>
      <c r="AN1012" s="19"/>
      <c r="AO1012" s="19">
        <v>10</v>
      </c>
      <c r="AP1012" s="19"/>
      <c r="AQ1012" s="19"/>
      <c r="AR1012" s="20">
        <f t="shared" si="3"/>
        <v>0</v>
      </c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2">
        <f t="shared" si="5"/>
        <v>0</v>
      </c>
      <c r="BK1012" s="21"/>
      <c r="BL1012" s="21"/>
      <c r="BM1012" s="21"/>
      <c r="BN1012" s="23">
        <f t="shared" si="7"/>
        <v>0</v>
      </c>
      <c r="BO1012" s="23"/>
      <c r="BP1012" s="23"/>
      <c r="BQ1012" s="23"/>
      <c r="BR1012" s="23"/>
      <c r="BS1012" s="23"/>
      <c r="BT1012" s="23"/>
      <c r="BU1012" s="23"/>
      <c r="BV1012" s="23"/>
      <c r="BW1012" s="23"/>
      <c r="BX1012" s="23"/>
      <c r="BY1012" s="23"/>
      <c r="BZ1012" s="23"/>
      <c r="CA1012" s="23"/>
      <c r="CB1012" s="23"/>
      <c r="CC1012" s="23"/>
      <c r="CD1012" s="23"/>
      <c r="CE1012" s="23"/>
      <c r="CF1012" s="21">
        <f t="shared" si="9"/>
        <v>100</v>
      </c>
      <c r="CG1012" s="21"/>
      <c r="CH1012" s="21"/>
      <c r="CI1012" s="21"/>
      <c r="CJ1012" s="21"/>
      <c r="CK1012" s="21"/>
      <c r="CL1012" s="21"/>
      <c r="CM1012" s="21"/>
      <c r="CN1012" s="21"/>
      <c r="CO1012" s="21"/>
      <c r="CP1012" s="21"/>
      <c r="CQ1012" s="21"/>
      <c r="CR1012" s="21"/>
      <c r="CS1012" s="21"/>
      <c r="CT1012" s="21"/>
      <c r="CU1012" s="21">
        <v>100</v>
      </c>
      <c r="CV1012" s="21"/>
      <c r="CW1012" s="21"/>
      <c r="CX1012" s="23">
        <f t="shared" si="11"/>
        <v>1</v>
      </c>
      <c r="CY1012" s="23"/>
      <c r="CZ1012" s="23"/>
      <c r="DA1012" s="23"/>
      <c r="DB1012" s="23">
        <v>1</v>
      </c>
      <c r="DC1012" s="23"/>
      <c r="DD1012" s="23"/>
      <c r="DE1012" s="22">
        <f t="shared" si="13"/>
        <v>0</v>
      </c>
      <c r="DF1012" s="21"/>
      <c r="DG1012" s="21"/>
      <c r="DH1012" s="21"/>
      <c r="DI1012" s="21"/>
      <c r="DJ1012" s="21"/>
      <c r="DK1012" s="24">
        <f t="shared" si="15"/>
        <v>0</v>
      </c>
      <c r="DL1012" s="23"/>
      <c r="DM1012" s="2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</row>
    <row r="1013" spans="1:137" ht="15.75" customHeight="1">
      <c r="A1013" s="15" t="s">
        <v>3248</v>
      </c>
      <c r="B1013" s="15" t="s">
        <v>3249</v>
      </c>
      <c r="C1013" s="16">
        <v>24243949</v>
      </c>
      <c r="D1013" s="15">
        <v>602237901</v>
      </c>
      <c r="E1013" s="15" t="s">
        <v>3250</v>
      </c>
      <c r="F1013" s="15" t="s">
        <v>84</v>
      </c>
      <c r="G1013" s="15" t="s">
        <v>101</v>
      </c>
      <c r="H1013" s="15" t="s">
        <v>72</v>
      </c>
      <c r="I1013" s="17">
        <f t="shared" si="18"/>
        <v>0</v>
      </c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8">
        <f t="shared" si="1"/>
        <v>28</v>
      </c>
      <c r="AA1013" s="19"/>
      <c r="AB1013" s="19"/>
      <c r="AC1013" s="19"/>
      <c r="AD1013" s="19"/>
      <c r="AE1013" s="19"/>
      <c r="AF1013" s="19">
        <v>6</v>
      </c>
      <c r="AG1013" s="19"/>
      <c r="AH1013" s="19">
        <v>7</v>
      </c>
      <c r="AI1013" s="19"/>
      <c r="AJ1013" s="19"/>
      <c r="AK1013" s="19"/>
      <c r="AL1013" s="19"/>
      <c r="AM1013" s="19"/>
      <c r="AN1013" s="19"/>
      <c r="AO1013" s="19">
        <v>15</v>
      </c>
      <c r="AP1013" s="19"/>
      <c r="AQ1013" s="19"/>
      <c r="AR1013" s="20">
        <f t="shared" si="3"/>
        <v>0</v>
      </c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2">
        <f t="shared" si="5"/>
        <v>0</v>
      </c>
      <c r="BK1013" s="21"/>
      <c r="BL1013" s="21"/>
      <c r="BM1013" s="21"/>
      <c r="BN1013" s="23">
        <f t="shared" si="7"/>
        <v>0</v>
      </c>
      <c r="BO1013" s="23"/>
      <c r="BP1013" s="23"/>
      <c r="BQ1013" s="23"/>
      <c r="BR1013" s="23"/>
      <c r="BS1013" s="23"/>
      <c r="BT1013" s="23"/>
      <c r="BU1013" s="23"/>
      <c r="BV1013" s="23"/>
      <c r="BW1013" s="23"/>
      <c r="BX1013" s="23"/>
      <c r="BY1013" s="23"/>
      <c r="BZ1013" s="23"/>
      <c r="CA1013" s="23"/>
      <c r="CB1013" s="23"/>
      <c r="CC1013" s="23"/>
      <c r="CD1013" s="23"/>
      <c r="CE1013" s="23"/>
      <c r="CF1013" s="21">
        <f t="shared" si="9"/>
        <v>0</v>
      </c>
      <c r="CG1013" s="21"/>
      <c r="CH1013" s="21"/>
      <c r="CI1013" s="21"/>
      <c r="CJ1013" s="21"/>
      <c r="CK1013" s="21"/>
      <c r="CL1013" s="21"/>
      <c r="CM1013" s="21"/>
      <c r="CN1013" s="21"/>
      <c r="CO1013" s="21"/>
      <c r="CP1013" s="21"/>
      <c r="CQ1013" s="21"/>
      <c r="CR1013" s="21"/>
      <c r="CS1013" s="21"/>
      <c r="CT1013" s="21"/>
      <c r="CU1013" s="21"/>
      <c r="CV1013" s="21"/>
      <c r="CW1013" s="21"/>
      <c r="CX1013" s="23">
        <f t="shared" si="11"/>
        <v>2</v>
      </c>
      <c r="CY1013" s="23"/>
      <c r="CZ1013" s="23"/>
      <c r="DA1013" s="23"/>
      <c r="DB1013" s="23">
        <v>2</v>
      </c>
      <c r="DC1013" s="23"/>
      <c r="DD1013" s="23"/>
      <c r="DE1013" s="22">
        <f t="shared" si="13"/>
        <v>0</v>
      </c>
      <c r="DF1013" s="21"/>
      <c r="DG1013" s="21"/>
      <c r="DH1013" s="21"/>
      <c r="DI1013" s="21"/>
      <c r="DJ1013" s="21"/>
      <c r="DK1013" s="24">
        <f t="shared" si="15"/>
        <v>0</v>
      </c>
      <c r="DL1013" s="23"/>
      <c r="DM1013" s="2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</row>
    <row r="1014" spans="1:137" ht="15.75" customHeight="1">
      <c r="A1014" s="15" t="s">
        <v>3251</v>
      </c>
      <c r="B1014" s="15" t="s">
        <v>3252</v>
      </c>
      <c r="C1014" s="16">
        <v>24798231</v>
      </c>
      <c r="D1014" s="15">
        <v>603884575</v>
      </c>
      <c r="E1014" s="15" t="s">
        <v>3253</v>
      </c>
      <c r="F1014" s="15" t="s">
        <v>84</v>
      </c>
      <c r="G1014" s="15" t="s">
        <v>91</v>
      </c>
      <c r="H1014" s="15" t="s">
        <v>174</v>
      </c>
      <c r="I1014" s="17">
        <f t="shared" si="18"/>
        <v>0</v>
      </c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8">
        <f t="shared" si="1"/>
        <v>29</v>
      </c>
      <c r="AA1014" s="19"/>
      <c r="AB1014" s="19"/>
      <c r="AC1014" s="19"/>
      <c r="AD1014" s="19"/>
      <c r="AE1014" s="19"/>
      <c r="AF1014" s="19"/>
      <c r="AG1014" s="19">
        <v>19</v>
      </c>
      <c r="AH1014" s="19"/>
      <c r="AI1014" s="19"/>
      <c r="AJ1014" s="19"/>
      <c r="AK1014" s="19"/>
      <c r="AL1014" s="19"/>
      <c r="AM1014" s="19"/>
      <c r="AN1014" s="19"/>
      <c r="AO1014" s="19">
        <v>10</v>
      </c>
      <c r="AP1014" s="19"/>
      <c r="AQ1014" s="19"/>
      <c r="AR1014" s="20">
        <f t="shared" si="3"/>
        <v>0</v>
      </c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2">
        <f t="shared" si="5"/>
        <v>0</v>
      </c>
      <c r="BK1014" s="21"/>
      <c r="BL1014" s="21"/>
      <c r="BM1014" s="21"/>
      <c r="BN1014" s="23">
        <f t="shared" si="7"/>
        <v>0</v>
      </c>
      <c r="BO1014" s="23"/>
      <c r="BP1014" s="23"/>
      <c r="BQ1014" s="23"/>
      <c r="BR1014" s="23"/>
      <c r="BS1014" s="23"/>
      <c r="BT1014" s="23"/>
      <c r="BU1014" s="23"/>
      <c r="BV1014" s="23"/>
      <c r="BW1014" s="23"/>
      <c r="BX1014" s="23"/>
      <c r="BY1014" s="23"/>
      <c r="BZ1014" s="23"/>
      <c r="CA1014" s="23"/>
      <c r="CB1014" s="23"/>
      <c r="CC1014" s="23"/>
      <c r="CD1014" s="23"/>
      <c r="CE1014" s="23"/>
      <c r="CF1014" s="21">
        <f t="shared" si="9"/>
        <v>100</v>
      </c>
      <c r="CG1014" s="21"/>
      <c r="CH1014" s="21"/>
      <c r="CI1014" s="21"/>
      <c r="CJ1014" s="21"/>
      <c r="CK1014" s="21"/>
      <c r="CL1014" s="21"/>
      <c r="CM1014" s="21"/>
      <c r="CN1014" s="21"/>
      <c r="CO1014" s="21"/>
      <c r="CP1014" s="21"/>
      <c r="CQ1014" s="21"/>
      <c r="CR1014" s="21"/>
      <c r="CS1014" s="21"/>
      <c r="CT1014" s="21"/>
      <c r="CU1014" s="21">
        <v>100</v>
      </c>
      <c r="CV1014" s="21"/>
      <c r="CW1014" s="21"/>
      <c r="CX1014" s="23">
        <f t="shared" si="11"/>
        <v>1</v>
      </c>
      <c r="CY1014" s="23"/>
      <c r="CZ1014" s="23"/>
      <c r="DA1014" s="23"/>
      <c r="DB1014" s="23">
        <v>1</v>
      </c>
      <c r="DC1014" s="23"/>
      <c r="DD1014" s="23"/>
      <c r="DE1014" s="22">
        <f t="shared" si="13"/>
        <v>0</v>
      </c>
      <c r="DF1014" s="21"/>
      <c r="DG1014" s="21"/>
      <c r="DH1014" s="21"/>
      <c r="DI1014" s="21"/>
      <c r="DJ1014" s="21"/>
      <c r="DK1014" s="24">
        <f t="shared" si="15"/>
        <v>0</v>
      </c>
      <c r="DL1014" s="23"/>
      <c r="DM1014" s="2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</row>
    <row r="1015" spans="1:137" ht="15.75" customHeight="1">
      <c r="A1015" s="15" t="s">
        <v>3254</v>
      </c>
      <c r="B1015" s="15" t="s">
        <v>3255</v>
      </c>
      <c r="C1015" s="16" t="s">
        <v>3256</v>
      </c>
      <c r="D1015" s="15">
        <v>604126523</v>
      </c>
      <c r="E1015" s="15" t="s">
        <v>1378</v>
      </c>
      <c r="F1015" s="15" t="s">
        <v>84</v>
      </c>
      <c r="G1015" s="15" t="s">
        <v>169</v>
      </c>
      <c r="H1015" s="15" t="s">
        <v>216</v>
      </c>
      <c r="I1015" s="17">
        <f t="shared" si="18"/>
        <v>0</v>
      </c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8">
        <f t="shared" si="1"/>
        <v>44</v>
      </c>
      <c r="AA1015" s="19"/>
      <c r="AB1015" s="19"/>
      <c r="AC1015" s="19"/>
      <c r="AD1015" s="19"/>
      <c r="AE1015" s="19"/>
      <c r="AF1015" s="19"/>
      <c r="AG1015" s="19">
        <v>19</v>
      </c>
      <c r="AH1015" s="19"/>
      <c r="AI1015" s="19"/>
      <c r="AJ1015" s="19"/>
      <c r="AK1015" s="19"/>
      <c r="AL1015" s="19"/>
      <c r="AM1015" s="19"/>
      <c r="AN1015" s="19"/>
      <c r="AO1015" s="19"/>
      <c r="AP1015" s="19">
        <v>25</v>
      </c>
      <c r="AQ1015" s="19"/>
      <c r="AR1015" s="20">
        <f t="shared" si="3"/>
        <v>0</v>
      </c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2">
        <f t="shared" si="5"/>
        <v>0</v>
      </c>
      <c r="BK1015" s="21"/>
      <c r="BL1015" s="21"/>
      <c r="BM1015" s="21"/>
      <c r="BN1015" s="23">
        <f t="shared" si="7"/>
        <v>0</v>
      </c>
      <c r="BO1015" s="23"/>
      <c r="BP1015" s="23"/>
      <c r="BQ1015" s="23"/>
      <c r="BR1015" s="23"/>
      <c r="BS1015" s="23"/>
      <c r="BT1015" s="23"/>
      <c r="BU1015" s="23"/>
      <c r="BV1015" s="23"/>
      <c r="BW1015" s="23"/>
      <c r="BX1015" s="23"/>
      <c r="BY1015" s="23"/>
      <c r="BZ1015" s="23"/>
      <c r="CA1015" s="23"/>
      <c r="CB1015" s="23"/>
      <c r="CC1015" s="23"/>
      <c r="CD1015" s="23"/>
      <c r="CE1015" s="23"/>
      <c r="CF1015" s="21">
        <f t="shared" si="9"/>
        <v>0</v>
      </c>
      <c r="CG1015" s="21"/>
      <c r="CH1015" s="21"/>
      <c r="CI1015" s="21"/>
      <c r="CJ1015" s="21"/>
      <c r="CK1015" s="21"/>
      <c r="CL1015" s="21"/>
      <c r="CM1015" s="21"/>
      <c r="CN1015" s="21"/>
      <c r="CO1015" s="21"/>
      <c r="CP1015" s="21"/>
      <c r="CQ1015" s="21"/>
      <c r="CR1015" s="21"/>
      <c r="CS1015" s="21"/>
      <c r="CT1015" s="21"/>
      <c r="CU1015" s="21"/>
      <c r="CV1015" s="21"/>
      <c r="CW1015" s="21"/>
      <c r="CX1015" s="23">
        <f t="shared" si="11"/>
        <v>0</v>
      </c>
      <c r="CY1015" s="23"/>
      <c r="CZ1015" s="23"/>
      <c r="DA1015" s="23"/>
      <c r="DB1015" s="23"/>
      <c r="DC1015" s="23"/>
      <c r="DD1015" s="23"/>
      <c r="DE1015" s="22">
        <f t="shared" si="13"/>
        <v>0</v>
      </c>
      <c r="DF1015" s="21"/>
      <c r="DG1015" s="21"/>
      <c r="DH1015" s="21"/>
      <c r="DI1015" s="21"/>
      <c r="DJ1015" s="21"/>
      <c r="DK1015" s="24">
        <f t="shared" si="15"/>
        <v>0</v>
      </c>
      <c r="DL1015" s="23"/>
      <c r="DM1015" s="2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</row>
    <row r="1016" spans="1:137" ht="15.75" customHeight="1">
      <c r="A1016" s="15" t="s">
        <v>3257</v>
      </c>
      <c r="B1016" s="15" t="s">
        <v>3258</v>
      </c>
      <c r="C1016" s="16">
        <v>41331052</v>
      </c>
      <c r="D1016" s="15">
        <v>602651607</v>
      </c>
      <c r="E1016" s="15" t="s">
        <v>3259</v>
      </c>
      <c r="F1016" s="15" t="s">
        <v>84</v>
      </c>
      <c r="G1016" s="15" t="s">
        <v>91</v>
      </c>
      <c r="H1016" s="15" t="s">
        <v>216</v>
      </c>
      <c r="I1016" s="17">
        <f t="shared" si="18"/>
        <v>0</v>
      </c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8">
        <f t="shared" si="1"/>
        <v>10</v>
      </c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>
        <v>10</v>
      </c>
      <c r="AP1016" s="19"/>
      <c r="AQ1016" s="19"/>
      <c r="AR1016" s="20">
        <f t="shared" si="3"/>
        <v>0</v>
      </c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2">
        <f t="shared" si="5"/>
        <v>0</v>
      </c>
      <c r="BK1016" s="21"/>
      <c r="BL1016" s="21"/>
      <c r="BM1016" s="21"/>
      <c r="BN1016" s="23">
        <f t="shared" si="7"/>
        <v>0</v>
      </c>
      <c r="BO1016" s="23"/>
      <c r="BP1016" s="23"/>
      <c r="BQ1016" s="23"/>
      <c r="BR1016" s="23"/>
      <c r="BS1016" s="23"/>
      <c r="BT1016" s="23"/>
      <c r="BU1016" s="23"/>
      <c r="BV1016" s="23"/>
      <c r="BW1016" s="23"/>
      <c r="BX1016" s="23"/>
      <c r="BY1016" s="23"/>
      <c r="BZ1016" s="23"/>
      <c r="CA1016" s="23"/>
      <c r="CB1016" s="23"/>
      <c r="CC1016" s="23"/>
      <c r="CD1016" s="23"/>
      <c r="CE1016" s="23"/>
      <c r="CF1016" s="21">
        <f t="shared" si="9"/>
        <v>100</v>
      </c>
      <c r="CG1016" s="21"/>
      <c r="CH1016" s="21"/>
      <c r="CI1016" s="21"/>
      <c r="CJ1016" s="21"/>
      <c r="CK1016" s="21"/>
      <c r="CL1016" s="21"/>
      <c r="CM1016" s="21"/>
      <c r="CN1016" s="21"/>
      <c r="CO1016" s="21"/>
      <c r="CP1016" s="21"/>
      <c r="CQ1016" s="21"/>
      <c r="CR1016" s="21"/>
      <c r="CS1016" s="21"/>
      <c r="CT1016" s="21"/>
      <c r="CU1016" s="21">
        <v>100</v>
      </c>
      <c r="CV1016" s="21"/>
      <c r="CW1016" s="21"/>
      <c r="CX1016" s="23">
        <f t="shared" si="11"/>
        <v>1</v>
      </c>
      <c r="CY1016" s="23"/>
      <c r="CZ1016" s="23"/>
      <c r="DA1016" s="23"/>
      <c r="DB1016" s="23">
        <v>1</v>
      </c>
      <c r="DC1016" s="23"/>
      <c r="DD1016" s="23"/>
      <c r="DE1016" s="22">
        <f t="shared" si="13"/>
        <v>0</v>
      </c>
      <c r="DF1016" s="21"/>
      <c r="DG1016" s="21"/>
      <c r="DH1016" s="21"/>
      <c r="DI1016" s="21"/>
      <c r="DJ1016" s="21"/>
      <c r="DK1016" s="24">
        <f t="shared" si="15"/>
        <v>0</v>
      </c>
      <c r="DL1016" s="23"/>
      <c r="DM1016" s="2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</row>
    <row r="1017" spans="1:137" ht="15.75" customHeight="1">
      <c r="A1017" s="15" t="s">
        <v>3260</v>
      </c>
      <c r="B1017" s="15" t="s">
        <v>3261</v>
      </c>
      <c r="C1017" s="16">
        <v>24177652</v>
      </c>
      <c r="D1017" s="15">
        <v>723006436</v>
      </c>
      <c r="E1017" s="15" t="s">
        <v>3262</v>
      </c>
      <c r="F1017" s="15" t="s">
        <v>84</v>
      </c>
      <c r="G1017" s="15" t="s">
        <v>91</v>
      </c>
      <c r="H1017" s="15" t="s">
        <v>80</v>
      </c>
      <c r="I1017" s="17">
        <f t="shared" si="18"/>
        <v>0</v>
      </c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8">
        <f t="shared" si="1"/>
        <v>29</v>
      </c>
      <c r="AA1017" s="19"/>
      <c r="AB1017" s="19"/>
      <c r="AC1017" s="19"/>
      <c r="AD1017" s="19"/>
      <c r="AE1017" s="19"/>
      <c r="AF1017" s="19"/>
      <c r="AG1017" s="19">
        <v>19</v>
      </c>
      <c r="AH1017" s="19"/>
      <c r="AI1017" s="19"/>
      <c r="AJ1017" s="19"/>
      <c r="AK1017" s="19"/>
      <c r="AL1017" s="19"/>
      <c r="AM1017" s="19"/>
      <c r="AN1017" s="19"/>
      <c r="AO1017" s="19">
        <v>10</v>
      </c>
      <c r="AP1017" s="19"/>
      <c r="AQ1017" s="19"/>
      <c r="AR1017" s="20">
        <f t="shared" si="3"/>
        <v>0</v>
      </c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2">
        <f t="shared" si="5"/>
        <v>0</v>
      </c>
      <c r="BK1017" s="21"/>
      <c r="BL1017" s="21"/>
      <c r="BM1017" s="21"/>
      <c r="BN1017" s="23">
        <f t="shared" si="7"/>
        <v>0</v>
      </c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1">
        <f t="shared" si="9"/>
        <v>100</v>
      </c>
      <c r="CG1017" s="21"/>
      <c r="CH1017" s="21"/>
      <c r="CI1017" s="21"/>
      <c r="CJ1017" s="21"/>
      <c r="CK1017" s="21"/>
      <c r="CL1017" s="21"/>
      <c r="CM1017" s="21"/>
      <c r="CN1017" s="21"/>
      <c r="CO1017" s="21"/>
      <c r="CP1017" s="21"/>
      <c r="CQ1017" s="21"/>
      <c r="CR1017" s="21"/>
      <c r="CS1017" s="21"/>
      <c r="CT1017" s="21"/>
      <c r="CU1017" s="21">
        <v>100</v>
      </c>
      <c r="CV1017" s="21"/>
      <c r="CW1017" s="21"/>
      <c r="CX1017" s="23">
        <f t="shared" si="11"/>
        <v>1</v>
      </c>
      <c r="CY1017" s="23"/>
      <c r="CZ1017" s="23"/>
      <c r="DA1017" s="23"/>
      <c r="DB1017" s="23">
        <v>1</v>
      </c>
      <c r="DC1017" s="23"/>
      <c r="DD1017" s="23"/>
      <c r="DE1017" s="22">
        <f t="shared" si="13"/>
        <v>0</v>
      </c>
      <c r="DF1017" s="21"/>
      <c r="DG1017" s="21"/>
      <c r="DH1017" s="21"/>
      <c r="DI1017" s="21"/>
      <c r="DJ1017" s="21"/>
      <c r="DK1017" s="24">
        <f t="shared" si="15"/>
        <v>0</v>
      </c>
      <c r="DL1017" s="23"/>
      <c r="DM1017" s="2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</row>
    <row r="1018" spans="1:137" ht="15.75" customHeight="1">
      <c r="A1018" s="15" t="s">
        <v>3263</v>
      </c>
      <c r="B1018" s="15" t="s">
        <v>3264</v>
      </c>
      <c r="C1018" s="16">
        <v>61386499</v>
      </c>
      <c r="D1018" s="15">
        <v>602660102</v>
      </c>
      <c r="E1018" s="15" t="s">
        <v>3265</v>
      </c>
      <c r="F1018" s="15" t="s">
        <v>84</v>
      </c>
      <c r="G1018" s="15" t="s">
        <v>91</v>
      </c>
      <c r="H1018" s="15" t="s">
        <v>86</v>
      </c>
      <c r="I1018" s="17">
        <f t="shared" si="18"/>
        <v>0</v>
      </c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8">
        <f t="shared" si="1"/>
        <v>10</v>
      </c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>
        <v>10</v>
      </c>
      <c r="AP1018" s="19"/>
      <c r="AQ1018" s="19"/>
      <c r="AR1018" s="20">
        <f t="shared" si="3"/>
        <v>0</v>
      </c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2">
        <f t="shared" si="5"/>
        <v>0</v>
      </c>
      <c r="BK1018" s="21"/>
      <c r="BL1018" s="21"/>
      <c r="BM1018" s="21"/>
      <c r="BN1018" s="23">
        <f t="shared" si="7"/>
        <v>0</v>
      </c>
      <c r="BO1018" s="23"/>
      <c r="BP1018" s="23"/>
      <c r="BQ1018" s="23"/>
      <c r="BR1018" s="23"/>
      <c r="BS1018" s="23"/>
      <c r="BT1018" s="23"/>
      <c r="BU1018" s="23"/>
      <c r="BV1018" s="23"/>
      <c r="BW1018" s="23"/>
      <c r="BX1018" s="23"/>
      <c r="BY1018" s="23"/>
      <c r="BZ1018" s="23"/>
      <c r="CA1018" s="23"/>
      <c r="CB1018" s="23"/>
      <c r="CC1018" s="23"/>
      <c r="CD1018" s="23"/>
      <c r="CE1018" s="23"/>
      <c r="CF1018" s="21">
        <f t="shared" si="9"/>
        <v>100</v>
      </c>
      <c r="CG1018" s="21"/>
      <c r="CH1018" s="21"/>
      <c r="CI1018" s="21"/>
      <c r="CJ1018" s="21"/>
      <c r="CK1018" s="21"/>
      <c r="CL1018" s="21"/>
      <c r="CM1018" s="21"/>
      <c r="CN1018" s="21"/>
      <c r="CO1018" s="21"/>
      <c r="CP1018" s="21"/>
      <c r="CQ1018" s="21"/>
      <c r="CR1018" s="21"/>
      <c r="CS1018" s="21"/>
      <c r="CT1018" s="21"/>
      <c r="CU1018" s="21">
        <v>100</v>
      </c>
      <c r="CV1018" s="21"/>
      <c r="CW1018" s="21"/>
      <c r="CX1018" s="23">
        <f t="shared" si="11"/>
        <v>1</v>
      </c>
      <c r="CY1018" s="23"/>
      <c r="CZ1018" s="23"/>
      <c r="DA1018" s="23"/>
      <c r="DB1018" s="23">
        <v>1</v>
      </c>
      <c r="DC1018" s="23"/>
      <c r="DD1018" s="23"/>
      <c r="DE1018" s="22">
        <f t="shared" si="13"/>
        <v>0</v>
      </c>
      <c r="DF1018" s="21"/>
      <c r="DG1018" s="21"/>
      <c r="DH1018" s="21"/>
      <c r="DI1018" s="21"/>
      <c r="DJ1018" s="21"/>
      <c r="DK1018" s="24">
        <f t="shared" si="15"/>
        <v>0</v>
      </c>
      <c r="DL1018" s="23"/>
      <c r="DM1018" s="2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</row>
    <row r="1019" spans="1:137" ht="15.75" customHeight="1">
      <c r="A1019" s="15" t="s">
        <v>3266</v>
      </c>
      <c r="B1019" s="15" t="s">
        <v>3267</v>
      </c>
      <c r="C1019" s="16">
        <v>61387398</v>
      </c>
      <c r="D1019" s="15">
        <v>604762621</v>
      </c>
      <c r="E1019" s="15" t="s">
        <v>3268</v>
      </c>
      <c r="F1019" s="15" t="s">
        <v>84</v>
      </c>
      <c r="G1019" s="15" t="s">
        <v>169</v>
      </c>
      <c r="H1019" s="15" t="s">
        <v>57</v>
      </c>
      <c r="I1019" s="17">
        <f t="shared" si="18"/>
        <v>0</v>
      </c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8">
        <f t="shared" si="1"/>
        <v>75</v>
      </c>
      <c r="AA1019" s="19"/>
      <c r="AB1019" s="19"/>
      <c r="AC1019" s="19"/>
      <c r="AD1019" s="19"/>
      <c r="AE1019" s="19">
        <v>50</v>
      </c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>
        <v>25</v>
      </c>
      <c r="AQ1019" s="19"/>
      <c r="AR1019" s="20">
        <f t="shared" si="3"/>
        <v>0</v>
      </c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2">
        <f t="shared" si="5"/>
        <v>0</v>
      </c>
      <c r="BK1019" s="21"/>
      <c r="BL1019" s="21"/>
      <c r="BM1019" s="21"/>
      <c r="BN1019" s="23">
        <f t="shared" si="7"/>
        <v>0</v>
      </c>
      <c r="BO1019" s="23"/>
      <c r="BP1019" s="23"/>
      <c r="BQ1019" s="23"/>
      <c r="BR1019" s="23"/>
      <c r="BS1019" s="23"/>
      <c r="BT1019" s="23"/>
      <c r="BU1019" s="23"/>
      <c r="BV1019" s="23"/>
      <c r="BW1019" s="23"/>
      <c r="BX1019" s="23"/>
      <c r="BY1019" s="23"/>
      <c r="BZ1019" s="23"/>
      <c r="CA1019" s="23"/>
      <c r="CB1019" s="23"/>
      <c r="CC1019" s="23"/>
      <c r="CD1019" s="23"/>
      <c r="CE1019" s="23"/>
      <c r="CF1019" s="21">
        <f t="shared" si="9"/>
        <v>0</v>
      </c>
      <c r="CG1019" s="21"/>
      <c r="CH1019" s="21"/>
      <c r="CI1019" s="21"/>
      <c r="CJ1019" s="21"/>
      <c r="CK1019" s="21"/>
      <c r="CL1019" s="21"/>
      <c r="CM1019" s="21"/>
      <c r="CN1019" s="21"/>
      <c r="CO1019" s="21"/>
      <c r="CP1019" s="21"/>
      <c r="CQ1019" s="21"/>
      <c r="CR1019" s="21"/>
      <c r="CS1019" s="21"/>
      <c r="CT1019" s="21"/>
      <c r="CU1019" s="21"/>
      <c r="CV1019" s="21"/>
      <c r="CW1019" s="21"/>
      <c r="CX1019" s="23">
        <f t="shared" si="11"/>
        <v>0</v>
      </c>
      <c r="CY1019" s="23"/>
      <c r="CZ1019" s="23"/>
      <c r="DA1019" s="23"/>
      <c r="DB1019" s="23"/>
      <c r="DC1019" s="23"/>
      <c r="DD1019" s="23"/>
      <c r="DE1019" s="22">
        <f t="shared" si="13"/>
        <v>0</v>
      </c>
      <c r="DF1019" s="21"/>
      <c r="DG1019" s="21"/>
      <c r="DH1019" s="21"/>
      <c r="DI1019" s="21"/>
      <c r="DJ1019" s="21"/>
      <c r="DK1019" s="24">
        <f t="shared" si="15"/>
        <v>0</v>
      </c>
      <c r="DL1019" s="23"/>
      <c r="DM1019" s="2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</row>
    <row r="1020" spans="1:137" ht="15.75" customHeight="1">
      <c r="A1020" s="15" t="s">
        <v>3269</v>
      </c>
      <c r="B1020" s="15" t="s">
        <v>3270</v>
      </c>
      <c r="C1020" s="16">
        <v>72054115</v>
      </c>
      <c r="D1020" s="15">
        <v>604702448</v>
      </c>
      <c r="E1020" s="15" t="s">
        <v>3271</v>
      </c>
      <c r="F1020" s="15" t="s">
        <v>84</v>
      </c>
      <c r="G1020" s="15" t="s">
        <v>101</v>
      </c>
      <c r="H1020" s="15" t="s">
        <v>86</v>
      </c>
      <c r="I1020" s="17">
        <f t="shared" si="18"/>
        <v>0</v>
      </c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8">
        <f t="shared" si="1"/>
        <v>27</v>
      </c>
      <c r="AA1020" s="19"/>
      <c r="AB1020" s="19"/>
      <c r="AC1020" s="19"/>
      <c r="AD1020" s="19"/>
      <c r="AE1020" s="19"/>
      <c r="AF1020" s="19">
        <v>6</v>
      </c>
      <c r="AG1020" s="19"/>
      <c r="AH1020" s="19">
        <v>6</v>
      </c>
      <c r="AI1020" s="19"/>
      <c r="AJ1020" s="19"/>
      <c r="AK1020" s="19"/>
      <c r="AL1020" s="19"/>
      <c r="AM1020" s="19"/>
      <c r="AN1020" s="19"/>
      <c r="AO1020" s="19">
        <v>15</v>
      </c>
      <c r="AP1020" s="19"/>
      <c r="AQ1020" s="19"/>
      <c r="AR1020" s="20">
        <f t="shared" si="3"/>
        <v>0</v>
      </c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2">
        <f t="shared" si="5"/>
        <v>0</v>
      </c>
      <c r="BK1020" s="21"/>
      <c r="BL1020" s="21"/>
      <c r="BM1020" s="21"/>
      <c r="BN1020" s="23">
        <f t="shared" si="7"/>
        <v>0</v>
      </c>
      <c r="BO1020" s="23"/>
      <c r="BP1020" s="23"/>
      <c r="BQ1020" s="23"/>
      <c r="BR1020" s="23"/>
      <c r="BS1020" s="23"/>
      <c r="BT1020" s="23"/>
      <c r="BU1020" s="23"/>
      <c r="BV1020" s="23"/>
      <c r="BW1020" s="23"/>
      <c r="BX1020" s="23"/>
      <c r="BY1020" s="23"/>
      <c r="BZ1020" s="23"/>
      <c r="CA1020" s="23"/>
      <c r="CB1020" s="23"/>
      <c r="CC1020" s="23"/>
      <c r="CD1020" s="23"/>
      <c r="CE1020" s="23"/>
      <c r="CF1020" s="21">
        <f t="shared" si="9"/>
        <v>0</v>
      </c>
      <c r="CG1020" s="21"/>
      <c r="CH1020" s="21"/>
      <c r="CI1020" s="21"/>
      <c r="CJ1020" s="21"/>
      <c r="CK1020" s="21"/>
      <c r="CL1020" s="21"/>
      <c r="CM1020" s="21"/>
      <c r="CN1020" s="21"/>
      <c r="CO1020" s="21"/>
      <c r="CP1020" s="21"/>
      <c r="CQ1020" s="21"/>
      <c r="CR1020" s="21"/>
      <c r="CS1020" s="21"/>
      <c r="CT1020" s="21"/>
      <c r="CU1020" s="21"/>
      <c r="CV1020" s="21"/>
      <c r="CW1020" s="21"/>
      <c r="CX1020" s="23">
        <f t="shared" si="11"/>
        <v>2</v>
      </c>
      <c r="CY1020" s="23"/>
      <c r="CZ1020" s="23"/>
      <c r="DA1020" s="23"/>
      <c r="DB1020" s="23">
        <v>2</v>
      </c>
      <c r="DC1020" s="23"/>
      <c r="DD1020" s="23"/>
      <c r="DE1020" s="22">
        <f t="shared" si="13"/>
        <v>0</v>
      </c>
      <c r="DF1020" s="21"/>
      <c r="DG1020" s="21"/>
      <c r="DH1020" s="21"/>
      <c r="DI1020" s="21"/>
      <c r="DJ1020" s="21"/>
      <c r="DK1020" s="24">
        <f t="shared" si="15"/>
        <v>0</v>
      </c>
      <c r="DL1020" s="23"/>
      <c r="DM1020" s="2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</row>
    <row r="1021" spans="1:137" ht="15.75" customHeight="1">
      <c r="A1021" s="15" t="s">
        <v>3272</v>
      </c>
      <c r="B1021" s="15" t="s">
        <v>3273</v>
      </c>
      <c r="C1021" s="16">
        <v>67360220</v>
      </c>
      <c r="D1021" s="15">
        <v>603505817</v>
      </c>
      <c r="E1021" s="15" t="s">
        <v>3274</v>
      </c>
      <c r="F1021" s="15" t="s">
        <v>84</v>
      </c>
      <c r="G1021" s="15" t="s">
        <v>91</v>
      </c>
      <c r="H1021" s="15" t="s">
        <v>117</v>
      </c>
      <c r="I1021" s="17">
        <f t="shared" si="18"/>
        <v>0</v>
      </c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8">
        <f t="shared" si="1"/>
        <v>29</v>
      </c>
      <c r="AA1021" s="19"/>
      <c r="AB1021" s="19"/>
      <c r="AC1021" s="19"/>
      <c r="AD1021" s="19"/>
      <c r="AE1021" s="19"/>
      <c r="AF1021" s="19"/>
      <c r="AG1021" s="19">
        <v>19</v>
      </c>
      <c r="AH1021" s="19"/>
      <c r="AI1021" s="19"/>
      <c r="AJ1021" s="19"/>
      <c r="AK1021" s="19"/>
      <c r="AL1021" s="19"/>
      <c r="AM1021" s="19"/>
      <c r="AN1021" s="19"/>
      <c r="AO1021" s="19">
        <v>10</v>
      </c>
      <c r="AP1021" s="19"/>
      <c r="AQ1021" s="19"/>
      <c r="AR1021" s="20">
        <f t="shared" si="3"/>
        <v>0</v>
      </c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2">
        <f t="shared" si="5"/>
        <v>0</v>
      </c>
      <c r="BK1021" s="21"/>
      <c r="BL1021" s="21"/>
      <c r="BM1021" s="21"/>
      <c r="BN1021" s="23">
        <f t="shared" si="7"/>
        <v>0</v>
      </c>
      <c r="BO1021" s="23"/>
      <c r="BP1021" s="23"/>
      <c r="BQ1021" s="23"/>
      <c r="BR1021" s="23"/>
      <c r="BS1021" s="23"/>
      <c r="BT1021" s="23"/>
      <c r="BU1021" s="23"/>
      <c r="BV1021" s="23"/>
      <c r="BW1021" s="23"/>
      <c r="BX1021" s="23"/>
      <c r="BY1021" s="23"/>
      <c r="BZ1021" s="23"/>
      <c r="CA1021" s="23"/>
      <c r="CB1021" s="23"/>
      <c r="CC1021" s="23"/>
      <c r="CD1021" s="23"/>
      <c r="CE1021" s="23"/>
      <c r="CF1021" s="21">
        <f t="shared" si="9"/>
        <v>100</v>
      </c>
      <c r="CG1021" s="21"/>
      <c r="CH1021" s="21"/>
      <c r="CI1021" s="21"/>
      <c r="CJ1021" s="21"/>
      <c r="CK1021" s="21"/>
      <c r="CL1021" s="21"/>
      <c r="CM1021" s="21"/>
      <c r="CN1021" s="21"/>
      <c r="CO1021" s="21"/>
      <c r="CP1021" s="21"/>
      <c r="CQ1021" s="21"/>
      <c r="CR1021" s="21"/>
      <c r="CS1021" s="21"/>
      <c r="CT1021" s="21"/>
      <c r="CU1021" s="21">
        <v>100</v>
      </c>
      <c r="CV1021" s="21"/>
      <c r="CW1021" s="21"/>
      <c r="CX1021" s="23">
        <f t="shared" si="11"/>
        <v>1</v>
      </c>
      <c r="CY1021" s="23"/>
      <c r="CZ1021" s="23"/>
      <c r="DA1021" s="23"/>
      <c r="DB1021" s="23">
        <v>1</v>
      </c>
      <c r="DC1021" s="23"/>
      <c r="DD1021" s="23"/>
      <c r="DE1021" s="22">
        <f t="shared" si="13"/>
        <v>0</v>
      </c>
      <c r="DF1021" s="21"/>
      <c r="DG1021" s="21"/>
      <c r="DH1021" s="21"/>
      <c r="DI1021" s="21"/>
      <c r="DJ1021" s="21"/>
      <c r="DK1021" s="24">
        <f t="shared" si="15"/>
        <v>0</v>
      </c>
      <c r="DL1021" s="23"/>
      <c r="DM1021" s="2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</row>
    <row r="1022" spans="1:137" ht="15.75" customHeight="1">
      <c r="A1022" s="15" t="s">
        <v>3275</v>
      </c>
      <c r="B1022" s="15" t="s">
        <v>3276</v>
      </c>
      <c r="C1022" s="16">
        <v>29044367</v>
      </c>
      <c r="D1022" s="15">
        <v>731275125</v>
      </c>
      <c r="E1022" s="15" t="s">
        <v>3277</v>
      </c>
      <c r="F1022" s="15" t="s">
        <v>84</v>
      </c>
      <c r="G1022" s="15" t="s">
        <v>91</v>
      </c>
      <c r="H1022" s="15" t="s">
        <v>72</v>
      </c>
      <c r="I1022" s="17">
        <f t="shared" si="18"/>
        <v>0</v>
      </c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8">
        <f t="shared" si="1"/>
        <v>34</v>
      </c>
      <c r="AA1022" s="19"/>
      <c r="AB1022" s="19"/>
      <c r="AC1022" s="19"/>
      <c r="AD1022" s="19"/>
      <c r="AE1022" s="19"/>
      <c r="AF1022" s="19"/>
      <c r="AG1022" s="19">
        <v>19</v>
      </c>
      <c r="AH1022" s="19"/>
      <c r="AI1022" s="19"/>
      <c r="AJ1022" s="19"/>
      <c r="AK1022" s="19"/>
      <c r="AL1022" s="19"/>
      <c r="AM1022" s="19"/>
      <c r="AN1022" s="19"/>
      <c r="AO1022" s="19">
        <v>15</v>
      </c>
      <c r="AP1022" s="19"/>
      <c r="AQ1022" s="19"/>
      <c r="AR1022" s="20">
        <f t="shared" si="3"/>
        <v>0</v>
      </c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2">
        <f t="shared" si="5"/>
        <v>0</v>
      </c>
      <c r="BK1022" s="21"/>
      <c r="BL1022" s="21"/>
      <c r="BM1022" s="21"/>
      <c r="BN1022" s="23">
        <f t="shared" si="7"/>
        <v>0</v>
      </c>
      <c r="BO1022" s="23"/>
      <c r="BP1022" s="23"/>
      <c r="BQ1022" s="23"/>
      <c r="BR1022" s="23"/>
      <c r="BS1022" s="23"/>
      <c r="BT1022" s="23"/>
      <c r="BU1022" s="23"/>
      <c r="BV1022" s="23"/>
      <c r="BW1022" s="23"/>
      <c r="BX1022" s="23"/>
      <c r="BY1022" s="23"/>
      <c r="BZ1022" s="23"/>
      <c r="CA1022" s="23"/>
      <c r="CB1022" s="23"/>
      <c r="CC1022" s="23"/>
      <c r="CD1022" s="23"/>
      <c r="CE1022" s="23"/>
      <c r="CF1022" s="21">
        <f t="shared" si="9"/>
        <v>100</v>
      </c>
      <c r="CG1022" s="21"/>
      <c r="CH1022" s="21"/>
      <c r="CI1022" s="21"/>
      <c r="CJ1022" s="21"/>
      <c r="CK1022" s="21"/>
      <c r="CL1022" s="21"/>
      <c r="CM1022" s="21"/>
      <c r="CN1022" s="21"/>
      <c r="CO1022" s="21"/>
      <c r="CP1022" s="21"/>
      <c r="CQ1022" s="21"/>
      <c r="CR1022" s="21"/>
      <c r="CS1022" s="21"/>
      <c r="CT1022" s="21"/>
      <c r="CU1022" s="21">
        <v>100</v>
      </c>
      <c r="CV1022" s="21"/>
      <c r="CW1022" s="21"/>
      <c r="CX1022" s="23">
        <f t="shared" si="11"/>
        <v>1</v>
      </c>
      <c r="CY1022" s="23"/>
      <c r="CZ1022" s="23"/>
      <c r="DA1022" s="23"/>
      <c r="DB1022" s="23">
        <v>1</v>
      </c>
      <c r="DC1022" s="23"/>
      <c r="DD1022" s="23"/>
      <c r="DE1022" s="22">
        <f t="shared" si="13"/>
        <v>0</v>
      </c>
      <c r="DF1022" s="21"/>
      <c r="DG1022" s="21"/>
      <c r="DH1022" s="21"/>
      <c r="DI1022" s="21"/>
      <c r="DJ1022" s="21"/>
      <c r="DK1022" s="24">
        <f t="shared" si="15"/>
        <v>0</v>
      </c>
      <c r="DL1022" s="23"/>
      <c r="DM1022" s="2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</row>
    <row r="1023" spans="1:137" ht="15.75" customHeight="1">
      <c r="A1023" s="15" t="s">
        <v>3278</v>
      </c>
      <c r="B1023" s="15" t="s">
        <v>3279</v>
      </c>
      <c r="C1023" s="16">
        <v>75032414</v>
      </c>
      <c r="D1023" s="15">
        <v>602234833</v>
      </c>
      <c r="E1023" s="15" t="s">
        <v>3280</v>
      </c>
      <c r="F1023" s="15" t="s">
        <v>84</v>
      </c>
      <c r="G1023" s="15" t="s">
        <v>91</v>
      </c>
      <c r="H1023" s="15" t="s">
        <v>150</v>
      </c>
      <c r="I1023" s="17">
        <f t="shared" si="18"/>
        <v>0</v>
      </c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8">
        <f t="shared" si="1"/>
        <v>29</v>
      </c>
      <c r="AA1023" s="19"/>
      <c r="AB1023" s="19"/>
      <c r="AC1023" s="19"/>
      <c r="AD1023" s="19"/>
      <c r="AE1023" s="19"/>
      <c r="AF1023" s="19"/>
      <c r="AG1023" s="19">
        <v>19</v>
      </c>
      <c r="AH1023" s="19"/>
      <c r="AI1023" s="19"/>
      <c r="AJ1023" s="19"/>
      <c r="AK1023" s="19"/>
      <c r="AL1023" s="19"/>
      <c r="AM1023" s="19"/>
      <c r="AN1023" s="19"/>
      <c r="AO1023" s="19">
        <v>10</v>
      </c>
      <c r="AP1023" s="19"/>
      <c r="AQ1023" s="19"/>
      <c r="AR1023" s="20">
        <f t="shared" si="3"/>
        <v>0</v>
      </c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2">
        <f t="shared" si="5"/>
        <v>0</v>
      </c>
      <c r="BK1023" s="21"/>
      <c r="BL1023" s="21"/>
      <c r="BM1023" s="21"/>
      <c r="BN1023" s="23">
        <f t="shared" si="7"/>
        <v>0</v>
      </c>
      <c r="BO1023" s="23"/>
      <c r="BP1023" s="23"/>
      <c r="BQ1023" s="23"/>
      <c r="BR1023" s="23"/>
      <c r="BS1023" s="23"/>
      <c r="BT1023" s="23"/>
      <c r="BU1023" s="23"/>
      <c r="BV1023" s="23"/>
      <c r="BW1023" s="23"/>
      <c r="BX1023" s="23"/>
      <c r="BY1023" s="23"/>
      <c r="BZ1023" s="23"/>
      <c r="CA1023" s="23"/>
      <c r="CB1023" s="23"/>
      <c r="CC1023" s="23"/>
      <c r="CD1023" s="23"/>
      <c r="CE1023" s="23"/>
      <c r="CF1023" s="21">
        <f t="shared" si="9"/>
        <v>100</v>
      </c>
      <c r="CG1023" s="21"/>
      <c r="CH1023" s="21"/>
      <c r="CI1023" s="21"/>
      <c r="CJ1023" s="21"/>
      <c r="CK1023" s="21"/>
      <c r="CL1023" s="21"/>
      <c r="CM1023" s="21"/>
      <c r="CN1023" s="21"/>
      <c r="CO1023" s="21"/>
      <c r="CP1023" s="21"/>
      <c r="CQ1023" s="21"/>
      <c r="CR1023" s="21"/>
      <c r="CS1023" s="21"/>
      <c r="CT1023" s="21"/>
      <c r="CU1023" s="21">
        <v>100</v>
      </c>
      <c r="CV1023" s="21"/>
      <c r="CW1023" s="21"/>
      <c r="CX1023" s="23">
        <f t="shared" si="11"/>
        <v>1</v>
      </c>
      <c r="CY1023" s="23"/>
      <c r="CZ1023" s="23"/>
      <c r="DA1023" s="23"/>
      <c r="DB1023" s="23">
        <v>1</v>
      </c>
      <c r="DC1023" s="23"/>
      <c r="DD1023" s="23"/>
      <c r="DE1023" s="22">
        <f t="shared" si="13"/>
        <v>0</v>
      </c>
      <c r="DF1023" s="21"/>
      <c r="DG1023" s="21"/>
      <c r="DH1023" s="21"/>
      <c r="DI1023" s="21"/>
      <c r="DJ1023" s="21"/>
      <c r="DK1023" s="24">
        <f t="shared" si="15"/>
        <v>0</v>
      </c>
      <c r="DL1023" s="23"/>
      <c r="DM1023" s="2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</row>
    <row r="1024" spans="1:137" ht="15.75" customHeight="1">
      <c r="A1024" s="15" t="s">
        <v>3281</v>
      </c>
      <c r="B1024" s="15" t="s">
        <v>3282</v>
      </c>
      <c r="C1024" s="16">
        <v>27590542</v>
      </c>
      <c r="D1024" s="15">
        <v>603324249</v>
      </c>
      <c r="E1024" s="15" t="s">
        <v>3283</v>
      </c>
      <c r="F1024" s="15" t="s">
        <v>84</v>
      </c>
      <c r="G1024" s="15" t="s">
        <v>91</v>
      </c>
      <c r="H1024" s="15" t="s">
        <v>158</v>
      </c>
      <c r="I1024" s="17">
        <f t="shared" si="18"/>
        <v>0</v>
      </c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8">
        <f t="shared" si="1"/>
        <v>38</v>
      </c>
      <c r="AA1024" s="19"/>
      <c r="AB1024" s="19"/>
      <c r="AC1024" s="19"/>
      <c r="AD1024" s="19"/>
      <c r="AE1024" s="19"/>
      <c r="AF1024" s="19">
        <v>6</v>
      </c>
      <c r="AG1024" s="19"/>
      <c r="AH1024" s="19">
        <v>7</v>
      </c>
      <c r="AI1024" s="19"/>
      <c r="AJ1024" s="19"/>
      <c r="AK1024" s="19"/>
      <c r="AL1024" s="19"/>
      <c r="AM1024" s="19"/>
      <c r="AN1024" s="19"/>
      <c r="AO1024" s="19">
        <v>25</v>
      </c>
      <c r="AP1024" s="19"/>
      <c r="AQ1024" s="19"/>
      <c r="AR1024" s="20">
        <f t="shared" si="3"/>
        <v>0</v>
      </c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2">
        <f t="shared" si="5"/>
        <v>0</v>
      </c>
      <c r="BK1024" s="21"/>
      <c r="BL1024" s="21"/>
      <c r="BM1024" s="21"/>
      <c r="BN1024" s="23">
        <f t="shared" si="7"/>
        <v>0</v>
      </c>
      <c r="BO1024" s="23"/>
      <c r="BP1024" s="23"/>
      <c r="BQ1024" s="23"/>
      <c r="BR1024" s="23"/>
      <c r="BS1024" s="23"/>
      <c r="BT1024" s="23"/>
      <c r="BU1024" s="23"/>
      <c r="BV1024" s="23"/>
      <c r="BW1024" s="23"/>
      <c r="BX1024" s="23"/>
      <c r="BY1024" s="23"/>
      <c r="BZ1024" s="23"/>
      <c r="CA1024" s="23"/>
      <c r="CB1024" s="23"/>
      <c r="CC1024" s="23"/>
      <c r="CD1024" s="23"/>
      <c r="CE1024" s="23"/>
      <c r="CF1024" s="21">
        <f t="shared" si="9"/>
        <v>100</v>
      </c>
      <c r="CG1024" s="21"/>
      <c r="CH1024" s="21"/>
      <c r="CI1024" s="21"/>
      <c r="CJ1024" s="21"/>
      <c r="CK1024" s="21"/>
      <c r="CL1024" s="21"/>
      <c r="CM1024" s="21"/>
      <c r="CN1024" s="21"/>
      <c r="CO1024" s="21"/>
      <c r="CP1024" s="21"/>
      <c r="CQ1024" s="21"/>
      <c r="CR1024" s="21"/>
      <c r="CS1024" s="21"/>
      <c r="CT1024" s="21"/>
      <c r="CU1024" s="21">
        <v>100</v>
      </c>
      <c r="CV1024" s="21"/>
      <c r="CW1024" s="21"/>
      <c r="CX1024" s="23">
        <f t="shared" si="11"/>
        <v>1</v>
      </c>
      <c r="CY1024" s="23"/>
      <c r="CZ1024" s="23"/>
      <c r="DA1024" s="23"/>
      <c r="DB1024" s="23">
        <v>1</v>
      </c>
      <c r="DC1024" s="23"/>
      <c r="DD1024" s="23"/>
      <c r="DE1024" s="22">
        <f t="shared" si="13"/>
        <v>0</v>
      </c>
      <c r="DF1024" s="21"/>
      <c r="DG1024" s="21"/>
      <c r="DH1024" s="21"/>
      <c r="DI1024" s="21"/>
      <c r="DJ1024" s="21"/>
      <c r="DK1024" s="24">
        <f t="shared" si="15"/>
        <v>0</v>
      </c>
      <c r="DL1024" s="23"/>
      <c r="DM1024" s="2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</row>
    <row r="1025" spans="1:137" ht="15.75" customHeight="1">
      <c r="A1025" s="15" t="s">
        <v>3284</v>
      </c>
      <c r="B1025" s="15" t="s">
        <v>3285</v>
      </c>
      <c r="C1025" s="16">
        <v>29154049</v>
      </c>
      <c r="D1025" s="15">
        <v>603819978</v>
      </c>
      <c r="E1025" s="15" t="s">
        <v>3286</v>
      </c>
      <c r="F1025" s="15" t="s">
        <v>84</v>
      </c>
      <c r="G1025" s="15" t="s">
        <v>101</v>
      </c>
      <c r="H1025" s="15" t="s">
        <v>80</v>
      </c>
      <c r="I1025" s="17">
        <f t="shared" si="18"/>
        <v>0</v>
      </c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8">
        <f t="shared" si="1"/>
        <v>28</v>
      </c>
      <c r="AA1025" s="19"/>
      <c r="AB1025" s="19"/>
      <c r="AC1025" s="19"/>
      <c r="AD1025" s="19"/>
      <c r="AE1025" s="19"/>
      <c r="AF1025" s="19">
        <v>6</v>
      </c>
      <c r="AG1025" s="19"/>
      <c r="AH1025" s="19">
        <v>7</v>
      </c>
      <c r="AI1025" s="19"/>
      <c r="AJ1025" s="19"/>
      <c r="AK1025" s="19"/>
      <c r="AL1025" s="19"/>
      <c r="AM1025" s="19"/>
      <c r="AN1025" s="19"/>
      <c r="AO1025" s="19">
        <v>15</v>
      </c>
      <c r="AP1025" s="19"/>
      <c r="AQ1025" s="19"/>
      <c r="AR1025" s="20">
        <f t="shared" si="3"/>
        <v>0</v>
      </c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2">
        <f t="shared" si="5"/>
        <v>0</v>
      </c>
      <c r="BK1025" s="21"/>
      <c r="BL1025" s="21"/>
      <c r="BM1025" s="21"/>
      <c r="BN1025" s="23">
        <f t="shared" si="7"/>
        <v>0</v>
      </c>
      <c r="BO1025" s="23"/>
      <c r="BP1025" s="23"/>
      <c r="BQ1025" s="23"/>
      <c r="BR1025" s="23"/>
      <c r="BS1025" s="23"/>
      <c r="BT1025" s="23"/>
      <c r="BU1025" s="23"/>
      <c r="BV1025" s="23"/>
      <c r="BW1025" s="23"/>
      <c r="BX1025" s="23"/>
      <c r="BY1025" s="23"/>
      <c r="BZ1025" s="23"/>
      <c r="CA1025" s="23"/>
      <c r="CB1025" s="23"/>
      <c r="CC1025" s="23"/>
      <c r="CD1025" s="23"/>
      <c r="CE1025" s="23"/>
      <c r="CF1025" s="21">
        <f t="shared" si="9"/>
        <v>0</v>
      </c>
      <c r="CG1025" s="21"/>
      <c r="CH1025" s="21"/>
      <c r="CI1025" s="21"/>
      <c r="CJ1025" s="21"/>
      <c r="CK1025" s="21"/>
      <c r="CL1025" s="21"/>
      <c r="CM1025" s="21"/>
      <c r="CN1025" s="21"/>
      <c r="CO1025" s="21"/>
      <c r="CP1025" s="21"/>
      <c r="CQ1025" s="21"/>
      <c r="CR1025" s="21"/>
      <c r="CS1025" s="21"/>
      <c r="CT1025" s="21"/>
      <c r="CU1025" s="21"/>
      <c r="CV1025" s="21"/>
      <c r="CW1025" s="21"/>
      <c r="CX1025" s="23">
        <f t="shared" si="11"/>
        <v>2</v>
      </c>
      <c r="CY1025" s="23"/>
      <c r="CZ1025" s="23"/>
      <c r="DA1025" s="23"/>
      <c r="DB1025" s="23">
        <v>2</v>
      </c>
      <c r="DC1025" s="23"/>
      <c r="DD1025" s="23"/>
      <c r="DE1025" s="22">
        <f t="shared" si="13"/>
        <v>0</v>
      </c>
      <c r="DF1025" s="21"/>
      <c r="DG1025" s="21"/>
      <c r="DH1025" s="21"/>
      <c r="DI1025" s="21"/>
      <c r="DJ1025" s="21"/>
      <c r="DK1025" s="24">
        <f t="shared" si="15"/>
        <v>0</v>
      </c>
      <c r="DL1025" s="23"/>
      <c r="DM1025" s="2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</row>
    <row r="1026" spans="1:137" ht="15.75" customHeight="1">
      <c r="A1026" s="15" t="s">
        <v>3287</v>
      </c>
      <c r="B1026" s="15" t="s">
        <v>3288</v>
      </c>
      <c r="C1026" s="16">
        <v>29135184</v>
      </c>
      <c r="D1026" s="15">
        <v>605789755</v>
      </c>
      <c r="E1026" s="15" t="s">
        <v>3289</v>
      </c>
      <c r="F1026" s="15" t="s">
        <v>84</v>
      </c>
      <c r="G1026" s="15" t="s">
        <v>91</v>
      </c>
      <c r="H1026" s="15" t="s">
        <v>496</v>
      </c>
      <c r="I1026" s="17">
        <f t="shared" si="18"/>
        <v>0</v>
      </c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8">
        <f t="shared" si="1"/>
        <v>29</v>
      </c>
      <c r="AA1026" s="19"/>
      <c r="AB1026" s="19"/>
      <c r="AC1026" s="19"/>
      <c r="AD1026" s="19"/>
      <c r="AE1026" s="19"/>
      <c r="AF1026" s="19"/>
      <c r="AG1026" s="19">
        <v>19</v>
      </c>
      <c r="AH1026" s="19"/>
      <c r="AI1026" s="19"/>
      <c r="AJ1026" s="19"/>
      <c r="AK1026" s="19"/>
      <c r="AL1026" s="19"/>
      <c r="AM1026" s="19"/>
      <c r="AN1026" s="19"/>
      <c r="AO1026" s="19">
        <v>10</v>
      </c>
      <c r="AP1026" s="19"/>
      <c r="AQ1026" s="19"/>
      <c r="AR1026" s="20">
        <f t="shared" si="3"/>
        <v>0</v>
      </c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2">
        <f t="shared" si="5"/>
        <v>0</v>
      </c>
      <c r="BK1026" s="21"/>
      <c r="BL1026" s="21"/>
      <c r="BM1026" s="21"/>
      <c r="BN1026" s="23">
        <f t="shared" si="7"/>
        <v>0</v>
      </c>
      <c r="BO1026" s="23"/>
      <c r="BP1026" s="23"/>
      <c r="BQ1026" s="23"/>
      <c r="BR1026" s="23"/>
      <c r="BS1026" s="23"/>
      <c r="BT1026" s="23"/>
      <c r="BU1026" s="23"/>
      <c r="BV1026" s="23"/>
      <c r="BW1026" s="23"/>
      <c r="BX1026" s="23"/>
      <c r="BY1026" s="23"/>
      <c r="BZ1026" s="23"/>
      <c r="CA1026" s="23"/>
      <c r="CB1026" s="23"/>
      <c r="CC1026" s="23"/>
      <c r="CD1026" s="23"/>
      <c r="CE1026" s="23"/>
      <c r="CF1026" s="21">
        <f t="shared" si="9"/>
        <v>100</v>
      </c>
      <c r="CG1026" s="21"/>
      <c r="CH1026" s="21"/>
      <c r="CI1026" s="21"/>
      <c r="CJ1026" s="21"/>
      <c r="CK1026" s="21"/>
      <c r="CL1026" s="21"/>
      <c r="CM1026" s="21"/>
      <c r="CN1026" s="21"/>
      <c r="CO1026" s="21"/>
      <c r="CP1026" s="21"/>
      <c r="CQ1026" s="21"/>
      <c r="CR1026" s="21"/>
      <c r="CS1026" s="21"/>
      <c r="CT1026" s="21"/>
      <c r="CU1026" s="21">
        <v>100</v>
      </c>
      <c r="CV1026" s="21"/>
      <c r="CW1026" s="21"/>
      <c r="CX1026" s="23">
        <f t="shared" si="11"/>
        <v>1</v>
      </c>
      <c r="CY1026" s="23"/>
      <c r="CZ1026" s="23"/>
      <c r="DA1026" s="23"/>
      <c r="DB1026" s="23">
        <v>1</v>
      </c>
      <c r="DC1026" s="23"/>
      <c r="DD1026" s="23"/>
      <c r="DE1026" s="22">
        <f t="shared" si="13"/>
        <v>0</v>
      </c>
      <c r="DF1026" s="21"/>
      <c r="DG1026" s="21"/>
      <c r="DH1026" s="21"/>
      <c r="DI1026" s="21"/>
      <c r="DJ1026" s="21"/>
      <c r="DK1026" s="24">
        <f t="shared" si="15"/>
        <v>0</v>
      </c>
      <c r="DL1026" s="23"/>
      <c r="DM1026" s="2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</row>
    <row r="1027" spans="1:137" ht="15.75" customHeight="1">
      <c r="A1027" s="15" t="s">
        <v>3290</v>
      </c>
      <c r="B1027" s="15" t="s">
        <v>3291</v>
      </c>
      <c r="C1027" s="16" t="s">
        <v>3292</v>
      </c>
      <c r="D1027" s="15">
        <v>604966422</v>
      </c>
      <c r="E1027" s="15" t="s">
        <v>3293</v>
      </c>
      <c r="F1027" s="15" t="s">
        <v>84</v>
      </c>
      <c r="G1027" s="15" t="s">
        <v>91</v>
      </c>
      <c r="H1027" s="15" t="s">
        <v>72</v>
      </c>
      <c r="I1027" s="17">
        <f t="shared" si="18"/>
        <v>0</v>
      </c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8">
        <f t="shared" si="1"/>
        <v>29</v>
      </c>
      <c r="AA1027" s="19"/>
      <c r="AB1027" s="19"/>
      <c r="AC1027" s="19"/>
      <c r="AD1027" s="19"/>
      <c r="AE1027" s="19"/>
      <c r="AF1027" s="19"/>
      <c r="AG1027" s="19">
        <v>19</v>
      </c>
      <c r="AH1027" s="19"/>
      <c r="AI1027" s="19"/>
      <c r="AJ1027" s="19"/>
      <c r="AK1027" s="19"/>
      <c r="AL1027" s="19"/>
      <c r="AM1027" s="19"/>
      <c r="AN1027" s="19"/>
      <c r="AO1027" s="19">
        <v>10</v>
      </c>
      <c r="AP1027" s="19"/>
      <c r="AQ1027" s="19"/>
      <c r="AR1027" s="20">
        <f t="shared" si="3"/>
        <v>0</v>
      </c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2">
        <f t="shared" si="5"/>
        <v>0</v>
      </c>
      <c r="BK1027" s="21"/>
      <c r="BL1027" s="21"/>
      <c r="BM1027" s="21"/>
      <c r="BN1027" s="23">
        <f t="shared" si="7"/>
        <v>0</v>
      </c>
      <c r="BO1027" s="23"/>
      <c r="BP1027" s="23"/>
      <c r="BQ1027" s="23"/>
      <c r="BR1027" s="23"/>
      <c r="BS1027" s="23"/>
      <c r="BT1027" s="23"/>
      <c r="BU1027" s="23"/>
      <c r="BV1027" s="23"/>
      <c r="BW1027" s="23"/>
      <c r="BX1027" s="23"/>
      <c r="BY1027" s="23"/>
      <c r="BZ1027" s="23"/>
      <c r="CA1027" s="23"/>
      <c r="CB1027" s="23"/>
      <c r="CC1027" s="23"/>
      <c r="CD1027" s="23"/>
      <c r="CE1027" s="23"/>
      <c r="CF1027" s="21">
        <f t="shared" si="9"/>
        <v>100</v>
      </c>
      <c r="CG1027" s="21"/>
      <c r="CH1027" s="21"/>
      <c r="CI1027" s="21"/>
      <c r="CJ1027" s="21"/>
      <c r="CK1027" s="21"/>
      <c r="CL1027" s="21"/>
      <c r="CM1027" s="21"/>
      <c r="CN1027" s="21"/>
      <c r="CO1027" s="21"/>
      <c r="CP1027" s="21"/>
      <c r="CQ1027" s="21"/>
      <c r="CR1027" s="21"/>
      <c r="CS1027" s="21"/>
      <c r="CT1027" s="21"/>
      <c r="CU1027" s="21">
        <v>100</v>
      </c>
      <c r="CV1027" s="21"/>
      <c r="CW1027" s="21"/>
      <c r="CX1027" s="23">
        <f t="shared" si="11"/>
        <v>1</v>
      </c>
      <c r="CY1027" s="23"/>
      <c r="CZ1027" s="23"/>
      <c r="DA1027" s="23"/>
      <c r="DB1027" s="23">
        <v>1</v>
      </c>
      <c r="DC1027" s="23"/>
      <c r="DD1027" s="23"/>
      <c r="DE1027" s="22">
        <f t="shared" si="13"/>
        <v>0</v>
      </c>
      <c r="DF1027" s="21"/>
      <c r="DG1027" s="21"/>
      <c r="DH1027" s="21"/>
      <c r="DI1027" s="21"/>
      <c r="DJ1027" s="21"/>
      <c r="DK1027" s="24">
        <f t="shared" si="15"/>
        <v>0</v>
      </c>
      <c r="DL1027" s="23"/>
      <c r="DM1027" s="2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</row>
    <row r="1028" spans="1:137" ht="15.75" customHeight="1">
      <c r="A1028" s="15" t="s">
        <v>3294</v>
      </c>
      <c r="B1028" s="15" t="s">
        <v>3295</v>
      </c>
      <c r="C1028" s="16">
        <v>24726931</v>
      </c>
      <c r="D1028" s="15">
        <v>725316316</v>
      </c>
      <c r="E1028" s="15" t="s">
        <v>3296</v>
      </c>
      <c r="F1028" s="15" t="s">
        <v>84</v>
      </c>
      <c r="G1028" s="15" t="s">
        <v>101</v>
      </c>
      <c r="H1028" s="15" t="s">
        <v>216</v>
      </c>
      <c r="I1028" s="17">
        <f t="shared" si="18"/>
        <v>0</v>
      </c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8">
        <f t="shared" si="1"/>
        <v>33</v>
      </c>
      <c r="AA1028" s="19"/>
      <c r="AB1028" s="19"/>
      <c r="AC1028" s="19"/>
      <c r="AD1028" s="19"/>
      <c r="AE1028" s="19"/>
      <c r="AF1028" s="25">
        <v>12</v>
      </c>
      <c r="AG1028" s="19"/>
      <c r="AH1028" s="19">
        <v>6</v>
      </c>
      <c r="AI1028" s="19"/>
      <c r="AJ1028" s="19"/>
      <c r="AK1028" s="19"/>
      <c r="AL1028" s="19"/>
      <c r="AM1028" s="19"/>
      <c r="AN1028" s="19"/>
      <c r="AO1028" s="19">
        <v>15</v>
      </c>
      <c r="AP1028" s="19"/>
      <c r="AQ1028" s="19"/>
      <c r="AR1028" s="20">
        <f t="shared" si="3"/>
        <v>0</v>
      </c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2">
        <f t="shared" si="5"/>
        <v>0</v>
      </c>
      <c r="BK1028" s="21"/>
      <c r="BL1028" s="21"/>
      <c r="BM1028" s="21"/>
      <c r="BN1028" s="23">
        <f t="shared" si="7"/>
        <v>1</v>
      </c>
      <c r="BO1028" s="23"/>
      <c r="BP1028" s="23"/>
      <c r="BQ1028" s="23">
        <v>1</v>
      </c>
      <c r="BR1028" s="23"/>
      <c r="BS1028" s="23"/>
      <c r="BT1028" s="23"/>
      <c r="BU1028" s="23"/>
      <c r="BV1028" s="23"/>
      <c r="BW1028" s="23"/>
      <c r="BX1028" s="23"/>
      <c r="BY1028" s="23"/>
      <c r="BZ1028" s="23"/>
      <c r="CA1028" s="23"/>
      <c r="CB1028" s="23"/>
      <c r="CC1028" s="23"/>
      <c r="CD1028" s="23"/>
      <c r="CE1028" s="23"/>
      <c r="CF1028" s="21">
        <f t="shared" si="9"/>
        <v>0</v>
      </c>
      <c r="CG1028" s="21"/>
      <c r="CH1028" s="21"/>
      <c r="CI1028" s="21"/>
      <c r="CJ1028" s="21"/>
      <c r="CK1028" s="21"/>
      <c r="CL1028" s="21"/>
      <c r="CM1028" s="21"/>
      <c r="CN1028" s="21"/>
      <c r="CO1028" s="21"/>
      <c r="CP1028" s="21"/>
      <c r="CQ1028" s="21"/>
      <c r="CR1028" s="21"/>
      <c r="CS1028" s="21"/>
      <c r="CT1028" s="21"/>
      <c r="CU1028" s="21"/>
      <c r="CV1028" s="21"/>
      <c r="CW1028" s="21"/>
      <c r="CX1028" s="23">
        <f t="shared" si="11"/>
        <v>2</v>
      </c>
      <c r="CY1028" s="23"/>
      <c r="CZ1028" s="23"/>
      <c r="DA1028" s="23"/>
      <c r="DB1028" s="23">
        <v>2</v>
      </c>
      <c r="DC1028" s="23"/>
      <c r="DD1028" s="23"/>
      <c r="DE1028" s="22">
        <f t="shared" si="13"/>
        <v>0</v>
      </c>
      <c r="DF1028" s="21"/>
      <c r="DG1028" s="21"/>
      <c r="DH1028" s="21"/>
      <c r="DI1028" s="21"/>
      <c r="DJ1028" s="21"/>
      <c r="DK1028" s="24">
        <f t="shared" si="15"/>
        <v>0</v>
      </c>
      <c r="DL1028" s="23"/>
      <c r="DM1028" s="2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</row>
    <row r="1029" spans="1:137" ht="15.75" customHeight="1">
      <c r="A1029" s="15" t="s">
        <v>3297</v>
      </c>
      <c r="B1029" s="15" t="s">
        <v>3298</v>
      </c>
      <c r="C1029" s="16">
        <v>41703545</v>
      </c>
      <c r="D1029" s="15">
        <v>602220077</v>
      </c>
      <c r="E1029" s="15" t="s">
        <v>3299</v>
      </c>
      <c r="F1029" s="15" t="s">
        <v>84</v>
      </c>
      <c r="G1029" s="15" t="s">
        <v>91</v>
      </c>
      <c r="H1029" s="15" t="s">
        <v>158</v>
      </c>
      <c r="I1029" s="17">
        <f t="shared" si="18"/>
        <v>0</v>
      </c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8">
        <f t="shared" si="1"/>
        <v>60</v>
      </c>
      <c r="AA1029" s="19"/>
      <c r="AB1029" s="19"/>
      <c r="AC1029" s="19"/>
      <c r="AD1029" s="19"/>
      <c r="AE1029" s="19">
        <v>50</v>
      </c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>
        <v>10</v>
      </c>
      <c r="AP1029" s="19"/>
      <c r="AQ1029" s="19"/>
      <c r="AR1029" s="20">
        <f t="shared" si="3"/>
        <v>0</v>
      </c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2">
        <f t="shared" si="5"/>
        <v>0</v>
      </c>
      <c r="BK1029" s="21"/>
      <c r="BL1029" s="21"/>
      <c r="BM1029" s="21"/>
      <c r="BN1029" s="23">
        <f t="shared" si="7"/>
        <v>0</v>
      </c>
      <c r="BO1029" s="23"/>
      <c r="BP1029" s="23"/>
      <c r="BQ1029" s="23"/>
      <c r="BR1029" s="23"/>
      <c r="BS1029" s="23"/>
      <c r="BT1029" s="23"/>
      <c r="BU1029" s="23"/>
      <c r="BV1029" s="23"/>
      <c r="BW1029" s="23"/>
      <c r="BX1029" s="23"/>
      <c r="BY1029" s="23"/>
      <c r="BZ1029" s="23"/>
      <c r="CA1029" s="23"/>
      <c r="CB1029" s="23"/>
      <c r="CC1029" s="23"/>
      <c r="CD1029" s="23"/>
      <c r="CE1029" s="23"/>
      <c r="CF1029" s="21">
        <f t="shared" si="9"/>
        <v>100</v>
      </c>
      <c r="CG1029" s="21"/>
      <c r="CH1029" s="21"/>
      <c r="CI1029" s="21"/>
      <c r="CJ1029" s="21"/>
      <c r="CK1029" s="21"/>
      <c r="CL1029" s="21"/>
      <c r="CM1029" s="21"/>
      <c r="CN1029" s="21"/>
      <c r="CO1029" s="21"/>
      <c r="CP1029" s="21"/>
      <c r="CQ1029" s="21"/>
      <c r="CR1029" s="21"/>
      <c r="CS1029" s="21"/>
      <c r="CT1029" s="21"/>
      <c r="CU1029" s="21">
        <v>100</v>
      </c>
      <c r="CV1029" s="21"/>
      <c r="CW1029" s="21"/>
      <c r="CX1029" s="23">
        <f t="shared" si="11"/>
        <v>1</v>
      </c>
      <c r="CY1029" s="23"/>
      <c r="CZ1029" s="23"/>
      <c r="DA1029" s="23"/>
      <c r="DB1029" s="23">
        <v>1</v>
      </c>
      <c r="DC1029" s="23"/>
      <c r="DD1029" s="23"/>
      <c r="DE1029" s="22">
        <f t="shared" si="13"/>
        <v>0</v>
      </c>
      <c r="DF1029" s="21"/>
      <c r="DG1029" s="21"/>
      <c r="DH1029" s="21"/>
      <c r="DI1029" s="21"/>
      <c r="DJ1029" s="21"/>
      <c r="DK1029" s="24">
        <f t="shared" si="15"/>
        <v>0</v>
      </c>
      <c r="DL1029" s="23"/>
      <c r="DM1029" s="2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</row>
    <row r="1030" spans="1:137" ht="15.75" customHeight="1">
      <c r="A1030" s="15" t="s">
        <v>3300</v>
      </c>
      <c r="B1030" s="15" t="s">
        <v>3301</v>
      </c>
      <c r="C1030" s="16">
        <v>63676621</v>
      </c>
      <c r="D1030" s="15">
        <v>608514436</v>
      </c>
      <c r="E1030" s="15" t="s">
        <v>3302</v>
      </c>
      <c r="F1030" s="15" t="s">
        <v>84</v>
      </c>
      <c r="G1030" s="15" t="s">
        <v>91</v>
      </c>
      <c r="H1030" s="15" t="s">
        <v>117</v>
      </c>
      <c r="I1030" s="17">
        <f t="shared" si="18"/>
        <v>0</v>
      </c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8">
        <f t="shared" si="1"/>
        <v>19</v>
      </c>
      <c r="AA1030" s="19"/>
      <c r="AB1030" s="19"/>
      <c r="AC1030" s="19"/>
      <c r="AD1030" s="19"/>
      <c r="AE1030" s="19"/>
      <c r="AF1030" s="19"/>
      <c r="AG1030" s="19">
        <v>19</v>
      </c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20">
        <f t="shared" si="3"/>
        <v>0</v>
      </c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2">
        <f t="shared" si="5"/>
        <v>0</v>
      </c>
      <c r="BK1030" s="21"/>
      <c r="BL1030" s="21"/>
      <c r="BM1030" s="21"/>
      <c r="BN1030" s="23">
        <f t="shared" si="7"/>
        <v>0</v>
      </c>
      <c r="BO1030" s="23"/>
      <c r="BP1030" s="23"/>
      <c r="BQ1030" s="23"/>
      <c r="BR1030" s="23"/>
      <c r="BS1030" s="23"/>
      <c r="BT1030" s="23"/>
      <c r="BU1030" s="23"/>
      <c r="BV1030" s="23"/>
      <c r="BW1030" s="23"/>
      <c r="BX1030" s="23"/>
      <c r="BY1030" s="23"/>
      <c r="BZ1030" s="23"/>
      <c r="CA1030" s="23"/>
      <c r="CB1030" s="23"/>
      <c r="CC1030" s="23"/>
      <c r="CD1030" s="23"/>
      <c r="CE1030" s="23"/>
      <c r="CF1030" s="21">
        <f t="shared" si="9"/>
        <v>100</v>
      </c>
      <c r="CG1030" s="21"/>
      <c r="CH1030" s="21"/>
      <c r="CI1030" s="21"/>
      <c r="CJ1030" s="21"/>
      <c r="CK1030" s="21"/>
      <c r="CL1030" s="21"/>
      <c r="CM1030" s="21"/>
      <c r="CN1030" s="21"/>
      <c r="CO1030" s="21"/>
      <c r="CP1030" s="21"/>
      <c r="CQ1030" s="21"/>
      <c r="CR1030" s="21"/>
      <c r="CS1030" s="21"/>
      <c r="CT1030" s="21"/>
      <c r="CU1030" s="21">
        <v>100</v>
      </c>
      <c r="CV1030" s="21"/>
      <c r="CW1030" s="21"/>
      <c r="CX1030" s="23">
        <f t="shared" si="11"/>
        <v>1</v>
      </c>
      <c r="CY1030" s="23"/>
      <c r="CZ1030" s="23"/>
      <c r="DA1030" s="23"/>
      <c r="DB1030" s="23">
        <v>1</v>
      </c>
      <c r="DC1030" s="23"/>
      <c r="DD1030" s="23"/>
      <c r="DE1030" s="22">
        <f t="shared" si="13"/>
        <v>0</v>
      </c>
      <c r="DF1030" s="21"/>
      <c r="DG1030" s="21"/>
      <c r="DH1030" s="21"/>
      <c r="DI1030" s="21"/>
      <c r="DJ1030" s="21"/>
      <c r="DK1030" s="24">
        <f t="shared" si="15"/>
        <v>0</v>
      </c>
      <c r="DL1030" s="23"/>
      <c r="DM1030" s="2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</row>
    <row r="1031" spans="1:137" ht="15.75" customHeight="1">
      <c r="A1031" s="15" t="s">
        <v>3303</v>
      </c>
      <c r="B1031" s="15" t="s">
        <v>3304</v>
      </c>
      <c r="C1031" s="16" t="s">
        <v>3305</v>
      </c>
      <c r="D1031" s="15">
        <v>607867060</v>
      </c>
      <c r="E1031" s="15" t="s">
        <v>3306</v>
      </c>
      <c r="F1031" s="15" t="s">
        <v>84</v>
      </c>
      <c r="G1031" s="15" t="s">
        <v>101</v>
      </c>
      <c r="H1031" s="15" t="s">
        <v>68</v>
      </c>
      <c r="I1031" s="17">
        <f t="shared" si="18"/>
        <v>0</v>
      </c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8">
        <f t="shared" si="1"/>
        <v>27</v>
      </c>
      <c r="AA1031" s="19"/>
      <c r="AB1031" s="19"/>
      <c r="AC1031" s="19"/>
      <c r="AD1031" s="19"/>
      <c r="AE1031" s="19"/>
      <c r="AF1031" s="19">
        <v>6</v>
      </c>
      <c r="AG1031" s="19"/>
      <c r="AH1031" s="19">
        <v>6</v>
      </c>
      <c r="AI1031" s="19"/>
      <c r="AJ1031" s="19"/>
      <c r="AK1031" s="19"/>
      <c r="AL1031" s="19"/>
      <c r="AM1031" s="19"/>
      <c r="AN1031" s="19"/>
      <c r="AO1031" s="19">
        <v>15</v>
      </c>
      <c r="AP1031" s="19"/>
      <c r="AQ1031" s="19"/>
      <c r="AR1031" s="20">
        <f t="shared" si="3"/>
        <v>0</v>
      </c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2">
        <f t="shared" si="5"/>
        <v>0</v>
      </c>
      <c r="BK1031" s="21"/>
      <c r="BL1031" s="21"/>
      <c r="BM1031" s="21"/>
      <c r="BN1031" s="23">
        <f t="shared" si="7"/>
        <v>0</v>
      </c>
      <c r="BO1031" s="23"/>
      <c r="BP1031" s="23"/>
      <c r="BQ1031" s="23"/>
      <c r="BR1031" s="23"/>
      <c r="BS1031" s="23"/>
      <c r="BT1031" s="23"/>
      <c r="BU1031" s="23"/>
      <c r="BV1031" s="23"/>
      <c r="BW1031" s="23"/>
      <c r="BX1031" s="23"/>
      <c r="BY1031" s="23"/>
      <c r="BZ1031" s="23"/>
      <c r="CA1031" s="23"/>
      <c r="CB1031" s="23"/>
      <c r="CC1031" s="23"/>
      <c r="CD1031" s="23"/>
      <c r="CE1031" s="23"/>
      <c r="CF1031" s="21">
        <f t="shared" si="9"/>
        <v>0</v>
      </c>
      <c r="CG1031" s="21"/>
      <c r="CH1031" s="21"/>
      <c r="CI1031" s="21"/>
      <c r="CJ1031" s="21"/>
      <c r="CK1031" s="21"/>
      <c r="CL1031" s="21"/>
      <c r="CM1031" s="21"/>
      <c r="CN1031" s="21"/>
      <c r="CO1031" s="21"/>
      <c r="CP1031" s="21"/>
      <c r="CQ1031" s="21"/>
      <c r="CR1031" s="21"/>
      <c r="CS1031" s="21"/>
      <c r="CT1031" s="21"/>
      <c r="CU1031" s="21"/>
      <c r="CV1031" s="21"/>
      <c r="CW1031" s="21"/>
      <c r="CX1031" s="23">
        <f t="shared" si="11"/>
        <v>2</v>
      </c>
      <c r="CY1031" s="23"/>
      <c r="CZ1031" s="23"/>
      <c r="DA1031" s="23"/>
      <c r="DB1031" s="23">
        <v>2</v>
      </c>
      <c r="DC1031" s="23"/>
      <c r="DD1031" s="23"/>
      <c r="DE1031" s="22">
        <f t="shared" si="13"/>
        <v>0</v>
      </c>
      <c r="DF1031" s="21"/>
      <c r="DG1031" s="21"/>
      <c r="DH1031" s="21"/>
      <c r="DI1031" s="21"/>
      <c r="DJ1031" s="21"/>
      <c r="DK1031" s="24">
        <f t="shared" si="15"/>
        <v>0</v>
      </c>
      <c r="DL1031" s="23"/>
      <c r="DM1031" s="2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</row>
    <row r="1032" spans="1:137" ht="15.75" customHeight="1">
      <c r="A1032" s="15" t="s">
        <v>3307</v>
      </c>
      <c r="B1032" s="15" t="s">
        <v>3308</v>
      </c>
      <c r="C1032" s="16">
        <v>49279297</v>
      </c>
      <c r="D1032" s="15">
        <v>602441719</v>
      </c>
      <c r="E1032" s="15" t="s">
        <v>3309</v>
      </c>
      <c r="F1032" s="15" t="s">
        <v>84</v>
      </c>
      <c r="G1032" s="15" t="s">
        <v>133</v>
      </c>
      <c r="H1032" s="15" t="s">
        <v>216</v>
      </c>
      <c r="I1032" s="17">
        <f t="shared" si="18"/>
        <v>0</v>
      </c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8">
        <f t="shared" si="1"/>
        <v>19</v>
      </c>
      <c r="AA1032" s="19"/>
      <c r="AB1032" s="19"/>
      <c r="AC1032" s="19"/>
      <c r="AD1032" s="19"/>
      <c r="AE1032" s="19"/>
      <c r="AF1032" s="19"/>
      <c r="AG1032" s="19">
        <v>19</v>
      </c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20">
        <f t="shared" si="3"/>
        <v>0</v>
      </c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2">
        <f t="shared" si="5"/>
        <v>0</v>
      </c>
      <c r="BK1032" s="21"/>
      <c r="BL1032" s="21"/>
      <c r="BM1032" s="21"/>
      <c r="BN1032" s="23">
        <f t="shared" si="7"/>
        <v>0</v>
      </c>
      <c r="BO1032" s="23"/>
      <c r="BP1032" s="23"/>
      <c r="BQ1032" s="23"/>
      <c r="BR1032" s="23"/>
      <c r="BS1032" s="23"/>
      <c r="BT1032" s="23"/>
      <c r="BU1032" s="23"/>
      <c r="BV1032" s="23"/>
      <c r="BW1032" s="23"/>
      <c r="BX1032" s="23"/>
      <c r="BY1032" s="23"/>
      <c r="BZ1032" s="23"/>
      <c r="CA1032" s="23"/>
      <c r="CB1032" s="23"/>
      <c r="CC1032" s="23"/>
      <c r="CD1032" s="23"/>
      <c r="CE1032" s="23"/>
      <c r="CF1032" s="21">
        <f t="shared" si="9"/>
        <v>0</v>
      </c>
      <c r="CG1032" s="21"/>
      <c r="CH1032" s="21"/>
      <c r="CI1032" s="21"/>
      <c r="CJ1032" s="21"/>
      <c r="CK1032" s="21"/>
      <c r="CL1032" s="21"/>
      <c r="CM1032" s="21"/>
      <c r="CN1032" s="21"/>
      <c r="CO1032" s="21"/>
      <c r="CP1032" s="21"/>
      <c r="CQ1032" s="21"/>
      <c r="CR1032" s="21"/>
      <c r="CS1032" s="21"/>
      <c r="CT1032" s="21"/>
      <c r="CU1032" s="21"/>
      <c r="CV1032" s="21"/>
      <c r="CW1032" s="21"/>
      <c r="CX1032" s="23">
        <f t="shared" si="11"/>
        <v>0</v>
      </c>
      <c r="CY1032" s="23"/>
      <c r="CZ1032" s="23"/>
      <c r="DA1032" s="23"/>
      <c r="DB1032" s="23"/>
      <c r="DC1032" s="23"/>
      <c r="DD1032" s="23"/>
      <c r="DE1032" s="22">
        <f t="shared" si="13"/>
        <v>0</v>
      </c>
      <c r="DF1032" s="21"/>
      <c r="DG1032" s="21"/>
      <c r="DH1032" s="21"/>
      <c r="DI1032" s="21"/>
      <c r="DJ1032" s="21"/>
      <c r="DK1032" s="24">
        <f t="shared" si="15"/>
        <v>0</v>
      </c>
      <c r="DL1032" s="23"/>
      <c r="DM1032" s="2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</row>
    <row r="1033" spans="1:137" ht="15.75" customHeight="1">
      <c r="A1033" s="15" t="s">
        <v>3310</v>
      </c>
      <c r="B1033" s="15" t="s">
        <v>3311</v>
      </c>
      <c r="C1033" s="16">
        <v>28365640</v>
      </c>
      <c r="D1033" s="15">
        <v>773200450</v>
      </c>
      <c r="E1033" s="15" t="s">
        <v>3312</v>
      </c>
      <c r="F1033" s="15" t="s">
        <v>84</v>
      </c>
      <c r="G1033" s="15" t="s">
        <v>677</v>
      </c>
      <c r="H1033" s="15" t="s">
        <v>80</v>
      </c>
      <c r="I1033" s="17">
        <f t="shared" si="18"/>
        <v>0</v>
      </c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8">
        <f t="shared" si="1"/>
        <v>136</v>
      </c>
      <c r="AA1033" s="19"/>
      <c r="AB1033" s="19"/>
      <c r="AC1033" s="19"/>
      <c r="AD1033" s="19"/>
      <c r="AE1033" s="19"/>
      <c r="AF1033" s="19"/>
      <c r="AG1033" s="19">
        <v>19</v>
      </c>
      <c r="AH1033" s="19">
        <v>97</v>
      </c>
      <c r="AI1033" s="19"/>
      <c r="AJ1033" s="19"/>
      <c r="AK1033" s="19"/>
      <c r="AL1033" s="19"/>
      <c r="AM1033" s="19"/>
      <c r="AN1033" s="19"/>
      <c r="AO1033" s="19">
        <v>20</v>
      </c>
      <c r="AP1033" s="19"/>
      <c r="AQ1033" s="19"/>
      <c r="AR1033" s="20">
        <f t="shared" si="3"/>
        <v>0</v>
      </c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2">
        <f t="shared" si="5"/>
        <v>0</v>
      </c>
      <c r="BK1033" s="21"/>
      <c r="BL1033" s="21"/>
      <c r="BM1033" s="21"/>
      <c r="BN1033" s="23">
        <f t="shared" si="7"/>
        <v>0</v>
      </c>
      <c r="BO1033" s="23"/>
      <c r="BP1033" s="23"/>
      <c r="BQ1033" s="23"/>
      <c r="BR1033" s="23"/>
      <c r="BS1033" s="23"/>
      <c r="BT1033" s="23"/>
      <c r="BU1033" s="23"/>
      <c r="BV1033" s="23"/>
      <c r="BW1033" s="23"/>
      <c r="BX1033" s="23"/>
      <c r="BY1033" s="23"/>
      <c r="BZ1033" s="23"/>
      <c r="CA1033" s="23"/>
      <c r="CB1033" s="23"/>
      <c r="CC1033" s="23"/>
      <c r="CD1033" s="23"/>
      <c r="CE1033" s="23"/>
      <c r="CF1033" s="21">
        <f t="shared" si="9"/>
        <v>0</v>
      </c>
      <c r="CG1033" s="21"/>
      <c r="CH1033" s="21"/>
      <c r="CI1033" s="21"/>
      <c r="CJ1033" s="21"/>
      <c r="CK1033" s="21"/>
      <c r="CL1033" s="21"/>
      <c r="CM1033" s="21"/>
      <c r="CN1033" s="21"/>
      <c r="CO1033" s="21"/>
      <c r="CP1033" s="21"/>
      <c r="CQ1033" s="21"/>
      <c r="CR1033" s="21"/>
      <c r="CS1033" s="21"/>
      <c r="CT1033" s="21"/>
      <c r="CU1033" s="21"/>
      <c r="CV1033" s="21"/>
      <c r="CW1033" s="21"/>
      <c r="CX1033" s="23">
        <f t="shared" si="11"/>
        <v>0</v>
      </c>
      <c r="CY1033" s="23"/>
      <c r="CZ1033" s="23"/>
      <c r="DA1033" s="23"/>
      <c r="DB1033" s="23"/>
      <c r="DC1033" s="23"/>
      <c r="DD1033" s="23"/>
      <c r="DE1033" s="22">
        <f t="shared" si="13"/>
        <v>0</v>
      </c>
      <c r="DF1033" s="21"/>
      <c r="DG1033" s="21"/>
      <c r="DH1033" s="21"/>
      <c r="DI1033" s="21"/>
      <c r="DJ1033" s="21"/>
      <c r="DK1033" s="24">
        <f t="shared" si="15"/>
        <v>0</v>
      </c>
      <c r="DL1033" s="23"/>
      <c r="DM1033" s="2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</row>
    <row r="1034" spans="1:137" ht="15.75" customHeight="1">
      <c r="A1034" s="15" t="s">
        <v>3313</v>
      </c>
      <c r="B1034" s="15" t="s">
        <v>3314</v>
      </c>
      <c r="C1034" s="16">
        <v>24305006</v>
      </c>
      <c r="D1034" s="15">
        <v>605513777</v>
      </c>
      <c r="E1034" s="15" t="s">
        <v>3315</v>
      </c>
      <c r="F1034" s="15" t="s">
        <v>84</v>
      </c>
      <c r="G1034" s="15" t="s">
        <v>91</v>
      </c>
      <c r="H1034" s="15" t="s">
        <v>718</v>
      </c>
      <c r="I1034" s="17">
        <f t="shared" si="18"/>
        <v>0</v>
      </c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8">
        <f t="shared" si="1"/>
        <v>29</v>
      </c>
      <c r="AA1034" s="19"/>
      <c r="AB1034" s="19"/>
      <c r="AC1034" s="19"/>
      <c r="AD1034" s="19"/>
      <c r="AE1034" s="19"/>
      <c r="AF1034" s="19"/>
      <c r="AG1034" s="19">
        <v>19</v>
      </c>
      <c r="AH1034" s="19"/>
      <c r="AI1034" s="19"/>
      <c r="AJ1034" s="19"/>
      <c r="AK1034" s="19"/>
      <c r="AL1034" s="19"/>
      <c r="AM1034" s="19"/>
      <c r="AN1034" s="19"/>
      <c r="AO1034" s="19">
        <v>10</v>
      </c>
      <c r="AP1034" s="19"/>
      <c r="AQ1034" s="19"/>
      <c r="AR1034" s="20">
        <f t="shared" si="3"/>
        <v>0</v>
      </c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2">
        <f t="shared" si="5"/>
        <v>0</v>
      </c>
      <c r="BK1034" s="21"/>
      <c r="BL1034" s="21"/>
      <c r="BM1034" s="21"/>
      <c r="BN1034" s="23">
        <f t="shared" si="7"/>
        <v>0</v>
      </c>
      <c r="BO1034" s="23"/>
      <c r="BP1034" s="23"/>
      <c r="BQ1034" s="23"/>
      <c r="BR1034" s="23"/>
      <c r="BS1034" s="23"/>
      <c r="BT1034" s="23"/>
      <c r="BU1034" s="23" t="s">
        <v>209</v>
      </c>
      <c r="BV1034" s="23"/>
      <c r="BW1034" s="23"/>
      <c r="BX1034" s="23"/>
      <c r="BY1034" s="23"/>
      <c r="BZ1034" s="23"/>
      <c r="CA1034" s="23"/>
      <c r="CB1034" s="23"/>
      <c r="CC1034" s="23"/>
      <c r="CD1034" s="23"/>
      <c r="CE1034" s="23"/>
      <c r="CF1034" s="21">
        <f t="shared" si="9"/>
        <v>100</v>
      </c>
      <c r="CG1034" s="21"/>
      <c r="CH1034" s="21"/>
      <c r="CI1034" s="21"/>
      <c r="CJ1034" s="21"/>
      <c r="CK1034" s="21"/>
      <c r="CL1034" s="21"/>
      <c r="CM1034" s="21"/>
      <c r="CN1034" s="21"/>
      <c r="CO1034" s="21"/>
      <c r="CP1034" s="21"/>
      <c r="CQ1034" s="21"/>
      <c r="CR1034" s="21"/>
      <c r="CS1034" s="21"/>
      <c r="CT1034" s="21"/>
      <c r="CU1034" s="21">
        <v>100</v>
      </c>
      <c r="CV1034" s="21"/>
      <c r="CW1034" s="21"/>
      <c r="CX1034" s="23">
        <f t="shared" si="11"/>
        <v>1</v>
      </c>
      <c r="CY1034" s="23"/>
      <c r="CZ1034" s="23"/>
      <c r="DA1034" s="23"/>
      <c r="DB1034" s="23">
        <v>1</v>
      </c>
      <c r="DC1034" s="23"/>
      <c r="DD1034" s="23"/>
      <c r="DE1034" s="22">
        <f t="shared" si="13"/>
        <v>0</v>
      </c>
      <c r="DF1034" s="21"/>
      <c r="DG1034" s="21"/>
      <c r="DH1034" s="21"/>
      <c r="DI1034" s="21"/>
      <c r="DJ1034" s="21"/>
      <c r="DK1034" s="24">
        <f t="shared" si="15"/>
        <v>0</v>
      </c>
      <c r="DL1034" s="23"/>
      <c r="DM1034" s="2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</row>
    <row r="1035" spans="1:137" ht="15.75" customHeight="1">
      <c r="A1035" s="15" t="s">
        <v>3316</v>
      </c>
      <c r="B1035" s="15" t="s">
        <v>3317</v>
      </c>
      <c r="C1035" s="16" t="s">
        <v>3318</v>
      </c>
      <c r="D1035" s="15">
        <v>775667672</v>
      </c>
      <c r="E1035" s="15" t="s">
        <v>3319</v>
      </c>
      <c r="F1035" s="15" t="s">
        <v>84</v>
      </c>
      <c r="G1035" s="15" t="s">
        <v>169</v>
      </c>
      <c r="H1035" s="15" t="s">
        <v>325</v>
      </c>
      <c r="I1035" s="17">
        <f t="shared" si="18"/>
        <v>0</v>
      </c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8">
        <f t="shared" si="1"/>
        <v>44</v>
      </c>
      <c r="AA1035" s="19"/>
      <c r="AB1035" s="19"/>
      <c r="AC1035" s="19"/>
      <c r="AD1035" s="19"/>
      <c r="AE1035" s="19"/>
      <c r="AF1035" s="19"/>
      <c r="AG1035" s="19">
        <v>19</v>
      </c>
      <c r="AH1035" s="19"/>
      <c r="AI1035" s="19"/>
      <c r="AJ1035" s="19"/>
      <c r="AK1035" s="19"/>
      <c r="AL1035" s="19"/>
      <c r="AM1035" s="19"/>
      <c r="AN1035" s="19"/>
      <c r="AO1035" s="19"/>
      <c r="AP1035" s="19">
        <v>25</v>
      </c>
      <c r="AQ1035" s="19"/>
      <c r="AR1035" s="20">
        <f t="shared" si="3"/>
        <v>0</v>
      </c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2">
        <f t="shared" si="5"/>
        <v>0</v>
      </c>
      <c r="BK1035" s="21"/>
      <c r="BL1035" s="21"/>
      <c r="BM1035" s="21"/>
      <c r="BN1035" s="23">
        <f t="shared" si="7"/>
        <v>0</v>
      </c>
      <c r="BO1035" s="23"/>
      <c r="BP1035" s="23"/>
      <c r="BQ1035" s="23"/>
      <c r="BR1035" s="23"/>
      <c r="BS1035" s="23"/>
      <c r="BT1035" s="23"/>
      <c r="BU1035" s="23" t="s">
        <v>209</v>
      </c>
      <c r="BV1035" s="23"/>
      <c r="BW1035" s="23"/>
      <c r="BX1035" s="23"/>
      <c r="BY1035" s="23"/>
      <c r="BZ1035" s="23"/>
      <c r="CA1035" s="23"/>
      <c r="CB1035" s="23"/>
      <c r="CC1035" s="23"/>
      <c r="CD1035" s="23"/>
      <c r="CE1035" s="23"/>
      <c r="CF1035" s="21">
        <f t="shared" si="9"/>
        <v>0</v>
      </c>
      <c r="CG1035" s="21"/>
      <c r="CH1035" s="21"/>
      <c r="CI1035" s="21"/>
      <c r="CJ1035" s="21"/>
      <c r="CK1035" s="21"/>
      <c r="CL1035" s="21"/>
      <c r="CM1035" s="21"/>
      <c r="CN1035" s="21"/>
      <c r="CO1035" s="21"/>
      <c r="CP1035" s="21"/>
      <c r="CQ1035" s="21"/>
      <c r="CR1035" s="21"/>
      <c r="CS1035" s="21"/>
      <c r="CT1035" s="21"/>
      <c r="CU1035" s="21"/>
      <c r="CV1035" s="21"/>
      <c r="CW1035" s="21"/>
      <c r="CX1035" s="23">
        <f t="shared" si="11"/>
        <v>0</v>
      </c>
      <c r="CY1035" s="23"/>
      <c r="CZ1035" s="23"/>
      <c r="DA1035" s="23"/>
      <c r="DB1035" s="23"/>
      <c r="DC1035" s="23"/>
      <c r="DD1035" s="23"/>
      <c r="DE1035" s="22">
        <f t="shared" si="13"/>
        <v>0</v>
      </c>
      <c r="DF1035" s="21"/>
      <c r="DG1035" s="21"/>
      <c r="DH1035" s="21"/>
      <c r="DI1035" s="21"/>
      <c r="DJ1035" s="21"/>
      <c r="DK1035" s="24">
        <f t="shared" si="15"/>
        <v>0</v>
      </c>
      <c r="DL1035" s="23"/>
      <c r="DM1035" s="2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</row>
    <row r="1036" spans="1:137" ht="15.75" customHeight="1">
      <c r="A1036" s="15" t="s">
        <v>3320</v>
      </c>
      <c r="B1036" s="15" t="s">
        <v>3321</v>
      </c>
      <c r="C1036" s="16">
        <v>49245953</v>
      </c>
      <c r="D1036" s="15">
        <v>724022702</v>
      </c>
      <c r="E1036" s="15" t="s">
        <v>3322</v>
      </c>
      <c r="F1036" s="15" t="s">
        <v>84</v>
      </c>
      <c r="G1036" s="15" t="s">
        <v>169</v>
      </c>
      <c r="H1036" s="15" t="s">
        <v>216</v>
      </c>
      <c r="I1036" s="17">
        <f t="shared" si="18"/>
        <v>0</v>
      </c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8">
        <f t="shared" si="1"/>
        <v>101</v>
      </c>
      <c r="AA1036" s="19"/>
      <c r="AB1036" s="19"/>
      <c r="AC1036" s="19"/>
      <c r="AD1036" s="19"/>
      <c r="AE1036" s="19"/>
      <c r="AF1036" s="19"/>
      <c r="AG1036" s="19">
        <f>19+19+19+19</f>
        <v>76</v>
      </c>
      <c r="AH1036" s="19"/>
      <c r="AI1036" s="19"/>
      <c r="AJ1036" s="19"/>
      <c r="AK1036" s="19"/>
      <c r="AL1036" s="19"/>
      <c r="AM1036" s="19"/>
      <c r="AN1036" s="19"/>
      <c r="AO1036" s="19"/>
      <c r="AP1036" s="19">
        <v>25</v>
      </c>
      <c r="AQ1036" s="19"/>
      <c r="AR1036" s="20">
        <f t="shared" si="3"/>
        <v>0</v>
      </c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2">
        <f t="shared" si="5"/>
        <v>0</v>
      </c>
      <c r="BK1036" s="21"/>
      <c r="BL1036" s="21"/>
      <c r="BM1036" s="21"/>
      <c r="BN1036" s="23">
        <f t="shared" si="7"/>
        <v>0</v>
      </c>
      <c r="BO1036" s="23"/>
      <c r="BP1036" s="23"/>
      <c r="BQ1036" s="23"/>
      <c r="BR1036" s="23"/>
      <c r="BS1036" s="23"/>
      <c r="BT1036" s="23"/>
      <c r="BU1036" s="23"/>
      <c r="BV1036" s="23"/>
      <c r="BW1036" s="23"/>
      <c r="BX1036" s="23"/>
      <c r="BY1036" s="23"/>
      <c r="BZ1036" s="23"/>
      <c r="CA1036" s="23"/>
      <c r="CB1036" s="23"/>
      <c r="CC1036" s="23"/>
      <c r="CD1036" s="23"/>
      <c r="CE1036" s="23"/>
      <c r="CF1036" s="21">
        <f t="shared" si="9"/>
        <v>0</v>
      </c>
      <c r="CG1036" s="21"/>
      <c r="CH1036" s="21"/>
      <c r="CI1036" s="21"/>
      <c r="CJ1036" s="21"/>
      <c r="CK1036" s="21"/>
      <c r="CL1036" s="21"/>
      <c r="CM1036" s="21"/>
      <c r="CN1036" s="21"/>
      <c r="CO1036" s="21"/>
      <c r="CP1036" s="21"/>
      <c r="CQ1036" s="21"/>
      <c r="CR1036" s="21"/>
      <c r="CS1036" s="21"/>
      <c r="CT1036" s="21"/>
      <c r="CU1036" s="21"/>
      <c r="CV1036" s="21"/>
      <c r="CW1036" s="21"/>
      <c r="CX1036" s="23">
        <f t="shared" si="11"/>
        <v>0</v>
      </c>
      <c r="CY1036" s="23"/>
      <c r="CZ1036" s="23"/>
      <c r="DA1036" s="23"/>
      <c r="DB1036" s="23"/>
      <c r="DC1036" s="23"/>
      <c r="DD1036" s="23"/>
      <c r="DE1036" s="22">
        <f t="shared" si="13"/>
        <v>0</v>
      </c>
      <c r="DF1036" s="21"/>
      <c r="DG1036" s="21"/>
      <c r="DH1036" s="21"/>
      <c r="DI1036" s="21"/>
      <c r="DJ1036" s="21"/>
      <c r="DK1036" s="24">
        <f t="shared" si="15"/>
        <v>0</v>
      </c>
      <c r="DL1036" s="23"/>
      <c r="DM1036" s="2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</row>
    <row r="1037" spans="1:137" ht="15.75" customHeight="1">
      <c r="A1037" s="15" t="s">
        <v>3323</v>
      </c>
      <c r="B1037" s="15" t="s">
        <v>3304</v>
      </c>
      <c r="C1037" s="16">
        <v>24245950</v>
      </c>
      <c r="D1037" s="15">
        <v>607867060</v>
      </c>
      <c r="E1037" s="15" t="s">
        <v>3324</v>
      </c>
      <c r="F1037" s="15" t="s">
        <v>84</v>
      </c>
      <c r="G1037" s="15" t="s">
        <v>91</v>
      </c>
      <c r="H1037" s="15" t="s">
        <v>68</v>
      </c>
      <c r="I1037" s="17">
        <f t="shared" si="18"/>
        <v>0</v>
      </c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8">
        <f t="shared" si="1"/>
        <v>29</v>
      </c>
      <c r="AA1037" s="19"/>
      <c r="AB1037" s="19"/>
      <c r="AC1037" s="19"/>
      <c r="AD1037" s="19"/>
      <c r="AE1037" s="19"/>
      <c r="AF1037" s="19"/>
      <c r="AG1037" s="19">
        <v>19</v>
      </c>
      <c r="AH1037" s="19"/>
      <c r="AI1037" s="19"/>
      <c r="AJ1037" s="19"/>
      <c r="AK1037" s="19"/>
      <c r="AL1037" s="19"/>
      <c r="AM1037" s="19"/>
      <c r="AN1037" s="19"/>
      <c r="AO1037" s="19">
        <v>10</v>
      </c>
      <c r="AP1037" s="19"/>
      <c r="AQ1037" s="19"/>
      <c r="AR1037" s="20">
        <f t="shared" si="3"/>
        <v>0</v>
      </c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2">
        <f t="shared" si="5"/>
        <v>0</v>
      </c>
      <c r="BK1037" s="21"/>
      <c r="BL1037" s="21"/>
      <c r="BM1037" s="21"/>
      <c r="BN1037" s="23">
        <f t="shared" si="7"/>
        <v>0</v>
      </c>
      <c r="BO1037" s="23"/>
      <c r="BP1037" s="23"/>
      <c r="BQ1037" s="23"/>
      <c r="BR1037" s="23"/>
      <c r="BS1037" s="23"/>
      <c r="BT1037" s="23"/>
      <c r="BU1037" s="23"/>
      <c r="BV1037" s="23"/>
      <c r="BW1037" s="23"/>
      <c r="BX1037" s="23"/>
      <c r="BY1037" s="23"/>
      <c r="BZ1037" s="23"/>
      <c r="CA1037" s="23"/>
      <c r="CB1037" s="23"/>
      <c r="CC1037" s="23"/>
      <c r="CD1037" s="23"/>
      <c r="CE1037" s="23"/>
      <c r="CF1037" s="21">
        <f t="shared" si="9"/>
        <v>100</v>
      </c>
      <c r="CG1037" s="21"/>
      <c r="CH1037" s="21"/>
      <c r="CI1037" s="21"/>
      <c r="CJ1037" s="21"/>
      <c r="CK1037" s="21"/>
      <c r="CL1037" s="21"/>
      <c r="CM1037" s="21"/>
      <c r="CN1037" s="21"/>
      <c r="CO1037" s="21"/>
      <c r="CP1037" s="21"/>
      <c r="CQ1037" s="21"/>
      <c r="CR1037" s="21"/>
      <c r="CS1037" s="21"/>
      <c r="CT1037" s="21"/>
      <c r="CU1037" s="21">
        <v>100</v>
      </c>
      <c r="CV1037" s="21"/>
      <c r="CW1037" s="21"/>
      <c r="CX1037" s="23">
        <f t="shared" si="11"/>
        <v>1</v>
      </c>
      <c r="CY1037" s="23"/>
      <c r="CZ1037" s="23"/>
      <c r="DA1037" s="23"/>
      <c r="DB1037" s="23">
        <v>1</v>
      </c>
      <c r="DC1037" s="23"/>
      <c r="DD1037" s="23"/>
      <c r="DE1037" s="22">
        <f t="shared" si="13"/>
        <v>0</v>
      </c>
      <c r="DF1037" s="21"/>
      <c r="DG1037" s="21"/>
      <c r="DH1037" s="21"/>
      <c r="DI1037" s="21"/>
      <c r="DJ1037" s="21"/>
      <c r="DK1037" s="24">
        <f t="shared" si="15"/>
        <v>0</v>
      </c>
      <c r="DL1037" s="23"/>
      <c r="DM1037" s="2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</row>
    <row r="1038" spans="1:137" ht="15.75" customHeight="1">
      <c r="A1038" s="15" t="s">
        <v>3325</v>
      </c>
      <c r="B1038" s="15" t="s">
        <v>3326</v>
      </c>
      <c r="C1038" s="16">
        <v>72540745</v>
      </c>
      <c r="D1038" s="15">
        <v>776588205</v>
      </c>
      <c r="E1038" s="15" t="s">
        <v>3327</v>
      </c>
      <c r="F1038" s="15" t="s">
        <v>84</v>
      </c>
      <c r="G1038" s="15" t="s">
        <v>91</v>
      </c>
      <c r="H1038" s="15" t="s">
        <v>57</v>
      </c>
      <c r="I1038" s="17">
        <f t="shared" si="18"/>
        <v>0</v>
      </c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8">
        <f t="shared" si="1"/>
        <v>29</v>
      </c>
      <c r="AA1038" s="19"/>
      <c r="AB1038" s="19"/>
      <c r="AC1038" s="19"/>
      <c r="AD1038" s="19"/>
      <c r="AE1038" s="19"/>
      <c r="AF1038" s="19"/>
      <c r="AG1038" s="19">
        <v>19</v>
      </c>
      <c r="AH1038" s="19"/>
      <c r="AI1038" s="19"/>
      <c r="AJ1038" s="19"/>
      <c r="AK1038" s="19"/>
      <c r="AL1038" s="19"/>
      <c r="AM1038" s="19"/>
      <c r="AN1038" s="19"/>
      <c r="AO1038" s="19">
        <v>10</v>
      </c>
      <c r="AP1038" s="19"/>
      <c r="AQ1038" s="19"/>
      <c r="AR1038" s="20">
        <f t="shared" si="3"/>
        <v>0</v>
      </c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2">
        <f t="shared" si="5"/>
        <v>0</v>
      </c>
      <c r="BK1038" s="21"/>
      <c r="BL1038" s="21"/>
      <c r="BM1038" s="21"/>
      <c r="BN1038" s="23">
        <f t="shared" si="7"/>
        <v>0</v>
      </c>
      <c r="BO1038" s="23"/>
      <c r="BP1038" s="23"/>
      <c r="BQ1038" s="23"/>
      <c r="BR1038" s="23"/>
      <c r="BS1038" s="23"/>
      <c r="BT1038" s="23"/>
      <c r="BU1038" s="23"/>
      <c r="BV1038" s="23"/>
      <c r="BW1038" s="23"/>
      <c r="BX1038" s="23"/>
      <c r="BY1038" s="23"/>
      <c r="BZ1038" s="23"/>
      <c r="CA1038" s="23"/>
      <c r="CB1038" s="23"/>
      <c r="CC1038" s="23"/>
      <c r="CD1038" s="23"/>
      <c r="CE1038" s="23"/>
      <c r="CF1038" s="21">
        <f t="shared" si="9"/>
        <v>100</v>
      </c>
      <c r="CG1038" s="21"/>
      <c r="CH1038" s="21"/>
      <c r="CI1038" s="21"/>
      <c r="CJ1038" s="21"/>
      <c r="CK1038" s="21"/>
      <c r="CL1038" s="21"/>
      <c r="CM1038" s="21"/>
      <c r="CN1038" s="21"/>
      <c r="CO1038" s="21"/>
      <c r="CP1038" s="21"/>
      <c r="CQ1038" s="21"/>
      <c r="CR1038" s="21"/>
      <c r="CS1038" s="21"/>
      <c r="CT1038" s="21"/>
      <c r="CU1038" s="21">
        <v>100</v>
      </c>
      <c r="CV1038" s="21"/>
      <c r="CW1038" s="21"/>
      <c r="CX1038" s="23">
        <f t="shared" si="11"/>
        <v>1</v>
      </c>
      <c r="CY1038" s="23"/>
      <c r="CZ1038" s="23"/>
      <c r="DA1038" s="23"/>
      <c r="DB1038" s="23">
        <v>1</v>
      </c>
      <c r="DC1038" s="23"/>
      <c r="DD1038" s="23"/>
      <c r="DE1038" s="22">
        <f t="shared" si="13"/>
        <v>0</v>
      </c>
      <c r="DF1038" s="21"/>
      <c r="DG1038" s="21"/>
      <c r="DH1038" s="21"/>
      <c r="DI1038" s="21"/>
      <c r="DJ1038" s="21"/>
      <c r="DK1038" s="24">
        <f t="shared" si="15"/>
        <v>0</v>
      </c>
      <c r="DL1038" s="23"/>
      <c r="DM1038" s="2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</row>
    <row r="1039" spans="1:137" ht="15.75" customHeight="1">
      <c r="A1039" s="15" t="s">
        <v>3328</v>
      </c>
      <c r="B1039" s="15" t="s">
        <v>3329</v>
      </c>
      <c r="C1039" s="16">
        <v>27878660</v>
      </c>
      <c r="D1039" s="15">
        <v>734797020</v>
      </c>
      <c r="E1039" s="15" t="s">
        <v>104</v>
      </c>
      <c r="F1039" s="15" t="s">
        <v>84</v>
      </c>
      <c r="G1039" s="15" t="s">
        <v>91</v>
      </c>
      <c r="H1039" s="15" t="s">
        <v>76</v>
      </c>
      <c r="I1039" s="17">
        <f t="shared" si="18"/>
        <v>0</v>
      </c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8">
        <f t="shared" si="1"/>
        <v>74</v>
      </c>
      <c r="AA1039" s="19"/>
      <c r="AB1039" s="19"/>
      <c r="AC1039" s="19"/>
      <c r="AD1039" s="19"/>
      <c r="AE1039" s="19"/>
      <c r="AF1039" s="19"/>
      <c r="AG1039" s="19">
        <v>19</v>
      </c>
      <c r="AH1039" s="19"/>
      <c r="AI1039" s="19"/>
      <c r="AJ1039" s="19"/>
      <c r="AK1039" s="19"/>
      <c r="AL1039" s="19"/>
      <c r="AM1039" s="19"/>
      <c r="AN1039" s="19"/>
      <c r="AO1039" s="19">
        <v>55</v>
      </c>
      <c r="AP1039" s="19"/>
      <c r="AQ1039" s="19"/>
      <c r="AR1039" s="20">
        <f t="shared" si="3"/>
        <v>0</v>
      </c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2">
        <f t="shared" si="5"/>
        <v>0</v>
      </c>
      <c r="BK1039" s="21"/>
      <c r="BL1039" s="21"/>
      <c r="BM1039" s="21"/>
      <c r="BN1039" s="23">
        <f t="shared" si="7"/>
        <v>0</v>
      </c>
      <c r="BO1039" s="23"/>
      <c r="BP1039" s="23"/>
      <c r="BQ1039" s="23"/>
      <c r="BR1039" s="23"/>
      <c r="BS1039" s="23"/>
      <c r="BT1039" s="23"/>
      <c r="BU1039" s="23"/>
      <c r="BV1039" s="23"/>
      <c r="BW1039" s="23"/>
      <c r="BX1039" s="23"/>
      <c r="BY1039" s="23"/>
      <c r="BZ1039" s="23"/>
      <c r="CA1039" s="23"/>
      <c r="CB1039" s="23"/>
      <c r="CC1039" s="23"/>
      <c r="CD1039" s="23"/>
      <c r="CE1039" s="23"/>
      <c r="CF1039" s="21">
        <f t="shared" si="9"/>
        <v>100</v>
      </c>
      <c r="CG1039" s="21"/>
      <c r="CH1039" s="21"/>
      <c r="CI1039" s="21"/>
      <c r="CJ1039" s="21"/>
      <c r="CK1039" s="21"/>
      <c r="CL1039" s="21"/>
      <c r="CM1039" s="21"/>
      <c r="CN1039" s="21"/>
      <c r="CO1039" s="21"/>
      <c r="CP1039" s="21"/>
      <c r="CQ1039" s="21"/>
      <c r="CR1039" s="21"/>
      <c r="CS1039" s="21"/>
      <c r="CT1039" s="21"/>
      <c r="CU1039" s="21">
        <v>100</v>
      </c>
      <c r="CV1039" s="21"/>
      <c r="CW1039" s="21"/>
      <c r="CX1039" s="23">
        <f t="shared" si="11"/>
        <v>1</v>
      </c>
      <c r="CY1039" s="23"/>
      <c r="CZ1039" s="23"/>
      <c r="DA1039" s="23"/>
      <c r="DB1039" s="23">
        <v>1</v>
      </c>
      <c r="DC1039" s="23"/>
      <c r="DD1039" s="23"/>
      <c r="DE1039" s="22">
        <f t="shared" si="13"/>
        <v>0</v>
      </c>
      <c r="DF1039" s="21"/>
      <c r="DG1039" s="21"/>
      <c r="DH1039" s="21"/>
      <c r="DI1039" s="21"/>
      <c r="DJ1039" s="21"/>
      <c r="DK1039" s="24">
        <f t="shared" si="15"/>
        <v>0</v>
      </c>
      <c r="DL1039" s="23"/>
      <c r="DM1039" s="2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</row>
    <row r="1040" spans="1:137" ht="15.75" customHeight="1">
      <c r="A1040" s="15" t="s">
        <v>3330</v>
      </c>
      <c r="B1040" s="15" t="s">
        <v>3331</v>
      </c>
      <c r="C1040" s="16" t="s">
        <v>3332</v>
      </c>
      <c r="D1040" s="15">
        <v>720238704</v>
      </c>
      <c r="E1040" s="15" t="s">
        <v>3333</v>
      </c>
      <c r="F1040" s="15" t="s">
        <v>84</v>
      </c>
      <c r="G1040" s="15" t="s">
        <v>101</v>
      </c>
      <c r="H1040" s="15" t="s">
        <v>216</v>
      </c>
      <c r="I1040" s="17">
        <f t="shared" si="18"/>
        <v>0</v>
      </c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8">
        <f t="shared" si="1"/>
        <v>15</v>
      </c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>
        <v>15</v>
      </c>
      <c r="AP1040" s="19"/>
      <c r="AQ1040" s="19"/>
      <c r="AR1040" s="20">
        <f t="shared" si="3"/>
        <v>0</v>
      </c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2">
        <f t="shared" si="5"/>
        <v>0</v>
      </c>
      <c r="BK1040" s="21"/>
      <c r="BL1040" s="21"/>
      <c r="BM1040" s="21"/>
      <c r="BN1040" s="23">
        <f t="shared" si="7"/>
        <v>0</v>
      </c>
      <c r="BO1040" s="23"/>
      <c r="BP1040" s="23"/>
      <c r="BQ1040" s="23"/>
      <c r="BR1040" s="23"/>
      <c r="BS1040" s="23"/>
      <c r="BT1040" s="23"/>
      <c r="BU1040" s="23"/>
      <c r="BV1040" s="23"/>
      <c r="BW1040" s="23"/>
      <c r="BX1040" s="23"/>
      <c r="BY1040" s="23"/>
      <c r="BZ1040" s="23"/>
      <c r="CA1040" s="23"/>
      <c r="CB1040" s="23"/>
      <c r="CC1040" s="23"/>
      <c r="CD1040" s="23"/>
      <c r="CE1040" s="23"/>
      <c r="CF1040" s="21">
        <f t="shared" si="9"/>
        <v>0</v>
      </c>
      <c r="CG1040" s="21"/>
      <c r="CH1040" s="21"/>
      <c r="CI1040" s="21"/>
      <c r="CJ1040" s="21"/>
      <c r="CK1040" s="21"/>
      <c r="CL1040" s="21"/>
      <c r="CM1040" s="21"/>
      <c r="CN1040" s="21"/>
      <c r="CO1040" s="21"/>
      <c r="CP1040" s="21"/>
      <c r="CQ1040" s="21"/>
      <c r="CR1040" s="21"/>
      <c r="CS1040" s="21"/>
      <c r="CT1040" s="21"/>
      <c r="CU1040" s="21"/>
      <c r="CV1040" s="21"/>
      <c r="CW1040" s="21"/>
      <c r="CX1040" s="23">
        <f t="shared" si="11"/>
        <v>2</v>
      </c>
      <c r="CY1040" s="23"/>
      <c r="CZ1040" s="23"/>
      <c r="DA1040" s="23"/>
      <c r="DB1040" s="23">
        <v>2</v>
      </c>
      <c r="DC1040" s="23"/>
      <c r="DD1040" s="23"/>
      <c r="DE1040" s="22">
        <f t="shared" si="13"/>
        <v>0</v>
      </c>
      <c r="DF1040" s="21"/>
      <c r="DG1040" s="21"/>
      <c r="DH1040" s="21"/>
      <c r="DI1040" s="21"/>
      <c r="DJ1040" s="21"/>
      <c r="DK1040" s="24">
        <f t="shared" si="15"/>
        <v>0</v>
      </c>
      <c r="DL1040" s="23"/>
      <c r="DM1040" s="2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</row>
    <row r="1041" spans="1:137" ht="15.75" customHeight="1">
      <c r="A1041" s="15" t="s">
        <v>3334</v>
      </c>
      <c r="B1041" s="15" t="s">
        <v>3335</v>
      </c>
      <c r="C1041" s="16">
        <v>65414217</v>
      </c>
      <c r="D1041" s="15">
        <v>604219037</v>
      </c>
      <c r="E1041" s="15" t="s">
        <v>3336</v>
      </c>
      <c r="F1041" s="15" t="s">
        <v>84</v>
      </c>
      <c r="G1041" s="15" t="s">
        <v>91</v>
      </c>
      <c r="H1041" s="15" t="s">
        <v>57</v>
      </c>
      <c r="I1041" s="17">
        <f t="shared" si="18"/>
        <v>0</v>
      </c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8">
        <f t="shared" si="1"/>
        <v>34</v>
      </c>
      <c r="AA1041" s="19"/>
      <c r="AB1041" s="19"/>
      <c r="AC1041" s="19"/>
      <c r="AD1041" s="19"/>
      <c r="AE1041" s="19"/>
      <c r="AF1041" s="19"/>
      <c r="AG1041" s="19">
        <v>19</v>
      </c>
      <c r="AH1041" s="19"/>
      <c r="AI1041" s="19"/>
      <c r="AJ1041" s="19"/>
      <c r="AK1041" s="19"/>
      <c r="AL1041" s="19"/>
      <c r="AM1041" s="19"/>
      <c r="AN1041" s="19"/>
      <c r="AO1041" s="19">
        <v>15</v>
      </c>
      <c r="AP1041" s="19"/>
      <c r="AQ1041" s="19"/>
      <c r="AR1041" s="20">
        <f t="shared" si="3"/>
        <v>0</v>
      </c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2">
        <f t="shared" si="5"/>
        <v>0</v>
      </c>
      <c r="BK1041" s="21"/>
      <c r="BL1041" s="21"/>
      <c r="BM1041" s="21"/>
      <c r="BN1041" s="23">
        <f t="shared" si="7"/>
        <v>0</v>
      </c>
      <c r="BO1041" s="23"/>
      <c r="BP1041" s="23"/>
      <c r="BQ1041" s="23"/>
      <c r="BR1041" s="23"/>
      <c r="BS1041" s="23"/>
      <c r="BT1041" s="23"/>
      <c r="BU1041" s="23"/>
      <c r="BV1041" s="23"/>
      <c r="BW1041" s="23"/>
      <c r="BX1041" s="23"/>
      <c r="BY1041" s="23"/>
      <c r="BZ1041" s="23"/>
      <c r="CA1041" s="23"/>
      <c r="CB1041" s="23"/>
      <c r="CC1041" s="23"/>
      <c r="CD1041" s="23"/>
      <c r="CE1041" s="23"/>
      <c r="CF1041" s="21">
        <f t="shared" si="9"/>
        <v>100</v>
      </c>
      <c r="CG1041" s="21"/>
      <c r="CH1041" s="21"/>
      <c r="CI1041" s="21"/>
      <c r="CJ1041" s="21"/>
      <c r="CK1041" s="21"/>
      <c r="CL1041" s="21"/>
      <c r="CM1041" s="21"/>
      <c r="CN1041" s="21"/>
      <c r="CO1041" s="21"/>
      <c r="CP1041" s="21"/>
      <c r="CQ1041" s="21"/>
      <c r="CR1041" s="21"/>
      <c r="CS1041" s="21"/>
      <c r="CT1041" s="21"/>
      <c r="CU1041" s="21">
        <v>100</v>
      </c>
      <c r="CV1041" s="21"/>
      <c r="CW1041" s="21"/>
      <c r="CX1041" s="23">
        <f t="shared" si="11"/>
        <v>1</v>
      </c>
      <c r="CY1041" s="23"/>
      <c r="CZ1041" s="23"/>
      <c r="DA1041" s="23"/>
      <c r="DB1041" s="23">
        <v>1</v>
      </c>
      <c r="DC1041" s="23"/>
      <c r="DD1041" s="23"/>
      <c r="DE1041" s="22">
        <f t="shared" si="13"/>
        <v>0</v>
      </c>
      <c r="DF1041" s="21"/>
      <c r="DG1041" s="21"/>
      <c r="DH1041" s="21"/>
      <c r="DI1041" s="21"/>
      <c r="DJ1041" s="21"/>
      <c r="DK1041" s="24">
        <f t="shared" si="15"/>
        <v>0</v>
      </c>
      <c r="DL1041" s="23"/>
      <c r="DM1041" s="2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</row>
    <row r="1042" spans="1:137" ht="15.75" customHeight="1">
      <c r="A1042" s="15" t="s">
        <v>3337</v>
      </c>
      <c r="B1042" s="15" t="s">
        <v>3338</v>
      </c>
      <c r="C1042" s="16">
        <v>25637347</v>
      </c>
      <c r="D1042" s="15">
        <v>604200235</v>
      </c>
      <c r="E1042" s="15" t="s">
        <v>3339</v>
      </c>
      <c r="F1042" s="15" t="s">
        <v>84</v>
      </c>
      <c r="G1042" s="15" t="s">
        <v>153</v>
      </c>
      <c r="H1042" s="15" t="s">
        <v>216</v>
      </c>
      <c r="I1042" s="17">
        <f t="shared" si="18"/>
        <v>0</v>
      </c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8">
        <f t="shared" si="1"/>
        <v>102</v>
      </c>
      <c r="AA1042" s="19"/>
      <c r="AB1042" s="19"/>
      <c r="AC1042" s="19"/>
      <c r="AD1042" s="19"/>
      <c r="AE1042" s="19">
        <v>50</v>
      </c>
      <c r="AF1042" s="19">
        <v>6</v>
      </c>
      <c r="AG1042" s="19"/>
      <c r="AH1042" s="19">
        <v>6</v>
      </c>
      <c r="AI1042" s="19"/>
      <c r="AJ1042" s="19"/>
      <c r="AK1042" s="19"/>
      <c r="AL1042" s="19"/>
      <c r="AM1042" s="19"/>
      <c r="AN1042" s="19"/>
      <c r="AO1042" s="19"/>
      <c r="AP1042" s="19">
        <v>40</v>
      </c>
      <c r="AQ1042" s="19"/>
      <c r="AR1042" s="20">
        <f t="shared" si="3"/>
        <v>0</v>
      </c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2">
        <f t="shared" si="5"/>
        <v>0</v>
      </c>
      <c r="BK1042" s="21"/>
      <c r="BL1042" s="21"/>
      <c r="BM1042" s="21"/>
      <c r="BN1042" s="23">
        <f t="shared" si="7"/>
        <v>1</v>
      </c>
      <c r="BO1042" s="23"/>
      <c r="BP1042" s="23"/>
      <c r="BQ1042" s="23">
        <v>1</v>
      </c>
      <c r="BR1042" s="23"/>
      <c r="BS1042" s="23"/>
      <c r="BT1042" s="23"/>
      <c r="BU1042" s="23"/>
      <c r="BV1042" s="23"/>
      <c r="BW1042" s="23"/>
      <c r="BX1042" s="23"/>
      <c r="BY1042" s="23"/>
      <c r="BZ1042" s="23"/>
      <c r="CA1042" s="23"/>
      <c r="CB1042" s="23"/>
      <c r="CC1042" s="23"/>
      <c r="CD1042" s="23"/>
      <c r="CE1042" s="23"/>
      <c r="CF1042" s="21">
        <f t="shared" si="9"/>
        <v>0</v>
      </c>
      <c r="CG1042" s="21"/>
      <c r="CH1042" s="21"/>
      <c r="CI1042" s="21"/>
      <c r="CJ1042" s="21"/>
      <c r="CK1042" s="21"/>
      <c r="CL1042" s="21"/>
      <c r="CM1042" s="21"/>
      <c r="CN1042" s="21"/>
      <c r="CO1042" s="21"/>
      <c r="CP1042" s="21"/>
      <c r="CQ1042" s="21"/>
      <c r="CR1042" s="21"/>
      <c r="CS1042" s="21"/>
      <c r="CT1042" s="21"/>
      <c r="CU1042" s="21"/>
      <c r="CV1042" s="21"/>
      <c r="CW1042" s="21"/>
      <c r="CX1042" s="23">
        <f t="shared" si="11"/>
        <v>0</v>
      </c>
      <c r="CY1042" s="23"/>
      <c r="CZ1042" s="23"/>
      <c r="DA1042" s="23"/>
      <c r="DB1042" s="23"/>
      <c r="DC1042" s="23"/>
      <c r="DD1042" s="23"/>
      <c r="DE1042" s="22">
        <f t="shared" si="13"/>
        <v>0</v>
      </c>
      <c r="DF1042" s="21"/>
      <c r="DG1042" s="21"/>
      <c r="DH1042" s="21"/>
      <c r="DI1042" s="21"/>
      <c r="DJ1042" s="21"/>
      <c r="DK1042" s="24">
        <f t="shared" si="15"/>
        <v>0</v>
      </c>
      <c r="DL1042" s="23"/>
      <c r="DM1042" s="2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</row>
    <row r="1043" spans="1:137" ht="15.75" customHeight="1">
      <c r="A1043" s="15" t="s">
        <v>3340</v>
      </c>
      <c r="B1043" s="15" t="s">
        <v>3341</v>
      </c>
      <c r="C1043" s="16" t="s">
        <v>3342</v>
      </c>
      <c r="D1043" s="15">
        <v>724259190</v>
      </c>
      <c r="E1043" s="15" t="s">
        <v>3343</v>
      </c>
      <c r="F1043" s="15" t="s">
        <v>84</v>
      </c>
      <c r="G1043" s="15" t="s">
        <v>230</v>
      </c>
      <c r="H1043" s="15" t="s">
        <v>496</v>
      </c>
      <c r="I1043" s="17">
        <f t="shared" si="18"/>
        <v>0</v>
      </c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8">
        <f t="shared" si="1"/>
        <v>169</v>
      </c>
      <c r="AA1043" s="19"/>
      <c r="AB1043" s="19"/>
      <c r="AC1043" s="19"/>
      <c r="AD1043" s="19"/>
      <c r="AE1043" s="19"/>
      <c r="AF1043" s="19"/>
      <c r="AG1043" s="19">
        <v>19</v>
      </c>
      <c r="AH1043" s="19"/>
      <c r="AI1043" s="19"/>
      <c r="AJ1043" s="19"/>
      <c r="AK1043" s="19"/>
      <c r="AL1043" s="19"/>
      <c r="AM1043" s="19"/>
      <c r="AN1043" s="19"/>
      <c r="AO1043" s="19"/>
      <c r="AP1043" s="19">
        <v>150</v>
      </c>
      <c r="AQ1043" s="19"/>
      <c r="AR1043" s="20">
        <f t="shared" si="3"/>
        <v>0</v>
      </c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2">
        <f t="shared" si="5"/>
        <v>0</v>
      </c>
      <c r="BK1043" s="21"/>
      <c r="BL1043" s="21"/>
      <c r="BM1043" s="21"/>
      <c r="BN1043" s="23">
        <f t="shared" si="7"/>
        <v>0</v>
      </c>
      <c r="BO1043" s="23"/>
      <c r="BP1043" s="23"/>
      <c r="BQ1043" s="23"/>
      <c r="BR1043" s="23"/>
      <c r="BS1043" s="23"/>
      <c r="BT1043" s="23"/>
      <c r="BU1043" s="23" t="s">
        <v>209</v>
      </c>
      <c r="BV1043" s="23"/>
      <c r="BW1043" s="23"/>
      <c r="BX1043" s="23"/>
      <c r="BY1043" s="23"/>
      <c r="BZ1043" s="23"/>
      <c r="CA1043" s="23"/>
      <c r="CB1043" s="23"/>
      <c r="CC1043" s="23"/>
      <c r="CD1043" s="23"/>
      <c r="CE1043" s="23"/>
      <c r="CF1043" s="21">
        <f t="shared" si="9"/>
        <v>0</v>
      </c>
      <c r="CG1043" s="21"/>
      <c r="CH1043" s="21"/>
      <c r="CI1043" s="21"/>
      <c r="CJ1043" s="21"/>
      <c r="CK1043" s="21"/>
      <c r="CL1043" s="21"/>
      <c r="CM1043" s="21"/>
      <c r="CN1043" s="21"/>
      <c r="CO1043" s="21"/>
      <c r="CP1043" s="21"/>
      <c r="CQ1043" s="21"/>
      <c r="CR1043" s="21"/>
      <c r="CS1043" s="21"/>
      <c r="CT1043" s="21"/>
      <c r="CU1043" s="21"/>
      <c r="CV1043" s="21"/>
      <c r="CW1043" s="21"/>
      <c r="CX1043" s="23">
        <f t="shared" si="11"/>
        <v>0</v>
      </c>
      <c r="CY1043" s="23"/>
      <c r="CZ1043" s="23"/>
      <c r="DA1043" s="23"/>
      <c r="DB1043" s="23"/>
      <c r="DC1043" s="23"/>
      <c r="DD1043" s="23"/>
      <c r="DE1043" s="22">
        <f t="shared" si="13"/>
        <v>0</v>
      </c>
      <c r="DF1043" s="21"/>
      <c r="DG1043" s="21"/>
      <c r="DH1043" s="21"/>
      <c r="DI1043" s="21"/>
      <c r="DJ1043" s="21"/>
      <c r="DK1043" s="24">
        <f t="shared" si="15"/>
        <v>0</v>
      </c>
      <c r="DL1043" s="23"/>
      <c r="DM1043" s="2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</row>
    <row r="1044" spans="1:137" ht="15.75" customHeight="1">
      <c r="A1044" s="15" t="s">
        <v>3344</v>
      </c>
      <c r="B1044" s="15" t="s">
        <v>3345</v>
      </c>
      <c r="C1044" s="16">
        <v>72688769</v>
      </c>
      <c r="D1044" s="15">
        <v>734797020</v>
      </c>
      <c r="E1044" s="15" t="s">
        <v>104</v>
      </c>
      <c r="F1044" s="15" t="s">
        <v>84</v>
      </c>
      <c r="G1044" s="15" t="s">
        <v>91</v>
      </c>
      <c r="H1044" s="15" t="s">
        <v>76</v>
      </c>
      <c r="I1044" s="17">
        <f t="shared" si="18"/>
        <v>0</v>
      </c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8">
        <f t="shared" si="1"/>
        <v>10</v>
      </c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>
        <v>10</v>
      </c>
      <c r="AP1044" s="19"/>
      <c r="AQ1044" s="19"/>
      <c r="AR1044" s="20">
        <f t="shared" si="3"/>
        <v>0</v>
      </c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2">
        <f t="shared" si="5"/>
        <v>0</v>
      </c>
      <c r="BK1044" s="21"/>
      <c r="BL1044" s="21"/>
      <c r="BM1044" s="21"/>
      <c r="BN1044" s="23">
        <f t="shared" si="7"/>
        <v>0</v>
      </c>
      <c r="BO1044" s="23"/>
      <c r="BP1044" s="23"/>
      <c r="BQ1044" s="23"/>
      <c r="BR1044" s="23"/>
      <c r="BS1044" s="23"/>
      <c r="BT1044" s="23"/>
      <c r="BU1044" s="23"/>
      <c r="BV1044" s="23"/>
      <c r="BW1044" s="23"/>
      <c r="BX1044" s="23"/>
      <c r="BY1044" s="23"/>
      <c r="BZ1044" s="23"/>
      <c r="CA1044" s="23"/>
      <c r="CB1044" s="23"/>
      <c r="CC1044" s="23"/>
      <c r="CD1044" s="23"/>
      <c r="CE1044" s="23"/>
      <c r="CF1044" s="21">
        <f t="shared" si="9"/>
        <v>100</v>
      </c>
      <c r="CG1044" s="21"/>
      <c r="CH1044" s="21"/>
      <c r="CI1044" s="21"/>
      <c r="CJ1044" s="21"/>
      <c r="CK1044" s="21"/>
      <c r="CL1044" s="21"/>
      <c r="CM1044" s="21"/>
      <c r="CN1044" s="21"/>
      <c r="CO1044" s="21"/>
      <c r="CP1044" s="21"/>
      <c r="CQ1044" s="21"/>
      <c r="CR1044" s="21"/>
      <c r="CS1044" s="21"/>
      <c r="CT1044" s="21"/>
      <c r="CU1044" s="21">
        <v>100</v>
      </c>
      <c r="CV1044" s="21"/>
      <c r="CW1044" s="21"/>
      <c r="CX1044" s="23">
        <f t="shared" si="11"/>
        <v>1</v>
      </c>
      <c r="CY1044" s="23"/>
      <c r="CZ1044" s="23"/>
      <c r="DA1044" s="23"/>
      <c r="DB1044" s="23">
        <v>1</v>
      </c>
      <c r="DC1044" s="23"/>
      <c r="DD1044" s="23"/>
      <c r="DE1044" s="22">
        <f t="shared" si="13"/>
        <v>0</v>
      </c>
      <c r="DF1044" s="21"/>
      <c r="DG1044" s="21"/>
      <c r="DH1044" s="21"/>
      <c r="DI1044" s="21"/>
      <c r="DJ1044" s="21"/>
      <c r="DK1044" s="24">
        <f t="shared" si="15"/>
        <v>0</v>
      </c>
      <c r="DL1044" s="23"/>
      <c r="DM1044" s="2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</row>
    <row r="1045" spans="1:137" ht="15.75" customHeight="1">
      <c r="A1045" s="15" t="s">
        <v>3346</v>
      </c>
      <c r="B1045" s="15" t="s">
        <v>3347</v>
      </c>
      <c r="C1045" s="16">
        <v>48132098</v>
      </c>
      <c r="D1045" s="15">
        <v>605714469</v>
      </c>
      <c r="E1045" s="15" t="s">
        <v>3348</v>
      </c>
      <c r="F1045" s="15" t="s">
        <v>84</v>
      </c>
      <c r="G1045" s="15" t="s">
        <v>101</v>
      </c>
      <c r="H1045" s="15" t="s">
        <v>554</v>
      </c>
      <c r="I1045" s="17">
        <f t="shared" si="18"/>
        <v>0</v>
      </c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8">
        <f t="shared" si="1"/>
        <v>28</v>
      </c>
      <c r="AA1045" s="19"/>
      <c r="AB1045" s="19"/>
      <c r="AC1045" s="19"/>
      <c r="AD1045" s="19"/>
      <c r="AE1045" s="19"/>
      <c r="AF1045" s="19">
        <v>6</v>
      </c>
      <c r="AG1045" s="19"/>
      <c r="AH1045" s="19">
        <v>7</v>
      </c>
      <c r="AI1045" s="19"/>
      <c r="AJ1045" s="19"/>
      <c r="AK1045" s="19"/>
      <c r="AL1045" s="19"/>
      <c r="AM1045" s="19"/>
      <c r="AN1045" s="19"/>
      <c r="AO1045" s="19">
        <v>15</v>
      </c>
      <c r="AP1045" s="19"/>
      <c r="AQ1045" s="19"/>
      <c r="AR1045" s="20">
        <f t="shared" si="3"/>
        <v>0</v>
      </c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2">
        <f t="shared" si="5"/>
        <v>0</v>
      </c>
      <c r="BK1045" s="21"/>
      <c r="BL1045" s="21"/>
      <c r="BM1045" s="21"/>
      <c r="BN1045" s="23">
        <f t="shared" si="7"/>
        <v>0</v>
      </c>
      <c r="BO1045" s="23"/>
      <c r="BP1045" s="23"/>
      <c r="BQ1045" s="23"/>
      <c r="BR1045" s="23"/>
      <c r="BS1045" s="23"/>
      <c r="BT1045" s="23"/>
      <c r="BU1045" s="23"/>
      <c r="BV1045" s="23"/>
      <c r="BW1045" s="23"/>
      <c r="BX1045" s="23"/>
      <c r="BY1045" s="23"/>
      <c r="BZ1045" s="23"/>
      <c r="CA1045" s="23"/>
      <c r="CB1045" s="23"/>
      <c r="CC1045" s="23"/>
      <c r="CD1045" s="23"/>
      <c r="CE1045" s="23"/>
      <c r="CF1045" s="21">
        <f t="shared" si="9"/>
        <v>0</v>
      </c>
      <c r="CG1045" s="21"/>
      <c r="CH1045" s="21"/>
      <c r="CI1045" s="21"/>
      <c r="CJ1045" s="21"/>
      <c r="CK1045" s="21"/>
      <c r="CL1045" s="21"/>
      <c r="CM1045" s="21"/>
      <c r="CN1045" s="21"/>
      <c r="CO1045" s="21"/>
      <c r="CP1045" s="21"/>
      <c r="CQ1045" s="21"/>
      <c r="CR1045" s="21"/>
      <c r="CS1045" s="21"/>
      <c r="CT1045" s="21"/>
      <c r="CU1045" s="21"/>
      <c r="CV1045" s="21"/>
      <c r="CW1045" s="21"/>
      <c r="CX1045" s="23">
        <f t="shared" si="11"/>
        <v>2</v>
      </c>
      <c r="CY1045" s="23"/>
      <c r="CZ1045" s="23"/>
      <c r="DA1045" s="23"/>
      <c r="DB1045" s="23">
        <v>2</v>
      </c>
      <c r="DC1045" s="23"/>
      <c r="DD1045" s="23"/>
      <c r="DE1045" s="22">
        <f t="shared" si="13"/>
        <v>0</v>
      </c>
      <c r="DF1045" s="21"/>
      <c r="DG1045" s="21"/>
      <c r="DH1045" s="21"/>
      <c r="DI1045" s="21"/>
      <c r="DJ1045" s="21"/>
      <c r="DK1045" s="24">
        <f t="shared" si="15"/>
        <v>0</v>
      </c>
      <c r="DL1045" s="23"/>
      <c r="DM1045" s="2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</row>
    <row r="1046" spans="1:137" ht="15.75" customHeight="1">
      <c r="A1046" s="15" t="s">
        <v>3349</v>
      </c>
      <c r="B1046" s="15" t="s">
        <v>3350</v>
      </c>
      <c r="C1046" s="16" t="s">
        <v>3351</v>
      </c>
      <c r="D1046" s="15">
        <v>604780525</v>
      </c>
      <c r="E1046" s="15" t="s">
        <v>3352</v>
      </c>
      <c r="F1046" s="15" t="s">
        <v>84</v>
      </c>
      <c r="G1046" s="15" t="s">
        <v>91</v>
      </c>
      <c r="H1046" s="15" t="s">
        <v>150</v>
      </c>
      <c r="I1046" s="17">
        <f t="shared" si="18"/>
        <v>0</v>
      </c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8">
        <f t="shared" si="1"/>
        <v>48</v>
      </c>
      <c r="AA1046" s="19"/>
      <c r="AB1046" s="19"/>
      <c r="AC1046" s="19"/>
      <c r="AD1046" s="19"/>
      <c r="AE1046" s="19"/>
      <c r="AF1046" s="19"/>
      <c r="AG1046" s="19">
        <f>19+19</f>
        <v>38</v>
      </c>
      <c r="AH1046" s="19"/>
      <c r="AI1046" s="19"/>
      <c r="AJ1046" s="19"/>
      <c r="AK1046" s="19"/>
      <c r="AL1046" s="19"/>
      <c r="AM1046" s="19"/>
      <c r="AN1046" s="19"/>
      <c r="AO1046" s="19">
        <v>10</v>
      </c>
      <c r="AP1046" s="19"/>
      <c r="AQ1046" s="19"/>
      <c r="AR1046" s="20">
        <f t="shared" si="3"/>
        <v>0</v>
      </c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2">
        <f t="shared" si="5"/>
        <v>0</v>
      </c>
      <c r="BK1046" s="21"/>
      <c r="BL1046" s="21"/>
      <c r="BM1046" s="21"/>
      <c r="BN1046" s="23">
        <f t="shared" si="7"/>
        <v>0</v>
      </c>
      <c r="BO1046" s="23"/>
      <c r="BP1046" s="23"/>
      <c r="BQ1046" s="23"/>
      <c r="BR1046" s="23"/>
      <c r="BS1046" s="23"/>
      <c r="BT1046" s="23"/>
      <c r="BU1046" s="23"/>
      <c r="BV1046" s="23"/>
      <c r="BW1046" s="23"/>
      <c r="BX1046" s="23"/>
      <c r="BY1046" s="23"/>
      <c r="BZ1046" s="23"/>
      <c r="CA1046" s="23"/>
      <c r="CB1046" s="23"/>
      <c r="CC1046" s="23"/>
      <c r="CD1046" s="23"/>
      <c r="CE1046" s="23"/>
      <c r="CF1046" s="21">
        <f t="shared" si="9"/>
        <v>100</v>
      </c>
      <c r="CG1046" s="21"/>
      <c r="CH1046" s="21"/>
      <c r="CI1046" s="21"/>
      <c r="CJ1046" s="21"/>
      <c r="CK1046" s="21"/>
      <c r="CL1046" s="21"/>
      <c r="CM1046" s="21"/>
      <c r="CN1046" s="21"/>
      <c r="CO1046" s="21"/>
      <c r="CP1046" s="21"/>
      <c r="CQ1046" s="21"/>
      <c r="CR1046" s="21"/>
      <c r="CS1046" s="21"/>
      <c r="CT1046" s="21"/>
      <c r="CU1046" s="21">
        <v>100</v>
      </c>
      <c r="CV1046" s="21"/>
      <c r="CW1046" s="21"/>
      <c r="CX1046" s="23">
        <f t="shared" si="11"/>
        <v>1</v>
      </c>
      <c r="CY1046" s="23"/>
      <c r="CZ1046" s="23"/>
      <c r="DA1046" s="23"/>
      <c r="DB1046" s="23">
        <v>1</v>
      </c>
      <c r="DC1046" s="23"/>
      <c r="DD1046" s="23"/>
      <c r="DE1046" s="22">
        <f t="shared" si="13"/>
        <v>0</v>
      </c>
      <c r="DF1046" s="21"/>
      <c r="DG1046" s="21"/>
      <c r="DH1046" s="21"/>
      <c r="DI1046" s="21"/>
      <c r="DJ1046" s="21"/>
      <c r="DK1046" s="24">
        <f t="shared" si="15"/>
        <v>0</v>
      </c>
      <c r="DL1046" s="23"/>
      <c r="DM1046" s="2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</row>
    <row r="1047" spans="1:137" ht="15.75" customHeight="1">
      <c r="A1047" s="15" t="s">
        <v>3353</v>
      </c>
      <c r="B1047" s="15" t="s">
        <v>3354</v>
      </c>
      <c r="C1047" s="16">
        <v>60432870</v>
      </c>
      <c r="D1047" s="15">
        <v>604231748</v>
      </c>
      <c r="E1047" s="15" t="s">
        <v>3355</v>
      </c>
      <c r="F1047" s="15" t="s">
        <v>84</v>
      </c>
      <c r="G1047" s="15" t="s">
        <v>101</v>
      </c>
      <c r="H1047" s="15" t="s">
        <v>174</v>
      </c>
      <c r="I1047" s="17">
        <f t="shared" si="18"/>
        <v>0</v>
      </c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8">
        <f t="shared" si="1"/>
        <v>34</v>
      </c>
      <c r="AA1047" s="19"/>
      <c r="AB1047" s="19"/>
      <c r="AC1047" s="19"/>
      <c r="AD1047" s="19"/>
      <c r="AE1047" s="19"/>
      <c r="AF1047" s="25">
        <v>12</v>
      </c>
      <c r="AG1047" s="19"/>
      <c r="AH1047" s="19">
        <v>7</v>
      </c>
      <c r="AI1047" s="19"/>
      <c r="AJ1047" s="19"/>
      <c r="AK1047" s="19"/>
      <c r="AL1047" s="19"/>
      <c r="AM1047" s="19"/>
      <c r="AN1047" s="19"/>
      <c r="AO1047" s="19">
        <v>15</v>
      </c>
      <c r="AP1047" s="19"/>
      <c r="AQ1047" s="19"/>
      <c r="AR1047" s="20">
        <f t="shared" si="3"/>
        <v>0</v>
      </c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2">
        <f t="shared" si="5"/>
        <v>0</v>
      </c>
      <c r="BK1047" s="21"/>
      <c r="BL1047" s="21"/>
      <c r="BM1047" s="21"/>
      <c r="BN1047" s="23">
        <f t="shared" si="7"/>
        <v>0</v>
      </c>
      <c r="BO1047" s="23"/>
      <c r="BP1047" s="23"/>
      <c r="BQ1047" s="23"/>
      <c r="BR1047" s="23"/>
      <c r="BS1047" s="23"/>
      <c r="BT1047" s="23"/>
      <c r="BU1047" s="23"/>
      <c r="BV1047" s="23"/>
      <c r="BW1047" s="23"/>
      <c r="BX1047" s="23"/>
      <c r="BY1047" s="23"/>
      <c r="BZ1047" s="23"/>
      <c r="CA1047" s="23"/>
      <c r="CB1047" s="23"/>
      <c r="CC1047" s="23"/>
      <c r="CD1047" s="23"/>
      <c r="CE1047" s="23"/>
      <c r="CF1047" s="21">
        <f t="shared" si="9"/>
        <v>0</v>
      </c>
      <c r="CG1047" s="21"/>
      <c r="CH1047" s="21"/>
      <c r="CI1047" s="21"/>
      <c r="CJ1047" s="21"/>
      <c r="CK1047" s="21"/>
      <c r="CL1047" s="21"/>
      <c r="CM1047" s="21"/>
      <c r="CN1047" s="21"/>
      <c r="CO1047" s="21"/>
      <c r="CP1047" s="21"/>
      <c r="CQ1047" s="21"/>
      <c r="CR1047" s="21"/>
      <c r="CS1047" s="21"/>
      <c r="CT1047" s="21"/>
      <c r="CU1047" s="21"/>
      <c r="CV1047" s="21"/>
      <c r="CW1047" s="21"/>
      <c r="CX1047" s="23">
        <f t="shared" si="11"/>
        <v>2</v>
      </c>
      <c r="CY1047" s="23"/>
      <c r="CZ1047" s="23"/>
      <c r="DA1047" s="23"/>
      <c r="DB1047" s="23">
        <v>2</v>
      </c>
      <c r="DC1047" s="23"/>
      <c r="DD1047" s="23"/>
      <c r="DE1047" s="22">
        <f t="shared" si="13"/>
        <v>0</v>
      </c>
      <c r="DF1047" s="21"/>
      <c r="DG1047" s="21"/>
      <c r="DH1047" s="21"/>
      <c r="DI1047" s="21"/>
      <c r="DJ1047" s="21"/>
      <c r="DK1047" s="24">
        <f t="shared" si="15"/>
        <v>0</v>
      </c>
      <c r="DL1047" s="23"/>
      <c r="DM1047" s="2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</row>
    <row r="1048" spans="1:137" ht="15.75" customHeight="1">
      <c r="A1048" s="15" t="s">
        <v>3356</v>
      </c>
      <c r="B1048" s="15" t="s">
        <v>3357</v>
      </c>
      <c r="C1048" s="16" t="s">
        <v>3358</v>
      </c>
      <c r="D1048" s="15">
        <v>603706593</v>
      </c>
      <c r="E1048" s="15" t="s">
        <v>3359</v>
      </c>
      <c r="F1048" s="15" t="s">
        <v>84</v>
      </c>
      <c r="G1048" s="15" t="s">
        <v>91</v>
      </c>
      <c r="H1048" s="15" t="s">
        <v>86</v>
      </c>
      <c r="I1048" s="17">
        <f t="shared" si="18"/>
        <v>0</v>
      </c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8">
        <f t="shared" si="1"/>
        <v>29</v>
      </c>
      <c r="AA1048" s="19"/>
      <c r="AB1048" s="19"/>
      <c r="AC1048" s="19"/>
      <c r="AD1048" s="19"/>
      <c r="AE1048" s="19"/>
      <c r="AF1048" s="19"/>
      <c r="AG1048" s="19">
        <v>19</v>
      </c>
      <c r="AH1048" s="19"/>
      <c r="AI1048" s="19"/>
      <c r="AJ1048" s="19"/>
      <c r="AK1048" s="19"/>
      <c r="AL1048" s="19"/>
      <c r="AM1048" s="19"/>
      <c r="AN1048" s="19"/>
      <c r="AO1048" s="19">
        <v>10</v>
      </c>
      <c r="AP1048" s="19"/>
      <c r="AQ1048" s="19"/>
      <c r="AR1048" s="20">
        <f t="shared" si="3"/>
        <v>0</v>
      </c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2">
        <f t="shared" si="5"/>
        <v>0</v>
      </c>
      <c r="BK1048" s="21"/>
      <c r="BL1048" s="21"/>
      <c r="BM1048" s="21"/>
      <c r="BN1048" s="23">
        <f t="shared" si="7"/>
        <v>0</v>
      </c>
      <c r="BO1048" s="23"/>
      <c r="BP1048" s="23"/>
      <c r="BQ1048" s="23"/>
      <c r="BR1048" s="23"/>
      <c r="BS1048" s="23"/>
      <c r="BT1048" s="23"/>
      <c r="BU1048" s="23"/>
      <c r="BV1048" s="23"/>
      <c r="BW1048" s="23"/>
      <c r="BX1048" s="23"/>
      <c r="BY1048" s="23"/>
      <c r="BZ1048" s="23"/>
      <c r="CA1048" s="23"/>
      <c r="CB1048" s="23"/>
      <c r="CC1048" s="23"/>
      <c r="CD1048" s="23"/>
      <c r="CE1048" s="23"/>
      <c r="CF1048" s="21">
        <f t="shared" si="9"/>
        <v>100</v>
      </c>
      <c r="CG1048" s="21"/>
      <c r="CH1048" s="21"/>
      <c r="CI1048" s="21"/>
      <c r="CJ1048" s="21"/>
      <c r="CK1048" s="21"/>
      <c r="CL1048" s="21"/>
      <c r="CM1048" s="21"/>
      <c r="CN1048" s="21"/>
      <c r="CO1048" s="21"/>
      <c r="CP1048" s="21"/>
      <c r="CQ1048" s="21"/>
      <c r="CR1048" s="21"/>
      <c r="CS1048" s="21"/>
      <c r="CT1048" s="21"/>
      <c r="CU1048" s="21">
        <v>100</v>
      </c>
      <c r="CV1048" s="21"/>
      <c r="CW1048" s="21"/>
      <c r="CX1048" s="23">
        <f t="shared" si="11"/>
        <v>1</v>
      </c>
      <c r="CY1048" s="23"/>
      <c r="CZ1048" s="23"/>
      <c r="DA1048" s="23"/>
      <c r="DB1048" s="23">
        <v>1</v>
      </c>
      <c r="DC1048" s="23"/>
      <c r="DD1048" s="23"/>
      <c r="DE1048" s="22">
        <f t="shared" si="13"/>
        <v>0</v>
      </c>
      <c r="DF1048" s="21"/>
      <c r="DG1048" s="21"/>
      <c r="DH1048" s="21"/>
      <c r="DI1048" s="21"/>
      <c r="DJ1048" s="21"/>
      <c r="DK1048" s="24">
        <f t="shared" si="15"/>
        <v>0</v>
      </c>
      <c r="DL1048" s="23"/>
      <c r="DM1048" s="2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</row>
    <row r="1049" spans="1:137" ht="15.75" customHeight="1">
      <c r="A1049" s="15" t="s">
        <v>3360</v>
      </c>
      <c r="B1049" s="15" t="s">
        <v>3361</v>
      </c>
      <c r="C1049" s="16" t="s">
        <v>3362</v>
      </c>
      <c r="D1049" s="15">
        <v>774945995</v>
      </c>
      <c r="E1049" s="15" t="s">
        <v>3363</v>
      </c>
      <c r="F1049" s="15" t="s">
        <v>84</v>
      </c>
      <c r="G1049" s="15" t="s">
        <v>91</v>
      </c>
      <c r="H1049" s="15" t="s">
        <v>86</v>
      </c>
      <c r="I1049" s="17">
        <f t="shared" si="18"/>
        <v>0</v>
      </c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8">
        <f t="shared" si="1"/>
        <v>29</v>
      </c>
      <c r="AA1049" s="19"/>
      <c r="AB1049" s="19"/>
      <c r="AC1049" s="19"/>
      <c r="AD1049" s="19"/>
      <c r="AE1049" s="19"/>
      <c r="AF1049" s="19"/>
      <c r="AG1049" s="19">
        <v>19</v>
      </c>
      <c r="AH1049" s="19"/>
      <c r="AI1049" s="19"/>
      <c r="AJ1049" s="19"/>
      <c r="AK1049" s="19"/>
      <c r="AL1049" s="19"/>
      <c r="AM1049" s="19"/>
      <c r="AN1049" s="19"/>
      <c r="AO1049" s="19">
        <v>10</v>
      </c>
      <c r="AP1049" s="19"/>
      <c r="AQ1049" s="19"/>
      <c r="AR1049" s="20">
        <f t="shared" si="3"/>
        <v>0</v>
      </c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2">
        <f t="shared" si="5"/>
        <v>0</v>
      </c>
      <c r="BK1049" s="21"/>
      <c r="BL1049" s="21"/>
      <c r="BM1049" s="21"/>
      <c r="BN1049" s="23">
        <f t="shared" si="7"/>
        <v>0</v>
      </c>
      <c r="BO1049" s="23"/>
      <c r="BP1049" s="23"/>
      <c r="BQ1049" s="23"/>
      <c r="BR1049" s="23"/>
      <c r="BS1049" s="23"/>
      <c r="BT1049" s="23"/>
      <c r="BU1049" s="23"/>
      <c r="BV1049" s="23"/>
      <c r="BW1049" s="23"/>
      <c r="BX1049" s="23"/>
      <c r="BY1049" s="23"/>
      <c r="BZ1049" s="23"/>
      <c r="CA1049" s="23"/>
      <c r="CB1049" s="23"/>
      <c r="CC1049" s="23"/>
      <c r="CD1049" s="23"/>
      <c r="CE1049" s="23"/>
      <c r="CF1049" s="21">
        <f t="shared" si="9"/>
        <v>100</v>
      </c>
      <c r="CG1049" s="21"/>
      <c r="CH1049" s="21"/>
      <c r="CI1049" s="21"/>
      <c r="CJ1049" s="21"/>
      <c r="CK1049" s="21"/>
      <c r="CL1049" s="21"/>
      <c r="CM1049" s="21"/>
      <c r="CN1049" s="21"/>
      <c r="CO1049" s="21"/>
      <c r="CP1049" s="21"/>
      <c r="CQ1049" s="21"/>
      <c r="CR1049" s="21"/>
      <c r="CS1049" s="21"/>
      <c r="CT1049" s="21"/>
      <c r="CU1049" s="21">
        <v>100</v>
      </c>
      <c r="CV1049" s="21"/>
      <c r="CW1049" s="21"/>
      <c r="CX1049" s="23">
        <f t="shared" si="11"/>
        <v>1</v>
      </c>
      <c r="CY1049" s="23"/>
      <c r="CZ1049" s="23"/>
      <c r="DA1049" s="23"/>
      <c r="DB1049" s="23">
        <v>1</v>
      </c>
      <c r="DC1049" s="23"/>
      <c r="DD1049" s="23"/>
      <c r="DE1049" s="22">
        <f t="shared" si="13"/>
        <v>0</v>
      </c>
      <c r="DF1049" s="21"/>
      <c r="DG1049" s="21"/>
      <c r="DH1049" s="21"/>
      <c r="DI1049" s="21"/>
      <c r="DJ1049" s="21"/>
      <c r="DK1049" s="24">
        <f t="shared" si="15"/>
        <v>0</v>
      </c>
      <c r="DL1049" s="23"/>
      <c r="DM1049" s="2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</row>
    <row r="1050" spans="1:137" ht="15.75" customHeight="1">
      <c r="A1050" s="15" t="s">
        <v>3364</v>
      </c>
      <c r="B1050" s="15" t="s">
        <v>3365</v>
      </c>
      <c r="C1050" s="16" t="s">
        <v>3366</v>
      </c>
      <c r="D1050" s="15">
        <v>602247376</v>
      </c>
      <c r="E1050" s="15" t="s">
        <v>3367</v>
      </c>
      <c r="F1050" s="15" t="s">
        <v>84</v>
      </c>
      <c r="G1050" s="15" t="s">
        <v>101</v>
      </c>
      <c r="H1050" s="15" t="s">
        <v>57</v>
      </c>
      <c r="I1050" s="17">
        <f t="shared" si="18"/>
        <v>0</v>
      </c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8">
        <f t="shared" si="1"/>
        <v>28</v>
      </c>
      <c r="AA1050" s="19"/>
      <c r="AB1050" s="19"/>
      <c r="AC1050" s="19"/>
      <c r="AD1050" s="19"/>
      <c r="AE1050" s="19"/>
      <c r="AF1050" s="19">
        <v>6</v>
      </c>
      <c r="AG1050" s="19"/>
      <c r="AH1050" s="19">
        <v>7</v>
      </c>
      <c r="AI1050" s="19"/>
      <c r="AJ1050" s="19"/>
      <c r="AK1050" s="19"/>
      <c r="AL1050" s="19"/>
      <c r="AM1050" s="19"/>
      <c r="AN1050" s="19"/>
      <c r="AO1050" s="19">
        <v>15</v>
      </c>
      <c r="AP1050" s="19"/>
      <c r="AQ1050" s="19"/>
      <c r="AR1050" s="20">
        <f t="shared" si="3"/>
        <v>0</v>
      </c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2">
        <f t="shared" si="5"/>
        <v>0</v>
      </c>
      <c r="BK1050" s="21"/>
      <c r="BL1050" s="21"/>
      <c r="BM1050" s="21"/>
      <c r="BN1050" s="23">
        <f t="shared" si="7"/>
        <v>0</v>
      </c>
      <c r="BO1050" s="23"/>
      <c r="BP1050" s="23"/>
      <c r="BQ1050" s="23"/>
      <c r="BR1050" s="23"/>
      <c r="BS1050" s="23"/>
      <c r="BT1050" s="23"/>
      <c r="BU1050" s="23"/>
      <c r="BV1050" s="23"/>
      <c r="BW1050" s="23"/>
      <c r="BX1050" s="23"/>
      <c r="BY1050" s="23"/>
      <c r="BZ1050" s="23"/>
      <c r="CA1050" s="23"/>
      <c r="CB1050" s="23"/>
      <c r="CC1050" s="23"/>
      <c r="CD1050" s="23"/>
      <c r="CE1050" s="23"/>
      <c r="CF1050" s="21">
        <f t="shared" si="9"/>
        <v>0</v>
      </c>
      <c r="CG1050" s="21"/>
      <c r="CH1050" s="21"/>
      <c r="CI1050" s="21"/>
      <c r="CJ1050" s="21"/>
      <c r="CK1050" s="21"/>
      <c r="CL1050" s="21"/>
      <c r="CM1050" s="21"/>
      <c r="CN1050" s="21"/>
      <c r="CO1050" s="21"/>
      <c r="CP1050" s="21"/>
      <c r="CQ1050" s="21"/>
      <c r="CR1050" s="21"/>
      <c r="CS1050" s="21"/>
      <c r="CT1050" s="21"/>
      <c r="CU1050" s="21"/>
      <c r="CV1050" s="21"/>
      <c r="CW1050" s="21"/>
      <c r="CX1050" s="23">
        <f t="shared" si="11"/>
        <v>2</v>
      </c>
      <c r="CY1050" s="23"/>
      <c r="CZ1050" s="23"/>
      <c r="DA1050" s="23"/>
      <c r="DB1050" s="23">
        <v>2</v>
      </c>
      <c r="DC1050" s="23"/>
      <c r="DD1050" s="23"/>
      <c r="DE1050" s="22">
        <f t="shared" si="13"/>
        <v>0</v>
      </c>
      <c r="DF1050" s="21"/>
      <c r="DG1050" s="21"/>
      <c r="DH1050" s="21"/>
      <c r="DI1050" s="21"/>
      <c r="DJ1050" s="21"/>
      <c r="DK1050" s="24">
        <f t="shared" si="15"/>
        <v>0</v>
      </c>
      <c r="DL1050" s="23"/>
      <c r="DM1050" s="2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</row>
    <row r="1051" spans="1:137" ht="15.75" customHeight="1">
      <c r="A1051" s="15" t="s">
        <v>3368</v>
      </c>
      <c r="B1051" s="15" t="s">
        <v>3369</v>
      </c>
      <c r="C1051" s="16" t="s">
        <v>3370</v>
      </c>
      <c r="D1051" s="15">
        <v>739202622</v>
      </c>
      <c r="E1051" s="15" t="s">
        <v>3371</v>
      </c>
      <c r="F1051" s="15" t="s">
        <v>84</v>
      </c>
      <c r="G1051" s="15" t="s">
        <v>101</v>
      </c>
      <c r="H1051" s="15" t="s">
        <v>86</v>
      </c>
      <c r="I1051" s="17">
        <f t="shared" si="18"/>
        <v>0</v>
      </c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8">
        <f t="shared" si="1"/>
        <v>28</v>
      </c>
      <c r="AA1051" s="19"/>
      <c r="AB1051" s="19"/>
      <c r="AC1051" s="19"/>
      <c r="AD1051" s="19"/>
      <c r="AE1051" s="19"/>
      <c r="AF1051" s="19">
        <v>6</v>
      </c>
      <c r="AG1051" s="19"/>
      <c r="AH1051" s="19">
        <v>7</v>
      </c>
      <c r="AI1051" s="19"/>
      <c r="AJ1051" s="19"/>
      <c r="AK1051" s="19"/>
      <c r="AL1051" s="19"/>
      <c r="AM1051" s="19"/>
      <c r="AN1051" s="19"/>
      <c r="AO1051" s="19">
        <v>15</v>
      </c>
      <c r="AP1051" s="19"/>
      <c r="AQ1051" s="19"/>
      <c r="AR1051" s="20">
        <f t="shared" si="3"/>
        <v>0</v>
      </c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2">
        <f t="shared" si="5"/>
        <v>0</v>
      </c>
      <c r="BK1051" s="21"/>
      <c r="BL1051" s="21"/>
      <c r="BM1051" s="21"/>
      <c r="BN1051" s="23">
        <f t="shared" si="7"/>
        <v>0</v>
      </c>
      <c r="BO1051" s="23"/>
      <c r="BP1051" s="23"/>
      <c r="BQ1051" s="23"/>
      <c r="BR1051" s="23"/>
      <c r="BS1051" s="23"/>
      <c r="BT1051" s="23"/>
      <c r="BU1051" s="23"/>
      <c r="BV1051" s="23"/>
      <c r="BW1051" s="23"/>
      <c r="BX1051" s="23"/>
      <c r="BY1051" s="23"/>
      <c r="BZ1051" s="23"/>
      <c r="CA1051" s="23"/>
      <c r="CB1051" s="23"/>
      <c r="CC1051" s="23"/>
      <c r="CD1051" s="23"/>
      <c r="CE1051" s="23"/>
      <c r="CF1051" s="21">
        <f t="shared" si="9"/>
        <v>0</v>
      </c>
      <c r="CG1051" s="21"/>
      <c r="CH1051" s="21"/>
      <c r="CI1051" s="21"/>
      <c r="CJ1051" s="21"/>
      <c r="CK1051" s="21"/>
      <c r="CL1051" s="21"/>
      <c r="CM1051" s="21"/>
      <c r="CN1051" s="21"/>
      <c r="CO1051" s="21"/>
      <c r="CP1051" s="21"/>
      <c r="CQ1051" s="21"/>
      <c r="CR1051" s="21"/>
      <c r="CS1051" s="21"/>
      <c r="CT1051" s="21"/>
      <c r="CU1051" s="21"/>
      <c r="CV1051" s="21"/>
      <c r="CW1051" s="21"/>
      <c r="CX1051" s="23">
        <f t="shared" si="11"/>
        <v>2</v>
      </c>
      <c r="CY1051" s="23"/>
      <c r="CZ1051" s="23"/>
      <c r="DA1051" s="23"/>
      <c r="DB1051" s="23">
        <v>2</v>
      </c>
      <c r="DC1051" s="23"/>
      <c r="DD1051" s="23"/>
      <c r="DE1051" s="22">
        <f t="shared" si="13"/>
        <v>0</v>
      </c>
      <c r="DF1051" s="21"/>
      <c r="DG1051" s="21"/>
      <c r="DH1051" s="21"/>
      <c r="DI1051" s="21"/>
      <c r="DJ1051" s="21"/>
      <c r="DK1051" s="24">
        <f t="shared" si="15"/>
        <v>0</v>
      </c>
      <c r="DL1051" s="23"/>
      <c r="DM1051" s="2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</row>
    <row r="1052" spans="1:137" ht="15.75" customHeight="1">
      <c r="A1052" s="15" t="s">
        <v>3372</v>
      </c>
      <c r="B1052" s="15" t="s">
        <v>3373</v>
      </c>
      <c r="C1052" s="16">
        <v>47134143</v>
      </c>
      <c r="D1052" s="15">
        <v>603287016</v>
      </c>
      <c r="E1052" s="15" t="s">
        <v>3374</v>
      </c>
      <c r="F1052" s="15" t="s">
        <v>84</v>
      </c>
      <c r="G1052" s="15" t="s">
        <v>101</v>
      </c>
      <c r="H1052" s="15" t="s">
        <v>57</v>
      </c>
      <c r="I1052" s="17">
        <f t="shared" si="18"/>
        <v>0</v>
      </c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8">
        <f t="shared" si="1"/>
        <v>27</v>
      </c>
      <c r="AA1052" s="19"/>
      <c r="AB1052" s="19"/>
      <c r="AC1052" s="19"/>
      <c r="AD1052" s="19"/>
      <c r="AE1052" s="19"/>
      <c r="AF1052" s="19">
        <v>6</v>
      </c>
      <c r="AG1052" s="19"/>
      <c r="AH1052" s="19">
        <v>6</v>
      </c>
      <c r="AI1052" s="19"/>
      <c r="AJ1052" s="19"/>
      <c r="AK1052" s="19"/>
      <c r="AL1052" s="19"/>
      <c r="AM1052" s="19"/>
      <c r="AN1052" s="19"/>
      <c r="AO1052" s="19">
        <v>15</v>
      </c>
      <c r="AP1052" s="19"/>
      <c r="AQ1052" s="19"/>
      <c r="AR1052" s="20">
        <f t="shared" si="3"/>
        <v>0</v>
      </c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2">
        <f t="shared" si="5"/>
        <v>0</v>
      </c>
      <c r="BK1052" s="21"/>
      <c r="BL1052" s="21"/>
      <c r="BM1052" s="21"/>
      <c r="BN1052" s="23">
        <f t="shared" si="7"/>
        <v>1</v>
      </c>
      <c r="BO1052" s="23"/>
      <c r="BP1052" s="23"/>
      <c r="BQ1052" s="23">
        <v>1</v>
      </c>
      <c r="BR1052" s="23"/>
      <c r="BS1052" s="23"/>
      <c r="BT1052" s="23"/>
      <c r="BU1052" s="23"/>
      <c r="BV1052" s="23"/>
      <c r="BW1052" s="23"/>
      <c r="BX1052" s="23"/>
      <c r="BY1052" s="23"/>
      <c r="BZ1052" s="23"/>
      <c r="CA1052" s="23"/>
      <c r="CB1052" s="23"/>
      <c r="CC1052" s="23"/>
      <c r="CD1052" s="23"/>
      <c r="CE1052" s="23"/>
      <c r="CF1052" s="21">
        <f t="shared" si="9"/>
        <v>0</v>
      </c>
      <c r="CG1052" s="21"/>
      <c r="CH1052" s="21"/>
      <c r="CI1052" s="21"/>
      <c r="CJ1052" s="21"/>
      <c r="CK1052" s="21"/>
      <c r="CL1052" s="21"/>
      <c r="CM1052" s="21"/>
      <c r="CN1052" s="21"/>
      <c r="CO1052" s="21"/>
      <c r="CP1052" s="21"/>
      <c r="CQ1052" s="21"/>
      <c r="CR1052" s="21"/>
      <c r="CS1052" s="21"/>
      <c r="CT1052" s="21"/>
      <c r="CU1052" s="21"/>
      <c r="CV1052" s="21"/>
      <c r="CW1052" s="21"/>
      <c r="CX1052" s="23">
        <f t="shared" si="11"/>
        <v>2</v>
      </c>
      <c r="CY1052" s="23"/>
      <c r="CZ1052" s="23"/>
      <c r="DA1052" s="23"/>
      <c r="DB1052" s="23">
        <v>2</v>
      </c>
      <c r="DC1052" s="23"/>
      <c r="DD1052" s="23"/>
      <c r="DE1052" s="22">
        <f t="shared" si="13"/>
        <v>0</v>
      </c>
      <c r="DF1052" s="21"/>
      <c r="DG1052" s="21"/>
      <c r="DH1052" s="21"/>
      <c r="DI1052" s="21"/>
      <c r="DJ1052" s="21"/>
      <c r="DK1052" s="24">
        <f t="shared" si="15"/>
        <v>0</v>
      </c>
      <c r="DL1052" s="23"/>
      <c r="DM1052" s="2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</row>
    <row r="1053" spans="1:137" ht="15.75" customHeight="1">
      <c r="A1053" s="15" t="s">
        <v>3375</v>
      </c>
      <c r="B1053" s="15" t="s">
        <v>3376</v>
      </c>
      <c r="C1053" s="16">
        <v>24799173</v>
      </c>
      <c r="D1053" s="15">
        <v>734797020</v>
      </c>
      <c r="E1053" s="15" t="s">
        <v>3377</v>
      </c>
      <c r="F1053" s="15" t="s">
        <v>84</v>
      </c>
      <c r="G1053" s="15" t="s">
        <v>91</v>
      </c>
      <c r="H1053" s="15" t="s">
        <v>57</v>
      </c>
      <c r="I1053" s="17">
        <f t="shared" si="18"/>
        <v>0</v>
      </c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8">
        <f t="shared" si="1"/>
        <v>35</v>
      </c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>
        <v>35</v>
      </c>
      <c r="AP1053" s="19"/>
      <c r="AQ1053" s="19"/>
      <c r="AR1053" s="20">
        <f t="shared" si="3"/>
        <v>0</v>
      </c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2">
        <f t="shared" si="5"/>
        <v>0</v>
      </c>
      <c r="BK1053" s="21"/>
      <c r="BL1053" s="21"/>
      <c r="BM1053" s="21"/>
      <c r="BN1053" s="23">
        <f t="shared" si="7"/>
        <v>0</v>
      </c>
      <c r="BO1053" s="23"/>
      <c r="BP1053" s="23"/>
      <c r="BQ1053" s="23"/>
      <c r="BR1053" s="23"/>
      <c r="BS1053" s="23"/>
      <c r="BT1053" s="23"/>
      <c r="BU1053" s="23"/>
      <c r="BV1053" s="23"/>
      <c r="BW1053" s="23"/>
      <c r="BX1053" s="23"/>
      <c r="BY1053" s="23"/>
      <c r="BZ1053" s="23"/>
      <c r="CA1053" s="23"/>
      <c r="CB1053" s="23"/>
      <c r="CC1053" s="23"/>
      <c r="CD1053" s="23"/>
      <c r="CE1053" s="23"/>
      <c r="CF1053" s="21">
        <f t="shared" si="9"/>
        <v>100</v>
      </c>
      <c r="CG1053" s="21"/>
      <c r="CH1053" s="21"/>
      <c r="CI1053" s="21"/>
      <c r="CJ1053" s="21"/>
      <c r="CK1053" s="21"/>
      <c r="CL1053" s="21"/>
      <c r="CM1053" s="21"/>
      <c r="CN1053" s="21"/>
      <c r="CO1053" s="21"/>
      <c r="CP1053" s="21"/>
      <c r="CQ1053" s="21"/>
      <c r="CR1053" s="21"/>
      <c r="CS1053" s="21"/>
      <c r="CT1053" s="21"/>
      <c r="CU1053" s="21">
        <v>100</v>
      </c>
      <c r="CV1053" s="21"/>
      <c r="CW1053" s="21"/>
      <c r="CX1053" s="23">
        <f t="shared" si="11"/>
        <v>1</v>
      </c>
      <c r="CY1053" s="23"/>
      <c r="CZ1053" s="23"/>
      <c r="DA1053" s="23"/>
      <c r="DB1053" s="23">
        <v>1</v>
      </c>
      <c r="DC1053" s="23"/>
      <c r="DD1053" s="23"/>
      <c r="DE1053" s="22">
        <f t="shared" si="13"/>
        <v>0</v>
      </c>
      <c r="DF1053" s="21"/>
      <c r="DG1053" s="21"/>
      <c r="DH1053" s="21"/>
      <c r="DI1053" s="21"/>
      <c r="DJ1053" s="21"/>
      <c r="DK1053" s="24">
        <f t="shared" si="15"/>
        <v>0</v>
      </c>
      <c r="DL1053" s="23"/>
      <c r="DM1053" s="2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</row>
    <row r="1054" spans="1:137" ht="15.75" customHeight="1">
      <c r="A1054" s="15" t="s">
        <v>3378</v>
      </c>
      <c r="B1054" s="15" t="s">
        <v>3379</v>
      </c>
      <c r="C1054" s="16" t="s">
        <v>3380</v>
      </c>
      <c r="D1054" s="15">
        <v>733573841</v>
      </c>
      <c r="E1054" s="15" t="s">
        <v>3381</v>
      </c>
      <c r="F1054" s="15" t="s">
        <v>84</v>
      </c>
      <c r="G1054" s="15" t="s">
        <v>91</v>
      </c>
      <c r="H1054" s="15" t="s">
        <v>174</v>
      </c>
      <c r="I1054" s="17">
        <f t="shared" si="18"/>
        <v>0</v>
      </c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8">
        <f t="shared" si="1"/>
        <v>29</v>
      </c>
      <c r="AA1054" s="19"/>
      <c r="AB1054" s="19"/>
      <c r="AC1054" s="19"/>
      <c r="AD1054" s="19"/>
      <c r="AE1054" s="19"/>
      <c r="AF1054" s="19"/>
      <c r="AG1054" s="19">
        <v>19</v>
      </c>
      <c r="AH1054" s="19"/>
      <c r="AI1054" s="19"/>
      <c r="AJ1054" s="19"/>
      <c r="AK1054" s="19"/>
      <c r="AL1054" s="19"/>
      <c r="AM1054" s="19"/>
      <c r="AN1054" s="19"/>
      <c r="AO1054" s="19">
        <v>10</v>
      </c>
      <c r="AP1054" s="19"/>
      <c r="AQ1054" s="19"/>
      <c r="AR1054" s="20">
        <f t="shared" si="3"/>
        <v>0</v>
      </c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2">
        <f t="shared" si="5"/>
        <v>0</v>
      </c>
      <c r="BK1054" s="21"/>
      <c r="BL1054" s="21"/>
      <c r="BM1054" s="21"/>
      <c r="BN1054" s="23">
        <f t="shared" si="7"/>
        <v>0</v>
      </c>
      <c r="BO1054" s="23"/>
      <c r="BP1054" s="23"/>
      <c r="BQ1054" s="23"/>
      <c r="BR1054" s="23"/>
      <c r="BS1054" s="23"/>
      <c r="BT1054" s="23"/>
      <c r="BU1054" s="23" t="s">
        <v>209</v>
      </c>
      <c r="BV1054" s="23"/>
      <c r="BW1054" s="23"/>
      <c r="BX1054" s="23"/>
      <c r="BY1054" s="23"/>
      <c r="BZ1054" s="23"/>
      <c r="CA1054" s="23"/>
      <c r="CB1054" s="23"/>
      <c r="CC1054" s="23"/>
      <c r="CD1054" s="23"/>
      <c r="CE1054" s="23"/>
      <c r="CF1054" s="21">
        <f t="shared" si="9"/>
        <v>100</v>
      </c>
      <c r="CG1054" s="21"/>
      <c r="CH1054" s="21"/>
      <c r="CI1054" s="21"/>
      <c r="CJ1054" s="21"/>
      <c r="CK1054" s="21"/>
      <c r="CL1054" s="21"/>
      <c r="CM1054" s="21"/>
      <c r="CN1054" s="21"/>
      <c r="CO1054" s="21"/>
      <c r="CP1054" s="21"/>
      <c r="CQ1054" s="21"/>
      <c r="CR1054" s="21"/>
      <c r="CS1054" s="21"/>
      <c r="CT1054" s="21"/>
      <c r="CU1054" s="21">
        <v>100</v>
      </c>
      <c r="CV1054" s="21"/>
      <c r="CW1054" s="21"/>
      <c r="CX1054" s="23">
        <f t="shared" si="11"/>
        <v>1</v>
      </c>
      <c r="CY1054" s="23"/>
      <c r="CZ1054" s="23"/>
      <c r="DA1054" s="23"/>
      <c r="DB1054" s="23">
        <v>1</v>
      </c>
      <c r="DC1054" s="23"/>
      <c r="DD1054" s="23"/>
      <c r="DE1054" s="22">
        <f t="shared" si="13"/>
        <v>0</v>
      </c>
      <c r="DF1054" s="21"/>
      <c r="DG1054" s="21"/>
      <c r="DH1054" s="21"/>
      <c r="DI1054" s="21"/>
      <c r="DJ1054" s="21"/>
      <c r="DK1054" s="24">
        <f t="shared" si="15"/>
        <v>0</v>
      </c>
      <c r="DL1054" s="23"/>
      <c r="DM1054" s="2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</row>
    <row r="1055" spans="1:137" ht="15.75" customHeight="1">
      <c r="A1055" s="15" t="s">
        <v>3382</v>
      </c>
      <c r="B1055" s="15" t="s">
        <v>3383</v>
      </c>
      <c r="C1055" s="16">
        <v>24124796</v>
      </c>
      <c r="D1055" s="15">
        <v>776855662</v>
      </c>
      <c r="E1055" s="15" t="s">
        <v>3384</v>
      </c>
      <c r="F1055" s="15" t="s">
        <v>84</v>
      </c>
      <c r="G1055" s="15" t="s">
        <v>91</v>
      </c>
      <c r="H1055" s="15" t="s">
        <v>150</v>
      </c>
      <c r="I1055" s="17">
        <f t="shared" si="18"/>
        <v>0</v>
      </c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8">
        <f t="shared" si="1"/>
        <v>29</v>
      </c>
      <c r="AA1055" s="19"/>
      <c r="AB1055" s="19"/>
      <c r="AC1055" s="19"/>
      <c r="AD1055" s="19"/>
      <c r="AE1055" s="19"/>
      <c r="AF1055" s="19"/>
      <c r="AG1055" s="19">
        <v>19</v>
      </c>
      <c r="AH1055" s="19"/>
      <c r="AI1055" s="19"/>
      <c r="AJ1055" s="19"/>
      <c r="AK1055" s="19"/>
      <c r="AL1055" s="19"/>
      <c r="AM1055" s="19"/>
      <c r="AN1055" s="19"/>
      <c r="AO1055" s="19">
        <v>10</v>
      </c>
      <c r="AP1055" s="19"/>
      <c r="AQ1055" s="19"/>
      <c r="AR1055" s="20">
        <f t="shared" si="3"/>
        <v>0</v>
      </c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2">
        <f t="shared" si="5"/>
        <v>0</v>
      </c>
      <c r="BK1055" s="21"/>
      <c r="BL1055" s="21"/>
      <c r="BM1055" s="21"/>
      <c r="BN1055" s="23">
        <f t="shared" si="7"/>
        <v>0</v>
      </c>
      <c r="BO1055" s="23"/>
      <c r="BP1055" s="23"/>
      <c r="BQ1055" s="23"/>
      <c r="BR1055" s="23"/>
      <c r="BS1055" s="23"/>
      <c r="BT1055" s="23"/>
      <c r="BU1055" s="23"/>
      <c r="BV1055" s="23"/>
      <c r="BW1055" s="23"/>
      <c r="BX1055" s="23"/>
      <c r="BY1055" s="23"/>
      <c r="BZ1055" s="23"/>
      <c r="CA1055" s="23"/>
      <c r="CB1055" s="23"/>
      <c r="CC1055" s="23"/>
      <c r="CD1055" s="23"/>
      <c r="CE1055" s="23"/>
      <c r="CF1055" s="21">
        <f t="shared" si="9"/>
        <v>100</v>
      </c>
      <c r="CG1055" s="21"/>
      <c r="CH1055" s="21"/>
      <c r="CI1055" s="21"/>
      <c r="CJ1055" s="21"/>
      <c r="CK1055" s="21"/>
      <c r="CL1055" s="21"/>
      <c r="CM1055" s="21"/>
      <c r="CN1055" s="21"/>
      <c r="CO1055" s="21"/>
      <c r="CP1055" s="21"/>
      <c r="CQ1055" s="21"/>
      <c r="CR1055" s="21"/>
      <c r="CS1055" s="21"/>
      <c r="CT1055" s="21"/>
      <c r="CU1055" s="21">
        <v>100</v>
      </c>
      <c r="CV1055" s="21"/>
      <c r="CW1055" s="21"/>
      <c r="CX1055" s="23">
        <f t="shared" si="11"/>
        <v>1</v>
      </c>
      <c r="CY1055" s="23"/>
      <c r="CZ1055" s="23"/>
      <c r="DA1055" s="23"/>
      <c r="DB1055" s="23">
        <v>1</v>
      </c>
      <c r="DC1055" s="23"/>
      <c r="DD1055" s="23"/>
      <c r="DE1055" s="22">
        <f t="shared" si="13"/>
        <v>0</v>
      </c>
      <c r="DF1055" s="21"/>
      <c r="DG1055" s="21"/>
      <c r="DH1055" s="21"/>
      <c r="DI1055" s="21"/>
      <c r="DJ1055" s="21"/>
      <c r="DK1055" s="24">
        <f t="shared" si="15"/>
        <v>0</v>
      </c>
      <c r="DL1055" s="23"/>
      <c r="DM1055" s="2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</row>
    <row r="1056" spans="1:137" ht="15.75" customHeight="1">
      <c r="A1056" s="15" t="s">
        <v>3385</v>
      </c>
      <c r="B1056" s="15" t="s">
        <v>3386</v>
      </c>
      <c r="C1056" s="16" t="s">
        <v>3387</v>
      </c>
      <c r="D1056" s="15">
        <v>731465207</v>
      </c>
      <c r="E1056" s="15" t="s">
        <v>2079</v>
      </c>
      <c r="F1056" s="15" t="s">
        <v>84</v>
      </c>
      <c r="G1056" s="15" t="s">
        <v>91</v>
      </c>
      <c r="H1056" s="15" t="s">
        <v>57</v>
      </c>
      <c r="I1056" s="17">
        <f t="shared" si="18"/>
        <v>0</v>
      </c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8">
        <f t="shared" si="1"/>
        <v>10</v>
      </c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>
        <v>10</v>
      </c>
      <c r="AP1056" s="19"/>
      <c r="AQ1056" s="19"/>
      <c r="AR1056" s="20">
        <f t="shared" si="3"/>
        <v>0</v>
      </c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2">
        <f t="shared" si="5"/>
        <v>0</v>
      </c>
      <c r="BK1056" s="21"/>
      <c r="BL1056" s="21"/>
      <c r="BM1056" s="21"/>
      <c r="BN1056" s="23">
        <f t="shared" si="7"/>
        <v>0</v>
      </c>
      <c r="BO1056" s="23"/>
      <c r="BP1056" s="23"/>
      <c r="BQ1056" s="23"/>
      <c r="BR1056" s="23"/>
      <c r="BS1056" s="23"/>
      <c r="BT1056" s="23"/>
      <c r="BU1056" s="23"/>
      <c r="BV1056" s="23"/>
      <c r="BW1056" s="23"/>
      <c r="BX1056" s="23"/>
      <c r="BY1056" s="23"/>
      <c r="BZ1056" s="23"/>
      <c r="CA1056" s="23"/>
      <c r="CB1056" s="23"/>
      <c r="CC1056" s="23"/>
      <c r="CD1056" s="23"/>
      <c r="CE1056" s="23"/>
      <c r="CF1056" s="21">
        <f t="shared" si="9"/>
        <v>100</v>
      </c>
      <c r="CG1056" s="21"/>
      <c r="CH1056" s="21"/>
      <c r="CI1056" s="21"/>
      <c r="CJ1056" s="21"/>
      <c r="CK1056" s="21"/>
      <c r="CL1056" s="21"/>
      <c r="CM1056" s="21"/>
      <c r="CN1056" s="21"/>
      <c r="CO1056" s="21"/>
      <c r="CP1056" s="21"/>
      <c r="CQ1056" s="21"/>
      <c r="CR1056" s="21"/>
      <c r="CS1056" s="21"/>
      <c r="CT1056" s="21"/>
      <c r="CU1056" s="21">
        <v>100</v>
      </c>
      <c r="CV1056" s="21"/>
      <c r="CW1056" s="21"/>
      <c r="CX1056" s="23">
        <f t="shared" si="11"/>
        <v>1</v>
      </c>
      <c r="CY1056" s="23"/>
      <c r="CZ1056" s="23"/>
      <c r="DA1056" s="23"/>
      <c r="DB1056" s="23">
        <v>1</v>
      </c>
      <c r="DC1056" s="23"/>
      <c r="DD1056" s="23"/>
      <c r="DE1056" s="22">
        <f t="shared" si="13"/>
        <v>0</v>
      </c>
      <c r="DF1056" s="21"/>
      <c r="DG1056" s="21"/>
      <c r="DH1056" s="21"/>
      <c r="DI1056" s="21"/>
      <c r="DJ1056" s="21"/>
      <c r="DK1056" s="24">
        <f t="shared" si="15"/>
        <v>0</v>
      </c>
      <c r="DL1056" s="23"/>
      <c r="DM1056" s="2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</row>
    <row r="1057" spans="1:137" ht="15.75" customHeight="1">
      <c r="A1057" s="15" t="s">
        <v>3388</v>
      </c>
      <c r="B1057" s="15" t="s">
        <v>3389</v>
      </c>
      <c r="C1057" s="16" t="s">
        <v>3390</v>
      </c>
      <c r="D1057" s="15">
        <v>605977099</v>
      </c>
      <c r="E1057" s="15" t="s">
        <v>150</v>
      </c>
      <c r="F1057" s="15" t="s">
        <v>84</v>
      </c>
      <c r="G1057" s="15" t="s">
        <v>101</v>
      </c>
      <c r="H1057" s="15" t="s">
        <v>150</v>
      </c>
      <c r="I1057" s="17">
        <f t="shared" si="18"/>
        <v>0</v>
      </c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8">
        <f t="shared" si="1"/>
        <v>28</v>
      </c>
      <c r="AA1057" s="19"/>
      <c r="AB1057" s="19"/>
      <c r="AC1057" s="19"/>
      <c r="AD1057" s="19"/>
      <c r="AE1057" s="19"/>
      <c r="AF1057" s="19">
        <v>6</v>
      </c>
      <c r="AG1057" s="19"/>
      <c r="AH1057" s="19">
        <v>7</v>
      </c>
      <c r="AI1057" s="19"/>
      <c r="AJ1057" s="19"/>
      <c r="AK1057" s="19"/>
      <c r="AL1057" s="19"/>
      <c r="AM1057" s="19"/>
      <c r="AN1057" s="19"/>
      <c r="AO1057" s="19">
        <v>15</v>
      </c>
      <c r="AP1057" s="19"/>
      <c r="AQ1057" s="19"/>
      <c r="AR1057" s="20">
        <f t="shared" si="3"/>
        <v>0</v>
      </c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2">
        <f t="shared" si="5"/>
        <v>0</v>
      </c>
      <c r="BK1057" s="21"/>
      <c r="BL1057" s="21"/>
      <c r="BM1057" s="21"/>
      <c r="BN1057" s="23">
        <f t="shared" si="7"/>
        <v>0</v>
      </c>
      <c r="BO1057" s="23"/>
      <c r="BP1057" s="23"/>
      <c r="BQ1057" s="23"/>
      <c r="BR1057" s="23"/>
      <c r="BS1057" s="23"/>
      <c r="BT1057" s="23"/>
      <c r="BU1057" s="23"/>
      <c r="BV1057" s="23"/>
      <c r="BW1057" s="23"/>
      <c r="BX1057" s="23"/>
      <c r="BY1057" s="23"/>
      <c r="BZ1057" s="23"/>
      <c r="CA1057" s="23"/>
      <c r="CB1057" s="23"/>
      <c r="CC1057" s="23"/>
      <c r="CD1057" s="23"/>
      <c r="CE1057" s="23"/>
      <c r="CF1057" s="21">
        <f t="shared" si="9"/>
        <v>0</v>
      </c>
      <c r="CG1057" s="21"/>
      <c r="CH1057" s="21"/>
      <c r="CI1057" s="21"/>
      <c r="CJ1057" s="21"/>
      <c r="CK1057" s="21"/>
      <c r="CL1057" s="21"/>
      <c r="CM1057" s="21"/>
      <c r="CN1057" s="21"/>
      <c r="CO1057" s="21"/>
      <c r="CP1057" s="21"/>
      <c r="CQ1057" s="21"/>
      <c r="CR1057" s="21"/>
      <c r="CS1057" s="21"/>
      <c r="CT1057" s="21"/>
      <c r="CU1057" s="21"/>
      <c r="CV1057" s="21"/>
      <c r="CW1057" s="21"/>
      <c r="CX1057" s="23">
        <f t="shared" si="11"/>
        <v>2</v>
      </c>
      <c r="CY1057" s="23"/>
      <c r="CZ1057" s="23"/>
      <c r="DA1057" s="23"/>
      <c r="DB1057" s="23">
        <v>2</v>
      </c>
      <c r="DC1057" s="23"/>
      <c r="DD1057" s="23"/>
      <c r="DE1057" s="22">
        <f t="shared" si="13"/>
        <v>0</v>
      </c>
      <c r="DF1057" s="21"/>
      <c r="DG1057" s="21"/>
      <c r="DH1057" s="21"/>
      <c r="DI1057" s="21"/>
      <c r="DJ1057" s="21"/>
      <c r="DK1057" s="24">
        <f t="shared" si="15"/>
        <v>0</v>
      </c>
      <c r="DL1057" s="23"/>
      <c r="DM1057" s="2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</row>
    <row r="1058" spans="1:137" ht="15.75" customHeight="1">
      <c r="A1058" s="15" t="s">
        <v>3391</v>
      </c>
      <c r="B1058" s="15" t="s">
        <v>3392</v>
      </c>
      <c r="C1058" s="16">
        <v>27418031</v>
      </c>
      <c r="D1058" s="15">
        <v>602951254</v>
      </c>
      <c r="E1058" s="15" t="s">
        <v>3393</v>
      </c>
      <c r="F1058" s="15" t="s">
        <v>84</v>
      </c>
      <c r="G1058" s="15" t="s">
        <v>91</v>
      </c>
      <c r="H1058" s="15" t="s">
        <v>496</v>
      </c>
      <c r="I1058" s="17">
        <f t="shared" si="18"/>
        <v>0</v>
      </c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8">
        <f t="shared" si="1"/>
        <v>98</v>
      </c>
      <c r="AA1058" s="19"/>
      <c r="AB1058" s="19"/>
      <c r="AC1058" s="19"/>
      <c r="AD1058" s="19"/>
      <c r="AE1058" s="19"/>
      <c r="AF1058" s="19"/>
      <c r="AG1058" s="19">
        <v>38</v>
      </c>
      <c r="AH1058" s="19"/>
      <c r="AI1058" s="19"/>
      <c r="AJ1058" s="19"/>
      <c r="AK1058" s="19"/>
      <c r="AL1058" s="19"/>
      <c r="AM1058" s="19"/>
      <c r="AN1058" s="19"/>
      <c r="AO1058" s="19">
        <v>60</v>
      </c>
      <c r="AP1058" s="19"/>
      <c r="AQ1058" s="19"/>
      <c r="AR1058" s="20">
        <f t="shared" si="3"/>
        <v>0</v>
      </c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2">
        <f t="shared" si="5"/>
        <v>0</v>
      </c>
      <c r="BK1058" s="21"/>
      <c r="BL1058" s="21"/>
      <c r="BM1058" s="21"/>
      <c r="BN1058" s="23">
        <f t="shared" si="7"/>
        <v>10</v>
      </c>
      <c r="BO1058" s="23"/>
      <c r="BP1058" s="23"/>
      <c r="BQ1058" s="23"/>
      <c r="BR1058" s="23"/>
      <c r="BS1058" s="23"/>
      <c r="BT1058" s="23"/>
      <c r="BU1058" s="23"/>
      <c r="BV1058" s="23"/>
      <c r="BW1058" s="23"/>
      <c r="BX1058" s="23"/>
      <c r="BY1058" s="23">
        <v>10</v>
      </c>
      <c r="BZ1058" s="23"/>
      <c r="CA1058" s="23"/>
      <c r="CB1058" s="23"/>
      <c r="CC1058" s="23"/>
      <c r="CD1058" s="23"/>
      <c r="CE1058" s="23"/>
      <c r="CF1058" s="21">
        <f t="shared" si="9"/>
        <v>200</v>
      </c>
      <c r="CG1058" s="21"/>
      <c r="CH1058" s="21"/>
      <c r="CI1058" s="21"/>
      <c r="CJ1058" s="21"/>
      <c r="CK1058" s="21"/>
      <c r="CL1058" s="21"/>
      <c r="CM1058" s="21"/>
      <c r="CN1058" s="21"/>
      <c r="CO1058" s="21"/>
      <c r="CP1058" s="21"/>
      <c r="CQ1058" s="21"/>
      <c r="CR1058" s="21"/>
      <c r="CS1058" s="21"/>
      <c r="CT1058" s="21"/>
      <c r="CU1058" s="21">
        <v>200</v>
      </c>
      <c r="CV1058" s="21"/>
      <c r="CW1058" s="21"/>
      <c r="CX1058" s="23">
        <f t="shared" si="11"/>
        <v>2</v>
      </c>
      <c r="CY1058" s="23"/>
      <c r="CZ1058" s="23"/>
      <c r="DA1058" s="23"/>
      <c r="DB1058" s="23">
        <v>2</v>
      </c>
      <c r="DC1058" s="23"/>
      <c r="DD1058" s="23"/>
      <c r="DE1058" s="22">
        <f t="shared" si="13"/>
        <v>0</v>
      </c>
      <c r="DF1058" s="21"/>
      <c r="DG1058" s="21"/>
      <c r="DH1058" s="21"/>
      <c r="DI1058" s="21"/>
      <c r="DJ1058" s="21"/>
      <c r="DK1058" s="24">
        <f t="shared" si="15"/>
        <v>0</v>
      </c>
      <c r="DL1058" s="23"/>
      <c r="DM1058" s="2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</row>
    <row r="1059" spans="1:137" ht="15.75" customHeight="1">
      <c r="A1059" s="15" t="s">
        <v>3394</v>
      </c>
      <c r="B1059" s="15" t="s">
        <v>3395</v>
      </c>
      <c r="C1059" s="16">
        <v>49229150</v>
      </c>
      <c r="D1059" s="15">
        <v>603754135</v>
      </c>
      <c r="E1059" s="15" t="s">
        <v>3396</v>
      </c>
      <c r="F1059" s="15" t="s">
        <v>84</v>
      </c>
      <c r="G1059" s="15" t="s">
        <v>85</v>
      </c>
      <c r="H1059" s="15" t="s">
        <v>57</v>
      </c>
      <c r="I1059" s="17">
        <f t="shared" si="18"/>
        <v>0</v>
      </c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8">
        <f t="shared" si="1"/>
        <v>35</v>
      </c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25">
        <v>35</v>
      </c>
      <c r="AP1059" s="19"/>
      <c r="AQ1059" s="19"/>
      <c r="AR1059" s="20">
        <f t="shared" si="3"/>
        <v>250</v>
      </c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>
        <v>250</v>
      </c>
      <c r="BH1059" s="21"/>
      <c r="BI1059" s="21"/>
      <c r="BJ1059" s="22">
        <f t="shared" si="5"/>
        <v>0</v>
      </c>
      <c r="BK1059" s="21"/>
      <c r="BL1059" s="21"/>
      <c r="BM1059" s="21"/>
      <c r="BN1059" s="23">
        <f t="shared" si="7"/>
        <v>0</v>
      </c>
      <c r="BO1059" s="23"/>
      <c r="BP1059" s="23"/>
      <c r="BQ1059" s="23"/>
      <c r="BR1059" s="23"/>
      <c r="BS1059" s="23"/>
      <c r="BT1059" s="23"/>
      <c r="BU1059" s="23"/>
      <c r="BV1059" s="23"/>
      <c r="BW1059" s="23"/>
      <c r="BX1059" s="23"/>
      <c r="BY1059" s="23"/>
      <c r="BZ1059" s="23"/>
      <c r="CA1059" s="23"/>
      <c r="CB1059" s="23"/>
      <c r="CC1059" s="23"/>
      <c r="CD1059" s="23"/>
      <c r="CE1059" s="23"/>
      <c r="CF1059" s="21">
        <f t="shared" si="9"/>
        <v>0</v>
      </c>
      <c r="CG1059" s="21"/>
      <c r="CH1059" s="21"/>
      <c r="CI1059" s="21"/>
      <c r="CJ1059" s="21"/>
      <c r="CK1059" s="21"/>
      <c r="CL1059" s="21"/>
      <c r="CM1059" s="21"/>
      <c r="CN1059" s="21"/>
      <c r="CO1059" s="21"/>
      <c r="CP1059" s="21"/>
      <c r="CQ1059" s="21"/>
      <c r="CR1059" s="21"/>
      <c r="CS1059" s="21"/>
      <c r="CT1059" s="21"/>
      <c r="CU1059" s="21"/>
      <c r="CV1059" s="21"/>
      <c r="CW1059" s="21"/>
      <c r="CX1059" s="23">
        <f t="shared" si="11"/>
        <v>0</v>
      </c>
      <c r="CY1059" s="23"/>
      <c r="CZ1059" s="23"/>
      <c r="DA1059" s="23"/>
      <c r="DB1059" s="23"/>
      <c r="DC1059" s="23"/>
      <c r="DD1059" s="23"/>
      <c r="DE1059" s="22">
        <f t="shared" si="13"/>
        <v>0</v>
      </c>
      <c r="DF1059" s="21"/>
      <c r="DG1059" s="21"/>
      <c r="DH1059" s="21"/>
      <c r="DI1059" s="21"/>
      <c r="DJ1059" s="21"/>
      <c r="DK1059" s="24">
        <f t="shared" si="15"/>
        <v>0</v>
      </c>
      <c r="DL1059" s="23"/>
      <c r="DM1059" s="2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</row>
    <row r="1060" spans="1:137" ht="15.75" customHeight="1">
      <c r="A1060" s="15" t="s">
        <v>3397</v>
      </c>
      <c r="B1060" s="15" t="s">
        <v>3398</v>
      </c>
      <c r="C1060" s="16">
        <v>28192567</v>
      </c>
      <c r="D1060" s="15">
        <v>606606167</v>
      </c>
      <c r="E1060" s="15" t="s">
        <v>3399</v>
      </c>
      <c r="F1060" s="15" t="s">
        <v>84</v>
      </c>
      <c r="G1060" s="15" t="s">
        <v>169</v>
      </c>
      <c r="H1060" s="15" t="s">
        <v>86</v>
      </c>
      <c r="I1060" s="17">
        <f t="shared" si="18"/>
        <v>0</v>
      </c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8">
        <f t="shared" si="1"/>
        <v>44</v>
      </c>
      <c r="AA1060" s="19"/>
      <c r="AB1060" s="19"/>
      <c r="AC1060" s="19"/>
      <c r="AD1060" s="19"/>
      <c r="AE1060" s="19"/>
      <c r="AF1060" s="19"/>
      <c r="AG1060" s="19">
        <v>19</v>
      </c>
      <c r="AH1060" s="19"/>
      <c r="AI1060" s="19"/>
      <c r="AJ1060" s="19"/>
      <c r="AK1060" s="19"/>
      <c r="AL1060" s="19"/>
      <c r="AM1060" s="19"/>
      <c r="AN1060" s="19"/>
      <c r="AO1060" s="19"/>
      <c r="AP1060" s="19">
        <v>25</v>
      </c>
      <c r="AQ1060" s="19"/>
      <c r="AR1060" s="20">
        <f t="shared" si="3"/>
        <v>0</v>
      </c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2">
        <f t="shared" si="5"/>
        <v>0</v>
      </c>
      <c r="BK1060" s="21"/>
      <c r="BL1060" s="21"/>
      <c r="BM1060" s="21"/>
      <c r="BN1060" s="23">
        <f t="shared" si="7"/>
        <v>0</v>
      </c>
      <c r="BO1060" s="23"/>
      <c r="BP1060" s="23"/>
      <c r="BQ1060" s="23"/>
      <c r="BR1060" s="23"/>
      <c r="BS1060" s="23"/>
      <c r="BT1060" s="23"/>
      <c r="BU1060" s="23"/>
      <c r="BV1060" s="23"/>
      <c r="BW1060" s="23"/>
      <c r="BX1060" s="23"/>
      <c r="BY1060" s="23"/>
      <c r="BZ1060" s="23"/>
      <c r="CA1060" s="23"/>
      <c r="CB1060" s="23"/>
      <c r="CC1060" s="23"/>
      <c r="CD1060" s="23"/>
      <c r="CE1060" s="23"/>
      <c r="CF1060" s="21">
        <f t="shared" si="9"/>
        <v>0</v>
      </c>
      <c r="CG1060" s="21"/>
      <c r="CH1060" s="21"/>
      <c r="CI1060" s="21"/>
      <c r="CJ1060" s="21"/>
      <c r="CK1060" s="21"/>
      <c r="CL1060" s="21"/>
      <c r="CM1060" s="21"/>
      <c r="CN1060" s="21"/>
      <c r="CO1060" s="21"/>
      <c r="CP1060" s="21"/>
      <c r="CQ1060" s="21"/>
      <c r="CR1060" s="21"/>
      <c r="CS1060" s="21"/>
      <c r="CT1060" s="21"/>
      <c r="CU1060" s="21"/>
      <c r="CV1060" s="21"/>
      <c r="CW1060" s="21"/>
      <c r="CX1060" s="23">
        <f t="shared" si="11"/>
        <v>0</v>
      </c>
      <c r="CY1060" s="23"/>
      <c r="CZ1060" s="23"/>
      <c r="DA1060" s="23"/>
      <c r="DB1060" s="23"/>
      <c r="DC1060" s="23"/>
      <c r="DD1060" s="23"/>
      <c r="DE1060" s="22">
        <f t="shared" si="13"/>
        <v>0</v>
      </c>
      <c r="DF1060" s="21"/>
      <c r="DG1060" s="21"/>
      <c r="DH1060" s="21"/>
      <c r="DI1060" s="21"/>
      <c r="DJ1060" s="21"/>
      <c r="DK1060" s="24">
        <f t="shared" si="15"/>
        <v>0</v>
      </c>
      <c r="DL1060" s="23"/>
      <c r="DM1060" s="2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</row>
    <row r="1061" spans="1:137" ht="15.75" customHeight="1">
      <c r="A1061" s="15" t="s">
        <v>3400</v>
      </c>
      <c r="B1061" s="15" t="s">
        <v>3401</v>
      </c>
      <c r="C1061" s="16">
        <v>60433752</v>
      </c>
      <c r="D1061" s="15">
        <v>605469410</v>
      </c>
      <c r="E1061" s="15" t="s">
        <v>3402</v>
      </c>
      <c r="F1061" s="15" t="s">
        <v>84</v>
      </c>
      <c r="G1061" s="15" t="s">
        <v>153</v>
      </c>
      <c r="H1061" s="15" t="s">
        <v>57</v>
      </c>
      <c r="I1061" s="17">
        <f t="shared" si="18"/>
        <v>0</v>
      </c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8">
        <f t="shared" si="1"/>
        <v>15</v>
      </c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>
        <v>15</v>
      </c>
      <c r="AQ1061" s="19"/>
      <c r="AR1061" s="20">
        <f t="shared" si="3"/>
        <v>0</v>
      </c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2">
        <f t="shared" si="5"/>
        <v>0</v>
      </c>
      <c r="BK1061" s="21"/>
      <c r="BL1061" s="21"/>
      <c r="BM1061" s="21"/>
      <c r="BN1061" s="23">
        <f t="shared" si="7"/>
        <v>0</v>
      </c>
      <c r="BO1061" s="23"/>
      <c r="BP1061" s="23"/>
      <c r="BQ1061" s="23"/>
      <c r="BR1061" s="23"/>
      <c r="BS1061" s="23"/>
      <c r="BT1061" s="23"/>
      <c r="BU1061" s="23"/>
      <c r="BV1061" s="23"/>
      <c r="BW1061" s="23"/>
      <c r="BX1061" s="23"/>
      <c r="BY1061" s="23"/>
      <c r="BZ1061" s="23"/>
      <c r="CA1061" s="23"/>
      <c r="CB1061" s="23"/>
      <c r="CC1061" s="23"/>
      <c r="CD1061" s="23"/>
      <c r="CE1061" s="23"/>
      <c r="CF1061" s="21">
        <f t="shared" si="9"/>
        <v>0</v>
      </c>
      <c r="CG1061" s="21"/>
      <c r="CH1061" s="21"/>
      <c r="CI1061" s="21"/>
      <c r="CJ1061" s="21"/>
      <c r="CK1061" s="21"/>
      <c r="CL1061" s="21"/>
      <c r="CM1061" s="21"/>
      <c r="CN1061" s="21"/>
      <c r="CO1061" s="21"/>
      <c r="CP1061" s="21"/>
      <c r="CQ1061" s="21"/>
      <c r="CR1061" s="21"/>
      <c r="CS1061" s="21"/>
      <c r="CT1061" s="21"/>
      <c r="CU1061" s="21"/>
      <c r="CV1061" s="21"/>
      <c r="CW1061" s="21"/>
      <c r="CX1061" s="23">
        <f t="shared" si="11"/>
        <v>0</v>
      </c>
      <c r="CY1061" s="23"/>
      <c r="CZ1061" s="23"/>
      <c r="DA1061" s="23"/>
      <c r="DB1061" s="23"/>
      <c r="DC1061" s="23"/>
      <c r="DD1061" s="23"/>
      <c r="DE1061" s="22">
        <f t="shared" si="13"/>
        <v>0</v>
      </c>
      <c r="DF1061" s="21"/>
      <c r="DG1061" s="21"/>
      <c r="DH1061" s="21"/>
      <c r="DI1061" s="21"/>
      <c r="DJ1061" s="21"/>
      <c r="DK1061" s="24">
        <f t="shared" si="15"/>
        <v>0</v>
      </c>
      <c r="DL1061" s="23"/>
      <c r="DM1061" s="2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</row>
    <row r="1062" spans="1:137" ht="15.75" customHeight="1">
      <c r="A1062" s="15" t="s">
        <v>3403</v>
      </c>
      <c r="B1062" s="15" t="s">
        <v>3404</v>
      </c>
      <c r="C1062" s="16">
        <v>47610344</v>
      </c>
      <c r="D1062" s="15">
        <v>606816577</v>
      </c>
      <c r="E1062" s="15" t="s">
        <v>3405</v>
      </c>
      <c r="F1062" s="15" t="s">
        <v>84</v>
      </c>
      <c r="G1062" s="15" t="s">
        <v>101</v>
      </c>
      <c r="H1062" s="15" t="s">
        <v>325</v>
      </c>
      <c r="I1062" s="17">
        <f t="shared" si="18"/>
        <v>0</v>
      </c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8">
        <f t="shared" si="1"/>
        <v>27</v>
      </c>
      <c r="AA1062" s="19"/>
      <c r="AB1062" s="19"/>
      <c r="AC1062" s="19"/>
      <c r="AD1062" s="19"/>
      <c r="AE1062" s="19"/>
      <c r="AF1062" s="19">
        <v>6</v>
      </c>
      <c r="AG1062" s="19"/>
      <c r="AH1062" s="19">
        <v>6</v>
      </c>
      <c r="AI1062" s="19"/>
      <c r="AJ1062" s="19"/>
      <c r="AK1062" s="19"/>
      <c r="AL1062" s="19"/>
      <c r="AM1062" s="19"/>
      <c r="AN1062" s="19"/>
      <c r="AO1062" s="19">
        <v>15</v>
      </c>
      <c r="AP1062" s="19"/>
      <c r="AQ1062" s="19"/>
      <c r="AR1062" s="20">
        <f t="shared" si="3"/>
        <v>0</v>
      </c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2">
        <f t="shared" si="5"/>
        <v>0</v>
      </c>
      <c r="BK1062" s="21"/>
      <c r="BL1062" s="21"/>
      <c r="BM1062" s="21"/>
      <c r="BN1062" s="23">
        <f t="shared" si="7"/>
        <v>0</v>
      </c>
      <c r="BO1062" s="23"/>
      <c r="BP1062" s="23"/>
      <c r="BQ1062" s="23"/>
      <c r="BR1062" s="23"/>
      <c r="BS1062" s="23"/>
      <c r="BT1062" s="23"/>
      <c r="BU1062" s="23"/>
      <c r="BV1062" s="23"/>
      <c r="BW1062" s="23"/>
      <c r="BX1062" s="23"/>
      <c r="BY1062" s="23"/>
      <c r="BZ1062" s="23"/>
      <c r="CA1062" s="23"/>
      <c r="CB1062" s="23"/>
      <c r="CC1062" s="23"/>
      <c r="CD1062" s="23"/>
      <c r="CE1062" s="23"/>
      <c r="CF1062" s="21">
        <f t="shared" si="9"/>
        <v>0</v>
      </c>
      <c r="CG1062" s="21"/>
      <c r="CH1062" s="21"/>
      <c r="CI1062" s="21"/>
      <c r="CJ1062" s="21"/>
      <c r="CK1062" s="21"/>
      <c r="CL1062" s="21"/>
      <c r="CM1062" s="21"/>
      <c r="CN1062" s="21"/>
      <c r="CO1062" s="21"/>
      <c r="CP1062" s="21"/>
      <c r="CQ1062" s="21"/>
      <c r="CR1062" s="21"/>
      <c r="CS1062" s="21"/>
      <c r="CT1062" s="21"/>
      <c r="CU1062" s="21"/>
      <c r="CV1062" s="21"/>
      <c r="CW1062" s="21"/>
      <c r="CX1062" s="23">
        <f t="shared" si="11"/>
        <v>2</v>
      </c>
      <c r="CY1062" s="23"/>
      <c r="CZ1062" s="23"/>
      <c r="DA1062" s="23"/>
      <c r="DB1062" s="23">
        <v>2</v>
      </c>
      <c r="DC1062" s="23"/>
      <c r="DD1062" s="23"/>
      <c r="DE1062" s="22">
        <f t="shared" si="13"/>
        <v>0</v>
      </c>
      <c r="DF1062" s="21"/>
      <c r="DG1062" s="21"/>
      <c r="DH1062" s="21"/>
      <c r="DI1062" s="21"/>
      <c r="DJ1062" s="21"/>
      <c r="DK1062" s="24">
        <f t="shared" si="15"/>
        <v>0</v>
      </c>
      <c r="DL1062" s="23"/>
      <c r="DM1062" s="2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</row>
    <row r="1063" spans="1:137" ht="15.75" customHeight="1">
      <c r="A1063" s="15" t="s">
        <v>3406</v>
      </c>
      <c r="B1063" s="15" t="s">
        <v>3407</v>
      </c>
      <c r="C1063" s="16">
        <v>29143896</v>
      </c>
      <c r="D1063" s="15">
        <v>606322134</v>
      </c>
      <c r="E1063" s="15" t="s">
        <v>1978</v>
      </c>
      <c r="F1063" s="15" t="s">
        <v>84</v>
      </c>
      <c r="G1063" s="15" t="s">
        <v>91</v>
      </c>
      <c r="H1063" s="15" t="s">
        <v>216</v>
      </c>
      <c r="I1063" s="17">
        <f t="shared" si="18"/>
        <v>0</v>
      </c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8">
        <f t="shared" si="1"/>
        <v>29</v>
      </c>
      <c r="AA1063" s="19"/>
      <c r="AB1063" s="19"/>
      <c r="AC1063" s="19"/>
      <c r="AD1063" s="19"/>
      <c r="AE1063" s="19"/>
      <c r="AF1063" s="19"/>
      <c r="AG1063" s="19">
        <v>19</v>
      </c>
      <c r="AH1063" s="19"/>
      <c r="AI1063" s="19"/>
      <c r="AJ1063" s="19"/>
      <c r="AK1063" s="19"/>
      <c r="AL1063" s="19"/>
      <c r="AM1063" s="19"/>
      <c r="AN1063" s="19"/>
      <c r="AO1063" s="19">
        <v>10</v>
      </c>
      <c r="AP1063" s="19"/>
      <c r="AQ1063" s="19"/>
      <c r="AR1063" s="20">
        <f t="shared" si="3"/>
        <v>0</v>
      </c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2">
        <f t="shared" si="5"/>
        <v>0</v>
      </c>
      <c r="BK1063" s="21"/>
      <c r="BL1063" s="21"/>
      <c r="BM1063" s="21"/>
      <c r="BN1063" s="23">
        <f t="shared" si="7"/>
        <v>0</v>
      </c>
      <c r="BO1063" s="23"/>
      <c r="BP1063" s="23"/>
      <c r="BQ1063" s="23"/>
      <c r="BR1063" s="23"/>
      <c r="BS1063" s="23"/>
      <c r="BT1063" s="23"/>
      <c r="BU1063" s="23"/>
      <c r="BV1063" s="23"/>
      <c r="BW1063" s="23"/>
      <c r="BX1063" s="23"/>
      <c r="BY1063" s="23"/>
      <c r="BZ1063" s="23"/>
      <c r="CA1063" s="23"/>
      <c r="CB1063" s="23"/>
      <c r="CC1063" s="23"/>
      <c r="CD1063" s="23"/>
      <c r="CE1063" s="23"/>
      <c r="CF1063" s="21">
        <f t="shared" si="9"/>
        <v>100</v>
      </c>
      <c r="CG1063" s="21"/>
      <c r="CH1063" s="21"/>
      <c r="CI1063" s="21"/>
      <c r="CJ1063" s="21"/>
      <c r="CK1063" s="21"/>
      <c r="CL1063" s="21"/>
      <c r="CM1063" s="21"/>
      <c r="CN1063" s="21"/>
      <c r="CO1063" s="21"/>
      <c r="CP1063" s="21"/>
      <c r="CQ1063" s="21"/>
      <c r="CR1063" s="21"/>
      <c r="CS1063" s="21"/>
      <c r="CT1063" s="21"/>
      <c r="CU1063" s="21">
        <v>100</v>
      </c>
      <c r="CV1063" s="21"/>
      <c r="CW1063" s="21"/>
      <c r="CX1063" s="23">
        <f t="shared" si="11"/>
        <v>1</v>
      </c>
      <c r="CY1063" s="23"/>
      <c r="CZ1063" s="23"/>
      <c r="DA1063" s="23"/>
      <c r="DB1063" s="23">
        <v>1</v>
      </c>
      <c r="DC1063" s="23"/>
      <c r="DD1063" s="23"/>
      <c r="DE1063" s="22">
        <f t="shared" si="13"/>
        <v>0</v>
      </c>
      <c r="DF1063" s="21"/>
      <c r="DG1063" s="21"/>
      <c r="DH1063" s="21"/>
      <c r="DI1063" s="21"/>
      <c r="DJ1063" s="21"/>
      <c r="DK1063" s="24">
        <f t="shared" si="15"/>
        <v>0</v>
      </c>
      <c r="DL1063" s="23"/>
      <c r="DM1063" s="2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</row>
    <row r="1064" spans="1:137" ht="15.75" customHeight="1">
      <c r="A1064" s="15" t="s">
        <v>3408</v>
      </c>
      <c r="B1064" s="15" t="s">
        <v>3409</v>
      </c>
      <c r="C1064" s="16" t="s">
        <v>3410</v>
      </c>
      <c r="D1064" s="15">
        <v>605935346</v>
      </c>
      <c r="E1064" s="15" t="s">
        <v>3411</v>
      </c>
      <c r="F1064" s="15" t="s">
        <v>84</v>
      </c>
      <c r="G1064" s="15" t="s">
        <v>101</v>
      </c>
      <c r="H1064" s="15" t="s">
        <v>496</v>
      </c>
      <c r="I1064" s="17">
        <f t="shared" si="18"/>
        <v>0</v>
      </c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8">
        <f t="shared" si="1"/>
        <v>28</v>
      </c>
      <c r="AA1064" s="19"/>
      <c r="AB1064" s="19"/>
      <c r="AC1064" s="19"/>
      <c r="AD1064" s="19"/>
      <c r="AE1064" s="19"/>
      <c r="AF1064" s="19">
        <v>6</v>
      </c>
      <c r="AG1064" s="19"/>
      <c r="AH1064" s="19">
        <v>7</v>
      </c>
      <c r="AI1064" s="19"/>
      <c r="AJ1064" s="19"/>
      <c r="AK1064" s="19"/>
      <c r="AL1064" s="19"/>
      <c r="AM1064" s="19"/>
      <c r="AN1064" s="19"/>
      <c r="AO1064" s="19">
        <v>15</v>
      </c>
      <c r="AP1064" s="19"/>
      <c r="AQ1064" s="19"/>
      <c r="AR1064" s="20">
        <f t="shared" si="3"/>
        <v>0</v>
      </c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2">
        <f t="shared" si="5"/>
        <v>0</v>
      </c>
      <c r="BK1064" s="21"/>
      <c r="BL1064" s="21"/>
      <c r="BM1064" s="21"/>
      <c r="BN1064" s="23">
        <f t="shared" si="7"/>
        <v>0</v>
      </c>
      <c r="BO1064" s="23"/>
      <c r="BP1064" s="23"/>
      <c r="BQ1064" s="23"/>
      <c r="BR1064" s="23"/>
      <c r="BS1064" s="23"/>
      <c r="BT1064" s="23"/>
      <c r="BU1064" s="23"/>
      <c r="BV1064" s="23"/>
      <c r="BW1064" s="23"/>
      <c r="BX1064" s="23"/>
      <c r="BY1064" s="23"/>
      <c r="BZ1064" s="23"/>
      <c r="CA1064" s="23"/>
      <c r="CB1064" s="23"/>
      <c r="CC1064" s="23"/>
      <c r="CD1064" s="23"/>
      <c r="CE1064" s="23"/>
      <c r="CF1064" s="21">
        <f t="shared" si="9"/>
        <v>0</v>
      </c>
      <c r="CG1064" s="21"/>
      <c r="CH1064" s="21"/>
      <c r="CI1064" s="21"/>
      <c r="CJ1064" s="21"/>
      <c r="CK1064" s="21"/>
      <c r="CL1064" s="21"/>
      <c r="CM1064" s="21"/>
      <c r="CN1064" s="21"/>
      <c r="CO1064" s="21"/>
      <c r="CP1064" s="21"/>
      <c r="CQ1064" s="21"/>
      <c r="CR1064" s="21"/>
      <c r="CS1064" s="21"/>
      <c r="CT1064" s="21"/>
      <c r="CU1064" s="21"/>
      <c r="CV1064" s="21"/>
      <c r="CW1064" s="21"/>
      <c r="CX1064" s="23">
        <f t="shared" si="11"/>
        <v>2</v>
      </c>
      <c r="CY1064" s="23"/>
      <c r="CZ1064" s="23"/>
      <c r="DA1064" s="23"/>
      <c r="DB1064" s="23">
        <v>2</v>
      </c>
      <c r="DC1064" s="23"/>
      <c r="DD1064" s="23"/>
      <c r="DE1064" s="22">
        <f t="shared" si="13"/>
        <v>0</v>
      </c>
      <c r="DF1064" s="21"/>
      <c r="DG1064" s="21"/>
      <c r="DH1064" s="21"/>
      <c r="DI1064" s="21"/>
      <c r="DJ1064" s="21"/>
      <c r="DK1064" s="24">
        <f t="shared" si="15"/>
        <v>0</v>
      </c>
      <c r="DL1064" s="23"/>
      <c r="DM1064" s="2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</row>
    <row r="1065" spans="1:137" ht="18.75" customHeight="1">
      <c r="A1065" s="15" t="s">
        <v>3412</v>
      </c>
      <c r="B1065" s="15" t="s">
        <v>3413</v>
      </c>
      <c r="C1065" s="16">
        <v>27362361</v>
      </c>
      <c r="D1065" s="15">
        <v>777247336</v>
      </c>
      <c r="E1065" s="15" t="s">
        <v>3414</v>
      </c>
      <c r="F1065" s="15" t="s">
        <v>84</v>
      </c>
      <c r="G1065" s="15" t="s">
        <v>91</v>
      </c>
      <c r="H1065" s="15" t="s">
        <v>150</v>
      </c>
      <c r="I1065" s="17">
        <f t="shared" si="18"/>
        <v>0</v>
      </c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8">
        <f t="shared" si="1"/>
        <v>394</v>
      </c>
      <c r="AA1065" s="19"/>
      <c r="AB1065" s="19"/>
      <c r="AC1065" s="19"/>
      <c r="AD1065" s="19"/>
      <c r="AE1065" s="19">
        <v>150</v>
      </c>
      <c r="AF1065" s="19"/>
      <c r="AG1065" s="19">
        <v>19</v>
      </c>
      <c r="AH1065" s="19"/>
      <c r="AI1065" s="19"/>
      <c r="AJ1065" s="19"/>
      <c r="AK1065" s="19"/>
      <c r="AL1065" s="19"/>
      <c r="AM1065" s="19"/>
      <c r="AN1065" s="19"/>
      <c r="AO1065" s="19">
        <v>225</v>
      </c>
      <c r="AP1065" s="19"/>
      <c r="AQ1065" s="19"/>
      <c r="AR1065" s="20">
        <f t="shared" si="3"/>
        <v>0</v>
      </c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2">
        <f t="shared" si="5"/>
        <v>0</v>
      </c>
      <c r="BK1065" s="21"/>
      <c r="BL1065" s="21"/>
      <c r="BM1065" s="21"/>
      <c r="BN1065" s="23">
        <f t="shared" si="7"/>
        <v>15</v>
      </c>
      <c r="BO1065" s="23"/>
      <c r="BP1065" s="23"/>
      <c r="BQ1065" s="23">
        <v>15</v>
      </c>
      <c r="BR1065" s="23"/>
      <c r="BS1065" s="23"/>
      <c r="BT1065" s="23"/>
      <c r="BU1065" s="23"/>
      <c r="BV1065" s="23"/>
      <c r="BW1065" s="23"/>
      <c r="BX1065" s="23"/>
      <c r="BY1065" s="23"/>
      <c r="BZ1065" s="23"/>
      <c r="CA1065" s="23"/>
      <c r="CB1065" s="23"/>
      <c r="CC1065" s="23"/>
      <c r="CD1065" s="23"/>
      <c r="CE1065" s="23"/>
      <c r="CF1065" s="21">
        <f t="shared" si="9"/>
        <v>100</v>
      </c>
      <c r="CG1065" s="21"/>
      <c r="CH1065" s="21"/>
      <c r="CI1065" s="21"/>
      <c r="CJ1065" s="21"/>
      <c r="CK1065" s="21"/>
      <c r="CL1065" s="21"/>
      <c r="CM1065" s="21"/>
      <c r="CN1065" s="21"/>
      <c r="CO1065" s="21"/>
      <c r="CP1065" s="21"/>
      <c r="CQ1065" s="21"/>
      <c r="CR1065" s="21"/>
      <c r="CS1065" s="21"/>
      <c r="CT1065" s="21"/>
      <c r="CU1065" s="21">
        <v>100</v>
      </c>
      <c r="CV1065" s="21"/>
      <c r="CW1065" s="21"/>
      <c r="CX1065" s="23">
        <f t="shared" si="11"/>
        <v>1</v>
      </c>
      <c r="CY1065" s="23"/>
      <c r="CZ1065" s="23"/>
      <c r="DA1065" s="23"/>
      <c r="DB1065" s="23">
        <v>1</v>
      </c>
      <c r="DC1065" s="23"/>
      <c r="DD1065" s="23"/>
      <c r="DE1065" s="22">
        <f t="shared" si="13"/>
        <v>0</v>
      </c>
      <c r="DF1065" s="21"/>
      <c r="DG1065" s="21"/>
      <c r="DH1065" s="21"/>
      <c r="DI1065" s="21"/>
      <c r="DJ1065" s="21"/>
      <c r="DK1065" s="24">
        <f t="shared" si="15"/>
        <v>0</v>
      </c>
      <c r="DL1065" s="23"/>
      <c r="DM1065" s="2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</row>
    <row r="1066" spans="1:137" ht="15.75" customHeight="1">
      <c r="A1066" s="15" t="s">
        <v>3415</v>
      </c>
      <c r="B1066" s="15" t="s">
        <v>3416</v>
      </c>
      <c r="C1066" s="16">
        <v>27247392</v>
      </c>
      <c r="D1066" s="15">
        <v>603152332</v>
      </c>
      <c r="E1066" s="15" t="s">
        <v>3417</v>
      </c>
      <c r="F1066" s="15" t="s">
        <v>84</v>
      </c>
      <c r="G1066" s="15" t="s">
        <v>169</v>
      </c>
      <c r="H1066" s="15" t="s">
        <v>150</v>
      </c>
      <c r="I1066" s="17">
        <f t="shared" si="18"/>
        <v>0</v>
      </c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8">
        <f t="shared" si="1"/>
        <v>63</v>
      </c>
      <c r="AA1066" s="19"/>
      <c r="AB1066" s="19"/>
      <c r="AC1066" s="19"/>
      <c r="AD1066" s="19"/>
      <c r="AE1066" s="19"/>
      <c r="AF1066" s="19"/>
      <c r="AG1066" s="19">
        <f>19+19</f>
        <v>38</v>
      </c>
      <c r="AH1066" s="19"/>
      <c r="AI1066" s="19"/>
      <c r="AJ1066" s="19"/>
      <c r="AK1066" s="19"/>
      <c r="AL1066" s="19"/>
      <c r="AM1066" s="19"/>
      <c r="AN1066" s="19"/>
      <c r="AO1066" s="19"/>
      <c r="AP1066" s="19">
        <v>25</v>
      </c>
      <c r="AQ1066" s="19"/>
      <c r="AR1066" s="20">
        <f t="shared" si="3"/>
        <v>0</v>
      </c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2">
        <f t="shared" si="5"/>
        <v>0</v>
      </c>
      <c r="BK1066" s="21"/>
      <c r="BL1066" s="21"/>
      <c r="BM1066" s="21"/>
      <c r="BN1066" s="23">
        <f t="shared" si="7"/>
        <v>0</v>
      </c>
      <c r="BO1066" s="23"/>
      <c r="BP1066" s="23"/>
      <c r="BQ1066" s="23"/>
      <c r="BR1066" s="23"/>
      <c r="BS1066" s="23"/>
      <c r="BT1066" s="23"/>
      <c r="BU1066" s="23"/>
      <c r="BV1066" s="23"/>
      <c r="BW1066" s="23"/>
      <c r="BX1066" s="23"/>
      <c r="BY1066" s="23"/>
      <c r="BZ1066" s="23"/>
      <c r="CA1066" s="23"/>
      <c r="CB1066" s="23"/>
      <c r="CC1066" s="23"/>
      <c r="CD1066" s="23"/>
      <c r="CE1066" s="23"/>
      <c r="CF1066" s="21">
        <f t="shared" si="9"/>
        <v>0</v>
      </c>
      <c r="CG1066" s="21"/>
      <c r="CH1066" s="21"/>
      <c r="CI1066" s="21"/>
      <c r="CJ1066" s="21"/>
      <c r="CK1066" s="21"/>
      <c r="CL1066" s="21"/>
      <c r="CM1066" s="21"/>
      <c r="CN1066" s="21"/>
      <c r="CO1066" s="21"/>
      <c r="CP1066" s="21"/>
      <c r="CQ1066" s="21"/>
      <c r="CR1066" s="21"/>
      <c r="CS1066" s="21"/>
      <c r="CT1066" s="21"/>
      <c r="CU1066" s="21"/>
      <c r="CV1066" s="21"/>
      <c r="CW1066" s="21"/>
      <c r="CX1066" s="23">
        <f t="shared" si="11"/>
        <v>0</v>
      </c>
      <c r="CY1066" s="23"/>
      <c r="CZ1066" s="23"/>
      <c r="DA1066" s="23"/>
      <c r="DB1066" s="23"/>
      <c r="DC1066" s="23"/>
      <c r="DD1066" s="23"/>
      <c r="DE1066" s="22">
        <f t="shared" si="13"/>
        <v>0</v>
      </c>
      <c r="DF1066" s="21"/>
      <c r="DG1066" s="21"/>
      <c r="DH1066" s="21"/>
      <c r="DI1066" s="21"/>
      <c r="DJ1066" s="21"/>
      <c r="DK1066" s="24">
        <f t="shared" si="15"/>
        <v>0</v>
      </c>
      <c r="DL1066" s="23"/>
      <c r="DM1066" s="2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</row>
    <row r="1067" spans="1:137" ht="15.75" customHeight="1">
      <c r="A1067" s="15" t="s">
        <v>3418</v>
      </c>
      <c r="B1067" s="15" t="s">
        <v>3419</v>
      </c>
      <c r="C1067" s="16">
        <v>48551996</v>
      </c>
      <c r="D1067" s="15">
        <v>606478948</v>
      </c>
      <c r="E1067" s="15" t="s">
        <v>3420</v>
      </c>
      <c r="F1067" s="15" t="s">
        <v>84</v>
      </c>
      <c r="G1067" s="15" t="s">
        <v>101</v>
      </c>
      <c r="H1067" s="15" t="s">
        <v>86</v>
      </c>
      <c r="I1067" s="17">
        <f t="shared" si="18"/>
        <v>0</v>
      </c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8">
        <f t="shared" si="1"/>
        <v>27</v>
      </c>
      <c r="AA1067" s="19"/>
      <c r="AB1067" s="19"/>
      <c r="AC1067" s="19"/>
      <c r="AD1067" s="19"/>
      <c r="AE1067" s="19"/>
      <c r="AF1067" s="19">
        <v>6</v>
      </c>
      <c r="AG1067" s="19"/>
      <c r="AH1067" s="19">
        <v>6</v>
      </c>
      <c r="AI1067" s="19"/>
      <c r="AJ1067" s="19"/>
      <c r="AK1067" s="19"/>
      <c r="AL1067" s="19"/>
      <c r="AM1067" s="19"/>
      <c r="AN1067" s="19"/>
      <c r="AO1067" s="19">
        <v>15</v>
      </c>
      <c r="AP1067" s="19"/>
      <c r="AQ1067" s="19"/>
      <c r="AR1067" s="20">
        <f t="shared" si="3"/>
        <v>0</v>
      </c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2">
        <f t="shared" si="5"/>
        <v>0</v>
      </c>
      <c r="BK1067" s="21"/>
      <c r="BL1067" s="21"/>
      <c r="BM1067" s="21"/>
      <c r="BN1067" s="23">
        <f t="shared" si="7"/>
        <v>0</v>
      </c>
      <c r="BO1067" s="23"/>
      <c r="BP1067" s="23"/>
      <c r="BQ1067" s="23"/>
      <c r="BR1067" s="23"/>
      <c r="BS1067" s="23"/>
      <c r="BT1067" s="23"/>
      <c r="BU1067" s="23"/>
      <c r="BV1067" s="23"/>
      <c r="BW1067" s="23"/>
      <c r="BX1067" s="23"/>
      <c r="BY1067" s="23"/>
      <c r="BZ1067" s="23"/>
      <c r="CA1067" s="23"/>
      <c r="CB1067" s="23"/>
      <c r="CC1067" s="23"/>
      <c r="CD1067" s="23"/>
      <c r="CE1067" s="23"/>
      <c r="CF1067" s="21">
        <f t="shared" si="9"/>
        <v>0</v>
      </c>
      <c r="CG1067" s="21"/>
      <c r="CH1067" s="21"/>
      <c r="CI1067" s="21"/>
      <c r="CJ1067" s="21"/>
      <c r="CK1067" s="21"/>
      <c r="CL1067" s="21"/>
      <c r="CM1067" s="21"/>
      <c r="CN1067" s="21"/>
      <c r="CO1067" s="21"/>
      <c r="CP1067" s="21"/>
      <c r="CQ1067" s="21"/>
      <c r="CR1067" s="21"/>
      <c r="CS1067" s="21"/>
      <c r="CT1067" s="21"/>
      <c r="CU1067" s="21"/>
      <c r="CV1067" s="21"/>
      <c r="CW1067" s="21"/>
      <c r="CX1067" s="23">
        <f t="shared" si="11"/>
        <v>2</v>
      </c>
      <c r="CY1067" s="23"/>
      <c r="CZ1067" s="23"/>
      <c r="DA1067" s="23"/>
      <c r="DB1067" s="23">
        <v>2</v>
      </c>
      <c r="DC1067" s="23"/>
      <c r="DD1067" s="23"/>
      <c r="DE1067" s="22">
        <f t="shared" si="13"/>
        <v>0</v>
      </c>
      <c r="DF1067" s="21"/>
      <c r="DG1067" s="21"/>
      <c r="DH1067" s="21"/>
      <c r="DI1067" s="21"/>
      <c r="DJ1067" s="21"/>
      <c r="DK1067" s="24">
        <f t="shared" si="15"/>
        <v>0</v>
      </c>
      <c r="DL1067" s="23"/>
      <c r="DM1067" s="2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</row>
    <row r="1068" spans="1:137" ht="15.75" customHeight="1">
      <c r="A1068" s="15" t="s">
        <v>3421</v>
      </c>
      <c r="B1068" s="15" t="s">
        <v>3422</v>
      </c>
      <c r="C1068" s="16">
        <v>48034312</v>
      </c>
      <c r="D1068" s="15">
        <v>605750015</v>
      </c>
      <c r="E1068" s="15" t="s">
        <v>3423</v>
      </c>
      <c r="F1068" s="15" t="s">
        <v>84</v>
      </c>
      <c r="G1068" s="15" t="s">
        <v>91</v>
      </c>
      <c r="H1068" s="15" t="s">
        <v>57</v>
      </c>
      <c r="I1068" s="17">
        <f t="shared" si="18"/>
        <v>0</v>
      </c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8">
        <f t="shared" si="1"/>
        <v>29</v>
      </c>
      <c r="AA1068" s="19"/>
      <c r="AB1068" s="19"/>
      <c r="AC1068" s="19"/>
      <c r="AD1068" s="19"/>
      <c r="AE1068" s="19"/>
      <c r="AF1068" s="19"/>
      <c r="AG1068" s="19">
        <v>19</v>
      </c>
      <c r="AH1068" s="19"/>
      <c r="AI1068" s="19"/>
      <c r="AJ1068" s="19"/>
      <c r="AK1068" s="19"/>
      <c r="AL1068" s="19"/>
      <c r="AM1068" s="19"/>
      <c r="AN1068" s="19"/>
      <c r="AO1068" s="19">
        <v>10</v>
      </c>
      <c r="AP1068" s="19"/>
      <c r="AQ1068" s="19"/>
      <c r="AR1068" s="20">
        <f t="shared" si="3"/>
        <v>0</v>
      </c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2">
        <f t="shared" si="5"/>
        <v>0</v>
      </c>
      <c r="BK1068" s="21"/>
      <c r="BL1068" s="21"/>
      <c r="BM1068" s="21"/>
      <c r="BN1068" s="23">
        <f t="shared" si="7"/>
        <v>0</v>
      </c>
      <c r="BO1068" s="23"/>
      <c r="BP1068" s="23"/>
      <c r="BQ1068" s="23"/>
      <c r="BR1068" s="23"/>
      <c r="BS1068" s="23"/>
      <c r="BT1068" s="23"/>
      <c r="BU1068" s="23"/>
      <c r="BV1068" s="23"/>
      <c r="BW1068" s="23"/>
      <c r="BX1068" s="23"/>
      <c r="BY1068" s="23"/>
      <c r="BZ1068" s="23"/>
      <c r="CA1068" s="23"/>
      <c r="CB1068" s="23"/>
      <c r="CC1068" s="23"/>
      <c r="CD1068" s="23"/>
      <c r="CE1068" s="23"/>
      <c r="CF1068" s="21">
        <f t="shared" si="9"/>
        <v>100</v>
      </c>
      <c r="CG1068" s="21"/>
      <c r="CH1068" s="21"/>
      <c r="CI1068" s="21"/>
      <c r="CJ1068" s="21"/>
      <c r="CK1068" s="21"/>
      <c r="CL1068" s="21"/>
      <c r="CM1068" s="21"/>
      <c r="CN1068" s="21"/>
      <c r="CO1068" s="21"/>
      <c r="CP1068" s="21"/>
      <c r="CQ1068" s="21"/>
      <c r="CR1068" s="21"/>
      <c r="CS1068" s="21"/>
      <c r="CT1068" s="21"/>
      <c r="CU1068" s="21">
        <v>100</v>
      </c>
      <c r="CV1068" s="21"/>
      <c r="CW1068" s="21"/>
      <c r="CX1068" s="23">
        <f t="shared" si="11"/>
        <v>1</v>
      </c>
      <c r="CY1068" s="23"/>
      <c r="CZ1068" s="23"/>
      <c r="DA1068" s="23"/>
      <c r="DB1068" s="23">
        <v>1</v>
      </c>
      <c r="DC1068" s="23"/>
      <c r="DD1068" s="23"/>
      <c r="DE1068" s="22">
        <f t="shared" si="13"/>
        <v>0</v>
      </c>
      <c r="DF1068" s="21"/>
      <c r="DG1068" s="21"/>
      <c r="DH1068" s="21"/>
      <c r="DI1068" s="21"/>
      <c r="DJ1068" s="21"/>
      <c r="DK1068" s="24">
        <f t="shared" si="15"/>
        <v>0</v>
      </c>
      <c r="DL1068" s="23"/>
      <c r="DM1068" s="2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</row>
    <row r="1069" spans="1:137" ht="15.75" customHeight="1">
      <c r="A1069" s="15" t="s">
        <v>3424</v>
      </c>
      <c r="B1069" s="15" t="s">
        <v>3425</v>
      </c>
      <c r="C1069" s="16">
        <v>62939866</v>
      </c>
      <c r="D1069" s="15">
        <v>603265880</v>
      </c>
      <c r="E1069" s="15" t="s">
        <v>3426</v>
      </c>
      <c r="F1069" s="15" t="s">
        <v>84</v>
      </c>
      <c r="G1069" s="15" t="s">
        <v>91</v>
      </c>
      <c r="H1069" s="15" t="s">
        <v>174</v>
      </c>
      <c r="I1069" s="17">
        <f t="shared" si="18"/>
        <v>0</v>
      </c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8">
        <f t="shared" si="1"/>
        <v>29</v>
      </c>
      <c r="AA1069" s="19"/>
      <c r="AB1069" s="19"/>
      <c r="AC1069" s="19"/>
      <c r="AD1069" s="19"/>
      <c r="AE1069" s="19"/>
      <c r="AF1069" s="19"/>
      <c r="AG1069" s="19">
        <v>19</v>
      </c>
      <c r="AH1069" s="19"/>
      <c r="AI1069" s="19"/>
      <c r="AJ1069" s="19"/>
      <c r="AK1069" s="19"/>
      <c r="AL1069" s="19"/>
      <c r="AM1069" s="19"/>
      <c r="AN1069" s="19"/>
      <c r="AO1069" s="19">
        <v>10</v>
      </c>
      <c r="AP1069" s="19"/>
      <c r="AQ1069" s="19"/>
      <c r="AR1069" s="20">
        <f t="shared" si="3"/>
        <v>0</v>
      </c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2">
        <f t="shared" si="5"/>
        <v>0</v>
      </c>
      <c r="BK1069" s="21"/>
      <c r="BL1069" s="21"/>
      <c r="BM1069" s="21"/>
      <c r="BN1069" s="23">
        <f t="shared" si="7"/>
        <v>0</v>
      </c>
      <c r="BO1069" s="23"/>
      <c r="BP1069" s="23"/>
      <c r="BQ1069" s="23"/>
      <c r="BR1069" s="23"/>
      <c r="BS1069" s="23"/>
      <c r="BT1069" s="23"/>
      <c r="BU1069" s="23" t="s">
        <v>209</v>
      </c>
      <c r="BV1069" s="23"/>
      <c r="BW1069" s="23"/>
      <c r="BX1069" s="23"/>
      <c r="BY1069" s="23"/>
      <c r="BZ1069" s="23"/>
      <c r="CA1069" s="23"/>
      <c r="CB1069" s="23"/>
      <c r="CC1069" s="23"/>
      <c r="CD1069" s="23"/>
      <c r="CE1069" s="23"/>
      <c r="CF1069" s="21">
        <f t="shared" si="9"/>
        <v>100</v>
      </c>
      <c r="CG1069" s="21"/>
      <c r="CH1069" s="21"/>
      <c r="CI1069" s="21"/>
      <c r="CJ1069" s="21"/>
      <c r="CK1069" s="21"/>
      <c r="CL1069" s="21"/>
      <c r="CM1069" s="21"/>
      <c r="CN1069" s="21"/>
      <c r="CO1069" s="21"/>
      <c r="CP1069" s="21"/>
      <c r="CQ1069" s="21"/>
      <c r="CR1069" s="21"/>
      <c r="CS1069" s="21"/>
      <c r="CT1069" s="21"/>
      <c r="CU1069" s="21">
        <v>100</v>
      </c>
      <c r="CV1069" s="21"/>
      <c r="CW1069" s="21"/>
      <c r="CX1069" s="23">
        <f t="shared" si="11"/>
        <v>1</v>
      </c>
      <c r="CY1069" s="23"/>
      <c r="CZ1069" s="23"/>
      <c r="DA1069" s="23"/>
      <c r="DB1069" s="23">
        <v>1</v>
      </c>
      <c r="DC1069" s="23"/>
      <c r="DD1069" s="23"/>
      <c r="DE1069" s="22">
        <f t="shared" si="13"/>
        <v>0</v>
      </c>
      <c r="DF1069" s="21"/>
      <c r="DG1069" s="21"/>
      <c r="DH1069" s="21"/>
      <c r="DI1069" s="21"/>
      <c r="DJ1069" s="21"/>
      <c r="DK1069" s="24">
        <f t="shared" si="15"/>
        <v>0</v>
      </c>
      <c r="DL1069" s="23"/>
      <c r="DM1069" s="2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</row>
    <row r="1070" spans="1:137" ht="15.75" customHeight="1">
      <c r="A1070" s="15" t="s">
        <v>3427</v>
      </c>
      <c r="B1070" s="15" t="s">
        <v>3428</v>
      </c>
      <c r="C1070" s="16">
        <v>71011447</v>
      </c>
      <c r="D1070" s="15">
        <v>731056733</v>
      </c>
      <c r="E1070" s="15" t="s">
        <v>3429</v>
      </c>
      <c r="F1070" s="15" t="s">
        <v>84</v>
      </c>
      <c r="G1070" s="15" t="s">
        <v>153</v>
      </c>
      <c r="H1070" s="15" t="s">
        <v>76</v>
      </c>
      <c r="I1070" s="17">
        <f t="shared" si="18"/>
        <v>0</v>
      </c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8">
        <f t="shared" si="1"/>
        <v>34</v>
      </c>
      <c r="AA1070" s="19"/>
      <c r="AB1070" s="19"/>
      <c r="AC1070" s="19"/>
      <c r="AD1070" s="19"/>
      <c r="AE1070" s="19"/>
      <c r="AF1070" s="19"/>
      <c r="AG1070" s="25">
        <v>19</v>
      </c>
      <c r="AH1070" s="19"/>
      <c r="AI1070" s="19"/>
      <c r="AJ1070" s="19"/>
      <c r="AK1070" s="19"/>
      <c r="AL1070" s="19"/>
      <c r="AM1070" s="19"/>
      <c r="AN1070" s="19"/>
      <c r="AO1070" s="19"/>
      <c r="AP1070" s="19">
        <v>15</v>
      </c>
      <c r="AQ1070" s="19"/>
      <c r="AR1070" s="20">
        <f t="shared" si="3"/>
        <v>0</v>
      </c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2">
        <f t="shared" si="5"/>
        <v>0</v>
      </c>
      <c r="BK1070" s="21"/>
      <c r="BL1070" s="21"/>
      <c r="BM1070" s="21"/>
      <c r="BN1070" s="23">
        <f t="shared" si="7"/>
        <v>0</v>
      </c>
      <c r="BO1070" s="23"/>
      <c r="BP1070" s="23"/>
      <c r="BQ1070" s="23"/>
      <c r="BR1070" s="23"/>
      <c r="BS1070" s="23"/>
      <c r="BT1070" s="23"/>
      <c r="BU1070" s="23"/>
      <c r="BV1070" s="23"/>
      <c r="BW1070" s="23"/>
      <c r="BX1070" s="23"/>
      <c r="BY1070" s="23"/>
      <c r="BZ1070" s="23"/>
      <c r="CA1070" s="23"/>
      <c r="CB1070" s="23"/>
      <c r="CC1070" s="23"/>
      <c r="CD1070" s="23"/>
      <c r="CE1070" s="23"/>
      <c r="CF1070" s="21">
        <f t="shared" si="9"/>
        <v>0</v>
      </c>
      <c r="CG1070" s="21"/>
      <c r="CH1070" s="21"/>
      <c r="CI1070" s="21"/>
      <c r="CJ1070" s="21"/>
      <c r="CK1070" s="21"/>
      <c r="CL1070" s="21"/>
      <c r="CM1070" s="21"/>
      <c r="CN1070" s="21"/>
      <c r="CO1070" s="21"/>
      <c r="CP1070" s="21"/>
      <c r="CQ1070" s="21"/>
      <c r="CR1070" s="21"/>
      <c r="CS1070" s="21"/>
      <c r="CT1070" s="21"/>
      <c r="CU1070" s="21"/>
      <c r="CV1070" s="21"/>
      <c r="CW1070" s="21"/>
      <c r="CX1070" s="23">
        <f t="shared" si="11"/>
        <v>0</v>
      </c>
      <c r="CY1070" s="23"/>
      <c r="CZ1070" s="23"/>
      <c r="DA1070" s="23"/>
      <c r="DB1070" s="23"/>
      <c r="DC1070" s="23"/>
      <c r="DD1070" s="23"/>
      <c r="DE1070" s="22">
        <f t="shared" si="13"/>
        <v>0</v>
      </c>
      <c r="DF1070" s="21"/>
      <c r="DG1070" s="21"/>
      <c r="DH1070" s="21"/>
      <c r="DI1070" s="21"/>
      <c r="DJ1070" s="21"/>
      <c r="DK1070" s="24">
        <f t="shared" si="15"/>
        <v>0</v>
      </c>
      <c r="DL1070" s="23"/>
      <c r="DM1070" s="2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</row>
    <row r="1071" spans="1:137" ht="15.75" customHeight="1">
      <c r="A1071" s="15" t="s">
        <v>3430</v>
      </c>
      <c r="B1071" s="15" t="s">
        <v>3431</v>
      </c>
      <c r="C1071" s="16">
        <v>24314196</v>
      </c>
      <c r="D1071" s="15">
        <v>602386346</v>
      </c>
      <c r="E1071" s="15" t="s">
        <v>3432</v>
      </c>
      <c r="F1071" s="15" t="s">
        <v>84</v>
      </c>
      <c r="G1071" s="15" t="s">
        <v>101</v>
      </c>
      <c r="H1071" s="15" t="s">
        <v>76</v>
      </c>
      <c r="I1071" s="17">
        <f t="shared" si="18"/>
        <v>0</v>
      </c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8">
        <f t="shared" si="1"/>
        <v>34</v>
      </c>
      <c r="AA1071" s="19"/>
      <c r="AB1071" s="19"/>
      <c r="AC1071" s="19"/>
      <c r="AD1071" s="19"/>
      <c r="AE1071" s="19"/>
      <c r="AF1071" s="19">
        <v>10</v>
      </c>
      <c r="AG1071" s="19"/>
      <c r="AH1071" s="19">
        <v>9</v>
      </c>
      <c r="AI1071" s="19"/>
      <c r="AJ1071" s="19"/>
      <c r="AK1071" s="19"/>
      <c r="AL1071" s="19"/>
      <c r="AM1071" s="19"/>
      <c r="AN1071" s="19"/>
      <c r="AO1071" s="19"/>
      <c r="AP1071" s="19">
        <v>15</v>
      </c>
      <c r="AQ1071" s="19"/>
      <c r="AR1071" s="20">
        <f t="shared" si="3"/>
        <v>0</v>
      </c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2">
        <f t="shared" si="5"/>
        <v>0</v>
      </c>
      <c r="BK1071" s="21"/>
      <c r="BL1071" s="21"/>
      <c r="BM1071" s="21"/>
      <c r="BN1071" s="23">
        <f t="shared" si="7"/>
        <v>0</v>
      </c>
      <c r="BO1071" s="23"/>
      <c r="BP1071" s="23"/>
      <c r="BQ1071" s="23"/>
      <c r="BR1071" s="23"/>
      <c r="BS1071" s="23"/>
      <c r="BT1071" s="23"/>
      <c r="BU1071" s="23"/>
      <c r="BV1071" s="23"/>
      <c r="BW1071" s="23"/>
      <c r="BX1071" s="23"/>
      <c r="BY1071" s="23"/>
      <c r="BZ1071" s="23"/>
      <c r="CA1071" s="23"/>
      <c r="CB1071" s="23"/>
      <c r="CC1071" s="23"/>
      <c r="CD1071" s="23"/>
      <c r="CE1071" s="23"/>
      <c r="CF1071" s="21">
        <f t="shared" si="9"/>
        <v>0</v>
      </c>
      <c r="CG1071" s="21"/>
      <c r="CH1071" s="21"/>
      <c r="CI1071" s="21"/>
      <c r="CJ1071" s="21"/>
      <c r="CK1071" s="21"/>
      <c r="CL1071" s="21"/>
      <c r="CM1071" s="21"/>
      <c r="CN1071" s="21"/>
      <c r="CO1071" s="21"/>
      <c r="CP1071" s="21"/>
      <c r="CQ1071" s="21"/>
      <c r="CR1071" s="21"/>
      <c r="CS1071" s="21"/>
      <c r="CT1071" s="21"/>
      <c r="CU1071" s="21"/>
      <c r="CV1071" s="21"/>
      <c r="CW1071" s="21"/>
      <c r="CX1071" s="23">
        <f t="shared" si="11"/>
        <v>2</v>
      </c>
      <c r="CY1071" s="23"/>
      <c r="CZ1071" s="23"/>
      <c r="DA1071" s="23"/>
      <c r="DB1071" s="23"/>
      <c r="DC1071" s="23">
        <v>2</v>
      </c>
      <c r="DD1071" s="23"/>
      <c r="DE1071" s="22">
        <f t="shared" si="13"/>
        <v>0</v>
      </c>
      <c r="DF1071" s="21"/>
      <c r="DG1071" s="21"/>
      <c r="DH1071" s="21"/>
      <c r="DI1071" s="21"/>
      <c r="DJ1071" s="21"/>
      <c r="DK1071" s="24">
        <f t="shared" si="15"/>
        <v>0</v>
      </c>
      <c r="DL1071" s="23"/>
      <c r="DM1071" s="2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</row>
    <row r="1072" spans="1:137" ht="15.75" customHeight="1">
      <c r="A1072" s="15" t="s">
        <v>3433</v>
      </c>
      <c r="B1072" s="15" t="s">
        <v>3434</v>
      </c>
      <c r="C1072" s="16">
        <v>28872916</v>
      </c>
      <c r="D1072" s="15">
        <v>602948543</v>
      </c>
      <c r="E1072" s="15" t="s">
        <v>3435</v>
      </c>
      <c r="F1072" s="15" t="s">
        <v>84</v>
      </c>
      <c r="G1072" s="15" t="s">
        <v>91</v>
      </c>
      <c r="H1072" s="15" t="s">
        <v>216</v>
      </c>
      <c r="I1072" s="17">
        <f t="shared" si="18"/>
        <v>0</v>
      </c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8">
        <f t="shared" si="1"/>
        <v>29</v>
      </c>
      <c r="AA1072" s="19"/>
      <c r="AB1072" s="19"/>
      <c r="AC1072" s="19"/>
      <c r="AD1072" s="19"/>
      <c r="AE1072" s="19"/>
      <c r="AF1072" s="19"/>
      <c r="AG1072" s="19">
        <v>19</v>
      </c>
      <c r="AH1072" s="19"/>
      <c r="AI1072" s="19"/>
      <c r="AJ1072" s="19"/>
      <c r="AK1072" s="19"/>
      <c r="AL1072" s="19"/>
      <c r="AM1072" s="19"/>
      <c r="AN1072" s="19"/>
      <c r="AO1072" s="19">
        <v>10</v>
      </c>
      <c r="AP1072" s="19"/>
      <c r="AQ1072" s="19"/>
      <c r="AR1072" s="20">
        <f t="shared" si="3"/>
        <v>0</v>
      </c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2">
        <f t="shared" si="5"/>
        <v>0</v>
      </c>
      <c r="BK1072" s="21"/>
      <c r="BL1072" s="21"/>
      <c r="BM1072" s="21"/>
      <c r="BN1072" s="23">
        <f t="shared" si="7"/>
        <v>0</v>
      </c>
      <c r="BO1072" s="23"/>
      <c r="BP1072" s="23"/>
      <c r="BQ1072" s="23"/>
      <c r="BR1072" s="23"/>
      <c r="BS1072" s="23"/>
      <c r="BT1072" s="23"/>
      <c r="BU1072" s="23"/>
      <c r="BV1072" s="23"/>
      <c r="BW1072" s="23"/>
      <c r="BX1072" s="23"/>
      <c r="BY1072" s="23"/>
      <c r="BZ1072" s="23"/>
      <c r="CA1072" s="23"/>
      <c r="CB1072" s="23"/>
      <c r="CC1072" s="23"/>
      <c r="CD1072" s="23"/>
      <c r="CE1072" s="23"/>
      <c r="CF1072" s="21">
        <f t="shared" si="9"/>
        <v>100</v>
      </c>
      <c r="CG1072" s="21"/>
      <c r="CH1072" s="21"/>
      <c r="CI1072" s="21"/>
      <c r="CJ1072" s="21"/>
      <c r="CK1072" s="21"/>
      <c r="CL1072" s="21"/>
      <c r="CM1072" s="21"/>
      <c r="CN1072" s="21"/>
      <c r="CO1072" s="21"/>
      <c r="CP1072" s="21"/>
      <c r="CQ1072" s="21"/>
      <c r="CR1072" s="21"/>
      <c r="CS1072" s="21"/>
      <c r="CT1072" s="21"/>
      <c r="CU1072" s="21">
        <v>100</v>
      </c>
      <c r="CV1072" s="21"/>
      <c r="CW1072" s="21"/>
      <c r="CX1072" s="23">
        <f t="shared" si="11"/>
        <v>1</v>
      </c>
      <c r="CY1072" s="23"/>
      <c r="CZ1072" s="23"/>
      <c r="DA1072" s="23"/>
      <c r="DB1072" s="23">
        <v>1</v>
      </c>
      <c r="DC1072" s="23"/>
      <c r="DD1072" s="23"/>
      <c r="DE1072" s="22">
        <f t="shared" si="13"/>
        <v>0</v>
      </c>
      <c r="DF1072" s="21"/>
      <c r="DG1072" s="21"/>
      <c r="DH1072" s="21"/>
      <c r="DI1072" s="21"/>
      <c r="DJ1072" s="21"/>
      <c r="DK1072" s="24">
        <f t="shared" si="15"/>
        <v>0</v>
      </c>
      <c r="DL1072" s="23"/>
      <c r="DM1072" s="2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</row>
    <row r="1073" spans="1:137" ht="15.75" customHeight="1">
      <c r="A1073" s="15" t="s">
        <v>3436</v>
      </c>
      <c r="B1073" s="15" t="s">
        <v>3437</v>
      </c>
      <c r="C1073" s="16" t="s">
        <v>3438</v>
      </c>
      <c r="D1073" s="15">
        <v>731167576</v>
      </c>
      <c r="E1073" s="15" t="s">
        <v>3439</v>
      </c>
      <c r="F1073" s="15" t="s">
        <v>84</v>
      </c>
      <c r="G1073" s="15" t="s">
        <v>153</v>
      </c>
      <c r="H1073" s="15" t="s">
        <v>80</v>
      </c>
      <c r="I1073" s="17">
        <f t="shared" si="18"/>
        <v>0</v>
      </c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8">
        <f t="shared" si="1"/>
        <v>34</v>
      </c>
      <c r="AA1073" s="19"/>
      <c r="AB1073" s="19"/>
      <c r="AC1073" s="19"/>
      <c r="AD1073" s="19"/>
      <c r="AE1073" s="19"/>
      <c r="AF1073" s="19"/>
      <c r="AG1073" s="19">
        <v>19</v>
      </c>
      <c r="AH1073" s="19"/>
      <c r="AI1073" s="19"/>
      <c r="AJ1073" s="19"/>
      <c r="AK1073" s="19"/>
      <c r="AL1073" s="19"/>
      <c r="AM1073" s="19"/>
      <c r="AN1073" s="19"/>
      <c r="AO1073" s="19"/>
      <c r="AP1073" s="19">
        <v>15</v>
      </c>
      <c r="AQ1073" s="19"/>
      <c r="AR1073" s="20">
        <f t="shared" si="3"/>
        <v>0</v>
      </c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2">
        <f t="shared" si="5"/>
        <v>0</v>
      </c>
      <c r="BK1073" s="21"/>
      <c r="BL1073" s="21"/>
      <c r="BM1073" s="21"/>
      <c r="BN1073" s="23">
        <f t="shared" si="7"/>
        <v>0</v>
      </c>
      <c r="BO1073" s="23"/>
      <c r="BP1073" s="23"/>
      <c r="BQ1073" s="23"/>
      <c r="BR1073" s="23"/>
      <c r="BS1073" s="23"/>
      <c r="BT1073" s="23"/>
      <c r="BU1073" s="23" t="s">
        <v>209</v>
      </c>
      <c r="BV1073" s="23"/>
      <c r="BW1073" s="23"/>
      <c r="BX1073" s="23"/>
      <c r="BY1073" s="23"/>
      <c r="BZ1073" s="23"/>
      <c r="CA1073" s="23"/>
      <c r="CB1073" s="23"/>
      <c r="CC1073" s="23"/>
      <c r="CD1073" s="23"/>
      <c r="CE1073" s="23"/>
      <c r="CF1073" s="21">
        <f t="shared" si="9"/>
        <v>0</v>
      </c>
      <c r="CG1073" s="21"/>
      <c r="CH1073" s="21"/>
      <c r="CI1073" s="21"/>
      <c r="CJ1073" s="21"/>
      <c r="CK1073" s="21"/>
      <c r="CL1073" s="21"/>
      <c r="CM1073" s="21"/>
      <c r="CN1073" s="21"/>
      <c r="CO1073" s="21"/>
      <c r="CP1073" s="21"/>
      <c r="CQ1073" s="21"/>
      <c r="CR1073" s="21"/>
      <c r="CS1073" s="21"/>
      <c r="CT1073" s="21"/>
      <c r="CU1073" s="21"/>
      <c r="CV1073" s="21"/>
      <c r="CW1073" s="21"/>
      <c r="CX1073" s="23">
        <f t="shared" si="11"/>
        <v>0</v>
      </c>
      <c r="CY1073" s="23"/>
      <c r="CZ1073" s="23"/>
      <c r="DA1073" s="23"/>
      <c r="DB1073" s="23"/>
      <c r="DC1073" s="23"/>
      <c r="DD1073" s="23"/>
      <c r="DE1073" s="22">
        <f t="shared" si="13"/>
        <v>0</v>
      </c>
      <c r="DF1073" s="21"/>
      <c r="DG1073" s="21"/>
      <c r="DH1073" s="21"/>
      <c r="DI1073" s="21"/>
      <c r="DJ1073" s="21"/>
      <c r="DK1073" s="24">
        <f t="shared" si="15"/>
        <v>0</v>
      </c>
      <c r="DL1073" s="23"/>
      <c r="DM1073" s="2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</row>
    <row r="1074" spans="1:137" ht="15.75" customHeight="1">
      <c r="A1074" s="15" t="s">
        <v>3440</v>
      </c>
      <c r="B1074" s="15" t="s">
        <v>3441</v>
      </c>
      <c r="C1074" s="16">
        <v>24292583</v>
      </c>
      <c r="D1074" s="15">
        <v>739321768</v>
      </c>
      <c r="E1074" s="15" t="s">
        <v>3442</v>
      </c>
      <c r="F1074" s="15" t="s">
        <v>84</v>
      </c>
      <c r="G1074" s="15" t="s">
        <v>91</v>
      </c>
      <c r="H1074" s="15" t="s">
        <v>174</v>
      </c>
      <c r="I1074" s="17">
        <f t="shared" si="18"/>
        <v>0</v>
      </c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8">
        <f t="shared" si="1"/>
        <v>77</v>
      </c>
      <c r="AA1074" s="19"/>
      <c r="AB1074" s="19"/>
      <c r="AC1074" s="19"/>
      <c r="AD1074" s="19"/>
      <c r="AE1074" s="19"/>
      <c r="AF1074" s="19"/>
      <c r="AG1074" s="19">
        <f>19+19+19</f>
        <v>57</v>
      </c>
      <c r="AH1074" s="19"/>
      <c r="AI1074" s="19"/>
      <c r="AJ1074" s="19"/>
      <c r="AK1074" s="19"/>
      <c r="AL1074" s="19"/>
      <c r="AM1074" s="19"/>
      <c r="AN1074" s="19"/>
      <c r="AO1074" s="19">
        <v>20</v>
      </c>
      <c r="AP1074" s="19"/>
      <c r="AQ1074" s="19"/>
      <c r="AR1074" s="20">
        <f t="shared" si="3"/>
        <v>0</v>
      </c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2">
        <f t="shared" si="5"/>
        <v>0</v>
      </c>
      <c r="BK1074" s="21"/>
      <c r="BL1074" s="21"/>
      <c r="BM1074" s="21"/>
      <c r="BN1074" s="23">
        <f t="shared" si="7"/>
        <v>0</v>
      </c>
      <c r="BO1074" s="23"/>
      <c r="BP1074" s="23"/>
      <c r="BQ1074" s="23"/>
      <c r="BR1074" s="23"/>
      <c r="BS1074" s="23"/>
      <c r="BT1074" s="23"/>
      <c r="BU1074" s="23" t="s">
        <v>209</v>
      </c>
      <c r="BV1074" s="23"/>
      <c r="BW1074" s="23"/>
      <c r="BX1074" s="23"/>
      <c r="BY1074" s="23"/>
      <c r="BZ1074" s="23"/>
      <c r="CA1074" s="23"/>
      <c r="CB1074" s="23"/>
      <c r="CC1074" s="23"/>
      <c r="CD1074" s="23"/>
      <c r="CE1074" s="23"/>
      <c r="CF1074" s="21">
        <f t="shared" si="9"/>
        <v>100</v>
      </c>
      <c r="CG1074" s="21"/>
      <c r="CH1074" s="21"/>
      <c r="CI1074" s="21"/>
      <c r="CJ1074" s="21"/>
      <c r="CK1074" s="21"/>
      <c r="CL1074" s="21"/>
      <c r="CM1074" s="21"/>
      <c r="CN1074" s="21"/>
      <c r="CO1074" s="21"/>
      <c r="CP1074" s="21"/>
      <c r="CQ1074" s="21"/>
      <c r="CR1074" s="21"/>
      <c r="CS1074" s="21"/>
      <c r="CT1074" s="21"/>
      <c r="CU1074" s="21">
        <v>100</v>
      </c>
      <c r="CV1074" s="21"/>
      <c r="CW1074" s="21"/>
      <c r="CX1074" s="23">
        <f t="shared" si="11"/>
        <v>1</v>
      </c>
      <c r="CY1074" s="23"/>
      <c r="CZ1074" s="23"/>
      <c r="DA1074" s="23"/>
      <c r="DB1074" s="23">
        <v>1</v>
      </c>
      <c r="DC1074" s="23"/>
      <c r="DD1074" s="23"/>
      <c r="DE1074" s="22">
        <f t="shared" si="13"/>
        <v>0</v>
      </c>
      <c r="DF1074" s="21"/>
      <c r="DG1074" s="21"/>
      <c r="DH1074" s="21"/>
      <c r="DI1074" s="21"/>
      <c r="DJ1074" s="21"/>
      <c r="DK1074" s="24">
        <f t="shared" si="15"/>
        <v>0</v>
      </c>
      <c r="DL1074" s="23"/>
      <c r="DM1074" s="2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</row>
    <row r="1075" spans="1:137" ht="15.75" customHeight="1">
      <c r="A1075" s="15" t="s">
        <v>3443</v>
      </c>
      <c r="B1075" s="15" t="s">
        <v>3444</v>
      </c>
      <c r="C1075" s="16">
        <v>24142697</v>
      </c>
      <c r="D1075" s="15">
        <v>774361098</v>
      </c>
      <c r="E1075" s="15" t="s">
        <v>3445</v>
      </c>
      <c r="F1075" s="15" t="s">
        <v>84</v>
      </c>
      <c r="G1075" s="15" t="s">
        <v>101</v>
      </c>
      <c r="H1075" s="15" t="s">
        <v>325</v>
      </c>
      <c r="I1075" s="17">
        <f t="shared" si="18"/>
        <v>0</v>
      </c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8">
        <f t="shared" si="1"/>
        <v>62</v>
      </c>
      <c r="AA1075" s="19"/>
      <c r="AB1075" s="19"/>
      <c r="AC1075" s="19"/>
      <c r="AD1075" s="19"/>
      <c r="AE1075" s="19"/>
      <c r="AF1075" s="25">
        <v>22</v>
      </c>
      <c r="AG1075" s="19">
        <v>9</v>
      </c>
      <c r="AH1075" s="25">
        <v>16</v>
      </c>
      <c r="AI1075" s="19"/>
      <c r="AJ1075" s="19"/>
      <c r="AK1075" s="19"/>
      <c r="AL1075" s="19"/>
      <c r="AM1075" s="19"/>
      <c r="AN1075" s="19"/>
      <c r="AO1075" s="19">
        <v>15</v>
      </c>
      <c r="AP1075" s="19"/>
      <c r="AQ1075" s="19"/>
      <c r="AR1075" s="20">
        <f t="shared" si="3"/>
        <v>0</v>
      </c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2">
        <f t="shared" si="5"/>
        <v>0</v>
      </c>
      <c r="BK1075" s="21"/>
      <c r="BL1075" s="21"/>
      <c r="BM1075" s="21"/>
      <c r="BN1075" s="23">
        <f t="shared" si="7"/>
        <v>0</v>
      </c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1">
        <f t="shared" si="9"/>
        <v>0</v>
      </c>
      <c r="CG1075" s="21"/>
      <c r="CH1075" s="21"/>
      <c r="CI1075" s="21"/>
      <c r="CJ1075" s="21"/>
      <c r="CK1075" s="21"/>
      <c r="CL1075" s="21"/>
      <c r="CM1075" s="21"/>
      <c r="CN1075" s="21"/>
      <c r="CO1075" s="21"/>
      <c r="CP1075" s="21"/>
      <c r="CQ1075" s="21"/>
      <c r="CR1075" s="21"/>
      <c r="CS1075" s="21"/>
      <c r="CT1075" s="21"/>
      <c r="CU1075" s="21"/>
      <c r="CV1075" s="21"/>
      <c r="CW1075" s="21"/>
      <c r="CX1075" s="23">
        <f t="shared" si="11"/>
        <v>2</v>
      </c>
      <c r="CY1075" s="23"/>
      <c r="CZ1075" s="23"/>
      <c r="DA1075" s="23"/>
      <c r="DB1075" s="23">
        <v>2</v>
      </c>
      <c r="DC1075" s="23"/>
      <c r="DD1075" s="23"/>
      <c r="DE1075" s="22">
        <f t="shared" si="13"/>
        <v>0</v>
      </c>
      <c r="DF1075" s="21"/>
      <c r="DG1075" s="21"/>
      <c r="DH1075" s="21"/>
      <c r="DI1075" s="21"/>
      <c r="DJ1075" s="21"/>
      <c r="DK1075" s="24">
        <f t="shared" si="15"/>
        <v>0</v>
      </c>
      <c r="DL1075" s="23"/>
      <c r="DM1075" s="2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</row>
    <row r="1076" spans="1:137" ht="15.75" customHeight="1">
      <c r="A1076" s="15" t="s">
        <v>3446</v>
      </c>
      <c r="B1076" s="15" t="s">
        <v>3447</v>
      </c>
      <c r="C1076" s="16" t="s">
        <v>3448</v>
      </c>
      <c r="D1076" s="15">
        <v>723719866</v>
      </c>
      <c r="E1076" s="15" t="s">
        <v>3449</v>
      </c>
      <c r="F1076" s="15" t="s">
        <v>84</v>
      </c>
      <c r="G1076" s="15" t="s">
        <v>91</v>
      </c>
      <c r="H1076" s="15" t="s">
        <v>158</v>
      </c>
      <c r="I1076" s="17">
        <f t="shared" si="18"/>
        <v>0</v>
      </c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8">
        <f t="shared" si="1"/>
        <v>29</v>
      </c>
      <c r="AA1076" s="19"/>
      <c r="AB1076" s="19"/>
      <c r="AC1076" s="19"/>
      <c r="AD1076" s="19"/>
      <c r="AE1076" s="19"/>
      <c r="AF1076" s="19"/>
      <c r="AG1076" s="19">
        <v>19</v>
      </c>
      <c r="AH1076" s="19"/>
      <c r="AI1076" s="19"/>
      <c r="AJ1076" s="19"/>
      <c r="AK1076" s="19"/>
      <c r="AL1076" s="19"/>
      <c r="AM1076" s="19"/>
      <c r="AN1076" s="19"/>
      <c r="AO1076" s="19">
        <v>10</v>
      </c>
      <c r="AP1076" s="19"/>
      <c r="AQ1076" s="19"/>
      <c r="AR1076" s="20">
        <f t="shared" si="3"/>
        <v>0</v>
      </c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2">
        <f t="shared" si="5"/>
        <v>0</v>
      </c>
      <c r="BK1076" s="21"/>
      <c r="BL1076" s="21"/>
      <c r="BM1076" s="21"/>
      <c r="BN1076" s="23">
        <f t="shared" si="7"/>
        <v>0</v>
      </c>
      <c r="BO1076" s="23"/>
      <c r="BP1076" s="23"/>
      <c r="BQ1076" s="23"/>
      <c r="BR1076" s="23"/>
      <c r="BS1076" s="23"/>
      <c r="BT1076" s="23"/>
      <c r="BU1076" s="23"/>
      <c r="BV1076" s="23"/>
      <c r="BW1076" s="23"/>
      <c r="BX1076" s="23"/>
      <c r="BY1076" s="23"/>
      <c r="BZ1076" s="23"/>
      <c r="CA1076" s="23"/>
      <c r="CB1076" s="23"/>
      <c r="CC1076" s="23"/>
      <c r="CD1076" s="23"/>
      <c r="CE1076" s="23"/>
      <c r="CF1076" s="21">
        <f t="shared" si="9"/>
        <v>100</v>
      </c>
      <c r="CG1076" s="21"/>
      <c r="CH1076" s="21"/>
      <c r="CI1076" s="21"/>
      <c r="CJ1076" s="21"/>
      <c r="CK1076" s="21"/>
      <c r="CL1076" s="21"/>
      <c r="CM1076" s="21"/>
      <c r="CN1076" s="21"/>
      <c r="CO1076" s="21"/>
      <c r="CP1076" s="21"/>
      <c r="CQ1076" s="21"/>
      <c r="CR1076" s="21"/>
      <c r="CS1076" s="21"/>
      <c r="CT1076" s="21"/>
      <c r="CU1076" s="21">
        <v>100</v>
      </c>
      <c r="CV1076" s="21"/>
      <c r="CW1076" s="21"/>
      <c r="CX1076" s="23">
        <f t="shared" si="11"/>
        <v>1</v>
      </c>
      <c r="CY1076" s="23"/>
      <c r="CZ1076" s="23"/>
      <c r="DA1076" s="23"/>
      <c r="DB1076" s="23">
        <v>1</v>
      </c>
      <c r="DC1076" s="23"/>
      <c r="DD1076" s="23"/>
      <c r="DE1076" s="22">
        <f t="shared" si="13"/>
        <v>0</v>
      </c>
      <c r="DF1076" s="21"/>
      <c r="DG1076" s="21"/>
      <c r="DH1076" s="21"/>
      <c r="DI1076" s="21"/>
      <c r="DJ1076" s="21"/>
      <c r="DK1076" s="24">
        <f t="shared" si="15"/>
        <v>0</v>
      </c>
      <c r="DL1076" s="23"/>
      <c r="DM1076" s="2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</row>
    <row r="1077" spans="1:137" ht="15.75" customHeight="1">
      <c r="A1077" s="15" t="s">
        <v>2274</v>
      </c>
      <c r="B1077" s="15" t="s">
        <v>3450</v>
      </c>
      <c r="C1077" s="16" t="s">
        <v>3451</v>
      </c>
      <c r="D1077" s="15">
        <v>732920719</v>
      </c>
      <c r="E1077" s="15" t="s">
        <v>3452</v>
      </c>
      <c r="F1077" s="15" t="s">
        <v>84</v>
      </c>
      <c r="G1077" s="15" t="s">
        <v>91</v>
      </c>
      <c r="H1077" s="15" t="s">
        <v>57</v>
      </c>
      <c r="I1077" s="17">
        <f t="shared" si="18"/>
        <v>0</v>
      </c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8">
        <f t="shared" si="1"/>
        <v>29</v>
      </c>
      <c r="AA1077" s="19"/>
      <c r="AB1077" s="19"/>
      <c r="AC1077" s="19"/>
      <c r="AD1077" s="19"/>
      <c r="AE1077" s="19"/>
      <c r="AF1077" s="19"/>
      <c r="AG1077" s="25">
        <v>19</v>
      </c>
      <c r="AH1077" s="19"/>
      <c r="AI1077" s="19"/>
      <c r="AJ1077" s="19"/>
      <c r="AK1077" s="19"/>
      <c r="AL1077" s="19"/>
      <c r="AM1077" s="19"/>
      <c r="AN1077" s="19"/>
      <c r="AO1077" s="19">
        <v>10</v>
      </c>
      <c r="AP1077" s="19"/>
      <c r="AQ1077" s="19"/>
      <c r="AR1077" s="20">
        <f t="shared" si="3"/>
        <v>0</v>
      </c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2">
        <f t="shared" si="5"/>
        <v>0</v>
      </c>
      <c r="BK1077" s="21"/>
      <c r="BL1077" s="21"/>
      <c r="BM1077" s="21"/>
      <c r="BN1077" s="23">
        <f t="shared" si="7"/>
        <v>0</v>
      </c>
      <c r="BO1077" s="23"/>
      <c r="BP1077" s="23"/>
      <c r="BQ1077" s="23"/>
      <c r="BR1077" s="23"/>
      <c r="BS1077" s="23"/>
      <c r="BT1077" s="23"/>
      <c r="BU1077" s="23"/>
      <c r="BV1077" s="23"/>
      <c r="BW1077" s="23"/>
      <c r="BX1077" s="23"/>
      <c r="BY1077" s="23"/>
      <c r="BZ1077" s="23"/>
      <c r="CA1077" s="23"/>
      <c r="CB1077" s="23"/>
      <c r="CC1077" s="23"/>
      <c r="CD1077" s="23"/>
      <c r="CE1077" s="23"/>
      <c r="CF1077" s="21">
        <f t="shared" si="9"/>
        <v>100</v>
      </c>
      <c r="CG1077" s="21"/>
      <c r="CH1077" s="21"/>
      <c r="CI1077" s="21"/>
      <c r="CJ1077" s="21"/>
      <c r="CK1077" s="21"/>
      <c r="CL1077" s="21"/>
      <c r="CM1077" s="21"/>
      <c r="CN1077" s="21"/>
      <c r="CO1077" s="21"/>
      <c r="CP1077" s="21"/>
      <c r="CQ1077" s="21"/>
      <c r="CR1077" s="21"/>
      <c r="CS1077" s="21"/>
      <c r="CT1077" s="21"/>
      <c r="CU1077" s="21">
        <v>100</v>
      </c>
      <c r="CV1077" s="21"/>
      <c r="CW1077" s="21"/>
      <c r="CX1077" s="23">
        <f t="shared" si="11"/>
        <v>1</v>
      </c>
      <c r="CY1077" s="23"/>
      <c r="CZ1077" s="23"/>
      <c r="DA1077" s="23"/>
      <c r="DB1077" s="23">
        <v>1</v>
      </c>
      <c r="DC1077" s="23"/>
      <c r="DD1077" s="23"/>
      <c r="DE1077" s="22">
        <f t="shared" si="13"/>
        <v>0</v>
      </c>
      <c r="DF1077" s="21"/>
      <c r="DG1077" s="21"/>
      <c r="DH1077" s="21"/>
      <c r="DI1077" s="21"/>
      <c r="DJ1077" s="21"/>
      <c r="DK1077" s="24">
        <f t="shared" si="15"/>
        <v>0</v>
      </c>
      <c r="DL1077" s="23"/>
      <c r="DM1077" s="2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</row>
    <row r="1078" spans="1:137" ht="15.75" customHeight="1">
      <c r="A1078" s="15" t="s">
        <v>3453</v>
      </c>
      <c r="B1078" s="15" t="s">
        <v>3454</v>
      </c>
      <c r="C1078" s="16">
        <v>29049644</v>
      </c>
      <c r="D1078" s="15">
        <v>723965141</v>
      </c>
      <c r="E1078" s="15" t="s">
        <v>3455</v>
      </c>
      <c r="F1078" s="15" t="s">
        <v>84</v>
      </c>
      <c r="G1078" s="15" t="s">
        <v>91</v>
      </c>
      <c r="H1078" s="15" t="s">
        <v>134</v>
      </c>
      <c r="I1078" s="17">
        <f t="shared" si="18"/>
        <v>0</v>
      </c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8">
        <f t="shared" si="1"/>
        <v>29</v>
      </c>
      <c r="AA1078" s="19"/>
      <c r="AB1078" s="19"/>
      <c r="AC1078" s="19"/>
      <c r="AD1078" s="19"/>
      <c r="AE1078" s="19"/>
      <c r="AF1078" s="19"/>
      <c r="AG1078" s="19">
        <v>19</v>
      </c>
      <c r="AH1078" s="19"/>
      <c r="AI1078" s="19"/>
      <c r="AJ1078" s="19"/>
      <c r="AK1078" s="19"/>
      <c r="AL1078" s="19"/>
      <c r="AM1078" s="19"/>
      <c r="AN1078" s="19"/>
      <c r="AO1078" s="19">
        <v>10</v>
      </c>
      <c r="AP1078" s="19"/>
      <c r="AQ1078" s="19"/>
      <c r="AR1078" s="20">
        <f t="shared" si="3"/>
        <v>0</v>
      </c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2">
        <f t="shared" si="5"/>
        <v>0</v>
      </c>
      <c r="BK1078" s="21"/>
      <c r="BL1078" s="21"/>
      <c r="BM1078" s="21"/>
      <c r="BN1078" s="23">
        <f t="shared" si="7"/>
        <v>0</v>
      </c>
      <c r="BO1078" s="23"/>
      <c r="BP1078" s="23"/>
      <c r="BQ1078" s="23"/>
      <c r="BR1078" s="23"/>
      <c r="BS1078" s="23"/>
      <c r="BT1078" s="23"/>
      <c r="BU1078" s="23"/>
      <c r="BV1078" s="23"/>
      <c r="BW1078" s="23"/>
      <c r="BX1078" s="23"/>
      <c r="BY1078" s="23"/>
      <c r="BZ1078" s="23"/>
      <c r="CA1078" s="23"/>
      <c r="CB1078" s="23"/>
      <c r="CC1078" s="23"/>
      <c r="CD1078" s="23"/>
      <c r="CE1078" s="23"/>
      <c r="CF1078" s="21">
        <f t="shared" si="9"/>
        <v>100</v>
      </c>
      <c r="CG1078" s="21"/>
      <c r="CH1078" s="21"/>
      <c r="CI1078" s="21"/>
      <c r="CJ1078" s="21"/>
      <c r="CK1078" s="21"/>
      <c r="CL1078" s="21"/>
      <c r="CM1078" s="21"/>
      <c r="CN1078" s="21"/>
      <c r="CO1078" s="21"/>
      <c r="CP1078" s="21"/>
      <c r="CQ1078" s="21"/>
      <c r="CR1078" s="21"/>
      <c r="CS1078" s="21"/>
      <c r="CT1078" s="21"/>
      <c r="CU1078" s="21">
        <v>100</v>
      </c>
      <c r="CV1078" s="21"/>
      <c r="CW1078" s="21"/>
      <c r="CX1078" s="23">
        <f t="shared" si="11"/>
        <v>1</v>
      </c>
      <c r="CY1078" s="23"/>
      <c r="CZ1078" s="23"/>
      <c r="DA1078" s="23"/>
      <c r="DB1078" s="23">
        <v>1</v>
      </c>
      <c r="DC1078" s="23"/>
      <c r="DD1078" s="23"/>
      <c r="DE1078" s="22">
        <f t="shared" si="13"/>
        <v>0</v>
      </c>
      <c r="DF1078" s="21"/>
      <c r="DG1078" s="21"/>
      <c r="DH1078" s="21"/>
      <c r="DI1078" s="21"/>
      <c r="DJ1078" s="21"/>
      <c r="DK1078" s="24">
        <f t="shared" si="15"/>
        <v>0</v>
      </c>
      <c r="DL1078" s="23"/>
      <c r="DM1078" s="2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</row>
    <row r="1079" spans="1:137" ht="15.75" customHeight="1">
      <c r="A1079" s="15" t="s">
        <v>3456</v>
      </c>
      <c r="B1079" s="15" t="s">
        <v>3457</v>
      </c>
      <c r="C1079" s="16" t="s">
        <v>3458</v>
      </c>
      <c r="D1079" s="15">
        <v>606370950</v>
      </c>
      <c r="E1079" s="15" t="s">
        <v>2079</v>
      </c>
      <c r="F1079" s="15" t="s">
        <v>84</v>
      </c>
      <c r="G1079" s="15" t="s">
        <v>101</v>
      </c>
      <c r="H1079" s="15" t="s">
        <v>57</v>
      </c>
      <c r="I1079" s="17">
        <f t="shared" si="18"/>
        <v>0</v>
      </c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8">
        <f t="shared" si="1"/>
        <v>28</v>
      </c>
      <c r="AA1079" s="19"/>
      <c r="AB1079" s="19"/>
      <c r="AC1079" s="19"/>
      <c r="AD1079" s="19"/>
      <c r="AE1079" s="19"/>
      <c r="AF1079" s="19">
        <v>6</v>
      </c>
      <c r="AG1079" s="19"/>
      <c r="AH1079" s="19">
        <v>7</v>
      </c>
      <c r="AI1079" s="19"/>
      <c r="AJ1079" s="19"/>
      <c r="AK1079" s="19"/>
      <c r="AL1079" s="19"/>
      <c r="AM1079" s="19"/>
      <c r="AN1079" s="19"/>
      <c r="AO1079" s="19">
        <v>15</v>
      </c>
      <c r="AP1079" s="19"/>
      <c r="AQ1079" s="19"/>
      <c r="AR1079" s="20">
        <f t="shared" si="3"/>
        <v>0</v>
      </c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2">
        <f t="shared" si="5"/>
        <v>50</v>
      </c>
      <c r="BK1079" s="21">
        <v>50</v>
      </c>
      <c r="BL1079" s="21"/>
      <c r="BM1079" s="21"/>
      <c r="BN1079" s="23">
        <f t="shared" si="7"/>
        <v>0</v>
      </c>
      <c r="BO1079" s="23"/>
      <c r="BP1079" s="23"/>
      <c r="BQ1079" s="23"/>
      <c r="BR1079" s="23"/>
      <c r="BS1079" s="23"/>
      <c r="BT1079" s="23"/>
      <c r="BU1079" s="23"/>
      <c r="BV1079" s="23"/>
      <c r="BW1079" s="23"/>
      <c r="BX1079" s="23"/>
      <c r="BY1079" s="23"/>
      <c r="BZ1079" s="23"/>
      <c r="CA1079" s="23"/>
      <c r="CB1079" s="23"/>
      <c r="CC1079" s="23"/>
      <c r="CD1079" s="23"/>
      <c r="CE1079" s="23"/>
      <c r="CF1079" s="21">
        <f t="shared" si="9"/>
        <v>0</v>
      </c>
      <c r="CG1079" s="21"/>
      <c r="CH1079" s="21"/>
      <c r="CI1079" s="21"/>
      <c r="CJ1079" s="21"/>
      <c r="CK1079" s="21"/>
      <c r="CL1079" s="21"/>
      <c r="CM1079" s="21"/>
      <c r="CN1079" s="21"/>
      <c r="CO1079" s="21"/>
      <c r="CP1079" s="21"/>
      <c r="CQ1079" s="21"/>
      <c r="CR1079" s="21"/>
      <c r="CS1079" s="21"/>
      <c r="CT1079" s="21"/>
      <c r="CU1079" s="21"/>
      <c r="CV1079" s="21"/>
      <c r="CW1079" s="21"/>
      <c r="CX1079" s="23">
        <f t="shared" si="11"/>
        <v>2</v>
      </c>
      <c r="CY1079" s="23"/>
      <c r="CZ1079" s="23"/>
      <c r="DA1079" s="23"/>
      <c r="DB1079" s="23">
        <v>2</v>
      </c>
      <c r="DC1079" s="23"/>
      <c r="DD1079" s="23"/>
      <c r="DE1079" s="22">
        <f t="shared" si="13"/>
        <v>0</v>
      </c>
      <c r="DF1079" s="21"/>
      <c r="DG1079" s="21"/>
      <c r="DH1079" s="21"/>
      <c r="DI1079" s="21"/>
      <c r="DJ1079" s="21"/>
      <c r="DK1079" s="24">
        <f t="shared" si="15"/>
        <v>0</v>
      </c>
      <c r="DL1079" s="23"/>
      <c r="DM1079" s="2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</row>
    <row r="1080" spans="1:137" ht="15.75" customHeight="1">
      <c r="A1080" s="15" t="s">
        <v>3459</v>
      </c>
      <c r="B1080" s="15" t="s">
        <v>3460</v>
      </c>
      <c r="C1080" s="16">
        <v>24802786</v>
      </c>
      <c r="D1080" s="15">
        <v>605469710</v>
      </c>
      <c r="E1080" s="15" t="s">
        <v>1032</v>
      </c>
      <c r="F1080" s="15" t="s">
        <v>84</v>
      </c>
      <c r="G1080" s="15" t="s">
        <v>101</v>
      </c>
      <c r="H1080" s="15" t="s">
        <v>86</v>
      </c>
      <c r="I1080" s="17">
        <f t="shared" si="18"/>
        <v>0</v>
      </c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8">
        <f t="shared" si="1"/>
        <v>34</v>
      </c>
      <c r="AA1080" s="19"/>
      <c r="AB1080" s="19"/>
      <c r="AC1080" s="19"/>
      <c r="AD1080" s="19"/>
      <c r="AE1080" s="19"/>
      <c r="AF1080" s="25">
        <v>12</v>
      </c>
      <c r="AG1080" s="19"/>
      <c r="AH1080" s="19">
        <v>7</v>
      </c>
      <c r="AI1080" s="19"/>
      <c r="AJ1080" s="19"/>
      <c r="AK1080" s="19"/>
      <c r="AL1080" s="19"/>
      <c r="AM1080" s="19"/>
      <c r="AN1080" s="19"/>
      <c r="AO1080" s="19">
        <v>15</v>
      </c>
      <c r="AP1080" s="19"/>
      <c r="AQ1080" s="19"/>
      <c r="AR1080" s="20">
        <f t="shared" si="3"/>
        <v>0</v>
      </c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2">
        <f t="shared" si="5"/>
        <v>0</v>
      </c>
      <c r="BK1080" s="21"/>
      <c r="BL1080" s="21"/>
      <c r="BM1080" s="21"/>
      <c r="BN1080" s="23">
        <f t="shared" si="7"/>
        <v>0</v>
      </c>
      <c r="BO1080" s="23"/>
      <c r="BP1080" s="23"/>
      <c r="BQ1080" s="23"/>
      <c r="BR1080" s="23"/>
      <c r="BS1080" s="23"/>
      <c r="BT1080" s="23"/>
      <c r="BU1080" s="23"/>
      <c r="BV1080" s="23"/>
      <c r="BW1080" s="23"/>
      <c r="BX1080" s="23"/>
      <c r="BY1080" s="23"/>
      <c r="BZ1080" s="23"/>
      <c r="CA1080" s="23"/>
      <c r="CB1080" s="23"/>
      <c r="CC1080" s="23"/>
      <c r="CD1080" s="23"/>
      <c r="CE1080" s="23"/>
      <c r="CF1080" s="21">
        <f t="shared" si="9"/>
        <v>0</v>
      </c>
      <c r="CG1080" s="21"/>
      <c r="CH1080" s="21"/>
      <c r="CI1080" s="21"/>
      <c r="CJ1080" s="21"/>
      <c r="CK1080" s="21"/>
      <c r="CL1080" s="21"/>
      <c r="CM1080" s="21"/>
      <c r="CN1080" s="21"/>
      <c r="CO1080" s="21"/>
      <c r="CP1080" s="21"/>
      <c r="CQ1080" s="21"/>
      <c r="CR1080" s="21"/>
      <c r="CS1080" s="21"/>
      <c r="CT1080" s="21"/>
      <c r="CU1080" s="21"/>
      <c r="CV1080" s="21"/>
      <c r="CW1080" s="21"/>
      <c r="CX1080" s="23">
        <f t="shared" si="11"/>
        <v>2</v>
      </c>
      <c r="CY1080" s="23"/>
      <c r="CZ1080" s="23"/>
      <c r="DA1080" s="23"/>
      <c r="DB1080" s="23">
        <v>2</v>
      </c>
      <c r="DC1080" s="23"/>
      <c r="DD1080" s="23"/>
      <c r="DE1080" s="22">
        <f t="shared" si="13"/>
        <v>0</v>
      </c>
      <c r="DF1080" s="21"/>
      <c r="DG1080" s="21"/>
      <c r="DH1080" s="21"/>
      <c r="DI1080" s="21"/>
      <c r="DJ1080" s="21"/>
      <c r="DK1080" s="24">
        <f t="shared" si="15"/>
        <v>0</v>
      </c>
      <c r="DL1080" s="23"/>
      <c r="DM1080" s="2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</row>
    <row r="1081" spans="1:137" ht="15.75" customHeight="1">
      <c r="A1081" s="15" t="s">
        <v>3461</v>
      </c>
      <c r="B1081" s="15" t="s">
        <v>3462</v>
      </c>
      <c r="C1081" s="16">
        <v>60432764</v>
      </c>
      <c r="D1081" s="15">
        <v>274772673</v>
      </c>
      <c r="E1081" s="15" t="s">
        <v>3463</v>
      </c>
      <c r="F1081" s="15" t="s">
        <v>84</v>
      </c>
      <c r="G1081" s="15" t="s">
        <v>101</v>
      </c>
      <c r="H1081" s="15" t="s">
        <v>174</v>
      </c>
      <c r="I1081" s="17">
        <f t="shared" si="18"/>
        <v>0</v>
      </c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8">
        <f t="shared" si="1"/>
        <v>34</v>
      </c>
      <c r="AA1081" s="19"/>
      <c r="AB1081" s="19"/>
      <c r="AC1081" s="19"/>
      <c r="AD1081" s="19"/>
      <c r="AE1081" s="19"/>
      <c r="AF1081" s="25">
        <v>12</v>
      </c>
      <c r="AG1081" s="19"/>
      <c r="AH1081" s="25">
        <v>7</v>
      </c>
      <c r="AI1081" s="19"/>
      <c r="AJ1081" s="19"/>
      <c r="AK1081" s="19"/>
      <c r="AL1081" s="19"/>
      <c r="AM1081" s="19"/>
      <c r="AN1081" s="19"/>
      <c r="AO1081" s="19">
        <v>15</v>
      </c>
      <c r="AP1081" s="19"/>
      <c r="AQ1081" s="19"/>
      <c r="AR1081" s="20">
        <f t="shared" si="3"/>
        <v>0</v>
      </c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2">
        <f t="shared" si="5"/>
        <v>0</v>
      </c>
      <c r="BK1081" s="21"/>
      <c r="BL1081" s="21"/>
      <c r="BM1081" s="21"/>
      <c r="BN1081" s="23">
        <f t="shared" si="7"/>
        <v>0</v>
      </c>
      <c r="BO1081" s="23"/>
      <c r="BP1081" s="23"/>
      <c r="BQ1081" s="23"/>
      <c r="BR1081" s="23"/>
      <c r="BS1081" s="23"/>
      <c r="BT1081" s="23"/>
      <c r="BU1081" s="23"/>
      <c r="BV1081" s="23"/>
      <c r="BW1081" s="23"/>
      <c r="BX1081" s="23"/>
      <c r="BY1081" s="23"/>
      <c r="BZ1081" s="23"/>
      <c r="CA1081" s="23"/>
      <c r="CB1081" s="23"/>
      <c r="CC1081" s="23"/>
      <c r="CD1081" s="23"/>
      <c r="CE1081" s="23"/>
      <c r="CF1081" s="21">
        <f t="shared" si="9"/>
        <v>0</v>
      </c>
      <c r="CG1081" s="21"/>
      <c r="CH1081" s="21"/>
      <c r="CI1081" s="21"/>
      <c r="CJ1081" s="21"/>
      <c r="CK1081" s="21"/>
      <c r="CL1081" s="21"/>
      <c r="CM1081" s="21"/>
      <c r="CN1081" s="21"/>
      <c r="CO1081" s="21"/>
      <c r="CP1081" s="21"/>
      <c r="CQ1081" s="21"/>
      <c r="CR1081" s="21"/>
      <c r="CS1081" s="21"/>
      <c r="CT1081" s="21"/>
      <c r="CU1081" s="21"/>
      <c r="CV1081" s="21"/>
      <c r="CW1081" s="21"/>
      <c r="CX1081" s="23">
        <f t="shared" si="11"/>
        <v>2</v>
      </c>
      <c r="CY1081" s="23"/>
      <c r="CZ1081" s="23"/>
      <c r="DA1081" s="23"/>
      <c r="DB1081" s="23">
        <v>2</v>
      </c>
      <c r="DC1081" s="23"/>
      <c r="DD1081" s="23"/>
      <c r="DE1081" s="22">
        <f t="shared" si="13"/>
        <v>0</v>
      </c>
      <c r="DF1081" s="21"/>
      <c r="DG1081" s="21"/>
      <c r="DH1081" s="21"/>
      <c r="DI1081" s="21"/>
      <c r="DJ1081" s="21"/>
      <c r="DK1081" s="24">
        <f t="shared" si="15"/>
        <v>0</v>
      </c>
      <c r="DL1081" s="23"/>
      <c r="DM1081" s="2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</row>
    <row r="1082" spans="1:137" ht="15.75" customHeight="1">
      <c r="A1082" s="15" t="s">
        <v>3464</v>
      </c>
      <c r="B1082" s="15" t="s">
        <v>3413</v>
      </c>
      <c r="C1082" s="16">
        <v>24165654</v>
      </c>
      <c r="D1082" s="15">
        <v>777247336</v>
      </c>
      <c r="E1082" s="15" t="s">
        <v>3465</v>
      </c>
      <c r="F1082" s="15" t="s">
        <v>84</v>
      </c>
      <c r="G1082" s="15" t="s">
        <v>91</v>
      </c>
      <c r="H1082" s="15" t="s">
        <v>150</v>
      </c>
      <c r="I1082" s="17">
        <f t="shared" si="18"/>
        <v>0</v>
      </c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8">
        <f t="shared" si="1"/>
        <v>64</v>
      </c>
      <c r="AA1082" s="19"/>
      <c r="AB1082" s="19"/>
      <c r="AC1082" s="19"/>
      <c r="AD1082" s="19"/>
      <c r="AE1082" s="19"/>
      <c r="AF1082" s="19"/>
      <c r="AG1082" s="19">
        <v>19</v>
      </c>
      <c r="AH1082" s="19"/>
      <c r="AI1082" s="19"/>
      <c r="AJ1082" s="19"/>
      <c r="AK1082" s="19"/>
      <c r="AL1082" s="19"/>
      <c r="AM1082" s="19"/>
      <c r="AN1082" s="19"/>
      <c r="AO1082" s="19">
        <v>45</v>
      </c>
      <c r="AP1082" s="19"/>
      <c r="AQ1082" s="19"/>
      <c r="AR1082" s="20">
        <f t="shared" si="3"/>
        <v>0</v>
      </c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2">
        <f t="shared" si="5"/>
        <v>0</v>
      </c>
      <c r="BK1082" s="21"/>
      <c r="BL1082" s="21"/>
      <c r="BM1082" s="21"/>
      <c r="BN1082" s="23">
        <f t="shared" si="7"/>
        <v>10</v>
      </c>
      <c r="BO1082" s="23"/>
      <c r="BP1082" s="23"/>
      <c r="BQ1082" s="23"/>
      <c r="BR1082" s="23"/>
      <c r="BS1082" s="23"/>
      <c r="BT1082" s="23"/>
      <c r="BU1082" s="23"/>
      <c r="BV1082" s="23"/>
      <c r="BW1082" s="23"/>
      <c r="BX1082" s="23"/>
      <c r="BY1082" s="23">
        <v>10</v>
      </c>
      <c r="BZ1082" s="23"/>
      <c r="CA1082" s="23"/>
      <c r="CB1082" s="23"/>
      <c r="CC1082" s="23"/>
      <c r="CD1082" s="23"/>
      <c r="CE1082" s="23"/>
      <c r="CF1082" s="21">
        <f t="shared" si="9"/>
        <v>200</v>
      </c>
      <c r="CG1082" s="21"/>
      <c r="CH1082" s="21"/>
      <c r="CI1082" s="21"/>
      <c r="CJ1082" s="21"/>
      <c r="CK1082" s="21"/>
      <c r="CL1082" s="21"/>
      <c r="CM1082" s="21"/>
      <c r="CN1082" s="21"/>
      <c r="CO1082" s="21"/>
      <c r="CP1082" s="21"/>
      <c r="CQ1082" s="21"/>
      <c r="CR1082" s="21"/>
      <c r="CS1082" s="21"/>
      <c r="CT1082" s="21"/>
      <c r="CU1082" s="21">
        <v>200</v>
      </c>
      <c r="CV1082" s="21"/>
      <c r="CW1082" s="21"/>
      <c r="CX1082" s="23">
        <f t="shared" si="11"/>
        <v>2</v>
      </c>
      <c r="CY1082" s="23"/>
      <c r="CZ1082" s="23"/>
      <c r="DA1082" s="23"/>
      <c r="DB1082" s="23">
        <v>2</v>
      </c>
      <c r="DC1082" s="23"/>
      <c r="DD1082" s="23"/>
      <c r="DE1082" s="22">
        <f t="shared" si="13"/>
        <v>0</v>
      </c>
      <c r="DF1082" s="21"/>
      <c r="DG1082" s="21"/>
      <c r="DH1082" s="21"/>
      <c r="DI1082" s="21"/>
      <c r="DJ1082" s="21"/>
      <c r="DK1082" s="24">
        <f t="shared" si="15"/>
        <v>0</v>
      </c>
      <c r="DL1082" s="23"/>
      <c r="DM1082" s="2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</row>
    <row r="1083" spans="1:137" ht="15.75" customHeight="1">
      <c r="A1083" s="15" t="s">
        <v>3466</v>
      </c>
      <c r="B1083" s="15" t="s">
        <v>3467</v>
      </c>
      <c r="C1083" s="16">
        <v>27635279</v>
      </c>
      <c r="D1083" s="15">
        <v>608637906</v>
      </c>
      <c r="E1083" s="15" t="s">
        <v>3468</v>
      </c>
      <c r="F1083" s="15" t="s">
        <v>84</v>
      </c>
      <c r="G1083" s="15" t="s">
        <v>142</v>
      </c>
      <c r="H1083" s="15" t="s">
        <v>72</v>
      </c>
      <c r="I1083" s="17">
        <f t="shared" si="18"/>
        <v>0</v>
      </c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8">
        <f t="shared" si="1"/>
        <v>50</v>
      </c>
      <c r="AA1083" s="19"/>
      <c r="AB1083" s="19"/>
      <c r="AC1083" s="19"/>
      <c r="AD1083" s="19"/>
      <c r="AE1083" s="19">
        <v>50</v>
      </c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20">
        <f t="shared" si="3"/>
        <v>0</v>
      </c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2">
        <f t="shared" si="5"/>
        <v>0</v>
      </c>
      <c r="BK1083" s="21"/>
      <c r="BL1083" s="21"/>
      <c r="BM1083" s="21"/>
      <c r="BN1083" s="23">
        <f t="shared" si="7"/>
        <v>0</v>
      </c>
      <c r="BO1083" s="23"/>
      <c r="BP1083" s="23"/>
      <c r="BQ1083" s="23"/>
      <c r="BR1083" s="23"/>
      <c r="BS1083" s="23"/>
      <c r="BT1083" s="23"/>
      <c r="BU1083" s="23"/>
      <c r="BV1083" s="23"/>
      <c r="BW1083" s="23"/>
      <c r="BX1083" s="23"/>
      <c r="BY1083" s="23"/>
      <c r="BZ1083" s="23"/>
      <c r="CA1083" s="23"/>
      <c r="CB1083" s="23"/>
      <c r="CC1083" s="23"/>
      <c r="CD1083" s="23"/>
      <c r="CE1083" s="23"/>
      <c r="CF1083" s="21">
        <f t="shared" si="9"/>
        <v>0</v>
      </c>
      <c r="CG1083" s="21"/>
      <c r="CH1083" s="21"/>
      <c r="CI1083" s="21"/>
      <c r="CJ1083" s="21"/>
      <c r="CK1083" s="21"/>
      <c r="CL1083" s="21"/>
      <c r="CM1083" s="21"/>
      <c r="CN1083" s="21"/>
      <c r="CO1083" s="21"/>
      <c r="CP1083" s="21"/>
      <c r="CQ1083" s="21"/>
      <c r="CR1083" s="21"/>
      <c r="CS1083" s="21"/>
      <c r="CT1083" s="21"/>
      <c r="CU1083" s="21"/>
      <c r="CV1083" s="21"/>
      <c r="CW1083" s="21"/>
      <c r="CX1083" s="23">
        <f t="shared" si="11"/>
        <v>0</v>
      </c>
      <c r="CY1083" s="23"/>
      <c r="CZ1083" s="23"/>
      <c r="DA1083" s="23"/>
      <c r="DB1083" s="23"/>
      <c r="DC1083" s="23"/>
      <c r="DD1083" s="23"/>
      <c r="DE1083" s="22">
        <f t="shared" si="13"/>
        <v>0</v>
      </c>
      <c r="DF1083" s="21"/>
      <c r="DG1083" s="21"/>
      <c r="DH1083" s="21"/>
      <c r="DI1083" s="21"/>
      <c r="DJ1083" s="21"/>
      <c r="DK1083" s="24">
        <f t="shared" si="15"/>
        <v>0</v>
      </c>
      <c r="DL1083" s="23"/>
      <c r="DM1083" s="2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</row>
    <row r="1084" spans="1:137" ht="15.75" customHeight="1">
      <c r="A1084" s="15" t="s">
        <v>3469</v>
      </c>
      <c r="B1084" s="15" t="s">
        <v>3470</v>
      </c>
      <c r="C1084" s="16" t="s">
        <v>3471</v>
      </c>
      <c r="D1084" s="15">
        <v>728209639</v>
      </c>
      <c r="E1084" s="15" t="s">
        <v>2414</v>
      </c>
      <c r="F1084" s="15" t="s">
        <v>84</v>
      </c>
      <c r="G1084" s="15" t="s">
        <v>91</v>
      </c>
      <c r="H1084" s="15" t="s">
        <v>496</v>
      </c>
      <c r="I1084" s="17">
        <f t="shared" si="18"/>
        <v>0</v>
      </c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8">
        <f t="shared" si="1"/>
        <v>29</v>
      </c>
      <c r="AA1084" s="19"/>
      <c r="AB1084" s="19"/>
      <c r="AC1084" s="19"/>
      <c r="AD1084" s="19"/>
      <c r="AE1084" s="19"/>
      <c r="AF1084" s="19"/>
      <c r="AG1084" s="19">
        <v>19</v>
      </c>
      <c r="AH1084" s="19"/>
      <c r="AI1084" s="19"/>
      <c r="AJ1084" s="19"/>
      <c r="AK1084" s="19"/>
      <c r="AL1084" s="19"/>
      <c r="AM1084" s="19"/>
      <c r="AN1084" s="19"/>
      <c r="AO1084" s="19">
        <v>10</v>
      </c>
      <c r="AP1084" s="19"/>
      <c r="AQ1084" s="19"/>
      <c r="AR1084" s="20">
        <f t="shared" si="3"/>
        <v>0</v>
      </c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2">
        <f t="shared" si="5"/>
        <v>0</v>
      </c>
      <c r="BK1084" s="21"/>
      <c r="BL1084" s="21"/>
      <c r="BM1084" s="21"/>
      <c r="BN1084" s="23">
        <f t="shared" si="7"/>
        <v>0</v>
      </c>
      <c r="BO1084" s="23"/>
      <c r="BP1084" s="23"/>
      <c r="BQ1084" s="23"/>
      <c r="BR1084" s="23"/>
      <c r="BS1084" s="23"/>
      <c r="BT1084" s="23"/>
      <c r="BU1084" s="23"/>
      <c r="BV1084" s="23"/>
      <c r="BW1084" s="23"/>
      <c r="BX1084" s="23"/>
      <c r="BY1084" s="23"/>
      <c r="BZ1084" s="23"/>
      <c r="CA1084" s="23"/>
      <c r="CB1084" s="23"/>
      <c r="CC1084" s="23"/>
      <c r="CD1084" s="23"/>
      <c r="CE1084" s="23"/>
      <c r="CF1084" s="21">
        <f t="shared" si="9"/>
        <v>100</v>
      </c>
      <c r="CG1084" s="21"/>
      <c r="CH1084" s="21"/>
      <c r="CI1084" s="21"/>
      <c r="CJ1084" s="21"/>
      <c r="CK1084" s="21"/>
      <c r="CL1084" s="21"/>
      <c r="CM1084" s="21"/>
      <c r="CN1084" s="21"/>
      <c r="CO1084" s="21"/>
      <c r="CP1084" s="21"/>
      <c r="CQ1084" s="21"/>
      <c r="CR1084" s="21"/>
      <c r="CS1084" s="21"/>
      <c r="CT1084" s="21"/>
      <c r="CU1084" s="21">
        <v>100</v>
      </c>
      <c r="CV1084" s="21"/>
      <c r="CW1084" s="21"/>
      <c r="CX1084" s="23">
        <f t="shared" si="11"/>
        <v>1</v>
      </c>
      <c r="CY1084" s="23"/>
      <c r="CZ1084" s="23"/>
      <c r="DA1084" s="23"/>
      <c r="DB1084" s="23">
        <v>1</v>
      </c>
      <c r="DC1084" s="23"/>
      <c r="DD1084" s="23"/>
      <c r="DE1084" s="22">
        <f t="shared" si="13"/>
        <v>0</v>
      </c>
      <c r="DF1084" s="21"/>
      <c r="DG1084" s="21"/>
      <c r="DH1084" s="21"/>
      <c r="DI1084" s="21"/>
      <c r="DJ1084" s="21"/>
      <c r="DK1084" s="24">
        <f t="shared" si="15"/>
        <v>0</v>
      </c>
      <c r="DL1084" s="23"/>
      <c r="DM1084" s="2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</row>
    <row r="1085" spans="1:137" ht="15.75" customHeight="1">
      <c r="A1085" s="15" t="s">
        <v>3472</v>
      </c>
      <c r="B1085" s="15" t="s">
        <v>3473</v>
      </c>
      <c r="C1085" s="16">
        <v>28446461</v>
      </c>
      <c r="D1085" s="15">
        <v>602229329</v>
      </c>
      <c r="E1085" s="15" t="s">
        <v>3474</v>
      </c>
      <c r="F1085" s="15" t="s">
        <v>84</v>
      </c>
      <c r="G1085" s="15" t="s">
        <v>169</v>
      </c>
      <c r="H1085" s="15" t="s">
        <v>174</v>
      </c>
      <c r="I1085" s="17">
        <f t="shared" si="18"/>
        <v>0</v>
      </c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8">
        <f t="shared" si="1"/>
        <v>44</v>
      </c>
      <c r="AA1085" s="19"/>
      <c r="AB1085" s="19"/>
      <c r="AC1085" s="19"/>
      <c r="AD1085" s="19"/>
      <c r="AE1085" s="19"/>
      <c r="AF1085" s="19"/>
      <c r="AG1085" s="19">
        <v>19</v>
      </c>
      <c r="AH1085" s="19"/>
      <c r="AI1085" s="19"/>
      <c r="AJ1085" s="19"/>
      <c r="AK1085" s="19"/>
      <c r="AL1085" s="19"/>
      <c r="AM1085" s="19"/>
      <c r="AN1085" s="19"/>
      <c r="AO1085" s="19"/>
      <c r="AP1085" s="19">
        <v>25</v>
      </c>
      <c r="AQ1085" s="19"/>
      <c r="AR1085" s="20">
        <f t="shared" si="3"/>
        <v>0</v>
      </c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2">
        <f t="shared" si="5"/>
        <v>0</v>
      </c>
      <c r="BK1085" s="21"/>
      <c r="BL1085" s="21"/>
      <c r="BM1085" s="21"/>
      <c r="BN1085" s="23">
        <f t="shared" si="7"/>
        <v>0</v>
      </c>
      <c r="BO1085" s="23"/>
      <c r="BP1085" s="23"/>
      <c r="BQ1085" s="23"/>
      <c r="BR1085" s="23"/>
      <c r="BS1085" s="23"/>
      <c r="BT1085" s="23"/>
      <c r="BU1085" s="23"/>
      <c r="BV1085" s="23"/>
      <c r="BW1085" s="23"/>
      <c r="BX1085" s="23"/>
      <c r="BY1085" s="23"/>
      <c r="BZ1085" s="23"/>
      <c r="CA1085" s="23"/>
      <c r="CB1085" s="23"/>
      <c r="CC1085" s="23"/>
      <c r="CD1085" s="23"/>
      <c r="CE1085" s="23"/>
      <c r="CF1085" s="21">
        <f t="shared" si="9"/>
        <v>0</v>
      </c>
      <c r="CG1085" s="21"/>
      <c r="CH1085" s="21"/>
      <c r="CI1085" s="21"/>
      <c r="CJ1085" s="21"/>
      <c r="CK1085" s="21"/>
      <c r="CL1085" s="21"/>
      <c r="CM1085" s="21"/>
      <c r="CN1085" s="21"/>
      <c r="CO1085" s="21"/>
      <c r="CP1085" s="21"/>
      <c r="CQ1085" s="21"/>
      <c r="CR1085" s="21"/>
      <c r="CS1085" s="21"/>
      <c r="CT1085" s="21"/>
      <c r="CU1085" s="21"/>
      <c r="CV1085" s="21"/>
      <c r="CW1085" s="21"/>
      <c r="CX1085" s="23">
        <f t="shared" si="11"/>
        <v>0</v>
      </c>
      <c r="CY1085" s="23"/>
      <c r="CZ1085" s="23"/>
      <c r="DA1085" s="23"/>
      <c r="DB1085" s="23"/>
      <c r="DC1085" s="23"/>
      <c r="DD1085" s="23"/>
      <c r="DE1085" s="22">
        <f t="shared" si="13"/>
        <v>0</v>
      </c>
      <c r="DF1085" s="21"/>
      <c r="DG1085" s="21"/>
      <c r="DH1085" s="21"/>
      <c r="DI1085" s="21"/>
      <c r="DJ1085" s="21"/>
      <c r="DK1085" s="24">
        <f t="shared" si="15"/>
        <v>0</v>
      </c>
      <c r="DL1085" s="23"/>
      <c r="DM1085" s="2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</row>
    <row r="1086" spans="1:137" ht="15.75" customHeight="1">
      <c r="A1086" s="15" t="s">
        <v>3475</v>
      </c>
      <c r="B1086" s="15" t="s">
        <v>3476</v>
      </c>
      <c r="C1086" s="16">
        <v>76141900</v>
      </c>
      <c r="D1086" s="15">
        <v>608280182</v>
      </c>
      <c r="E1086" s="15" t="s">
        <v>3477</v>
      </c>
      <c r="F1086" s="15" t="s">
        <v>84</v>
      </c>
      <c r="G1086" s="15" t="s">
        <v>91</v>
      </c>
      <c r="H1086" s="15" t="s">
        <v>68</v>
      </c>
      <c r="I1086" s="17">
        <f t="shared" si="18"/>
        <v>0</v>
      </c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8">
        <f t="shared" si="1"/>
        <v>29</v>
      </c>
      <c r="AA1086" s="19"/>
      <c r="AB1086" s="19"/>
      <c r="AC1086" s="19"/>
      <c r="AD1086" s="19"/>
      <c r="AE1086" s="19"/>
      <c r="AF1086" s="19"/>
      <c r="AG1086" s="19">
        <v>19</v>
      </c>
      <c r="AH1086" s="19"/>
      <c r="AI1086" s="19"/>
      <c r="AJ1086" s="19"/>
      <c r="AK1086" s="19"/>
      <c r="AL1086" s="19"/>
      <c r="AM1086" s="19"/>
      <c r="AN1086" s="19"/>
      <c r="AO1086" s="19">
        <v>10</v>
      </c>
      <c r="AP1086" s="19"/>
      <c r="AQ1086" s="19"/>
      <c r="AR1086" s="20">
        <f t="shared" si="3"/>
        <v>0</v>
      </c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2">
        <f t="shared" si="5"/>
        <v>0</v>
      </c>
      <c r="BK1086" s="21"/>
      <c r="BL1086" s="21"/>
      <c r="BM1086" s="21"/>
      <c r="BN1086" s="23">
        <f t="shared" si="7"/>
        <v>0</v>
      </c>
      <c r="BO1086" s="23"/>
      <c r="BP1086" s="23"/>
      <c r="BQ1086" s="23"/>
      <c r="BR1086" s="23"/>
      <c r="BS1086" s="23"/>
      <c r="BT1086" s="23"/>
      <c r="BU1086" s="23"/>
      <c r="BV1086" s="23"/>
      <c r="BW1086" s="23"/>
      <c r="BX1086" s="23"/>
      <c r="BY1086" s="23"/>
      <c r="BZ1086" s="23"/>
      <c r="CA1086" s="23"/>
      <c r="CB1086" s="23"/>
      <c r="CC1086" s="23"/>
      <c r="CD1086" s="23"/>
      <c r="CE1086" s="23"/>
      <c r="CF1086" s="21">
        <f t="shared" si="9"/>
        <v>100</v>
      </c>
      <c r="CG1086" s="21"/>
      <c r="CH1086" s="21"/>
      <c r="CI1086" s="21"/>
      <c r="CJ1086" s="21"/>
      <c r="CK1086" s="21"/>
      <c r="CL1086" s="21"/>
      <c r="CM1086" s="21"/>
      <c r="CN1086" s="21"/>
      <c r="CO1086" s="21"/>
      <c r="CP1086" s="21"/>
      <c r="CQ1086" s="21"/>
      <c r="CR1086" s="21"/>
      <c r="CS1086" s="21"/>
      <c r="CT1086" s="21"/>
      <c r="CU1086" s="21">
        <v>100</v>
      </c>
      <c r="CV1086" s="21"/>
      <c r="CW1086" s="21"/>
      <c r="CX1086" s="23">
        <f t="shared" si="11"/>
        <v>1</v>
      </c>
      <c r="CY1086" s="23"/>
      <c r="CZ1086" s="23"/>
      <c r="DA1086" s="23"/>
      <c r="DB1086" s="23">
        <v>1</v>
      </c>
      <c r="DC1086" s="23"/>
      <c r="DD1086" s="23"/>
      <c r="DE1086" s="22">
        <f t="shared" si="13"/>
        <v>0</v>
      </c>
      <c r="DF1086" s="21"/>
      <c r="DG1086" s="21"/>
      <c r="DH1086" s="21"/>
      <c r="DI1086" s="21"/>
      <c r="DJ1086" s="21"/>
      <c r="DK1086" s="24">
        <f t="shared" si="15"/>
        <v>0</v>
      </c>
      <c r="DL1086" s="23"/>
      <c r="DM1086" s="2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</row>
    <row r="1087" spans="1:137" ht="15.75" customHeight="1">
      <c r="A1087" s="15" t="s">
        <v>3478</v>
      </c>
      <c r="B1087" s="15" t="s">
        <v>3479</v>
      </c>
      <c r="C1087" s="16">
        <v>27898911</v>
      </c>
      <c r="D1087" s="15">
        <v>731103044</v>
      </c>
      <c r="E1087" s="15" t="s">
        <v>3480</v>
      </c>
      <c r="F1087" s="15" t="s">
        <v>84</v>
      </c>
      <c r="G1087" s="15" t="s">
        <v>91</v>
      </c>
      <c r="H1087" s="15" t="s">
        <v>113</v>
      </c>
      <c r="I1087" s="17">
        <f t="shared" si="18"/>
        <v>0</v>
      </c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8">
        <f t="shared" si="1"/>
        <v>29</v>
      </c>
      <c r="AA1087" s="19"/>
      <c r="AB1087" s="19"/>
      <c r="AC1087" s="19"/>
      <c r="AD1087" s="19"/>
      <c r="AE1087" s="19"/>
      <c r="AF1087" s="19"/>
      <c r="AG1087" s="19">
        <v>19</v>
      </c>
      <c r="AH1087" s="19"/>
      <c r="AI1087" s="19"/>
      <c r="AJ1087" s="19"/>
      <c r="AK1087" s="19"/>
      <c r="AL1087" s="19"/>
      <c r="AM1087" s="19"/>
      <c r="AN1087" s="19"/>
      <c r="AO1087" s="19">
        <v>10</v>
      </c>
      <c r="AP1087" s="19"/>
      <c r="AQ1087" s="19"/>
      <c r="AR1087" s="20">
        <f t="shared" si="3"/>
        <v>0</v>
      </c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2">
        <f t="shared" si="5"/>
        <v>0</v>
      </c>
      <c r="BK1087" s="21"/>
      <c r="BL1087" s="21"/>
      <c r="BM1087" s="21"/>
      <c r="BN1087" s="23">
        <f t="shared" si="7"/>
        <v>0</v>
      </c>
      <c r="BO1087" s="23"/>
      <c r="BP1087" s="23"/>
      <c r="BQ1087" s="23"/>
      <c r="BR1087" s="23"/>
      <c r="BS1087" s="23"/>
      <c r="BT1087" s="23"/>
      <c r="BU1087" s="23"/>
      <c r="BV1087" s="23"/>
      <c r="BW1087" s="23"/>
      <c r="BX1087" s="23"/>
      <c r="BY1087" s="23"/>
      <c r="BZ1087" s="23"/>
      <c r="CA1087" s="23"/>
      <c r="CB1087" s="23"/>
      <c r="CC1087" s="23"/>
      <c r="CD1087" s="23"/>
      <c r="CE1087" s="23"/>
      <c r="CF1087" s="21">
        <f t="shared" si="9"/>
        <v>100</v>
      </c>
      <c r="CG1087" s="21"/>
      <c r="CH1087" s="21"/>
      <c r="CI1087" s="21"/>
      <c r="CJ1087" s="21"/>
      <c r="CK1087" s="21"/>
      <c r="CL1087" s="21"/>
      <c r="CM1087" s="21"/>
      <c r="CN1087" s="21"/>
      <c r="CO1087" s="21"/>
      <c r="CP1087" s="21"/>
      <c r="CQ1087" s="21"/>
      <c r="CR1087" s="21"/>
      <c r="CS1087" s="21"/>
      <c r="CT1087" s="21"/>
      <c r="CU1087" s="21">
        <v>100</v>
      </c>
      <c r="CV1087" s="21"/>
      <c r="CW1087" s="21"/>
      <c r="CX1087" s="23">
        <f t="shared" si="11"/>
        <v>1</v>
      </c>
      <c r="CY1087" s="23"/>
      <c r="CZ1087" s="23"/>
      <c r="DA1087" s="23"/>
      <c r="DB1087" s="23">
        <v>1</v>
      </c>
      <c r="DC1087" s="23"/>
      <c r="DD1087" s="23"/>
      <c r="DE1087" s="22">
        <f t="shared" si="13"/>
        <v>0</v>
      </c>
      <c r="DF1087" s="21"/>
      <c r="DG1087" s="21"/>
      <c r="DH1087" s="21"/>
      <c r="DI1087" s="21"/>
      <c r="DJ1087" s="21"/>
      <c r="DK1087" s="24">
        <f t="shared" si="15"/>
        <v>0</v>
      </c>
      <c r="DL1087" s="23"/>
      <c r="DM1087" s="2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</row>
    <row r="1088" spans="1:137" ht="15.75" customHeight="1">
      <c r="A1088" s="15" t="s">
        <v>3481</v>
      </c>
      <c r="B1088" s="15" t="s">
        <v>3482</v>
      </c>
      <c r="C1088" s="16" t="s">
        <v>3483</v>
      </c>
      <c r="D1088" s="15">
        <v>603584417</v>
      </c>
      <c r="E1088" s="15" t="s">
        <v>3484</v>
      </c>
      <c r="F1088" s="15" t="s">
        <v>84</v>
      </c>
      <c r="G1088" s="15" t="s">
        <v>91</v>
      </c>
      <c r="H1088" s="15" t="s">
        <v>80</v>
      </c>
      <c r="I1088" s="17">
        <f t="shared" si="18"/>
        <v>0</v>
      </c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8">
        <f t="shared" si="1"/>
        <v>48</v>
      </c>
      <c r="AA1088" s="19"/>
      <c r="AB1088" s="19"/>
      <c r="AC1088" s="19"/>
      <c r="AD1088" s="19"/>
      <c r="AE1088" s="19"/>
      <c r="AF1088" s="19"/>
      <c r="AG1088" s="19">
        <f>19+19</f>
        <v>38</v>
      </c>
      <c r="AH1088" s="19"/>
      <c r="AI1088" s="19"/>
      <c r="AJ1088" s="19"/>
      <c r="AK1088" s="19"/>
      <c r="AL1088" s="19"/>
      <c r="AM1088" s="19"/>
      <c r="AN1088" s="19"/>
      <c r="AO1088" s="19">
        <v>10</v>
      </c>
      <c r="AP1088" s="19"/>
      <c r="AQ1088" s="19"/>
      <c r="AR1088" s="20">
        <f t="shared" si="3"/>
        <v>0</v>
      </c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2">
        <f t="shared" si="5"/>
        <v>0</v>
      </c>
      <c r="BK1088" s="21"/>
      <c r="BL1088" s="21"/>
      <c r="BM1088" s="21"/>
      <c r="BN1088" s="23">
        <f t="shared" si="7"/>
        <v>0</v>
      </c>
      <c r="BO1088" s="23"/>
      <c r="BP1088" s="23"/>
      <c r="BQ1088" s="23"/>
      <c r="BR1088" s="23"/>
      <c r="BS1088" s="23"/>
      <c r="BT1088" s="23"/>
      <c r="BU1088" s="23"/>
      <c r="BV1088" s="23"/>
      <c r="BW1088" s="23"/>
      <c r="BX1088" s="23"/>
      <c r="BY1088" s="23"/>
      <c r="BZ1088" s="23"/>
      <c r="CA1088" s="23"/>
      <c r="CB1088" s="23"/>
      <c r="CC1088" s="23"/>
      <c r="CD1088" s="23"/>
      <c r="CE1088" s="23"/>
      <c r="CF1088" s="21">
        <f t="shared" si="9"/>
        <v>100</v>
      </c>
      <c r="CG1088" s="21"/>
      <c r="CH1088" s="21"/>
      <c r="CI1088" s="21"/>
      <c r="CJ1088" s="21"/>
      <c r="CK1088" s="21"/>
      <c r="CL1088" s="21"/>
      <c r="CM1088" s="21"/>
      <c r="CN1088" s="21"/>
      <c r="CO1088" s="21"/>
      <c r="CP1088" s="21"/>
      <c r="CQ1088" s="21"/>
      <c r="CR1088" s="21"/>
      <c r="CS1088" s="21"/>
      <c r="CT1088" s="21"/>
      <c r="CU1088" s="21">
        <v>100</v>
      </c>
      <c r="CV1088" s="21"/>
      <c r="CW1088" s="21"/>
      <c r="CX1088" s="23">
        <f t="shared" si="11"/>
        <v>1</v>
      </c>
      <c r="CY1088" s="23"/>
      <c r="CZ1088" s="23"/>
      <c r="DA1088" s="23"/>
      <c r="DB1088" s="23">
        <v>1</v>
      </c>
      <c r="DC1088" s="23"/>
      <c r="DD1088" s="23"/>
      <c r="DE1088" s="22">
        <f t="shared" si="13"/>
        <v>0</v>
      </c>
      <c r="DF1088" s="21"/>
      <c r="DG1088" s="21"/>
      <c r="DH1088" s="21"/>
      <c r="DI1088" s="21"/>
      <c r="DJ1088" s="21"/>
      <c r="DK1088" s="24">
        <f t="shared" si="15"/>
        <v>0</v>
      </c>
      <c r="DL1088" s="23"/>
      <c r="DM1088" s="2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</row>
    <row r="1089" spans="1:137" ht="15.75" customHeight="1">
      <c r="A1089" s="15" t="s">
        <v>3485</v>
      </c>
      <c r="B1089" s="15" t="s">
        <v>3486</v>
      </c>
      <c r="C1089" s="16" t="s">
        <v>3487</v>
      </c>
      <c r="D1089" s="15">
        <v>602484714</v>
      </c>
      <c r="E1089" s="15" t="s">
        <v>1227</v>
      </c>
      <c r="F1089" s="15" t="s">
        <v>84</v>
      </c>
      <c r="G1089" s="15" t="s">
        <v>91</v>
      </c>
      <c r="H1089" s="15" t="s">
        <v>76</v>
      </c>
      <c r="I1089" s="17">
        <f t="shared" si="18"/>
        <v>0</v>
      </c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8">
        <f t="shared" si="1"/>
        <v>29</v>
      </c>
      <c r="AA1089" s="19"/>
      <c r="AB1089" s="19"/>
      <c r="AC1089" s="19"/>
      <c r="AD1089" s="19"/>
      <c r="AE1089" s="19"/>
      <c r="AF1089" s="19"/>
      <c r="AG1089" s="19">
        <v>19</v>
      </c>
      <c r="AH1089" s="19"/>
      <c r="AI1089" s="19"/>
      <c r="AJ1089" s="19"/>
      <c r="AK1089" s="19"/>
      <c r="AL1089" s="19"/>
      <c r="AM1089" s="19"/>
      <c r="AN1089" s="19"/>
      <c r="AO1089" s="19">
        <v>10</v>
      </c>
      <c r="AP1089" s="19"/>
      <c r="AQ1089" s="19"/>
      <c r="AR1089" s="20">
        <f t="shared" si="3"/>
        <v>0</v>
      </c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2">
        <f t="shared" si="5"/>
        <v>0</v>
      </c>
      <c r="BK1089" s="21"/>
      <c r="BL1089" s="21"/>
      <c r="BM1089" s="21"/>
      <c r="BN1089" s="23">
        <f t="shared" si="7"/>
        <v>0</v>
      </c>
      <c r="BO1089" s="23"/>
      <c r="BP1089" s="23"/>
      <c r="BQ1089" s="23"/>
      <c r="BR1089" s="23"/>
      <c r="BS1089" s="23"/>
      <c r="BT1089" s="23"/>
      <c r="BU1089" s="23"/>
      <c r="BV1089" s="23"/>
      <c r="BW1089" s="23"/>
      <c r="BX1089" s="23"/>
      <c r="BY1089" s="23"/>
      <c r="BZ1089" s="23"/>
      <c r="CA1089" s="23"/>
      <c r="CB1089" s="23"/>
      <c r="CC1089" s="23"/>
      <c r="CD1089" s="23"/>
      <c r="CE1089" s="23"/>
      <c r="CF1089" s="21">
        <f t="shared" si="9"/>
        <v>100</v>
      </c>
      <c r="CG1089" s="21"/>
      <c r="CH1089" s="21"/>
      <c r="CI1089" s="21"/>
      <c r="CJ1089" s="21"/>
      <c r="CK1089" s="21"/>
      <c r="CL1089" s="21"/>
      <c r="CM1089" s="21"/>
      <c r="CN1089" s="21"/>
      <c r="CO1089" s="21"/>
      <c r="CP1089" s="21"/>
      <c r="CQ1089" s="21"/>
      <c r="CR1089" s="21"/>
      <c r="CS1089" s="21"/>
      <c r="CT1089" s="21"/>
      <c r="CU1089" s="21">
        <v>100</v>
      </c>
      <c r="CV1089" s="21"/>
      <c r="CW1089" s="21"/>
      <c r="CX1089" s="23">
        <f t="shared" si="11"/>
        <v>1</v>
      </c>
      <c r="CY1089" s="23"/>
      <c r="CZ1089" s="23"/>
      <c r="DA1089" s="23"/>
      <c r="DB1089" s="23">
        <v>1</v>
      </c>
      <c r="DC1089" s="23"/>
      <c r="DD1089" s="23"/>
      <c r="DE1089" s="22">
        <f t="shared" si="13"/>
        <v>0</v>
      </c>
      <c r="DF1089" s="21"/>
      <c r="DG1089" s="21"/>
      <c r="DH1089" s="21"/>
      <c r="DI1089" s="21"/>
      <c r="DJ1089" s="21"/>
      <c r="DK1089" s="24">
        <f t="shared" si="15"/>
        <v>0</v>
      </c>
      <c r="DL1089" s="23"/>
      <c r="DM1089" s="2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</row>
    <row r="1090" spans="1:137" ht="15.75" customHeight="1">
      <c r="A1090" s="15" t="s">
        <v>3488</v>
      </c>
      <c r="B1090" s="15" t="s">
        <v>3489</v>
      </c>
      <c r="C1090" s="16">
        <v>47040637</v>
      </c>
      <c r="D1090" s="15">
        <v>606929066</v>
      </c>
      <c r="E1090" s="15" t="s">
        <v>3490</v>
      </c>
      <c r="F1090" s="15" t="s">
        <v>84</v>
      </c>
      <c r="G1090" s="15" t="s">
        <v>169</v>
      </c>
      <c r="H1090" s="15" t="s">
        <v>76</v>
      </c>
      <c r="I1090" s="17">
        <f t="shared" si="18"/>
        <v>0</v>
      </c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8">
        <f t="shared" si="1"/>
        <v>44</v>
      </c>
      <c r="AA1090" s="19"/>
      <c r="AB1090" s="19"/>
      <c r="AC1090" s="19"/>
      <c r="AD1090" s="19"/>
      <c r="AE1090" s="19"/>
      <c r="AF1090" s="19"/>
      <c r="AG1090" s="19">
        <v>19</v>
      </c>
      <c r="AH1090" s="19"/>
      <c r="AI1090" s="19"/>
      <c r="AJ1090" s="19"/>
      <c r="AK1090" s="19"/>
      <c r="AL1090" s="19"/>
      <c r="AM1090" s="19"/>
      <c r="AN1090" s="19"/>
      <c r="AO1090" s="19"/>
      <c r="AP1090" s="19">
        <v>25</v>
      </c>
      <c r="AQ1090" s="19"/>
      <c r="AR1090" s="20">
        <f t="shared" si="3"/>
        <v>0</v>
      </c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2">
        <f t="shared" si="5"/>
        <v>0</v>
      </c>
      <c r="BK1090" s="21"/>
      <c r="BL1090" s="21"/>
      <c r="BM1090" s="21"/>
      <c r="BN1090" s="23">
        <f t="shared" si="7"/>
        <v>0</v>
      </c>
      <c r="BO1090" s="23"/>
      <c r="BP1090" s="23"/>
      <c r="BQ1090" s="23"/>
      <c r="BR1090" s="23"/>
      <c r="BS1090" s="23"/>
      <c r="BT1090" s="23"/>
      <c r="BU1090" s="23"/>
      <c r="BV1090" s="23"/>
      <c r="BW1090" s="23"/>
      <c r="BX1090" s="23"/>
      <c r="BY1090" s="23"/>
      <c r="BZ1090" s="23"/>
      <c r="CA1090" s="23"/>
      <c r="CB1090" s="23"/>
      <c r="CC1090" s="23"/>
      <c r="CD1090" s="23"/>
      <c r="CE1090" s="23"/>
      <c r="CF1090" s="21">
        <f t="shared" si="9"/>
        <v>0</v>
      </c>
      <c r="CG1090" s="21"/>
      <c r="CH1090" s="21"/>
      <c r="CI1090" s="21"/>
      <c r="CJ1090" s="21"/>
      <c r="CK1090" s="21"/>
      <c r="CL1090" s="21"/>
      <c r="CM1090" s="21"/>
      <c r="CN1090" s="21"/>
      <c r="CO1090" s="21"/>
      <c r="CP1090" s="21"/>
      <c r="CQ1090" s="21"/>
      <c r="CR1090" s="21"/>
      <c r="CS1090" s="21"/>
      <c r="CT1090" s="21"/>
      <c r="CU1090" s="21"/>
      <c r="CV1090" s="21"/>
      <c r="CW1090" s="21"/>
      <c r="CX1090" s="23">
        <f t="shared" si="11"/>
        <v>0</v>
      </c>
      <c r="CY1090" s="23"/>
      <c r="CZ1090" s="23"/>
      <c r="DA1090" s="23"/>
      <c r="DB1090" s="23"/>
      <c r="DC1090" s="23"/>
      <c r="DD1090" s="23"/>
      <c r="DE1090" s="22">
        <f t="shared" si="13"/>
        <v>0</v>
      </c>
      <c r="DF1090" s="21"/>
      <c r="DG1090" s="21"/>
      <c r="DH1090" s="21"/>
      <c r="DI1090" s="21"/>
      <c r="DJ1090" s="21"/>
      <c r="DK1090" s="24">
        <f t="shared" si="15"/>
        <v>0</v>
      </c>
      <c r="DL1090" s="23"/>
      <c r="DM1090" s="2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</row>
    <row r="1091" spans="1:137" ht="15.75" customHeight="1">
      <c r="A1091" s="15" t="s">
        <v>3491</v>
      </c>
      <c r="B1091" s="15" t="s">
        <v>3413</v>
      </c>
      <c r="C1091" s="16" t="s">
        <v>3492</v>
      </c>
      <c r="D1091" s="15">
        <v>777247336</v>
      </c>
      <c r="E1091" s="15" t="s">
        <v>3493</v>
      </c>
      <c r="F1091" s="15" t="s">
        <v>84</v>
      </c>
      <c r="G1091" s="15" t="s">
        <v>153</v>
      </c>
      <c r="H1091" s="15" t="s">
        <v>216</v>
      </c>
      <c r="I1091" s="17">
        <f t="shared" si="18"/>
        <v>0</v>
      </c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8">
        <f t="shared" si="1"/>
        <v>34</v>
      </c>
      <c r="AA1091" s="19"/>
      <c r="AB1091" s="19"/>
      <c r="AC1091" s="19"/>
      <c r="AD1091" s="19"/>
      <c r="AE1091" s="19"/>
      <c r="AF1091" s="19"/>
      <c r="AG1091" s="19">
        <v>19</v>
      </c>
      <c r="AH1091" s="19"/>
      <c r="AI1091" s="19"/>
      <c r="AJ1091" s="19"/>
      <c r="AK1091" s="19"/>
      <c r="AL1091" s="19"/>
      <c r="AM1091" s="19"/>
      <c r="AN1091" s="19"/>
      <c r="AO1091" s="19"/>
      <c r="AP1091" s="19">
        <v>15</v>
      </c>
      <c r="AQ1091" s="19"/>
      <c r="AR1091" s="20">
        <f t="shared" si="3"/>
        <v>0</v>
      </c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2">
        <f t="shared" si="5"/>
        <v>0</v>
      </c>
      <c r="BK1091" s="21"/>
      <c r="BL1091" s="21"/>
      <c r="BM1091" s="21"/>
      <c r="BN1091" s="23">
        <f t="shared" si="7"/>
        <v>0</v>
      </c>
      <c r="BO1091" s="23"/>
      <c r="BP1091" s="23"/>
      <c r="BQ1091" s="23"/>
      <c r="BR1091" s="23"/>
      <c r="BS1091" s="23"/>
      <c r="BT1091" s="23"/>
      <c r="BU1091" s="23"/>
      <c r="BV1091" s="23"/>
      <c r="BW1091" s="23"/>
      <c r="BX1091" s="23"/>
      <c r="BY1091" s="23"/>
      <c r="BZ1091" s="23"/>
      <c r="CA1091" s="23"/>
      <c r="CB1091" s="23"/>
      <c r="CC1091" s="23"/>
      <c r="CD1091" s="23"/>
      <c r="CE1091" s="23"/>
      <c r="CF1091" s="21">
        <f t="shared" si="9"/>
        <v>0</v>
      </c>
      <c r="CG1091" s="21"/>
      <c r="CH1091" s="21"/>
      <c r="CI1091" s="21"/>
      <c r="CJ1091" s="21"/>
      <c r="CK1091" s="21"/>
      <c r="CL1091" s="21"/>
      <c r="CM1091" s="21"/>
      <c r="CN1091" s="21"/>
      <c r="CO1091" s="21"/>
      <c r="CP1091" s="21"/>
      <c r="CQ1091" s="21"/>
      <c r="CR1091" s="21"/>
      <c r="CS1091" s="21"/>
      <c r="CT1091" s="21"/>
      <c r="CU1091" s="21"/>
      <c r="CV1091" s="21"/>
      <c r="CW1091" s="21"/>
      <c r="CX1091" s="23">
        <f t="shared" si="11"/>
        <v>0</v>
      </c>
      <c r="CY1091" s="23"/>
      <c r="CZ1091" s="23"/>
      <c r="DA1091" s="23"/>
      <c r="DB1091" s="23"/>
      <c r="DC1091" s="23"/>
      <c r="DD1091" s="23"/>
      <c r="DE1091" s="22">
        <f t="shared" si="13"/>
        <v>0</v>
      </c>
      <c r="DF1091" s="21"/>
      <c r="DG1091" s="21"/>
      <c r="DH1091" s="21"/>
      <c r="DI1091" s="21"/>
      <c r="DJ1091" s="21"/>
      <c r="DK1091" s="24">
        <f t="shared" si="15"/>
        <v>0</v>
      </c>
      <c r="DL1091" s="23"/>
      <c r="DM1091" s="2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</row>
    <row r="1092" spans="1:137" ht="15.75" customHeight="1">
      <c r="A1092" s="15" t="s">
        <v>3494</v>
      </c>
      <c r="B1092" s="15" t="s">
        <v>1024</v>
      </c>
      <c r="C1092" s="16">
        <v>48028479</v>
      </c>
      <c r="D1092" s="15">
        <v>730524721</v>
      </c>
      <c r="E1092" s="15" t="s">
        <v>2291</v>
      </c>
      <c r="F1092" s="15" t="s">
        <v>84</v>
      </c>
      <c r="G1092" s="15" t="s">
        <v>230</v>
      </c>
      <c r="H1092" s="15" t="s">
        <v>57</v>
      </c>
      <c r="I1092" s="17">
        <f t="shared" si="18"/>
        <v>0</v>
      </c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8">
        <f t="shared" si="1"/>
        <v>400</v>
      </c>
      <c r="AA1092" s="19"/>
      <c r="AB1092" s="19"/>
      <c r="AC1092" s="19"/>
      <c r="AD1092" s="19"/>
      <c r="AE1092" s="19">
        <v>250</v>
      </c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>
        <v>150</v>
      </c>
      <c r="AQ1092" s="19"/>
      <c r="AR1092" s="20">
        <f t="shared" si="3"/>
        <v>0</v>
      </c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2">
        <f t="shared" si="5"/>
        <v>0</v>
      </c>
      <c r="BK1092" s="21"/>
      <c r="BL1092" s="21"/>
      <c r="BM1092" s="21"/>
      <c r="BN1092" s="23">
        <f t="shared" si="7"/>
        <v>45</v>
      </c>
      <c r="BO1092" s="23"/>
      <c r="BP1092" s="23"/>
      <c r="BQ1092" s="23">
        <v>15</v>
      </c>
      <c r="BR1092" s="23"/>
      <c r="BS1092" s="23">
        <v>30</v>
      </c>
      <c r="BT1092" s="23"/>
      <c r="BU1092" s="23"/>
      <c r="BV1092" s="23"/>
      <c r="BW1092" s="23"/>
      <c r="BX1092" s="23"/>
      <c r="BY1092" s="23"/>
      <c r="BZ1092" s="23"/>
      <c r="CA1092" s="23"/>
      <c r="CB1092" s="23"/>
      <c r="CC1092" s="23"/>
      <c r="CD1092" s="23"/>
      <c r="CE1092" s="23"/>
      <c r="CF1092" s="21">
        <f t="shared" si="9"/>
        <v>0</v>
      </c>
      <c r="CG1092" s="21"/>
      <c r="CH1092" s="21"/>
      <c r="CI1092" s="21"/>
      <c r="CJ1092" s="21"/>
      <c r="CK1092" s="21"/>
      <c r="CL1092" s="21"/>
      <c r="CM1092" s="21"/>
      <c r="CN1092" s="21"/>
      <c r="CO1092" s="21"/>
      <c r="CP1092" s="21"/>
      <c r="CQ1092" s="21"/>
      <c r="CR1092" s="21"/>
      <c r="CS1092" s="21"/>
      <c r="CT1092" s="21"/>
      <c r="CU1092" s="21"/>
      <c r="CV1092" s="21"/>
      <c r="CW1092" s="21"/>
      <c r="CX1092" s="23">
        <f t="shared" si="11"/>
        <v>0</v>
      </c>
      <c r="CY1092" s="23"/>
      <c r="CZ1092" s="23"/>
      <c r="DA1092" s="23"/>
      <c r="DB1092" s="23"/>
      <c r="DC1092" s="23"/>
      <c r="DD1092" s="23"/>
      <c r="DE1092" s="22">
        <f t="shared" si="13"/>
        <v>0</v>
      </c>
      <c r="DF1092" s="21"/>
      <c r="DG1092" s="21"/>
      <c r="DH1092" s="21"/>
      <c r="DI1092" s="21"/>
      <c r="DJ1092" s="21"/>
      <c r="DK1092" s="24">
        <f t="shared" si="15"/>
        <v>0</v>
      </c>
      <c r="DL1092" s="23"/>
      <c r="DM1092" s="2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</row>
    <row r="1093" spans="1:137" ht="15.75" customHeight="1">
      <c r="A1093" s="15" t="s">
        <v>3495</v>
      </c>
      <c r="B1093" s="15" t="s">
        <v>3496</v>
      </c>
      <c r="C1093" s="16">
        <v>49624920</v>
      </c>
      <c r="D1093" s="15">
        <v>603418483</v>
      </c>
      <c r="E1093" s="15" t="s">
        <v>3497</v>
      </c>
      <c r="F1093" s="15" t="s">
        <v>84</v>
      </c>
      <c r="G1093" s="15" t="s">
        <v>91</v>
      </c>
      <c r="H1093" s="15" t="s">
        <v>80</v>
      </c>
      <c r="I1093" s="17">
        <f t="shared" si="18"/>
        <v>0</v>
      </c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8">
        <f t="shared" si="1"/>
        <v>29</v>
      </c>
      <c r="AA1093" s="19"/>
      <c r="AB1093" s="19"/>
      <c r="AC1093" s="19"/>
      <c r="AD1093" s="19"/>
      <c r="AE1093" s="19"/>
      <c r="AF1093" s="19"/>
      <c r="AG1093" s="19">
        <v>19</v>
      </c>
      <c r="AH1093" s="19"/>
      <c r="AI1093" s="19"/>
      <c r="AJ1093" s="19"/>
      <c r="AK1093" s="19"/>
      <c r="AL1093" s="19"/>
      <c r="AM1093" s="19"/>
      <c r="AN1093" s="19"/>
      <c r="AO1093" s="19">
        <v>10</v>
      </c>
      <c r="AP1093" s="19"/>
      <c r="AQ1093" s="19"/>
      <c r="AR1093" s="20">
        <f t="shared" si="3"/>
        <v>0</v>
      </c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2">
        <f t="shared" si="5"/>
        <v>0</v>
      </c>
      <c r="BK1093" s="21"/>
      <c r="BL1093" s="21"/>
      <c r="BM1093" s="21"/>
      <c r="BN1093" s="23">
        <f t="shared" si="7"/>
        <v>0</v>
      </c>
      <c r="BO1093" s="23"/>
      <c r="BP1093" s="23"/>
      <c r="BQ1093" s="23"/>
      <c r="BR1093" s="23"/>
      <c r="BS1093" s="23"/>
      <c r="BT1093" s="23"/>
      <c r="BU1093" s="23"/>
      <c r="BV1093" s="23"/>
      <c r="BW1093" s="23"/>
      <c r="BX1093" s="23"/>
      <c r="BY1093" s="23"/>
      <c r="BZ1093" s="23"/>
      <c r="CA1093" s="23"/>
      <c r="CB1093" s="23"/>
      <c r="CC1093" s="23"/>
      <c r="CD1093" s="23"/>
      <c r="CE1093" s="23"/>
      <c r="CF1093" s="21">
        <f t="shared" si="9"/>
        <v>100</v>
      </c>
      <c r="CG1093" s="21"/>
      <c r="CH1093" s="21"/>
      <c r="CI1093" s="21"/>
      <c r="CJ1093" s="21"/>
      <c r="CK1093" s="21"/>
      <c r="CL1093" s="21"/>
      <c r="CM1093" s="21"/>
      <c r="CN1093" s="21"/>
      <c r="CO1093" s="21"/>
      <c r="CP1093" s="21"/>
      <c r="CQ1093" s="21"/>
      <c r="CR1093" s="21"/>
      <c r="CS1093" s="21"/>
      <c r="CT1093" s="21"/>
      <c r="CU1093" s="21">
        <v>100</v>
      </c>
      <c r="CV1093" s="21"/>
      <c r="CW1093" s="21"/>
      <c r="CX1093" s="23">
        <f t="shared" si="11"/>
        <v>1</v>
      </c>
      <c r="CY1093" s="23"/>
      <c r="CZ1093" s="23"/>
      <c r="DA1093" s="23"/>
      <c r="DB1093" s="23">
        <v>1</v>
      </c>
      <c r="DC1093" s="23"/>
      <c r="DD1093" s="23"/>
      <c r="DE1093" s="22">
        <f t="shared" si="13"/>
        <v>0</v>
      </c>
      <c r="DF1093" s="21"/>
      <c r="DG1093" s="21"/>
      <c r="DH1093" s="21"/>
      <c r="DI1093" s="21"/>
      <c r="DJ1093" s="21"/>
      <c r="DK1093" s="24">
        <f t="shared" si="15"/>
        <v>0</v>
      </c>
      <c r="DL1093" s="23"/>
      <c r="DM1093" s="2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</row>
    <row r="1094" spans="1:137" ht="15.75" customHeight="1">
      <c r="A1094" s="15" t="s">
        <v>3498</v>
      </c>
      <c r="B1094" s="15" t="s">
        <v>3499</v>
      </c>
      <c r="C1094" s="16">
        <v>70911959</v>
      </c>
      <c r="D1094" s="15">
        <v>728841197</v>
      </c>
      <c r="E1094" s="15" t="s">
        <v>3500</v>
      </c>
      <c r="F1094" s="15" t="s">
        <v>84</v>
      </c>
      <c r="G1094" s="15" t="s">
        <v>101</v>
      </c>
      <c r="H1094" s="15" t="s">
        <v>72</v>
      </c>
      <c r="I1094" s="17">
        <f t="shared" si="18"/>
        <v>0</v>
      </c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8">
        <f t="shared" si="1"/>
        <v>28</v>
      </c>
      <c r="AA1094" s="19"/>
      <c r="AB1094" s="19"/>
      <c r="AC1094" s="19"/>
      <c r="AD1094" s="19"/>
      <c r="AE1094" s="19"/>
      <c r="AF1094" s="19">
        <v>6</v>
      </c>
      <c r="AG1094" s="19"/>
      <c r="AH1094" s="19">
        <v>7</v>
      </c>
      <c r="AI1094" s="19"/>
      <c r="AJ1094" s="19"/>
      <c r="AK1094" s="19"/>
      <c r="AL1094" s="19"/>
      <c r="AM1094" s="19"/>
      <c r="AN1094" s="19"/>
      <c r="AO1094" s="19">
        <v>15</v>
      </c>
      <c r="AP1094" s="19"/>
      <c r="AQ1094" s="19"/>
      <c r="AR1094" s="20">
        <f t="shared" si="3"/>
        <v>0</v>
      </c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2">
        <f t="shared" si="5"/>
        <v>0</v>
      </c>
      <c r="BK1094" s="21"/>
      <c r="BL1094" s="21"/>
      <c r="BM1094" s="21"/>
      <c r="BN1094" s="23">
        <f t="shared" si="7"/>
        <v>0</v>
      </c>
      <c r="BO1094" s="23"/>
      <c r="BP1094" s="23"/>
      <c r="BQ1094" s="23"/>
      <c r="BR1094" s="23"/>
      <c r="BS1094" s="23"/>
      <c r="BT1094" s="23"/>
      <c r="BU1094" s="23"/>
      <c r="BV1094" s="23"/>
      <c r="BW1094" s="23"/>
      <c r="BX1094" s="23"/>
      <c r="BY1094" s="23"/>
      <c r="BZ1094" s="23"/>
      <c r="CA1094" s="23"/>
      <c r="CB1094" s="23"/>
      <c r="CC1094" s="23"/>
      <c r="CD1094" s="23"/>
      <c r="CE1094" s="23"/>
      <c r="CF1094" s="21">
        <f t="shared" si="9"/>
        <v>0</v>
      </c>
      <c r="CG1094" s="21"/>
      <c r="CH1094" s="21"/>
      <c r="CI1094" s="21"/>
      <c r="CJ1094" s="21"/>
      <c r="CK1094" s="21"/>
      <c r="CL1094" s="21"/>
      <c r="CM1094" s="21"/>
      <c r="CN1094" s="21"/>
      <c r="CO1094" s="21"/>
      <c r="CP1094" s="21"/>
      <c r="CQ1094" s="21"/>
      <c r="CR1094" s="21"/>
      <c r="CS1094" s="21"/>
      <c r="CT1094" s="21"/>
      <c r="CU1094" s="21"/>
      <c r="CV1094" s="21"/>
      <c r="CW1094" s="21"/>
      <c r="CX1094" s="23">
        <f t="shared" si="11"/>
        <v>2</v>
      </c>
      <c r="CY1094" s="23"/>
      <c r="CZ1094" s="23"/>
      <c r="DA1094" s="23"/>
      <c r="DB1094" s="23">
        <v>2</v>
      </c>
      <c r="DC1094" s="23"/>
      <c r="DD1094" s="23"/>
      <c r="DE1094" s="22">
        <f t="shared" si="13"/>
        <v>0</v>
      </c>
      <c r="DF1094" s="21"/>
      <c r="DG1094" s="21"/>
      <c r="DH1094" s="21"/>
      <c r="DI1094" s="21"/>
      <c r="DJ1094" s="21"/>
      <c r="DK1094" s="24">
        <f t="shared" si="15"/>
        <v>0</v>
      </c>
      <c r="DL1094" s="23"/>
      <c r="DM1094" s="2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</row>
    <row r="1095" spans="1:137" ht="15.75" customHeight="1">
      <c r="A1095" s="15" t="s">
        <v>3501</v>
      </c>
      <c r="B1095" s="15" t="s">
        <v>3502</v>
      </c>
      <c r="C1095" s="16">
        <v>26260654</v>
      </c>
      <c r="D1095" s="15">
        <v>725591766</v>
      </c>
      <c r="E1095" s="15" t="s">
        <v>3503</v>
      </c>
      <c r="F1095" s="15" t="s">
        <v>84</v>
      </c>
      <c r="G1095" s="15" t="s">
        <v>91</v>
      </c>
      <c r="H1095" s="15" t="s">
        <v>86</v>
      </c>
      <c r="I1095" s="17">
        <f t="shared" si="18"/>
        <v>0</v>
      </c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8">
        <f t="shared" si="1"/>
        <v>54</v>
      </c>
      <c r="AA1095" s="19"/>
      <c r="AB1095" s="19"/>
      <c r="AC1095" s="19"/>
      <c r="AD1095" s="19"/>
      <c r="AE1095" s="19"/>
      <c r="AF1095" s="19"/>
      <c r="AG1095" s="19">
        <v>19</v>
      </c>
      <c r="AH1095" s="19"/>
      <c r="AI1095" s="19"/>
      <c r="AJ1095" s="19"/>
      <c r="AK1095" s="19"/>
      <c r="AL1095" s="19"/>
      <c r="AM1095" s="19"/>
      <c r="AN1095" s="19"/>
      <c r="AO1095" s="19">
        <v>35</v>
      </c>
      <c r="AP1095" s="19"/>
      <c r="AQ1095" s="19"/>
      <c r="AR1095" s="20">
        <f t="shared" si="3"/>
        <v>0</v>
      </c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2">
        <f t="shared" si="5"/>
        <v>0</v>
      </c>
      <c r="BK1095" s="21"/>
      <c r="BL1095" s="21"/>
      <c r="BM1095" s="21"/>
      <c r="BN1095" s="23">
        <f t="shared" si="7"/>
        <v>0</v>
      </c>
      <c r="BO1095" s="23"/>
      <c r="BP1095" s="23"/>
      <c r="BQ1095" s="23"/>
      <c r="BR1095" s="23"/>
      <c r="BS1095" s="23"/>
      <c r="BT1095" s="23"/>
      <c r="BU1095" s="23"/>
      <c r="BV1095" s="23"/>
      <c r="BW1095" s="23"/>
      <c r="BX1095" s="23"/>
      <c r="BY1095" s="23"/>
      <c r="BZ1095" s="23"/>
      <c r="CA1095" s="23"/>
      <c r="CB1095" s="23"/>
      <c r="CC1095" s="23"/>
      <c r="CD1095" s="23"/>
      <c r="CE1095" s="23"/>
      <c r="CF1095" s="21">
        <f t="shared" si="9"/>
        <v>100</v>
      </c>
      <c r="CG1095" s="21"/>
      <c r="CH1095" s="21"/>
      <c r="CI1095" s="21"/>
      <c r="CJ1095" s="21"/>
      <c r="CK1095" s="21"/>
      <c r="CL1095" s="21"/>
      <c r="CM1095" s="21"/>
      <c r="CN1095" s="21"/>
      <c r="CO1095" s="21"/>
      <c r="CP1095" s="21"/>
      <c r="CQ1095" s="21"/>
      <c r="CR1095" s="21"/>
      <c r="CS1095" s="21"/>
      <c r="CT1095" s="21"/>
      <c r="CU1095" s="21">
        <v>100</v>
      </c>
      <c r="CV1095" s="21"/>
      <c r="CW1095" s="21"/>
      <c r="CX1095" s="23">
        <f t="shared" si="11"/>
        <v>1</v>
      </c>
      <c r="CY1095" s="23"/>
      <c r="CZ1095" s="23"/>
      <c r="DA1095" s="23"/>
      <c r="DB1095" s="23">
        <v>1</v>
      </c>
      <c r="DC1095" s="23"/>
      <c r="DD1095" s="23"/>
      <c r="DE1095" s="22">
        <f t="shared" si="13"/>
        <v>0</v>
      </c>
      <c r="DF1095" s="21"/>
      <c r="DG1095" s="21"/>
      <c r="DH1095" s="21"/>
      <c r="DI1095" s="21"/>
      <c r="DJ1095" s="21"/>
      <c r="DK1095" s="24">
        <f t="shared" si="15"/>
        <v>0</v>
      </c>
      <c r="DL1095" s="23"/>
      <c r="DM1095" s="2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</row>
    <row r="1096" spans="1:137" ht="15.75" customHeight="1">
      <c r="A1096" s="15" t="s">
        <v>3504</v>
      </c>
      <c r="B1096" s="15" t="s">
        <v>3505</v>
      </c>
      <c r="C1096" s="16">
        <v>48551872</v>
      </c>
      <c r="D1096" s="15">
        <v>608042155</v>
      </c>
      <c r="E1096" s="15" t="s">
        <v>3506</v>
      </c>
      <c r="F1096" s="15" t="s">
        <v>84</v>
      </c>
      <c r="G1096" s="15" t="s">
        <v>101</v>
      </c>
      <c r="H1096" s="15" t="s">
        <v>57</v>
      </c>
      <c r="I1096" s="17">
        <f t="shared" si="18"/>
        <v>0</v>
      </c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8">
        <f t="shared" si="1"/>
        <v>27</v>
      </c>
      <c r="AA1096" s="19"/>
      <c r="AB1096" s="19"/>
      <c r="AC1096" s="19"/>
      <c r="AD1096" s="19"/>
      <c r="AE1096" s="19"/>
      <c r="AF1096" s="19">
        <v>6</v>
      </c>
      <c r="AG1096" s="19"/>
      <c r="AH1096" s="19">
        <v>6</v>
      </c>
      <c r="AI1096" s="19"/>
      <c r="AJ1096" s="19"/>
      <c r="AK1096" s="19"/>
      <c r="AL1096" s="19"/>
      <c r="AM1096" s="19"/>
      <c r="AN1096" s="19"/>
      <c r="AO1096" s="19">
        <v>15</v>
      </c>
      <c r="AP1096" s="19"/>
      <c r="AQ1096" s="19"/>
      <c r="AR1096" s="20">
        <f t="shared" si="3"/>
        <v>0</v>
      </c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2">
        <f t="shared" si="5"/>
        <v>0</v>
      </c>
      <c r="BK1096" s="21"/>
      <c r="BL1096" s="21"/>
      <c r="BM1096" s="21"/>
      <c r="BN1096" s="23">
        <f t="shared" si="7"/>
        <v>1</v>
      </c>
      <c r="BO1096" s="23"/>
      <c r="BP1096" s="23"/>
      <c r="BQ1096" s="23">
        <v>1</v>
      </c>
      <c r="BR1096" s="23"/>
      <c r="BS1096" s="23"/>
      <c r="BT1096" s="23"/>
      <c r="BU1096" s="23"/>
      <c r="BV1096" s="23"/>
      <c r="BW1096" s="23"/>
      <c r="BX1096" s="23"/>
      <c r="BY1096" s="23"/>
      <c r="BZ1096" s="23"/>
      <c r="CA1096" s="23"/>
      <c r="CB1096" s="23"/>
      <c r="CC1096" s="23"/>
      <c r="CD1096" s="23"/>
      <c r="CE1096" s="23"/>
      <c r="CF1096" s="21">
        <f t="shared" si="9"/>
        <v>0</v>
      </c>
      <c r="CG1096" s="21"/>
      <c r="CH1096" s="21"/>
      <c r="CI1096" s="21"/>
      <c r="CJ1096" s="21"/>
      <c r="CK1096" s="21"/>
      <c r="CL1096" s="21"/>
      <c r="CM1096" s="21"/>
      <c r="CN1096" s="21"/>
      <c r="CO1096" s="21"/>
      <c r="CP1096" s="21"/>
      <c r="CQ1096" s="21"/>
      <c r="CR1096" s="21"/>
      <c r="CS1096" s="21"/>
      <c r="CT1096" s="21"/>
      <c r="CU1096" s="21"/>
      <c r="CV1096" s="21"/>
      <c r="CW1096" s="21"/>
      <c r="CX1096" s="23">
        <f t="shared" si="11"/>
        <v>2</v>
      </c>
      <c r="CY1096" s="23"/>
      <c r="CZ1096" s="23"/>
      <c r="DA1096" s="23"/>
      <c r="DB1096" s="23">
        <v>2</v>
      </c>
      <c r="DC1096" s="23"/>
      <c r="DD1096" s="23"/>
      <c r="DE1096" s="22">
        <f t="shared" si="13"/>
        <v>0</v>
      </c>
      <c r="DF1096" s="21"/>
      <c r="DG1096" s="21"/>
      <c r="DH1096" s="21"/>
      <c r="DI1096" s="21"/>
      <c r="DJ1096" s="21"/>
      <c r="DK1096" s="24">
        <f t="shared" si="15"/>
        <v>0</v>
      </c>
      <c r="DL1096" s="23"/>
      <c r="DM1096" s="2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</row>
    <row r="1097" spans="1:137" ht="15.75" customHeight="1">
      <c r="A1097" s="15" t="s">
        <v>3507</v>
      </c>
      <c r="B1097" s="15" t="s">
        <v>3508</v>
      </c>
      <c r="C1097" s="16">
        <v>60433451</v>
      </c>
      <c r="D1097" s="15">
        <v>603448353</v>
      </c>
      <c r="E1097" s="15" t="s">
        <v>3509</v>
      </c>
      <c r="F1097" s="15" t="s">
        <v>84</v>
      </c>
      <c r="G1097" s="15" t="s">
        <v>91</v>
      </c>
      <c r="H1097" s="15" t="s">
        <v>117</v>
      </c>
      <c r="I1097" s="17">
        <f t="shared" si="18"/>
        <v>0</v>
      </c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8">
        <f t="shared" si="1"/>
        <v>10</v>
      </c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>
        <v>10</v>
      </c>
      <c r="AP1097" s="19"/>
      <c r="AQ1097" s="19"/>
      <c r="AR1097" s="20">
        <f t="shared" si="3"/>
        <v>0</v>
      </c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2">
        <f t="shared" si="5"/>
        <v>0</v>
      </c>
      <c r="BK1097" s="21"/>
      <c r="BL1097" s="21"/>
      <c r="BM1097" s="21"/>
      <c r="BN1097" s="23">
        <f t="shared" si="7"/>
        <v>0</v>
      </c>
      <c r="BO1097" s="23"/>
      <c r="BP1097" s="23"/>
      <c r="BQ1097" s="23"/>
      <c r="BR1097" s="23"/>
      <c r="BS1097" s="23"/>
      <c r="BT1097" s="23"/>
      <c r="BU1097" s="23"/>
      <c r="BV1097" s="23"/>
      <c r="BW1097" s="23"/>
      <c r="BX1097" s="23"/>
      <c r="BY1097" s="23"/>
      <c r="BZ1097" s="23"/>
      <c r="CA1097" s="23"/>
      <c r="CB1097" s="23"/>
      <c r="CC1097" s="23"/>
      <c r="CD1097" s="23"/>
      <c r="CE1097" s="23"/>
      <c r="CF1097" s="21">
        <f t="shared" si="9"/>
        <v>100</v>
      </c>
      <c r="CG1097" s="21"/>
      <c r="CH1097" s="21"/>
      <c r="CI1097" s="21"/>
      <c r="CJ1097" s="21"/>
      <c r="CK1097" s="21"/>
      <c r="CL1097" s="21"/>
      <c r="CM1097" s="21"/>
      <c r="CN1097" s="21"/>
      <c r="CO1097" s="21"/>
      <c r="CP1097" s="21"/>
      <c r="CQ1097" s="21"/>
      <c r="CR1097" s="21"/>
      <c r="CS1097" s="21"/>
      <c r="CT1097" s="21"/>
      <c r="CU1097" s="21">
        <v>100</v>
      </c>
      <c r="CV1097" s="21"/>
      <c r="CW1097" s="21"/>
      <c r="CX1097" s="23">
        <f t="shared" si="11"/>
        <v>1</v>
      </c>
      <c r="CY1097" s="23"/>
      <c r="CZ1097" s="23"/>
      <c r="DA1097" s="23"/>
      <c r="DB1097" s="23">
        <v>1</v>
      </c>
      <c r="DC1097" s="23"/>
      <c r="DD1097" s="23"/>
      <c r="DE1097" s="22">
        <f t="shared" si="13"/>
        <v>0</v>
      </c>
      <c r="DF1097" s="21"/>
      <c r="DG1097" s="21"/>
      <c r="DH1097" s="21"/>
      <c r="DI1097" s="21"/>
      <c r="DJ1097" s="21"/>
      <c r="DK1097" s="24">
        <f t="shared" si="15"/>
        <v>0</v>
      </c>
      <c r="DL1097" s="23"/>
      <c r="DM1097" s="2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</row>
    <row r="1098" spans="1:137" ht="15.75" customHeight="1">
      <c r="A1098" s="15" t="s">
        <v>3510</v>
      </c>
      <c r="B1098" s="15" t="s">
        <v>3511</v>
      </c>
      <c r="C1098" s="16">
        <v>70816522</v>
      </c>
      <c r="D1098" s="15">
        <v>728999530</v>
      </c>
      <c r="E1098" s="15" t="s">
        <v>3512</v>
      </c>
      <c r="F1098" s="15" t="s">
        <v>84</v>
      </c>
      <c r="G1098" s="15" t="s">
        <v>101</v>
      </c>
      <c r="H1098" s="15" t="s">
        <v>174</v>
      </c>
      <c r="I1098" s="17">
        <f t="shared" si="18"/>
        <v>0</v>
      </c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8">
        <f t="shared" si="1"/>
        <v>27</v>
      </c>
      <c r="AA1098" s="19"/>
      <c r="AB1098" s="19"/>
      <c r="AC1098" s="19"/>
      <c r="AD1098" s="19"/>
      <c r="AE1098" s="19"/>
      <c r="AF1098" s="19">
        <v>6</v>
      </c>
      <c r="AG1098" s="19"/>
      <c r="AH1098" s="19">
        <v>6</v>
      </c>
      <c r="AI1098" s="19"/>
      <c r="AJ1098" s="19"/>
      <c r="AK1098" s="19"/>
      <c r="AL1098" s="19"/>
      <c r="AM1098" s="19"/>
      <c r="AN1098" s="19"/>
      <c r="AO1098" s="19">
        <v>15</v>
      </c>
      <c r="AP1098" s="19"/>
      <c r="AQ1098" s="19"/>
      <c r="AR1098" s="20">
        <f t="shared" si="3"/>
        <v>0</v>
      </c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2">
        <f t="shared" si="5"/>
        <v>0</v>
      </c>
      <c r="BK1098" s="21"/>
      <c r="BL1098" s="21"/>
      <c r="BM1098" s="21"/>
      <c r="BN1098" s="23">
        <f t="shared" si="7"/>
        <v>5</v>
      </c>
      <c r="BO1098" s="23"/>
      <c r="BP1098" s="23"/>
      <c r="BQ1098" s="23">
        <v>5</v>
      </c>
      <c r="BR1098" s="23"/>
      <c r="BS1098" s="23"/>
      <c r="BT1098" s="23"/>
      <c r="BU1098" s="23"/>
      <c r="BV1098" s="23"/>
      <c r="BW1098" s="23"/>
      <c r="BX1098" s="23"/>
      <c r="BY1098" s="23"/>
      <c r="BZ1098" s="23"/>
      <c r="CA1098" s="23"/>
      <c r="CB1098" s="23"/>
      <c r="CC1098" s="23"/>
      <c r="CD1098" s="23"/>
      <c r="CE1098" s="23"/>
      <c r="CF1098" s="21">
        <f t="shared" si="9"/>
        <v>0</v>
      </c>
      <c r="CG1098" s="21"/>
      <c r="CH1098" s="21"/>
      <c r="CI1098" s="21"/>
      <c r="CJ1098" s="21"/>
      <c r="CK1098" s="21"/>
      <c r="CL1098" s="21"/>
      <c r="CM1098" s="21"/>
      <c r="CN1098" s="21"/>
      <c r="CO1098" s="21"/>
      <c r="CP1098" s="21"/>
      <c r="CQ1098" s="21"/>
      <c r="CR1098" s="21"/>
      <c r="CS1098" s="21"/>
      <c r="CT1098" s="21"/>
      <c r="CU1098" s="21"/>
      <c r="CV1098" s="21"/>
      <c r="CW1098" s="21"/>
      <c r="CX1098" s="23">
        <f t="shared" si="11"/>
        <v>2</v>
      </c>
      <c r="CY1098" s="23"/>
      <c r="CZ1098" s="23"/>
      <c r="DA1098" s="23"/>
      <c r="DB1098" s="23">
        <v>2</v>
      </c>
      <c r="DC1098" s="23"/>
      <c r="DD1098" s="23"/>
      <c r="DE1098" s="22">
        <f t="shared" si="13"/>
        <v>0</v>
      </c>
      <c r="DF1098" s="21"/>
      <c r="DG1098" s="21"/>
      <c r="DH1098" s="21"/>
      <c r="DI1098" s="21"/>
      <c r="DJ1098" s="21"/>
      <c r="DK1098" s="24">
        <f t="shared" si="15"/>
        <v>0</v>
      </c>
      <c r="DL1098" s="23"/>
      <c r="DM1098" s="2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</row>
    <row r="1099" spans="1:137" ht="15.75" customHeight="1">
      <c r="A1099" s="15" t="s">
        <v>3513</v>
      </c>
      <c r="B1099" s="15" t="s">
        <v>3514</v>
      </c>
      <c r="C1099" s="16">
        <v>49369148</v>
      </c>
      <c r="D1099" s="15">
        <v>728654510</v>
      </c>
      <c r="E1099" s="15" t="s">
        <v>3515</v>
      </c>
      <c r="F1099" s="15" t="s">
        <v>84</v>
      </c>
      <c r="G1099" s="15" t="s">
        <v>169</v>
      </c>
      <c r="H1099" s="15" t="s">
        <v>86</v>
      </c>
      <c r="I1099" s="17">
        <f t="shared" si="18"/>
        <v>0</v>
      </c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8">
        <f t="shared" si="1"/>
        <v>63</v>
      </c>
      <c r="AA1099" s="19"/>
      <c r="AB1099" s="19"/>
      <c r="AC1099" s="19"/>
      <c r="AD1099" s="19"/>
      <c r="AE1099" s="19"/>
      <c r="AF1099" s="19"/>
      <c r="AG1099" s="19">
        <f>19+19</f>
        <v>38</v>
      </c>
      <c r="AH1099" s="19"/>
      <c r="AI1099" s="19"/>
      <c r="AJ1099" s="19"/>
      <c r="AK1099" s="19"/>
      <c r="AL1099" s="19"/>
      <c r="AM1099" s="19"/>
      <c r="AN1099" s="19"/>
      <c r="AO1099" s="19"/>
      <c r="AP1099" s="19">
        <v>25</v>
      </c>
      <c r="AQ1099" s="19"/>
      <c r="AR1099" s="20">
        <f t="shared" si="3"/>
        <v>0</v>
      </c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2">
        <f t="shared" si="5"/>
        <v>0</v>
      </c>
      <c r="BK1099" s="21"/>
      <c r="BL1099" s="21"/>
      <c r="BM1099" s="21"/>
      <c r="BN1099" s="23">
        <f t="shared" si="7"/>
        <v>0</v>
      </c>
      <c r="BO1099" s="23"/>
      <c r="BP1099" s="23"/>
      <c r="BQ1099" s="23"/>
      <c r="BR1099" s="23"/>
      <c r="BS1099" s="23"/>
      <c r="BT1099" s="23"/>
      <c r="BU1099" s="23"/>
      <c r="BV1099" s="23"/>
      <c r="BW1099" s="23"/>
      <c r="BX1099" s="23"/>
      <c r="BY1099" s="23"/>
      <c r="BZ1099" s="23"/>
      <c r="CA1099" s="23"/>
      <c r="CB1099" s="23"/>
      <c r="CC1099" s="23"/>
      <c r="CD1099" s="23"/>
      <c r="CE1099" s="23"/>
      <c r="CF1099" s="21">
        <f t="shared" si="9"/>
        <v>0</v>
      </c>
      <c r="CG1099" s="21"/>
      <c r="CH1099" s="21"/>
      <c r="CI1099" s="21"/>
      <c r="CJ1099" s="21"/>
      <c r="CK1099" s="21"/>
      <c r="CL1099" s="21"/>
      <c r="CM1099" s="21"/>
      <c r="CN1099" s="21"/>
      <c r="CO1099" s="21"/>
      <c r="CP1099" s="21"/>
      <c r="CQ1099" s="21"/>
      <c r="CR1099" s="21"/>
      <c r="CS1099" s="21"/>
      <c r="CT1099" s="21"/>
      <c r="CU1099" s="21"/>
      <c r="CV1099" s="21"/>
      <c r="CW1099" s="21"/>
      <c r="CX1099" s="23">
        <f t="shared" si="11"/>
        <v>0</v>
      </c>
      <c r="CY1099" s="23"/>
      <c r="CZ1099" s="23"/>
      <c r="DA1099" s="23"/>
      <c r="DB1099" s="23"/>
      <c r="DC1099" s="23"/>
      <c r="DD1099" s="23"/>
      <c r="DE1099" s="22">
        <f t="shared" si="13"/>
        <v>0</v>
      </c>
      <c r="DF1099" s="21"/>
      <c r="DG1099" s="21"/>
      <c r="DH1099" s="21"/>
      <c r="DI1099" s="21"/>
      <c r="DJ1099" s="21"/>
      <c r="DK1099" s="24">
        <f t="shared" si="15"/>
        <v>0</v>
      </c>
      <c r="DL1099" s="23"/>
      <c r="DM1099" s="2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</row>
    <row r="1100" spans="1:137" ht="15.75" customHeight="1">
      <c r="A1100" s="15" t="s">
        <v>3516</v>
      </c>
      <c r="B1100" s="15" t="s">
        <v>3517</v>
      </c>
      <c r="C1100" s="16">
        <v>60198907</v>
      </c>
      <c r="D1100" s="15">
        <v>602285869</v>
      </c>
      <c r="E1100" s="15" t="s">
        <v>3518</v>
      </c>
      <c r="F1100" s="15" t="s">
        <v>84</v>
      </c>
      <c r="G1100" s="15" t="s">
        <v>91</v>
      </c>
      <c r="H1100" s="15" t="s">
        <v>325</v>
      </c>
      <c r="I1100" s="17">
        <f t="shared" si="18"/>
        <v>0</v>
      </c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8">
        <f t="shared" si="1"/>
        <v>29</v>
      </c>
      <c r="AA1100" s="19"/>
      <c r="AB1100" s="19"/>
      <c r="AC1100" s="19"/>
      <c r="AD1100" s="19"/>
      <c r="AE1100" s="19"/>
      <c r="AF1100" s="19"/>
      <c r="AG1100" s="19">
        <v>19</v>
      </c>
      <c r="AH1100" s="19"/>
      <c r="AI1100" s="19"/>
      <c r="AJ1100" s="19"/>
      <c r="AK1100" s="19"/>
      <c r="AL1100" s="19"/>
      <c r="AM1100" s="19"/>
      <c r="AN1100" s="19"/>
      <c r="AO1100" s="19">
        <v>10</v>
      </c>
      <c r="AP1100" s="19"/>
      <c r="AQ1100" s="19"/>
      <c r="AR1100" s="20">
        <f t="shared" si="3"/>
        <v>0</v>
      </c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2">
        <f t="shared" si="5"/>
        <v>0</v>
      </c>
      <c r="BK1100" s="21"/>
      <c r="BL1100" s="21"/>
      <c r="BM1100" s="21"/>
      <c r="BN1100" s="23">
        <f t="shared" si="7"/>
        <v>0</v>
      </c>
      <c r="BO1100" s="23"/>
      <c r="BP1100" s="23"/>
      <c r="BQ1100" s="23"/>
      <c r="BR1100" s="23"/>
      <c r="BS1100" s="23"/>
      <c r="BT1100" s="23"/>
      <c r="BU1100" s="23" t="s">
        <v>209</v>
      </c>
      <c r="BV1100" s="23"/>
      <c r="BW1100" s="23"/>
      <c r="BX1100" s="23"/>
      <c r="BY1100" s="23"/>
      <c r="BZ1100" s="23"/>
      <c r="CA1100" s="23"/>
      <c r="CB1100" s="23"/>
      <c r="CC1100" s="23"/>
      <c r="CD1100" s="23"/>
      <c r="CE1100" s="23"/>
      <c r="CF1100" s="21">
        <f t="shared" si="9"/>
        <v>100</v>
      </c>
      <c r="CG1100" s="21"/>
      <c r="CH1100" s="21"/>
      <c r="CI1100" s="21"/>
      <c r="CJ1100" s="21"/>
      <c r="CK1100" s="21"/>
      <c r="CL1100" s="21"/>
      <c r="CM1100" s="21"/>
      <c r="CN1100" s="21"/>
      <c r="CO1100" s="21"/>
      <c r="CP1100" s="21"/>
      <c r="CQ1100" s="21"/>
      <c r="CR1100" s="21"/>
      <c r="CS1100" s="21"/>
      <c r="CT1100" s="21"/>
      <c r="CU1100" s="21">
        <v>100</v>
      </c>
      <c r="CV1100" s="21"/>
      <c r="CW1100" s="21"/>
      <c r="CX1100" s="23">
        <f t="shared" si="11"/>
        <v>1</v>
      </c>
      <c r="CY1100" s="23"/>
      <c r="CZ1100" s="23"/>
      <c r="DA1100" s="23"/>
      <c r="DB1100" s="23">
        <v>1</v>
      </c>
      <c r="DC1100" s="23"/>
      <c r="DD1100" s="23"/>
      <c r="DE1100" s="22">
        <f t="shared" si="13"/>
        <v>0</v>
      </c>
      <c r="DF1100" s="21"/>
      <c r="DG1100" s="21"/>
      <c r="DH1100" s="21"/>
      <c r="DI1100" s="21"/>
      <c r="DJ1100" s="21"/>
      <c r="DK1100" s="24">
        <f t="shared" si="15"/>
        <v>0</v>
      </c>
      <c r="DL1100" s="23"/>
      <c r="DM1100" s="2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</row>
    <row r="1101" spans="1:137" ht="15.75" customHeight="1">
      <c r="A1101" s="15" t="s">
        <v>3519</v>
      </c>
      <c r="B1101" s="15" t="s">
        <v>3520</v>
      </c>
      <c r="C1101" s="16">
        <v>24698229</v>
      </c>
      <c r="D1101" s="15">
        <v>602195373</v>
      </c>
      <c r="E1101" s="15" t="s">
        <v>2521</v>
      </c>
      <c r="F1101" s="15" t="s">
        <v>84</v>
      </c>
      <c r="G1101" s="15" t="s">
        <v>169</v>
      </c>
      <c r="H1101" s="15" t="s">
        <v>216</v>
      </c>
      <c r="I1101" s="17">
        <f t="shared" si="18"/>
        <v>0</v>
      </c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8">
        <f t="shared" si="1"/>
        <v>44</v>
      </c>
      <c r="AA1101" s="19"/>
      <c r="AB1101" s="19"/>
      <c r="AC1101" s="19"/>
      <c r="AD1101" s="19"/>
      <c r="AE1101" s="19"/>
      <c r="AF1101" s="19"/>
      <c r="AG1101" s="19">
        <v>19</v>
      </c>
      <c r="AH1101" s="19"/>
      <c r="AI1101" s="19"/>
      <c r="AJ1101" s="19"/>
      <c r="AK1101" s="19"/>
      <c r="AL1101" s="19"/>
      <c r="AM1101" s="19"/>
      <c r="AN1101" s="19"/>
      <c r="AO1101" s="19"/>
      <c r="AP1101" s="19">
        <v>25</v>
      </c>
      <c r="AQ1101" s="19"/>
      <c r="AR1101" s="20">
        <f t="shared" si="3"/>
        <v>0</v>
      </c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2">
        <f t="shared" si="5"/>
        <v>0</v>
      </c>
      <c r="BK1101" s="21"/>
      <c r="BL1101" s="21"/>
      <c r="BM1101" s="21"/>
      <c r="BN1101" s="23">
        <f t="shared" si="7"/>
        <v>0</v>
      </c>
      <c r="BO1101" s="23"/>
      <c r="BP1101" s="23"/>
      <c r="BQ1101" s="23"/>
      <c r="BR1101" s="23"/>
      <c r="BS1101" s="23"/>
      <c r="BT1101" s="23"/>
      <c r="BU1101" s="23" t="s">
        <v>209</v>
      </c>
      <c r="BV1101" s="23"/>
      <c r="BW1101" s="23"/>
      <c r="BX1101" s="23"/>
      <c r="BY1101" s="23"/>
      <c r="BZ1101" s="23"/>
      <c r="CA1101" s="23"/>
      <c r="CB1101" s="23"/>
      <c r="CC1101" s="23"/>
      <c r="CD1101" s="23"/>
      <c r="CE1101" s="23"/>
      <c r="CF1101" s="21">
        <f t="shared" si="9"/>
        <v>0</v>
      </c>
      <c r="CG1101" s="21"/>
      <c r="CH1101" s="21"/>
      <c r="CI1101" s="21"/>
      <c r="CJ1101" s="21"/>
      <c r="CK1101" s="21"/>
      <c r="CL1101" s="21"/>
      <c r="CM1101" s="21"/>
      <c r="CN1101" s="21"/>
      <c r="CO1101" s="21"/>
      <c r="CP1101" s="21"/>
      <c r="CQ1101" s="21"/>
      <c r="CR1101" s="21"/>
      <c r="CS1101" s="21"/>
      <c r="CT1101" s="21"/>
      <c r="CU1101" s="21"/>
      <c r="CV1101" s="21"/>
      <c r="CW1101" s="21"/>
      <c r="CX1101" s="23">
        <f t="shared" si="11"/>
        <v>0</v>
      </c>
      <c r="CY1101" s="23"/>
      <c r="CZ1101" s="23"/>
      <c r="DA1101" s="23"/>
      <c r="DB1101" s="23"/>
      <c r="DC1101" s="23"/>
      <c r="DD1101" s="23"/>
      <c r="DE1101" s="22">
        <f t="shared" si="13"/>
        <v>0</v>
      </c>
      <c r="DF1101" s="21"/>
      <c r="DG1101" s="21"/>
      <c r="DH1101" s="21"/>
      <c r="DI1101" s="21"/>
      <c r="DJ1101" s="21"/>
      <c r="DK1101" s="24">
        <f t="shared" si="15"/>
        <v>0</v>
      </c>
      <c r="DL1101" s="23"/>
      <c r="DM1101" s="2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</row>
    <row r="1102" spans="1:137" ht="15.75" customHeight="1">
      <c r="A1102" s="15" t="s">
        <v>3521</v>
      </c>
      <c r="B1102" s="15" t="s">
        <v>3522</v>
      </c>
      <c r="C1102" s="16">
        <v>48550892</v>
      </c>
      <c r="D1102" s="15">
        <v>603541840</v>
      </c>
      <c r="E1102" s="15" t="s">
        <v>3523</v>
      </c>
      <c r="F1102" s="15" t="s">
        <v>84</v>
      </c>
      <c r="G1102" s="15" t="s">
        <v>91</v>
      </c>
      <c r="H1102" s="15" t="s">
        <v>718</v>
      </c>
      <c r="I1102" s="17">
        <f t="shared" si="18"/>
        <v>0</v>
      </c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8">
        <f t="shared" si="1"/>
        <v>29</v>
      </c>
      <c r="AA1102" s="19"/>
      <c r="AB1102" s="19"/>
      <c r="AC1102" s="19"/>
      <c r="AD1102" s="19"/>
      <c r="AE1102" s="19"/>
      <c r="AF1102" s="19"/>
      <c r="AG1102" s="19">
        <v>19</v>
      </c>
      <c r="AH1102" s="19"/>
      <c r="AI1102" s="19"/>
      <c r="AJ1102" s="19"/>
      <c r="AK1102" s="19"/>
      <c r="AL1102" s="19"/>
      <c r="AM1102" s="19"/>
      <c r="AN1102" s="19"/>
      <c r="AO1102" s="19">
        <v>10</v>
      </c>
      <c r="AP1102" s="19"/>
      <c r="AQ1102" s="19"/>
      <c r="AR1102" s="20">
        <f t="shared" si="3"/>
        <v>0</v>
      </c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2">
        <f t="shared" si="5"/>
        <v>0</v>
      </c>
      <c r="BK1102" s="21"/>
      <c r="BL1102" s="21"/>
      <c r="BM1102" s="21"/>
      <c r="BN1102" s="23">
        <f t="shared" si="7"/>
        <v>0</v>
      </c>
      <c r="BO1102" s="23"/>
      <c r="BP1102" s="23"/>
      <c r="BQ1102" s="23"/>
      <c r="BR1102" s="23"/>
      <c r="BS1102" s="23"/>
      <c r="BT1102" s="23"/>
      <c r="BU1102" s="23"/>
      <c r="BV1102" s="23"/>
      <c r="BW1102" s="23"/>
      <c r="BX1102" s="23"/>
      <c r="BY1102" s="23"/>
      <c r="BZ1102" s="23"/>
      <c r="CA1102" s="23"/>
      <c r="CB1102" s="23"/>
      <c r="CC1102" s="23"/>
      <c r="CD1102" s="23"/>
      <c r="CE1102" s="23"/>
      <c r="CF1102" s="21">
        <f t="shared" si="9"/>
        <v>100</v>
      </c>
      <c r="CG1102" s="21"/>
      <c r="CH1102" s="21"/>
      <c r="CI1102" s="21"/>
      <c r="CJ1102" s="21"/>
      <c r="CK1102" s="21"/>
      <c r="CL1102" s="21"/>
      <c r="CM1102" s="21"/>
      <c r="CN1102" s="21"/>
      <c r="CO1102" s="21"/>
      <c r="CP1102" s="21"/>
      <c r="CQ1102" s="21"/>
      <c r="CR1102" s="21"/>
      <c r="CS1102" s="21"/>
      <c r="CT1102" s="21"/>
      <c r="CU1102" s="21">
        <v>100</v>
      </c>
      <c r="CV1102" s="21"/>
      <c r="CW1102" s="21"/>
      <c r="CX1102" s="23">
        <f t="shared" si="11"/>
        <v>1</v>
      </c>
      <c r="CY1102" s="23"/>
      <c r="CZ1102" s="23"/>
      <c r="DA1102" s="23"/>
      <c r="DB1102" s="23">
        <v>1</v>
      </c>
      <c r="DC1102" s="23"/>
      <c r="DD1102" s="23"/>
      <c r="DE1102" s="22">
        <f t="shared" si="13"/>
        <v>0</v>
      </c>
      <c r="DF1102" s="21"/>
      <c r="DG1102" s="21"/>
      <c r="DH1102" s="21"/>
      <c r="DI1102" s="21"/>
      <c r="DJ1102" s="21"/>
      <c r="DK1102" s="24">
        <f t="shared" si="15"/>
        <v>0</v>
      </c>
      <c r="DL1102" s="23"/>
      <c r="DM1102" s="2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</row>
    <row r="1103" spans="1:137" ht="15.75" customHeight="1">
      <c r="A1103" s="15" t="s">
        <v>2412</v>
      </c>
      <c r="B1103" s="15" t="s">
        <v>3524</v>
      </c>
      <c r="C1103" s="16">
        <v>48548758</v>
      </c>
      <c r="D1103" s="15">
        <v>603234424</v>
      </c>
      <c r="E1103" s="15" t="s">
        <v>3525</v>
      </c>
      <c r="F1103" s="15" t="s">
        <v>84</v>
      </c>
      <c r="G1103" s="15" t="s">
        <v>101</v>
      </c>
      <c r="H1103" s="15" t="s">
        <v>174</v>
      </c>
      <c r="I1103" s="17">
        <f t="shared" si="18"/>
        <v>0</v>
      </c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8">
        <f t="shared" si="1"/>
        <v>34</v>
      </c>
      <c r="AA1103" s="19"/>
      <c r="AB1103" s="19"/>
      <c r="AC1103" s="19"/>
      <c r="AD1103" s="19"/>
      <c r="AE1103" s="19"/>
      <c r="AF1103" s="19">
        <v>10</v>
      </c>
      <c r="AG1103" s="19"/>
      <c r="AH1103" s="19">
        <v>9</v>
      </c>
      <c r="AI1103" s="19"/>
      <c r="AJ1103" s="19"/>
      <c r="AK1103" s="19"/>
      <c r="AL1103" s="19"/>
      <c r="AM1103" s="19"/>
      <c r="AN1103" s="19"/>
      <c r="AO1103" s="19"/>
      <c r="AP1103" s="19">
        <v>15</v>
      </c>
      <c r="AQ1103" s="19"/>
      <c r="AR1103" s="20">
        <f t="shared" si="3"/>
        <v>0</v>
      </c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2">
        <f t="shared" si="5"/>
        <v>0</v>
      </c>
      <c r="BK1103" s="21"/>
      <c r="BL1103" s="21"/>
      <c r="BM1103" s="21"/>
      <c r="BN1103" s="23">
        <f t="shared" si="7"/>
        <v>0</v>
      </c>
      <c r="BO1103" s="23"/>
      <c r="BP1103" s="23"/>
      <c r="BQ1103" s="23"/>
      <c r="BR1103" s="23"/>
      <c r="BS1103" s="23"/>
      <c r="BT1103" s="23"/>
      <c r="BU1103" s="23"/>
      <c r="BV1103" s="23"/>
      <c r="BW1103" s="23"/>
      <c r="BX1103" s="23"/>
      <c r="BY1103" s="23"/>
      <c r="BZ1103" s="23"/>
      <c r="CA1103" s="23"/>
      <c r="CB1103" s="23"/>
      <c r="CC1103" s="23"/>
      <c r="CD1103" s="23"/>
      <c r="CE1103" s="23"/>
      <c r="CF1103" s="21">
        <f t="shared" si="9"/>
        <v>0</v>
      </c>
      <c r="CG1103" s="21"/>
      <c r="CH1103" s="21"/>
      <c r="CI1103" s="21"/>
      <c r="CJ1103" s="21"/>
      <c r="CK1103" s="21"/>
      <c r="CL1103" s="21"/>
      <c r="CM1103" s="21"/>
      <c r="CN1103" s="21"/>
      <c r="CO1103" s="21"/>
      <c r="CP1103" s="21"/>
      <c r="CQ1103" s="21"/>
      <c r="CR1103" s="21"/>
      <c r="CS1103" s="21"/>
      <c r="CT1103" s="21"/>
      <c r="CU1103" s="21"/>
      <c r="CV1103" s="21"/>
      <c r="CW1103" s="21"/>
      <c r="CX1103" s="23">
        <f t="shared" si="11"/>
        <v>2</v>
      </c>
      <c r="CY1103" s="23"/>
      <c r="CZ1103" s="23"/>
      <c r="DA1103" s="23"/>
      <c r="DB1103" s="23"/>
      <c r="DC1103" s="23">
        <v>2</v>
      </c>
      <c r="DD1103" s="23"/>
      <c r="DE1103" s="22">
        <f t="shared" si="13"/>
        <v>0</v>
      </c>
      <c r="DF1103" s="21"/>
      <c r="DG1103" s="21"/>
      <c r="DH1103" s="21"/>
      <c r="DI1103" s="21"/>
      <c r="DJ1103" s="21"/>
      <c r="DK1103" s="24">
        <f t="shared" si="15"/>
        <v>0</v>
      </c>
      <c r="DL1103" s="23"/>
      <c r="DM1103" s="2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</row>
    <row r="1104" spans="1:137" ht="15.75" customHeight="1">
      <c r="A1104" s="15" t="s">
        <v>3526</v>
      </c>
      <c r="B1104" s="15" t="s">
        <v>3527</v>
      </c>
      <c r="C1104" s="16" t="s">
        <v>3528</v>
      </c>
      <c r="D1104" s="15">
        <v>721708673</v>
      </c>
      <c r="E1104" s="15" t="s">
        <v>3529</v>
      </c>
      <c r="F1104" s="15" t="s">
        <v>84</v>
      </c>
      <c r="G1104" s="15" t="s">
        <v>101</v>
      </c>
      <c r="H1104" s="15" t="s">
        <v>150</v>
      </c>
      <c r="I1104" s="17">
        <f t="shared" si="18"/>
        <v>0</v>
      </c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8">
        <f t="shared" si="1"/>
        <v>34</v>
      </c>
      <c r="AA1104" s="19"/>
      <c r="AB1104" s="19"/>
      <c r="AC1104" s="19"/>
      <c r="AD1104" s="19"/>
      <c r="AE1104" s="19"/>
      <c r="AF1104" s="25">
        <v>12</v>
      </c>
      <c r="AG1104" s="19"/>
      <c r="AH1104" s="19">
        <v>7</v>
      </c>
      <c r="AI1104" s="19"/>
      <c r="AJ1104" s="19"/>
      <c r="AK1104" s="19"/>
      <c r="AL1104" s="19"/>
      <c r="AM1104" s="19"/>
      <c r="AN1104" s="19"/>
      <c r="AO1104" s="19">
        <v>15</v>
      </c>
      <c r="AP1104" s="19"/>
      <c r="AQ1104" s="19"/>
      <c r="AR1104" s="20">
        <f t="shared" si="3"/>
        <v>0</v>
      </c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2">
        <f t="shared" si="5"/>
        <v>0</v>
      </c>
      <c r="BK1104" s="21"/>
      <c r="BL1104" s="21"/>
      <c r="BM1104" s="21"/>
      <c r="BN1104" s="23">
        <f t="shared" si="7"/>
        <v>0</v>
      </c>
      <c r="BO1104" s="23"/>
      <c r="BP1104" s="23"/>
      <c r="BQ1104" s="23"/>
      <c r="BR1104" s="23"/>
      <c r="BS1104" s="23"/>
      <c r="BT1104" s="23"/>
      <c r="BU1104" s="23"/>
      <c r="BV1104" s="23"/>
      <c r="BW1104" s="23"/>
      <c r="BX1104" s="23"/>
      <c r="BY1104" s="23"/>
      <c r="BZ1104" s="23"/>
      <c r="CA1104" s="23"/>
      <c r="CB1104" s="23"/>
      <c r="CC1104" s="23"/>
      <c r="CD1104" s="23"/>
      <c r="CE1104" s="23"/>
      <c r="CF1104" s="21">
        <f t="shared" si="9"/>
        <v>0</v>
      </c>
      <c r="CG1104" s="21"/>
      <c r="CH1104" s="21"/>
      <c r="CI1104" s="21"/>
      <c r="CJ1104" s="21"/>
      <c r="CK1104" s="21"/>
      <c r="CL1104" s="21"/>
      <c r="CM1104" s="21"/>
      <c r="CN1104" s="21"/>
      <c r="CO1104" s="21"/>
      <c r="CP1104" s="21"/>
      <c r="CQ1104" s="21"/>
      <c r="CR1104" s="21"/>
      <c r="CS1104" s="21"/>
      <c r="CT1104" s="21"/>
      <c r="CU1104" s="21"/>
      <c r="CV1104" s="21"/>
      <c r="CW1104" s="21"/>
      <c r="CX1104" s="23">
        <f t="shared" si="11"/>
        <v>2</v>
      </c>
      <c r="CY1104" s="23"/>
      <c r="CZ1104" s="23"/>
      <c r="DA1104" s="23"/>
      <c r="DB1104" s="23">
        <v>2</v>
      </c>
      <c r="DC1104" s="23"/>
      <c r="DD1104" s="23"/>
      <c r="DE1104" s="22">
        <f t="shared" si="13"/>
        <v>0</v>
      </c>
      <c r="DF1104" s="21"/>
      <c r="DG1104" s="21"/>
      <c r="DH1104" s="21"/>
      <c r="DI1104" s="21"/>
      <c r="DJ1104" s="21"/>
      <c r="DK1104" s="24">
        <f t="shared" si="15"/>
        <v>0</v>
      </c>
      <c r="DL1104" s="23"/>
      <c r="DM1104" s="2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</row>
    <row r="1105" spans="1:137" ht="15.75" customHeight="1">
      <c r="A1105" s="15" t="s">
        <v>3530</v>
      </c>
      <c r="B1105" s="15" t="s">
        <v>3531</v>
      </c>
      <c r="C1105" s="16" t="s">
        <v>3532</v>
      </c>
      <c r="D1105" s="15">
        <v>723847260</v>
      </c>
      <c r="E1105" s="15" t="s">
        <v>3533</v>
      </c>
      <c r="F1105" s="15" t="s">
        <v>84</v>
      </c>
      <c r="G1105" s="15" t="s">
        <v>133</v>
      </c>
      <c r="H1105" s="15" t="s">
        <v>117</v>
      </c>
      <c r="I1105" s="17">
        <f t="shared" si="18"/>
        <v>0</v>
      </c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8">
        <f t="shared" si="1"/>
        <v>30</v>
      </c>
      <c r="AA1105" s="19"/>
      <c r="AB1105" s="19"/>
      <c r="AC1105" s="19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>
        <v>30</v>
      </c>
      <c r="AQ1105" s="19"/>
      <c r="AR1105" s="20">
        <f t="shared" si="3"/>
        <v>0</v>
      </c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2">
        <f t="shared" si="5"/>
        <v>0</v>
      </c>
      <c r="BK1105" s="21"/>
      <c r="BL1105" s="21"/>
      <c r="BM1105" s="21"/>
      <c r="BN1105" s="23">
        <f t="shared" si="7"/>
        <v>0</v>
      </c>
      <c r="BO1105" s="23"/>
      <c r="BP1105" s="23"/>
      <c r="BQ1105" s="23"/>
      <c r="BR1105" s="23"/>
      <c r="BS1105" s="23"/>
      <c r="BT1105" s="23"/>
      <c r="BU1105" s="23"/>
      <c r="BV1105" s="23"/>
      <c r="BW1105" s="23"/>
      <c r="BX1105" s="23"/>
      <c r="BY1105" s="23"/>
      <c r="BZ1105" s="23"/>
      <c r="CA1105" s="23"/>
      <c r="CB1105" s="23"/>
      <c r="CC1105" s="23"/>
      <c r="CD1105" s="23"/>
      <c r="CE1105" s="23"/>
      <c r="CF1105" s="21">
        <f t="shared" si="9"/>
        <v>0</v>
      </c>
      <c r="CG1105" s="21"/>
      <c r="CH1105" s="21"/>
      <c r="CI1105" s="21"/>
      <c r="CJ1105" s="21"/>
      <c r="CK1105" s="21"/>
      <c r="CL1105" s="21"/>
      <c r="CM1105" s="21"/>
      <c r="CN1105" s="21"/>
      <c r="CO1105" s="21"/>
      <c r="CP1105" s="21"/>
      <c r="CQ1105" s="21"/>
      <c r="CR1105" s="21"/>
      <c r="CS1105" s="21"/>
      <c r="CT1105" s="21"/>
      <c r="CU1105" s="21"/>
      <c r="CV1105" s="21"/>
      <c r="CW1105" s="21"/>
      <c r="CX1105" s="23">
        <f t="shared" si="11"/>
        <v>0</v>
      </c>
      <c r="CY1105" s="23"/>
      <c r="CZ1105" s="23"/>
      <c r="DA1105" s="23"/>
      <c r="DB1105" s="23"/>
      <c r="DC1105" s="23"/>
      <c r="DD1105" s="23"/>
      <c r="DE1105" s="22">
        <f t="shared" si="13"/>
        <v>0</v>
      </c>
      <c r="DF1105" s="21"/>
      <c r="DG1105" s="21"/>
      <c r="DH1105" s="21"/>
      <c r="DI1105" s="21"/>
      <c r="DJ1105" s="21"/>
      <c r="DK1105" s="24">
        <f t="shared" si="15"/>
        <v>0</v>
      </c>
      <c r="DL1105" s="23"/>
      <c r="DM1105" s="2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</row>
    <row r="1106" spans="1:137" ht="15.75" customHeight="1">
      <c r="A1106" s="15" t="s">
        <v>3534</v>
      </c>
      <c r="B1106" s="15" t="s">
        <v>3535</v>
      </c>
      <c r="C1106" s="16">
        <v>60432861</v>
      </c>
      <c r="D1106" s="15">
        <v>602975089</v>
      </c>
      <c r="E1106" s="15" t="s">
        <v>3536</v>
      </c>
      <c r="F1106" s="15" t="s">
        <v>84</v>
      </c>
      <c r="G1106" s="15" t="s">
        <v>101</v>
      </c>
      <c r="H1106" s="15" t="s">
        <v>174</v>
      </c>
      <c r="I1106" s="17">
        <f t="shared" si="18"/>
        <v>0</v>
      </c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8">
        <f t="shared" si="1"/>
        <v>27</v>
      </c>
      <c r="AA1106" s="19"/>
      <c r="AB1106" s="19"/>
      <c r="AC1106" s="19"/>
      <c r="AD1106" s="19"/>
      <c r="AE1106" s="19"/>
      <c r="AF1106" s="19">
        <v>6</v>
      </c>
      <c r="AG1106" s="19"/>
      <c r="AH1106" s="19">
        <v>6</v>
      </c>
      <c r="AI1106" s="19"/>
      <c r="AJ1106" s="19"/>
      <c r="AK1106" s="19"/>
      <c r="AL1106" s="19"/>
      <c r="AM1106" s="19"/>
      <c r="AN1106" s="19"/>
      <c r="AO1106" s="19">
        <v>15</v>
      </c>
      <c r="AP1106" s="19"/>
      <c r="AQ1106" s="19"/>
      <c r="AR1106" s="20">
        <f t="shared" si="3"/>
        <v>0</v>
      </c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2">
        <f t="shared" si="5"/>
        <v>0</v>
      </c>
      <c r="BK1106" s="21"/>
      <c r="BL1106" s="21"/>
      <c r="BM1106" s="21"/>
      <c r="BN1106" s="23">
        <f t="shared" si="7"/>
        <v>0</v>
      </c>
      <c r="BO1106" s="23"/>
      <c r="BP1106" s="23"/>
      <c r="BQ1106" s="23"/>
      <c r="BR1106" s="23"/>
      <c r="BS1106" s="23"/>
      <c r="BT1106" s="23"/>
      <c r="BU1106" s="23"/>
      <c r="BV1106" s="23"/>
      <c r="BW1106" s="23"/>
      <c r="BX1106" s="23"/>
      <c r="BY1106" s="23"/>
      <c r="BZ1106" s="23"/>
      <c r="CA1106" s="23"/>
      <c r="CB1106" s="23"/>
      <c r="CC1106" s="23"/>
      <c r="CD1106" s="23"/>
      <c r="CE1106" s="23"/>
      <c r="CF1106" s="21">
        <f t="shared" si="9"/>
        <v>0</v>
      </c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3">
        <f t="shared" si="11"/>
        <v>2</v>
      </c>
      <c r="CY1106" s="23"/>
      <c r="CZ1106" s="23"/>
      <c r="DA1106" s="23"/>
      <c r="DB1106" s="23">
        <v>2</v>
      </c>
      <c r="DC1106" s="23"/>
      <c r="DD1106" s="23"/>
      <c r="DE1106" s="22">
        <f t="shared" si="13"/>
        <v>0</v>
      </c>
      <c r="DF1106" s="21"/>
      <c r="DG1106" s="21"/>
      <c r="DH1106" s="21"/>
      <c r="DI1106" s="21"/>
      <c r="DJ1106" s="21"/>
      <c r="DK1106" s="24">
        <f t="shared" si="15"/>
        <v>0</v>
      </c>
      <c r="DL1106" s="23"/>
      <c r="DM1106" s="2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</row>
    <row r="1107" spans="1:137" ht="15.75" customHeight="1">
      <c r="A1107" s="15" t="s">
        <v>3537</v>
      </c>
      <c r="B1107" s="15" t="s">
        <v>3538</v>
      </c>
      <c r="C1107" s="16">
        <v>62931326</v>
      </c>
      <c r="D1107" s="15">
        <v>241011749</v>
      </c>
      <c r="E1107" s="15" t="s">
        <v>3539</v>
      </c>
      <c r="F1107" s="15" t="s">
        <v>84</v>
      </c>
      <c r="G1107" s="15" t="s">
        <v>101</v>
      </c>
      <c r="H1107" s="15" t="s">
        <v>57</v>
      </c>
      <c r="I1107" s="17">
        <f t="shared" si="18"/>
        <v>0</v>
      </c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8">
        <f t="shared" si="1"/>
        <v>34</v>
      </c>
      <c r="AA1107" s="19"/>
      <c r="AB1107" s="19"/>
      <c r="AC1107" s="19"/>
      <c r="AD1107" s="19"/>
      <c r="AE1107" s="19"/>
      <c r="AF1107" s="19">
        <v>10</v>
      </c>
      <c r="AG1107" s="19"/>
      <c r="AH1107" s="19">
        <v>9</v>
      </c>
      <c r="AI1107" s="19"/>
      <c r="AJ1107" s="19"/>
      <c r="AK1107" s="19"/>
      <c r="AL1107" s="19"/>
      <c r="AM1107" s="19"/>
      <c r="AN1107" s="19"/>
      <c r="AO1107" s="19"/>
      <c r="AP1107" s="19">
        <v>15</v>
      </c>
      <c r="AQ1107" s="19"/>
      <c r="AR1107" s="20">
        <f t="shared" si="3"/>
        <v>0</v>
      </c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2">
        <f t="shared" si="5"/>
        <v>0</v>
      </c>
      <c r="BK1107" s="21"/>
      <c r="BL1107" s="21"/>
      <c r="BM1107" s="21"/>
      <c r="BN1107" s="23">
        <f t="shared" si="7"/>
        <v>0</v>
      </c>
      <c r="BO1107" s="23"/>
      <c r="BP1107" s="23"/>
      <c r="BQ1107" s="23"/>
      <c r="BR1107" s="23"/>
      <c r="BS1107" s="23"/>
      <c r="BT1107" s="23"/>
      <c r="BU1107" s="23"/>
      <c r="BV1107" s="23"/>
      <c r="BW1107" s="23"/>
      <c r="BX1107" s="23"/>
      <c r="BY1107" s="23"/>
      <c r="BZ1107" s="23"/>
      <c r="CA1107" s="23"/>
      <c r="CB1107" s="23"/>
      <c r="CC1107" s="23"/>
      <c r="CD1107" s="23"/>
      <c r="CE1107" s="23"/>
      <c r="CF1107" s="21">
        <f t="shared" si="9"/>
        <v>0</v>
      </c>
      <c r="CG1107" s="21"/>
      <c r="CH1107" s="21"/>
      <c r="CI1107" s="21"/>
      <c r="CJ1107" s="21"/>
      <c r="CK1107" s="21"/>
      <c r="CL1107" s="21"/>
      <c r="CM1107" s="21"/>
      <c r="CN1107" s="21"/>
      <c r="CO1107" s="21"/>
      <c r="CP1107" s="21"/>
      <c r="CQ1107" s="21"/>
      <c r="CR1107" s="21"/>
      <c r="CS1107" s="21"/>
      <c r="CT1107" s="21"/>
      <c r="CU1107" s="21"/>
      <c r="CV1107" s="21"/>
      <c r="CW1107" s="21"/>
      <c r="CX1107" s="23">
        <f t="shared" si="11"/>
        <v>2</v>
      </c>
      <c r="CY1107" s="23"/>
      <c r="CZ1107" s="23"/>
      <c r="DA1107" s="23"/>
      <c r="DB1107" s="23"/>
      <c r="DC1107" s="23">
        <v>2</v>
      </c>
      <c r="DD1107" s="23"/>
      <c r="DE1107" s="22">
        <f t="shared" si="13"/>
        <v>0</v>
      </c>
      <c r="DF1107" s="21"/>
      <c r="DG1107" s="21"/>
      <c r="DH1107" s="21"/>
      <c r="DI1107" s="21"/>
      <c r="DJ1107" s="21"/>
      <c r="DK1107" s="24">
        <f t="shared" si="15"/>
        <v>0</v>
      </c>
      <c r="DL1107" s="23"/>
      <c r="DM1107" s="2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</row>
    <row r="1108" spans="1:137" ht="15.75" customHeight="1">
      <c r="A1108" s="15" t="s">
        <v>3540</v>
      </c>
      <c r="B1108" s="15" t="s">
        <v>3541</v>
      </c>
      <c r="C1108" s="16" t="s">
        <v>3542</v>
      </c>
      <c r="D1108" s="15">
        <v>721904201</v>
      </c>
      <c r="E1108" s="15" t="s">
        <v>3543</v>
      </c>
      <c r="F1108" s="15" t="s">
        <v>84</v>
      </c>
      <c r="G1108" s="15" t="s">
        <v>153</v>
      </c>
      <c r="H1108" s="15" t="s">
        <v>158</v>
      </c>
      <c r="I1108" s="17">
        <f t="shared" si="18"/>
        <v>0</v>
      </c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8">
        <f t="shared" si="1"/>
        <v>15</v>
      </c>
      <c r="AA1108" s="19"/>
      <c r="AB1108" s="19"/>
      <c r="AC1108" s="19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>
        <v>15</v>
      </c>
      <c r="AQ1108" s="19"/>
      <c r="AR1108" s="20">
        <f t="shared" si="3"/>
        <v>0</v>
      </c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2">
        <f t="shared" si="5"/>
        <v>0</v>
      </c>
      <c r="BK1108" s="21"/>
      <c r="BL1108" s="21"/>
      <c r="BM1108" s="21"/>
      <c r="BN1108" s="23">
        <f t="shared" si="7"/>
        <v>0</v>
      </c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1">
        <f t="shared" si="9"/>
        <v>0</v>
      </c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3">
        <f t="shared" si="11"/>
        <v>0</v>
      </c>
      <c r="CY1108" s="23"/>
      <c r="CZ1108" s="23"/>
      <c r="DA1108" s="23"/>
      <c r="DB1108" s="23"/>
      <c r="DC1108" s="23"/>
      <c r="DD1108" s="23"/>
      <c r="DE1108" s="22">
        <f t="shared" si="13"/>
        <v>0</v>
      </c>
      <c r="DF1108" s="21"/>
      <c r="DG1108" s="21"/>
      <c r="DH1108" s="21"/>
      <c r="DI1108" s="21"/>
      <c r="DJ1108" s="21"/>
      <c r="DK1108" s="24">
        <f t="shared" si="15"/>
        <v>0</v>
      </c>
      <c r="DL1108" s="23"/>
      <c r="DM1108" s="2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</row>
    <row r="1109" spans="1:137" ht="15.75" customHeight="1">
      <c r="A1109" s="15" t="s">
        <v>3544</v>
      </c>
      <c r="B1109" s="15" t="s">
        <v>3545</v>
      </c>
      <c r="C1109" s="16">
        <v>26423201</v>
      </c>
      <c r="D1109" s="15">
        <v>606711298</v>
      </c>
      <c r="E1109" s="15" t="s">
        <v>2106</v>
      </c>
      <c r="F1109" s="15" t="s">
        <v>84</v>
      </c>
      <c r="G1109" s="15" t="s">
        <v>91</v>
      </c>
      <c r="H1109" s="15" t="s">
        <v>57</v>
      </c>
      <c r="I1109" s="17">
        <f t="shared" si="18"/>
        <v>0</v>
      </c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8">
        <f t="shared" si="1"/>
        <v>29</v>
      </c>
      <c r="AA1109" s="19"/>
      <c r="AB1109" s="19"/>
      <c r="AC1109" s="19"/>
      <c r="AD1109" s="19"/>
      <c r="AE1109" s="19"/>
      <c r="AF1109" s="19"/>
      <c r="AG1109" s="19">
        <v>19</v>
      </c>
      <c r="AH1109" s="19"/>
      <c r="AI1109" s="19"/>
      <c r="AJ1109" s="19"/>
      <c r="AK1109" s="19"/>
      <c r="AL1109" s="19"/>
      <c r="AM1109" s="19"/>
      <c r="AN1109" s="19"/>
      <c r="AO1109" s="19">
        <v>10</v>
      </c>
      <c r="AP1109" s="19"/>
      <c r="AQ1109" s="19"/>
      <c r="AR1109" s="20">
        <f t="shared" si="3"/>
        <v>0</v>
      </c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2">
        <f t="shared" si="5"/>
        <v>0</v>
      </c>
      <c r="BK1109" s="21"/>
      <c r="BL1109" s="21"/>
      <c r="BM1109" s="21"/>
      <c r="BN1109" s="23">
        <f t="shared" si="7"/>
        <v>0</v>
      </c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1">
        <f t="shared" si="9"/>
        <v>100</v>
      </c>
      <c r="CG1109" s="21"/>
      <c r="CH1109" s="21"/>
      <c r="CI1109" s="21"/>
      <c r="CJ1109" s="21"/>
      <c r="CK1109" s="21"/>
      <c r="CL1109" s="21"/>
      <c r="CM1109" s="21"/>
      <c r="CN1109" s="21"/>
      <c r="CO1109" s="21"/>
      <c r="CP1109" s="21"/>
      <c r="CQ1109" s="21"/>
      <c r="CR1109" s="21"/>
      <c r="CS1109" s="21"/>
      <c r="CT1109" s="21"/>
      <c r="CU1109" s="21">
        <v>100</v>
      </c>
      <c r="CV1109" s="21"/>
      <c r="CW1109" s="21"/>
      <c r="CX1109" s="23">
        <f t="shared" si="11"/>
        <v>1</v>
      </c>
      <c r="CY1109" s="23"/>
      <c r="CZ1109" s="23"/>
      <c r="DA1109" s="23"/>
      <c r="DB1109" s="23">
        <v>1</v>
      </c>
      <c r="DC1109" s="23"/>
      <c r="DD1109" s="23"/>
      <c r="DE1109" s="22">
        <f t="shared" si="13"/>
        <v>0</v>
      </c>
      <c r="DF1109" s="21"/>
      <c r="DG1109" s="21"/>
      <c r="DH1109" s="21"/>
      <c r="DI1109" s="21"/>
      <c r="DJ1109" s="21"/>
      <c r="DK1109" s="24">
        <f t="shared" si="15"/>
        <v>0</v>
      </c>
      <c r="DL1109" s="23"/>
      <c r="DM1109" s="2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</row>
    <row r="1110" spans="1:137" ht="15.75" customHeight="1">
      <c r="A1110" s="15" t="s">
        <v>3546</v>
      </c>
      <c r="B1110" s="15" t="s">
        <v>3547</v>
      </c>
      <c r="C1110" s="16" t="s">
        <v>3548</v>
      </c>
      <c r="D1110" s="15">
        <v>776168383</v>
      </c>
      <c r="E1110" s="15" t="s">
        <v>3549</v>
      </c>
      <c r="F1110" s="15" t="s">
        <v>84</v>
      </c>
      <c r="G1110" s="15" t="s">
        <v>91</v>
      </c>
      <c r="H1110" s="15" t="s">
        <v>216</v>
      </c>
      <c r="I1110" s="17">
        <f t="shared" si="18"/>
        <v>0</v>
      </c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8">
        <f t="shared" si="1"/>
        <v>29</v>
      </c>
      <c r="AA1110" s="19"/>
      <c r="AB1110" s="19"/>
      <c r="AC1110" s="19"/>
      <c r="AD1110" s="19"/>
      <c r="AE1110" s="19"/>
      <c r="AF1110" s="19"/>
      <c r="AG1110" s="19">
        <v>19</v>
      </c>
      <c r="AH1110" s="19"/>
      <c r="AI1110" s="19"/>
      <c r="AJ1110" s="19"/>
      <c r="AK1110" s="19"/>
      <c r="AL1110" s="19"/>
      <c r="AM1110" s="19"/>
      <c r="AN1110" s="19"/>
      <c r="AO1110" s="19">
        <v>10</v>
      </c>
      <c r="AP1110" s="19"/>
      <c r="AQ1110" s="19"/>
      <c r="AR1110" s="20">
        <f t="shared" si="3"/>
        <v>0</v>
      </c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2">
        <f t="shared" si="5"/>
        <v>0</v>
      </c>
      <c r="BK1110" s="21"/>
      <c r="BL1110" s="21"/>
      <c r="BM1110" s="21"/>
      <c r="BN1110" s="23">
        <f t="shared" si="7"/>
        <v>0</v>
      </c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1">
        <f t="shared" si="9"/>
        <v>100</v>
      </c>
      <c r="CG1110" s="21"/>
      <c r="CH1110" s="21"/>
      <c r="CI1110" s="21"/>
      <c r="CJ1110" s="21"/>
      <c r="CK1110" s="21"/>
      <c r="CL1110" s="21"/>
      <c r="CM1110" s="21"/>
      <c r="CN1110" s="21"/>
      <c r="CO1110" s="21"/>
      <c r="CP1110" s="21"/>
      <c r="CQ1110" s="21"/>
      <c r="CR1110" s="21"/>
      <c r="CS1110" s="21"/>
      <c r="CT1110" s="21"/>
      <c r="CU1110" s="21">
        <v>100</v>
      </c>
      <c r="CV1110" s="21"/>
      <c r="CW1110" s="21"/>
      <c r="CX1110" s="23">
        <f t="shared" si="11"/>
        <v>1</v>
      </c>
      <c r="CY1110" s="23"/>
      <c r="CZ1110" s="23"/>
      <c r="DA1110" s="23"/>
      <c r="DB1110" s="23">
        <v>1</v>
      </c>
      <c r="DC1110" s="23"/>
      <c r="DD1110" s="23"/>
      <c r="DE1110" s="22">
        <f t="shared" si="13"/>
        <v>0</v>
      </c>
      <c r="DF1110" s="21"/>
      <c r="DG1110" s="21"/>
      <c r="DH1110" s="21"/>
      <c r="DI1110" s="21"/>
      <c r="DJ1110" s="21"/>
      <c r="DK1110" s="24">
        <f t="shared" si="15"/>
        <v>0</v>
      </c>
      <c r="DL1110" s="23"/>
      <c r="DM1110" s="2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</row>
    <row r="1111" spans="1:137" ht="15.75" customHeight="1">
      <c r="A1111" s="15" t="s">
        <v>3550</v>
      </c>
      <c r="B1111" s="15" t="s">
        <v>3551</v>
      </c>
      <c r="C1111" s="16" t="s">
        <v>3552</v>
      </c>
      <c r="D1111" s="15">
        <v>608950446</v>
      </c>
      <c r="E1111" s="15" t="s">
        <v>3553</v>
      </c>
      <c r="F1111" s="15" t="s">
        <v>84</v>
      </c>
      <c r="G1111" s="15" t="s">
        <v>101</v>
      </c>
      <c r="H1111" s="15" t="s">
        <v>174</v>
      </c>
      <c r="I1111" s="17">
        <f t="shared" si="18"/>
        <v>0</v>
      </c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8">
        <f t="shared" si="1"/>
        <v>28</v>
      </c>
      <c r="AA1111" s="19"/>
      <c r="AB1111" s="19"/>
      <c r="AC1111" s="19"/>
      <c r="AD1111" s="19"/>
      <c r="AE1111" s="19"/>
      <c r="AF1111" s="19">
        <v>6</v>
      </c>
      <c r="AG1111" s="19"/>
      <c r="AH1111" s="19">
        <v>7</v>
      </c>
      <c r="AI1111" s="19"/>
      <c r="AJ1111" s="19"/>
      <c r="AK1111" s="19"/>
      <c r="AL1111" s="19"/>
      <c r="AM1111" s="19"/>
      <c r="AN1111" s="19"/>
      <c r="AO1111" s="19">
        <v>15</v>
      </c>
      <c r="AP1111" s="19"/>
      <c r="AQ1111" s="19"/>
      <c r="AR1111" s="20">
        <f t="shared" si="3"/>
        <v>0</v>
      </c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2">
        <f t="shared" si="5"/>
        <v>0</v>
      </c>
      <c r="BK1111" s="21"/>
      <c r="BL1111" s="21"/>
      <c r="BM1111" s="21"/>
      <c r="BN1111" s="23">
        <f t="shared" si="7"/>
        <v>0</v>
      </c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1">
        <f t="shared" si="9"/>
        <v>0</v>
      </c>
      <c r="CG1111" s="21"/>
      <c r="CH1111" s="21"/>
      <c r="CI1111" s="21"/>
      <c r="CJ1111" s="21"/>
      <c r="CK1111" s="21"/>
      <c r="CL1111" s="21"/>
      <c r="CM1111" s="21"/>
      <c r="CN1111" s="21"/>
      <c r="CO1111" s="21"/>
      <c r="CP1111" s="21"/>
      <c r="CQ1111" s="21"/>
      <c r="CR1111" s="21"/>
      <c r="CS1111" s="21"/>
      <c r="CT1111" s="21"/>
      <c r="CU1111" s="21"/>
      <c r="CV1111" s="21"/>
      <c r="CW1111" s="21"/>
      <c r="CX1111" s="23">
        <f t="shared" si="11"/>
        <v>2</v>
      </c>
      <c r="CY1111" s="23"/>
      <c r="CZ1111" s="23"/>
      <c r="DA1111" s="23"/>
      <c r="DB1111" s="23">
        <v>2</v>
      </c>
      <c r="DC1111" s="23"/>
      <c r="DD1111" s="23"/>
      <c r="DE1111" s="22">
        <f t="shared" si="13"/>
        <v>0</v>
      </c>
      <c r="DF1111" s="21"/>
      <c r="DG1111" s="21"/>
      <c r="DH1111" s="21"/>
      <c r="DI1111" s="21"/>
      <c r="DJ1111" s="21"/>
      <c r="DK1111" s="24">
        <f t="shared" si="15"/>
        <v>0</v>
      </c>
      <c r="DL1111" s="23"/>
      <c r="DM1111" s="2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</row>
    <row r="1112" spans="1:137" ht="15.75" customHeight="1">
      <c r="A1112" s="15" t="s">
        <v>3554</v>
      </c>
      <c r="B1112" s="15" t="s">
        <v>3555</v>
      </c>
      <c r="C1112" s="16">
        <v>24840602</v>
      </c>
      <c r="D1112" s="15">
        <v>775705525</v>
      </c>
      <c r="E1112" s="15" t="s">
        <v>3556</v>
      </c>
      <c r="F1112" s="15" t="s">
        <v>84</v>
      </c>
      <c r="G1112" s="15" t="s">
        <v>91</v>
      </c>
      <c r="H1112" s="15" t="s">
        <v>76</v>
      </c>
      <c r="I1112" s="17">
        <f t="shared" si="18"/>
        <v>0</v>
      </c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8">
        <f t="shared" si="1"/>
        <v>29</v>
      </c>
      <c r="AA1112" s="19"/>
      <c r="AB1112" s="19"/>
      <c r="AC1112" s="19"/>
      <c r="AD1112" s="19"/>
      <c r="AE1112" s="19"/>
      <c r="AF1112" s="19"/>
      <c r="AG1112" s="19">
        <v>19</v>
      </c>
      <c r="AH1112" s="19"/>
      <c r="AI1112" s="19"/>
      <c r="AJ1112" s="19"/>
      <c r="AK1112" s="19"/>
      <c r="AL1112" s="19"/>
      <c r="AM1112" s="19"/>
      <c r="AN1112" s="19"/>
      <c r="AO1112" s="19">
        <v>10</v>
      </c>
      <c r="AP1112" s="19"/>
      <c r="AQ1112" s="19"/>
      <c r="AR1112" s="20">
        <f t="shared" si="3"/>
        <v>0</v>
      </c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2">
        <f t="shared" si="5"/>
        <v>0</v>
      </c>
      <c r="BK1112" s="21"/>
      <c r="BL1112" s="21"/>
      <c r="BM1112" s="21"/>
      <c r="BN1112" s="23">
        <f t="shared" si="7"/>
        <v>0</v>
      </c>
      <c r="BO1112" s="23"/>
      <c r="BP1112" s="23"/>
      <c r="BQ1112" s="23"/>
      <c r="BR1112" s="23"/>
      <c r="BS1112" s="23"/>
      <c r="BT1112" s="23"/>
      <c r="BU1112" s="23"/>
      <c r="BV1112" s="23"/>
      <c r="BW1112" s="23"/>
      <c r="BX1112" s="23"/>
      <c r="BY1112" s="23"/>
      <c r="BZ1112" s="23"/>
      <c r="CA1112" s="23"/>
      <c r="CB1112" s="23"/>
      <c r="CC1112" s="23"/>
      <c r="CD1112" s="23"/>
      <c r="CE1112" s="23"/>
      <c r="CF1112" s="21">
        <f t="shared" si="9"/>
        <v>100</v>
      </c>
      <c r="CG1112" s="21"/>
      <c r="CH1112" s="21"/>
      <c r="CI1112" s="21"/>
      <c r="CJ1112" s="21"/>
      <c r="CK1112" s="21"/>
      <c r="CL1112" s="21"/>
      <c r="CM1112" s="21"/>
      <c r="CN1112" s="21"/>
      <c r="CO1112" s="21"/>
      <c r="CP1112" s="21"/>
      <c r="CQ1112" s="21"/>
      <c r="CR1112" s="21"/>
      <c r="CS1112" s="21"/>
      <c r="CT1112" s="21"/>
      <c r="CU1112" s="21">
        <v>100</v>
      </c>
      <c r="CV1112" s="21"/>
      <c r="CW1112" s="21"/>
      <c r="CX1112" s="23">
        <f t="shared" si="11"/>
        <v>1</v>
      </c>
      <c r="CY1112" s="23"/>
      <c r="CZ1112" s="23"/>
      <c r="DA1112" s="23"/>
      <c r="DB1112" s="23">
        <v>1</v>
      </c>
      <c r="DC1112" s="23"/>
      <c r="DD1112" s="23"/>
      <c r="DE1112" s="22">
        <f t="shared" si="13"/>
        <v>0</v>
      </c>
      <c r="DF1112" s="21"/>
      <c r="DG1112" s="21"/>
      <c r="DH1112" s="21"/>
      <c r="DI1112" s="21"/>
      <c r="DJ1112" s="21"/>
      <c r="DK1112" s="24">
        <f t="shared" si="15"/>
        <v>0</v>
      </c>
      <c r="DL1112" s="23"/>
      <c r="DM1112" s="2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</row>
    <row r="1113" spans="1:137" ht="15.75" customHeight="1">
      <c r="A1113" s="15" t="s">
        <v>3557</v>
      </c>
      <c r="B1113" s="15" t="s">
        <v>3558</v>
      </c>
      <c r="C1113" s="16">
        <v>71240373</v>
      </c>
      <c r="D1113" s="15">
        <v>604481045</v>
      </c>
      <c r="E1113" s="15" t="s">
        <v>3559</v>
      </c>
      <c r="F1113" s="15" t="s">
        <v>84</v>
      </c>
      <c r="G1113" s="15" t="s">
        <v>101</v>
      </c>
      <c r="H1113" s="15" t="s">
        <v>72</v>
      </c>
      <c r="I1113" s="17">
        <f t="shared" si="18"/>
        <v>0</v>
      </c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8">
        <f t="shared" si="1"/>
        <v>28</v>
      </c>
      <c r="AA1113" s="19"/>
      <c r="AB1113" s="19"/>
      <c r="AC1113" s="19"/>
      <c r="AD1113" s="19"/>
      <c r="AE1113" s="19"/>
      <c r="AF1113" s="19">
        <v>6</v>
      </c>
      <c r="AG1113" s="19"/>
      <c r="AH1113" s="19">
        <v>7</v>
      </c>
      <c r="AI1113" s="19"/>
      <c r="AJ1113" s="19"/>
      <c r="AK1113" s="19"/>
      <c r="AL1113" s="19"/>
      <c r="AM1113" s="19"/>
      <c r="AN1113" s="19"/>
      <c r="AO1113" s="19">
        <v>15</v>
      </c>
      <c r="AP1113" s="19"/>
      <c r="AQ1113" s="19"/>
      <c r="AR1113" s="20">
        <f t="shared" si="3"/>
        <v>0</v>
      </c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2">
        <f t="shared" si="5"/>
        <v>0</v>
      </c>
      <c r="BK1113" s="21"/>
      <c r="BL1113" s="21"/>
      <c r="BM1113" s="21"/>
      <c r="BN1113" s="23">
        <f t="shared" si="7"/>
        <v>0</v>
      </c>
      <c r="BO1113" s="23"/>
      <c r="BP1113" s="23"/>
      <c r="BQ1113" s="23"/>
      <c r="BR1113" s="23"/>
      <c r="BS1113" s="23"/>
      <c r="BT1113" s="23"/>
      <c r="BU1113" s="23"/>
      <c r="BV1113" s="23"/>
      <c r="BW1113" s="23"/>
      <c r="BX1113" s="23"/>
      <c r="BY1113" s="23"/>
      <c r="BZ1113" s="23"/>
      <c r="CA1113" s="23"/>
      <c r="CB1113" s="23"/>
      <c r="CC1113" s="23"/>
      <c r="CD1113" s="23"/>
      <c r="CE1113" s="23"/>
      <c r="CF1113" s="21">
        <f t="shared" si="9"/>
        <v>0</v>
      </c>
      <c r="CG1113" s="21"/>
      <c r="CH1113" s="21"/>
      <c r="CI1113" s="21"/>
      <c r="CJ1113" s="21"/>
      <c r="CK1113" s="21"/>
      <c r="CL1113" s="21"/>
      <c r="CM1113" s="21"/>
      <c r="CN1113" s="21"/>
      <c r="CO1113" s="21"/>
      <c r="CP1113" s="21"/>
      <c r="CQ1113" s="21"/>
      <c r="CR1113" s="21"/>
      <c r="CS1113" s="21"/>
      <c r="CT1113" s="21"/>
      <c r="CU1113" s="21"/>
      <c r="CV1113" s="21"/>
      <c r="CW1113" s="21"/>
      <c r="CX1113" s="23">
        <f t="shared" si="11"/>
        <v>2</v>
      </c>
      <c r="CY1113" s="23"/>
      <c r="CZ1113" s="23"/>
      <c r="DA1113" s="23"/>
      <c r="DB1113" s="23">
        <v>2</v>
      </c>
      <c r="DC1113" s="23"/>
      <c r="DD1113" s="23"/>
      <c r="DE1113" s="22">
        <f t="shared" si="13"/>
        <v>0</v>
      </c>
      <c r="DF1113" s="21"/>
      <c r="DG1113" s="21"/>
      <c r="DH1113" s="21"/>
      <c r="DI1113" s="21"/>
      <c r="DJ1113" s="21"/>
      <c r="DK1113" s="24">
        <f t="shared" si="15"/>
        <v>0</v>
      </c>
      <c r="DL1113" s="23"/>
      <c r="DM1113" s="2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</row>
    <row r="1114" spans="1:137" ht="15.75" customHeight="1">
      <c r="A1114" s="15" t="s">
        <v>3560</v>
      </c>
      <c r="B1114" s="15" t="s">
        <v>3561</v>
      </c>
      <c r="C1114" s="16">
        <v>60434015</v>
      </c>
      <c r="D1114" s="15">
        <v>606475947</v>
      </c>
      <c r="E1114" s="15" t="s">
        <v>3562</v>
      </c>
      <c r="F1114" s="15" t="s">
        <v>84</v>
      </c>
      <c r="G1114" s="15" t="s">
        <v>91</v>
      </c>
      <c r="H1114" s="15" t="s">
        <v>72</v>
      </c>
      <c r="I1114" s="17">
        <f t="shared" si="18"/>
        <v>0</v>
      </c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8">
        <f t="shared" si="1"/>
        <v>29</v>
      </c>
      <c r="AA1114" s="19"/>
      <c r="AB1114" s="19"/>
      <c r="AC1114" s="19"/>
      <c r="AD1114" s="19"/>
      <c r="AE1114" s="19"/>
      <c r="AF1114" s="19"/>
      <c r="AG1114" s="19">
        <v>19</v>
      </c>
      <c r="AH1114" s="19"/>
      <c r="AI1114" s="19"/>
      <c r="AJ1114" s="19"/>
      <c r="AK1114" s="19"/>
      <c r="AL1114" s="19"/>
      <c r="AM1114" s="19"/>
      <c r="AN1114" s="19"/>
      <c r="AO1114" s="19">
        <v>10</v>
      </c>
      <c r="AP1114" s="19"/>
      <c r="AQ1114" s="19"/>
      <c r="AR1114" s="20">
        <f t="shared" si="3"/>
        <v>0</v>
      </c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2">
        <f t="shared" si="5"/>
        <v>0</v>
      </c>
      <c r="BK1114" s="21"/>
      <c r="BL1114" s="21"/>
      <c r="BM1114" s="21"/>
      <c r="BN1114" s="23">
        <f t="shared" si="7"/>
        <v>0</v>
      </c>
      <c r="BO1114" s="23"/>
      <c r="BP1114" s="23"/>
      <c r="BQ1114" s="23"/>
      <c r="BR1114" s="23"/>
      <c r="BS1114" s="23"/>
      <c r="BT1114" s="23"/>
      <c r="BU1114" s="23"/>
      <c r="BV1114" s="23"/>
      <c r="BW1114" s="23"/>
      <c r="BX1114" s="23"/>
      <c r="BY1114" s="23"/>
      <c r="BZ1114" s="23"/>
      <c r="CA1114" s="23"/>
      <c r="CB1114" s="23"/>
      <c r="CC1114" s="23"/>
      <c r="CD1114" s="23"/>
      <c r="CE1114" s="23"/>
      <c r="CF1114" s="21">
        <f t="shared" si="9"/>
        <v>100</v>
      </c>
      <c r="CG1114" s="21"/>
      <c r="CH1114" s="21"/>
      <c r="CI1114" s="21"/>
      <c r="CJ1114" s="21"/>
      <c r="CK1114" s="21"/>
      <c r="CL1114" s="21"/>
      <c r="CM1114" s="21"/>
      <c r="CN1114" s="21"/>
      <c r="CO1114" s="21"/>
      <c r="CP1114" s="21"/>
      <c r="CQ1114" s="21"/>
      <c r="CR1114" s="21"/>
      <c r="CS1114" s="21"/>
      <c r="CT1114" s="21"/>
      <c r="CU1114" s="21">
        <v>100</v>
      </c>
      <c r="CV1114" s="21"/>
      <c r="CW1114" s="21"/>
      <c r="CX1114" s="23">
        <f t="shared" si="11"/>
        <v>1</v>
      </c>
      <c r="CY1114" s="23"/>
      <c r="CZ1114" s="23"/>
      <c r="DA1114" s="23"/>
      <c r="DB1114" s="23">
        <v>1</v>
      </c>
      <c r="DC1114" s="23"/>
      <c r="DD1114" s="23"/>
      <c r="DE1114" s="22">
        <f t="shared" si="13"/>
        <v>0</v>
      </c>
      <c r="DF1114" s="21"/>
      <c r="DG1114" s="21"/>
      <c r="DH1114" s="21"/>
      <c r="DI1114" s="21"/>
      <c r="DJ1114" s="21"/>
      <c r="DK1114" s="24">
        <f t="shared" si="15"/>
        <v>0</v>
      </c>
      <c r="DL1114" s="23"/>
      <c r="DM1114" s="2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</row>
    <row r="1115" spans="1:137" ht="15.75" customHeight="1">
      <c r="A1115" s="15" t="s">
        <v>3563</v>
      </c>
      <c r="B1115" s="15" t="s">
        <v>3564</v>
      </c>
      <c r="C1115" s="16">
        <v>28083130</v>
      </c>
      <c r="D1115" s="15">
        <v>776854665</v>
      </c>
      <c r="E1115" s="15" t="s">
        <v>3565</v>
      </c>
      <c r="F1115" s="15" t="s">
        <v>84</v>
      </c>
      <c r="G1115" s="15" t="s">
        <v>101</v>
      </c>
      <c r="H1115" s="15" t="s">
        <v>216</v>
      </c>
      <c r="I1115" s="17">
        <f t="shared" si="18"/>
        <v>0</v>
      </c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8">
        <f t="shared" si="1"/>
        <v>28</v>
      </c>
      <c r="AA1115" s="19"/>
      <c r="AB1115" s="19"/>
      <c r="AC1115" s="19"/>
      <c r="AD1115" s="19"/>
      <c r="AE1115" s="19"/>
      <c r="AF1115" s="19">
        <v>6</v>
      </c>
      <c r="AG1115" s="19"/>
      <c r="AH1115" s="19">
        <v>7</v>
      </c>
      <c r="AI1115" s="19"/>
      <c r="AJ1115" s="19"/>
      <c r="AK1115" s="19"/>
      <c r="AL1115" s="19"/>
      <c r="AM1115" s="19"/>
      <c r="AN1115" s="19"/>
      <c r="AO1115" s="19">
        <v>15</v>
      </c>
      <c r="AP1115" s="19"/>
      <c r="AQ1115" s="19"/>
      <c r="AR1115" s="20">
        <f t="shared" si="3"/>
        <v>0</v>
      </c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2">
        <f t="shared" si="5"/>
        <v>0</v>
      </c>
      <c r="BK1115" s="21"/>
      <c r="BL1115" s="21"/>
      <c r="BM1115" s="21"/>
      <c r="BN1115" s="23">
        <f t="shared" si="7"/>
        <v>0</v>
      </c>
      <c r="BO1115" s="23"/>
      <c r="BP1115" s="23"/>
      <c r="BQ1115" s="23"/>
      <c r="BR1115" s="23"/>
      <c r="BS1115" s="23"/>
      <c r="BT1115" s="23"/>
      <c r="BU1115" s="23"/>
      <c r="BV1115" s="23"/>
      <c r="BW1115" s="23"/>
      <c r="BX1115" s="23"/>
      <c r="BY1115" s="23"/>
      <c r="BZ1115" s="23"/>
      <c r="CA1115" s="23"/>
      <c r="CB1115" s="23"/>
      <c r="CC1115" s="23"/>
      <c r="CD1115" s="23"/>
      <c r="CE1115" s="23"/>
      <c r="CF1115" s="21">
        <f t="shared" si="9"/>
        <v>0</v>
      </c>
      <c r="CG1115" s="21"/>
      <c r="CH1115" s="21"/>
      <c r="CI1115" s="21"/>
      <c r="CJ1115" s="21"/>
      <c r="CK1115" s="21"/>
      <c r="CL1115" s="21"/>
      <c r="CM1115" s="21"/>
      <c r="CN1115" s="21"/>
      <c r="CO1115" s="21"/>
      <c r="CP1115" s="21"/>
      <c r="CQ1115" s="21"/>
      <c r="CR1115" s="21"/>
      <c r="CS1115" s="21"/>
      <c r="CT1115" s="21"/>
      <c r="CU1115" s="21"/>
      <c r="CV1115" s="21"/>
      <c r="CW1115" s="21"/>
      <c r="CX1115" s="23">
        <f t="shared" si="11"/>
        <v>2</v>
      </c>
      <c r="CY1115" s="23"/>
      <c r="CZ1115" s="23"/>
      <c r="DA1115" s="23"/>
      <c r="DB1115" s="23">
        <v>2</v>
      </c>
      <c r="DC1115" s="23"/>
      <c r="DD1115" s="23"/>
      <c r="DE1115" s="22">
        <f t="shared" si="13"/>
        <v>0</v>
      </c>
      <c r="DF1115" s="21"/>
      <c r="DG1115" s="21"/>
      <c r="DH1115" s="21"/>
      <c r="DI1115" s="21"/>
      <c r="DJ1115" s="21"/>
      <c r="DK1115" s="24">
        <f t="shared" si="15"/>
        <v>0</v>
      </c>
      <c r="DL1115" s="23"/>
      <c r="DM1115" s="2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</row>
    <row r="1116" spans="1:137" ht="15.75" customHeight="1">
      <c r="A1116" s="15" t="s">
        <v>3566</v>
      </c>
      <c r="B1116" s="15" t="s">
        <v>3567</v>
      </c>
      <c r="C1116" s="16" t="s">
        <v>3568</v>
      </c>
      <c r="D1116" s="15">
        <v>605920292</v>
      </c>
      <c r="E1116" s="15" t="s">
        <v>3569</v>
      </c>
      <c r="F1116" s="15" t="s">
        <v>84</v>
      </c>
      <c r="G1116" s="15" t="s">
        <v>91</v>
      </c>
      <c r="H1116" s="15" t="s">
        <v>158</v>
      </c>
      <c r="I1116" s="17">
        <f t="shared" si="18"/>
        <v>0</v>
      </c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8">
        <f t="shared" si="1"/>
        <v>29</v>
      </c>
      <c r="AA1116" s="19"/>
      <c r="AB1116" s="19"/>
      <c r="AC1116" s="19"/>
      <c r="AD1116" s="19"/>
      <c r="AE1116" s="19"/>
      <c r="AF1116" s="19"/>
      <c r="AG1116" s="19">
        <v>19</v>
      </c>
      <c r="AH1116" s="19"/>
      <c r="AI1116" s="19"/>
      <c r="AJ1116" s="19"/>
      <c r="AK1116" s="19"/>
      <c r="AL1116" s="19"/>
      <c r="AM1116" s="19"/>
      <c r="AN1116" s="19"/>
      <c r="AO1116" s="19">
        <v>10</v>
      </c>
      <c r="AP1116" s="19"/>
      <c r="AQ1116" s="19"/>
      <c r="AR1116" s="20">
        <f t="shared" si="3"/>
        <v>0</v>
      </c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2">
        <f t="shared" si="5"/>
        <v>0</v>
      </c>
      <c r="BK1116" s="21"/>
      <c r="BL1116" s="21"/>
      <c r="BM1116" s="21"/>
      <c r="BN1116" s="23">
        <f t="shared" si="7"/>
        <v>0</v>
      </c>
      <c r="BO1116" s="23"/>
      <c r="BP1116" s="23"/>
      <c r="BQ1116" s="23"/>
      <c r="BR1116" s="23"/>
      <c r="BS1116" s="23"/>
      <c r="BT1116" s="23"/>
      <c r="BU1116" s="23"/>
      <c r="BV1116" s="23"/>
      <c r="BW1116" s="23"/>
      <c r="BX1116" s="23"/>
      <c r="BY1116" s="23"/>
      <c r="BZ1116" s="23"/>
      <c r="CA1116" s="23"/>
      <c r="CB1116" s="23"/>
      <c r="CC1116" s="23"/>
      <c r="CD1116" s="23"/>
      <c r="CE1116" s="23"/>
      <c r="CF1116" s="21">
        <f t="shared" si="9"/>
        <v>100</v>
      </c>
      <c r="CG1116" s="21"/>
      <c r="CH1116" s="21"/>
      <c r="CI1116" s="21"/>
      <c r="CJ1116" s="21"/>
      <c r="CK1116" s="21"/>
      <c r="CL1116" s="21"/>
      <c r="CM1116" s="21"/>
      <c r="CN1116" s="21"/>
      <c r="CO1116" s="21"/>
      <c r="CP1116" s="21"/>
      <c r="CQ1116" s="21"/>
      <c r="CR1116" s="21"/>
      <c r="CS1116" s="21"/>
      <c r="CT1116" s="21"/>
      <c r="CU1116" s="21">
        <v>100</v>
      </c>
      <c r="CV1116" s="21"/>
      <c r="CW1116" s="21"/>
      <c r="CX1116" s="23">
        <f t="shared" si="11"/>
        <v>1</v>
      </c>
      <c r="CY1116" s="23"/>
      <c r="CZ1116" s="23"/>
      <c r="DA1116" s="23"/>
      <c r="DB1116" s="23">
        <v>1</v>
      </c>
      <c r="DC1116" s="23"/>
      <c r="DD1116" s="23"/>
      <c r="DE1116" s="22">
        <f t="shared" si="13"/>
        <v>0</v>
      </c>
      <c r="DF1116" s="21"/>
      <c r="DG1116" s="21"/>
      <c r="DH1116" s="21"/>
      <c r="DI1116" s="21"/>
      <c r="DJ1116" s="21"/>
      <c r="DK1116" s="24">
        <f t="shared" si="15"/>
        <v>0</v>
      </c>
      <c r="DL1116" s="23"/>
      <c r="DM1116" s="2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</row>
    <row r="1117" spans="1:137" ht="15.75" customHeight="1">
      <c r="A1117" s="15" t="s">
        <v>3570</v>
      </c>
      <c r="B1117" s="15" t="s">
        <v>3571</v>
      </c>
      <c r="C1117" s="16" t="s">
        <v>3572</v>
      </c>
      <c r="D1117" s="15">
        <v>603331522</v>
      </c>
      <c r="E1117" s="15" t="s">
        <v>3573</v>
      </c>
      <c r="F1117" s="15" t="s">
        <v>84</v>
      </c>
      <c r="G1117" s="15" t="s">
        <v>85</v>
      </c>
      <c r="H1117" s="15" t="s">
        <v>57</v>
      </c>
      <c r="I1117" s="17">
        <f t="shared" si="18"/>
        <v>0</v>
      </c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8">
        <f t="shared" si="1"/>
        <v>35</v>
      </c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25">
        <v>35</v>
      </c>
      <c r="AP1117" s="19"/>
      <c r="AQ1117" s="19"/>
      <c r="AR1117" s="20">
        <f t="shared" si="3"/>
        <v>250</v>
      </c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>
        <v>250</v>
      </c>
      <c r="BH1117" s="21"/>
      <c r="BI1117" s="21"/>
      <c r="BJ1117" s="22">
        <f t="shared" si="5"/>
        <v>0</v>
      </c>
      <c r="BK1117" s="21"/>
      <c r="BL1117" s="21"/>
      <c r="BM1117" s="21"/>
      <c r="BN1117" s="23">
        <f t="shared" si="7"/>
        <v>0</v>
      </c>
      <c r="BO1117" s="23"/>
      <c r="BP1117" s="23"/>
      <c r="BQ1117" s="23"/>
      <c r="BR1117" s="23"/>
      <c r="BS1117" s="23"/>
      <c r="BT1117" s="23"/>
      <c r="BU1117" s="23"/>
      <c r="BV1117" s="23"/>
      <c r="BW1117" s="23"/>
      <c r="BX1117" s="23"/>
      <c r="BY1117" s="23"/>
      <c r="BZ1117" s="23"/>
      <c r="CA1117" s="23"/>
      <c r="CB1117" s="23"/>
      <c r="CC1117" s="23"/>
      <c r="CD1117" s="23"/>
      <c r="CE1117" s="23"/>
      <c r="CF1117" s="21">
        <f t="shared" si="9"/>
        <v>0</v>
      </c>
      <c r="CG1117" s="21"/>
      <c r="CH1117" s="21"/>
      <c r="CI1117" s="21"/>
      <c r="CJ1117" s="21"/>
      <c r="CK1117" s="21"/>
      <c r="CL1117" s="21"/>
      <c r="CM1117" s="21"/>
      <c r="CN1117" s="21"/>
      <c r="CO1117" s="21"/>
      <c r="CP1117" s="21"/>
      <c r="CQ1117" s="21"/>
      <c r="CR1117" s="21"/>
      <c r="CS1117" s="21"/>
      <c r="CT1117" s="21"/>
      <c r="CU1117" s="21"/>
      <c r="CV1117" s="21"/>
      <c r="CW1117" s="21"/>
      <c r="CX1117" s="23">
        <f t="shared" si="11"/>
        <v>0</v>
      </c>
      <c r="CY1117" s="23"/>
      <c r="CZ1117" s="23"/>
      <c r="DA1117" s="23"/>
      <c r="DB1117" s="23"/>
      <c r="DC1117" s="23"/>
      <c r="DD1117" s="23"/>
      <c r="DE1117" s="22">
        <f t="shared" si="13"/>
        <v>0</v>
      </c>
      <c r="DF1117" s="21"/>
      <c r="DG1117" s="21"/>
      <c r="DH1117" s="21"/>
      <c r="DI1117" s="21"/>
      <c r="DJ1117" s="21"/>
      <c r="DK1117" s="24">
        <f t="shared" si="15"/>
        <v>0</v>
      </c>
      <c r="DL1117" s="23"/>
      <c r="DM1117" s="2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</row>
    <row r="1118" spans="1:137" ht="15.75" customHeight="1">
      <c r="A1118" s="15" t="s">
        <v>3574</v>
      </c>
      <c r="B1118" s="15" t="s">
        <v>3575</v>
      </c>
      <c r="C1118" s="16">
        <v>60165791</v>
      </c>
      <c r="D1118" s="15">
        <v>606338474</v>
      </c>
      <c r="E1118" s="15" t="s">
        <v>3576</v>
      </c>
      <c r="F1118" s="15" t="s">
        <v>84</v>
      </c>
      <c r="G1118" s="15" t="s">
        <v>91</v>
      </c>
      <c r="H1118" s="15" t="s">
        <v>150</v>
      </c>
      <c r="I1118" s="17">
        <f t="shared" si="18"/>
        <v>0</v>
      </c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8">
        <f t="shared" si="1"/>
        <v>29</v>
      </c>
      <c r="AA1118" s="19"/>
      <c r="AB1118" s="19"/>
      <c r="AC1118" s="19"/>
      <c r="AD1118" s="19"/>
      <c r="AE1118" s="19"/>
      <c r="AF1118" s="19"/>
      <c r="AG1118" s="19">
        <v>19</v>
      </c>
      <c r="AH1118" s="19"/>
      <c r="AI1118" s="19"/>
      <c r="AJ1118" s="19"/>
      <c r="AK1118" s="19"/>
      <c r="AL1118" s="19"/>
      <c r="AM1118" s="19"/>
      <c r="AN1118" s="19"/>
      <c r="AO1118" s="19">
        <v>10</v>
      </c>
      <c r="AP1118" s="19"/>
      <c r="AQ1118" s="19"/>
      <c r="AR1118" s="20">
        <f t="shared" si="3"/>
        <v>0</v>
      </c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2">
        <f t="shared" si="5"/>
        <v>0</v>
      </c>
      <c r="BK1118" s="21"/>
      <c r="BL1118" s="21"/>
      <c r="BM1118" s="21"/>
      <c r="BN1118" s="23">
        <f t="shared" si="7"/>
        <v>0</v>
      </c>
      <c r="BO1118" s="23"/>
      <c r="BP1118" s="23"/>
      <c r="BQ1118" s="23"/>
      <c r="BR1118" s="23"/>
      <c r="BS1118" s="23"/>
      <c r="BT1118" s="23"/>
      <c r="BU1118" s="23"/>
      <c r="BV1118" s="23"/>
      <c r="BW1118" s="23"/>
      <c r="BX1118" s="23"/>
      <c r="BY1118" s="23"/>
      <c r="BZ1118" s="23"/>
      <c r="CA1118" s="23"/>
      <c r="CB1118" s="23"/>
      <c r="CC1118" s="23"/>
      <c r="CD1118" s="23"/>
      <c r="CE1118" s="23"/>
      <c r="CF1118" s="21">
        <f t="shared" si="9"/>
        <v>100</v>
      </c>
      <c r="CG1118" s="21"/>
      <c r="CH1118" s="21"/>
      <c r="CI1118" s="21"/>
      <c r="CJ1118" s="21"/>
      <c r="CK1118" s="21"/>
      <c r="CL1118" s="21"/>
      <c r="CM1118" s="21"/>
      <c r="CN1118" s="21"/>
      <c r="CO1118" s="21"/>
      <c r="CP1118" s="21"/>
      <c r="CQ1118" s="21"/>
      <c r="CR1118" s="21"/>
      <c r="CS1118" s="21"/>
      <c r="CT1118" s="21"/>
      <c r="CU1118" s="21">
        <v>100</v>
      </c>
      <c r="CV1118" s="21"/>
      <c r="CW1118" s="21"/>
      <c r="CX1118" s="23">
        <f t="shared" si="11"/>
        <v>1</v>
      </c>
      <c r="CY1118" s="23"/>
      <c r="CZ1118" s="23"/>
      <c r="DA1118" s="23"/>
      <c r="DB1118" s="23">
        <v>1</v>
      </c>
      <c r="DC1118" s="23"/>
      <c r="DD1118" s="23"/>
      <c r="DE1118" s="22">
        <f t="shared" si="13"/>
        <v>0</v>
      </c>
      <c r="DF1118" s="21"/>
      <c r="DG1118" s="21"/>
      <c r="DH1118" s="21"/>
      <c r="DI1118" s="21"/>
      <c r="DJ1118" s="21"/>
      <c r="DK1118" s="24">
        <f t="shared" si="15"/>
        <v>0</v>
      </c>
      <c r="DL1118" s="23"/>
      <c r="DM1118" s="2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</row>
    <row r="1119" spans="1:137" ht="15.75" customHeight="1">
      <c r="A1119" s="15" t="s">
        <v>3577</v>
      </c>
      <c r="B1119" s="15" t="s">
        <v>3578</v>
      </c>
      <c r="C1119" s="16">
        <v>27405966</v>
      </c>
      <c r="D1119" s="15">
        <v>604812479</v>
      </c>
      <c r="E1119" s="15" t="s">
        <v>3579</v>
      </c>
      <c r="F1119" s="15" t="s">
        <v>84</v>
      </c>
      <c r="G1119" s="15" t="s">
        <v>169</v>
      </c>
      <c r="H1119" s="15" t="s">
        <v>121</v>
      </c>
      <c r="I1119" s="17">
        <f t="shared" si="18"/>
        <v>0</v>
      </c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8">
        <f t="shared" si="1"/>
        <v>44</v>
      </c>
      <c r="AA1119" s="19"/>
      <c r="AB1119" s="19"/>
      <c r="AC1119" s="19"/>
      <c r="AD1119" s="19"/>
      <c r="AE1119" s="19"/>
      <c r="AF1119" s="19"/>
      <c r="AG1119" s="19">
        <v>19</v>
      </c>
      <c r="AH1119" s="19"/>
      <c r="AI1119" s="19"/>
      <c r="AJ1119" s="19"/>
      <c r="AK1119" s="19"/>
      <c r="AL1119" s="19"/>
      <c r="AM1119" s="19"/>
      <c r="AN1119" s="19"/>
      <c r="AO1119" s="19"/>
      <c r="AP1119" s="19">
        <v>25</v>
      </c>
      <c r="AQ1119" s="19"/>
      <c r="AR1119" s="20">
        <f t="shared" si="3"/>
        <v>0</v>
      </c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2">
        <f t="shared" si="5"/>
        <v>0</v>
      </c>
      <c r="BK1119" s="21"/>
      <c r="BL1119" s="21"/>
      <c r="BM1119" s="21"/>
      <c r="BN1119" s="23">
        <f t="shared" si="7"/>
        <v>0</v>
      </c>
      <c r="BO1119" s="23"/>
      <c r="BP1119" s="23"/>
      <c r="BQ1119" s="23"/>
      <c r="BR1119" s="23"/>
      <c r="BS1119" s="23"/>
      <c r="BT1119" s="23"/>
      <c r="BU1119" s="23"/>
      <c r="BV1119" s="23"/>
      <c r="BW1119" s="23"/>
      <c r="BX1119" s="23"/>
      <c r="BY1119" s="23"/>
      <c r="BZ1119" s="23"/>
      <c r="CA1119" s="23"/>
      <c r="CB1119" s="23"/>
      <c r="CC1119" s="23"/>
      <c r="CD1119" s="23"/>
      <c r="CE1119" s="23"/>
      <c r="CF1119" s="21">
        <f t="shared" si="9"/>
        <v>0</v>
      </c>
      <c r="CG1119" s="21"/>
      <c r="CH1119" s="21"/>
      <c r="CI1119" s="21"/>
      <c r="CJ1119" s="21"/>
      <c r="CK1119" s="21"/>
      <c r="CL1119" s="21"/>
      <c r="CM1119" s="21"/>
      <c r="CN1119" s="21"/>
      <c r="CO1119" s="21"/>
      <c r="CP1119" s="21"/>
      <c r="CQ1119" s="21"/>
      <c r="CR1119" s="21"/>
      <c r="CS1119" s="21"/>
      <c r="CT1119" s="21"/>
      <c r="CU1119" s="21"/>
      <c r="CV1119" s="21"/>
      <c r="CW1119" s="21"/>
      <c r="CX1119" s="23">
        <f t="shared" si="11"/>
        <v>0</v>
      </c>
      <c r="CY1119" s="23"/>
      <c r="CZ1119" s="23"/>
      <c r="DA1119" s="23"/>
      <c r="DB1119" s="23"/>
      <c r="DC1119" s="23"/>
      <c r="DD1119" s="23"/>
      <c r="DE1119" s="22">
        <f t="shared" si="13"/>
        <v>0</v>
      </c>
      <c r="DF1119" s="21"/>
      <c r="DG1119" s="21"/>
      <c r="DH1119" s="21"/>
      <c r="DI1119" s="21"/>
      <c r="DJ1119" s="21"/>
      <c r="DK1119" s="24">
        <f t="shared" si="15"/>
        <v>0</v>
      </c>
      <c r="DL1119" s="23"/>
      <c r="DM1119" s="2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</row>
    <row r="1120" spans="1:137" ht="15.75" customHeight="1">
      <c r="A1120" s="15" t="s">
        <v>3580</v>
      </c>
      <c r="B1120" s="15" t="s">
        <v>3581</v>
      </c>
      <c r="C1120" s="16">
        <v>24808636</v>
      </c>
      <c r="D1120" s="15">
        <v>737653228</v>
      </c>
      <c r="E1120" s="15" t="s">
        <v>3582</v>
      </c>
      <c r="F1120" s="15" t="s">
        <v>84</v>
      </c>
      <c r="G1120" s="15" t="s">
        <v>101</v>
      </c>
      <c r="H1120" s="15" t="s">
        <v>158</v>
      </c>
      <c r="I1120" s="17">
        <f t="shared" si="18"/>
        <v>0</v>
      </c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8">
        <f t="shared" si="1"/>
        <v>28</v>
      </c>
      <c r="AA1120" s="19"/>
      <c r="AB1120" s="19"/>
      <c r="AC1120" s="19"/>
      <c r="AD1120" s="19"/>
      <c r="AE1120" s="19"/>
      <c r="AF1120" s="19">
        <v>6</v>
      </c>
      <c r="AG1120" s="19"/>
      <c r="AH1120" s="19">
        <v>7</v>
      </c>
      <c r="AI1120" s="19"/>
      <c r="AJ1120" s="19"/>
      <c r="AK1120" s="19"/>
      <c r="AL1120" s="19"/>
      <c r="AM1120" s="19"/>
      <c r="AN1120" s="19"/>
      <c r="AO1120" s="19">
        <v>15</v>
      </c>
      <c r="AP1120" s="19"/>
      <c r="AQ1120" s="19"/>
      <c r="AR1120" s="20">
        <f t="shared" si="3"/>
        <v>0</v>
      </c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2">
        <f t="shared" si="5"/>
        <v>0</v>
      </c>
      <c r="BK1120" s="21"/>
      <c r="BL1120" s="21"/>
      <c r="BM1120" s="21"/>
      <c r="BN1120" s="23">
        <f t="shared" si="7"/>
        <v>0</v>
      </c>
      <c r="BO1120" s="23"/>
      <c r="BP1120" s="23"/>
      <c r="BQ1120" s="23"/>
      <c r="BR1120" s="23"/>
      <c r="BS1120" s="23"/>
      <c r="BT1120" s="23"/>
      <c r="BU1120" s="23"/>
      <c r="BV1120" s="23"/>
      <c r="BW1120" s="23"/>
      <c r="BX1120" s="23"/>
      <c r="BY1120" s="23"/>
      <c r="BZ1120" s="23"/>
      <c r="CA1120" s="23"/>
      <c r="CB1120" s="23"/>
      <c r="CC1120" s="23"/>
      <c r="CD1120" s="23"/>
      <c r="CE1120" s="23"/>
      <c r="CF1120" s="21">
        <f t="shared" si="9"/>
        <v>0</v>
      </c>
      <c r="CG1120" s="21"/>
      <c r="CH1120" s="21"/>
      <c r="CI1120" s="21"/>
      <c r="CJ1120" s="21"/>
      <c r="CK1120" s="21"/>
      <c r="CL1120" s="21"/>
      <c r="CM1120" s="21"/>
      <c r="CN1120" s="21"/>
      <c r="CO1120" s="21"/>
      <c r="CP1120" s="21"/>
      <c r="CQ1120" s="21"/>
      <c r="CR1120" s="21"/>
      <c r="CS1120" s="21"/>
      <c r="CT1120" s="21"/>
      <c r="CU1120" s="21"/>
      <c r="CV1120" s="21"/>
      <c r="CW1120" s="21"/>
      <c r="CX1120" s="23">
        <f t="shared" si="11"/>
        <v>2</v>
      </c>
      <c r="CY1120" s="23"/>
      <c r="CZ1120" s="23"/>
      <c r="DA1120" s="23"/>
      <c r="DB1120" s="23">
        <v>2</v>
      </c>
      <c r="DC1120" s="23"/>
      <c r="DD1120" s="23"/>
      <c r="DE1120" s="22">
        <f t="shared" si="13"/>
        <v>0</v>
      </c>
      <c r="DF1120" s="21"/>
      <c r="DG1120" s="21"/>
      <c r="DH1120" s="21"/>
      <c r="DI1120" s="21"/>
      <c r="DJ1120" s="21"/>
      <c r="DK1120" s="24">
        <f t="shared" si="15"/>
        <v>0</v>
      </c>
      <c r="DL1120" s="23"/>
      <c r="DM1120" s="2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</row>
    <row r="1121" spans="1:137" ht="15.75" customHeight="1">
      <c r="A1121" s="15" t="s">
        <v>3583</v>
      </c>
      <c r="B1121" s="15" t="s">
        <v>3584</v>
      </c>
      <c r="C1121" s="16">
        <v>24839396</v>
      </c>
      <c r="D1121" s="15">
        <v>602447602</v>
      </c>
      <c r="E1121" s="15" t="s">
        <v>3585</v>
      </c>
      <c r="F1121" s="15" t="s">
        <v>84</v>
      </c>
      <c r="G1121" s="15" t="s">
        <v>153</v>
      </c>
      <c r="H1121" s="15" t="s">
        <v>113</v>
      </c>
      <c r="I1121" s="17">
        <f t="shared" si="18"/>
        <v>0</v>
      </c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8">
        <f t="shared" si="1"/>
        <v>34</v>
      </c>
      <c r="AA1121" s="19"/>
      <c r="AB1121" s="19"/>
      <c r="AC1121" s="19"/>
      <c r="AD1121" s="19"/>
      <c r="AE1121" s="19"/>
      <c r="AF1121" s="19"/>
      <c r="AG1121" s="19">
        <v>19</v>
      </c>
      <c r="AH1121" s="19"/>
      <c r="AI1121" s="19"/>
      <c r="AJ1121" s="19"/>
      <c r="AK1121" s="19"/>
      <c r="AL1121" s="19"/>
      <c r="AM1121" s="19"/>
      <c r="AN1121" s="19"/>
      <c r="AO1121" s="19"/>
      <c r="AP1121" s="19">
        <v>15</v>
      </c>
      <c r="AQ1121" s="19"/>
      <c r="AR1121" s="20">
        <f t="shared" si="3"/>
        <v>0</v>
      </c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2">
        <f t="shared" si="5"/>
        <v>0</v>
      </c>
      <c r="BK1121" s="21"/>
      <c r="BL1121" s="21"/>
      <c r="BM1121" s="21"/>
      <c r="BN1121" s="23">
        <f t="shared" si="7"/>
        <v>0</v>
      </c>
      <c r="BO1121" s="23"/>
      <c r="BP1121" s="23"/>
      <c r="BQ1121" s="23"/>
      <c r="BR1121" s="23"/>
      <c r="BS1121" s="23"/>
      <c r="BT1121" s="23"/>
      <c r="BU1121" s="23"/>
      <c r="BV1121" s="23"/>
      <c r="BW1121" s="23"/>
      <c r="BX1121" s="23"/>
      <c r="BY1121" s="23"/>
      <c r="BZ1121" s="23"/>
      <c r="CA1121" s="23"/>
      <c r="CB1121" s="23"/>
      <c r="CC1121" s="23"/>
      <c r="CD1121" s="23"/>
      <c r="CE1121" s="23"/>
      <c r="CF1121" s="21">
        <f t="shared" si="9"/>
        <v>0</v>
      </c>
      <c r="CG1121" s="21"/>
      <c r="CH1121" s="21"/>
      <c r="CI1121" s="21"/>
      <c r="CJ1121" s="21"/>
      <c r="CK1121" s="21"/>
      <c r="CL1121" s="21"/>
      <c r="CM1121" s="21"/>
      <c r="CN1121" s="21"/>
      <c r="CO1121" s="21"/>
      <c r="CP1121" s="21"/>
      <c r="CQ1121" s="21"/>
      <c r="CR1121" s="21"/>
      <c r="CS1121" s="21"/>
      <c r="CT1121" s="21"/>
      <c r="CU1121" s="21"/>
      <c r="CV1121" s="21"/>
      <c r="CW1121" s="21"/>
      <c r="CX1121" s="23">
        <f t="shared" si="11"/>
        <v>0</v>
      </c>
      <c r="CY1121" s="23"/>
      <c r="CZ1121" s="23"/>
      <c r="DA1121" s="23"/>
      <c r="DB1121" s="23"/>
      <c r="DC1121" s="23"/>
      <c r="DD1121" s="23"/>
      <c r="DE1121" s="22">
        <f t="shared" si="13"/>
        <v>0</v>
      </c>
      <c r="DF1121" s="21"/>
      <c r="DG1121" s="21"/>
      <c r="DH1121" s="21"/>
      <c r="DI1121" s="21"/>
      <c r="DJ1121" s="21"/>
      <c r="DK1121" s="24">
        <f t="shared" si="15"/>
        <v>0</v>
      </c>
      <c r="DL1121" s="23"/>
      <c r="DM1121" s="2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</row>
    <row r="1122" spans="1:137" ht="15.75" customHeight="1">
      <c r="A1122" s="15" t="s">
        <v>3586</v>
      </c>
      <c r="B1122" s="15" t="s">
        <v>3587</v>
      </c>
      <c r="C1122" s="16">
        <v>29411921</v>
      </c>
      <c r="D1122" s="15">
        <v>245006466</v>
      </c>
      <c r="E1122" s="15" t="s">
        <v>3588</v>
      </c>
      <c r="F1122" s="15" t="s">
        <v>84</v>
      </c>
      <c r="G1122" s="15" t="s">
        <v>91</v>
      </c>
      <c r="H1122" s="15" t="s">
        <v>134</v>
      </c>
      <c r="I1122" s="17">
        <f t="shared" si="18"/>
        <v>0</v>
      </c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8">
        <f t="shared" si="1"/>
        <v>49</v>
      </c>
      <c r="AA1122" s="19"/>
      <c r="AB1122" s="19"/>
      <c r="AC1122" s="19"/>
      <c r="AD1122" s="19"/>
      <c r="AE1122" s="19"/>
      <c r="AF1122" s="19"/>
      <c r="AG1122" s="19">
        <v>19</v>
      </c>
      <c r="AH1122" s="19"/>
      <c r="AI1122" s="19"/>
      <c r="AJ1122" s="19"/>
      <c r="AK1122" s="19"/>
      <c r="AL1122" s="19"/>
      <c r="AM1122" s="19"/>
      <c r="AN1122" s="19"/>
      <c r="AO1122" s="19">
        <v>30</v>
      </c>
      <c r="AP1122" s="19"/>
      <c r="AQ1122" s="19"/>
      <c r="AR1122" s="20">
        <f t="shared" si="3"/>
        <v>0</v>
      </c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2">
        <f t="shared" si="5"/>
        <v>0</v>
      </c>
      <c r="BK1122" s="21"/>
      <c r="BL1122" s="21"/>
      <c r="BM1122" s="21"/>
      <c r="BN1122" s="23">
        <f t="shared" si="7"/>
        <v>0</v>
      </c>
      <c r="BO1122" s="23"/>
      <c r="BP1122" s="23"/>
      <c r="BQ1122" s="23"/>
      <c r="BR1122" s="23"/>
      <c r="BS1122" s="23"/>
      <c r="BT1122" s="23"/>
      <c r="BU1122" s="23" t="s">
        <v>209</v>
      </c>
      <c r="BV1122" s="23"/>
      <c r="BW1122" s="23"/>
      <c r="BX1122" s="23"/>
      <c r="BY1122" s="23"/>
      <c r="BZ1122" s="23"/>
      <c r="CA1122" s="23"/>
      <c r="CB1122" s="23"/>
      <c r="CC1122" s="23"/>
      <c r="CD1122" s="23"/>
      <c r="CE1122" s="23"/>
      <c r="CF1122" s="21">
        <f t="shared" si="9"/>
        <v>100</v>
      </c>
      <c r="CG1122" s="21"/>
      <c r="CH1122" s="21"/>
      <c r="CI1122" s="21"/>
      <c r="CJ1122" s="21"/>
      <c r="CK1122" s="21"/>
      <c r="CL1122" s="21"/>
      <c r="CM1122" s="21"/>
      <c r="CN1122" s="21"/>
      <c r="CO1122" s="21"/>
      <c r="CP1122" s="21"/>
      <c r="CQ1122" s="21"/>
      <c r="CR1122" s="21"/>
      <c r="CS1122" s="21"/>
      <c r="CT1122" s="21"/>
      <c r="CU1122" s="21">
        <v>100</v>
      </c>
      <c r="CV1122" s="21"/>
      <c r="CW1122" s="21"/>
      <c r="CX1122" s="23">
        <f t="shared" si="11"/>
        <v>1</v>
      </c>
      <c r="CY1122" s="23"/>
      <c r="CZ1122" s="23"/>
      <c r="DA1122" s="23"/>
      <c r="DB1122" s="23">
        <v>1</v>
      </c>
      <c r="DC1122" s="23"/>
      <c r="DD1122" s="23"/>
      <c r="DE1122" s="22">
        <f t="shared" si="13"/>
        <v>0</v>
      </c>
      <c r="DF1122" s="21"/>
      <c r="DG1122" s="21"/>
      <c r="DH1122" s="21"/>
      <c r="DI1122" s="21"/>
      <c r="DJ1122" s="21"/>
      <c r="DK1122" s="24">
        <f t="shared" si="15"/>
        <v>0</v>
      </c>
      <c r="DL1122" s="23"/>
      <c r="DM1122" s="2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</row>
    <row r="1123" spans="1:137" ht="15.75" customHeight="1">
      <c r="A1123" s="15" t="s">
        <v>3589</v>
      </c>
      <c r="B1123" s="15" t="s">
        <v>3590</v>
      </c>
      <c r="C1123" s="16">
        <v>61384551</v>
      </c>
      <c r="D1123" s="15">
        <v>737113013</v>
      </c>
      <c r="E1123" s="15" t="s">
        <v>1581</v>
      </c>
      <c r="F1123" s="15" t="s">
        <v>84</v>
      </c>
      <c r="G1123" s="15" t="s">
        <v>91</v>
      </c>
      <c r="H1123" s="15" t="s">
        <v>76</v>
      </c>
      <c r="I1123" s="17">
        <f t="shared" si="18"/>
        <v>0</v>
      </c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8">
        <f t="shared" si="1"/>
        <v>29</v>
      </c>
      <c r="AA1123" s="19"/>
      <c r="AB1123" s="19"/>
      <c r="AC1123" s="19"/>
      <c r="AD1123" s="19"/>
      <c r="AE1123" s="19"/>
      <c r="AF1123" s="19"/>
      <c r="AG1123" s="19">
        <v>19</v>
      </c>
      <c r="AH1123" s="19"/>
      <c r="AI1123" s="19"/>
      <c r="AJ1123" s="19"/>
      <c r="AK1123" s="19"/>
      <c r="AL1123" s="19"/>
      <c r="AM1123" s="19"/>
      <c r="AN1123" s="19"/>
      <c r="AO1123" s="19">
        <v>10</v>
      </c>
      <c r="AP1123" s="19"/>
      <c r="AQ1123" s="19"/>
      <c r="AR1123" s="20">
        <f t="shared" si="3"/>
        <v>0</v>
      </c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2">
        <f t="shared" si="5"/>
        <v>0</v>
      </c>
      <c r="BK1123" s="21"/>
      <c r="BL1123" s="21"/>
      <c r="BM1123" s="21"/>
      <c r="BN1123" s="23">
        <f t="shared" si="7"/>
        <v>0</v>
      </c>
      <c r="BO1123" s="23"/>
      <c r="BP1123" s="23"/>
      <c r="BQ1123" s="23"/>
      <c r="BR1123" s="23"/>
      <c r="BS1123" s="23"/>
      <c r="BT1123" s="23"/>
      <c r="BU1123" s="23"/>
      <c r="BV1123" s="23"/>
      <c r="BW1123" s="23"/>
      <c r="BX1123" s="23"/>
      <c r="BY1123" s="23"/>
      <c r="BZ1123" s="23"/>
      <c r="CA1123" s="23"/>
      <c r="CB1123" s="23"/>
      <c r="CC1123" s="23"/>
      <c r="CD1123" s="23"/>
      <c r="CE1123" s="23"/>
      <c r="CF1123" s="21">
        <f t="shared" si="9"/>
        <v>100</v>
      </c>
      <c r="CG1123" s="21"/>
      <c r="CH1123" s="21"/>
      <c r="CI1123" s="21"/>
      <c r="CJ1123" s="21"/>
      <c r="CK1123" s="21"/>
      <c r="CL1123" s="21"/>
      <c r="CM1123" s="21"/>
      <c r="CN1123" s="21"/>
      <c r="CO1123" s="21"/>
      <c r="CP1123" s="21"/>
      <c r="CQ1123" s="21"/>
      <c r="CR1123" s="21"/>
      <c r="CS1123" s="21"/>
      <c r="CT1123" s="21"/>
      <c r="CU1123" s="21">
        <v>100</v>
      </c>
      <c r="CV1123" s="21"/>
      <c r="CW1123" s="21"/>
      <c r="CX1123" s="23">
        <f t="shared" si="11"/>
        <v>1</v>
      </c>
      <c r="CY1123" s="23"/>
      <c r="CZ1123" s="23"/>
      <c r="DA1123" s="23"/>
      <c r="DB1123" s="23">
        <v>1</v>
      </c>
      <c r="DC1123" s="23"/>
      <c r="DD1123" s="23"/>
      <c r="DE1123" s="22">
        <f t="shared" si="13"/>
        <v>0</v>
      </c>
      <c r="DF1123" s="21"/>
      <c r="DG1123" s="21"/>
      <c r="DH1123" s="21"/>
      <c r="DI1123" s="21"/>
      <c r="DJ1123" s="21"/>
      <c r="DK1123" s="24">
        <f t="shared" si="15"/>
        <v>0</v>
      </c>
      <c r="DL1123" s="23"/>
      <c r="DM1123" s="2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</row>
    <row r="1124" spans="1:137" ht="15.75" customHeight="1">
      <c r="A1124" s="15" t="s">
        <v>3591</v>
      </c>
      <c r="B1124" s="15" t="s">
        <v>3592</v>
      </c>
      <c r="C1124" s="16" t="s">
        <v>3593</v>
      </c>
      <c r="D1124" s="15">
        <v>732930029</v>
      </c>
      <c r="E1124" s="15" t="s">
        <v>3585</v>
      </c>
      <c r="F1124" s="15" t="s">
        <v>84</v>
      </c>
      <c r="G1124" s="15" t="s">
        <v>101</v>
      </c>
      <c r="H1124" s="15" t="s">
        <v>113</v>
      </c>
      <c r="I1124" s="17">
        <f t="shared" si="18"/>
        <v>0</v>
      </c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8">
        <f t="shared" si="1"/>
        <v>28</v>
      </c>
      <c r="AA1124" s="19"/>
      <c r="AB1124" s="19"/>
      <c r="AC1124" s="19"/>
      <c r="AD1124" s="19"/>
      <c r="AE1124" s="19"/>
      <c r="AF1124" s="19">
        <v>6</v>
      </c>
      <c r="AG1124" s="19"/>
      <c r="AH1124" s="19">
        <v>7</v>
      </c>
      <c r="AI1124" s="19"/>
      <c r="AJ1124" s="19"/>
      <c r="AK1124" s="19"/>
      <c r="AL1124" s="19"/>
      <c r="AM1124" s="19"/>
      <c r="AN1124" s="19"/>
      <c r="AO1124" s="19">
        <v>15</v>
      </c>
      <c r="AP1124" s="19"/>
      <c r="AQ1124" s="19"/>
      <c r="AR1124" s="20">
        <f t="shared" si="3"/>
        <v>0</v>
      </c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2">
        <f t="shared" si="5"/>
        <v>50</v>
      </c>
      <c r="BK1124" s="21">
        <v>50</v>
      </c>
      <c r="BL1124" s="21"/>
      <c r="BM1124" s="21"/>
      <c r="BN1124" s="23">
        <f t="shared" si="7"/>
        <v>0</v>
      </c>
      <c r="BO1124" s="23"/>
      <c r="BP1124" s="23"/>
      <c r="BQ1124" s="23"/>
      <c r="BR1124" s="23"/>
      <c r="BS1124" s="23"/>
      <c r="BT1124" s="23"/>
      <c r="BU1124" s="23"/>
      <c r="BV1124" s="23"/>
      <c r="BW1124" s="23"/>
      <c r="BX1124" s="23"/>
      <c r="BY1124" s="23"/>
      <c r="BZ1124" s="23"/>
      <c r="CA1124" s="23"/>
      <c r="CB1124" s="23"/>
      <c r="CC1124" s="23"/>
      <c r="CD1124" s="23"/>
      <c r="CE1124" s="23"/>
      <c r="CF1124" s="21">
        <f t="shared" si="9"/>
        <v>0</v>
      </c>
      <c r="CG1124" s="21"/>
      <c r="CH1124" s="21"/>
      <c r="CI1124" s="21"/>
      <c r="CJ1124" s="21"/>
      <c r="CK1124" s="21"/>
      <c r="CL1124" s="21"/>
      <c r="CM1124" s="21"/>
      <c r="CN1124" s="21"/>
      <c r="CO1124" s="21"/>
      <c r="CP1124" s="21"/>
      <c r="CQ1124" s="21"/>
      <c r="CR1124" s="21"/>
      <c r="CS1124" s="21"/>
      <c r="CT1124" s="21"/>
      <c r="CU1124" s="21"/>
      <c r="CV1124" s="21"/>
      <c r="CW1124" s="21"/>
      <c r="CX1124" s="23">
        <f t="shared" si="11"/>
        <v>2</v>
      </c>
      <c r="CY1124" s="23"/>
      <c r="CZ1124" s="23"/>
      <c r="DA1124" s="23"/>
      <c r="DB1124" s="23">
        <v>2</v>
      </c>
      <c r="DC1124" s="23"/>
      <c r="DD1124" s="23"/>
      <c r="DE1124" s="22">
        <f t="shared" si="13"/>
        <v>0</v>
      </c>
      <c r="DF1124" s="21"/>
      <c r="DG1124" s="21"/>
      <c r="DH1124" s="21"/>
      <c r="DI1124" s="21"/>
      <c r="DJ1124" s="21"/>
      <c r="DK1124" s="24">
        <f t="shared" si="15"/>
        <v>0</v>
      </c>
      <c r="DL1124" s="23"/>
      <c r="DM1124" s="2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</row>
    <row r="1125" spans="1:137" ht="15.75" customHeight="1">
      <c r="A1125" s="15" t="s">
        <v>3594</v>
      </c>
      <c r="B1125" s="15" t="s">
        <v>3595</v>
      </c>
      <c r="C1125" s="16">
        <v>66451949</v>
      </c>
      <c r="D1125" s="15">
        <v>736763083</v>
      </c>
      <c r="E1125" s="15" t="s">
        <v>3596</v>
      </c>
      <c r="F1125" s="15" t="s">
        <v>84</v>
      </c>
      <c r="G1125" s="15" t="s">
        <v>101</v>
      </c>
      <c r="H1125" s="15" t="s">
        <v>76</v>
      </c>
      <c r="I1125" s="17">
        <f t="shared" si="18"/>
        <v>0</v>
      </c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8">
        <f t="shared" si="1"/>
        <v>27</v>
      </c>
      <c r="AA1125" s="19"/>
      <c r="AB1125" s="19"/>
      <c r="AC1125" s="19"/>
      <c r="AD1125" s="19"/>
      <c r="AE1125" s="19"/>
      <c r="AF1125" s="19">
        <v>6</v>
      </c>
      <c r="AG1125" s="19"/>
      <c r="AH1125" s="19">
        <v>6</v>
      </c>
      <c r="AI1125" s="19"/>
      <c r="AJ1125" s="19"/>
      <c r="AK1125" s="19"/>
      <c r="AL1125" s="19"/>
      <c r="AM1125" s="19"/>
      <c r="AN1125" s="19"/>
      <c r="AO1125" s="19">
        <v>15</v>
      </c>
      <c r="AP1125" s="19"/>
      <c r="AQ1125" s="19"/>
      <c r="AR1125" s="20">
        <f t="shared" si="3"/>
        <v>50</v>
      </c>
      <c r="AS1125" s="21"/>
      <c r="AT1125" s="21"/>
      <c r="AU1125" s="21">
        <v>50</v>
      </c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2">
        <f t="shared" si="5"/>
        <v>0</v>
      </c>
      <c r="BK1125" s="21"/>
      <c r="BL1125" s="21"/>
      <c r="BM1125" s="21"/>
      <c r="BN1125" s="23">
        <f t="shared" si="7"/>
        <v>0</v>
      </c>
      <c r="BO1125" s="23"/>
      <c r="BP1125" s="23"/>
      <c r="BQ1125" s="23"/>
      <c r="BR1125" s="23"/>
      <c r="BS1125" s="23"/>
      <c r="BT1125" s="23"/>
      <c r="BU1125" s="23"/>
      <c r="BV1125" s="23"/>
      <c r="BW1125" s="23"/>
      <c r="BX1125" s="23"/>
      <c r="BY1125" s="23"/>
      <c r="BZ1125" s="23"/>
      <c r="CA1125" s="23"/>
      <c r="CB1125" s="23"/>
      <c r="CC1125" s="23"/>
      <c r="CD1125" s="23"/>
      <c r="CE1125" s="23"/>
      <c r="CF1125" s="21">
        <f t="shared" si="9"/>
        <v>0</v>
      </c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3">
        <f t="shared" si="11"/>
        <v>2</v>
      </c>
      <c r="CY1125" s="23"/>
      <c r="CZ1125" s="23"/>
      <c r="DA1125" s="23"/>
      <c r="DB1125" s="23">
        <v>2</v>
      </c>
      <c r="DC1125" s="23"/>
      <c r="DD1125" s="23"/>
      <c r="DE1125" s="22">
        <f t="shared" si="13"/>
        <v>0</v>
      </c>
      <c r="DF1125" s="21"/>
      <c r="DG1125" s="21"/>
      <c r="DH1125" s="21"/>
      <c r="DI1125" s="21"/>
      <c r="DJ1125" s="21"/>
      <c r="DK1125" s="24">
        <f t="shared" si="15"/>
        <v>0</v>
      </c>
      <c r="DL1125" s="23"/>
      <c r="DM1125" s="2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</row>
    <row r="1126" spans="1:137" ht="15.75" customHeight="1">
      <c r="A1126" s="15" t="s">
        <v>3597</v>
      </c>
      <c r="B1126" s="15" t="s">
        <v>3598</v>
      </c>
      <c r="C1126" s="16" t="s">
        <v>3599</v>
      </c>
      <c r="D1126" s="15">
        <v>777013166</v>
      </c>
      <c r="E1126" s="15" t="s">
        <v>3600</v>
      </c>
      <c r="F1126" s="15" t="s">
        <v>84</v>
      </c>
      <c r="G1126" s="15" t="s">
        <v>91</v>
      </c>
      <c r="H1126" s="15" t="s">
        <v>134</v>
      </c>
      <c r="I1126" s="17">
        <f t="shared" si="18"/>
        <v>0</v>
      </c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8">
        <f t="shared" si="1"/>
        <v>29</v>
      </c>
      <c r="AA1126" s="19"/>
      <c r="AB1126" s="19"/>
      <c r="AC1126" s="19"/>
      <c r="AD1126" s="19"/>
      <c r="AE1126" s="19"/>
      <c r="AF1126" s="19"/>
      <c r="AG1126" s="19">
        <v>19</v>
      </c>
      <c r="AH1126" s="19"/>
      <c r="AI1126" s="19"/>
      <c r="AJ1126" s="19"/>
      <c r="AK1126" s="19"/>
      <c r="AL1126" s="19"/>
      <c r="AM1126" s="19"/>
      <c r="AN1126" s="19"/>
      <c r="AO1126" s="19">
        <v>10</v>
      </c>
      <c r="AP1126" s="19"/>
      <c r="AQ1126" s="19"/>
      <c r="AR1126" s="20">
        <f t="shared" si="3"/>
        <v>0</v>
      </c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2">
        <f t="shared" si="5"/>
        <v>0</v>
      </c>
      <c r="BK1126" s="21"/>
      <c r="BL1126" s="21"/>
      <c r="BM1126" s="21"/>
      <c r="BN1126" s="23">
        <f t="shared" si="7"/>
        <v>0</v>
      </c>
      <c r="BO1126" s="23"/>
      <c r="BP1126" s="23"/>
      <c r="BQ1126" s="23"/>
      <c r="BR1126" s="23"/>
      <c r="BS1126" s="23"/>
      <c r="BT1126" s="23"/>
      <c r="BU1126" s="23" t="s">
        <v>209</v>
      </c>
      <c r="BV1126" s="23"/>
      <c r="BW1126" s="23"/>
      <c r="BX1126" s="23"/>
      <c r="BY1126" s="23"/>
      <c r="BZ1126" s="23"/>
      <c r="CA1126" s="23"/>
      <c r="CB1126" s="23"/>
      <c r="CC1126" s="23"/>
      <c r="CD1126" s="23"/>
      <c r="CE1126" s="23"/>
      <c r="CF1126" s="21">
        <f t="shared" si="9"/>
        <v>100</v>
      </c>
      <c r="CG1126" s="21"/>
      <c r="CH1126" s="21"/>
      <c r="CI1126" s="21"/>
      <c r="CJ1126" s="21"/>
      <c r="CK1126" s="21"/>
      <c r="CL1126" s="21"/>
      <c r="CM1126" s="21"/>
      <c r="CN1126" s="21"/>
      <c r="CO1126" s="21"/>
      <c r="CP1126" s="21"/>
      <c r="CQ1126" s="21"/>
      <c r="CR1126" s="21"/>
      <c r="CS1126" s="21"/>
      <c r="CT1126" s="21"/>
      <c r="CU1126" s="21">
        <v>100</v>
      </c>
      <c r="CV1126" s="21"/>
      <c r="CW1126" s="21"/>
      <c r="CX1126" s="23">
        <f t="shared" si="11"/>
        <v>1</v>
      </c>
      <c r="CY1126" s="23"/>
      <c r="CZ1126" s="23"/>
      <c r="DA1126" s="23"/>
      <c r="DB1126" s="23">
        <v>1</v>
      </c>
      <c r="DC1126" s="23"/>
      <c r="DD1126" s="23"/>
      <c r="DE1126" s="22">
        <f t="shared" si="13"/>
        <v>0</v>
      </c>
      <c r="DF1126" s="21"/>
      <c r="DG1126" s="21"/>
      <c r="DH1126" s="21"/>
      <c r="DI1126" s="21"/>
      <c r="DJ1126" s="21"/>
      <c r="DK1126" s="24">
        <f t="shared" si="15"/>
        <v>0</v>
      </c>
      <c r="DL1126" s="23"/>
      <c r="DM1126" s="2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</row>
    <row r="1127" spans="1:137" ht="15.75" customHeight="1">
      <c r="A1127" s="15" t="s">
        <v>3601</v>
      </c>
      <c r="B1127" s="15" t="s">
        <v>3602</v>
      </c>
      <c r="C1127" s="16" t="s">
        <v>3603</v>
      </c>
      <c r="D1127" s="15">
        <v>604791919</v>
      </c>
      <c r="E1127" s="15" t="s">
        <v>3604</v>
      </c>
      <c r="F1127" s="15" t="s">
        <v>84</v>
      </c>
      <c r="G1127" s="15" t="s">
        <v>101</v>
      </c>
      <c r="H1127" s="15" t="s">
        <v>117</v>
      </c>
      <c r="I1127" s="17">
        <f t="shared" si="18"/>
        <v>0</v>
      </c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8">
        <f t="shared" si="1"/>
        <v>27</v>
      </c>
      <c r="AA1127" s="19"/>
      <c r="AB1127" s="19"/>
      <c r="AC1127" s="19"/>
      <c r="AD1127" s="19"/>
      <c r="AE1127" s="19"/>
      <c r="AF1127" s="19">
        <v>6</v>
      </c>
      <c r="AG1127" s="19"/>
      <c r="AH1127" s="19">
        <v>6</v>
      </c>
      <c r="AI1127" s="19"/>
      <c r="AJ1127" s="19"/>
      <c r="AK1127" s="19"/>
      <c r="AL1127" s="19"/>
      <c r="AM1127" s="19"/>
      <c r="AN1127" s="19"/>
      <c r="AO1127" s="19">
        <v>15</v>
      </c>
      <c r="AP1127" s="19"/>
      <c r="AQ1127" s="19"/>
      <c r="AR1127" s="20">
        <f t="shared" si="3"/>
        <v>0</v>
      </c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2">
        <f t="shared" si="5"/>
        <v>0</v>
      </c>
      <c r="BK1127" s="21"/>
      <c r="BL1127" s="21"/>
      <c r="BM1127" s="21"/>
      <c r="BN1127" s="23">
        <f t="shared" si="7"/>
        <v>0</v>
      </c>
      <c r="BO1127" s="23"/>
      <c r="BP1127" s="23"/>
      <c r="BQ1127" s="23"/>
      <c r="BR1127" s="23"/>
      <c r="BS1127" s="23"/>
      <c r="BT1127" s="23"/>
      <c r="BU1127" s="23"/>
      <c r="BV1127" s="23"/>
      <c r="BW1127" s="23"/>
      <c r="BX1127" s="23"/>
      <c r="BY1127" s="23"/>
      <c r="BZ1127" s="23"/>
      <c r="CA1127" s="23"/>
      <c r="CB1127" s="23"/>
      <c r="CC1127" s="23"/>
      <c r="CD1127" s="23"/>
      <c r="CE1127" s="23"/>
      <c r="CF1127" s="21">
        <f t="shared" si="9"/>
        <v>0</v>
      </c>
      <c r="CG1127" s="21"/>
      <c r="CH1127" s="21"/>
      <c r="CI1127" s="21"/>
      <c r="CJ1127" s="21"/>
      <c r="CK1127" s="21"/>
      <c r="CL1127" s="21"/>
      <c r="CM1127" s="21"/>
      <c r="CN1127" s="21"/>
      <c r="CO1127" s="21"/>
      <c r="CP1127" s="21"/>
      <c r="CQ1127" s="21"/>
      <c r="CR1127" s="21"/>
      <c r="CS1127" s="21"/>
      <c r="CT1127" s="21"/>
      <c r="CU1127" s="21"/>
      <c r="CV1127" s="21"/>
      <c r="CW1127" s="21"/>
      <c r="CX1127" s="23">
        <f t="shared" si="11"/>
        <v>2</v>
      </c>
      <c r="CY1127" s="23"/>
      <c r="CZ1127" s="23"/>
      <c r="DA1127" s="23"/>
      <c r="DB1127" s="23">
        <v>2</v>
      </c>
      <c r="DC1127" s="23"/>
      <c r="DD1127" s="23"/>
      <c r="DE1127" s="22">
        <f t="shared" si="13"/>
        <v>0</v>
      </c>
      <c r="DF1127" s="21"/>
      <c r="DG1127" s="21"/>
      <c r="DH1127" s="21"/>
      <c r="DI1127" s="21"/>
      <c r="DJ1127" s="21"/>
      <c r="DK1127" s="24">
        <f t="shared" si="15"/>
        <v>0</v>
      </c>
      <c r="DL1127" s="23"/>
      <c r="DM1127" s="2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</row>
    <row r="1128" spans="1:137" ht="15.75" customHeight="1">
      <c r="A1128" s="15" t="s">
        <v>3605</v>
      </c>
      <c r="B1128" s="15" t="s">
        <v>3606</v>
      </c>
      <c r="C1128" s="16" t="s">
        <v>3607</v>
      </c>
      <c r="D1128" s="15" t="s">
        <v>3608</v>
      </c>
      <c r="E1128" s="15" t="s">
        <v>3609</v>
      </c>
      <c r="F1128" s="15" t="s">
        <v>84</v>
      </c>
      <c r="G1128" s="15" t="s">
        <v>91</v>
      </c>
      <c r="H1128" s="15" t="s">
        <v>150</v>
      </c>
      <c r="I1128" s="17">
        <f t="shared" si="18"/>
        <v>0</v>
      </c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8">
        <f t="shared" si="1"/>
        <v>48</v>
      </c>
      <c r="AA1128" s="19"/>
      <c r="AB1128" s="19"/>
      <c r="AC1128" s="19"/>
      <c r="AD1128" s="19"/>
      <c r="AE1128" s="19"/>
      <c r="AF1128" s="19"/>
      <c r="AG1128" s="19">
        <f>19+19</f>
        <v>38</v>
      </c>
      <c r="AH1128" s="19"/>
      <c r="AI1128" s="19"/>
      <c r="AJ1128" s="19"/>
      <c r="AK1128" s="19"/>
      <c r="AL1128" s="19"/>
      <c r="AM1128" s="19"/>
      <c r="AN1128" s="19"/>
      <c r="AO1128" s="19">
        <v>10</v>
      </c>
      <c r="AP1128" s="19"/>
      <c r="AQ1128" s="19"/>
      <c r="AR1128" s="20">
        <f t="shared" si="3"/>
        <v>0</v>
      </c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2">
        <f t="shared" si="5"/>
        <v>0</v>
      </c>
      <c r="BK1128" s="21"/>
      <c r="BL1128" s="21"/>
      <c r="BM1128" s="21"/>
      <c r="BN1128" s="23">
        <f t="shared" si="7"/>
        <v>0</v>
      </c>
      <c r="BO1128" s="23"/>
      <c r="BP1128" s="23"/>
      <c r="BQ1128" s="23"/>
      <c r="BR1128" s="23"/>
      <c r="BS1128" s="23"/>
      <c r="BT1128" s="23"/>
      <c r="BU1128" s="23"/>
      <c r="BV1128" s="23"/>
      <c r="BW1128" s="23"/>
      <c r="BX1128" s="23"/>
      <c r="BY1128" s="23"/>
      <c r="BZ1128" s="23"/>
      <c r="CA1128" s="23"/>
      <c r="CB1128" s="23"/>
      <c r="CC1128" s="23"/>
      <c r="CD1128" s="23"/>
      <c r="CE1128" s="23"/>
      <c r="CF1128" s="21">
        <f t="shared" si="9"/>
        <v>100</v>
      </c>
      <c r="CG1128" s="21"/>
      <c r="CH1128" s="21"/>
      <c r="CI1128" s="21"/>
      <c r="CJ1128" s="21"/>
      <c r="CK1128" s="21"/>
      <c r="CL1128" s="21"/>
      <c r="CM1128" s="21"/>
      <c r="CN1128" s="21"/>
      <c r="CO1128" s="21"/>
      <c r="CP1128" s="21"/>
      <c r="CQ1128" s="21"/>
      <c r="CR1128" s="21"/>
      <c r="CS1128" s="21"/>
      <c r="CT1128" s="21"/>
      <c r="CU1128" s="21">
        <v>100</v>
      </c>
      <c r="CV1128" s="21"/>
      <c r="CW1128" s="21"/>
      <c r="CX1128" s="23">
        <f t="shared" si="11"/>
        <v>1</v>
      </c>
      <c r="CY1128" s="23"/>
      <c r="CZ1128" s="23"/>
      <c r="DA1128" s="23"/>
      <c r="DB1128" s="23">
        <v>1</v>
      </c>
      <c r="DC1128" s="23"/>
      <c r="DD1128" s="23"/>
      <c r="DE1128" s="22">
        <f t="shared" si="13"/>
        <v>0</v>
      </c>
      <c r="DF1128" s="21"/>
      <c r="DG1128" s="21"/>
      <c r="DH1128" s="21"/>
      <c r="DI1128" s="21"/>
      <c r="DJ1128" s="21"/>
      <c r="DK1128" s="24">
        <f t="shared" si="15"/>
        <v>0</v>
      </c>
      <c r="DL1128" s="23"/>
      <c r="DM1128" s="2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</row>
    <row r="1129" spans="1:137" ht="15.75" customHeight="1">
      <c r="A1129" s="15" t="s">
        <v>3610</v>
      </c>
      <c r="B1129" s="15" t="s">
        <v>3611</v>
      </c>
      <c r="C1129" s="16">
        <v>72545062</v>
      </c>
      <c r="D1129" s="15">
        <v>603815007</v>
      </c>
      <c r="E1129" s="15" t="s">
        <v>3612</v>
      </c>
      <c r="F1129" s="15" t="s">
        <v>84</v>
      </c>
      <c r="G1129" s="15" t="s">
        <v>101</v>
      </c>
      <c r="H1129" s="15" t="s">
        <v>57</v>
      </c>
      <c r="I1129" s="17">
        <f t="shared" si="18"/>
        <v>0</v>
      </c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8">
        <f t="shared" si="1"/>
        <v>34</v>
      </c>
      <c r="AA1129" s="19"/>
      <c r="AB1129" s="19"/>
      <c r="AC1129" s="19"/>
      <c r="AD1129" s="19"/>
      <c r="AE1129" s="19"/>
      <c r="AF1129" s="19">
        <v>10</v>
      </c>
      <c r="AG1129" s="19"/>
      <c r="AH1129" s="19">
        <v>9</v>
      </c>
      <c r="AI1129" s="19"/>
      <c r="AJ1129" s="19"/>
      <c r="AK1129" s="19"/>
      <c r="AL1129" s="19"/>
      <c r="AM1129" s="19"/>
      <c r="AN1129" s="19"/>
      <c r="AO1129" s="19"/>
      <c r="AP1129" s="19">
        <v>15</v>
      </c>
      <c r="AQ1129" s="19"/>
      <c r="AR1129" s="20">
        <f t="shared" si="3"/>
        <v>0</v>
      </c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2">
        <f t="shared" si="5"/>
        <v>0</v>
      </c>
      <c r="BK1129" s="21"/>
      <c r="BL1129" s="21"/>
      <c r="BM1129" s="21"/>
      <c r="BN1129" s="23">
        <f t="shared" si="7"/>
        <v>0</v>
      </c>
      <c r="BO1129" s="23"/>
      <c r="BP1129" s="23"/>
      <c r="BQ1129" s="23"/>
      <c r="BR1129" s="23"/>
      <c r="BS1129" s="23"/>
      <c r="BT1129" s="23"/>
      <c r="BU1129" s="23"/>
      <c r="BV1129" s="23"/>
      <c r="BW1129" s="23"/>
      <c r="BX1129" s="23"/>
      <c r="BY1129" s="23"/>
      <c r="BZ1129" s="23"/>
      <c r="CA1129" s="23"/>
      <c r="CB1129" s="23"/>
      <c r="CC1129" s="23"/>
      <c r="CD1129" s="23"/>
      <c r="CE1129" s="23"/>
      <c r="CF1129" s="21">
        <f t="shared" si="9"/>
        <v>0</v>
      </c>
      <c r="CG1129" s="21"/>
      <c r="CH1129" s="21"/>
      <c r="CI1129" s="21"/>
      <c r="CJ1129" s="21"/>
      <c r="CK1129" s="21"/>
      <c r="CL1129" s="21"/>
      <c r="CM1129" s="21"/>
      <c r="CN1129" s="21"/>
      <c r="CO1129" s="21"/>
      <c r="CP1129" s="21"/>
      <c r="CQ1129" s="21"/>
      <c r="CR1129" s="21"/>
      <c r="CS1129" s="21"/>
      <c r="CT1129" s="21"/>
      <c r="CU1129" s="21"/>
      <c r="CV1129" s="21"/>
      <c r="CW1129" s="21"/>
      <c r="CX1129" s="23">
        <f t="shared" si="11"/>
        <v>2</v>
      </c>
      <c r="CY1129" s="23"/>
      <c r="CZ1129" s="23"/>
      <c r="DA1129" s="23"/>
      <c r="DB1129" s="23"/>
      <c r="DC1129" s="23">
        <v>2</v>
      </c>
      <c r="DD1129" s="23"/>
      <c r="DE1129" s="22">
        <f t="shared" si="13"/>
        <v>0</v>
      </c>
      <c r="DF1129" s="21"/>
      <c r="DG1129" s="21"/>
      <c r="DH1129" s="21"/>
      <c r="DI1129" s="21"/>
      <c r="DJ1129" s="21"/>
      <c r="DK1129" s="24">
        <f t="shared" si="15"/>
        <v>0</v>
      </c>
      <c r="DL1129" s="23"/>
      <c r="DM1129" s="2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</row>
    <row r="1130" spans="1:137" ht="15.75" customHeight="1">
      <c r="A1130" s="15" t="s">
        <v>3613</v>
      </c>
      <c r="B1130" s="15" t="s">
        <v>3614</v>
      </c>
      <c r="C1130" s="16">
        <v>28966627</v>
      </c>
      <c r="D1130" s="15">
        <v>723140931</v>
      </c>
      <c r="E1130" s="15" t="s">
        <v>3615</v>
      </c>
      <c r="F1130" s="15" t="s">
        <v>84</v>
      </c>
      <c r="G1130" s="15" t="s">
        <v>230</v>
      </c>
      <c r="H1130" s="15" t="s">
        <v>86</v>
      </c>
      <c r="I1130" s="17">
        <f t="shared" si="18"/>
        <v>0</v>
      </c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8">
        <f t="shared" si="1"/>
        <v>169</v>
      </c>
      <c r="AA1130" s="19"/>
      <c r="AB1130" s="19"/>
      <c r="AC1130" s="19"/>
      <c r="AD1130" s="19"/>
      <c r="AE1130" s="19"/>
      <c r="AF1130" s="19"/>
      <c r="AG1130" s="19">
        <v>19</v>
      </c>
      <c r="AH1130" s="19"/>
      <c r="AI1130" s="19"/>
      <c r="AJ1130" s="19"/>
      <c r="AK1130" s="19"/>
      <c r="AL1130" s="19"/>
      <c r="AM1130" s="19"/>
      <c r="AN1130" s="19"/>
      <c r="AO1130" s="19"/>
      <c r="AP1130" s="19">
        <v>150</v>
      </c>
      <c r="AQ1130" s="19"/>
      <c r="AR1130" s="20">
        <f t="shared" si="3"/>
        <v>0</v>
      </c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2">
        <f t="shared" si="5"/>
        <v>0</v>
      </c>
      <c r="BK1130" s="21"/>
      <c r="BL1130" s="21"/>
      <c r="BM1130" s="21"/>
      <c r="BN1130" s="23">
        <f t="shared" si="7"/>
        <v>0</v>
      </c>
      <c r="BO1130" s="23"/>
      <c r="BP1130" s="23"/>
      <c r="BQ1130" s="23"/>
      <c r="BR1130" s="23"/>
      <c r="BS1130" s="23"/>
      <c r="BT1130" s="23"/>
      <c r="BU1130" s="23"/>
      <c r="BV1130" s="23"/>
      <c r="BW1130" s="23"/>
      <c r="BX1130" s="23"/>
      <c r="BY1130" s="23"/>
      <c r="BZ1130" s="23"/>
      <c r="CA1130" s="23"/>
      <c r="CB1130" s="23"/>
      <c r="CC1130" s="23"/>
      <c r="CD1130" s="23"/>
      <c r="CE1130" s="23"/>
      <c r="CF1130" s="21">
        <f t="shared" si="9"/>
        <v>0</v>
      </c>
      <c r="CG1130" s="21"/>
      <c r="CH1130" s="21"/>
      <c r="CI1130" s="21"/>
      <c r="CJ1130" s="21"/>
      <c r="CK1130" s="21"/>
      <c r="CL1130" s="21"/>
      <c r="CM1130" s="21"/>
      <c r="CN1130" s="21"/>
      <c r="CO1130" s="21"/>
      <c r="CP1130" s="21"/>
      <c r="CQ1130" s="21"/>
      <c r="CR1130" s="21"/>
      <c r="CS1130" s="21"/>
      <c r="CT1130" s="21"/>
      <c r="CU1130" s="21"/>
      <c r="CV1130" s="21"/>
      <c r="CW1130" s="21"/>
      <c r="CX1130" s="23">
        <f t="shared" si="11"/>
        <v>0</v>
      </c>
      <c r="CY1130" s="23"/>
      <c r="CZ1130" s="23"/>
      <c r="DA1130" s="23"/>
      <c r="DB1130" s="23"/>
      <c r="DC1130" s="23"/>
      <c r="DD1130" s="23"/>
      <c r="DE1130" s="22">
        <f t="shared" si="13"/>
        <v>0</v>
      </c>
      <c r="DF1130" s="21"/>
      <c r="DG1130" s="21"/>
      <c r="DH1130" s="21"/>
      <c r="DI1130" s="21"/>
      <c r="DJ1130" s="21"/>
      <c r="DK1130" s="24">
        <f t="shared" si="15"/>
        <v>0</v>
      </c>
      <c r="DL1130" s="23"/>
      <c r="DM1130" s="2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</row>
    <row r="1131" spans="1:137" ht="15.75" customHeight="1">
      <c r="A1131" s="15" t="s">
        <v>3616</v>
      </c>
      <c r="B1131" s="15" t="s">
        <v>3617</v>
      </c>
      <c r="C1131" s="16">
        <v>75108356</v>
      </c>
      <c r="D1131" s="15">
        <v>776078925</v>
      </c>
      <c r="E1131" s="15" t="s">
        <v>3618</v>
      </c>
      <c r="F1131" s="15" t="s">
        <v>84</v>
      </c>
      <c r="G1131" s="15" t="s">
        <v>91</v>
      </c>
      <c r="H1131" s="15" t="s">
        <v>158</v>
      </c>
      <c r="I1131" s="17">
        <f t="shared" si="18"/>
        <v>0</v>
      </c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8">
        <f t="shared" si="1"/>
        <v>29</v>
      </c>
      <c r="AA1131" s="19"/>
      <c r="AB1131" s="19"/>
      <c r="AC1131" s="19"/>
      <c r="AD1131" s="19"/>
      <c r="AE1131" s="19"/>
      <c r="AF1131" s="19"/>
      <c r="AG1131" s="19">
        <v>19</v>
      </c>
      <c r="AH1131" s="19"/>
      <c r="AI1131" s="19"/>
      <c r="AJ1131" s="19"/>
      <c r="AK1131" s="19"/>
      <c r="AL1131" s="19"/>
      <c r="AM1131" s="19"/>
      <c r="AN1131" s="19"/>
      <c r="AO1131" s="19">
        <v>10</v>
      </c>
      <c r="AP1131" s="19"/>
      <c r="AQ1131" s="19"/>
      <c r="AR1131" s="20">
        <f t="shared" si="3"/>
        <v>0</v>
      </c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2">
        <f t="shared" si="5"/>
        <v>0</v>
      </c>
      <c r="BK1131" s="21"/>
      <c r="BL1131" s="21"/>
      <c r="BM1131" s="21"/>
      <c r="BN1131" s="23">
        <f t="shared" si="7"/>
        <v>0</v>
      </c>
      <c r="BO1131" s="23"/>
      <c r="BP1131" s="23"/>
      <c r="BQ1131" s="23"/>
      <c r="BR1131" s="23"/>
      <c r="BS1131" s="23"/>
      <c r="BT1131" s="23"/>
      <c r="BU1131" s="23"/>
      <c r="BV1131" s="23"/>
      <c r="BW1131" s="23"/>
      <c r="BX1131" s="23"/>
      <c r="BY1131" s="23"/>
      <c r="BZ1131" s="23"/>
      <c r="CA1131" s="23"/>
      <c r="CB1131" s="23"/>
      <c r="CC1131" s="23"/>
      <c r="CD1131" s="23"/>
      <c r="CE1131" s="23"/>
      <c r="CF1131" s="21">
        <f t="shared" si="9"/>
        <v>100</v>
      </c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>
        <v>100</v>
      </c>
      <c r="CV1131" s="21"/>
      <c r="CW1131" s="21"/>
      <c r="CX1131" s="23">
        <f t="shared" si="11"/>
        <v>1</v>
      </c>
      <c r="CY1131" s="23"/>
      <c r="CZ1131" s="23"/>
      <c r="DA1131" s="23"/>
      <c r="DB1131" s="23">
        <v>1</v>
      </c>
      <c r="DC1131" s="23"/>
      <c r="DD1131" s="23"/>
      <c r="DE1131" s="22">
        <f t="shared" si="13"/>
        <v>0</v>
      </c>
      <c r="DF1131" s="21"/>
      <c r="DG1131" s="21"/>
      <c r="DH1131" s="21"/>
      <c r="DI1131" s="21"/>
      <c r="DJ1131" s="21"/>
      <c r="DK1131" s="24">
        <f t="shared" si="15"/>
        <v>0</v>
      </c>
      <c r="DL1131" s="23"/>
      <c r="DM1131" s="2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</row>
    <row r="1132" spans="1:137" ht="15.75" customHeight="1">
      <c r="A1132" s="15" t="s">
        <v>3619</v>
      </c>
      <c r="B1132" s="15" t="s">
        <v>3620</v>
      </c>
      <c r="C1132" s="16">
        <v>25130480</v>
      </c>
      <c r="D1132" s="15">
        <v>603210211</v>
      </c>
      <c r="E1132" s="15" t="s">
        <v>3621</v>
      </c>
      <c r="F1132" s="15" t="s">
        <v>84</v>
      </c>
      <c r="G1132" s="15" t="s">
        <v>91</v>
      </c>
      <c r="H1132" s="15" t="s">
        <v>86</v>
      </c>
      <c r="I1132" s="17">
        <f t="shared" si="18"/>
        <v>0</v>
      </c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8">
        <f t="shared" si="1"/>
        <v>10</v>
      </c>
      <c r="AA1132" s="19"/>
      <c r="AB1132" s="19"/>
      <c r="AC1132" s="19"/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>
        <v>10</v>
      </c>
      <c r="AP1132" s="19"/>
      <c r="AQ1132" s="19"/>
      <c r="AR1132" s="20">
        <f t="shared" si="3"/>
        <v>0</v>
      </c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2">
        <f t="shared" si="5"/>
        <v>0</v>
      </c>
      <c r="BK1132" s="21"/>
      <c r="BL1132" s="21"/>
      <c r="BM1132" s="21"/>
      <c r="BN1132" s="23">
        <f t="shared" si="7"/>
        <v>0</v>
      </c>
      <c r="BO1132" s="23"/>
      <c r="BP1132" s="23"/>
      <c r="BQ1132" s="23"/>
      <c r="BR1132" s="23"/>
      <c r="BS1132" s="23"/>
      <c r="BT1132" s="23"/>
      <c r="BU1132" s="23"/>
      <c r="BV1132" s="23"/>
      <c r="BW1132" s="23"/>
      <c r="BX1132" s="23"/>
      <c r="BY1132" s="23"/>
      <c r="BZ1132" s="23"/>
      <c r="CA1132" s="23"/>
      <c r="CB1132" s="23"/>
      <c r="CC1132" s="23"/>
      <c r="CD1132" s="23"/>
      <c r="CE1132" s="23"/>
      <c r="CF1132" s="21">
        <f t="shared" si="9"/>
        <v>100</v>
      </c>
      <c r="CG1132" s="21"/>
      <c r="CH1132" s="21"/>
      <c r="CI1132" s="21"/>
      <c r="CJ1132" s="21"/>
      <c r="CK1132" s="21"/>
      <c r="CL1132" s="21"/>
      <c r="CM1132" s="21"/>
      <c r="CN1132" s="21"/>
      <c r="CO1132" s="21"/>
      <c r="CP1132" s="21"/>
      <c r="CQ1132" s="21"/>
      <c r="CR1132" s="21"/>
      <c r="CS1132" s="21"/>
      <c r="CT1132" s="21"/>
      <c r="CU1132" s="21">
        <v>100</v>
      </c>
      <c r="CV1132" s="21"/>
      <c r="CW1132" s="21"/>
      <c r="CX1132" s="23">
        <f t="shared" si="11"/>
        <v>1</v>
      </c>
      <c r="CY1132" s="23"/>
      <c r="CZ1132" s="23"/>
      <c r="DA1132" s="23"/>
      <c r="DB1132" s="23">
        <v>1</v>
      </c>
      <c r="DC1132" s="23"/>
      <c r="DD1132" s="23"/>
      <c r="DE1132" s="22">
        <f t="shared" si="13"/>
        <v>0</v>
      </c>
      <c r="DF1132" s="21"/>
      <c r="DG1132" s="21"/>
      <c r="DH1132" s="21"/>
      <c r="DI1132" s="21"/>
      <c r="DJ1132" s="21"/>
      <c r="DK1132" s="24">
        <f t="shared" si="15"/>
        <v>0</v>
      </c>
      <c r="DL1132" s="23"/>
      <c r="DM1132" s="2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</row>
    <row r="1133" spans="1:137" ht="15.75" customHeight="1">
      <c r="A1133" s="15" t="s">
        <v>3622</v>
      </c>
      <c r="B1133" s="15" t="s">
        <v>3623</v>
      </c>
      <c r="C1133" s="16">
        <v>26774569</v>
      </c>
      <c r="D1133" s="15">
        <v>731620214</v>
      </c>
      <c r="E1133" s="15" t="s">
        <v>3624</v>
      </c>
      <c r="F1133" s="15" t="s">
        <v>84</v>
      </c>
      <c r="G1133" s="15" t="s">
        <v>91</v>
      </c>
      <c r="H1133" s="15" t="s">
        <v>80</v>
      </c>
      <c r="I1133" s="17">
        <f t="shared" si="18"/>
        <v>0</v>
      </c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8">
        <f t="shared" si="1"/>
        <v>270</v>
      </c>
      <c r="AA1133" s="19"/>
      <c r="AB1133" s="19"/>
      <c r="AC1133" s="19"/>
      <c r="AD1133" s="19"/>
      <c r="AE1133" s="19">
        <v>200</v>
      </c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>
        <v>70</v>
      </c>
      <c r="AP1133" s="19"/>
      <c r="AQ1133" s="19"/>
      <c r="AR1133" s="20">
        <f t="shared" si="3"/>
        <v>0</v>
      </c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2">
        <f t="shared" si="5"/>
        <v>0</v>
      </c>
      <c r="BK1133" s="21"/>
      <c r="BL1133" s="21"/>
      <c r="BM1133" s="21"/>
      <c r="BN1133" s="23">
        <f t="shared" si="7"/>
        <v>0</v>
      </c>
      <c r="BO1133" s="23"/>
      <c r="BP1133" s="23"/>
      <c r="BQ1133" s="23"/>
      <c r="BR1133" s="23"/>
      <c r="BS1133" s="23"/>
      <c r="BT1133" s="23"/>
      <c r="BU1133" s="23"/>
      <c r="BV1133" s="23"/>
      <c r="BW1133" s="23"/>
      <c r="BX1133" s="23"/>
      <c r="BY1133" s="23"/>
      <c r="BZ1133" s="23"/>
      <c r="CA1133" s="23"/>
      <c r="CB1133" s="23"/>
      <c r="CC1133" s="23"/>
      <c r="CD1133" s="23"/>
      <c r="CE1133" s="23"/>
      <c r="CF1133" s="21">
        <f t="shared" si="9"/>
        <v>100</v>
      </c>
      <c r="CG1133" s="21"/>
      <c r="CH1133" s="21"/>
      <c r="CI1133" s="21"/>
      <c r="CJ1133" s="21"/>
      <c r="CK1133" s="21"/>
      <c r="CL1133" s="21"/>
      <c r="CM1133" s="21"/>
      <c r="CN1133" s="21"/>
      <c r="CO1133" s="21"/>
      <c r="CP1133" s="21"/>
      <c r="CQ1133" s="21"/>
      <c r="CR1133" s="21"/>
      <c r="CS1133" s="21"/>
      <c r="CT1133" s="21"/>
      <c r="CU1133" s="21">
        <v>100</v>
      </c>
      <c r="CV1133" s="21"/>
      <c r="CW1133" s="21"/>
      <c r="CX1133" s="23">
        <f t="shared" si="11"/>
        <v>1</v>
      </c>
      <c r="CY1133" s="23"/>
      <c r="CZ1133" s="23"/>
      <c r="DA1133" s="23"/>
      <c r="DB1133" s="23">
        <v>1</v>
      </c>
      <c r="DC1133" s="23"/>
      <c r="DD1133" s="23"/>
      <c r="DE1133" s="22">
        <f t="shared" si="13"/>
        <v>0</v>
      </c>
      <c r="DF1133" s="21"/>
      <c r="DG1133" s="21"/>
      <c r="DH1133" s="21"/>
      <c r="DI1133" s="21"/>
      <c r="DJ1133" s="21"/>
      <c r="DK1133" s="24">
        <f t="shared" si="15"/>
        <v>0</v>
      </c>
      <c r="DL1133" s="23"/>
      <c r="DM1133" s="2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</row>
    <row r="1134" spans="1:137" ht="15.75" customHeight="1">
      <c r="A1134" s="15" t="s">
        <v>3625</v>
      </c>
      <c r="B1134" s="15" t="s">
        <v>3626</v>
      </c>
      <c r="C1134" s="16" t="s">
        <v>3627</v>
      </c>
      <c r="D1134" s="15">
        <v>736242942</v>
      </c>
      <c r="E1134" s="15" t="s">
        <v>3628</v>
      </c>
      <c r="F1134" s="15" t="s">
        <v>84</v>
      </c>
      <c r="G1134" s="15" t="s">
        <v>101</v>
      </c>
      <c r="H1134" s="15" t="s">
        <v>72</v>
      </c>
      <c r="I1134" s="17">
        <f t="shared" si="18"/>
        <v>0</v>
      </c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8">
        <f t="shared" si="1"/>
        <v>57</v>
      </c>
      <c r="AA1134" s="19"/>
      <c r="AB1134" s="19"/>
      <c r="AC1134" s="19"/>
      <c r="AD1134" s="19"/>
      <c r="AE1134" s="19"/>
      <c r="AF1134" s="19">
        <v>6</v>
      </c>
      <c r="AG1134" s="19"/>
      <c r="AH1134" s="19">
        <v>6</v>
      </c>
      <c r="AI1134" s="19">
        <v>30</v>
      </c>
      <c r="AJ1134" s="19"/>
      <c r="AK1134" s="19"/>
      <c r="AL1134" s="19"/>
      <c r="AM1134" s="19"/>
      <c r="AN1134" s="19"/>
      <c r="AO1134" s="19">
        <v>15</v>
      </c>
      <c r="AP1134" s="19"/>
      <c r="AQ1134" s="19"/>
      <c r="AR1134" s="20">
        <f t="shared" si="3"/>
        <v>0</v>
      </c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2">
        <f t="shared" si="5"/>
        <v>0</v>
      </c>
      <c r="BK1134" s="21"/>
      <c r="BL1134" s="21"/>
      <c r="BM1134" s="21"/>
      <c r="BN1134" s="23">
        <f t="shared" si="7"/>
        <v>0</v>
      </c>
      <c r="BO1134" s="23"/>
      <c r="BP1134" s="23"/>
      <c r="BQ1134" s="23"/>
      <c r="BR1134" s="23"/>
      <c r="BS1134" s="23"/>
      <c r="BT1134" s="23"/>
      <c r="BU1134" s="23"/>
      <c r="BV1134" s="23"/>
      <c r="BW1134" s="23"/>
      <c r="BX1134" s="23"/>
      <c r="BY1134" s="23"/>
      <c r="BZ1134" s="23"/>
      <c r="CA1134" s="23"/>
      <c r="CB1134" s="23"/>
      <c r="CC1134" s="23"/>
      <c r="CD1134" s="23"/>
      <c r="CE1134" s="23"/>
      <c r="CF1134" s="21">
        <f t="shared" si="9"/>
        <v>0</v>
      </c>
      <c r="CG1134" s="21"/>
      <c r="CH1134" s="21"/>
      <c r="CI1134" s="21"/>
      <c r="CJ1134" s="21"/>
      <c r="CK1134" s="21"/>
      <c r="CL1134" s="21"/>
      <c r="CM1134" s="21"/>
      <c r="CN1134" s="21"/>
      <c r="CO1134" s="21"/>
      <c r="CP1134" s="21"/>
      <c r="CQ1134" s="21"/>
      <c r="CR1134" s="21"/>
      <c r="CS1134" s="21"/>
      <c r="CT1134" s="21"/>
      <c r="CU1134" s="21"/>
      <c r="CV1134" s="21"/>
      <c r="CW1134" s="21"/>
      <c r="CX1134" s="23">
        <f t="shared" si="11"/>
        <v>2</v>
      </c>
      <c r="CY1134" s="23"/>
      <c r="CZ1134" s="23"/>
      <c r="DA1134" s="23"/>
      <c r="DB1134" s="23">
        <v>2</v>
      </c>
      <c r="DC1134" s="23"/>
      <c r="DD1134" s="23"/>
      <c r="DE1134" s="22">
        <f t="shared" si="13"/>
        <v>0</v>
      </c>
      <c r="DF1134" s="21"/>
      <c r="DG1134" s="21"/>
      <c r="DH1134" s="21"/>
      <c r="DI1134" s="21"/>
      <c r="DJ1134" s="21"/>
      <c r="DK1134" s="24">
        <f t="shared" si="15"/>
        <v>0</v>
      </c>
      <c r="DL1134" s="23"/>
      <c r="DM1134" s="2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</row>
    <row r="1135" spans="1:137" ht="15.75" customHeight="1">
      <c r="A1135" s="15" t="s">
        <v>3629</v>
      </c>
      <c r="B1135" s="15" t="s">
        <v>3630</v>
      </c>
      <c r="C1135" s="16" t="s">
        <v>3631</v>
      </c>
      <c r="D1135" s="15">
        <v>725720910</v>
      </c>
      <c r="E1135" s="15" t="s">
        <v>3632</v>
      </c>
      <c r="F1135" s="15" t="s">
        <v>84</v>
      </c>
      <c r="G1135" s="15" t="s">
        <v>169</v>
      </c>
      <c r="H1135" s="15" t="s">
        <v>158</v>
      </c>
      <c r="I1135" s="17">
        <f t="shared" si="18"/>
        <v>0</v>
      </c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8">
        <f t="shared" si="1"/>
        <v>44</v>
      </c>
      <c r="AA1135" s="19"/>
      <c r="AB1135" s="19"/>
      <c r="AC1135" s="19"/>
      <c r="AD1135" s="19"/>
      <c r="AE1135" s="19"/>
      <c r="AF1135" s="19"/>
      <c r="AG1135" s="19">
        <v>19</v>
      </c>
      <c r="AH1135" s="19"/>
      <c r="AI1135" s="19"/>
      <c r="AJ1135" s="19"/>
      <c r="AK1135" s="19"/>
      <c r="AL1135" s="19"/>
      <c r="AM1135" s="19"/>
      <c r="AN1135" s="19"/>
      <c r="AO1135" s="19"/>
      <c r="AP1135" s="19">
        <v>25</v>
      </c>
      <c r="AQ1135" s="19"/>
      <c r="AR1135" s="20">
        <f t="shared" si="3"/>
        <v>0</v>
      </c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2">
        <f t="shared" si="5"/>
        <v>0</v>
      </c>
      <c r="BK1135" s="21"/>
      <c r="BL1135" s="21"/>
      <c r="BM1135" s="21"/>
      <c r="BN1135" s="23">
        <f t="shared" si="7"/>
        <v>0</v>
      </c>
      <c r="BO1135" s="23"/>
      <c r="BP1135" s="23"/>
      <c r="BQ1135" s="23"/>
      <c r="BR1135" s="23"/>
      <c r="BS1135" s="23"/>
      <c r="BT1135" s="23"/>
      <c r="BU1135" s="23"/>
      <c r="BV1135" s="23"/>
      <c r="BW1135" s="23"/>
      <c r="BX1135" s="23"/>
      <c r="BY1135" s="23"/>
      <c r="BZ1135" s="23"/>
      <c r="CA1135" s="23"/>
      <c r="CB1135" s="23"/>
      <c r="CC1135" s="23"/>
      <c r="CD1135" s="23"/>
      <c r="CE1135" s="23"/>
      <c r="CF1135" s="21">
        <f t="shared" si="9"/>
        <v>0</v>
      </c>
      <c r="CG1135" s="21"/>
      <c r="CH1135" s="21"/>
      <c r="CI1135" s="21"/>
      <c r="CJ1135" s="21"/>
      <c r="CK1135" s="21"/>
      <c r="CL1135" s="21"/>
      <c r="CM1135" s="21"/>
      <c r="CN1135" s="21"/>
      <c r="CO1135" s="21"/>
      <c r="CP1135" s="21"/>
      <c r="CQ1135" s="21"/>
      <c r="CR1135" s="21"/>
      <c r="CS1135" s="21"/>
      <c r="CT1135" s="21"/>
      <c r="CU1135" s="21"/>
      <c r="CV1135" s="21"/>
      <c r="CW1135" s="21"/>
      <c r="CX1135" s="23">
        <f t="shared" si="11"/>
        <v>0</v>
      </c>
      <c r="CY1135" s="23"/>
      <c r="CZ1135" s="23"/>
      <c r="DA1135" s="23"/>
      <c r="DB1135" s="23"/>
      <c r="DC1135" s="23"/>
      <c r="DD1135" s="23"/>
      <c r="DE1135" s="22">
        <f t="shared" si="13"/>
        <v>0</v>
      </c>
      <c r="DF1135" s="21"/>
      <c r="DG1135" s="21"/>
      <c r="DH1135" s="21"/>
      <c r="DI1135" s="21"/>
      <c r="DJ1135" s="21"/>
      <c r="DK1135" s="24">
        <f t="shared" si="15"/>
        <v>0</v>
      </c>
      <c r="DL1135" s="23"/>
      <c r="DM1135" s="2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</row>
    <row r="1136" spans="1:137" ht="15.75" customHeight="1">
      <c r="A1136" s="15" t="s">
        <v>3633</v>
      </c>
      <c r="B1136" s="15" t="s">
        <v>3634</v>
      </c>
      <c r="C1136" s="16">
        <v>61343200</v>
      </c>
      <c r="D1136" s="15">
        <v>602473137</v>
      </c>
      <c r="E1136" s="15" t="s">
        <v>3635</v>
      </c>
      <c r="F1136" s="15" t="s">
        <v>84</v>
      </c>
      <c r="G1136" s="15" t="s">
        <v>91</v>
      </c>
      <c r="H1136" s="15" t="s">
        <v>158</v>
      </c>
      <c r="I1136" s="17">
        <f t="shared" si="18"/>
        <v>0</v>
      </c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8">
        <f t="shared" si="1"/>
        <v>29</v>
      </c>
      <c r="AA1136" s="19"/>
      <c r="AB1136" s="19"/>
      <c r="AC1136" s="19"/>
      <c r="AD1136" s="19"/>
      <c r="AE1136" s="19"/>
      <c r="AF1136" s="19"/>
      <c r="AG1136" s="19">
        <v>19</v>
      </c>
      <c r="AH1136" s="19"/>
      <c r="AI1136" s="19"/>
      <c r="AJ1136" s="19"/>
      <c r="AK1136" s="19"/>
      <c r="AL1136" s="19"/>
      <c r="AM1136" s="19"/>
      <c r="AN1136" s="19"/>
      <c r="AO1136" s="19">
        <v>10</v>
      </c>
      <c r="AP1136" s="19"/>
      <c r="AQ1136" s="19"/>
      <c r="AR1136" s="20">
        <f t="shared" si="3"/>
        <v>0</v>
      </c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2">
        <f t="shared" si="5"/>
        <v>0</v>
      </c>
      <c r="BK1136" s="21"/>
      <c r="BL1136" s="21"/>
      <c r="BM1136" s="21"/>
      <c r="BN1136" s="23">
        <f t="shared" si="7"/>
        <v>0</v>
      </c>
      <c r="BO1136" s="23"/>
      <c r="BP1136" s="23"/>
      <c r="BQ1136" s="23"/>
      <c r="BR1136" s="23"/>
      <c r="BS1136" s="23"/>
      <c r="BT1136" s="23"/>
      <c r="BU1136" s="23"/>
      <c r="BV1136" s="23"/>
      <c r="BW1136" s="23"/>
      <c r="BX1136" s="23"/>
      <c r="BY1136" s="23"/>
      <c r="BZ1136" s="23"/>
      <c r="CA1136" s="23"/>
      <c r="CB1136" s="23"/>
      <c r="CC1136" s="23"/>
      <c r="CD1136" s="23"/>
      <c r="CE1136" s="23"/>
      <c r="CF1136" s="21">
        <f t="shared" si="9"/>
        <v>100</v>
      </c>
      <c r="CG1136" s="21"/>
      <c r="CH1136" s="21"/>
      <c r="CI1136" s="21"/>
      <c r="CJ1136" s="21"/>
      <c r="CK1136" s="21"/>
      <c r="CL1136" s="21"/>
      <c r="CM1136" s="21"/>
      <c r="CN1136" s="21"/>
      <c r="CO1136" s="21"/>
      <c r="CP1136" s="21"/>
      <c r="CQ1136" s="21"/>
      <c r="CR1136" s="21"/>
      <c r="CS1136" s="21"/>
      <c r="CT1136" s="21"/>
      <c r="CU1136" s="21">
        <v>100</v>
      </c>
      <c r="CV1136" s="21"/>
      <c r="CW1136" s="21"/>
      <c r="CX1136" s="23">
        <f t="shared" si="11"/>
        <v>1</v>
      </c>
      <c r="CY1136" s="23"/>
      <c r="CZ1136" s="23"/>
      <c r="DA1136" s="23"/>
      <c r="DB1136" s="23">
        <v>1</v>
      </c>
      <c r="DC1136" s="23"/>
      <c r="DD1136" s="23"/>
      <c r="DE1136" s="22">
        <f t="shared" si="13"/>
        <v>0</v>
      </c>
      <c r="DF1136" s="21"/>
      <c r="DG1136" s="21"/>
      <c r="DH1136" s="21"/>
      <c r="DI1136" s="21"/>
      <c r="DJ1136" s="21"/>
      <c r="DK1136" s="24">
        <f t="shared" si="15"/>
        <v>0</v>
      </c>
      <c r="DL1136" s="23"/>
      <c r="DM1136" s="2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</row>
    <row r="1137" spans="1:137" ht="15.75" customHeight="1">
      <c r="A1137" s="15" t="s">
        <v>3636</v>
      </c>
      <c r="B1137" s="15" t="s">
        <v>3637</v>
      </c>
      <c r="C1137" s="16">
        <v>71180613</v>
      </c>
      <c r="D1137" s="15">
        <v>605281848</v>
      </c>
      <c r="E1137" s="15" t="s">
        <v>3638</v>
      </c>
      <c r="F1137" s="15" t="s">
        <v>84</v>
      </c>
      <c r="G1137" s="15" t="s">
        <v>91</v>
      </c>
      <c r="H1137" s="15" t="s">
        <v>113</v>
      </c>
      <c r="I1137" s="17">
        <f t="shared" si="18"/>
        <v>0</v>
      </c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8">
        <f t="shared" si="1"/>
        <v>29</v>
      </c>
      <c r="AA1137" s="19"/>
      <c r="AB1137" s="19"/>
      <c r="AC1137" s="19"/>
      <c r="AD1137" s="19"/>
      <c r="AE1137" s="19"/>
      <c r="AF1137" s="19"/>
      <c r="AG1137" s="19">
        <v>19</v>
      </c>
      <c r="AH1137" s="19"/>
      <c r="AI1137" s="19"/>
      <c r="AJ1137" s="19"/>
      <c r="AK1137" s="19"/>
      <c r="AL1137" s="19"/>
      <c r="AM1137" s="19"/>
      <c r="AN1137" s="19"/>
      <c r="AO1137" s="19">
        <v>10</v>
      </c>
      <c r="AP1137" s="19"/>
      <c r="AQ1137" s="19"/>
      <c r="AR1137" s="20">
        <f t="shared" si="3"/>
        <v>0</v>
      </c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2">
        <f t="shared" si="5"/>
        <v>0</v>
      </c>
      <c r="BK1137" s="21"/>
      <c r="BL1137" s="21"/>
      <c r="BM1137" s="21"/>
      <c r="BN1137" s="23">
        <f t="shared" si="7"/>
        <v>0</v>
      </c>
      <c r="BO1137" s="23"/>
      <c r="BP1137" s="23"/>
      <c r="BQ1137" s="23"/>
      <c r="BR1137" s="23"/>
      <c r="BS1137" s="23"/>
      <c r="BT1137" s="23"/>
      <c r="BU1137" s="23"/>
      <c r="BV1137" s="23"/>
      <c r="BW1137" s="23"/>
      <c r="BX1137" s="23"/>
      <c r="BY1137" s="23"/>
      <c r="BZ1137" s="23"/>
      <c r="CA1137" s="23"/>
      <c r="CB1137" s="23"/>
      <c r="CC1137" s="23"/>
      <c r="CD1137" s="23"/>
      <c r="CE1137" s="23"/>
      <c r="CF1137" s="21">
        <f t="shared" si="9"/>
        <v>100</v>
      </c>
      <c r="CG1137" s="21"/>
      <c r="CH1137" s="21"/>
      <c r="CI1137" s="21"/>
      <c r="CJ1137" s="21"/>
      <c r="CK1137" s="21"/>
      <c r="CL1137" s="21"/>
      <c r="CM1137" s="21"/>
      <c r="CN1137" s="21"/>
      <c r="CO1137" s="21"/>
      <c r="CP1137" s="21"/>
      <c r="CQ1137" s="21"/>
      <c r="CR1137" s="21"/>
      <c r="CS1137" s="21"/>
      <c r="CT1137" s="21"/>
      <c r="CU1137" s="21">
        <v>100</v>
      </c>
      <c r="CV1137" s="21"/>
      <c r="CW1137" s="21"/>
      <c r="CX1137" s="23">
        <f t="shared" si="11"/>
        <v>1</v>
      </c>
      <c r="CY1137" s="23"/>
      <c r="CZ1137" s="23"/>
      <c r="DA1137" s="23"/>
      <c r="DB1137" s="23">
        <v>1</v>
      </c>
      <c r="DC1137" s="23"/>
      <c r="DD1137" s="23"/>
      <c r="DE1137" s="22">
        <f t="shared" si="13"/>
        <v>0</v>
      </c>
      <c r="DF1137" s="21"/>
      <c r="DG1137" s="21"/>
      <c r="DH1137" s="21"/>
      <c r="DI1137" s="21"/>
      <c r="DJ1137" s="21"/>
      <c r="DK1137" s="24">
        <f t="shared" si="15"/>
        <v>0</v>
      </c>
      <c r="DL1137" s="23"/>
      <c r="DM1137" s="2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</row>
    <row r="1138" spans="1:137" ht="15.75" customHeight="1">
      <c r="A1138" s="15" t="s">
        <v>3639</v>
      </c>
      <c r="B1138" s="15" t="s">
        <v>3640</v>
      </c>
      <c r="C1138" s="16">
        <v>27069974</v>
      </c>
      <c r="D1138" s="15">
        <v>776875513</v>
      </c>
      <c r="E1138" s="15" t="s">
        <v>3641</v>
      </c>
      <c r="F1138" s="15" t="s">
        <v>84</v>
      </c>
      <c r="G1138" s="15" t="s">
        <v>101</v>
      </c>
      <c r="H1138" s="15" t="s">
        <v>3642</v>
      </c>
      <c r="I1138" s="17">
        <f t="shared" si="18"/>
        <v>0</v>
      </c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8">
        <f t="shared" si="1"/>
        <v>43</v>
      </c>
      <c r="AA1138" s="19"/>
      <c r="AB1138" s="19"/>
      <c r="AC1138" s="19"/>
      <c r="AD1138" s="19"/>
      <c r="AE1138" s="19"/>
      <c r="AF1138" s="19">
        <v>6</v>
      </c>
      <c r="AG1138" s="19"/>
      <c r="AH1138" s="19">
        <v>7</v>
      </c>
      <c r="AI1138" s="19"/>
      <c r="AJ1138" s="19"/>
      <c r="AK1138" s="19"/>
      <c r="AL1138" s="19"/>
      <c r="AM1138" s="19"/>
      <c r="AN1138" s="19"/>
      <c r="AO1138" s="19"/>
      <c r="AP1138" s="19">
        <v>15</v>
      </c>
      <c r="AQ1138" s="19">
        <v>15</v>
      </c>
      <c r="AR1138" s="20">
        <f t="shared" si="3"/>
        <v>0</v>
      </c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2">
        <f t="shared" si="5"/>
        <v>0</v>
      </c>
      <c r="BK1138" s="21"/>
      <c r="BL1138" s="21"/>
      <c r="BM1138" s="21"/>
      <c r="BN1138" s="23">
        <f t="shared" si="7"/>
        <v>0</v>
      </c>
      <c r="BO1138" s="23"/>
      <c r="BP1138" s="23"/>
      <c r="BQ1138" s="23"/>
      <c r="BR1138" s="23"/>
      <c r="BS1138" s="23"/>
      <c r="BT1138" s="23"/>
      <c r="BU1138" s="23"/>
      <c r="BV1138" s="23"/>
      <c r="BW1138" s="23"/>
      <c r="BX1138" s="23"/>
      <c r="BY1138" s="23"/>
      <c r="BZ1138" s="23"/>
      <c r="CA1138" s="23"/>
      <c r="CB1138" s="23"/>
      <c r="CC1138" s="23"/>
      <c r="CD1138" s="23"/>
      <c r="CE1138" s="23"/>
      <c r="CF1138" s="21">
        <f t="shared" si="9"/>
        <v>0</v>
      </c>
      <c r="CG1138" s="21"/>
      <c r="CH1138" s="21"/>
      <c r="CI1138" s="21"/>
      <c r="CJ1138" s="21"/>
      <c r="CK1138" s="21"/>
      <c r="CL1138" s="21"/>
      <c r="CM1138" s="21"/>
      <c r="CN1138" s="21"/>
      <c r="CO1138" s="21"/>
      <c r="CP1138" s="21"/>
      <c r="CQ1138" s="21"/>
      <c r="CR1138" s="21"/>
      <c r="CS1138" s="21"/>
      <c r="CT1138" s="21"/>
      <c r="CU1138" s="21"/>
      <c r="CV1138" s="21"/>
      <c r="CW1138" s="21"/>
      <c r="CX1138" s="23">
        <f t="shared" si="11"/>
        <v>4</v>
      </c>
      <c r="CY1138" s="23"/>
      <c r="CZ1138" s="23"/>
      <c r="DA1138" s="23"/>
      <c r="DB1138" s="23"/>
      <c r="DC1138" s="23">
        <v>2</v>
      </c>
      <c r="DD1138" s="23">
        <v>2</v>
      </c>
      <c r="DE1138" s="22">
        <f t="shared" si="13"/>
        <v>0</v>
      </c>
      <c r="DF1138" s="21"/>
      <c r="DG1138" s="21"/>
      <c r="DH1138" s="21"/>
      <c r="DI1138" s="21"/>
      <c r="DJ1138" s="21"/>
      <c r="DK1138" s="24">
        <f t="shared" si="15"/>
        <v>0</v>
      </c>
      <c r="DL1138" s="23"/>
      <c r="DM1138" s="2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</row>
    <row r="1139" spans="1:137" ht="15.75" customHeight="1">
      <c r="A1139" s="15" t="s">
        <v>3643</v>
      </c>
      <c r="B1139" s="15" t="s">
        <v>3644</v>
      </c>
      <c r="C1139" s="16">
        <v>27587908</v>
      </c>
      <c r="D1139" s="15">
        <v>731680726</v>
      </c>
      <c r="E1139" s="15" t="s">
        <v>3645</v>
      </c>
      <c r="F1139" s="15" t="s">
        <v>84</v>
      </c>
      <c r="G1139" s="15" t="s">
        <v>101</v>
      </c>
      <c r="H1139" s="15" t="s">
        <v>216</v>
      </c>
      <c r="I1139" s="17">
        <f t="shared" si="18"/>
        <v>0</v>
      </c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8">
        <f t="shared" si="1"/>
        <v>225</v>
      </c>
      <c r="AA1139" s="19"/>
      <c r="AB1139" s="19"/>
      <c r="AC1139" s="19"/>
      <c r="AD1139" s="19"/>
      <c r="AE1139" s="19">
        <v>50</v>
      </c>
      <c r="AF1139" s="25">
        <v>16</v>
      </c>
      <c r="AG1139" s="19">
        <v>19</v>
      </c>
      <c r="AH1139" s="19">
        <f>7+9+9</f>
        <v>25</v>
      </c>
      <c r="AI1139" s="19"/>
      <c r="AJ1139" s="19"/>
      <c r="AK1139" s="19"/>
      <c r="AL1139" s="19"/>
      <c r="AM1139" s="19"/>
      <c r="AN1139" s="19"/>
      <c r="AO1139" s="19">
        <v>75</v>
      </c>
      <c r="AP1139" s="19">
        <v>40</v>
      </c>
      <c r="AQ1139" s="19"/>
      <c r="AR1139" s="20">
        <f t="shared" si="3"/>
        <v>0</v>
      </c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2">
        <f t="shared" si="5"/>
        <v>0</v>
      </c>
      <c r="BK1139" s="21"/>
      <c r="BL1139" s="21"/>
      <c r="BM1139" s="21"/>
      <c r="BN1139" s="23">
        <f t="shared" si="7"/>
        <v>0</v>
      </c>
      <c r="BO1139" s="23"/>
      <c r="BP1139" s="23"/>
      <c r="BQ1139" s="23"/>
      <c r="BR1139" s="23"/>
      <c r="BS1139" s="23"/>
      <c r="BT1139" s="23"/>
      <c r="BU1139" s="23"/>
      <c r="BV1139" s="23"/>
      <c r="BW1139" s="23"/>
      <c r="BX1139" s="23"/>
      <c r="BY1139" s="23"/>
      <c r="BZ1139" s="23"/>
      <c r="CA1139" s="23"/>
      <c r="CB1139" s="23"/>
      <c r="CC1139" s="23"/>
      <c r="CD1139" s="23"/>
      <c r="CE1139" s="23"/>
      <c r="CF1139" s="21">
        <f t="shared" si="9"/>
        <v>0</v>
      </c>
      <c r="CG1139" s="21"/>
      <c r="CH1139" s="21"/>
      <c r="CI1139" s="21"/>
      <c r="CJ1139" s="21"/>
      <c r="CK1139" s="21"/>
      <c r="CL1139" s="21"/>
      <c r="CM1139" s="21"/>
      <c r="CN1139" s="21"/>
      <c r="CO1139" s="21"/>
      <c r="CP1139" s="21"/>
      <c r="CQ1139" s="21"/>
      <c r="CR1139" s="21"/>
      <c r="CS1139" s="21"/>
      <c r="CT1139" s="21"/>
      <c r="CU1139" s="21"/>
      <c r="CV1139" s="21"/>
      <c r="CW1139" s="21"/>
      <c r="CX1139" s="23">
        <f t="shared" si="11"/>
        <v>6</v>
      </c>
      <c r="CY1139" s="23"/>
      <c r="CZ1139" s="23"/>
      <c r="DA1139" s="23"/>
      <c r="DB1139" s="23">
        <v>4</v>
      </c>
      <c r="DC1139" s="23">
        <v>2</v>
      </c>
      <c r="DD1139" s="23"/>
      <c r="DE1139" s="22">
        <f t="shared" si="13"/>
        <v>0</v>
      </c>
      <c r="DF1139" s="21"/>
      <c r="DG1139" s="21"/>
      <c r="DH1139" s="21"/>
      <c r="DI1139" s="21"/>
      <c r="DJ1139" s="21"/>
      <c r="DK1139" s="24">
        <f t="shared" si="15"/>
        <v>0</v>
      </c>
      <c r="DL1139" s="23"/>
      <c r="DM1139" s="2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</row>
    <row r="1140" spans="1:137" ht="15.75" customHeight="1">
      <c r="A1140" s="15" t="s">
        <v>3646</v>
      </c>
      <c r="B1140" s="15" t="s">
        <v>3647</v>
      </c>
      <c r="C1140" s="16">
        <v>28983491</v>
      </c>
      <c r="D1140" s="15">
        <v>776665556</v>
      </c>
      <c r="E1140" s="15" t="s">
        <v>1318</v>
      </c>
      <c r="F1140" s="15" t="s">
        <v>84</v>
      </c>
      <c r="G1140" s="15" t="s">
        <v>91</v>
      </c>
      <c r="H1140" s="15" t="s">
        <v>496</v>
      </c>
      <c r="I1140" s="17">
        <f t="shared" si="18"/>
        <v>0</v>
      </c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8">
        <f t="shared" si="1"/>
        <v>430</v>
      </c>
      <c r="AA1140" s="19"/>
      <c r="AB1140" s="19"/>
      <c r="AC1140" s="19"/>
      <c r="AD1140" s="19"/>
      <c r="AE1140" s="19">
        <v>300</v>
      </c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>
        <v>130</v>
      </c>
      <c r="AP1140" s="19"/>
      <c r="AQ1140" s="19"/>
      <c r="AR1140" s="20">
        <f t="shared" si="3"/>
        <v>0</v>
      </c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2">
        <f t="shared" si="5"/>
        <v>0</v>
      </c>
      <c r="BK1140" s="21"/>
      <c r="BL1140" s="21"/>
      <c r="BM1140" s="21"/>
      <c r="BN1140" s="23">
        <f t="shared" si="7"/>
        <v>30</v>
      </c>
      <c r="BO1140" s="23"/>
      <c r="BP1140" s="23"/>
      <c r="BQ1140" s="23"/>
      <c r="BR1140" s="23"/>
      <c r="BS1140" s="23">
        <v>30</v>
      </c>
      <c r="BT1140" s="23"/>
      <c r="BU1140" s="23"/>
      <c r="BV1140" s="23"/>
      <c r="BW1140" s="23"/>
      <c r="BX1140" s="23"/>
      <c r="BY1140" s="23"/>
      <c r="BZ1140" s="23"/>
      <c r="CA1140" s="23"/>
      <c r="CB1140" s="23"/>
      <c r="CC1140" s="23"/>
      <c r="CD1140" s="23"/>
      <c r="CE1140" s="23"/>
      <c r="CF1140" s="21">
        <f t="shared" si="9"/>
        <v>100</v>
      </c>
      <c r="CG1140" s="21"/>
      <c r="CH1140" s="21"/>
      <c r="CI1140" s="21"/>
      <c r="CJ1140" s="21"/>
      <c r="CK1140" s="21"/>
      <c r="CL1140" s="21"/>
      <c r="CM1140" s="21"/>
      <c r="CN1140" s="21"/>
      <c r="CO1140" s="21"/>
      <c r="CP1140" s="21"/>
      <c r="CQ1140" s="21"/>
      <c r="CR1140" s="21"/>
      <c r="CS1140" s="21"/>
      <c r="CT1140" s="21"/>
      <c r="CU1140" s="21">
        <v>100</v>
      </c>
      <c r="CV1140" s="21"/>
      <c r="CW1140" s="21"/>
      <c r="CX1140" s="23">
        <f t="shared" si="11"/>
        <v>1</v>
      </c>
      <c r="CY1140" s="23"/>
      <c r="CZ1140" s="23"/>
      <c r="DA1140" s="23"/>
      <c r="DB1140" s="23">
        <v>1</v>
      </c>
      <c r="DC1140" s="23"/>
      <c r="DD1140" s="23"/>
      <c r="DE1140" s="22">
        <f t="shared" si="13"/>
        <v>0</v>
      </c>
      <c r="DF1140" s="21"/>
      <c r="DG1140" s="21"/>
      <c r="DH1140" s="21"/>
      <c r="DI1140" s="21"/>
      <c r="DJ1140" s="21"/>
      <c r="DK1140" s="24">
        <f t="shared" si="15"/>
        <v>0</v>
      </c>
      <c r="DL1140" s="23"/>
      <c r="DM1140" s="2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</row>
    <row r="1141" spans="1:137" ht="15.75" customHeight="1">
      <c r="A1141" s="15" t="s">
        <v>3648</v>
      </c>
      <c r="B1141" s="15" t="s">
        <v>3649</v>
      </c>
      <c r="C1141" s="16" t="s">
        <v>3650</v>
      </c>
      <c r="D1141" s="15">
        <v>724860083</v>
      </c>
      <c r="E1141" s="15" t="s">
        <v>3651</v>
      </c>
      <c r="F1141" s="15" t="s">
        <v>84</v>
      </c>
      <c r="G1141" s="15" t="s">
        <v>91</v>
      </c>
      <c r="H1141" s="15" t="s">
        <v>86</v>
      </c>
      <c r="I1141" s="17">
        <f t="shared" si="18"/>
        <v>0</v>
      </c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8">
        <f t="shared" si="1"/>
        <v>64</v>
      </c>
      <c r="AA1141" s="19"/>
      <c r="AB1141" s="19"/>
      <c r="AC1141" s="19"/>
      <c r="AD1141" s="19"/>
      <c r="AE1141" s="19"/>
      <c r="AF1141" s="19"/>
      <c r="AG1141" s="19">
        <v>19</v>
      </c>
      <c r="AH1141" s="19"/>
      <c r="AI1141" s="19"/>
      <c r="AJ1141" s="19"/>
      <c r="AK1141" s="19"/>
      <c r="AL1141" s="19"/>
      <c r="AM1141" s="19"/>
      <c r="AN1141" s="19"/>
      <c r="AO1141" s="19">
        <v>45</v>
      </c>
      <c r="AP1141" s="19"/>
      <c r="AQ1141" s="19"/>
      <c r="AR1141" s="20">
        <f t="shared" si="3"/>
        <v>0</v>
      </c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2">
        <f t="shared" si="5"/>
        <v>0</v>
      </c>
      <c r="BK1141" s="21"/>
      <c r="BL1141" s="21"/>
      <c r="BM1141" s="21"/>
      <c r="BN1141" s="23">
        <f t="shared" si="7"/>
        <v>0</v>
      </c>
      <c r="BO1141" s="23"/>
      <c r="BP1141" s="23"/>
      <c r="BQ1141" s="23"/>
      <c r="BR1141" s="23"/>
      <c r="BS1141" s="23"/>
      <c r="BT1141" s="23"/>
      <c r="BU1141" s="23"/>
      <c r="BV1141" s="23"/>
      <c r="BW1141" s="23"/>
      <c r="BX1141" s="23"/>
      <c r="BY1141" s="23"/>
      <c r="BZ1141" s="23"/>
      <c r="CA1141" s="23"/>
      <c r="CB1141" s="23"/>
      <c r="CC1141" s="23"/>
      <c r="CD1141" s="23"/>
      <c r="CE1141" s="23"/>
      <c r="CF1141" s="21">
        <f t="shared" si="9"/>
        <v>100</v>
      </c>
      <c r="CG1141" s="21"/>
      <c r="CH1141" s="21"/>
      <c r="CI1141" s="21"/>
      <c r="CJ1141" s="21"/>
      <c r="CK1141" s="21"/>
      <c r="CL1141" s="21"/>
      <c r="CM1141" s="21"/>
      <c r="CN1141" s="21"/>
      <c r="CO1141" s="21"/>
      <c r="CP1141" s="21"/>
      <c r="CQ1141" s="21"/>
      <c r="CR1141" s="21"/>
      <c r="CS1141" s="21"/>
      <c r="CT1141" s="21"/>
      <c r="CU1141" s="21">
        <v>100</v>
      </c>
      <c r="CV1141" s="21"/>
      <c r="CW1141" s="21"/>
      <c r="CX1141" s="23">
        <f t="shared" si="11"/>
        <v>1</v>
      </c>
      <c r="CY1141" s="23"/>
      <c r="CZ1141" s="23"/>
      <c r="DA1141" s="23"/>
      <c r="DB1141" s="23">
        <v>1</v>
      </c>
      <c r="DC1141" s="23"/>
      <c r="DD1141" s="23"/>
      <c r="DE1141" s="22">
        <f t="shared" si="13"/>
        <v>0</v>
      </c>
      <c r="DF1141" s="21"/>
      <c r="DG1141" s="21"/>
      <c r="DH1141" s="21"/>
      <c r="DI1141" s="21"/>
      <c r="DJ1141" s="21"/>
      <c r="DK1141" s="24">
        <f t="shared" si="15"/>
        <v>0</v>
      </c>
      <c r="DL1141" s="23"/>
      <c r="DM1141" s="2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</row>
    <row r="1142" spans="1:137" ht="15.75" customHeight="1">
      <c r="A1142" s="15" t="s">
        <v>3652</v>
      </c>
      <c r="B1142" s="15" t="s">
        <v>3653</v>
      </c>
      <c r="C1142" s="16">
        <v>60167327</v>
      </c>
      <c r="D1142" s="15">
        <v>603874998</v>
      </c>
      <c r="E1142" s="15" t="s">
        <v>3654</v>
      </c>
      <c r="F1142" s="15" t="s">
        <v>84</v>
      </c>
      <c r="G1142" s="15" t="s">
        <v>91</v>
      </c>
      <c r="H1142" s="15" t="s">
        <v>80</v>
      </c>
      <c r="I1142" s="17">
        <f t="shared" si="18"/>
        <v>0</v>
      </c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8">
        <f t="shared" si="1"/>
        <v>29</v>
      </c>
      <c r="AA1142" s="19"/>
      <c r="AB1142" s="19"/>
      <c r="AC1142" s="19"/>
      <c r="AD1142" s="19"/>
      <c r="AE1142" s="19"/>
      <c r="AF1142" s="19"/>
      <c r="AG1142" s="19">
        <v>19</v>
      </c>
      <c r="AH1142" s="19"/>
      <c r="AI1142" s="19"/>
      <c r="AJ1142" s="19"/>
      <c r="AK1142" s="19"/>
      <c r="AL1142" s="19"/>
      <c r="AM1142" s="19"/>
      <c r="AN1142" s="19"/>
      <c r="AO1142" s="19">
        <v>10</v>
      </c>
      <c r="AP1142" s="19"/>
      <c r="AQ1142" s="19"/>
      <c r="AR1142" s="20">
        <f t="shared" si="3"/>
        <v>0</v>
      </c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2">
        <f t="shared" si="5"/>
        <v>0</v>
      </c>
      <c r="BK1142" s="21"/>
      <c r="BL1142" s="21"/>
      <c r="BM1142" s="21"/>
      <c r="BN1142" s="23">
        <f t="shared" si="7"/>
        <v>0</v>
      </c>
      <c r="BO1142" s="23"/>
      <c r="BP1142" s="23"/>
      <c r="BQ1142" s="23"/>
      <c r="BR1142" s="23"/>
      <c r="BS1142" s="23"/>
      <c r="BT1142" s="23"/>
      <c r="BU1142" s="23"/>
      <c r="BV1142" s="23"/>
      <c r="BW1142" s="23"/>
      <c r="BX1142" s="23"/>
      <c r="BY1142" s="23"/>
      <c r="BZ1142" s="23"/>
      <c r="CA1142" s="23"/>
      <c r="CB1142" s="23"/>
      <c r="CC1142" s="23"/>
      <c r="CD1142" s="23"/>
      <c r="CE1142" s="23"/>
      <c r="CF1142" s="21">
        <f t="shared" si="9"/>
        <v>100</v>
      </c>
      <c r="CG1142" s="21"/>
      <c r="CH1142" s="21"/>
      <c r="CI1142" s="21"/>
      <c r="CJ1142" s="21"/>
      <c r="CK1142" s="21"/>
      <c r="CL1142" s="21"/>
      <c r="CM1142" s="21"/>
      <c r="CN1142" s="21"/>
      <c r="CO1142" s="21"/>
      <c r="CP1142" s="21"/>
      <c r="CQ1142" s="21"/>
      <c r="CR1142" s="21"/>
      <c r="CS1142" s="21"/>
      <c r="CT1142" s="21"/>
      <c r="CU1142" s="21">
        <v>100</v>
      </c>
      <c r="CV1142" s="21"/>
      <c r="CW1142" s="21"/>
      <c r="CX1142" s="23">
        <f t="shared" si="11"/>
        <v>1</v>
      </c>
      <c r="CY1142" s="23"/>
      <c r="CZ1142" s="23"/>
      <c r="DA1142" s="23"/>
      <c r="DB1142" s="23">
        <v>1</v>
      </c>
      <c r="DC1142" s="23"/>
      <c r="DD1142" s="23"/>
      <c r="DE1142" s="22">
        <f t="shared" si="13"/>
        <v>0</v>
      </c>
      <c r="DF1142" s="21"/>
      <c r="DG1142" s="21"/>
      <c r="DH1142" s="21"/>
      <c r="DI1142" s="21"/>
      <c r="DJ1142" s="21"/>
      <c r="DK1142" s="24">
        <f t="shared" si="15"/>
        <v>0</v>
      </c>
      <c r="DL1142" s="23"/>
      <c r="DM1142" s="2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</row>
    <row r="1143" spans="1:137" ht="15.75" customHeight="1">
      <c r="A1143" s="15" t="s">
        <v>3655</v>
      </c>
      <c r="B1143" s="15" t="s">
        <v>3656</v>
      </c>
      <c r="C1143" s="16" t="s">
        <v>3657</v>
      </c>
      <c r="D1143" s="15">
        <v>602933311</v>
      </c>
      <c r="E1143" s="15" t="s">
        <v>3658</v>
      </c>
      <c r="F1143" s="15" t="s">
        <v>84</v>
      </c>
      <c r="G1143" s="15" t="s">
        <v>101</v>
      </c>
      <c r="H1143" s="15" t="s">
        <v>216</v>
      </c>
      <c r="I1143" s="17">
        <f t="shared" si="18"/>
        <v>0</v>
      </c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8">
        <f t="shared" si="1"/>
        <v>34</v>
      </c>
      <c r="AA1143" s="19"/>
      <c r="AB1143" s="19"/>
      <c r="AC1143" s="19"/>
      <c r="AD1143" s="19"/>
      <c r="AE1143" s="19"/>
      <c r="AF1143" s="19">
        <v>10</v>
      </c>
      <c r="AG1143" s="19"/>
      <c r="AH1143" s="19">
        <v>9</v>
      </c>
      <c r="AI1143" s="19"/>
      <c r="AJ1143" s="19"/>
      <c r="AK1143" s="19"/>
      <c r="AL1143" s="19"/>
      <c r="AM1143" s="19"/>
      <c r="AN1143" s="19"/>
      <c r="AO1143" s="19"/>
      <c r="AP1143" s="19">
        <v>15</v>
      </c>
      <c r="AQ1143" s="19"/>
      <c r="AR1143" s="20">
        <f t="shared" si="3"/>
        <v>0</v>
      </c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2">
        <f t="shared" si="5"/>
        <v>0</v>
      </c>
      <c r="BK1143" s="21"/>
      <c r="BL1143" s="21"/>
      <c r="BM1143" s="21"/>
      <c r="BN1143" s="23">
        <f t="shared" si="7"/>
        <v>5</v>
      </c>
      <c r="BO1143" s="23"/>
      <c r="BP1143" s="23"/>
      <c r="BQ1143" s="23">
        <v>5</v>
      </c>
      <c r="BR1143" s="23"/>
      <c r="BS1143" s="23"/>
      <c r="BT1143" s="23"/>
      <c r="BU1143" s="23"/>
      <c r="BV1143" s="23"/>
      <c r="BW1143" s="23"/>
      <c r="BX1143" s="23"/>
      <c r="BY1143" s="23"/>
      <c r="BZ1143" s="23"/>
      <c r="CA1143" s="23"/>
      <c r="CB1143" s="23"/>
      <c r="CC1143" s="23"/>
      <c r="CD1143" s="23"/>
      <c r="CE1143" s="23"/>
      <c r="CF1143" s="21">
        <f t="shared" si="9"/>
        <v>0</v>
      </c>
      <c r="CG1143" s="21"/>
      <c r="CH1143" s="21"/>
      <c r="CI1143" s="21"/>
      <c r="CJ1143" s="21"/>
      <c r="CK1143" s="21"/>
      <c r="CL1143" s="21"/>
      <c r="CM1143" s="21"/>
      <c r="CN1143" s="21"/>
      <c r="CO1143" s="21"/>
      <c r="CP1143" s="21"/>
      <c r="CQ1143" s="21"/>
      <c r="CR1143" s="21"/>
      <c r="CS1143" s="21"/>
      <c r="CT1143" s="21"/>
      <c r="CU1143" s="21"/>
      <c r="CV1143" s="21"/>
      <c r="CW1143" s="21"/>
      <c r="CX1143" s="23">
        <f t="shared" si="11"/>
        <v>2</v>
      </c>
      <c r="CY1143" s="23"/>
      <c r="CZ1143" s="23"/>
      <c r="DA1143" s="23"/>
      <c r="DB1143" s="23"/>
      <c r="DC1143" s="23">
        <v>2</v>
      </c>
      <c r="DD1143" s="23"/>
      <c r="DE1143" s="22">
        <f t="shared" si="13"/>
        <v>0</v>
      </c>
      <c r="DF1143" s="21"/>
      <c r="DG1143" s="21"/>
      <c r="DH1143" s="21"/>
      <c r="DI1143" s="21"/>
      <c r="DJ1143" s="21"/>
      <c r="DK1143" s="24">
        <f t="shared" si="15"/>
        <v>0</v>
      </c>
      <c r="DL1143" s="23"/>
      <c r="DM1143" s="2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</row>
    <row r="1144" spans="1:137" ht="15.75" customHeight="1">
      <c r="A1144" s="15" t="s">
        <v>3659</v>
      </c>
      <c r="B1144" s="15" t="s">
        <v>3660</v>
      </c>
      <c r="C1144" s="16">
        <v>62940660</v>
      </c>
      <c r="D1144" s="15">
        <v>603549092</v>
      </c>
      <c r="E1144" s="15" t="s">
        <v>3661</v>
      </c>
      <c r="F1144" s="15" t="s">
        <v>84</v>
      </c>
      <c r="G1144" s="15" t="s">
        <v>91</v>
      </c>
      <c r="H1144" s="15" t="s">
        <v>158</v>
      </c>
      <c r="I1144" s="17">
        <f t="shared" si="18"/>
        <v>0</v>
      </c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8">
        <f t="shared" si="1"/>
        <v>29</v>
      </c>
      <c r="AA1144" s="19"/>
      <c r="AB1144" s="19"/>
      <c r="AC1144" s="19"/>
      <c r="AD1144" s="19"/>
      <c r="AE1144" s="19"/>
      <c r="AF1144" s="19"/>
      <c r="AG1144" s="19">
        <v>19</v>
      </c>
      <c r="AH1144" s="19"/>
      <c r="AI1144" s="19"/>
      <c r="AJ1144" s="19"/>
      <c r="AK1144" s="19"/>
      <c r="AL1144" s="19"/>
      <c r="AM1144" s="19"/>
      <c r="AN1144" s="19"/>
      <c r="AO1144" s="19">
        <v>10</v>
      </c>
      <c r="AP1144" s="19"/>
      <c r="AQ1144" s="19"/>
      <c r="AR1144" s="20">
        <f t="shared" si="3"/>
        <v>0</v>
      </c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2">
        <f t="shared" si="5"/>
        <v>0</v>
      </c>
      <c r="BK1144" s="21"/>
      <c r="BL1144" s="21"/>
      <c r="BM1144" s="21"/>
      <c r="BN1144" s="23">
        <f t="shared" si="7"/>
        <v>0</v>
      </c>
      <c r="BO1144" s="23"/>
      <c r="BP1144" s="23"/>
      <c r="BQ1144" s="23"/>
      <c r="BR1144" s="23"/>
      <c r="BS1144" s="23"/>
      <c r="BT1144" s="23"/>
      <c r="BU1144" s="23"/>
      <c r="BV1144" s="23"/>
      <c r="BW1144" s="23"/>
      <c r="BX1144" s="23"/>
      <c r="BY1144" s="23"/>
      <c r="BZ1144" s="23"/>
      <c r="CA1144" s="23"/>
      <c r="CB1144" s="23"/>
      <c r="CC1144" s="23"/>
      <c r="CD1144" s="23"/>
      <c r="CE1144" s="23"/>
      <c r="CF1144" s="21">
        <f t="shared" si="9"/>
        <v>100</v>
      </c>
      <c r="CG1144" s="21"/>
      <c r="CH1144" s="21"/>
      <c r="CI1144" s="21"/>
      <c r="CJ1144" s="21"/>
      <c r="CK1144" s="21"/>
      <c r="CL1144" s="21"/>
      <c r="CM1144" s="21"/>
      <c r="CN1144" s="21"/>
      <c r="CO1144" s="21"/>
      <c r="CP1144" s="21"/>
      <c r="CQ1144" s="21"/>
      <c r="CR1144" s="21"/>
      <c r="CS1144" s="21"/>
      <c r="CT1144" s="21"/>
      <c r="CU1144" s="21">
        <v>100</v>
      </c>
      <c r="CV1144" s="21"/>
      <c r="CW1144" s="21"/>
      <c r="CX1144" s="23">
        <f t="shared" si="11"/>
        <v>1</v>
      </c>
      <c r="CY1144" s="23"/>
      <c r="CZ1144" s="23"/>
      <c r="DA1144" s="23"/>
      <c r="DB1144" s="23">
        <v>1</v>
      </c>
      <c r="DC1144" s="23"/>
      <c r="DD1144" s="23"/>
      <c r="DE1144" s="22">
        <f t="shared" si="13"/>
        <v>0</v>
      </c>
      <c r="DF1144" s="21"/>
      <c r="DG1144" s="21"/>
      <c r="DH1144" s="21"/>
      <c r="DI1144" s="21"/>
      <c r="DJ1144" s="21"/>
      <c r="DK1144" s="24">
        <f t="shared" si="15"/>
        <v>0</v>
      </c>
      <c r="DL1144" s="23"/>
      <c r="DM1144" s="2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</row>
    <row r="1145" spans="1:137" ht="15.75" customHeight="1">
      <c r="A1145" s="15" t="s">
        <v>3662</v>
      </c>
      <c r="B1145" s="15" t="s">
        <v>3663</v>
      </c>
      <c r="C1145" s="16">
        <v>61250082</v>
      </c>
      <c r="D1145" s="15">
        <v>604762965</v>
      </c>
      <c r="E1145" s="15" t="s">
        <v>3664</v>
      </c>
      <c r="F1145" s="15" t="s">
        <v>84</v>
      </c>
      <c r="G1145" s="15" t="s">
        <v>91</v>
      </c>
      <c r="H1145" s="15" t="s">
        <v>76</v>
      </c>
      <c r="I1145" s="17">
        <f t="shared" si="18"/>
        <v>0</v>
      </c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8">
        <f t="shared" si="1"/>
        <v>29</v>
      </c>
      <c r="AA1145" s="19"/>
      <c r="AB1145" s="19"/>
      <c r="AC1145" s="19"/>
      <c r="AD1145" s="19"/>
      <c r="AE1145" s="19"/>
      <c r="AF1145" s="19"/>
      <c r="AG1145" s="19">
        <v>19</v>
      </c>
      <c r="AH1145" s="19"/>
      <c r="AI1145" s="19"/>
      <c r="AJ1145" s="19"/>
      <c r="AK1145" s="19"/>
      <c r="AL1145" s="19"/>
      <c r="AM1145" s="19"/>
      <c r="AN1145" s="19"/>
      <c r="AO1145" s="19">
        <v>10</v>
      </c>
      <c r="AP1145" s="19"/>
      <c r="AQ1145" s="19"/>
      <c r="AR1145" s="20">
        <f t="shared" si="3"/>
        <v>0</v>
      </c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2">
        <f t="shared" si="5"/>
        <v>0</v>
      </c>
      <c r="BK1145" s="21"/>
      <c r="BL1145" s="21"/>
      <c r="BM1145" s="21"/>
      <c r="BN1145" s="23">
        <f t="shared" si="7"/>
        <v>0</v>
      </c>
      <c r="BO1145" s="23"/>
      <c r="BP1145" s="23"/>
      <c r="BQ1145" s="23"/>
      <c r="BR1145" s="23"/>
      <c r="BS1145" s="23"/>
      <c r="BT1145" s="23"/>
      <c r="BU1145" s="23"/>
      <c r="BV1145" s="23"/>
      <c r="BW1145" s="23"/>
      <c r="BX1145" s="23"/>
      <c r="BY1145" s="23"/>
      <c r="BZ1145" s="23"/>
      <c r="CA1145" s="23"/>
      <c r="CB1145" s="23"/>
      <c r="CC1145" s="23"/>
      <c r="CD1145" s="23"/>
      <c r="CE1145" s="23"/>
      <c r="CF1145" s="21">
        <f t="shared" si="9"/>
        <v>100</v>
      </c>
      <c r="CG1145" s="21"/>
      <c r="CH1145" s="21"/>
      <c r="CI1145" s="21"/>
      <c r="CJ1145" s="21"/>
      <c r="CK1145" s="21"/>
      <c r="CL1145" s="21"/>
      <c r="CM1145" s="21"/>
      <c r="CN1145" s="21"/>
      <c r="CO1145" s="21"/>
      <c r="CP1145" s="21"/>
      <c r="CQ1145" s="21"/>
      <c r="CR1145" s="21"/>
      <c r="CS1145" s="21"/>
      <c r="CT1145" s="21"/>
      <c r="CU1145" s="21">
        <v>100</v>
      </c>
      <c r="CV1145" s="21"/>
      <c r="CW1145" s="21"/>
      <c r="CX1145" s="23">
        <f t="shared" si="11"/>
        <v>1</v>
      </c>
      <c r="CY1145" s="23"/>
      <c r="CZ1145" s="23"/>
      <c r="DA1145" s="23"/>
      <c r="DB1145" s="23">
        <v>1</v>
      </c>
      <c r="DC1145" s="23"/>
      <c r="DD1145" s="23"/>
      <c r="DE1145" s="22">
        <f t="shared" si="13"/>
        <v>0</v>
      </c>
      <c r="DF1145" s="21"/>
      <c r="DG1145" s="21"/>
      <c r="DH1145" s="21"/>
      <c r="DI1145" s="21"/>
      <c r="DJ1145" s="21"/>
      <c r="DK1145" s="24">
        <f t="shared" si="15"/>
        <v>0</v>
      </c>
      <c r="DL1145" s="23"/>
      <c r="DM1145" s="2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</row>
    <row r="1146" spans="1:137" ht="15.75" customHeight="1">
      <c r="A1146" s="15" t="s">
        <v>3665</v>
      </c>
      <c r="B1146" s="15" t="s">
        <v>3666</v>
      </c>
      <c r="C1146" s="16" t="s">
        <v>3667</v>
      </c>
      <c r="D1146" s="15">
        <v>602273810</v>
      </c>
      <c r="E1146" s="15" t="s">
        <v>3668</v>
      </c>
      <c r="F1146" s="15" t="s">
        <v>84</v>
      </c>
      <c r="G1146" s="15" t="s">
        <v>91</v>
      </c>
      <c r="H1146" s="15" t="s">
        <v>68</v>
      </c>
      <c r="I1146" s="17">
        <f t="shared" si="18"/>
        <v>0</v>
      </c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8">
        <f t="shared" si="1"/>
        <v>34</v>
      </c>
      <c r="AA1146" s="19"/>
      <c r="AB1146" s="19"/>
      <c r="AC1146" s="19"/>
      <c r="AD1146" s="19"/>
      <c r="AE1146" s="19"/>
      <c r="AF1146" s="19"/>
      <c r="AG1146" s="19">
        <v>19</v>
      </c>
      <c r="AH1146" s="19"/>
      <c r="AI1146" s="19"/>
      <c r="AJ1146" s="19"/>
      <c r="AK1146" s="19"/>
      <c r="AL1146" s="19"/>
      <c r="AM1146" s="19"/>
      <c r="AN1146" s="19"/>
      <c r="AO1146" s="19">
        <v>15</v>
      </c>
      <c r="AP1146" s="19"/>
      <c r="AQ1146" s="19"/>
      <c r="AR1146" s="20">
        <f t="shared" si="3"/>
        <v>0</v>
      </c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2">
        <f t="shared" si="5"/>
        <v>0</v>
      </c>
      <c r="BK1146" s="21"/>
      <c r="BL1146" s="21"/>
      <c r="BM1146" s="21"/>
      <c r="BN1146" s="23">
        <f t="shared" si="7"/>
        <v>0</v>
      </c>
      <c r="BO1146" s="23"/>
      <c r="BP1146" s="23"/>
      <c r="BQ1146" s="23"/>
      <c r="BR1146" s="23"/>
      <c r="BS1146" s="23"/>
      <c r="BT1146" s="23"/>
      <c r="BU1146" s="23"/>
      <c r="BV1146" s="23"/>
      <c r="BW1146" s="23"/>
      <c r="BX1146" s="23"/>
      <c r="BY1146" s="23"/>
      <c r="BZ1146" s="23"/>
      <c r="CA1146" s="23"/>
      <c r="CB1146" s="23"/>
      <c r="CC1146" s="23"/>
      <c r="CD1146" s="23"/>
      <c r="CE1146" s="23"/>
      <c r="CF1146" s="21">
        <f t="shared" si="9"/>
        <v>100</v>
      </c>
      <c r="CG1146" s="21"/>
      <c r="CH1146" s="21"/>
      <c r="CI1146" s="21"/>
      <c r="CJ1146" s="21"/>
      <c r="CK1146" s="21"/>
      <c r="CL1146" s="21"/>
      <c r="CM1146" s="21"/>
      <c r="CN1146" s="21"/>
      <c r="CO1146" s="21"/>
      <c r="CP1146" s="21"/>
      <c r="CQ1146" s="21"/>
      <c r="CR1146" s="21"/>
      <c r="CS1146" s="21"/>
      <c r="CT1146" s="21"/>
      <c r="CU1146" s="21">
        <v>100</v>
      </c>
      <c r="CV1146" s="21"/>
      <c r="CW1146" s="21"/>
      <c r="CX1146" s="23">
        <f t="shared" si="11"/>
        <v>1</v>
      </c>
      <c r="CY1146" s="23"/>
      <c r="CZ1146" s="23"/>
      <c r="DA1146" s="23"/>
      <c r="DB1146" s="23">
        <v>1</v>
      </c>
      <c r="DC1146" s="23"/>
      <c r="DD1146" s="23"/>
      <c r="DE1146" s="22">
        <f t="shared" si="13"/>
        <v>0</v>
      </c>
      <c r="DF1146" s="21"/>
      <c r="DG1146" s="21"/>
      <c r="DH1146" s="21"/>
      <c r="DI1146" s="21"/>
      <c r="DJ1146" s="21"/>
      <c r="DK1146" s="24">
        <f t="shared" si="15"/>
        <v>0</v>
      </c>
      <c r="DL1146" s="23"/>
      <c r="DM1146" s="2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</row>
    <row r="1147" spans="1:137" ht="15.75" customHeight="1">
      <c r="A1147" s="15" t="s">
        <v>3669</v>
      </c>
      <c r="B1147" s="15" t="s">
        <v>3670</v>
      </c>
      <c r="C1147" s="16">
        <v>27899128</v>
      </c>
      <c r="D1147" s="15">
        <v>722292004</v>
      </c>
      <c r="E1147" s="15" t="s">
        <v>3671</v>
      </c>
      <c r="F1147" s="15" t="s">
        <v>84</v>
      </c>
      <c r="G1147" s="15" t="s">
        <v>101</v>
      </c>
      <c r="H1147" s="15" t="s">
        <v>72</v>
      </c>
      <c r="I1147" s="17">
        <f t="shared" si="18"/>
        <v>0</v>
      </c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8">
        <f t="shared" si="1"/>
        <v>28</v>
      </c>
      <c r="AA1147" s="19"/>
      <c r="AB1147" s="19"/>
      <c r="AC1147" s="19"/>
      <c r="AD1147" s="19"/>
      <c r="AE1147" s="19"/>
      <c r="AF1147" s="19">
        <v>6</v>
      </c>
      <c r="AG1147" s="19"/>
      <c r="AH1147" s="19">
        <v>7</v>
      </c>
      <c r="AI1147" s="19"/>
      <c r="AJ1147" s="19"/>
      <c r="AK1147" s="19"/>
      <c r="AL1147" s="19"/>
      <c r="AM1147" s="19"/>
      <c r="AN1147" s="19"/>
      <c r="AO1147" s="19">
        <v>15</v>
      </c>
      <c r="AP1147" s="19"/>
      <c r="AQ1147" s="19"/>
      <c r="AR1147" s="20">
        <f t="shared" si="3"/>
        <v>0</v>
      </c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2">
        <f t="shared" si="5"/>
        <v>0</v>
      </c>
      <c r="BK1147" s="21"/>
      <c r="BL1147" s="21"/>
      <c r="BM1147" s="21"/>
      <c r="BN1147" s="23">
        <f t="shared" si="7"/>
        <v>0</v>
      </c>
      <c r="BO1147" s="23"/>
      <c r="BP1147" s="23"/>
      <c r="BQ1147" s="23"/>
      <c r="BR1147" s="23"/>
      <c r="BS1147" s="23"/>
      <c r="BT1147" s="23"/>
      <c r="BU1147" s="23"/>
      <c r="BV1147" s="23"/>
      <c r="BW1147" s="23"/>
      <c r="BX1147" s="23"/>
      <c r="BY1147" s="23"/>
      <c r="BZ1147" s="23"/>
      <c r="CA1147" s="23"/>
      <c r="CB1147" s="23"/>
      <c r="CC1147" s="23"/>
      <c r="CD1147" s="23"/>
      <c r="CE1147" s="23"/>
      <c r="CF1147" s="21">
        <f t="shared" si="9"/>
        <v>0</v>
      </c>
      <c r="CG1147" s="21"/>
      <c r="CH1147" s="21"/>
      <c r="CI1147" s="21"/>
      <c r="CJ1147" s="21"/>
      <c r="CK1147" s="21"/>
      <c r="CL1147" s="21"/>
      <c r="CM1147" s="21"/>
      <c r="CN1147" s="21"/>
      <c r="CO1147" s="21"/>
      <c r="CP1147" s="21"/>
      <c r="CQ1147" s="21"/>
      <c r="CR1147" s="21"/>
      <c r="CS1147" s="21"/>
      <c r="CT1147" s="21"/>
      <c r="CU1147" s="21"/>
      <c r="CV1147" s="21"/>
      <c r="CW1147" s="21"/>
      <c r="CX1147" s="23">
        <f t="shared" si="11"/>
        <v>2</v>
      </c>
      <c r="CY1147" s="23"/>
      <c r="CZ1147" s="23"/>
      <c r="DA1147" s="23"/>
      <c r="DB1147" s="23">
        <v>2</v>
      </c>
      <c r="DC1147" s="23"/>
      <c r="DD1147" s="23"/>
      <c r="DE1147" s="22">
        <f t="shared" si="13"/>
        <v>0</v>
      </c>
      <c r="DF1147" s="21"/>
      <c r="DG1147" s="21"/>
      <c r="DH1147" s="21"/>
      <c r="DI1147" s="21"/>
      <c r="DJ1147" s="21"/>
      <c r="DK1147" s="24">
        <f t="shared" si="15"/>
        <v>0</v>
      </c>
      <c r="DL1147" s="23"/>
      <c r="DM1147" s="2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</row>
    <row r="1148" spans="1:137" ht="15.75" customHeight="1">
      <c r="A1148" s="15" t="s">
        <v>3672</v>
      </c>
      <c r="B1148" s="15" t="s">
        <v>3673</v>
      </c>
      <c r="C1148" s="16">
        <v>29138353</v>
      </c>
      <c r="D1148" s="15">
        <v>605287966</v>
      </c>
      <c r="E1148" s="15" t="s">
        <v>3674</v>
      </c>
      <c r="F1148" s="15" t="s">
        <v>84</v>
      </c>
      <c r="G1148" s="15" t="s">
        <v>91</v>
      </c>
      <c r="H1148" s="15" t="s">
        <v>86</v>
      </c>
      <c r="I1148" s="17">
        <f t="shared" si="18"/>
        <v>0</v>
      </c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8">
        <f t="shared" si="1"/>
        <v>29</v>
      </c>
      <c r="AA1148" s="19"/>
      <c r="AB1148" s="19"/>
      <c r="AC1148" s="19"/>
      <c r="AD1148" s="19"/>
      <c r="AE1148" s="19"/>
      <c r="AF1148" s="19"/>
      <c r="AG1148" s="19">
        <v>19</v>
      </c>
      <c r="AH1148" s="19"/>
      <c r="AI1148" s="19"/>
      <c r="AJ1148" s="19"/>
      <c r="AK1148" s="19"/>
      <c r="AL1148" s="19"/>
      <c r="AM1148" s="19"/>
      <c r="AN1148" s="19"/>
      <c r="AO1148" s="19">
        <v>10</v>
      </c>
      <c r="AP1148" s="19"/>
      <c r="AQ1148" s="19"/>
      <c r="AR1148" s="20">
        <f t="shared" si="3"/>
        <v>0</v>
      </c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2">
        <f t="shared" si="5"/>
        <v>0</v>
      </c>
      <c r="BK1148" s="21"/>
      <c r="BL1148" s="21"/>
      <c r="BM1148" s="21"/>
      <c r="BN1148" s="23">
        <f t="shared" si="7"/>
        <v>0</v>
      </c>
      <c r="BO1148" s="23"/>
      <c r="BP1148" s="23"/>
      <c r="BQ1148" s="23"/>
      <c r="BR1148" s="23"/>
      <c r="BS1148" s="23"/>
      <c r="BT1148" s="23"/>
      <c r="BU1148" s="23"/>
      <c r="BV1148" s="23"/>
      <c r="BW1148" s="23"/>
      <c r="BX1148" s="23"/>
      <c r="BY1148" s="23"/>
      <c r="BZ1148" s="23"/>
      <c r="CA1148" s="23"/>
      <c r="CB1148" s="23"/>
      <c r="CC1148" s="23"/>
      <c r="CD1148" s="23"/>
      <c r="CE1148" s="23"/>
      <c r="CF1148" s="21">
        <f t="shared" si="9"/>
        <v>100</v>
      </c>
      <c r="CG1148" s="21"/>
      <c r="CH1148" s="21"/>
      <c r="CI1148" s="21"/>
      <c r="CJ1148" s="21"/>
      <c r="CK1148" s="21"/>
      <c r="CL1148" s="21"/>
      <c r="CM1148" s="21"/>
      <c r="CN1148" s="21"/>
      <c r="CO1148" s="21"/>
      <c r="CP1148" s="21"/>
      <c r="CQ1148" s="21"/>
      <c r="CR1148" s="21"/>
      <c r="CS1148" s="21"/>
      <c r="CT1148" s="21"/>
      <c r="CU1148" s="21">
        <v>100</v>
      </c>
      <c r="CV1148" s="21"/>
      <c r="CW1148" s="21"/>
      <c r="CX1148" s="23">
        <f t="shared" si="11"/>
        <v>1</v>
      </c>
      <c r="CY1148" s="23"/>
      <c r="CZ1148" s="23"/>
      <c r="DA1148" s="23"/>
      <c r="DB1148" s="23">
        <v>1</v>
      </c>
      <c r="DC1148" s="23"/>
      <c r="DD1148" s="23"/>
      <c r="DE1148" s="22">
        <f t="shared" si="13"/>
        <v>0</v>
      </c>
      <c r="DF1148" s="21"/>
      <c r="DG1148" s="21"/>
      <c r="DH1148" s="21"/>
      <c r="DI1148" s="21"/>
      <c r="DJ1148" s="21"/>
      <c r="DK1148" s="24">
        <f t="shared" si="15"/>
        <v>0</v>
      </c>
      <c r="DL1148" s="23"/>
      <c r="DM1148" s="2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</row>
    <row r="1149" spans="1:137" ht="15.75" customHeight="1">
      <c r="A1149" s="15" t="s">
        <v>3675</v>
      </c>
      <c r="B1149" s="15" t="s">
        <v>3676</v>
      </c>
      <c r="C1149" s="16">
        <v>49277618</v>
      </c>
      <c r="D1149" s="15">
        <v>777259102</v>
      </c>
      <c r="E1149" s="15" t="s">
        <v>3677</v>
      </c>
      <c r="F1149" s="15" t="s">
        <v>84</v>
      </c>
      <c r="G1149" s="15" t="s">
        <v>91</v>
      </c>
      <c r="H1149" s="15" t="s">
        <v>216</v>
      </c>
      <c r="I1149" s="17">
        <f t="shared" si="18"/>
        <v>0</v>
      </c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8">
        <f t="shared" si="1"/>
        <v>10</v>
      </c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>
        <v>10</v>
      </c>
      <c r="AP1149" s="19"/>
      <c r="AQ1149" s="19"/>
      <c r="AR1149" s="20">
        <f t="shared" si="3"/>
        <v>0</v>
      </c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2">
        <f t="shared" si="5"/>
        <v>0</v>
      </c>
      <c r="BK1149" s="21"/>
      <c r="BL1149" s="21"/>
      <c r="BM1149" s="21"/>
      <c r="BN1149" s="23">
        <f t="shared" si="7"/>
        <v>0</v>
      </c>
      <c r="BO1149" s="23"/>
      <c r="BP1149" s="23"/>
      <c r="BQ1149" s="23"/>
      <c r="BR1149" s="23"/>
      <c r="BS1149" s="23"/>
      <c r="BT1149" s="23"/>
      <c r="BU1149" s="23"/>
      <c r="BV1149" s="23"/>
      <c r="BW1149" s="23"/>
      <c r="BX1149" s="23"/>
      <c r="BY1149" s="23"/>
      <c r="BZ1149" s="23"/>
      <c r="CA1149" s="23"/>
      <c r="CB1149" s="23"/>
      <c r="CC1149" s="23"/>
      <c r="CD1149" s="23"/>
      <c r="CE1149" s="23"/>
      <c r="CF1149" s="21">
        <f t="shared" si="9"/>
        <v>100</v>
      </c>
      <c r="CG1149" s="21"/>
      <c r="CH1149" s="21"/>
      <c r="CI1149" s="21"/>
      <c r="CJ1149" s="21"/>
      <c r="CK1149" s="21"/>
      <c r="CL1149" s="21"/>
      <c r="CM1149" s="21"/>
      <c r="CN1149" s="21"/>
      <c r="CO1149" s="21"/>
      <c r="CP1149" s="21"/>
      <c r="CQ1149" s="21"/>
      <c r="CR1149" s="21"/>
      <c r="CS1149" s="21"/>
      <c r="CT1149" s="21"/>
      <c r="CU1149" s="21">
        <v>100</v>
      </c>
      <c r="CV1149" s="21"/>
      <c r="CW1149" s="21"/>
      <c r="CX1149" s="23">
        <f t="shared" si="11"/>
        <v>1</v>
      </c>
      <c r="CY1149" s="23"/>
      <c r="CZ1149" s="23"/>
      <c r="DA1149" s="23"/>
      <c r="DB1149" s="23">
        <v>1</v>
      </c>
      <c r="DC1149" s="23"/>
      <c r="DD1149" s="23"/>
      <c r="DE1149" s="22">
        <f t="shared" si="13"/>
        <v>0</v>
      </c>
      <c r="DF1149" s="21"/>
      <c r="DG1149" s="21"/>
      <c r="DH1149" s="21"/>
      <c r="DI1149" s="21"/>
      <c r="DJ1149" s="21"/>
      <c r="DK1149" s="24">
        <f t="shared" si="15"/>
        <v>0</v>
      </c>
      <c r="DL1149" s="23"/>
      <c r="DM1149" s="2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</row>
    <row r="1150" spans="1:137" ht="15.75" customHeight="1">
      <c r="A1150" s="15" t="s">
        <v>3678</v>
      </c>
      <c r="B1150" s="15" t="s">
        <v>3679</v>
      </c>
      <c r="C1150" s="16" t="s">
        <v>3680</v>
      </c>
      <c r="D1150" s="15">
        <v>608129217</v>
      </c>
      <c r="E1150" s="15" t="s">
        <v>3681</v>
      </c>
      <c r="F1150" s="15" t="s">
        <v>84</v>
      </c>
      <c r="G1150" s="15" t="s">
        <v>101</v>
      </c>
      <c r="H1150" s="15" t="s">
        <v>80</v>
      </c>
      <c r="I1150" s="17">
        <f t="shared" si="18"/>
        <v>0</v>
      </c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8">
        <f t="shared" si="1"/>
        <v>27</v>
      </c>
      <c r="AA1150" s="19"/>
      <c r="AB1150" s="19"/>
      <c r="AC1150" s="19"/>
      <c r="AD1150" s="19"/>
      <c r="AE1150" s="19"/>
      <c r="AF1150" s="19">
        <v>6</v>
      </c>
      <c r="AG1150" s="19"/>
      <c r="AH1150" s="19">
        <v>6</v>
      </c>
      <c r="AI1150" s="19"/>
      <c r="AJ1150" s="19"/>
      <c r="AK1150" s="19"/>
      <c r="AL1150" s="19"/>
      <c r="AM1150" s="19"/>
      <c r="AN1150" s="19"/>
      <c r="AO1150" s="19">
        <v>15</v>
      </c>
      <c r="AP1150" s="19"/>
      <c r="AQ1150" s="19"/>
      <c r="AR1150" s="20">
        <f t="shared" si="3"/>
        <v>0</v>
      </c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2">
        <f t="shared" si="5"/>
        <v>0</v>
      </c>
      <c r="BK1150" s="21"/>
      <c r="BL1150" s="21"/>
      <c r="BM1150" s="21"/>
      <c r="BN1150" s="23">
        <f t="shared" si="7"/>
        <v>5</v>
      </c>
      <c r="BO1150" s="23"/>
      <c r="BP1150" s="23"/>
      <c r="BQ1150" s="23">
        <v>5</v>
      </c>
      <c r="BR1150" s="23"/>
      <c r="BS1150" s="23"/>
      <c r="BT1150" s="23"/>
      <c r="BU1150" s="23"/>
      <c r="BV1150" s="23"/>
      <c r="BW1150" s="23"/>
      <c r="BX1150" s="23"/>
      <c r="BY1150" s="23"/>
      <c r="BZ1150" s="23"/>
      <c r="CA1150" s="23"/>
      <c r="CB1150" s="23"/>
      <c r="CC1150" s="23"/>
      <c r="CD1150" s="23"/>
      <c r="CE1150" s="23"/>
      <c r="CF1150" s="21">
        <f t="shared" si="9"/>
        <v>0</v>
      </c>
      <c r="CG1150" s="21"/>
      <c r="CH1150" s="21"/>
      <c r="CI1150" s="21"/>
      <c r="CJ1150" s="21"/>
      <c r="CK1150" s="21"/>
      <c r="CL1150" s="21"/>
      <c r="CM1150" s="21"/>
      <c r="CN1150" s="21"/>
      <c r="CO1150" s="21"/>
      <c r="CP1150" s="21"/>
      <c r="CQ1150" s="21"/>
      <c r="CR1150" s="21"/>
      <c r="CS1150" s="21"/>
      <c r="CT1150" s="21"/>
      <c r="CU1150" s="21"/>
      <c r="CV1150" s="21"/>
      <c r="CW1150" s="21"/>
      <c r="CX1150" s="23">
        <f t="shared" si="11"/>
        <v>2</v>
      </c>
      <c r="CY1150" s="23"/>
      <c r="CZ1150" s="23"/>
      <c r="DA1150" s="23"/>
      <c r="DB1150" s="23">
        <v>2</v>
      </c>
      <c r="DC1150" s="23"/>
      <c r="DD1150" s="23"/>
      <c r="DE1150" s="22">
        <f t="shared" si="13"/>
        <v>0</v>
      </c>
      <c r="DF1150" s="21"/>
      <c r="DG1150" s="21"/>
      <c r="DH1150" s="21"/>
      <c r="DI1150" s="21"/>
      <c r="DJ1150" s="21"/>
      <c r="DK1150" s="24">
        <f t="shared" si="15"/>
        <v>0</v>
      </c>
      <c r="DL1150" s="23"/>
      <c r="DM1150" s="2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</row>
    <row r="1151" spans="1:137" ht="15.75" customHeight="1">
      <c r="A1151" s="15" t="s">
        <v>3682</v>
      </c>
      <c r="B1151" s="15" t="s">
        <v>3683</v>
      </c>
      <c r="C1151" s="16">
        <v>27162486</v>
      </c>
      <c r="D1151" s="15">
        <v>737264095</v>
      </c>
      <c r="E1151" s="15" t="s">
        <v>3684</v>
      </c>
      <c r="F1151" s="15" t="s">
        <v>84</v>
      </c>
      <c r="G1151" s="15" t="s">
        <v>101</v>
      </c>
      <c r="H1151" s="15" t="s">
        <v>68</v>
      </c>
      <c r="I1151" s="17">
        <f t="shared" si="18"/>
        <v>0</v>
      </c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8">
        <f t="shared" si="1"/>
        <v>37</v>
      </c>
      <c r="AA1151" s="19"/>
      <c r="AB1151" s="19"/>
      <c r="AC1151" s="19"/>
      <c r="AD1151" s="19"/>
      <c r="AE1151" s="19"/>
      <c r="AF1151" s="19">
        <v>6</v>
      </c>
      <c r="AG1151" s="19"/>
      <c r="AH1151" s="19">
        <v>6</v>
      </c>
      <c r="AI1151" s="19"/>
      <c r="AJ1151" s="19"/>
      <c r="AK1151" s="19"/>
      <c r="AL1151" s="19"/>
      <c r="AM1151" s="19"/>
      <c r="AN1151" s="19"/>
      <c r="AO1151" s="19">
        <v>25</v>
      </c>
      <c r="AP1151" s="19"/>
      <c r="AQ1151" s="19"/>
      <c r="AR1151" s="20">
        <f t="shared" si="3"/>
        <v>0</v>
      </c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2">
        <f t="shared" si="5"/>
        <v>0</v>
      </c>
      <c r="BK1151" s="21"/>
      <c r="BL1151" s="21"/>
      <c r="BM1151" s="21"/>
      <c r="BN1151" s="23">
        <f t="shared" si="7"/>
        <v>1</v>
      </c>
      <c r="BO1151" s="23"/>
      <c r="BP1151" s="23"/>
      <c r="BQ1151" s="23">
        <v>1</v>
      </c>
      <c r="BR1151" s="23"/>
      <c r="BS1151" s="23"/>
      <c r="BT1151" s="23"/>
      <c r="BU1151" s="23"/>
      <c r="BV1151" s="23"/>
      <c r="BW1151" s="23"/>
      <c r="BX1151" s="23"/>
      <c r="BY1151" s="23"/>
      <c r="BZ1151" s="23"/>
      <c r="CA1151" s="23"/>
      <c r="CB1151" s="23"/>
      <c r="CC1151" s="23"/>
      <c r="CD1151" s="23"/>
      <c r="CE1151" s="23"/>
      <c r="CF1151" s="21">
        <f t="shared" si="9"/>
        <v>0</v>
      </c>
      <c r="CG1151" s="21"/>
      <c r="CH1151" s="21"/>
      <c r="CI1151" s="21"/>
      <c r="CJ1151" s="21"/>
      <c r="CK1151" s="21"/>
      <c r="CL1151" s="21"/>
      <c r="CM1151" s="21"/>
      <c r="CN1151" s="21"/>
      <c r="CO1151" s="21"/>
      <c r="CP1151" s="21"/>
      <c r="CQ1151" s="21"/>
      <c r="CR1151" s="21"/>
      <c r="CS1151" s="21"/>
      <c r="CT1151" s="21"/>
      <c r="CU1151" s="21"/>
      <c r="CV1151" s="21"/>
      <c r="CW1151" s="21"/>
      <c r="CX1151" s="23">
        <f t="shared" si="11"/>
        <v>2</v>
      </c>
      <c r="CY1151" s="23"/>
      <c r="CZ1151" s="23"/>
      <c r="DA1151" s="23"/>
      <c r="DB1151" s="23">
        <v>2</v>
      </c>
      <c r="DC1151" s="23"/>
      <c r="DD1151" s="23"/>
      <c r="DE1151" s="22">
        <f t="shared" si="13"/>
        <v>0</v>
      </c>
      <c r="DF1151" s="21"/>
      <c r="DG1151" s="21"/>
      <c r="DH1151" s="21"/>
      <c r="DI1151" s="21"/>
      <c r="DJ1151" s="21"/>
      <c r="DK1151" s="24">
        <f t="shared" si="15"/>
        <v>0</v>
      </c>
      <c r="DL1151" s="23"/>
      <c r="DM1151" s="2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</row>
    <row r="1152" spans="1:137" ht="15.75" customHeight="1">
      <c r="A1152" s="15" t="s">
        <v>3685</v>
      </c>
      <c r="B1152" s="15" t="s">
        <v>3686</v>
      </c>
      <c r="C1152" s="16">
        <v>24239437</v>
      </c>
      <c r="D1152" s="15">
        <v>608315310</v>
      </c>
      <c r="E1152" s="15" t="s">
        <v>3687</v>
      </c>
      <c r="F1152" s="15" t="s">
        <v>84</v>
      </c>
      <c r="G1152" s="15" t="s">
        <v>91</v>
      </c>
      <c r="H1152" s="15" t="s">
        <v>86</v>
      </c>
      <c r="I1152" s="17">
        <f t="shared" si="18"/>
        <v>0</v>
      </c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8">
        <f t="shared" si="1"/>
        <v>29</v>
      </c>
      <c r="AA1152" s="19"/>
      <c r="AB1152" s="19"/>
      <c r="AC1152" s="19"/>
      <c r="AD1152" s="19"/>
      <c r="AE1152" s="19"/>
      <c r="AF1152" s="19"/>
      <c r="AG1152" s="19">
        <v>19</v>
      </c>
      <c r="AH1152" s="19"/>
      <c r="AI1152" s="19"/>
      <c r="AJ1152" s="19"/>
      <c r="AK1152" s="19"/>
      <c r="AL1152" s="19"/>
      <c r="AM1152" s="19"/>
      <c r="AN1152" s="19"/>
      <c r="AO1152" s="19">
        <v>10</v>
      </c>
      <c r="AP1152" s="19"/>
      <c r="AQ1152" s="19"/>
      <c r="AR1152" s="20">
        <f t="shared" si="3"/>
        <v>0</v>
      </c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2">
        <f t="shared" si="5"/>
        <v>0</v>
      </c>
      <c r="BK1152" s="21"/>
      <c r="BL1152" s="21"/>
      <c r="BM1152" s="21"/>
      <c r="BN1152" s="23">
        <f t="shared" si="7"/>
        <v>0</v>
      </c>
      <c r="BO1152" s="23"/>
      <c r="BP1152" s="23"/>
      <c r="BQ1152" s="23"/>
      <c r="BR1152" s="23"/>
      <c r="BS1152" s="23"/>
      <c r="BT1152" s="23"/>
      <c r="BU1152" s="23"/>
      <c r="BV1152" s="23"/>
      <c r="BW1152" s="23"/>
      <c r="BX1152" s="23"/>
      <c r="BY1152" s="23"/>
      <c r="BZ1152" s="23"/>
      <c r="CA1152" s="23"/>
      <c r="CB1152" s="23"/>
      <c r="CC1152" s="23"/>
      <c r="CD1152" s="23"/>
      <c r="CE1152" s="23"/>
      <c r="CF1152" s="21">
        <f t="shared" si="9"/>
        <v>100</v>
      </c>
      <c r="CG1152" s="21"/>
      <c r="CH1152" s="21"/>
      <c r="CI1152" s="21"/>
      <c r="CJ1152" s="21"/>
      <c r="CK1152" s="21"/>
      <c r="CL1152" s="21"/>
      <c r="CM1152" s="21"/>
      <c r="CN1152" s="21"/>
      <c r="CO1152" s="21"/>
      <c r="CP1152" s="21"/>
      <c r="CQ1152" s="21"/>
      <c r="CR1152" s="21"/>
      <c r="CS1152" s="21"/>
      <c r="CT1152" s="21"/>
      <c r="CU1152" s="21">
        <v>100</v>
      </c>
      <c r="CV1152" s="21"/>
      <c r="CW1152" s="21"/>
      <c r="CX1152" s="23">
        <f t="shared" si="11"/>
        <v>1</v>
      </c>
      <c r="CY1152" s="23"/>
      <c r="CZ1152" s="23"/>
      <c r="DA1152" s="23"/>
      <c r="DB1152" s="23">
        <v>1</v>
      </c>
      <c r="DC1152" s="23"/>
      <c r="DD1152" s="23"/>
      <c r="DE1152" s="22">
        <f t="shared" si="13"/>
        <v>0</v>
      </c>
      <c r="DF1152" s="21"/>
      <c r="DG1152" s="21"/>
      <c r="DH1152" s="21"/>
      <c r="DI1152" s="21"/>
      <c r="DJ1152" s="21"/>
      <c r="DK1152" s="24">
        <f t="shared" si="15"/>
        <v>0</v>
      </c>
      <c r="DL1152" s="23"/>
      <c r="DM1152" s="2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</row>
    <row r="1153" spans="1:137" ht="15.75" customHeight="1">
      <c r="A1153" s="15" t="s">
        <v>3688</v>
      </c>
      <c r="B1153" s="15" t="s">
        <v>3689</v>
      </c>
      <c r="C1153" s="16">
        <v>71208020</v>
      </c>
      <c r="D1153" s="15">
        <v>602350991</v>
      </c>
      <c r="E1153" s="15" t="s">
        <v>3690</v>
      </c>
      <c r="F1153" s="15" t="s">
        <v>84</v>
      </c>
      <c r="G1153" s="15" t="s">
        <v>91</v>
      </c>
      <c r="H1153" s="15" t="s">
        <v>80</v>
      </c>
      <c r="I1153" s="17">
        <f t="shared" si="18"/>
        <v>0</v>
      </c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8">
        <f t="shared" si="1"/>
        <v>29</v>
      </c>
      <c r="AA1153" s="19"/>
      <c r="AB1153" s="19"/>
      <c r="AC1153" s="19"/>
      <c r="AD1153" s="19"/>
      <c r="AE1153" s="19"/>
      <c r="AF1153" s="19"/>
      <c r="AG1153" s="19">
        <v>19</v>
      </c>
      <c r="AH1153" s="19"/>
      <c r="AI1153" s="19"/>
      <c r="AJ1153" s="19"/>
      <c r="AK1153" s="19"/>
      <c r="AL1153" s="19"/>
      <c r="AM1153" s="19"/>
      <c r="AN1153" s="19"/>
      <c r="AO1153" s="19">
        <v>10</v>
      </c>
      <c r="AP1153" s="19"/>
      <c r="AQ1153" s="19"/>
      <c r="AR1153" s="20">
        <f t="shared" si="3"/>
        <v>0</v>
      </c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2">
        <f t="shared" si="5"/>
        <v>0</v>
      </c>
      <c r="BK1153" s="21"/>
      <c r="BL1153" s="21"/>
      <c r="BM1153" s="21"/>
      <c r="BN1153" s="23">
        <f t="shared" si="7"/>
        <v>0</v>
      </c>
      <c r="BO1153" s="23"/>
      <c r="BP1153" s="23"/>
      <c r="BQ1153" s="23"/>
      <c r="BR1153" s="23"/>
      <c r="BS1153" s="23"/>
      <c r="BT1153" s="23"/>
      <c r="BU1153" s="23"/>
      <c r="BV1153" s="23"/>
      <c r="BW1153" s="23"/>
      <c r="BX1153" s="23"/>
      <c r="BY1153" s="23"/>
      <c r="BZ1153" s="23"/>
      <c r="CA1153" s="23"/>
      <c r="CB1153" s="23"/>
      <c r="CC1153" s="23"/>
      <c r="CD1153" s="23"/>
      <c r="CE1153" s="23"/>
      <c r="CF1153" s="21">
        <f t="shared" si="9"/>
        <v>100</v>
      </c>
      <c r="CG1153" s="21"/>
      <c r="CH1153" s="21"/>
      <c r="CI1153" s="21"/>
      <c r="CJ1153" s="21"/>
      <c r="CK1153" s="21"/>
      <c r="CL1153" s="21"/>
      <c r="CM1153" s="21"/>
      <c r="CN1153" s="21"/>
      <c r="CO1153" s="21"/>
      <c r="CP1153" s="21"/>
      <c r="CQ1153" s="21"/>
      <c r="CR1153" s="21"/>
      <c r="CS1153" s="21"/>
      <c r="CT1153" s="21"/>
      <c r="CU1153" s="21">
        <v>100</v>
      </c>
      <c r="CV1153" s="21"/>
      <c r="CW1153" s="21"/>
      <c r="CX1153" s="23">
        <f t="shared" si="11"/>
        <v>1</v>
      </c>
      <c r="CY1153" s="23"/>
      <c r="CZ1153" s="23"/>
      <c r="DA1153" s="23"/>
      <c r="DB1153" s="23">
        <v>1</v>
      </c>
      <c r="DC1153" s="23"/>
      <c r="DD1153" s="23"/>
      <c r="DE1153" s="22">
        <f t="shared" si="13"/>
        <v>0</v>
      </c>
      <c r="DF1153" s="21"/>
      <c r="DG1153" s="21"/>
      <c r="DH1153" s="21"/>
      <c r="DI1153" s="21"/>
      <c r="DJ1153" s="21"/>
      <c r="DK1153" s="24">
        <f t="shared" si="15"/>
        <v>0</v>
      </c>
      <c r="DL1153" s="23"/>
      <c r="DM1153" s="2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</row>
    <row r="1154" spans="1:137" ht="15.75" customHeight="1">
      <c r="A1154" s="15" t="s">
        <v>3691</v>
      </c>
      <c r="B1154" s="15" t="s">
        <v>3692</v>
      </c>
      <c r="C1154" s="16">
        <v>60449152</v>
      </c>
      <c r="D1154" s="15">
        <v>603269696</v>
      </c>
      <c r="E1154" s="15" t="s">
        <v>3693</v>
      </c>
      <c r="F1154" s="15" t="s">
        <v>84</v>
      </c>
      <c r="G1154" s="15" t="s">
        <v>91</v>
      </c>
      <c r="H1154" s="15" t="s">
        <v>80</v>
      </c>
      <c r="I1154" s="17">
        <f t="shared" si="18"/>
        <v>0</v>
      </c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8">
        <f t="shared" si="1"/>
        <v>29</v>
      </c>
      <c r="AA1154" s="19"/>
      <c r="AB1154" s="19"/>
      <c r="AC1154" s="19"/>
      <c r="AD1154" s="19"/>
      <c r="AE1154" s="19"/>
      <c r="AF1154" s="19"/>
      <c r="AG1154" s="19">
        <v>19</v>
      </c>
      <c r="AH1154" s="19"/>
      <c r="AI1154" s="19"/>
      <c r="AJ1154" s="19"/>
      <c r="AK1154" s="19"/>
      <c r="AL1154" s="19"/>
      <c r="AM1154" s="19"/>
      <c r="AN1154" s="19"/>
      <c r="AO1154" s="19">
        <v>10</v>
      </c>
      <c r="AP1154" s="19"/>
      <c r="AQ1154" s="19"/>
      <c r="AR1154" s="20">
        <f t="shared" si="3"/>
        <v>0</v>
      </c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2">
        <f t="shared" si="5"/>
        <v>0</v>
      </c>
      <c r="BK1154" s="21"/>
      <c r="BL1154" s="21"/>
      <c r="BM1154" s="21"/>
      <c r="BN1154" s="23">
        <f t="shared" si="7"/>
        <v>0</v>
      </c>
      <c r="BO1154" s="23"/>
      <c r="BP1154" s="23"/>
      <c r="BQ1154" s="23"/>
      <c r="BR1154" s="23"/>
      <c r="BS1154" s="23"/>
      <c r="BT1154" s="23"/>
      <c r="BU1154" s="23"/>
      <c r="BV1154" s="23"/>
      <c r="BW1154" s="23"/>
      <c r="BX1154" s="23"/>
      <c r="BY1154" s="23"/>
      <c r="BZ1154" s="23"/>
      <c r="CA1154" s="23"/>
      <c r="CB1154" s="23"/>
      <c r="CC1154" s="23"/>
      <c r="CD1154" s="23"/>
      <c r="CE1154" s="23"/>
      <c r="CF1154" s="21">
        <f t="shared" si="9"/>
        <v>100</v>
      </c>
      <c r="CG1154" s="21"/>
      <c r="CH1154" s="21"/>
      <c r="CI1154" s="21"/>
      <c r="CJ1154" s="21"/>
      <c r="CK1154" s="21"/>
      <c r="CL1154" s="21"/>
      <c r="CM1154" s="21"/>
      <c r="CN1154" s="21"/>
      <c r="CO1154" s="21"/>
      <c r="CP1154" s="21"/>
      <c r="CQ1154" s="21"/>
      <c r="CR1154" s="21"/>
      <c r="CS1154" s="21"/>
      <c r="CT1154" s="21"/>
      <c r="CU1154" s="21">
        <v>100</v>
      </c>
      <c r="CV1154" s="21"/>
      <c r="CW1154" s="21"/>
      <c r="CX1154" s="23">
        <f t="shared" si="11"/>
        <v>1</v>
      </c>
      <c r="CY1154" s="23"/>
      <c r="CZ1154" s="23"/>
      <c r="DA1154" s="23"/>
      <c r="DB1154" s="23">
        <v>1</v>
      </c>
      <c r="DC1154" s="23"/>
      <c r="DD1154" s="23"/>
      <c r="DE1154" s="22">
        <f t="shared" si="13"/>
        <v>0</v>
      </c>
      <c r="DF1154" s="21"/>
      <c r="DG1154" s="21"/>
      <c r="DH1154" s="21"/>
      <c r="DI1154" s="21"/>
      <c r="DJ1154" s="21"/>
      <c r="DK1154" s="24">
        <f t="shared" si="15"/>
        <v>0</v>
      </c>
      <c r="DL1154" s="23"/>
      <c r="DM1154" s="2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</row>
    <row r="1155" spans="1:137" ht="15.75" customHeight="1">
      <c r="A1155" s="15" t="s">
        <v>3694</v>
      </c>
      <c r="B1155" s="15" t="s">
        <v>3695</v>
      </c>
      <c r="C1155" s="16">
        <v>60202866</v>
      </c>
      <c r="D1155" s="15">
        <v>603195640</v>
      </c>
      <c r="E1155" s="15" t="s">
        <v>3696</v>
      </c>
      <c r="F1155" s="15" t="s">
        <v>84</v>
      </c>
      <c r="G1155" s="15" t="s">
        <v>91</v>
      </c>
      <c r="H1155" s="15" t="s">
        <v>150</v>
      </c>
      <c r="I1155" s="17">
        <f t="shared" si="18"/>
        <v>0</v>
      </c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8">
        <f t="shared" si="1"/>
        <v>790</v>
      </c>
      <c r="AA1155" s="19"/>
      <c r="AB1155" s="19"/>
      <c r="AC1155" s="19"/>
      <c r="AD1155" s="19"/>
      <c r="AE1155" s="19">
        <v>100</v>
      </c>
      <c r="AF1155" s="19"/>
      <c r="AG1155" s="19">
        <v>100</v>
      </c>
      <c r="AH1155" s="19">
        <v>580</v>
      </c>
      <c r="AI1155" s="19"/>
      <c r="AJ1155" s="19"/>
      <c r="AK1155" s="19"/>
      <c r="AL1155" s="19"/>
      <c r="AM1155" s="19"/>
      <c r="AN1155" s="19"/>
      <c r="AO1155" s="19">
        <v>10</v>
      </c>
      <c r="AP1155" s="19"/>
      <c r="AQ1155" s="19"/>
      <c r="AR1155" s="20">
        <f t="shared" si="3"/>
        <v>0</v>
      </c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2">
        <f t="shared" si="5"/>
        <v>0</v>
      </c>
      <c r="BK1155" s="21"/>
      <c r="BL1155" s="21"/>
      <c r="BM1155" s="21"/>
      <c r="BN1155" s="23">
        <f t="shared" si="7"/>
        <v>15</v>
      </c>
      <c r="BO1155" s="23"/>
      <c r="BP1155" s="23"/>
      <c r="BQ1155" s="23"/>
      <c r="BR1155" s="23"/>
      <c r="BS1155" s="23">
        <v>5</v>
      </c>
      <c r="BT1155" s="23"/>
      <c r="BU1155" s="23"/>
      <c r="BV1155" s="23"/>
      <c r="BW1155" s="23">
        <v>10</v>
      </c>
      <c r="BX1155" s="23"/>
      <c r="BY1155" s="23"/>
      <c r="BZ1155" s="23"/>
      <c r="CA1155" s="23"/>
      <c r="CB1155" s="23"/>
      <c r="CC1155" s="23"/>
      <c r="CD1155" s="23"/>
      <c r="CE1155" s="23"/>
      <c r="CF1155" s="21">
        <f t="shared" si="9"/>
        <v>100</v>
      </c>
      <c r="CG1155" s="21"/>
      <c r="CH1155" s="21"/>
      <c r="CI1155" s="21"/>
      <c r="CJ1155" s="21"/>
      <c r="CK1155" s="21"/>
      <c r="CL1155" s="21"/>
      <c r="CM1155" s="21"/>
      <c r="CN1155" s="21"/>
      <c r="CO1155" s="21"/>
      <c r="CP1155" s="21"/>
      <c r="CQ1155" s="21"/>
      <c r="CR1155" s="21"/>
      <c r="CS1155" s="21"/>
      <c r="CT1155" s="21"/>
      <c r="CU1155" s="21">
        <v>100</v>
      </c>
      <c r="CV1155" s="21"/>
      <c r="CW1155" s="21"/>
      <c r="CX1155" s="23">
        <f t="shared" si="11"/>
        <v>1</v>
      </c>
      <c r="CY1155" s="23"/>
      <c r="CZ1155" s="23"/>
      <c r="DA1155" s="23"/>
      <c r="DB1155" s="23">
        <v>1</v>
      </c>
      <c r="DC1155" s="23"/>
      <c r="DD1155" s="23"/>
      <c r="DE1155" s="22">
        <f t="shared" si="13"/>
        <v>0</v>
      </c>
      <c r="DF1155" s="21"/>
      <c r="DG1155" s="21"/>
      <c r="DH1155" s="21"/>
      <c r="DI1155" s="21"/>
      <c r="DJ1155" s="21"/>
      <c r="DK1155" s="24">
        <f t="shared" si="15"/>
        <v>0</v>
      </c>
      <c r="DL1155" s="23"/>
      <c r="DM1155" s="2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</row>
    <row r="1156" spans="1:137" ht="15.75" customHeight="1">
      <c r="A1156" s="15" t="s">
        <v>3697</v>
      </c>
      <c r="B1156" s="15" t="s">
        <v>3698</v>
      </c>
      <c r="C1156" s="16">
        <v>60435747</v>
      </c>
      <c r="D1156" s="15">
        <v>606859215</v>
      </c>
      <c r="E1156" s="15" t="s">
        <v>1992</v>
      </c>
      <c r="F1156" s="15" t="s">
        <v>84</v>
      </c>
      <c r="G1156" s="15" t="s">
        <v>91</v>
      </c>
      <c r="H1156" s="15" t="s">
        <v>68</v>
      </c>
      <c r="I1156" s="17">
        <f t="shared" si="18"/>
        <v>0</v>
      </c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8">
        <f t="shared" si="1"/>
        <v>29</v>
      </c>
      <c r="AA1156" s="19"/>
      <c r="AB1156" s="19"/>
      <c r="AC1156" s="19"/>
      <c r="AD1156" s="19"/>
      <c r="AE1156" s="19"/>
      <c r="AF1156" s="19"/>
      <c r="AG1156" s="19">
        <v>19</v>
      </c>
      <c r="AH1156" s="19"/>
      <c r="AI1156" s="19"/>
      <c r="AJ1156" s="19"/>
      <c r="AK1156" s="19"/>
      <c r="AL1156" s="19"/>
      <c r="AM1156" s="19"/>
      <c r="AN1156" s="19"/>
      <c r="AO1156" s="19">
        <v>10</v>
      </c>
      <c r="AP1156" s="19"/>
      <c r="AQ1156" s="19"/>
      <c r="AR1156" s="20">
        <f t="shared" si="3"/>
        <v>0</v>
      </c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2">
        <f t="shared" si="5"/>
        <v>0</v>
      </c>
      <c r="BK1156" s="21"/>
      <c r="BL1156" s="21"/>
      <c r="BM1156" s="21"/>
      <c r="BN1156" s="23">
        <f t="shared" si="7"/>
        <v>0</v>
      </c>
      <c r="BO1156" s="23"/>
      <c r="BP1156" s="23"/>
      <c r="BQ1156" s="23"/>
      <c r="BR1156" s="23"/>
      <c r="BS1156" s="23"/>
      <c r="BT1156" s="23"/>
      <c r="BU1156" s="23"/>
      <c r="BV1156" s="23"/>
      <c r="BW1156" s="23"/>
      <c r="BX1156" s="23"/>
      <c r="BY1156" s="23"/>
      <c r="BZ1156" s="23"/>
      <c r="CA1156" s="23"/>
      <c r="CB1156" s="23"/>
      <c r="CC1156" s="23"/>
      <c r="CD1156" s="23"/>
      <c r="CE1156" s="23"/>
      <c r="CF1156" s="21">
        <f t="shared" si="9"/>
        <v>100</v>
      </c>
      <c r="CG1156" s="21"/>
      <c r="CH1156" s="21"/>
      <c r="CI1156" s="21"/>
      <c r="CJ1156" s="21"/>
      <c r="CK1156" s="21"/>
      <c r="CL1156" s="21"/>
      <c r="CM1156" s="21"/>
      <c r="CN1156" s="21"/>
      <c r="CO1156" s="21"/>
      <c r="CP1156" s="21"/>
      <c r="CQ1156" s="21"/>
      <c r="CR1156" s="21"/>
      <c r="CS1156" s="21"/>
      <c r="CT1156" s="21"/>
      <c r="CU1156" s="21">
        <v>100</v>
      </c>
      <c r="CV1156" s="21"/>
      <c r="CW1156" s="21"/>
      <c r="CX1156" s="23">
        <f t="shared" si="11"/>
        <v>1</v>
      </c>
      <c r="CY1156" s="23"/>
      <c r="CZ1156" s="23"/>
      <c r="DA1156" s="23"/>
      <c r="DB1156" s="23">
        <v>1</v>
      </c>
      <c r="DC1156" s="23"/>
      <c r="DD1156" s="23"/>
      <c r="DE1156" s="22">
        <f t="shared" si="13"/>
        <v>0</v>
      </c>
      <c r="DF1156" s="21"/>
      <c r="DG1156" s="21"/>
      <c r="DH1156" s="21"/>
      <c r="DI1156" s="21"/>
      <c r="DJ1156" s="21"/>
      <c r="DK1156" s="24">
        <f t="shared" si="15"/>
        <v>0</v>
      </c>
      <c r="DL1156" s="23"/>
      <c r="DM1156" s="2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</row>
    <row r="1157" spans="1:137" ht="15.75" customHeight="1">
      <c r="A1157" s="15" t="s">
        <v>3699</v>
      </c>
      <c r="B1157" s="15" t="s">
        <v>3700</v>
      </c>
      <c r="C1157" s="16" t="s">
        <v>3701</v>
      </c>
      <c r="D1157" s="15">
        <v>723981492</v>
      </c>
      <c r="E1157" s="15" t="s">
        <v>1029</v>
      </c>
      <c r="F1157" s="15" t="s">
        <v>84</v>
      </c>
      <c r="G1157" s="15" t="s">
        <v>101</v>
      </c>
      <c r="H1157" s="15" t="s">
        <v>57</v>
      </c>
      <c r="I1157" s="17">
        <f t="shared" si="18"/>
        <v>0</v>
      </c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8">
        <f t="shared" si="1"/>
        <v>27</v>
      </c>
      <c r="AA1157" s="19"/>
      <c r="AB1157" s="19"/>
      <c r="AC1157" s="19"/>
      <c r="AD1157" s="19"/>
      <c r="AE1157" s="19"/>
      <c r="AF1157" s="19">
        <v>6</v>
      </c>
      <c r="AG1157" s="19"/>
      <c r="AH1157" s="19">
        <v>6</v>
      </c>
      <c r="AI1157" s="19"/>
      <c r="AJ1157" s="19"/>
      <c r="AK1157" s="19"/>
      <c r="AL1157" s="19"/>
      <c r="AM1157" s="19"/>
      <c r="AN1157" s="19"/>
      <c r="AO1157" s="19">
        <v>15</v>
      </c>
      <c r="AP1157" s="19"/>
      <c r="AQ1157" s="19"/>
      <c r="AR1157" s="20">
        <f t="shared" si="3"/>
        <v>0</v>
      </c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2">
        <f t="shared" si="5"/>
        <v>0</v>
      </c>
      <c r="BK1157" s="21"/>
      <c r="BL1157" s="21"/>
      <c r="BM1157" s="21"/>
      <c r="BN1157" s="23">
        <f t="shared" si="7"/>
        <v>0</v>
      </c>
      <c r="BO1157" s="23"/>
      <c r="BP1157" s="23"/>
      <c r="BQ1157" s="23"/>
      <c r="BR1157" s="23"/>
      <c r="BS1157" s="23"/>
      <c r="BT1157" s="23"/>
      <c r="BU1157" s="23"/>
      <c r="BV1157" s="23"/>
      <c r="BW1157" s="23"/>
      <c r="BX1157" s="23"/>
      <c r="BY1157" s="23"/>
      <c r="BZ1157" s="23"/>
      <c r="CA1157" s="23"/>
      <c r="CB1157" s="23"/>
      <c r="CC1157" s="23"/>
      <c r="CD1157" s="23"/>
      <c r="CE1157" s="23"/>
      <c r="CF1157" s="21">
        <f t="shared" si="9"/>
        <v>0</v>
      </c>
      <c r="CG1157" s="21"/>
      <c r="CH1157" s="21"/>
      <c r="CI1157" s="21"/>
      <c r="CJ1157" s="21"/>
      <c r="CK1157" s="21"/>
      <c r="CL1157" s="21"/>
      <c r="CM1157" s="21"/>
      <c r="CN1157" s="21"/>
      <c r="CO1157" s="21"/>
      <c r="CP1157" s="21"/>
      <c r="CQ1157" s="21"/>
      <c r="CR1157" s="21"/>
      <c r="CS1157" s="21"/>
      <c r="CT1157" s="21"/>
      <c r="CU1157" s="21"/>
      <c r="CV1157" s="21"/>
      <c r="CW1157" s="21"/>
      <c r="CX1157" s="23">
        <f t="shared" si="11"/>
        <v>2</v>
      </c>
      <c r="CY1157" s="23"/>
      <c r="CZ1157" s="23"/>
      <c r="DA1157" s="23"/>
      <c r="DB1157" s="23">
        <v>2</v>
      </c>
      <c r="DC1157" s="23"/>
      <c r="DD1157" s="23"/>
      <c r="DE1157" s="22">
        <f t="shared" si="13"/>
        <v>0</v>
      </c>
      <c r="DF1157" s="21"/>
      <c r="DG1157" s="21"/>
      <c r="DH1157" s="21"/>
      <c r="DI1157" s="21"/>
      <c r="DJ1157" s="21"/>
      <c r="DK1157" s="24">
        <f t="shared" si="15"/>
        <v>0</v>
      </c>
      <c r="DL1157" s="23"/>
      <c r="DM1157" s="2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</row>
    <row r="1158" spans="1:137" ht="15.75" customHeight="1">
      <c r="A1158" s="15" t="s">
        <v>3702</v>
      </c>
      <c r="B1158" s="15" t="s">
        <v>3703</v>
      </c>
      <c r="C1158" s="16">
        <v>65400941</v>
      </c>
      <c r="D1158" s="15">
        <v>603142199</v>
      </c>
      <c r="E1158" s="15" t="s">
        <v>3704</v>
      </c>
      <c r="F1158" s="15" t="s">
        <v>84</v>
      </c>
      <c r="G1158" s="15" t="s">
        <v>91</v>
      </c>
      <c r="H1158" s="15" t="s">
        <v>86</v>
      </c>
      <c r="I1158" s="17">
        <f t="shared" si="18"/>
        <v>0</v>
      </c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8">
        <f t="shared" si="1"/>
        <v>10</v>
      </c>
      <c r="AA1158" s="19"/>
      <c r="AB1158" s="19"/>
      <c r="AC1158" s="19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>
        <v>10</v>
      </c>
      <c r="AP1158" s="19"/>
      <c r="AQ1158" s="19"/>
      <c r="AR1158" s="20">
        <f t="shared" si="3"/>
        <v>0</v>
      </c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2">
        <f t="shared" si="5"/>
        <v>0</v>
      </c>
      <c r="BK1158" s="21"/>
      <c r="BL1158" s="21"/>
      <c r="BM1158" s="21"/>
      <c r="BN1158" s="23">
        <f t="shared" si="7"/>
        <v>0</v>
      </c>
      <c r="BO1158" s="23"/>
      <c r="BP1158" s="23"/>
      <c r="BQ1158" s="23"/>
      <c r="BR1158" s="23"/>
      <c r="BS1158" s="23"/>
      <c r="BT1158" s="23"/>
      <c r="BU1158" s="23"/>
      <c r="BV1158" s="23"/>
      <c r="BW1158" s="23"/>
      <c r="BX1158" s="23"/>
      <c r="BY1158" s="23"/>
      <c r="BZ1158" s="23"/>
      <c r="CA1158" s="23"/>
      <c r="CB1158" s="23"/>
      <c r="CC1158" s="23"/>
      <c r="CD1158" s="23"/>
      <c r="CE1158" s="23"/>
      <c r="CF1158" s="21">
        <f t="shared" si="9"/>
        <v>100</v>
      </c>
      <c r="CG1158" s="21"/>
      <c r="CH1158" s="21"/>
      <c r="CI1158" s="21"/>
      <c r="CJ1158" s="21"/>
      <c r="CK1158" s="21"/>
      <c r="CL1158" s="21"/>
      <c r="CM1158" s="21"/>
      <c r="CN1158" s="21"/>
      <c r="CO1158" s="21"/>
      <c r="CP1158" s="21"/>
      <c r="CQ1158" s="21"/>
      <c r="CR1158" s="21"/>
      <c r="CS1158" s="21"/>
      <c r="CT1158" s="21"/>
      <c r="CU1158" s="21">
        <v>100</v>
      </c>
      <c r="CV1158" s="21"/>
      <c r="CW1158" s="21"/>
      <c r="CX1158" s="23">
        <f t="shared" si="11"/>
        <v>1</v>
      </c>
      <c r="CY1158" s="23"/>
      <c r="CZ1158" s="23"/>
      <c r="DA1158" s="23"/>
      <c r="DB1158" s="23">
        <v>1</v>
      </c>
      <c r="DC1158" s="23"/>
      <c r="DD1158" s="23"/>
      <c r="DE1158" s="22">
        <f t="shared" si="13"/>
        <v>0</v>
      </c>
      <c r="DF1158" s="21"/>
      <c r="DG1158" s="21"/>
      <c r="DH1158" s="21"/>
      <c r="DI1158" s="21"/>
      <c r="DJ1158" s="21"/>
      <c r="DK1158" s="24">
        <f t="shared" si="15"/>
        <v>0</v>
      </c>
      <c r="DL1158" s="23"/>
      <c r="DM1158" s="2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</row>
    <row r="1159" spans="1:137" ht="15.75" customHeight="1">
      <c r="A1159" s="15" t="s">
        <v>3705</v>
      </c>
      <c r="B1159" s="15" t="s">
        <v>3706</v>
      </c>
      <c r="C1159" s="16" t="s">
        <v>3707</v>
      </c>
      <c r="D1159" s="15">
        <v>736769300</v>
      </c>
      <c r="E1159" s="15" t="s">
        <v>3708</v>
      </c>
      <c r="F1159" s="15" t="s">
        <v>84</v>
      </c>
      <c r="G1159" s="15" t="s">
        <v>91</v>
      </c>
      <c r="H1159" s="15" t="s">
        <v>80</v>
      </c>
      <c r="I1159" s="17">
        <f t="shared" si="18"/>
        <v>0</v>
      </c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8">
        <f t="shared" si="1"/>
        <v>15</v>
      </c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>
        <v>15</v>
      </c>
      <c r="AP1159" s="19"/>
      <c r="AQ1159" s="19"/>
      <c r="AR1159" s="20">
        <f t="shared" si="3"/>
        <v>0</v>
      </c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2">
        <f t="shared" si="5"/>
        <v>0</v>
      </c>
      <c r="BK1159" s="21"/>
      <c r="BL1159" s="21"/>
      <c r="BM1159" s="21"/>
      <c r="BN1159" s="23">
        <f t="shared" si="7"/>
        <v>0</v>
      </c>
      <c r="BO1159" s="23"/>
      <c r="BP1159" s="23"/>
      <c r="BQ1159" s="23"/>
      <c r="BR1159" s="23"/>
      <c r="BS1159" s="23"/>
      <c r="BT1159" s="23"/>
      <c r="BU1159" s="23"/>
      <c r="BV1159" s="23"/>
      <c r="BW1159" s="23"/>
      <c r="BX1159" s="23"/>
      <c r="BY1159" s="23"/>
      <c r="BZ1159" s="23"/>
      <c r="CA1159" s="23"/>
      <c r="CB1159" s="23"/>
      <c r="CC1159" s="23"/>
      <c r="CD1159" s="23"/>
      <c r="CE1159" s="23"/>
      <c r="CF1159" s="21">
        <f t="shared" si="9"/>
        <v>100</v>
      </c>
      <c r="CG1159" s="21"/>
      <c r="CH1159" s="21"/>
      <c r="CI1159" s="21"/>
      <c r="CJ1159" s="21"/>
      <c r="CK1159" s="21"/>
      <c r="CL1159" s="21"/>
      <c r="CM1159" s="21"/>
      <c r="CN1159" s="21"/>
      <c r="CO1159" s="21"/>
      <c r="CP1159" s="21"/>
      <c r="CQ1159" s="21"/>
      <c r="CR1159" s="21"/>
      <c r="CS1159" s="21"/>
      <c r="CT1159" s="21"/>
      <c r="CU1159" s="21">
        <v>100</v>
      </c>
      <c r="CV1159" s="21"/>
      <c r="CW1159" s="21"/>
      <c r="CX1159" s="23">
        <f t="shared" si="11"/>
        <v>1</v>
      </c>
      <c r="CY1159" s="23"/>
      <c r="CZ1159" s="23"/>
      <c r="DA1159" s="23"/>
      <c r="DB1159" s="23">
        <v>1</v>
      </c>
      <c r="DC1159" s="23"/>
      <c r="DD1159" s="23"/>
      <c r="DE1159" s="22">
        <f t="shared" si="13"/>
        <v>0</v>
      </c>
      <c r="DF1159" s="21"/>
      <c r="DG1159" s="21"/>
      <c r="DH1159" s="21"/>
      <c r="DI1159" s="21"/>
      <c r="DJ1159" s="21"/>
      <c r="DK1159" s="24">
        <f t="shared" si="15"/>
        <v>0</v>
      </c>
      <c r="DL1159" s="23"/>
      <c r="DM1159" s="2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</row>
    <row r="1160" spans="1:137" ht="15.75" customHeight="1">
      <c r="A1160" s="15" t="s">
        <v>3709</v>
      </c>
      <c r="B1160" s="15" t="s">
        <v>3710</v>
      </c>
      <c r="C1160" s="16" t="s">
        <v>3711</v>
      </c>
      <c r="D1160" s="15">
        <v>606022319</v>
      </c>
      <c r="E1160" s="15" t="s">
        <v>3712</v>
      </c>
      <c r="F1160" s="15" t="s">
        <v>84</v>
      </c>
      <c r="G1160" s="15" t="s">
        <v>91</v>
      </c>
      <c r="H1160" s="15" t="s">
        <v>216</v>
      </c>
      <c r="I1160" s="17">
        <f t="shared" si="18"/>
        <v>0</v>
      </c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8">
        <f t="shared" si="1"/>
        <v>29</v>
      </c>
      <c r="AA1160" s="19"/>
      <c r="AB1160" s="19"/>
      <c r="AC1160" s="19"/>
      <c r="AD1160" s="19"/>
      <c r="AE1160" s="19"/>
      <c r="AF1160" s="19"/>
      <c r="AG1160" s="19">
        <v>19</v>
      </c>
      <c r="AH1160" s="19"/>
      <c r="AI1160" s="19"/>
      <c r="AJ1160" s="19"/>
      <c r="AK1160" s="19"/>
      <c r="AL1160" s="19"/>
      <c r="AM1160" s="19"/>
      <c r="AN1160" s="19"/>
      <c r="AO1160" s="19">
        <v>10</v>
      </c>
      <c r="AP1160" s="19"/>
      <c r="AQ1160" s="19"/>
      <c r="AR1160" s="20">
        <f t="shared" si="3"/>
        <v>0</v>
      </c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2">
        <f t="shared" si="5"/>
        <v>0</v>
      </c>
      <c r="BK1160" s="21"/>
      <c r="BL1160" s="21"/>
      <c r="BM1160" s="21"/>
      <c r="BN1160" s="23">
        <f t="shared" si="7"/>
        <v>0</v>
      </c>
      <c r="BO1160" s="23"/>
      <c r="BP1160" s="23"/>
      <c r="BQ1160" s="23"/>
      <c r="BR1160" s="23"/>
      <c r="BS1160" s="23"/>
      <c r="BT1160" s="23"/>
      <c r="BU1160" s="23"/>
      <c r="BV1160" s="23"/>
      <c r="BW1160" s="23"/>
      <c r="BX1160" s="23"/>
      <c r="BY1160" s="23"/>
      <c r="BZ1160" s="23"/>
      <c r="CA1160" s="23"/>
      <c r="CB1160" s="23"/>
      <c r="CC1160" s="23"/>
      <c r="CD1160" s="23"/>
      <c r="CE1160" s="23"/>
      <c r="CF1160" s="21">
        <f t="shared" si="9"/>
        <v>100</v>
      </c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>
        <v>100</v>
      </c>
      <c r="CV1160" s="21"/>
      <c r="CW1160" s="21"/>
      <c r="CX1160" s="23">
        <f t="shared" si="11"/>
        <v>1</v>
      </c>
      <c r="CY1160" s="23"/>
      <c r="CZ1160" s="23"/>
      <c r="DA1160" s="23"/>
      <c r="DB1160" s="23">
        <v>1</v>
      </c>
      <c r="DC1160" s="23"/>
      <c r="DD1160" s="23"/>
      <c r="DE1160" s="22">
        <f t="shared" si="13"/>
        <v>0</v>
      </c>
      <c r="DF1160" s="21"/>
      <c r="DG1160" s="21"/>
      <c r="DH1160" s="21"/>
      <c r="DI1160" s="21"/>
      <c r="DJ1160" s="21"/>
      <c r="DK1160" s="24">
        <f t="shared" si="15"/>
        <v>0</v>
      </c>
      <c r="DL1160" s="23"/>
      <c r="DM1160" s="2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</row>
    <row r="1161" spans="1:137" ht="15.75" customHeight="1">
      <c r="A1161" s="15" t="s">
        <v>3713</v>
      </c>
      <c r="B1161" s="15" t="s">
        <v>3714</v>
      </c>
      <c r="C1161" s="16" t="s">
        <v>3715</v>
      </c>
      <c r="D1161" s="15">
        <v>602147844</v>
      </c>
      <c r="E1161" s="15" t="s">
        <v>3716</v>
      </c>
      <c r="F1161" s="15" t="s">
        <v>84</v>
      </c>
      <c r="G1161" s="15" t="s">
        <v>101</v>
      </c>
      <c r="H1161" s="15" t="s">
        <v>76</v>
      </c>
      <c r="I1161" s="17">
        <f t="shared" si="18"/>
        <v>0</v>
      </c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8">
        <f t="shared" si="1"/>
        <v>28</v>
      </c>
      <c r="AA1161" s="19"/>
      <c r="AB1161" s="19"/>
      <c r="AC1161" s="19"/>
      <c r="AD1161" s="19"/>
      <c r="AE1161" s="19"/>
      <c r="AF1161" s="19">
        <v>6</v>
      </c>
      <c r="AG1161" s="19"/>
      <c r="AH1161" s="19">
        <v>7</v>
      </c>
      <c r="AI1161" s="19"/>
      <c r="AJ1161" s="19"/>
      <c r="AK1161" s="19"/>
      <c r="AL1161" s="19"/>
      <c r="AM1161" s="19"/>
      <c r="AN1161" s="19"/>
      <c r="AO1161" s="19">
        <v>15</v>
      </c>
      <c r="AP1161" s="19"/>
      <c r="AQ1161" s="19"/>
      <c r="AR1161" s="20">
        <f t="shared" si="3"/>
        <v>0</v>
      </c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2">
        <f t="shared" si="5"/>
        <v>0</v>
      </c>
      <c r="BK1161" s="21"/>
      <c r="BL1161" s="21"/>
      <c r="BM1161" s="21"/>
      <c r="BN1161" s="23">
        <f t="shared" si="7"/>
        <v>0</v>
      </c>
      <c r="BO1161" s="23"/>
      <c r="BP1161" s="23"/>
      <c r="BQ1161" s="23"/>
      <c r="BR1161" s="23"/>
      <c r="BS1161" s="23"/>
      <c r="BT1161" s="23"/>
      <c r="BU1161" s="23"/>
      <c r="BV1161" s="23"/>
      <c r="BW1161" s="23"/>
      <c r="BX1161" s="23"/>
      <c r="BY1161" s="23"/>
      <c r="BZ1161" s="23"/>
      <c r="CA1161" s="23"/>
      <c r="CB1161" s="23"/>
      <c r="CC1161" s="23"/>
      <c r="CD1161" s="23"/>
      <c r="CE1161" s="23"/>
      <c r="CF1161" s="21">
        <f t="shared" si="9"/>
        <v>0</v>
      </c>
      <c r="CG1161" s="21"/>
      <c r="CH1161" s="21"/>
      <c r="CI1161" s="21"/>
      <c r="CJ1161" s="21"/>
      <c r="CK1161" s="21"/>
      <c r="CL1161" s="21"/>
      <c r="CM1161" s="21"/>
      <c r="CN1161" s="21"/>
      <c r="CO1161" s="21"/>
      <c r="CP1161" s="21"/>
      <c r="CQ1161" s="21"/>
      <c r="CR1161" s="21"/>
      <c r="CS1161" s="21"/>
      <c r="CT1161" s="21"/>
      <c r="CU1161" s="21"/>
      <c r="CV1161" s="21"/>
      <c r="CW1161" s="21"/>
      <c r="CX1161" s="23">
        <f t="shared" si="11"/>
        <v>2</v>
      </c>
      <c r="CY1161" s="23"/>
      <c r="CZ1161" s="23"/>
      <c r="DA1161" s="23"/>
      <c r="DB1161" s="23">
        <v>2</v>
      </c>
      <c r="DC1161" s="23"/>
      <c r="DD1161" s="23"/>
      <c r="DE1161" s="22">
        <f t="shared" si="13"/>
        <v>0</v>
      </c>
      <c r="DF1161" s="21"/>
      <c r="DG1161" s="21"/>
      <c r="DH1161" s="21"/>
      <c r="DI1161" s="21"/>
      <c r="DJ1161" s="21"/>
      <c r="DK1161" s="24">
        <f t="shared" si="15"/>
        <v>0</v>
      </c>
      <c r="DL1161" s="23"/>
      <c r="DM1161" s="2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</row>
    <row r="1162" spans="1:137" ht="15.75" customHeight="1">
      <c r="A1162" s="15" t="s">
        <v>3717</v>
      </c>
      <c r="B1162" s="15" t="s">
        <v>3718</v>
      </c>
      <c r="C1162" s="16">
        <v>28206398</v>
      </c>
      <c r="D1162" s="15">
        <v>736764656</v>
      </c>
      <c r="E1162" s="15" t="s">
        <v>3719</v>
      </c>
      <c r="F1162" s="15" t="s">
        <v>84</v>
      </c>
      <c r="G1162" s="15" t="s">
        <v>169</v>
      </c>
      <c r="H1162" s="15" t="s">
        <v>216</v>
      </c>
      <c r="I1162" s="17">
        <f t="shared" si="18"/>
        <v>0</v>
      </c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8">
        <f t="shared" si="1"/>
        <v>44</v>
      </c>
      <c r="AA1162" s="19"/>
      <c r="AB1162" s="19"/>
      <c r="AC1162" s="19"/>
      <c r="AD1162" s="19"/>
      <c r="AE1162" s="19"/>
      <c r="AF1162" s="19"/>
      <c r="AG1162" s="19">
        <v>19</v>
      </c>
      <c r="AH1162" s="19"/>
      <c r="AI1162" s="19"/>
      <c r="AJ1162" s="19"/>
      <c r="AK1162" s="19"/>
      <c r="AL1162" s="19"/>
      <c r="AM1162" s="19"/>
      <c r="AN1162" s="19"/>
      <c r="AO1162" s="19"/>
      <c r="AP1162" s="19">
        <v>25</v>
      </c>
      <c r="AQ1162" s="19"/>
      <c r="AR1162" s="20">
        <f t="shared" si="3"/>
        <v>0</v>
      </c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2">
        <f t="shared" si="5"/>
        <v>0</v>
      </c>
      <c r="BK1162" s="21"/>
      <c r="BL1162" s="21"/>
      <c r="BM1162" s="21"/>
      <c r="BN1162" s="23">
        <f t="shared" si="7"/>
        <v>0</v>
      </c>
      <c r="BO1162" s="23"/>
      <c r="BP1162" s="23"/>
      <c r="BQ1162" s="23"/>
      <c r="BR1162" s="23"/>
      <c r="BS1162" s="23"/>
      <c r="BT1162" s="23"/>
      <c r="BU1162" s="23"/>
      <c r="BV1162" s="23"/>
      <c r="BW1162" s="23"/>
      <c r="BX1162" s="23"/>
      <c r="BY1162" s="23"/>
      <c r="BZ1162" s="23"/>
      <c r="CA1162" s="23"/>
      <c r="CB1162" s="23"/>
      <c r="CC1162" s="23"/>
      <c r="CD1162" s="23"/>
      <c r="CE1162" s="23"/>
      <c r="CF1162" s="21">
        <f t="shared" si="9"/>
        <v>0</v>
      </c>
      <c r="CG1162" s="21"/>
      <c r="CH1162" s="21"/>
      <c r="CI1162" s="21"/>
      <c r="CJ1162" s="21"/>
      <c r="CK1162" s="21"/>
      <c r="CL1162" s="21"/>
      <c r="CM1162" s="21"/>
      <c r="CN1162" s="21"/>
      <c r="CO1162" s="21"/>
      <c r="CP1162" s="21"/>
      <c r="CQ1162" s="21"/>
      <c r="CR1162" s="21"/>
      <c r="CS1162" s="21"/>
      <c r="CT1162" s="21"/>
      <c r="CU1162" s="21"/>
      <c r="CV1162" s="21"/>
      <c r="CW1162" s="21"/>
      <c r="CX1162" s="23">
        <f t="shared" si="11"/>
        <v>0</v>
      </c>
      <c r="CY1162" s="23"/>
      <c r="CZ1162" s="23"/>
      <c r="DA1162" s="23"/>
      <c r="DB1162" s="23"/>
      <c r="DC1162" s="23"/>
      <c r="DD1162" s="23"/>
      <c r="DE1162" s="22">
        <f t="shared" si="13"/>
        <v>0</v>
      </c>
      <c r="DF1162" s="21"/>
      <c r="DG1162" s="21"/>
      <c r="DH1162" s="21"/>
      <c r="DI1162" s="21"/>
      <c r="DJ1162" s="21"/>
      <c r="DK1162" s="24">
        <f t="shared" si="15"/>
        <v>0</v>
      </c>
      <c r="DL1162" s="23"/>
      <c r="DM1162" s="2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</row>
    <row r="1163" spans="1:137" ht="15.75" customHeight="1">
      <c r="A1163" s="15" t="s">
        <v>3720</v>
      </c>
      <c r="B1163" s="15" t="s">
        <v>3721</v>
      </c>
      <c r="C1163" s="16">
        <v>68854188</v>
      </c>
      <c r="D1163" s="15">
        <v>604929144</v>
      </c>
      <c r="E1163" s="15" t="s">
        <v>3722</v>
      </c>
      <c r="F1163" s="15" t="s">
        <v>84</v>
      </c>
      <c r="G1163" s="15" t="s">
        <v>101</v>
      </c>
      <c r="H1163" s="15" t="s">
        <v>80</v>
      </c>
      <c r="I1163" s="17">
        <f t="shared" si="18"/>
        <v>0</v>
      </c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8">
        <f t="shared" si="1"/>
        <v>27</v>
      </c>
      <c r="AA1163" s="19"/>
      <c r="AB1163" s="19"/>
      <c r="AC1163" s="19"/>
      <c r="AD1163" s="19"/>
      <c r="AE1163" s="19"/>
      <c r="AF1163" s="19">
        <v>6</v>
      </c>
      <c r="AG1163" s="19"/>
      <c r="AH1163" s="19">
        <v>6</v>
      </c>
      <c r="AI1163" s="19"/>
      <c r="AJ1163" s="19"/>
      <c r="AK1163" s="19"/>
      <c r="AL1163" s="19"/>
      <c r="AM1163" s="19"/>
      <c r="AN1163" s="19"/>
      <c r="AO1163" s="19">
        <v>15</v>
      </c>
      <c r="AP1163" s="19"/>
      <c r="AQ1163" s="19"/>
      <c r="AR1163" s="20">
        <f t="shared" si="3"/>
        <v>0</v>
      </c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2">
        <f t="shared" si="5"/>
        <v>0</v>
      </c>
      <c r="BK1163" s="21"/>
      <c r="BL1163" s="21"/>
      <c r="BM1163" s="21"/>
      <c r="BN1163" s="23">
        <f t="shared" si="7"/>
        <v>0</v>
      </c>
      <c r="BO1163" s="23"/>
      <c r="BP1163" s="23"/>
      <c r="BQ1163" s="23"/>
      <c r="BR1163" s="23"/>
      <c r="BS1163" s="23"/>
      <c r="BT1163" s="23"/>
      <c r="BU1163" s="23"/>
      <c r="BV1163" s="23"/>
      <c r="BW1163" s="23"/>
      <c r="BX1163" s="23"/>
      <c r="BY1163" s="23"/>
      <c r="BZ1163" s="23"/>
      <c r="CA1163" s="23"/>
      <c r="CB1163" s="23"/>
      <c r="CC1163" s="23"/>
      <c r="CD1163" s="23"/>
      <c r="CE1163" s="23"/>
      <c r="CF1163" s="21">
        <f t="shared" si="9"/>
        <v>0</v>
      </c>
      <c r="CG1163" s="21"/>
      <c r="CH1163" s="21"/>
      <c r="CI1163" s="21"/>
      <c r="CJ1163" s="21"/>
      <c r="CK1163" s="21"/>
      <c r="CL1163" s="21"/>
      <c r="CM1163" s="21"/>
      <c r="CN1163" s="21"/>
      <c r="CO1163" s="21"/>
      <c r="CP1163" s="21"/>
      <c r="CQ1163" s="21"/>
      <c r="CR1163" s="21"/>
      <c r="CS1163" s="21"/>
      <c r="CT1163" s="21"/>
      <c r="CU1163" s="21"/>
      <c r="CV1163" s="21"/>
      <c r="CW1163" s="21"/>
      <c r="CX1163" s="23">
        <f t="shared" si="11"/>
        <v>2</v>
      </c>
      <c r="CY1163" s="23"/>
      <c r="CZ1163" s="23"/>
      <c r="DA1163" s="23"/>
      <c r="DB1163" s="23">
        <v>2</v>
      </c>
      <c r="DC1163" s="23"/>
      <c r="DD1163" s="23"/>
      <c r="DE1163" s="22">
        <f t="shared" si="13"/>
        <v>0</v>
      </c>
      <c r="DF1163" s="21"/>
      <c r="DG1163" s="21"/>
      <c r="DH1163" s="21"/>
      <c r="DI1163" s="21"/>
      <c r="DJ1163" s="21"/>
      <c r="DK1163" s="24">
        <f t="shared" si="15"/>
        <v>0</v>
      </c>
      <c r="DL1163" s="23"/>
      <c r="DM1163" s="2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</row>
    <row r="1164" spans="1:137" ht="15.75" customHeight="1">
      <c r="A1164" s="15" t="s">
        <v>3723</v>
      </c>
      <c r="B1164" s="15" t="s">
        <v>3724</v>
      </c>
      <c r="C1164" s="16">
        <v>61379379</v>
      </c>
      <c r="D1164" s="15">
        <v>603111633</v>
      </c>
      <c r="E1164" s="15" t="s">
        <v>3725</v>
      </c>
      <c r="F1164" s="15" t="s">
        <v>84</v>
      </c>
      <c r="G1164" s="15" t="s">
        <v>91</v>
      </c>
      <c r="H1164" s="15" t="s">
        <v>57</v>
      </c>
      <c r="I1164" s="17">
        <f t="shared" si="18"/>
        <v>0</v>
      </c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8">
        <f t="shared" si="1"/>
        <v>29</v>
      </c>
      <c r="AA1164" s="19"/>
      <c r="AB1164" s="19"/>
      <c r="AC1164" s="19"/>
      <c r="AD1164" s="19"/>
      <c r="AE1164" s="19"/>
      <c r="AF1164" s="19"/>
      <c r="AG1164" s="19">
        <v>19</v>
      </c>
      <c r="AH1164" s="19"/>
      <c r="AI1164" s="19"/>
      <c r="AJ1164" s="19"/>
      <c r="AK1164" s="19"/>
      <c r="AL1164" s="19"/>
      <c r="AM1164" s="19"/>
      <c r="AN1164" s="19"/>
      <c r="AO1164" s="19">
        <v>10</v>
      </c>
      <c r="AP1164" s="19"/>
      <c r="AQ1164" s="19"/>
      <c r="AR1164" s="20">
        <f t="shared" si="3"/>
        <v>0</v>
      </c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2">
        <f t="shared" si="5"/>
        <v>0</v>
      </c>
      <c r="BK1164" s="21"/>
      <c r="BL1164" s="21"/>
      <c r="BM1164" s="21"/>
      <c r="BN1164" s="23">
        <f t="shared" si="7"/>
        <v>0</v>
      </c>
      <c r="BO1164" s="23"/>
      <c r="BP1164" s="23"/>
      <c r="BQ1164" s="23"/>
      <c r="BR1164" s="23"/>
      <c r="BS1164" s="23"/>
      <c r="BT1164" s="23"/>
      <c r="BU1164" s="23"/>
      <c r="BV1164" s="23"/>
      <c r="BW1164" s="23"/>
      <c r="BX1164" s="23"/>
      <c r="BY1164" s="23"/>
      <c r="BZ1164" s="23"/>
      <c r="CA1164" s="23"/>
      <c r="CB1164" s="23"/>
      <c r="CC1164" s="23"/>
      <c r="CD1164" s="23"/>
      <c r="CE1164" s="23"/>
      <c r="CF1164" s="21">
        <f t="shared" si="9"/>
        <v>100</v>
      </c>
      <c r="CG1164" s="21"/>
      <c r="CH1164" s="21"/>
      <c r="CI1164" s="21"/>
      <c r="CJ1164" s="21"/>
      <c r="CK1164" s="21"/>
      <c r="CL1164" s="21"/>
      <c r="CM1164" s="21"/>
      <c r="CN1164" s="21"/>
      <c r="CO1164" s="21"/>
      <c r="CP1164" s="21"/>
      <c r="CQ1164" s="21"/>
      <c r="CR1164" s="21"/>
      <c r="CS1164" s="21"/>
      <c r="CT1164" s="21"/>
      <c r="CU1164" s="21">
        <v>100</v>
      </c>
      <c r="CV1164" s="21"/>
      <c r="CW1164" s="21"/>
      <c r="CX1164" s="23">
        <f t="shared" si="11"/>
        <v>1</v>
      </c>
      <c r="CY1164" s="23"/>
      <c r="CZ1164" s="23"/>
      <c r="DA1164" s="23"/>
      <c r="DB1164" s="23">
        <v>1</v>
      </c>
      <c r="DC1164" s="23"/>
      <c r="DD1164" s="23"/>
      <c r="DE1164" s="22">
        <f t="shared" si="13"/>
        <v>0</v>
      </c>
      <c r="DF1164" s="21"/>
      <c r="DG1164" s="21"/>
      <c r="DH1164" s="21"/>
      <c r="DI1164" s="21"/>
      <c r="DJ1164" s="21"/>
      <c r="DK1164" s="24">
        <f t="shared" si="15"/>
        <v>0</v>
      </c>
      <c r="DL1164" s="23"/>
      <c r="DM1164" s="2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</row>
    <row r="1165" spans="1:137" ht="15.75" customHeight="1">
      <c r="A1165" s="15" t="s">
        <v>3726</v>
      </c>
      <c r="B1165" s="15" t="s">
        <v>3727</v>
      </c>
      <c r="C1165" s="16">
        <v>71250671</v>
      </c>
      <c r="D1165" s="15">
        <v>608623182</v>
      </c>
      <c r="E1165" s="15" t="s">
        <v>3728</v>
      </c>
      <c r="F1165" s="15" t="s">
        <v>84</v>
      </c>
      <c r="G1165" s="15" t="s">
        <v>101</v>
      </c>
      <c r="H1165" s="15" t="s">
        <v>76</v>
      </c>
      <c r="I1165" s="17">
        <f t="shared" si="18"/>
        <v>0</v>
      </c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8">
        <f t="shared" si="1"/>
        <v>27</v>
      </c>
      <c r="AA1165" s="19"/>
      <c r="AB1165" s="19"/>
      <c r="AC1165" s="19"/>
      <c r="AD1165" s="19"/>
      <c r="AE1165" s="19"/>
      <c r="AF1165" s="19">
        <v>6</v>
      </c>
      <c r="AG1165" s="19"/>
      <c r="AH1165" s="19">
        <v>6</v>
      </c>
      <c r="AI1165" s="19"/>
      <c r="AJ1165" s="19"/>
      <c r="AK1165" s="19"/>
      <c r="AL1165" s="19"/>
      <c r="AM1165" s="19"/>
      <c r="AN1165" s="19"/>
      <c r="AO1165" s="19">
        <v>15</v>
      </c>
      <c r="AP1165" s="19"/>
      <c r="AQ1165" s="19"/>
      <c r="AR1165" s="20">
        <f t="shared" si="3"/>
        <v>0</v>
      </c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2">
        <f t="shared" si="5"/>
        <v>0</v>
      </c>
      <c r="BK1165" s="21"/>
      <c r="BL1165" s="21"/>
      <c r="BM1165" s="21"/>
      <c r="BN1165" s="23">
        <f t="shared" si="7"/>
        <v>1</v>
      </c>
      <c r="BO1165" s="23"/>
      <c r="BP1165" s="23"/>
      <c r="BQ1165" s="23">
        <v>1</v>
      </c>
      <c r="BR1165" s="23"/>
      <c r="BS1165" s="23"/>
      <c r="BT1165" s="23"/>
      <c r="BU1165" s="23"/>
      <c r="BV1165" s="23"/>
      <c r="BW1165" s="23"/>
      <c r="BX1165" s="23"/>
      <c r="BY1165" s="23"/>
      <c r="BZ1165" s="23"/>
      <c r="CA1165" s="23"/>
      <c r="CB1165" s="23"/>
      <c r="CC1165" s="23"/>
      <c r="CD1165" s="23"/>
      <c r="CE1165" s="23"/>
      <c r="CF1165" s="21">
        <f t="shared" si="9"/>
        <v>0</v>
      </c>
      <c r="CG1165" s="21"/>
      <c r="CH1165" s="21"/>
      <c r="CI1165" s="21"/>
      <c r="CJ1165" s="21"/>
      <c r="CK1165" s="21"/>
      <c r="CL1165" s="21"/>
      <c r="CM1165" s="21"/>
      <c r="CN1165" s="21"/>
      <c r="CO1165" s="21"/>
      <c r="CP1165" s="21"/>
      <c r="CQ1165" s="21"/>
      <c r="CR1165" s="21"/>
      <c r="CS1165" s="21"/>
      <c r="CT1165" s="21"/>
      <c r="CU1165" s="21"/>
      <c r="CV1165" s="21"/>
      <c r="CW1165" s="21"/>
      <c r="CX1165" s="23">
        <f t="shared" si="11"/>
        <v>2</v>
      </c>
      <c r="CY1165" s="23"/>
      <c r="CZ1165" s="23"/>
      <c r="DA1165" s="23"/>
      <c r="DB1165" s="23">
        <v>2</v>
      </c>
      <c r="DC1165" s="23"/>
      <c r="DD1165" s="23"/>
      <c r="DE1165" s="22">
        <f t="shared" si="13"/>
        <v>0</v>
      </c>
      <c r="DF1165" s="21"/>
      <c r="DG1165" s="21"/>
      <c r="DH1165" s="21"/>
      <c r="DI1165" s="21"/>
      <c r="DJ1165" s="21"/>
      <c r="DK1165" s="24">
        <f t="shared" si="15"/>
        <v>0</v>
      </c>
      <c r="DL1165" s="23"/>
      <c r="DM1165" s="2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</row>
    <row r="1166" spans="1:137" ht="15.75" customHeight="1">
      <c r="A1166" s="15" t="s">
        <v>3729</v>
      </c>
      <c r="B1166" s="15" t="s">
        <v>3730</v>
      </c>
      <c r="C1166" s="16">
        <v>69650934</v>
      </c>
      <c r="D1166" s="15">
        <v>603595220</v>
      </c>
      <c r="E1166" s="15" t="s">
        <v>3731</v>
      </c>
      <c r="F1166" s="15" t="s">
        <v>84</v>
      </c>
      <c r="G1166" s="15" t="s">
        <v>101</v>
      </c>
      <c r="H1166" s="15" t="s">
        <v>174</v>
      </c>
      <c r="I1166" s="17">
        <f t="shared" si="18"/>
        <v>0</v>
      </c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8">
        <f t="shared" si="1"/>
        <v>28</v>
      </c>
      <c r="AA1166" s="19"/>
      <c r="AB1166" s="19"/>
      <c r="AC1166" s="19"/>
      <c r="AD1166" s="19"/>
      <c r="AE1166" s="19"/>
      <c r="AF1166" s="19">
        <v>6</v>
      </c>
      <c r="AG1166" s="19"/>
      <c r="AH1166" s="19">
        <v>7</v>
      </c>
      <c r="AI1166" s="19"/>
      <c r="AJ1166" s="19"/>
      <c r="AK1166" s="19"/>
      <c r="AL1166" s="19"/>
      <c r="AM1166" s="19"/>
      <c r="AN1166" s="19"/>
      <c r="AO1166" s="19">
        <v>15</v>
      </c>
      <c r="AP1166" s="19"/>
      <c r="AQ1166" s="19"/>
      <c r="AR1166" s="20">
        <f t="shared" si="3"/>
        <v>0</v>
      </c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2">
        <f t="shared" si="5"/>
        <v>0</v>
      </c>
      <c r="BK1166" s="21"/>
      <c r="BL1166" s="21"/>
      <c r="BM1166" s="21"/>
      <c r="BN1166" s="23">
        <f t="shared" si="7"/>
        <v>0</v>
      </c>
      <c r="BO1166" s="23"/>
      <c r="BP1166" s="23"/>
      <c r="BQ1166" s="23"/>
      <c r="BR1166" s="23"/>
      <c r="BS1166" s="23"/>
      <c r="BT1166" s="23"/>
      <c r="BU1166" s="23"/>
      <c r="BV1166" s="23"/>
      <c r="BW1166" s="23"/>
      <c r="BX1166" s="23"/>
      <c r="BY1166" s="23"/>
      <c r="BZ1166" s="23"/>
      <c r="CA1166" s="23"/>
      <c r="CB1166" s="23"/>
      <c r="CC1166" s="23"/>
      <c r="CD1166" s="23"/>
      <c r="CE1166" s="23"/>
      <c r="CF1166" s="21">
        <f t="shared" si="9"/>
        <v>0</v>
      </c>
      <c r="CG1166" s="21"/>
      <c r="CH1166" s="21"/>
      <c r="CI1166" s="21"/>
      <c r="CJ1166" s="21"/>
      <c r="CK1166" s="21"/>
      <c r="CL1166" s="21"/>
      <c r="CM1166" s="21"/>
      <c r="CN1166" s="21"/>
      <c r="CO1166" s="21"/>
      <c r="CP1166" s="21"/>
      <c r="CQ1166" s="21"/>
      <c r="CR1166" s="21"/>
      <c r="CS1166" s="21"/>
      <c r="CT1166" s="21"/>
      <c r="CU1166" s="21"/>
      <c r="CV1166" s="21"/>
      <c r="CW1166" s="21"/>
      <c r="CX1166" s="23">
        <f t="shared" si="11"/>
        <v>2</v>
      </c>
      <c r="CY1166" s="23"/>
      <c r="CZ1166" s="23"/>
      <c r="DA1166" s="23"/>
      <c r="DB1166" s="23">
        <v>2</v>
      </c>
      <c r="DC1166" s="23"/>
      <c r="DD1166" s="23"/>
      <c r="DE1166" s="22">
        <f t="shared" si="13"/>
        <v>0</v>
      </c>
      <c r="DF1166" s="21"/>
      <c r="DG1166" s="21"/>
      <c r="DH1166" s="21"/>
      <c r="DI1166" s="21"/>
      <c r="DJ1166" s="21"/>
      <c r="DK1166" s="24">
        <f t="shared" si="15"/>
        <v>0</v>
      </c>
      <c r="DL1166" s="23"/>
      <c r="DM1166" s="2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</row>
    <row r="1167" spans="1:137" ht="15.75" customHeight="1">
      <c r="A1167" s="15" t="s">
        <v>3732</v>
      </c>
      <c r="B1167" s="15" t="s">
        <v>3733</v>
      </c>
      <c r="C1167" s="16">
        <v>24192848</v>
      </c>
      <c r="D1167" s="15">
        <v>731585216</v>
      </c>
      <c r="E1167" s="15" t="s">
        <v>3734</v>
      </c>
      <c r="F1167" s="15" t="s">
        <v>84</v>
      </c>
      <c r="G1167" s="15" t="s">
        <v>101</v>
      </c>
      <c r="H1167" s="15" t="s">
        <v>57</v>
      </c>
      <c r="I1167" s="17">
        <f t="shared" si="18"/>
        <v>0</v>
      </c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8">
        <f t="shared" si="1"/>
        <v>27</v>
      </c>
      <c r="AA1167" s="19"/>
      <c r="AB1167" s="19"/>
      <c r="AC1167" s="19"/>
      <c r="AD1167" s="19"/>
      <c r="AE1167" s="19"/>
      <c r="AF1167" s="19">
        <v>6</v>
      </c>
      <c r="AG1167" s="19"/>
      <c r="AH1167" s="19">
        <v>6</v>
      </c>
      <c r="AI1167" s="19"/>
      <c r="AJ1167" s="19"/>
      <c r="AK1167" s="19"/>
      <c r="AL1167" s="19"/>
      <c r="AM1167" s="19"/>
      <c r="AN1167" s="19"/>
      <c r="AO1167" s="19">
        <v>15</v>
      </c>
      <c r="AP1167" s="19"/>
      <c r="AQ1167" s="19"/>
      <c r="AR1167" s="20">
        <f t="shared" si="3"/>
        <v>0</v>
      </c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2">
        <f t="shared" si="5"/>
        <v>0</v>
      </c>
      <c r="BK1167" s="21"/>
      <c r="BL1167" s="21"/>
      <c r="BM1167" s="21"/>
      <c r="BN1167" s="23">
        <f t="shared" si="7"/>
        <v>5</v>
      </c>
      <c r="BO1167" s="23"/>
      <c r="BP1167" s="23"/>
      <c r="BQ1167" s="23">
        <v>5</v>
      </c>
      <c r="BR1167" s="23"/>
      <c r="BS1167" s="23"/>
      <c r="BT1167" s="23"/>
      <c r="BU1167" s="23"/>
      <c r="BV1167" s="23"/>
      <c r="BW1167" s="23"/>
      <c r="BX1167" s="23"/>
      <c r="BY1167" s="23"/>
      <c r="BZ1167" s="23"/>
      <c r="CA1167" s="23"/>
      <c r="CB1167" s="23"/>
      <c r="CC1167" s="23"/>
      <c r="CD1167" s="23"/>
      <c r="CE1167" s="23"/>
      <c r="CF1167" s="21">
        <f t="shared" si="9"/>
        <v>0</v>
      </c>
      <c r="CG1167" s="21"/>
      <c r="CH1167" s="21"/>
      <c r="CI1167" s="21"/>
      <c r="CJ1167" s="21"/>
      <c r="CK1167" s="21"/>
      <c r="CL1167" s="21"/>
      <c r="CM1167" s="21"/>
      <c r="CN1167" s="21"/>
      <c r="CO1167" s="21"/>
      <c r="CP1167" s="21"/>
      <c r="CQ1167" s="21"/>
      <c r="CR1167" s="21"/>
      <c r="CS1167" s="21"/>
      <c r="CT1167" s="21"/>
      <c r="CU1167" s="21"/>
      <c r="CV1167" s="21"/>
      <c r="CW1167" s="21"/>
      <c r="CX1167" s="23">
        <f t="shared" si="11"/>
        <v>2</v>
      </c>
      <c r="CY1167" s="23"/>
      <c r="CZ1167" s="23"/>
      <c r="DA1167" s="23"/>
      <c r="DB1167" s="23">
        <v>2</v>
      </c>
      <c r="DC1167" s="23"/>
      <c r="DD1167" s="23"/>
      <c r="DE1167" s="22">
        <f t="shared" si="13"/>
        <v>0</v>
      </c>
      <c r="DF1167" s="21"/>
      <c r="DG1167" s="21"/>
      <c r="DH1167" s="21"/>
      <c r="DI1167" s="21"/>
      <c r="DJ1167" s="21"/>
      <c r="DK1167" s="24">
        <f t="shared" si="15"/>
        <v>0</v>
      </c>
      <c r="DL1167" s="23"/>
      <c r="DM1167" s="2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</row>
    <row r="1168" spans="1:137" ht="15.75" customHeight="1">
      <c r="A1168" s="15" t="s">
        <v>3735</v>
      </c>
      <c r="B1168" s="15" t="s">
        <v>3736</v>
      </c>
      <c r="C1168" s="16">
        <v>24156612</v>
      </c>
      <c r="D1168" s="15">
        <v>723542841</v>
      </c>
      <c r="E1168" s="15" t="s">
        <v>3737</v>
      </c>
      <c r="F1168" s="15" t="s">
        <v>84</v>
      </c>
      <c r="G1168" s="15" t="s">
        <v>133</v>
      </c>
      <c r="H1168" s="15" t="s">
        <v>117</v>
      </c>
      <c r="I1168" s="17">
        <f t="shared" si="18"/>
        <v>0</v>
      </c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8">
        <f t="shared" si="1"/>
        <v>49</v>
      </c>
      <c r="AA1168" s="19"/>
      <c r="AB1168" s="19"/>
      <c r="AC1168" s="19"/>
      <c r="AD1168" s="19"/>
      <c r="AE1168" s="19"/>
      <c r="AF1168" s="19"/>
      <c r="AG1168" s="19">
        <v>19</v>
      </c>
      <c r="AH1168" s="19"/>
      <c r="AI1168" s="19"/>
      <c r="AJ1168" s="19"/>
      <c r="AK1168" s="19"/>
      <c r="AL1168" s="19"/>
      <c r="AM1168" s="19"/>
      <c r="AN1168" s="19"/>
      <c r="AO1168" s="19"/>
      <c r="AP1168" s="19">
        <v>30</v>
      </c>
      <c r="AQ1168" s="19"/>
      <c r="AR1168" s="20">
        <f t="shared" si="3"/>
        <v>0</v>
      </c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2">
        <f t="shared" si="5"/>
        <v>0</v>
      </c>
      <c r="BK1168" s="21"/>
      <c r="BL1168" s="21"/>
      <c r="BM1168" s="21"/>
      <c r="BN1168" s="23">
        <f t="shared" si="7"/>
        <v>0</v>
      </c>
      <c r="BO1168" s="23"/>
      <c r="BP1168" s="23"/>
      <c r="BQ1168" s="23"/>
      <c r="BR1168" s="23"/>
      <c r="BS1168" s="23"/>
      <c r="BT1168" s="23"/>
      <c r="BU1168" s="23"/>
      <c r="BV1168" s="23"/>
      <c r="BW1168" s="23"/>
      <c r="BX1168" s="23"/>
      <c r="BY1168" s="23"/>
      <c r="BZ1168" s="23"/>
      <c r="CA1168" s="23"/>
      <c r="CB1168" s="23"/>
      <c r="CC1168" s="23"/>
      <c r="CD1168" s="23"/>
      <c r="CE1168" s="23"/>
      <c r="CF1168" s="21">
        <f t="shared" si="9"/>
        <v>0</v>
      </c>
      <c r="CG1168" s="21"/>
      <c r="CH1168" s="21"/>
      <c r="CI1168" s="21"/>
      <c r="CJ1168" s="21"/>
      <c r="CK1168" s="21"/>
      <c r="CL1168" s="21"/>
      <c r="CM1168" s="21"/>
      <c r="CN1168" s="21"/>
      <c r="CO1168" s="21"/>
      <c r="CP1168" s="21"/>
      <c r="CQ1168" s="21"/>
      <c r="CR1168" s="21"/>
      <c r="CS1168" s="21"/>
      <c r="CT1168" s="21"/>
      <c r="CU1168" s="21"/>
      <c r="CV1168" s="21"/>
      <c r="CW1168" s="21"/>
      <c r="CX1168" s="23">
        <f t="shared" si="11"/>
        <v>0</v>
      </c>
      <c r="CY1168" s="23"/>
      <c r="CZ1168" s="23"/>
      <c r="DA1168" s="23"/>
      <c r="DB1168" s="23"/>
      <c r="DC1168" s="23"/>
      <c r="DD1168" s="23"/>
      <c r="DE1168" s="22">
        <f t="shared" si="13"/>
        <v>0</v>
      </c>
      <c r="DF1168" s="21"/>
      <c r="DG1168" s="21"/>
      <c r="DH1168" s="21"/>
      <c r="DI1168" s="21"/>
      <c r="DJ1168" s="21"/>
      <c r="DK1168" s="24">
        <f t="shared" si="15"/>
        <v>0</v>
      </c>
      <c r="DL1168" s="23"/>
      <c r="DM1168" s="2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</row>
    <row r="1169" spans="1:137" ht="15.75" customHeight="1">
      <c r="A1169" s="15" t="s">
        <v>3738</v>
      </c>
      <c r="B1169" s="15" t="s">
        <v>3739</v>
      </c>
      <c r="C1169" s="16">
        <v>28385331</v>
      </c>
      <c r="D1169" s="15">
        <v>723836962</v>
      </c>
      <c r="E1169" s="15" t="s">
        <v>1719</v>
      </c>
      <c r="F1169" s="15" t="s">
        <v>84</v>
      </c>
      <c r="G1169" s="15" t="s">
        <v>91</v>
      </c>
      <c r="H1169" s="15" t="s">
        <v>68</v>
      </c>
      <c r="I1169" s="17">
        <f t="shared" si="18"/>
        <v>0</v>
      </c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8">
        <f t="shared" si="1"/>
        <v>29</v>
      </c>
      <c r="AA1169" s="19"/>
      <c r="AB1169" s="19"/>
      <c r="AC1169" s="19"/>
      <c r="AD1169" s="19"/>
      <c r="AE1169" s="19"/>
      <c r="AF1169" s="19"/>
      <c r="AG1169" s="19">
        <v>19</v>
      </c>
      <c r="AH1169" s="19"/>
      <c r="AI1169" s="19"/>
      <c r="AJ1169" s="19"/>
      <c r="AK1169" s="19"/>
      <c r="AL1169" s="19"/>
      <c r="AM1169" s="19"/>
      <c r="AN1169" s="19"/>
      <c r="AO1169" s="19">
        <v>10</v>
      </c>
      <c r="AP1169" s="19"/>
      <c r="AQ1169" s="19"/>
      <c r="AR1169" s="20">
        <f t="shared" si="3"/>
        <v>0</v>
      </c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2">
        <f t="shared" si="5"/>
        <v>0</v>
      </c>
      <c r="BK1169" s="21"/>
      <c r="BL1169" s="21"/>
      <c r="BM1169" s="21"/>
      <c r="BN1169" s="23">
        <f t="shared" si="7"/>
        <v>0</v>
      </c>
      <c r="BO1169" s="23"/>
      <c r="BP1169" s="23"/>
      <c r="BQ1169" s="23"/>
      <c r="BR1169" s="23"/>
      <c r="BS1169" s="23"/>
      <c r="BT1169" s="23"/>
      <c r="BU1169" s="23" t="s">
        <v>209</v>
      </c>
      <c r="BV1169" s="23"/>
      <c r="BW1169" s="23"/>
      <c r="BX1169" s="23"/>
      <c r="BY1169" s="23"/>
      <c r="BZ1169" s="23"/>
      <c r="CA1169" s="23"/>
      <c r="CB1169" s="23"/>
      <c r="CC1169" s="23"/>
      <c r="CD1169" s="23"/>
      <c r="CE1169" s="23"/>
      <c r="CF1169" s="21">
        <f t="shared" si="9"/>
        <v>100</v>
      </c>
      <c r="CG1169" s="21"/>
      <c r="CH1169" s="21"/>
      <c r="CI1169" s="21"/>
      <c r="CJ1169" s="21"/>
      <c r="CK1169" s="21"/>
      <c r="CL1169" s="21"/>
      <c r="CM1169" s="21"/>
      <c r="CN1169" s="21"/>
      <c r="CO1169" s="21"/>
      <c r="CP1169" s="21"/>
      <c r="CQ1169" s="21"/>
      <c r="CR1169" s="21"/>
      <c r="CS1169" s="21"/>
      <c r="CT1169" s="21"/>
      <c r="CU1169" s="21">
        <v>100</v>
      </c>
      <c r="CV1169" s="21"/>
      <c r="CW1169" s="21"/>
      <c r="CX1169" s="23">
        <f t="shared" si="11"/>
        <v>1</v>
      </c>
      <c r="CY1169" s="23"/>
      <c r="CZ1169" s="23"/>
      <c r="DA1169" s="23"/>
      <c r="DB1169" s="23">
        <v>1</v>
      </c>
      <c r="DC1169" s="23"/>
      <c r="DD1169" s="23"/>
      <c r="DE1169" s="22">
        <f t="shared" si="13"/>
        <v>0</v>
      </c>
      <c r="DF1169" s="21"/>
      <c r="DG1169" s="21"/>
      <c r="DH1169" s="21"/>
      <c r="DI1169" s="21"/>
      <c r="DJ1169" s="21"/>
      <c r="DK1169" s="24">
        <f t="shared" si="15"/>
        <v>0</v>
      </c>
      <c r="DL1169" s="23"/>
      <c r="DM1169" s="2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</row>
    <row r="1170" spans="1:137" ht="15.75" customHeight="1">
      <c r="A1170" s="15" t="s">
        <v>3740</v>
      </c>
      <c r="B1170" s="15" t="s">
        <v>3741</v>
      </c>
      <c r="C1170" s="16" t="s">
        <v>3742</v>
      </c>
      <c r="D1170" s="15">
        <v>602250662</v>
      </c>
      <c r="E1170" s="15" t="s">
        <v>2361</v>
      </c>
      <c r="F1170" s="15" t="s">
        <v>84</v>
      </c>
      <c r="G1170" s="15" t="s">
        <v>169</v>
      </c>
      <c r="H1170" s="15" t="s">
        <v>158</v>
      </c>
      <c r="I1170" s="17">
        <f t="shared" si="18"/>
        <v>0</v>
      </c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8">
        <f t="shared" si="1"/>
        <v>44</v>
      </c>
      <c r="AA1170" s="19"/>
      <c r="AB1170" s="19"/>
      <c r="AC1170" s="19"/>
      <c r="AD1170" s="19"/>
      <c r="AE1170" s="19"/>
      <c r="AF1170" s="19"/>
      <c r="AG1170" s="19">
        <v>19</v>
      </c>
      <c r="AH1170" s="19"/>
      <c r="AI1170" s="19"/>
      <c r="AJ1170" s="19"/>
      <c r="AK1170" s="19"/>
      <c r="AL1170" s="19"/>
      <c r="AM1170" s="19"/>
      <c r="AN1170" s="19"/>
      <c r="AO1170" s="19"/>
      <c r="AP1170" s="19">
        <v>25</v>
      </c>
      <c r="AQ1170" s="19"/>
      <c r="AR1170" s="20">
        <f t="shared" si="3"/>
        <v>0</v>
      </c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2">
        <f t="shared" si="5"/>
        <v>0</v>
      </c>
      <c r="BK1170" s="21"/>
      <c r="BL1170" s="21"/>
      <c r="BM1170" s="21"/>
      <c r="BN1170" s="23">
        <f t="shared" si="7"/>
        <v>0</v>
      </c>
      <c r="BO1170" s="23"/>
      <c r="BP1170" s="23"/>
      <c r="BQ1170" s="23"/>
      <c r="BR1170" s="23"/>
      <c r="BS1170" s="23"/>
      <c r="BT1170" s="23"/>
      <c r="BU1170" s="23"/>
      <c r="BV1170" s="23"/>
      <c r="BW1170" s="23"/>
      <c r="BX1170" s="23"/>
      <c r="BY1170" s="23"/>
      <c r="BZ1170" s="23"/>
      <c r="CA1170" s="23"/>
      <c r="CB1170" s="23"/>
      <c r="CC1170" s="23"/>
      <c r="CD1170" s="23"/>
      <c r="CE1170" s="23"/>
      <c r="CF1170" s="21">
        <f t="shared" si="9"/>
        <v>0</v>
      </c>
      <c r="CG1170" s="21"/>
      <c r="CH1170" s="21"/>
      <c r="CI1170" s="21"/>
      <c r="CJ1170" s="21"/>
      <c r="CK1170" s="21"/>
      <c r="CL1170" s="21"/>
      <c r="CM1170" s="21"/>
      <c r="CN1170" s="21"/>
      <c r="CO1170" s="21"/>
      <c r="CP1170" s="21"/>
      <c r="CQ1170" s="21"/>
      <c r="CR1170" s="21"/>
      <c r="CS1170" s="21"/>
      <c r="CT1170" s="21"/>
      <c r="CU1170" s="21"/>
      <c r="CV1170" s="21"/>
      <c r="CW1170" s="21"/>
      <c r="CX1170" s="23">
        <f t="shared" si="11"/>
        <v>0</v>
      </c>
      <c r="CY1170" s="23"/>
      <c r="CZ1170" s="23"/>
      <c r="DA1170" s="23"/>
      <c r="DB1170" s="23"/>
      <c r="DC1170" s="23"/>
      <c r="DD1170" s="23"/>
      <c r="DE1170" s="22">
        <f t="shared" si="13"/>
        <v>0</v>
      </c>
      <c r="DF1170" s="21"/>
      <c r="DG1170" s="21"/>
      <c r="DH1170" s="21"/>
      <c r="DI1170" s="21"/>
      <c r="DJ1170" s="21"/>
      <c r="DK1170" s="24">
        <f t="shared" si="15"/>
        <v>0</v>
      </c>
      <c r="DL1170" s="23"/>
      <c r="DM1170" s="2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</row>
    <row r="1171" spans="1:137" ht="15.75" customHeight="1">
      <c r="A1171" s="15" t="s">
        <v>3743</v>
      </c>
      <c r="B1171" s="15" t="s">
        <v>3744</v>
      </c>
      <c r="C1171" s="16" t="s">
        <v>3745</v>
      </c>
      <c r="D1171" s="15">
        <v>605506065</v>
      </c>
      <c r="E1171" s="15" t="s">
        <v>3746</v>
      </c>
      <c r="F1171" s="15" t="s">
        <v>84</v>
      </c>
      <c r="G1171" s="15" t="s">
        <v>101</v>
      </c>
      <c r="H1171" s="15" t="s">
        <v>68</v>
      </c>
      <c r="I1171" s="17">
        <f t="shared" si="18"/>
        <v>0</v>
      </c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8">
        <f t="shared" si="1"/>
        <v>28</v>
      </c>
      <c r="AA1171" s="19"/>
      <c r="AB1171" s="19"/>
      <c r="AC1171" s="19"/>
      <c r="AD1171" s="19"/>
      <c r="AE1171" s="19"/>
      <c r="AF1171" s="19">
        <v>6</v>
      </c>
      <c r="AG1171" s="19"/>
      <c r="AH1171" s="19">
        <v>7</v>
      </c>
      <c r="AI1171" s="19"/>
      <c r="AJ1171" s="19"/>
      <c r="AK1171" s="19"/>
      <c r="AL1171" s="19"/>
      <c r="AM1171" s="19"/>
      <c r="AN1171" s="19"/>
      <c r="AO1171" s="19">
        <v>15</v>
      </c>
      <c r="AP1171" s="19"/>
      <c r="AQ1171" s="19"/>
      <c r="AR1171" s="20">
        <f t="shared" si="3"/>
        <v>0</v>
      </c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2">
        <f t="shared" si="5"/>
        <v>50</v>
      </c>
      <c r="BK1171" s="21">
        <v>50</v>
      </c>
      <c r="BL1171" s="21"/>
      <c r="BM1171" s="21"/>
      <c r="BN1171" s="23">
        <f t="shared" si="7"/>
        <v>0</v>
      </c>
      <c r="BO1171" s="23"/>
      <c r="BP1171" s="23"/>
      <c r="BQ1171" s="23"/>
      <c r="BR1171" s="23"/>
      <c r="BS1171" s="23"/>
      <c r="BT1171" s="23"/>
      <c r="BU1171" s="23"/>
      <c r="BV1171" s="23"/>
      <c r="BW1171" s="23"/>
      <c r="BX1171" s="23"/>
      <c r="BY1171" s="23"/>
      <c r="BZ1171" s="23"/>
      <c r="CA1171" s="23"/>
      <c r="CB1171" s="23"/>
      <c r="CC1171" s="23"/>
      <c r="CD1171" s="23"/>
      <c r="CE1171" s="23"/>
      <c r="CF1171" s="21">
        <f t="shared" si="9"/>
        <v>0</v>
      </c>
      <c r="CG1171" s="21"/>
      <c r="CH1171" s="21"/>
      <c r="CI1171" s="21"/>
      <c r="CJ1171" s="21"/>
      <c r="CK1171" s="21"/>
      <c r="CL1171" s="21"/>
      <c r="CM1171" s="21"/>
      <c r="CN1171" s="21"/>
      <c r="CO1171" s="21"/>
      <c r="CP1171" s="21"/>
      <c r="CQ1171" s="21"/>
      <c r="CR1171" s="21"/>
      <c r="CS1171" s="21"/>
      <c r="CT1171" s="21"/>
      <c r="CU1171" s="21"/>
      <c r="CV1171" s="21"/>
      <c r="CW1171" s="21"/>
      <c r="CX1171" s="23">
        <f t="shared" si="11"/>
        <v>2</v>
      </c>
      <c r="CY1171" s="23"/>
      <c r="CZ1171" s="23"/>
      <c r="DA1171" s="23"/>
      <c r="DB1171" s="23">
        <v>2</v>
      </c>
      <c r="DC1171" s="23"/>
      <c r="DD1171" s="23"/>
      <c r="DE1171" s="22">
        <f t="shared" si="13"/>
        <v>0</v>
      </c>
      <c r="DF1171" s="21"/>
      <c r="DG1171" s="21"/>
      <c r="DH1171" s="21"/>
      <c r="DI1171" s="21"/>
      <c r="DJ1171" s="21"/>
      <c r="DK1171" s="24">
        <f t="shared" si="15"/>
        <v>0</v>
      </c>
      <c r="DL1171" s="23"/>
      <c r="DM1171" s="2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</row>
    <row r="1172" spans="1:137" ht="15.75" customHeight="1">
      <c r="A1172" s="15" t="s">
        <v>3747</v>
      </c>
      <c r="B1172" s="15" t="s">
        <v>3748</v>
      </c>
      <c r="C1172" s="16">
        <v>24313581</v>
      </c>
      <c r="D1172" s="15">
        <v>774949718</v>
      </c>
      <c r="E1172" s="15" t="s">
        <v>3749</v>
      </c>
      <c r="F1172" s="15" t="s">
        <v>84</v>
      </c>
      <c r="G1172" s="15" t="s">
        <v>101</v>
      </c>
      <c r="H1172" s="15" t="s">
        <v>158</v>
      </c>
      <c r="I1172" s="17">
        <f t="shared" si="18"/>
        <v>0</v>
      </c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8">
        <f t="shared" si="1"/>
        <v>28</v>
      </c>
      <c r="AA1172" s="19"/>
      <c r="AB1172" s="19"/>
      <c r="AC1172" s="19"/>
      <c r="AD1172" s="19"/>
      <c r="AE1172" s="19"/>
      <c r="AF1172" s="19">
        <v>6</v>
      </c>
      <c r="AG1172" s="19"/>
      <c r="AH1172" s="19">
        <v>7</v>
      </c>
      <c r="AI1172" s="19"/>
      <c r="AJ1172" s="19"/>
      <c r="AK1172" s="19"/>
      <c r="AL1172" s="19"/>
      <c r="AM1172" s="19"/>
      <c r="AN1172" s="19"/>
      <c r="AO1172" s="19">
        <v>15</v>
      </c>
      <c r="AP1172" s="19"/>
      <c r="AQ1172" s="19"/>
      <c r="AR1172" s="20">
        <f t="shared" si="3"/>
        <v>0</v>
      </c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2">
        <f t="shared" si="5"/>
        <v>0</v>
      </c>
      <c r="BK1172" s="21"/>
      <c r="BL1172" s="21"/>
      <c r="BM1172" s="21"/>
      <c r="BN1172" s="23">
        <f t="shared" si="7"/>
        <v>0</v>
      </c>
      <c r="BO1172" s="23"/>
      <c r="BP1172" s="23"/>
      <c r="BQ1172" s="23"/>
      <c r="BR1172" s="23"/>
      <c r="BS1172" s="23"/>
      <c r="BT1172" s="23"/>
      <c r="BU1172" s="23"/>
      <c r="BV1172" s="23"/>
      <c r="BW1172" s="23"/>
      <c r="BX1172" s="23"/>
      <c r="BY1172" s="23"/>
      <c r="BZ1172" s="23"/>
      <c r="CA1172" s="23"/>
      <c r="CB1172" s="23"/>
      <c r="CC1172" s="23"/>
      <c r="CD1172" s="23"/>
      <c r="CE1172" s="23"/>
      <c r="CF1172" s="21">
        <f t="shared" si="9"/>
        <v>0</v>
      </c>
      <c r="CG1172" s="21"/>
      <c r="CH1172" s="21"/>
      <c r="CI1172" s="21"/>
      <c r="CJ1172" s="21"/>
      <c r="CK1172" s="21"/>
      <c r="CL1172" s="21"/>
      <c r="CM1172" s="21"/>
      <c r="CN1172" s="21"/>
      <c r="CO1172" s="21"/>
      <c r="CP1172" s="21"/>
      <c r="CQ1172" s="21"/>
      <c r="CR1172" s="21"/>
      <c r="CS1172" s="21"/>
      <c r="CT1172" s="21"/>
      <c r="CU1172" s="21"/>
      <c r="CV1172" s="21"/>
      <c r="CW1172" s="21"/>
      <c r="CX1172" s="23">
        <f t="shared" si="11"/>
        <v>2</v>
      </c>
      <c r="CY1172" s="23"/>
      <c r="CZ1172" s="23"/>
      <c r="DA1172" s="23"/>
      <c r="DB1172" s="23">
        <v>2</v>
      </c>
      <c r="DC1172" s="23"/>
      <c r="DD1172" s="23"/>
      <c r="DE1172" s="22">
        <f t="shared" si="13"/>
        <v>0</v>
      </c>
      <c r="DF1172" s="21"/>
      <c r="DG1172" s="21"/>
      <c r="DH1172" s="21"/>
      <c r="DI1172" s="21"/>
      <c r="DJ1172" s="21"/>
      <c r="DK1172" s="24">
        <f t="shared" si="15"/>
        <v>0</v>
      </c>
      <c r="DL1172" s="23"/>
      <c r="DM1172" s="2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</row>
    <row r="1173" spans="1:137" ht="15.75" customHeight="1">
      <c r="A1173" s="15" t="s">
        <v>3750</v>
      </c>
      <c r="B1173" s="15" t="s">
        <v>3751</v>
      </c>
      <c r="C1173" s="16" t="s">
        <v>3752</v>
      </c>
      <c r="D1173" s="15">
        <v>602681310</v>
      </c>
      <c r="E1173" s="15" t="s">
        <v>3753</v>
      </c>
      <c r="F1173" s="15" t="s">
        <v>84</v>
      </c>
      <c r="G1173" s="15" t="s">
        <v>133</v>
      </c>
      <c r="H1173" s="15" t="s">
        <v>150</v>
      </c>
      <c r="I1173" s="17">
        <f t="shared" si="18"/>
        <v>0</v>
      </c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8">
        <f t="shared" si="1"/>
        <v>30</v>
      </c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>
        <v>30</v>
      </c>
      <c r="AQ1173" s="19"/>
      <c r="AR1173" s="20">
        <f t="shared" si="3"/>
        <v>0</v>
      </c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2">
        <f t="shared" si="5"/>
        <v>0</v>
      </c>
      <c r="BK1173" s="21"/>
      <c r="BL1173" s="21"/>
      <c r="BM1173" s="21"/>
      <c r="BN1173" s="23">
        <f t="shared" si="7"/>
        <v>0</v>
      </c>
      <c r="BO1173" s="23"/>
      <c r="BP1173" s="23"/>
      <c r="BQ1173" s="23"/>
      <c r="BR1173" s="23"/>
      <c r="BS1173" s="23"/>
      <c r="BT1173" s="23"/>
      <c r="BU1173" s="23"/>
      <c r="BV1173" s="23"/>
      <c r="BW1173" s="23"/>
      <c r="BX1173" s="23"/>
      <c r="BY1173" s="23"/>
      <c r="BZ1173" s="23"/>
      <c r="CA1173" s="23"/>
      <c r="CB1173" s="23"/>
      <c r="CC1173" s="23"/>
      <c r="CD1173" s="23"/>
      <c r="CE1173" s="23"/>
      <c r="CF1173" s="21">
        <f t="shared" si="9"/>
        <v>0</v>
      </c>
      <c r="CG1173" s="21"/>
      <c r="CH1173" s="21"/>
      <c r="CI1173" s="21"/>
      <c r="CJ1173" s="21"/>
      <c r="CK1173" s="21"/>
      <c r="CL1173" s="21"/>
      <c r="CM1173" s="21"/>
      <c r="CN1173" s="21"/>
      <c r="CO1173" s="21"/>
      <c r="CP1173" s="21"/>
      <c r="CQ1173" s="21"/>
      <c r="CR1173" s="21"/>
      <c r="CS1173" s="21"/>
      <c r="CT1173" s="21"/>
      <c r="CU1173" s="21"/>
      <c r="CV1173" s="21"/>
      <c r="CW1173" s="21"/>
      <c r="CX1173" s="23">
        <f t="shared" si="11"/>
        <v>0</v>
      </c>
      <c r="CY1173" s="23"/>
      <c r="CZ1173" s="23"/>
      <c r="DA1173" s="23"/>
      <c r="DB1173" s="23"/>
      <c r="DC1173" s="23"/>
      <c r="DD1173" s="23"/>
      <c r="DE1173" s="22">
        <f t="shared" si="13"/>
        <v>0</v>
      </c>
      <c r="DF1173" s="21"/>
      <c r="DG1173" s="21"/>
      <c r="DH1173" s="21"/>
      <c r="DI1173" s="21"/>
      <c r="DJ1173" s="21"/>
      <c r="DK1173" s="24">
        <f t="shared" si="15"/>
        <v>0</v>
      </c>
      <c r="DL1173" s="23"/>
      <c r="DM1173" s="2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</row>
    <row r="1174" spans="1:137" ht="15.75" customHeight="1">
      <c r="A1174" s="15" t="s">
        <v>3754</v>
      </c>
      <c r="B1174" s="15" t="s">
        <v>3755</v>
      </c>
      <c r="C1174" s="16">
        <v>24240893</v>
      </c>
      <c r="D1174" s="15">
        <v>777015978</v>
      </c>
      <c r="E1174" s="15" t="s">
        <v>3756</v>
      </c>
      <c r="F1174" s="15" t="s">
        <v>84</v>
      </c>
      <c r="G1174" s="15" t="s">
        <v>91</v>
      </c>
      <c r="H1174" s="15" t="s">
        <v>80</v>
      </c>
      <c r="I1174" s="17">
        <f t="shared" si="18"/>
        <v>0</v>
      </c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8">
        <f t="shared" si="1"/>
        <v>29</v>
      </c>
      <c r="AA1174" s="19"/>
      <c r="AB1174" s="19"/>
      <c r="AC1174" s="19"/>
      <c r="AD1174" s="19"/>
      <c r="AE1174" s="19"/>
      <c r="AF1174" s="19"/>
      <c r="AG1174" s="19">
        <v>19</v>
      </c>
      <c r="AH1174" s="19"/>
      <c r="AI1174" s="19"/>
      <c r="AJ1174" s="19"/>
      <c r="AK1174" s="19"/>
      <c r="AL1174" s="19"/>
      <c r="AM1174" s="19"/>
      <c r="AN1174" s="19"/>
      <c r="AO1174" s="19">
        <v>10</v>
      </c>
      <c r="AP1174" s="19"/>
      <c r="AQ1174" s="19"/>
      <c r="AR1174" s="20">
        <f t="shared" si="3"/>
        <v>0</v>
      </c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2">
        <f t="shared" si="5"/>
        <v>0</v>
      </c>
      <c r="BK1174" s="21"/>
      <c r="BL1174" s="21"/>
      <c r="BM1174" s="21"/>
      <c r="BN1174" s="23">
        <f t="shared" si="7"/>
        <v>0</v>
      </c>
      <c r="BO1174" s="23"/>
      <c r="BP1174" s="23"/>
      <c r="BQ1174" s="23"/>
      <c r="BR1174" s="23"/>
      <c r="BS1174" s="23"/>
      <c r="BT1174" s="23"/>
      <c r="BU1174" s="23"/>
      <c r="BV1174" s="23"/>
      <c r="BW1174" s="23"/>
      <c r="BX1174" s="23"/>
      <c r="BY1174" s="23"/>
      <c r="BZ1174" s="23"/>
      <c r="CA1174" s="23"/>
      <c r="CB1174" s="23"/>
      <c r="CC1174" s="23"/>
      <c r="CD1174" s="23"/>
      <c r="CE1174" s="23"/>
      <c r="CF1174" s="21">
        <f t="shared" si="9"/>
        <v>100</v>
      </c>
      <c r="CG1174" s="21"/>
      <c r="CH1174" s="21"/>
      <c r="CI1174" s="21"/>
      <c r="CJ1174" s="21"/>
      <c r="CK1174" s="21"/>
      <c r="CL1174" s="21"/>
      <c r="CM1174" s="21"/>
      <c r="CN1174" s="21"/>
      <c r="CO1174" s="21"/>
      <c r="CP1174" s="21"/>
      <c r="CQ1174" s="21"/>
      <c r="CR1174" s="21"/>
      <c r="CS1174" s="21"/>
      <c r="CT1174" s="21"/>
      <c r="CU1174" s="21">
        <v>100</v>
      </c>
      <c r="CV1174" s="21"/>
      <c r="CW1174" s="21"/>
      <c r="CX1174" s="23">
        <f t="shared" si="11"/>
        <v>1</v>
      </c>
      <c r="CY1174" s="23"/>
      <c r="CZ1174" s="23"/>
      <c r="DA1174" s="23"/>
      <c r="DB1174" s="23">
        <v>1</v>
      </c>
      <c r="DC1174" s="23"/>
      <c r="DD1174" s="23"/>
      <c r="DE1174" s="22">
        <f t="shared" si="13"/>
        <v>0</v>
      </c>
      <c r="DF1174" s="21"/>
      <c r="DG1174" s="21"/>
      <c r="DH1174" s="21"/>
      <c r="DI1174" s="21"/>
      <c r="DJ1174" s="21"/>
      <c r="DK1174" s="24">
        <f t="shared" si="15"/>
        <v>0</v>
      </c>
      <c r="DL1174" s="23"/>
      <c r="DM1174" s="2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</row>
    <row r="1175" spans="1:137" ht="15.75" customHeight="1">
      <c r="A1175" s="15" t="s">
        <v>3757</v>
      </c>
      <c r="B1175" s="15" t="s">
        <v>3758</v>
      </c>
      <c r="C1175" s="16">
        <v>28896254</v>
      </c>
      <c r="D1175" s="15">
        <v>606900646</v>
      </c>
      <c r="E1175" s="15" t="s">
        <v>3759</v>
      </c>
      <c r="F1175" s="15" t="s">
        <v>84</v>
      </c>
      <c r="G1175" s="15" t="s">
        <v>91</v>
      </c>
      <c r="H1175" s="15" t="s">
        <v>57</v>
      </c>
      <c r="I1175" s="17">
        <f t="shared" si="18"/>
        <v>0</v>
      </c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8">
        <f t="shared" si="1"/>
        <v>29</v>
      </c>
      <c r="AA1175" s="19"/>
      <c r="AB1175" s="19"/>
      <c r="AC1175" s="19"/>
      <c r="AD1175" s="19"/>
      <c r="AE1175" s="19"/>
      <c r="AF1175" s="19"/>
      <c r="AG1175" s="19">
        <v>19</v>
      </c>
      <c r="AH1175" s="19"/>
      <c r="AI1175" s="19"/>
      <c r="AJ1175" s="19"/>
      <c r="AK1175" s="19"/>
      <c r="AL1175" s="19"/>
      <c r="AM1175" s="19"/>
      <c r="AN1175" s="19"/>
      <c r="AO1175" s="19">
        <v>10</v>
      </c>
      <c r="AP1175" s="19"/>
      <c r="AQ1175" s="19"/>
      <c r="AR1175" s="20">
        <f t="shared" si="3"/>
        <v>0</v>
      </c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2">
        <f t="shared" si="5"/>
        <v>0</v>
      </c>
      <c r="BK1175" s="21"/>
      <c r="BL1175" s="21"/>
      <c r="BM1175" s="21"/>
      <c r="BN1175" s="23">
        <f t="shared" si="7"/>
        <v>0</v>
      </c>
      <c r="BO1175" s="23"/>
      <c r="BP1175" s="23"/>
      <c r="BQ1175" s="23"/>
      <c r="BR1175" s="23"/>
      <c r="BS1175" s="23"/>
      <c r="BT1175" s="23"/>
      <c r="BU1175" s="23"/>
      <c r="BV1175" s="23"/>
      <c r="BW1175" s="23"/>
      <c r="BX1175" s="23"/>
      <c r="BY1175" s="23"/>
      <c r="BZ1175" s="23"/>
      <c r="CA1175" s="23"/>
      <c r="CB1175" s="23"/>
      <c r="CC1175" s="23"/>
      <c r="CD1175" s="23"/>
      <c r="CE1175" s="23"/>
      <c r="CF1175" s="21">
        <f t="shared" si="9"/>
        <v>100</v>
      </c>
      <c r="CG1175" s="21"/>
      <c r="CH1175" s="21"/>
      <c r="CI1175" s="21"/>
      <c r="CJ1175" s="21"/>
      <c r="CK1175" s="21"/>
      <c r="CL1175" s="21"/>
      <c r="CM1175" s="21"/>
      <c r="CN1175" s="21"/>
      <c r="CO1175" s="21"/>
      <c r="CP1175" s="21"/>
      <c r="CQ1175" s="21"/>
      <c r="CR1175" s="21"/>
      <c r="CS1175" s="21"/>
      <c r="CT1175" s="21"/>
      <c r="CU1175" s="21">
        <v>100</v>
      </c>
      <c r="CV1175" s="21"/>
      <c r="CW1175" s="21"/>
      <c r="CX1175" s="23">
        <f t="shared" si="11"/>
        <v>1</v>
      </c>
      <c r="CY1175" s="23"/>
      <c r="CZ1175" s="23"/>
      <c r="DA1175" s="23"/>
      <c r="DB1175" s="23">
        <v>1</v>
      </c>
      <c r="DC1175" s="23"/>
      <c r="DD1175" s="23"/>
      <c r="DE1175" s="22">
        <f t="shared" si="13"/>
        <v>0</v>
      </c>
      <c r="DF1175" s="21"/>
      <c r="DG1175" s="21"/>
      <c r="DH1175" s="21"/>
      <c r="DI1175" s="21"/>
      <c r="DJ1175" s="21"/>
      <c r="DK1175" s="24">
        <f t="shared" si="15"/>
        <v>0</v>
      </c>
      <c r="DL1175" s="23"/>
      <c r="DM1175" s="2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</row>
    <row r="1176" spans="1:137" ht="15.75" customHeight="1">
      <c r="A1176" s="15" t="s">
        <v>3760</v>
      </c>
      <c r="B1176" s="15" t="s">
        <v>3761</v>
      </c>
      <c r="C1176" s="16" t="s">
        <v>3762</v>
      </c>
      <c r="D1176" s="15">
        <v>777301690</v>
      </c>
      <c r="E1176" s="15" t="s">
        <v>3763</v>
      </c>
      <c r="F1176" s="15" t="s">
        <v>84</v>
      </c>
      <c r="G1176" s="15" t="s">
        <v>101</v>
      </c>
      <c r="H1176" s="15" t="s">
        <v>80</v>
      </c>
      <c r="I1176" s="17">
        <f t="shared" si="18"/>
        <v>0</v>
      </c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8">
        <f t="shared" si="1"/>
        <v>27</v>
      </c>
      <c r="AA1176" s="19"/>
      <c r="AB1176" s="19"/>
      <c r="AC1176" s="19"/>
      <c r="AD1176" s="19"/>
      <c r="AE1176" s="19"/>
      <c r="AF1176" s="19">
        <v>6</v>
      </c>
      <c r="AG1176" s="19"/>
      <c r="AH1176" s="19">
        <v>6</v>
      </c>
      <c r="AI1176" s="19"/>
      <c r="AJ1176" s="19"/>
      <c r="AK1176" s="19"/>
      <c r="AL1176" s="19"/>
      <c r="AM1176" s="19"/>
      <c r="AN1176" s="19"/>
      <c r="AO1176" s="19">
        <v>15</v>
      </c>
      <c r="AP1176" s="19"/>
      <c r="AQ1176" s="19"/>
      <c r="AR1176" s="20">
        <f t="shared" si="3"/>
        <v>0</v>
      </c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2">
        <f t="shared" si="5"/>
        <v>0</v>
      </c>
      <c r="BK1176" s="21"/>
      <c r="BL1176" s="21"/>
      <c r="BM1176" s="21"/>
      <c r="BN1176" s="23">
        <f t="shared" si="7"/>
        <v>0</v>
      </c>
      <c r="BO1176" s="23"/>
      <c r="BP1176" s="23"/>
      <c r="BQ1176" s="23"/>
      <c r="BR1176" s="23"/>
      <c r="BS1176" s="23"/>
      <c r="BT1176" s="23"/>
      <c r="BU1176" s="23"/>
      <c r="BV1176" s="23"/>
      <c r="BW1176" s="23"/>
      <c r="BX1176" s="23"/>
      <c r="BY1176" s="23"/>
      <c r="BZ1176" s="23"/>
      <c r="CA1176" s="23"/>
      <c r="CB1176" s="23"/>
      <c r="CC1176" s="23"/>
      <c r="CD1176" s="23"/>
      <c r="CE1176" s="23"/>
      <c r="CF1176" s="21">
        <f t="shared" si="9"/>
        <v>0</v>
      </c>
      <c r="CG1176" s="21"/>
      <c r="CH1176" s="21"/>
      <c r="CI1176" s="21"/>
      <c r="CJ1176" s="21"/>
      <c r="CK1176" s="21"/>
      <c r="CL1176" s="21"/>
      <c r="CM1176" s="21"/>
      <c r="CN1176" s="21"/>
      <c r="CO1176" s="21"/>
      <c r="CP1176" s="21"/>
      <c r="CQ1176" s="21"/>
      <c r="CR1176" s="21"/>
      <c r="CS1176" s="21"/>
      <c r="CT1176" s="21"/>
      <c r="CU1176" s="21"/>
      <c r="CV1176" s="21"/>
      <c r="CW1176" s="21"/>
      <c r="CX1176" s="23">
        <f t="shared" si="11"/>
        <v>2</v>
      </c>
      <c r="CY1176" s="23"/>
      <c r="CZ1176" s="23"/>
      <c r="DA1176" s="23"/>
      <c r="DB1176" s="23">
        <v>2</v>
      </c>
      <c r="DC1176" s="23"/>
      <c r="DD1176" s="23"/>
      <c r="DE1176" s="22">
        <f t="shared" si="13"/>
        <v>0</v>
      </c>
      <c r="DF1176" s="21"/>
      <c r="DG1176" s="21"/>
      <c r="DH1176" s="21"/>
      <c r="DI1176" s="21"/>
      <c r="DJ1176" s="21"/>
      <c r="DK1176" s="24">
        <f t="shared" si="15"/>
        <v>0</v>
      </c>
      <c r="DL1176" s="23"/>
      <c r="DM1176" s="2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</row>
    <row r="1177" spans="1:137" ht="15.75" customHeight="1">
      <c r="A1177" s="15" t="s">
        <v>3764</v>
      </c>
      <c r="B1177" s="15" t="s">
        <v>3765</v>
      </c>
      <c r="C1177" s="16">
        <v>60449039</v>
      </c>
      <c r="D1177" s="15">
        <v>725168177</v>
      </c>
      <c r="E1177" s="15" t="s">
        <v>3766</v>
      </c>
      <c r="F1177" s="15" t="s">
        <v>84</v>
      </c>
      <c r="G1177" s="15" t="s">
        <v>91</v>
      </c>
      <c r="H1177" s="15" t="s">
        <v>449</v>
      </c>
      <c r="I1177" s="17">
        <f t="shared" si="18"/>
        <v>0</v>
      </c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8">
        <f t="shared" si="1"/>
        <v>29</v>
      </c>
      <c r="AA1177" s="19"/>
      <c r="AB1177" s="19"/>
      <c r="AC1177" s="19"/>
      <c r="AD1177" s="19"/>
      <c r="AE1177" s="19"/>
      <c r="AF1177" s="19"/>
      <c r="AG1177" s="19">
        <v>19</v>
      </c>
      <c r="AH1177" s="19"/>
      <c r="AI1177" s="19"/>
      <c r="AJ1177" s="19"/>
      <c r="AK1177" s="19"/>
      <c r="AL1177" s="19"/>
      <c r="AM1177" s="19"/>
      <c r="AN1177" s="19"/>
      <c r="AO1177" s="19">
        <v>10</v>
      </c>
      <c r="AP1177" s="19"/>
      <c r="AQ1177" s="19"/>
      <c r="AR1177" s="20">
        <f t="shared" si="3"/>
        <v>0</v>
      </c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2">
        <f t="shared" si="5"/>
        <v>0</v>
      </c>
      <c r="BK1177" s="21"/>
      <c r="BL1177" s="21"/>
      <c r="BM1177" s="21"/>
      <c r="BN1177" s="23">
        <f t="shared" si="7"/>
        <v>0</v>
      </c>
      <c r="BO1177" s="23"/>
      <c r="BP1177" s="23"/>
      <c r="BQ1177" s="23"/>
      <c r="BR1177" s="23"/>
      <c r="BS1177" s="23"/>
      <c r="BT1177" s="23"/>
      <c r="BU1177" s="23" t="s">
        <v>209</v>
      </c>
      <c r="BV1177" s="23"/>
      <c r="BW1177" s="23"/>
      <c r="BX1177" s="23"/>
      <c r="BY1177" s="23"/>
      <c r="BZ1177" s="23"/>
      <c r="CA1177" s="23"/>
      <c r="CB1177" s="23"/>
      <c r="CC1177" s="23"/>
      <c r="CD1177" s="23"/>
      <c r="CE1177" s="23"/>
      <c r="CF1177" s="21">
        <f t="shared" si="9"/>
        <v>100</v>
      </c>
      <c r="CG1177" s="21"/>
      <c r="CH1177" s="21"/>
      <c r="CI1177" s="21"/>
      <c r="CJ1177" s="21"/>
      <c r="CK1177" s="21"/>
      <c r="CL1177" s="21"/>
      <c r="CM1177" s="21"/>
      <c r="CN1177" s="21"/>
      <c r="CO1177" s="21"/>
      <c r="CP1177" s="21"/>
      <c r="CQ1177" s="21"/>
      <c r="CR1177" s="21"/>
      <c r="CS1177" s="21"/>
      <c r="CT1177" s="21"/>
      <c r="CU1177" s="21">
        <v>100</v>
      </c>
      <c r="CV1177" s="21"/>
      <c r="CW1177" s="21"/>
      <c r="CX1177" s="23">
        <f t="shared" si="11"/>
        <v>1</v>
      </c>
      <c r="CY1177" s="23"/>
      <c r="CZ1177" s="23"/>
      <c r="DA1177" s="23"/>
      <c r="DB1177" s="23">
        <v>1</v>
      </c>
      <c r="DC1177" s="23"/>
      <c r="DD1177" s="23"/>
      <c r="DE1177" s="22">
        <f t="shared" si="13"/>
        <v>0</v>
      </c>
      <c r="DF1177" s="21"/>
      <c r="DG1177" s="21"/>
      <c r="DH1177" s="21"/>
      <c r="DI1177" s="21"/>
      <c r="DJ1177" s="21"/>
      <c r="DK1177" s="24">
        <f t="shared" si="15"/>
        <v>0</v>
      </c>
      <c r="DL1177" s="23"/>
      <c r="DM1177" s="2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</row>
    <row r="1178" spans="1:137" ht="15.75" customHeight="1">
      <c r="A1178" s="15" t="s">
        <v>3767</v>
      </c>
      <c r="B1178" s="15" t="s">
        <v>3768</v>
      </c>
      <c r="C1178" s="16" t="s">
        <v>3769</v>
      </c>
      <c r="D1178" s="15">
        <v>604947958</v>
      </c>
      <c r="E1178" s="15" t="s">
        <v>3234</v>
      </c>
      <c r="F1178" s="15" t="s">
        <v>84</v>
      </c>
      <c r="G1178" s="15" t="s">
        <v>101</v>
      </c>
      <c r="H1178" s="15" t="s">
        <v>150</v>
      </c>
      <c r="I1178" s="17">
        <f t="shared" si="18"/>
        <v>0</v>
      </c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8">
        <f t="shared" si="1"/>
        <v>34</v>
      </c>
      <c r="AA1178" s="19"/>
      <c r="AB1178" s="19"/>
      <c r="AC1178" s="19"/>
      <c r="AD1178" s="19"/>
      <c r="AE1178" s="19"/>
      <c r="AF1178" s="19">
        <v>10</v>
      </c>
      <c r="AG1178" s="19"/>
      <c r="AH1178" s="19">
        <v>9</v>
      </c>
      <c r="AI1178" s="19"/>
      <c r="AJ1178" s="19"/>
      <c r="AK1178" s="19"/>
      <c r="AL1178" s="19"/>
      <c r="AM1178" s="19"/>
      <c r="AN1178" s="19"/>
      <c r="AO1178" s="19"/>
      <c r="AP1178" s="19">
        <v>15</v>
      </c>
      <c r="AQ1178" s="19"/>
      <c r="AR1178" s="20">
        <f t="shared" si="3"/>
        <v>0</v>
      </c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2">
        <f t="shared" si="5"/>
        <v>0</v>
      </c>
      <c r="BK1178" s="21"/>
      <c r="BL1178" s="21"/>
      <c r="BM1178" s="21"/>
      <c r="BN1178" s="23">
        <f t="shared" si="7"/>
        <v>0</v>
      </c>
      <c r="BO1178" s="23"/>
      <c r="BP1178" s="23"/>
      <c r="BQ1178" s="23"/>
      <c r="BR1178" s="23"/>
      <c r="BS1178" s="23"/>
      <c r="BT1178" s="23"/>
      <c r="BU1178" s="23"/>
      <c r="BV1178" s="23"/>
      <c r="BW1178" s="23"/>
      <c r="BX1178" s="23"/>
      <c r="BY1178" s="23"/>
      <c r="BZ1178" s="23"/>
      <c r="CA1178" s="23"/>
      <c r="CB1178" s="23"/>
      <c r="CC1178" s="23"/>
      <c r="CD1178" s="23"/>
      <c r="CE1178" s="23"/>
      <c r="CF1178" s="21">
        <f t="shared" si="9"/>
        <v>0</v>
      </c>
      <c r="CG1178" s="21"/>
      <c r="CH1178" s="21"/>
      <c r="CI1178" s="21"/>
      <c r="CJ1178" s="21"/>
      <c r="CK1178" s="21"/>
      <c r="CL1178" s="21"/>
      <c r="CM1178" s="21"/>
      <c r="CN1178" s="21"/>
      <c r="CO1178" s="21"/>
      <c r="CP1178" s="21"/>
      <c r="CQ1178" s="21"/>
      <c r="CR1178" s="21"/>
      <c r="CS1178" s="21"/>
      <c r="CT1178" s="21"/>
      <c r="CU1178" s="21"/>
      <c r="CV1178" s="21"/>
      <c r="CW1178" s="21"/>
      <c r="CX1178" s="23">
        <f t="shared" si="11"/>
        <v>2</v>
      </c>
      <c r="CY1178" s="23"/>
      <c r="CZ1178" s="23"/>
      <c r="DA1178" s="23"/>
      <c r="DB1178" s="23"/>
      <c r="DC1178" s="23">
        <v>2</v>
      </c>
      <c r="DD1178" s="23"/>
      <c r="DE1178" s="22">
        <f t="shared" si="13"/>
        <v>0</v>
      </c>
      <c r="DF1178" s="21"/>
      <c r="DG1178" s="21"/>
      <c r="DH1178" s="21"/>
      <c r="DI1178" s="21"/>
      <c r="DJ1178" s="21"/>
      <c r="DK1178" s="24">
        <f t="shared" si="15"/>
        <v>0</v>
      </c>
      <c r="DL1178" s="23"/>
      <c r="DM1178" s="2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</row>
    <row r="1179" spans="1:137" ht="15.75" customHeight="1">
      <c r="A1179" s="15" t="s">
        <v>3770</v>
      </c>
      <c r="B1179" s="15" t="s">
        <v>3771</v>
      </c>
      <c r="C1179" s="16">
        <v>24179671</v>
      </c>
      <c r="D1179" s="15">
        <v>604230375</v>
      </c>
      <c r="E1179" s="15" t="s">
        <v>3772</v>
      </c>
      <c r="F1179" s="15" t="s">
        <v>84</v>
      </c>
      <c r="G1179" s="15" t="s">
        <v>91</v>
      </c>
      <c r="H1179" s="15" t="s">
        <v>174</v>
      </c>
      <c r="I1179" s="17">
        <f t="shared" si="18"/>
        <v>0</v>
      </c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8">
        <f t="shared" si="1"/>
        <v>29</v>
      </c>
      <c r="AA1179" s="19"/>
      <c r="AB1179" s="19"/>
      <c r="AC1179" s="19"/>
      <c r="AD1179" s="19"/>
      <c r="AE1179" s="19"/>
      <c r="AF1179" s="19"/>
      <c r="AG1179" s="19">
        <v>19</v>
      </c>
      <c r="AH1179" s="19"/>
      <c r="AI1179" s="19"/>
      <c r="AJ1179" s="19"/>
      <c r="AK1179" s="19"/>
      <c r="AL1179" s="19"/>
      <c r="AM1179" s="19"/>
      <c r="AN1179" s="19"/>
      <c r="AO1179" s="19">
        <v>10</v>
      </c>
      <c r="AP1179" s="19"/>
      <c r="AQ1179" s="19"/>
      <c r="AR1179" s="20">
        <f t="shared" si="3"/>
        <v>0</v>
      </c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2">
        <f t="shared" si="5"/>
        <v>0</v>
      </c>
      <c r="BK1179" s="21"/>
      <c r="BL1179" s="21"/>
      <c r="BM1179" s="21"/>
      <c r="BN1179" s="23">
        <f t="shared" si="7"/>
        <v>0</v>
      </c>
      <c r="BO1179" s="23"/>
      <c r="BP1179" s="23"/>
      <c r="BQ1179" s="23"/>
      <c r="BR1179" s="23"/>
      <c r="BS1179" s="23"/>
      <c r="BT1179" s="23"/>
      <c r="BU1179" s="23"/>
      <c r="BV1179" s="23"/>
      <c r="BW1179" s="23"/>
      <c r="BX1179" s="23"/>
      <c r="BY1179" s="23"/>
      <c r="BZ1179" s="23"/>
      <c r="CA1179" s="23"/>
      <c r="CB1179" s="23"/>
      <c r="CC1179" s="23"/>
      <c r="CD1179" s="23"/>
      <c r="CE1179" s="23"/>
      <c r="CF1179" s="21">
        <f t="shared" si="9"/>
        <v>100</v>
      </c>
      <c r="CG1179" s="21"/>
      <c r="CH1179" s="21"/>
      <c r="CI1179" s="21"/>
      <c r="CJ1179" s="21"/>
      <c r="CK1179" s="21"/>
      <c r="CL1179" s="21"/>
      <c r="CM1179" s="21"/>
      <c r="CN1179" s="21"/>
      <c r="CO1179" s="21"/>
      <c r="CP1179" s="21"/>
      <c r="CQ1179" s="21"/>
      <c r="CR1179" s="21"/>
      <c r="CS1179" s="21"/>
      <c r="CT1179" s="21"/>
      <c r="CU1179" s="21">
        <v>100</v>
      </c>
      <c r="CV1179" s="21"/>
      <c r="CW1179" s="21"/>
      <c r="CX1179" s="23">
        <f t="shared" si="11"/>
        <v>1</v>
      </c>
      <c r="CY1179" s="23"/>
      <c r="CZ1179" s="23"/>
      <c r="DA1179" s="23"/>
      <c r="DB1179" s="23">
        <v>1</v>
      </c>
      <c r="DC1179" s="23"/>
      <c r="DD1179" s="23"/>
      <c r="DE1179" s="22">
        <f t="shared" si="13"/>
        <v>0</v>
      </c>
      <c r="DF1179" s="21"/>
      <c r="DG1179" s="21"/>
      <c r="DH1179" s="21"/>
      <c r="DI1179" s="21"/>
      <c r="DJ1179" s="21"/>
      <c r="DK1179" s="24">
        <f t="shared" si="15"/>
        <v>0</v>
      </c>
      <c r="DL1179" s="23"/>
      <c r="DM1179" s="2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</row>
    <row r="1180" spans="1:137" ht="15.75" customHeight="1">
      <c r="A1180" s="15" t="s">
        <v>3773</v>
      </c>
      <c r="B1180" s="15" t="s">
        <v>3774</v>
      </c>
      <c r="C1180" s="16">
        <v>61384194</v>
      </c>
      <c r="D1180" s="15">
        <v>603107434</v>
      </c>
      <c r="E1180" s="15" t="s">
        <v>3775</v>
      </c>
      <c r="F1180" s="15" t="s">
        <v>84</v>
      </c>
      <c r="G1180" s="15" t="s">
        <v>91</v>
      </c>
      <c r="H1180" s="15" t="s">
        <v>57</v>
      </c>
      <c r="I1180" s="17">
        <f t="shared" si="18"/>
        <v>0</v>
      </c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8">
        <f t="shared" si="1"/>
        <v>29</v>
      </c>
      <c r="AA1180" s="19"/>
      <c r="AB1180" s="19"/>
      <c r="AC1180" s="19"/>
      <c r="AD1180" s="19"/>
      <c r="AE1180" s="19"/>
      <c r="AF1180" s="19"/>
      <c r="AG1180" s="19">
        <v>19</v>
      </c>
      <c r="AH1180" s="19"/>
      <c r="AI1180" s="19"/>
      <c r="AJ1180" s="19"/>
      <c r="AK1180" s="19"/>
      <c r="AL1180" s="19"/>
      <c r="AM1180" s="19"/>
      <c r="AN1180" s="19"/>
      <c r="AO1180" s="19">
        <v>10</v>
      </c>
      <c r="AP1180" s="19"/>
      <c r="AQ1180" s="19"/>
      <c r="AR1180" s="20">
        <f t="shared" si="3"/>
        <v>0</v>
      </c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2">
        <f t="shared" si="5"/>
        <v>0</v>
      </c>
      <c r="BK1180" s="21"/>
      <c r="BL1180" s="21"/>
      <c r="BM1180" s="21"/>
      <c r="BN1180" s="23">
        <f t="shared" si="7"/>
        <v>0</v>
      </c>
      <c r="BO1180" s="23"/>
      <c r="BP1180" s="23"/>
      <c r="BQ1180" s="23"/>
      <c r="BR1180" s="23"/>
      <c r="BS1180" s="23"/>
      <c r="BT1180" s="23"/>
      <c r="BU1180" s="23"/>
      <c r="BV1180" s="23"/>
      <c r="BW1180" s="23"/>
      <c r="BX1180" s="23"/>
      <c r="BY1180" s="23"/>
      <c r="BZ1180" s="23"/>
      <c r="CA1180" s="23"/>
      <c r="CB1180" s="23"/>
      <c r="CC1180" s="23"/>
      <c r="CD1180" s="23"/>
      <c r="CE1180" s="23"/>
      <c r="CF1180" s="21">
        <f t="shared" si="9"/>
        <v>100</v>
      </c>
      <c r="CG1180" s="21"/>
      <c r="CH1180" s="21"/>
      <c r="CI1180" s="21"/>
      <c r="CJ1180" s="21"/>
      <c r="CK1180" s="21"/>
      <c r="CL1180" s="21"/>
      <c r="CM1180" s="21"/>
      <c r="CN1180" s="21"/>
      <c r="CO1180" s="21"/>
      <c r="CP1180" s="21"/>
      <c r="CQ1180" s="21"/>
      <c r="CR1180" s="21"/>
      <c r="CS1180" s="21"/>
      <c r="CT1180" s="21"/>
      <c r="CU1180" s="21">
        <v>100</v>
      </c>
      <c r="CV1180" s="21"/>
      <c r="CW1180" s="21"/>
      <c r="CX1180" s="23">
        <f t="shared" si="11"/>
        <v>1</v>
      </c>
      <c r="CY1180" s="23"/>
      <c r="CZ1180" s="23"/>
      <c r="DA1180" s="23"/>
      <c r="DB1180" s="23">
        <v>1</v>
      </c>
      <c r="DC1180" s="23"/>
      <c r="DD1180" s="23"/>
      <c r="DE1180" s="22">
        <f t="shared" si="13"/>
        <v>0</v>
      </c>
      <c r="DF1180" s="21"/>
      <c r="DG1180" s="21"/>
      <c r="DH1180" s="21"/>
      <c r="DI1180" s="21"/>
      <c r="DJ1180" s="21"/>
      <c r="DK1180" s="24">
        <f t="shared" si="15"/>
        <v>0</v>
      </c>
      <c r="DL1180" s="23"/>
      <c r="DM1180" s="2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</row>
    <row r="1181" spans="1:137" ht="15.75" customHeight="1">
      <c r="A1181" s="15" t="s">
        <v>3776</v>
      </c>
      <c r="B1181" s="15" t="s">
        <v>3777</v>
      </c>
      <c r="C1181" s="16" t="s">
        <v>3778</v>
      </c>
      <c r="D1181" s="15">
        <v>773246686</v>
      </c>
      <c r="E1181" s="15" t="s">
        <v>3779</v>
      </c>
      <c r="F1181" s="15" t="s">
        <v>84</v>
      </c>
      <c r="G1181" s="15" t="s">
        <v>101</v>
      </c>
      <c r="H1181" s="15" t="s">
        <v>72</v>
      </c>
      <c r="I1181" s="17">
        <f t="shared" si="18"/>
        <v>0</v>
      </c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8">
        <f t="shared" si="1"/>
        <v>27</v>
      </c>
      <c r="AA1181" s="19"/>
      <c r="AB1181" s="19"/>
      <c r="AC1181" s="19"/>
      <c r="AD1181" s="19"/>
      <c r="AE1181" s="19"/>
      <c r="AF1181" s="19">
        <v>6</v>
      </c>
      <c r="AG1181" s="19"/>
      <c r="AH1181" s="19">
        <v>6</v>
      </c>
      <c r="AI1181" s="19"/>
      <c r="AJ1181" s="19"/>
      <c r="AK1181" s="19"/>
      <c r="AL1181" s="19"/>
      <c r="AM1181" s="19"/>
      <c r="AN1181" s="19"/>
      <c r="AO1181" s="19">
        <v>15</v>
      </c>
      <c r="AP1181" s="19"/>
      <c r="AQ1181" s="19"/>
      <c r="AR1181" s="20">
        <f t="shared" si="3"/>
        <v>0</v>
      </c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2">
        <f t="shared" si="5"/>
        <v>0</v>
      </c>
      <c r="BK1181" s="21"/>
      <c r="BL1181" s="21"/>
      <c r="BM1181" s="21"/>
      <c r="BN1181" s="23">
        <f t="shared" si="7"/>
        <v>1</v>
      </c>
      <c r="BO1181" s="23"/>
      <c r="BP1181" s="23"/>
      <c r="BQ1181" s="23">
        <v>1</v>
      </c>
      <c r="BR1181" s="23"/>
      <c r="BS1181" s="23"/>
      <c r="BT1181" s="23"/>
      <c r="BU1181" s="23"/>
      <c r="BV1181" s="23"/>
      <c r="BW1181" s="23"/>
      <c r="BX1181" s="23"/>
      <c r="BY1181" s="23"/>
      <c r="BZ1181" s="23"/>
      <c r="CA1181" s="23"/>
      <c r="CB1181" s="23"/>
      <c r="CC1181" s="23"/>
      <c r="CD1181" s="23"/>
      <c r="CE1181" s="23"/>
      <c r="CF1181" s="21">
        <f t="shared" si="9"/>
        <v>0</v>
      </c>
      <c r="CG1181" s="21"/>
      <c r="CH1181" s="21"/>
      <c r="CI1181" s="21"/>
      <c r="CJ1181" s="21"/>
      <c r="CK1181" s="21"/>
      <c r="CL1181" s="21"/>
      <c r="CM1181" s="21"/>
      <c r="CN1181" s="21"/>
      <c r="CO1181" s="21"/>
      <c r="CP1181" s="21"/>
      <c r="CQ1181" s="21"/>
      <c r="CR1181" s="21"/>
      <c r="CS1181" s="21"/>
      <c r="CT1181" s="21"/>
      <c r="CU1181" s="21"/>
      <c r="CV1181" s="21"/>
      <c r="CW1181" s="21"/>
      <c r="CX1181" s="23">
        <f t="shared" si="11"/>
        <v>2</v>
      </c>
      <c r="CY1181" s="23"/>
      <c r="CZ1181" s="23"/>
      <c r="DA1181" s="23"/>
      <c r="DB1181" s="23">
        <v>2</v>
      </c>
      <c r="DC1181" s="23"/>
      <c r="DD1181" s="23"/>
      <c r="DE1181" s="22">
        <f t="shared" si="13"/>
        <v>0</v>
      </c>
      <c r="DF1181" s="21"/>
      <c r="DG1181" s="21"/>
      <c r="DH1181" s="21"/>
      <c r="DI1181" s="21"/>
      <c r="DJ1181" s="21"/>
      <c r="DK1181" s="24">
        <f t="shared" si="15"/>
        <v>0</v>
      </c>
      <c r="DL1181" s="23"/>
      <c r="DM1181" s="2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</row>
    <row r="1182" spans="1:137" ht="15.75" customHeight="1">
      <c r="A1182" s="15" t="s">
        <v>3780</v>
      </c>
      <c r="B1182" s="15" t="s">
        <v>3781</v>
      </c>
      <c r="C1182" s="16">
        <v>25787110</v>
      </c>
      <c r="D1182" s="15">
        <v>725704234</v>
      </c>
      <c r="E1182" s="15" t="s">
        <v>3782</v>
      </c>
      <c r="F1182" s="15" t="s">
        <v>84</v>
      </c>
      <c r="G1182" s="15" t="s">
        <v>91</v>
      </c>
      <c r="H1182" s="15" t="s">
        <v>57</v>
      </c>
      <c r="I1182" s="17">
        <f t="shared" si="18"/>
        <v>0</v>
      </c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8">
        <f t="shared" si="1"/>
        <v>65</v>
      </c>
      <c r="AA1182" s="19"/>
      <c r="AB1182" s="19"/>
      <c r="AC1182" s="19"/>
      <c r="AD1182" s="19"/>
      <c r="AE1182" s="19">
        <v>50</v>
      </c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>
        <v>15</v>
      </c>
      <c r="AP1182" s="19"/>
      <c r="AQ1182" s="19"/>
      <c r="AR1182" s="20">
        <f t="shared" si="3"/>
        <v>0</v>
      </c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2">
        <f t="shared" si="5"/>
        <v>0</v>
      </c>
      <c r="BK1182" s="21"/>
      <c r="BL1182" s="21"/>
      <c r="BM1182" s="21"/>
      <c r="BN1182" s="23">
        <f t="shared" si="7"/>
        <v>1</v>
      </c>
      <c r="BO1182" s="23"/>
      <c r="BP1182" s="23"/>
      <c r="BQ1182" s="23"/>
      <c r="BR1182" s="23"/>
      <c r="BS1182" s="23">
        <v>1</v>
      </c>
      <c r="BT1182" s="23"/>
      <c r="BU1182" s="23"/>
      <c r="BV1182" s="23"/>
      <c r="BW1182" s="23"/>
      <c r="BX1182" s="23"/>
      <c r="BY1182" s="23"/>
      <c r="BZ1182" s="23"/>
      <c r="CA1182" s="23"/>
      <c r="CB1182" s="23"/>
      <c r="CC1182" s="23"/>
      <c r="CD1182" s="23"/>
      <c r="CE1182" s="23"/>
      <c r="CF1182" s="21">
        <f t="shared" si="9"/>
        <v>100</v>
      </c>
      <c r="CG1182" s="21"/>
      <c r="CH1182" s="21"/>
      <c r="CI1182" s="21"/>
      <c r="CJ1182" s="21"/>
      <c r="CK1182" s="21"/>
      <c r="CL1182" s="21"/>
      <c r="CM1182" s="21"/>
      <c r="CN1182" s="21"/>
      <c r="CO1182" s="21"/>
      <c r="CP1182" s="21"/>
      <c r="CQ1182" s="21"/>
      <c r="CR1182" s="21"/>
      <c r="CS1182" s="21"/>
      <c r="CT1182" s="21"/>
      <c r="CU1182" s="21">
        <v>100</v>
      </c>
      <c r="CV1182" s="21"/>
      <c r="CW1182" s="21"/>
      <c r="CX1182" s="23">
        <f t="shared" si="11"/>
        <v>1</v>
      </c>
      <c r="CY1182" s="23"/>
      <c r="CZ1182" s="23"/>
      <c r="DA1182" s="23"/>
      <c r="DB1182" s="23">
        <v>1</v>
      </c>
      <c r="DC1182" s="23"/>
      <c r="DD1182" s="23"/>
      <c r="DE1182" s="22">
        <f t="shared" si="13"/>
        <v>0</v>
      </c>
      <c r="DF1182" s="21"/>
      <c r="DG1182" s="21"/>
      <c r="DH1182" s="21"/>
      <c r="DI1182" s="21"/>
      <c r="DJ1182" s="21"/>
      <c r="DK1182" s="24">
        <f t="shared" si="15"/>
        <v>0</v>
      </c>
      <c r="DL1182" s="23"/>
      <c r="DM1182" s="2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</row>
    <row r="1183" spans="1:137" ht="15.75" customHeight="1">
      <c r="A1183" s="15" t="s">
        <v>3783</v>
      </c>
      <c r="B1183" s="15" t="s">
        <v>3784</v>
      </c>
      <c r="C1183" s="16" t="s">
        <v>3785</v>
      </c>
      <c r="D1183" s="15">
        <v>777857498</v>
      </c>
      <c r="E1183" s="15" t="s">
        <v>3786</v>
      </c>
      <c r="F1183" s="15" t="s">
        <v>84</v>
      </c>
      <c r="G1183" s="15" t="s">
        <v>133</v>
      </c>
      <c r="H1183" s="15" t="s">
        <v>86</v>
      </c>
      <c r="I1183" s="17">
        <f t="shared" si="18"/>
        <v>0</v>
      </c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8">
        <f t="shared" si="1"/>
        <v>30</v>
      </c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>
        <v>30</v>
      </c>
      <c r="AQ1183" s="19"/>
      <c r="AR1183" s="20">
        <f t="shared" si="3"/>
        <v>0</v>
      </c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2">
        <f t="shared" si="5"/>
        <v>0</v>
      </c>
      <c r="BK1183" s="21"/>
      <c r="BL1183" s="21"/>
      <c r="BM1183" s="21"/>
      <c r="BN1183" s="23">
        <f t="shared" si="7"/>
        <v>0</v>
      </c>
      <c r="BO1183" s="23"/>
      <c r="BP1183" s="23"/>
      <c r="BQ1183" s="23"/>
      <c r="BR1183" s="23"/>
      <c r="BS1183" s="23"/>
      <c r="BT1183" s="23"/>
      <c r="BU1183" s="23"/>
      <c r="BV1183" s="23"/>
      <c r="BW1183" s="23"/>
      <c r="BX1183" s="23"/>
      <c r="BY1183" s="23"/>
      <c r="BZ1183" s="23"/>
      <c r="CA1183" s="23"/>
      <c r="CB1183" s="23"/>
      <c r="CC1183" s="23"/>
      <c r="CD1183" s="23"/>
      <c r="CE1183" s="23"/>
      <c r="CF1183" s="21">
        <f t="shared" si="9"/>
        <v>0</v>
      </c>
      <c r="CG1183" s="21"/>
      <c r="CH1183" s="21"/>
      <c r="CI1183" s="21"/>
      <c r="CJ1183" s="21"/>
      <c r="CK1183" s="21"/>
      <c r="CL1183" s="21"/>
      <c r="CM1183" s="21"/>
      <c r="CN1183" s="21"/>
      <c r="CO1183" s="21"/>
      <c r="CP1183" s="21"/>
      <c r="CQ1183" s="21"/>
      <c r="CR1183" s="21"/>
      <c r="CS1183" s="21"/>
      <c r="CT1183" s="21"/>
      <c r="CU1183" s="21"/>
      <c r="CV1183" s="21"/>
      <c r="CW1183" s="21"/>
      <c r="CX1183" s="23">
        <f t="shared" si="11"/>
        <v>0</v>
      </c>
      <c r="CY1183" s="23"/>
      <c r="CZ1183" s="23"/>
      <c r="DA1183" s="23"/>
      <c r="DB1183" s="23"/>
      <c r="DC1183" s="23"/>
      <c r="DD1183" s="23"/>
      <c r="DE1183" s="22">
        <f t="shared" si="13"/>
        <v>0</v>
      </c>
      <c r="DF1183" s="21"/>
      <c r="DG1183" s="21"/>
      <c r="DH1183" s="21"/>
      <c r="DI1183" s="21"/>
      <c r="DJ1183" s="21"/>
      <c r="DK1183" s="24">
        <f t="shared" si="15"/>
        <v>0</v>
      </c>
      <c r="DL1183" s="23"/>
      <c r="DM1183" s="2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</row>
    <row r="1184" spans="1:137" ht="15.75" customHeight="1">
      <c r="A1184" s="15" t="s">
        <v>3787</v>
      </c>
      <c r="B1184" s="15" t="s">
        <v>3788</v>
      </c>
      <c r="C1184" s="16">
        <v>69512035</v>
      </c>
      <c r="D1184" s="15">
        <v>736109944</v>
      </c>
      <c r="E1184" s="15" t="s">
        <v>3789</v>
      </c>
      <c r="F1184" s="15" t="s">
        <v>84</v>
      </c>
      <c r="G1184" s="15" t="s">
        <v>101</v>
      </c>
      <c r="H1184" s="15" t="s">
        <v>86</v>
      </c>
      <c r="I1184" s="17">
        <f t="shared" si="18"/>
        <v>0</v>
      </c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8">
        <f t="shared" si="1"/>
        <v>27</v>
      </c>
      <c r="AA1184" s="19"/>
      <c r="AB1184" s="19"/>
      <c r="AC1184" s="19"/>
      <c r="AD1184" s="19"/>
      <c r="AE1184" s="19"/>
      <c r="AF1184" s="19">
        <v>6</v>
      </c>
      <c r="AG1184" s="19"/>
      <c r="AH1184" s="19">
        <v>6</v>
      </c>
      <c r="AI1184" s="19"/>
      <c r="AJ1184" s="19"/>
      <c r="AK1184" s="19"/>
      <c r="AL1184" s="19"/>
      <c r="AM1184" s="19"/>
      <c r="AN1184" s="19"/>
      <c r="AO1184" s="19"/>
      <c r="AP1184" s="19">
        <v>15</v>
      </c>
      <c r="AQ1184" s="19"/>
      <c r="AR1184" s="20">
        <f t="shared" si="3"/>
        <v>0</v>
      </c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2">
        <f t="shared" si="5"/>
        <v>0</v>
      </c>
      <c r="BK1184" s="21"/>
      <c r="BL1184" s="21"/>
      <c r="BM1184" s="21"/>
      <c r="BN1184" s="23">
        <f t="shared" si="7"/>
        <v>5</v>
      </c>
      <c r="BO1184" s="23"/>
      <c r="BP1184" s="23"/>
      <c r="BQ1184" s="23">
        <v>5</v>
      </c>
      <c r="BR1184" s="23"/>
      <c r="BS1184" s="23"/>
      <c r="BT1184" s="23"/>
      <c r="BU1184" s="23"/>
      <c r="BV1184" s="23"/>
      <c r="BW1184" s="23"/>
      <c r="BX1184" s="23"/>
      <c r="BY1184" s="23"/>
      <c r="BZ1184" s="23"/>
      <c r="CA1184" s="23"/>
      <c r="CB1184" s="23"/>
      <c r="CC1184" s="23"/>
      <c r="CD1184" s="23"/>
      <c r="CE1184" s="23"/>
      <c r="CF1184" s="21">
        <f t="shared" si="9"/>
        <v>0</v>
      </c>
      <c r="CG1184" s="21"/>
      <c r="CH1184" s="21"/>
      <c r="CI1184" s="21"/>
      <c r="CJ1184" s="21"/>
      <c r="CK1184" s="21"/>
      <c r="CL1184" s="21"/>
      <c r="CM1184" s="21"/>
      <c r="CN1184" s="21"/>
      <c r="CO1184" s="21"/>
      <c r="CP1184" s="21"/>
      <c r="CQ1184" s="21"/>
      <c r="CR1184" s="21"/>
      <c r="CS1184" s="21"/>
      <c r="CT1184" s="21"/>
      <c r="CU1184" s="21"/>
      <c r="CV1184" s="21"/>
      <c r="CW1184" s="21"/>
      <c r="CX1184" s="23">
        <f t="shared" si="11"/>
        <v>2</v>
      </c>
      <c r="CY1184" s="23"/>
      <c r="CZ1184" s="23"/>
      <c r="DA1184" s="23"/>
      <c r="DB1184" s="23"/>
      <c r="DC1184" s="23">
        <v>2</v>
      </c>
      <c r="DD1184" s="23"/>
      <c r="DE1184" s="22">
        <f t="shared" si="13"/>
        <v>0</v>
      </c>
      <c r="DF1184" s="21"/>
      <c r="DG1184" s="21"/>
      <c r="DH1184" s="21"/>
      <c r="DI1184" s="21"/>
      <c r="DJ1184" s="21"/>
      <c r="DK1184" s="24">
        <f t="shared" si="15"/>
        <v>0</v>
      </c>
      <c r="DL1184" s="23"/>
      <c r="DM1184" s="2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</row>
    <row r="1185" spans="1:137" ht="15.75" customHeight="1">
      <c r="A1185" s="15" t="s">
        <v>3790</v>
      </c>
      <c r="B1185" s="15" t="s">
        <v>3791</v>
      </c>
      <c r="C1185" s="16" t="s">
        <v>3792</v>
      </c>
      <c r="D1185" s="15">
        <v>602308105</v>
      </c>
      <c r="E1185" s="15" t="s">
        <v>3793</v>
      </c>
      <c r="F1185" s="15" t="s">
        <v>84</v>
      </c>
      <c r="G1185" s="15" t="s">
        <v>101</v>
      </c>
      <c r="H1185" s="15" t="s">
        <v>216</v>
      </c>
      <c r="I1185" s="17">
        <f t="shared" si="18"/>
        <v>0</v>
      </c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8">
        <f t="shared" si="1"/>
        <v>28</v>
      </c>
      <c r="AA1185" s="19"/>
      <c r="AB1185" s="19"/>
      <c r="AC1185" s="19"/>
      <c r="AD1185" s="19"/>
      <c r="AE1185" s="19"/>
      <c r="AF1185" s="25">
        <v>6</v>
      </c>
      <c r="AG1185" s="19"/>
      <c r="AH1185" s="19">
        <v>7</v>
      </c>
      <c r="AI1185" s="19"/>
      <c r="AJ1185" s="19"/>
      <c r="AK1185" s="19"/>
      <c r="AL1185" s="19"/>
      <c r="AM1185" s="19"/>
      <c r="AN1185" s="19"/>
      <c r="AO1185" s="19">
        <v>15</v>
      </c>
      <c r="AP1185" s="19"/>
      <c r="AQ1185" s="19"/>
      <c r="AR1185" s="20">
        <f t="shared" si="3"/>
        <v>0</v>
      </c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2">
        <f t="shared" si="5"/>
        <v>0</v>
      </c>
      <c r="BK1185" s="21"/>
      <c r="BL1185" s="21"/>
      <c r="BM1185" s="21"/>
      <c r="BN1185" s="23">
        <f t="shared" si="7"/>
        <v>0</v>
      </c>
      <c r="BO1185" s="23"/>
      <c r="BP1185" s="23"/>
      <c r="BQ1185" s="23"/>
      <c r="BR1185" s="23"/>
      <c r="BS1185" s="23"/>
      <c r="BT1185" s="23"/>
      <c r="BU1185" s="23"/>
      <c r="BV1185" s="23"/>
      <c r="BW1185" s="23"/>
      <c r="BX1185" s="23"/>
      <c r="BY1185" s="23"/>
      <c r="BZ1185" s="23"/>
      <c r="CA1185" s="23"/>
      <c r="CB1185" s="23"/>
      <c r="CC1185" s="23"/>
      <c r="CD1185" s="23"/>
      <c r="CE1185" s="23"/>
      <c r="CF1185" s="21">
        <f t="shared" si="9"/>
        <v>0</v>
      </c>
      <c r="CG1185" s="21"/>
      <c r="CH1185" s="21"/>
      <c r="CI1185" s="21"/>
      <c r="CJ1185" s="21"/>
      <c r="CK1185" s="21"/>
      <c r="CL1185" s="21"/>
      <c r="CM1185" s="21"/>
      <c r="CN1185" s="21"/>
      <c r="CO1185" s="21"/>
      <c r="CP1185" s="21"/>
      <c r="CQ1185" s="21"/>
      <c r="CR1185" s="21"/>
      <c r="CS1185" s="21"/>
      <c r="CT1185" s="21"/>
      <c r="CU1185" s="21"/>
      <c r="CV1185" s="21"/>
      <c r="CW1185" s="21"/>
      <c r="CX1185" s="23">
        <f t="shared" si="11"/>
        <v>2</v>
      </c>
      <c r="CY1185" s="23"/>
      <c r="CZ1185" s="23"/>
      <c r="DA1185" s="23"/>
      <c r="DB1185" s="23">
        <v>2</v>
      </c>
      <c r="DC1185" s="23"/>
      <c r="DD1185" s="23"/>
      <c r="DE1185" s="22">
        <f t="shared" si="13"/>
        <v>0</v>
      </c>
      <c r="DF1185" s="21"/>
      <c r="DG1185" s="21"/>
      <c r="DH1185" s="21"/>
      <c r="DI1185" s="21"/>
      <c r="DJ1185" s="21"/>
      <c r="DK1185" s="24">
        <f t="shared" si="15"/>
        <v>0</v>
      </c>
      <c r="DL1185" s="23"/>
      <c r="DM1185" s="2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</row>
    <row r="1186" spans="1:137" ht="15.75" customHeight="1">
      <c r="A1186" s="15" t="s">
        <v>1622</v>
      </c>
      <c r="B1186" s="15" t="s">
        <v>1590</v>
      </c>
      <c r="C1186" s="16">
        <v>66004373</v>
      </c>
      <c r="D1186" s="15">
        <v>603537313</v>
      </c>
      <c r="E1186" s="15" t="s">
        <v>3794</v>
      </c>
      <c r="F1186" s="15" t="s">
        <v>84</v>
      </c>
      <c r="G1186" s="15" t="s">
        <v>91</v>
      </c>
      <c r="H1186" s="15" t="s">
        <v>121</v>
      </c>
      <c r="I1186" s="17">
        <f t="shared" si="18"/>
        <v>0</v>
      </c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8">
        <f t="shared" si="1"/>
        <v>10</v>
      </c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>
        <v>10</v>
      </c>
      <c r="AP1186" s="19"/>
      <c r="AQ1186" s="19"/>
      <c r="AR1186" s="20">
        <f t="shared" si="3"/>
        <v>0</v>
      </c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2">
        <f t="shared" si="5"/>
        <v>0</v>
      </c>
      <c r="BK1186" s="21"/>
      <c r="BL1186" s="21"/>
      <c r="BM1186" s="21"/>
      <c r="BN1186" s="23">
        <f t="shared" si="7"/>
        <v>0</v>
      </c>
      <c r="BO1186" s="23"/>
      <c r="BP1186" s="23"/>
      <c r="BQ1186" s="23"/>
      <c r="BR1186" s="23"/>
      <c r="BS1186" s="23"/>
      <c r="BT1186" s="23"/>
      <c r="BU1186" s="23"/>
      <c r="BV1186" s="23"/>
      <c r="BW1186" s="23"/>
      <c r="BX1186" s="23"/>
      <c r="BY1186" s="23"/>
      <c r="BZ1186" s="23"/>
      <c r="CA1186" s="23"/>
      <c r="CB1186" s="23"/>
      <c r="CC1186" s="23"/>
      <c r="CD1186" s="23"/>
      <c r="CE1186" s="23"/>
      <c r="CF1186" s="21">
        <f t="shared" si="9"/>
        <v>100</v>
      </c>
      <c r="CG1186" s="21"/>
      <c r="CH1186" s="21"/>
      <c r="CI1186" s="21"/>
      <c r="CJ1186" s="21"/>
      <c r="CK1186" s="21"/>
      <c r="CL1186" s="21"/>
      <c r="CM1186" s="21"/>
      <c r="CN1186" s="21"/>
      <c r="CO1186" s="21"/>
      <c r="CP1186" s="21"/>
      <c r="CQ1186" s="21"/>
      <c r="CR1186" s="21"/>
      <c r="CS1186" s="21"/>
      <c r="CT1186" s="21"/>
      <c r="CU1186" s="21">
        <v>100</v>
      </c>
      <c r="CV1186" s="21"/>
      <c r="CW1186" s="21"/>
      <c r="CX1186" s="23">
        <f t="shared" si="11"/>
        <v>1</v>
      </c>
      <c r="CY1186" s="23"/>
      <c r="CZ1186" s="23"/>
      <c r="DA1186" s="23"/>
      <c r="DB1186" s="23">
        <v>1</v>
      </c>
      <c r="DC1186" s="23"/>
      <c r="DD1186" s="23"/>
      <c r="DE1186" s="22">
        <f t="shared" si="13"/>
        <v>0</v>
      </c>
      <c r="DF1186" s="21"/>
      <c r="DG1186" s="21"/>
      <c r="DH1186" s="21"/>
      <c r="DI1186" s="21"/>
      <c r="DJ1186" s="21"/>
      <c r="DK1186" s="24">
        <f t="shared" si="15"/>
        <v>0</v>
      </c>
      <c r="DL1186" s="23"/>
      <c r="DM1186" s="2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</row>
    <row r="1187" spans="1:137" ht="15.75" customHeight="1">
      <c r="A1187" s="15" t="s">
        <v>3795</v>
      </c>
      <c r="B1187" s="15" t="s">
        <v>3796</v>
      </c>
      <c r="C1187" s="16" t="s">
        <v>3797</v>
      </c>
      <c r="D1187" s="15">
        <v>728763150</v>
      </c>
      <c r="E1187" s="15" t="s">
        <v>3798</v>
      </c>
      <c r="F1187" s="15" t="s">
        <v>84</v>
      </c>
      <c r="G1187" s="15" t="s">
        <v>153</v>
      </c>
      <c r="H1187" s="15" t="s">
        <v>258</v>
      </c>
      <c r="I1187" s="17">
        <f t="shared" si="18"/>
        <v>0</v>
      </c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8">
        <f t="shared" si="1"/>
        <v>15</v>
      </c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>
        <v>15</v>
      </c>
      <c r="AQ1187" s="19"/>
      <c r="AR1187" s="20">
        <f t="shared" si="3"/>
        <v>0</v>
      </c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2">
        <f t="shared" si="5"/>
        <v>0</v>
      </c>
      <c r="BK1187" s="21"/>
      <c r="BL1187" s="21"/>
      <c r="BM1187" s="21"/>
      <c r="BN1187" s="23">
        <f t="shared" si="7"/>
        <v>0</v>
      </c>
      <c r="BO1187" s="23"/>
      <c r="BP1187" s="23"/>
      <c r="BQ1187" s="23"/>
      <c r="BR1187" s="23"/>
      <c r="BS1187" s="23"/>
      <c r="BT1187" s="23"/>
      <c r="BU1187" s="23"/>
      <c r="BV1187" s="23"/>
      <c r="BW1187" s="23"/>
      <c r="BX1187" s="23"/>
      <c r="BY1187" s="23"/>
      <c r="BZ1187" s="23"/>
      <c r="CA1187" s="23"/>
      <c r="CB1187" s="23"/>
      <c r="CC1187" s="23"/>
      <c r="CD1187" s="23"/>
      <c r="CE1187" s="23"/>
      <c r="CF1187" s="21">
        <f t="shared" si="9"/>
        <v>0</v>
      </c>
      <c r="CG1187" s="21"/>
      <c r="CH1187" s="21"/>
      <c r="CI1187" s="21"/>
      <c r="CJ1187" s="21"/>
      <c r="CK1187" s="21"/>
      <c r="CL1187" s="21"/>
      <c r="CM1187" s="21"/>
      <c r="CN1187" s="21"/>
      <c r="CO1187" s="21"/>
      <c r="CP1187" s="21"/>
      <c r="CQ1187" s="21"/>
      <c r="CR1187" s="21"/>
      <c r="CS1187" s="21"/>
      <c r="CT1187" s="21"/>
      <c r="CU1187" s="21"/>
      <c r="CV1187" s="21"/>
      <c r="CW1187" s="21"/>
      <c r="CX1187" s="23">
        <f t="shared" si="11"/>
        <v>0</v>
      </c>
      <c r="CY1187" s="23"/>
      <c r="CZ1187" s="23"/>
      <c r="DA1187" s="23"/>
      <c r="DB1187" s="23"/>
      <c r="DC1187" s="23"/>
      <c r="DD1187" s="23"/>
      <c r="DE1187" s="22">
        <f t="shared" si="13"/>
        <v>0</v>
      </c>
      <c r="DF1187" s="21"/>
      <c r="DG1187" s="21"/>
      <c r="DH1187" s="21"/>
      <c r="DI1187" s="21"/>
      <c r="DJ1187" s="21"/>
      <c r="DK1187" s="24">
        <f t="shared" si="15"/>
        <v>0</v>
      </c>
      <c r="DL1187" s="23"/>
      <c r="DM1187" s="2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</row>
    <row r="1188" spans="1:137" ht="15.75" customHeight="1">
      <c r="A1188" s="15" t="s">
        <v>3799</v>
      </c>
      <c r="B1188" s="15" t="s">
        <v>3800</v>
      </c>
      <c r="C1188" s="16">
        <v>25660705</v>
      </c>
      <c r="D1188" s="15">
        <v>604266738</v>
      </c>
      <c r="E1188" s="15" t="s">
        <v>3801</v>
      </c>
      <c r="F1188" s="15" t="s">
        <v>84</v>
      </c>
      <c r="G1188" s="15" t="s">
        <v>101</v>
      </c>
      <c r="H1188" s="15" t="s">
        <v>80</v>
      </c>
      <c r="I1188" s="17">
        <f t="shared" si="18"/>
        <v>0</v>
      </c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8">
        <f t="shared" si="1"/>
        <v>55</v>
      </c>
      <c r="AA1188" s="19"/>
      <c r="AB1188" s="19"/>
      <c r="AC1188" s="19"/>
      <c r="AD1188" s="19"/>
      <c r="AE1188" s="19"/>
      <c r="AF1188" s="25">
        <v>18</v>
      </c>
      <c r="AG1188" s="19"/>
      <c r="AH1188" s="19">
        <v>7</v>
      </c>
      <c r="AI1188" s="19"/>
      <c r="AJ1188" s="19"/>
      <c r="AK1188" s="19"/>
      <c r="AL1188" s="19"/>
      <c r="AM1188" s="19"/>
      <c r="AN1188" s="19"/>
      <c r="AO1188" s="19">
        <v>15</v>
      </c>
      <c r="AP1188" s="19">
        <v>15</v>
      </c>
      <c r="AQ1188" s="19"/>
      <c r="AR1188" s="20">
        <f t="shared" si="3"/>
        <v>0</v>
      </c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2">
        <f t="shared" si="5"/>
        <v>0</v>
      </c>
      <c r="BK1188" s="21"/>
      <c r="BL1188" s="21"/>
      <c r="BM1188" s="21"/>
      <c r="BN1188" s="23">
        <f t="shared" si="7"/>
        <v>5</v>
      </c>
      <c r="BO1188" s="23"/>
      <c r="BP1188" s="23"/>
      <c r="BQ1188" s="23">
        <v>5</v>
      </c>
      <c r="BR1188" s="23"/>
      <c r="BS1188" s="23"/>
      <c r="BT1188" s="23"/>
      <c r="BU1188" s="23"/>
      <c r="BV1188" s="23"/>
      <c r="BW1188" s="23"/>
      <c r="BX1188" s="23"/>
      <c r="BY1188" s="23"/>
      <c r="BZ1188" s="23"/>
      <c r="CA1188" s="23"/>
      <c r="CB1188" s="23"/>
      <c r="CC1188" s="23"/>
      <c r="CD1188" s="23"/>
      <c r="CE1188" s="23"/>
      <c r="CF1188" s="21">
        <f t="shared" si="9"/>
        <v>0</v>
      </c>
      <c r="CG1188" s="21"/>
      <c r="CH1188" s="21"/>
      <c r="CI1188" s="21"/>
      <c r="CJ1188" s="21"/>
      <c r="CK1188" s="21"/>
      <c r="CL1188" s="21"/>
      <c r="CM1188" s="21"/>
      <c r="CN1188" s="21"/>
      <c r="CO1188" s="21"/>
      <c r="CP1188" s="21"/>
      <c r="CQ1188" s="21"/>
      <c r="CR1188" s="21"/>
      <c r="CS1188" s="21"/>
      <c r="CT1188" s="21"/>
      <c r="CU1188" s="21"/>
      <c r="CV1188" s="21"/>
      <c r="CW1188" s="21"/>
      <c r="CX1188" s="23">
        <f t="shared" si="11"/>
        <v>2</v>
      </c>
      <c r="CY1188" s="23"/>
      <c r="CZ1188" s="23"/>
      <c r="DA1188" s="23"/>
      <c r="DB1188" s="23">
        <v>2</v>
      </c>
      <c r="DC1188" s="23"/>
      <c r="DD1188" s="23"/>
      <c r="DE1188" s="22">
        <f t="shared" si="13"/>
        <v>0</v>
      </c>
      <c r="DF1188" s="21"/>
      <c r="DG1188" s="21"/>
      <c r="DH1188" s="21"/>
      <c r="DI1188" s="21"/>
      <c r="DJ1188" s="21"/>
      <c r="DK1188" s="24">
        <f t="shared" si="15"/>
        <v>0</v>
      </c>
      <c r="DL1188" s="23"/>
      <c r="DM1188" s="2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</row>
    <row r="1189" spans="1:137" ht="15.75" customHeight="1">
      <c r="A1189" s="15" t="s">
        <v>3802</v>
      </c>
      <c r="B1189" s="15" t="s">
        <v>1590</v>
      </c>
      <c r="C1189" s="16">
        <v>66004373</v>
      </c>
      <c r="D1189" s="15">
        <v>608255455</v>
      </c>
      <c r="E1189" s="15" t="s">
        <v>1591</v>
      </c>
      <c r="F1189" s="15" t="s">
        <v>84</v>
      </c>
      <c r="G1189" s="15" t="s">
        <v>91</v>
      </c>
      <c r="H1189" s="15" t="s">
        <v>158</v>
      </c>
      <c r="I1189" s="17">
        <f t="shared" si="18"/>
        <v>0</v>
      </c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8">
        <f t="shared" si="1"/>
        <v>10</v>
      </c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>
        <v>10</v>
      </c>
      <c r="AP1189" s="19"/>
      <c r="AQ1189" s="19"/>
      <c r="AR1189" s="20">
        <f t="shared" si="3"/>
        <v>0</v>
      </c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2">
        <f t="shared" si="5"/>
        <v>0</v>
      </c>
      <c r="BK1189" s="21"/>
      <c r="BL1189" s="21"/>
      <c r="BM1189" s="21"/>
      <c r="BN1189" s="23">
        <f t="shared" si="7"/>
        <v>0</v>
      </c>
      <c r="BO1189" s="23"/>
      <c r="BP1189" s="23"/>
      <c r="BQ1189" s="23"/>
      <c r="BR1189" s="23"/>
      <c r="BS1189" s="23"/>
      <c r="BT1189" s="23"/>
      <c r="BU1189" s="23"/>
      <c r="BV1189" s="23"/>
      <c r="BW1189" s="23"/>
      <c r="BX1189" s="23"/>
      <c r="BY1189" s="23"/>
      <c r="BZ1189" s="23"/>
      <c r="CA1189" s="23"/>
      <c r="CB1189" s="23"/>
      <c r="CC1189" s="23"/>
      <c r="CD1189" s="23"/>
      <c r="CE1189" s="23"/>
      <c r="CF1189" s="21">
        <f t="shared" si="9"/>
        <v>100</v>
      </c>
      <c r="CG1189" s="21"/>
      <c r="CH1189" s="21"/>
      <c r="CI1189" s="21"/>
      <c r="CJ1189" s="21"/>
      <c r="CK1189" s="21"/>
      <c r="CL1189" s="21"/>
      <c r="CM1189" s="21"/>
      <c r="CN1189" s="21"/>
      <c r="CO1189" s="21"/>
      <c r="CP1189" s="21"/>
      <c r="CQ1189" s="21"/>
      <c r="CR1189" s="21"/>
      <c r="CS1189" s="21"/>
      <c r="CT1189" s="21"/>
      <c r="CU1189" s="21">
        <v>100</v>
      </c>
      <c r="CV1189" s="21"/>
      <c r="CW1189" s="21"/>
      <c r="CX1189" s="23">
        <f t="shared" si="11"/>
        <v>1</v>
      </c>
      <c r="CY1189" s="23"/>
      <c r="CZ1189" s="23"/>
      <c r="DA1189" s="23"/>
      <c r="DB1189" s="23">
        <v>1</v>
      </c>
      <c r="DC1189" s="23"/>
      <c r="DD1189" s="23"/>
      <c r="DE1189" s="22">
        <f t="shared" si="13"/>
        <v>0</v>
      </c>
      <c r="DF1189" s="21"/>
      <c r="DG1189" s="21"/>
      <c r="DH1189" s="21"/>
      <c r="DI1189" s="21"/>
      <c r="DJ1189" s="21"/>
      <c r="DK1189" s="24">
        <f t="shared" si="15"/>
        <v>0</v>
      </c>
      <c r="DL1189" s="23"/>
      <c r="DM1189" s="2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</row>
    <row r="1190" spans="1:137" ht="15.75" customHeight="1">
      <c r="A1190" s="15" t="s">
        <v>3799</v>
      </c>
      <c r="B1190" s="15" t="s">
        <v>3800</v>
      </c>
      <c r="C1190" s="16">
        <v>25330705</v>
      </c>
      <c r="D1190" s="15">
        <v>604266738</v>
      </c>
      <c r="E1190" s="15" t="s">
        <v>3801</v>
      </c>
      <c r="F1190" s="15" t="s">
        <v>84</v>
      </c>
      <c r="G1190" s="15" t="s">
        <v>91</v>
      </c>
      <c r="H1190" s="15" t="s">
        <v>80</v>
      </c>
      <c r="I1190" s="17">
        <f t="shared" si="18"/>
        <v>0</v>
      </c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8">
        <f t="shared" si="1"/>
        <v>10</v>
      </c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>
        <v>10</v>
      </c>
      <c r="AP1190" s="19"/>
      <c r="AQ1190" s="19"/>
      <c r="AR1190" s="20">
        <f t="shared" si="3"/>
        <v>0</v>
      </c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/>
      <c r="BI1190" s="21"/>
      <c r="BJ1190" s="22">
        <f t="shared" si="5"/>
        <v>0</v>
      </c>
      <c r="BK1190" s="21"/>
      <c r="BL1190" s="21"/>
      <c r="BM1190" s="21"/>
      <c r="BN1190" s="23">
        <f t="shared" si="7"/>
        <v>0</v>
      </c>
      <c r="BO1190" s="23"/>
      <c r="BP1190" s="23"/>
      <c r="BQ1190" s="23"/>
      <c r="BR1190" s="23"/>
      <c r="BS1190" s="23"/>
      <c r="BT1190" s="23"/>
      <c r="BU1190" s="23"/>
      <c r="BV1190" s="23"/>
      <c r="BW1190" s="23"/>
      <c r="BX1190" s="23"/>
      <c r="BY1190" s="23"/>
      <c r="BZ1190" s="23"/>
      <c r="CA1190" s="23"/>
      <c r="CB1190" s="23"/>
      <c r="CC1190" s="23"/>
      <c r="CD1190" s="23"/>
      <c r="CE1190" s="23"/>
      <c r="CF1190" s="21">
        <f t="shared" si="9"/>
        <v>100</v>
      </c>
      <c r="CG1190" s="21"/>
      <c r="CH1190" s="21"/>
      <c r="CI1190" s="21"/>
      <c r="CJ1190" s="21"/>
      <c r="CK1190" s="21"/>
      <c r="CL1190" s="21"/>
      <c r="CM1190" s="21"/>
      <c r="CN1190" s="21"/>
      <c r="CO1190" s="21"/>
      <c r="CP1190" s="21"/>
      <c r="CQ1190" s="21"/>
      <c r="CR1190" s="21"/>
      <c r="CS1190" s="21"/>
      <c r="CT1190" s="21"/>
      <c r="CU1190" s="21">
        <v>100</v>
      </c>
      <c r="CV1190" s="21"/>
      <c r="CW1190" s="21"/>
      <c r="CX1190" s="23">
        <f t="shared" si="11"/>
        <v>1</v>
      </c>
      <c r="CY1190" s="23"/>
      <c r="CZ1190" s="23"/>
      <c r="DA1190" s="23"/>
      <c r="DB1190" s="23">
        <v>1</v>
      </c>
      <c r="DC1190" s="23"/>
      <c r="DD1190" s="23"/>
      <c r="DE1190" s="22">
        <f t="shared" si="13"/>
        <v>0</v>
      </c>
      <c r="DF1190" s="21"/>
      <c r="DG1190" s="21"/>
      <c r="DH1190" s="21"/>
      <c r="DI1190" s="21"/>
      <c r="DJ1190" s="21"/>
      <c r="DK1190" s="24">
        <f t="shared" si="15"/>
        <v>0</v>
      </c>
      <c r="DL1190" s="23"/>
      <c r="DM1190" s="2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</row>
    <row r="1191" spans="1:137" ht="15.75" customHeight="1">
      <c r="A1191" s="15" t="s">
        <v>3803</v>
      </c>
      <c r="B1191" s="15" t="s">
        <v>3804</v>
      </c>
      <c r="C1191" s="16">
        <v>48134198</v>
      </c>
      <c r="D1191" s="15">
        <v>737263225</v>
      </c>
      <c r="E1191" s="15" t="s">
        <v>3805</v>
      </c>
      <c r="F1191" s="15" t="s">
        <v>84</v>
      </c>
      <c r="G1191" s="15" t="s">
        <v>101</v>
      </c>
      <c r="H1191" s="15" t="s">
        <v>117</v>
      </c>
      <c r="I1191" s="17">
        <f t="shared" si="18"/>
        <v>0</v>
      </c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8">
        <f t="shared" si="1"/>
        <v>28</v>
      </c>
      <c r="AA1191" s="19"/>
      <c r="AB1191" s="19"/>
      <c r="AC1191" s="19"/>
      <c r="AD1191" s="19"/>
      <c r="AE1191" s="19"/>
      <c r="AF1191" s="19">
        <v>6</v>
      </c>
      <c r="AG1191" s="19"/>
      <c r="AH1191" s="19">
        <v>7</v>
      </c>
      <c r="AI1191" s="19"/>
      <c r="AJ1191" s="19"/>
      <c r="AK1191" s="19"/>
      <c r="AL1191" s="19"/>
      <c r="AM1191" s="19"/>
      <c r="AN1191" s="19"/>
      <c r="AO1191" s="19">
        <v>15</v>
      </c>
      <c r="AP1191" s="19"/>
      <c r="AQ1191" s="19"/>
      <c r="AR1191" s="20">
        <f t="shared" si="3"/>
        <v>0</v>
      </c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/>
      <c r="BI1191" s="21"/>
      <c r="BJ1191" s="22">
        <f t="shared" si="5"/>
        <v>0</v>
      </c>
      <c r="BK1191" s="21"/>
      <c r="BL1191" s="21"/>
      <c r="BM1191" s="21"/>
      <c r="BN1191" s="23">
        <f t="shared" si="7"/>
        <v>0</v>
      </c>
      <c r="BO1191" s="23"/>
      <c r="BP1191" s="23"/>
      <c r="BQ1191" s="23"/>
      <c r="BR1191" s="23"/>
      <c r="BS1191" s="23"/>
      <c r="BT1191" s="23"/>
      <c r="BU1191" s="23"/>
      <c r="BV1191" s="23"/>
      <c r="BW1191" s="23"/>
      <c r="BX1191" s="23"/>
      <c r="BY1191" s="23"/>
      <c r="BZ1191" s="23"/>
      <c r="CA1191" s="23"/>
      <c r="CB1191" s="23"/>
      <c r="CC1191" s="23"/>
      <c r="CD1191" s="23"/>
      <c r="CE1191" s="23"/>
      <c r="CF1191" s="21">
        <f t="shared" si="9"/>
        <v>0</v>
      </c>
      <c r="CG1191" s="21"/>
      <c r="CH1191" s="21"/>
      <c r="CI1191" s="21"/>
      <c r="CJ1191" s="21"/>
      <c r="CK1191" s="21"/>
      <c r="CL1191" s="21"/>
      <c r="CM1191" s="21"/>
      <c r="CN1191" s="21"/>
      <c r="CO1191" s="21"/>
      <c r="CP1191" s="21"/>
      <c r="CQ1191" s="21"/>
      <c r="CR1191" s="21"/>
      <c r="CS1191" s="21"/>
      <c r="CT1191" s="21"/>
      <c r="CU1191" s="21"/>
      <c r="CV1191" s="21"/>
      <c r="CW1191" s="21"/>
      <c r="CX1191" s="23">
        <f t="shared" si="11"/>
        <v>2</v>
      </c>
      <c r="CY1191" s="23"/>
      <c r="CZ1191" s="23"/>
      <c r="DA1191" s="23"/>
      <c r="DB1191" s="23">
        <v>2</v>
      </c>
      <c r="DC1191" s="23"/>
      <c r="DD1191" s="23"/>
      <c r="DE1191" s="22">
        <f t="shared" si="13"/>
        <v>0</v>
      </c>
      <c r="DF1191" s="21"/>
      <c r="DG1191" s="21"/>
      <c r="DH1191" s="21"/>
      <c r="DI1191" s="21"/>
      <c r="DJ1191" s="21"/>
      <c r="DK1191" s="24">
        <f t="shared" si="15"/>
        <v>0</v>
      </c>
      <c r="DL1191" s="23"/>
      <c r="DM1191" s="2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</row>
    <row r="1192" spans="1:137" ht="15.75" customHeight="1">
      <c r="A1192" s="15" t="s">
        <v>3806</v>
      </c>
      <c r="B1192" s="15" t="s">
        <v>3807</v>
      </c>
      <c r="C1192" s="16">
        <v>28428021</v>
      </c>
      <c r="D1192" s="15">
        <v>777343122</v>
      </c>
      <c r="E1192" s="15" t="s">
        <v>3808</v>
      </c>
      <c r="F1192" s="15" t="s">
        <v>84</v>
      </c>
      <c r="G1192" s="15" t="s">
        <v>101</v>
      </c>
      <c r="H1192" s="15" t="s">
        <v>57</v>
      </c>
      <c r="I1192" s="17">
        <f t="shared" si="18"/>
        <v>0</v>
      </c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8">
        <f t="shared" si="1"/>
        <v>28</v>
      </c>
      <c r="AA1192" s="19"/>
      <c r="AB1192" s="19"/>
      <c r="AC1192" s="19"/>
      <c r="AD1192" s="19"/>
      <c r="AE1192" s="19"/>
      <c r="AF1192" s="19">
        <v>6</v>
      </c>
      <c r="AG1192" s="19"/>
      <c r="AH1192" s="19">
        <v>7</v>
      </c>
      <c r="AI1192" s="19"/>
      <c r="AJ1192" s="19"/>
      <c r="AK1192" s="19"/>
      <c r="AL1192" s="19"/>
      <c r="AM1192" s="19"/>
      <c r="AN1192" s="19"/>
      <c r="AO1192" s="19">
        <v>15</v>
      </c>
      <c r="AP1192" s="19"/>
      <c r="AQ1192" s="19"/>
      <c r="AR1192" s="20">
        <f t="shared" si="3"/>
        <v>0</v>
      </c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/>
      <c r="BI1192" s="21"/>
      <c r="BJ1192" s="22">
        <f t="shared" si="5"/>
        <v>0</v>
      </c>
      <c r="BK1192" s="21"/>
      <c r="BL1192" s="21"/>
      <c r="BM1192" s="21"/>
      <c r="BN1192" s="23">
        <f t="shared" si="7"/>
        <v>0</v>
      </c>
      <c r="BO1192" s="23"/>
      <c r="BP1192" s="23"/>
      <c r="BQ1192" s="23"/>
      <c r="BR1192" s="23"/>
      <c r="BS1192" s="23"/>
      <c r="BT1192" s="23"/>
      <c r="BU1192" s="23"/>
      <c r="BV1192" s="23"/>
      <c r="BW1192" s="23"/>
      <c r="BX1192" s="23"/>
      <c r="BY1192" s="23"/>
      <c r="BZ1192" s="23"/>
      <c r="CA1192" s="23"/>
      <c r="CB1192" s="23"/>
      <c r="CC1192" s="23"/>
      <c r="CD1192" s="23"/>
      <c r="CE1192" s="23"/>
      <c r="CF1192" s="21">
        <f t="shared" si="9"/>
        <v>0</v>
      </c>
      <c r="CG1192" s="21"/>
      <c r="CH1192" s="21"/>
      <c r="CI1192" s="21"/>
      <c r="CJ1192" s="21"/>
      <c r="CK1192" s="21"/>
      <c r="CL1192" s="21"/>
      <c r="CM1192" s="21"/>
      <c r="CN1192" s="21"/>
      <c r="CO1192" s="21"/>
      <c r="CP1192" s="21"/>
      <c r="CQ1192" s="21"/>
      <c r="CR1192" s="21"/>
      <c r="CS1192" s="21"/>
      <c r="CT1192" s="21"/>
      <c r="CU1192" s="21"/>
      <c r="CV1192" s="21"/>
      <c r="CW1192" s="21"/>
      <c r="CX1192" s="23">
        <f t="shared" si="11"/>
        <v>2</v>
      </c>
      <c r="CY1192" s="23"/>
      <c r="CZ1192" s="23"/>
      <c r="DA1192" s="23"/>
      <c r="DB1192" s="23">
        <v>2</v>
      </c>
      <c r="DC1192" s="23"/>
      <c r="DD1192" s="23"/>
      <c r="DE1192" s="22">
        <f t="shared" si="13"/>
        <v>0</v>
      </c>
      <c r="DF1192" s="21"/>
      <c r="DG1192" s="21"/>
      <c r="DH1192" s="21"/>
      <c r="DI1192" s="21"/>
      <c r="DJ1192" s="21"/>
      <c r="DK1192" s="24">
        <f t="shared" si="15"/>
        <v>0</v>
      </c>
      <c r="DL1192" s="23"/>
      <c r="DM1192" s="2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</row>
    <row r="1193" spans="1:137" ht="15.75" customHeight="1">
      <c r="A1193" s="15" t="s">
        <v>3809</v>
      </c>
      <c r="B1193" s="15" t="s">
        <v>3810</v>
      </c>
      <c r="C1193" s="16" t="s">
        <v>3811</v>
      </c>
      <c r="D1193" s="15">
        <v>724022613</v>
      </c>
      <c r="E1193" s="15" t="s">
        <v>3812</v>
      </c>
      <c r="F1193" s="15" t="s">
        <v>84</v>
      </c>
      <c r="G1193" s="15" t="s">
        <v>101</v>
      </c>
      <c r="H1193" s="15" t="s">
        <v>174</v>
      </c>
      <c r="I1193" s="17">
        <f t="shared" si="18"/>
        <v>0</v>
      </c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8">
        <f t="shared" si="1"/>
        <v>33</v>
      </c>
      <c r="AA1193" s="19"/>
      <c r="AB1193" s="19"/>
      <c r="AC1193" s="19"/>
      <c r="AD1193" s="19"/>
      <c r="AE1193" s="19"/>
      <c r="AF1193" s="25">
        <v>12</v>
      </c>
      <c r="AG1193" s="19"/>
      <c r="AH1193" s="19">
        <v>6</v>
      </c>
      <c r="AI1193" s="19"/>
      <c r="AJ1193" s="19"/>
      <c r="AK1193" s="19"/>
      <c r="AL1193" s="19"/>
      <c r="AM1193" s="19"/>
      <c r="AN1193" s="19"/>
      <c r="AO1193" s="19">
        <v>15</v>
      </c>
      <c r="AP1193" s="19"/>
      <c r="AQ1193" s="19"/>
      <c r="AR1193" s="20">
        <f t="shared" si="3"/>
        <v>0</v>
      </c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  <c r="BH1193" s="21"/>
      <c r="BI1193" s="21"/>
      <c r="BJ1193" s="22">
        <f t="shared" si="5"/>
        <v>0</v>
      </c>
      <c r="BK1193" s="21"/>
      <c r="BL1193" s="21"/>
      <c r="BM1193" s="21"/>
      <c r="BN1193" s="23">
        <f t="shared" si="7"/>
        <v>5</v>
      </c>
      <c r="BO1193" s="23"/>
      <c r="BP1193" s="23"/>
      <c r="BQ1193" s="23">
        <v>5</v>
      </c>
      <c r="BR1193" s="23"/>
      <c r="BS1193" s="23"/>
      <c r="BT1193" s="23"/>
      <c r="BU1193" s="23"/>
      <c r="BV1193" s="23"/>
      <c r="BW1193" s="23"/>
      <c r="BX1193" s="23"/>
      <c r="BY1193" s="23"/>
      <c r="BZ1193" s="23"/>
      <c r="CA1193" s="23"/>
      <c r="CB1193" s="23"/>
      <c r="CC1193" s="23"/>
      <c r="CD1193" s="23"/>
      <c r="CE1193" s="23"/>
      <c r="CF1193" s="21">
        <f t="shared" si="9"/>
        <v>0</v>
      </c>
      <c r="CG1193" s="21"/>
      <c r="CH1193" s="21"/>
      <c r="CI1193" s="21"/>
      <c r="CJ1193" s="21"/>
      <c r="CK1193" s="21"/>
      <c r="CL1193" s="21"/>
      <c r="CM1193" s="21"/>
      <c r="CN1193" s="21"/>
      <c r="CO1193" s="21"/>
      <c r="CP1193" s="21"/>
      <c r="CQ1193" s="21"/>
      <c r="CR1193" s="21"/>
      <c r="CS1193" s="21"/>
      <c r="CT1193" s="21"/>
      <c r="CU1193" s="21"/>
      <c r="CV1193" s="21"/>
      <c r="CW1193" s="21"/>
      <c r="CX1193" s="23">
        <f t="shared" si="11"/>
        <v>2</v>
      </c>
      <c r="CY1193" s="23"/>
      <c r="CZ1193" s="23"/>
      <c r="DA1193" s="23"/>
      <c r="DB1193" s="23">
        <v>2</v>
      </c>
      <c r="DC1193" s="23"/>
      <c r="DD1193" s="23"/>
      <c r="DE1193" s="22">
        <f t="shared" si="13"/>
        <v>0</v>
      </c>
      <c r="DF1193" s="21"/>
      <c r="DG1193" s="21"/>
      <c r="DH1193" s="21"/>
      <c r="DI1193" s="21"/>
      <c r="DJ1193" s="21"/>
      <c r="DK1193" s="24">
        <f t="shared" si="15"/>
        <v>0</v>
      </c>
      <c r="DL1193" s="23"/>
      <c r="DM1193" s="2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</row>
    <row r="1194" spans="1:137" ht="15.75" customHeight="1">
      <c r="A1194" s="15" t="s">
        <v>3813</v>
      </c>
      <c r="B1194" s="15" t="s">
        <v>3814</v>
      </c>
      <c r="C1194" s="16">
        <v>69344507</v>
      </c>
      <c r="D1194" s="15">
        <v>608963519</v>
      </c>
      <c r="E1194" s="15" t="s">
        <v>1811</v>
      </c>
      <c r="F1194" s="15" t="s">
        <v>84</v>
      </c>
      <c r="G1194" s="15" t="s">
        <v>101</v>
      </c>
      <c r="H1194" s="15" t="s">
        <v>496</v>
      </c>
      <c r="I1194" s="17">
        <f t="shared" si="18"/>
        <v>0</v>
      </c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8">
        <f t="shared" si="1"/>
        <v>28</v>
      </c>
      <c r="AA1194" s="19"/>
      <c r="AB1194" s="19"/>
      <c r="AC1194" s="19"/>
      <c r="AD1194" s="19"/>
      <c r="AE1194" s="19"/>
      <c r="AF1194" s="19">
        <v>6</v>
      </c>
      <c r="AG1194" s="19"/>
      <c r="AH1194" s="19">
        <v>7</v>
      </c>
      <c r="AI1194" s="19"/>
      <c r="AJ1194" s="19"/>
      <c r="AK1194" s="19"/>
      <c r="AL1194" s="19"/>
      <c r="AM1194" s="19"/>
      <c r="AN1194" s="19"/>
      <c r="AO1194" s="19">
        <v>15</v>
      </c>
      <c r="AP1194" s="19"/>
      <c r="AQ1194" s="19"/>
      <c r="AR1194" s="20">
        <f t="shared" si="3"/>
        <v>0</v>
      </c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/>
      <c r="BI1194" s="21"/>
      <c r="BJ1194" s="22">
        <f t="shared" si="5"/>
        <v>0</v>
      </c>
      <c r="BK1194" s="21"/>
      <c r="BL1194" s="21"/>
      <c r="BM1194" s="21"/>
      <c r="BN1194" s="23">
        <f t="shared" si="7"/>
        <v>0</v>
      </c>
      <c r="BO1194" s="23"/>
      <c r="BP1194" s="23"/>
      <c r="BQ1194" s="23"/>
      <c r="BR1194" s="23"/>
      <c r="BS1194" s="23"/>
      <c r="BT1194" s="23"/>
      <c r="BU1194" s="23"/>
      <c r="BV1194" s="23"/>
      <c r="BW1194" s="23"/>
      <c r="BX1194" s="23"/>
      <c r="BY1194" s="23"/>
      <c r="BZ1194" s="23"/>
      <c r="CA1194" s="23"/>
      <c r="CB1194" s="23"/>
      <c r="CC1194" s="23"/>
      <c r="CD1194" s="23"/>
      <c r="CE1194" s="23"/>
      <c r="CF1194" s="21">
        <f t="shared" si="9"/>
        <v>0</v>
      </c>
      <c r="CG1194" s="21"/>
      <c r="CH1194" s="21"/>
      <c r="CI1194" s="21"/>
      <c r="CJ1194" s="21"/>
      <c r="CK1194" s="21"/>
      <c r="CL1194" s="21"/>
      <c r="CM1194" s="21"/>
      <c r="CN1194" s="21"/>
      <c r="CO1194" s="21"/>
      <c r="CP1194" s="21"/>
      <c r="CQ1194" s="21"/>
      <c r="CR1194" s="21"/>
      <c r="CS1194" s="21"/>
      <c r="CT1194" s="21"/>
      <c r="CU1194" s="21"/>
      <c r="CV1194" s="21"/>
      <c r="CW1194" s="21"/>
      <c r="CX1194" s="23">
        <f t="shared" si="11"/>
        <v>2</v>
      </c>
      <c r="CY1194" s="23"/>
      <c r="CZ1194" s="23"/>
      <c r="DA1194" s="23"/>
      <c r="DB1194" s="23">
        <v>2</v>
      </c>
      <c r="DC1194" s="23"/>
      <c r="DD1194" s="23"/>
      <c r="DE1194" s="22">
        <f t="shared" si="13"/>
        <v>0</v>
      </c>
      <c r="DF1194" s="21"/>
      <c r="DG1194" s="21"/>
      <c r="DH1194" s="21"/>
      <c r="DI1194" s="21"/>
      <c r="DJ1194" s="21"/>
      <c r="DK1194" s="24">
        <f t="shared" si="15"/>
        <v>0</v>
      </c>
      <c r="DL1194" s="23"/>
      <c r="DM1194" s="2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</row>
    <row r="1195" spans="1:137" ht="15.75" customHeight="1">
      <c r="A1195" s="15" t="s">
        <v>3815</v>
      </c>
      <c r="B1195" s="15" t="s">
        <v>3816</v>
      </c>
      <c r="C1195" s="16" t="s">
        <v>3817</v>
      </c>
      <c r="D1195" s="15">
        <v>605841027</v>
      </c>
      <c r="E1195" s="15" t="s">
        <v>2249</v>
      </c>
      <c r="F1195" s="15" t="s">
        <v>84</v>
      </c>
      <c r="G1195" s="15" t="s">
        <v>91</v>
      </c>
      <c r="H1195" s="15" t="s">
        <v>80</v>
      </c>
      <c r="I1195" s="17">
        <f t="shared" si="18"/>
        <v>0</v>
      </c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8">
        <f t="shared" si="1"/>
        <v>48</v>
      </c>
      <c r="AA1195" s="19"/>
      <c r="AB1195" s="19"/>
      <c r="AC1195" s="19"/>
      <c r="AD1195" s="19"/>
      <c r="AE1195" s="19"/>
      <c r="AF1195" s="19"/>
      <c r="AG1195" s="19">
        <f t="shared" ref="AG1195:AG1196" si="19">19+19</f>
        <v>38</v>
      </c>
      <c r="AH1195" s="19"/>
      <c r="AI1195" s="19"/>
      <c r="AJ1195" s="19"/>
      <c r="AK1195" s="19"/>
      <c r="AL1195" s="19"/>
      <c r="AM1195" s="19"/>
      <c r="AN1195" s="19"/>
      <c r="AO1195" s="19">
        <v>10</v>
      </c>
      <c r="AP1195" s="19"/>
      <c r="AQ1195" s="19"/>
      <c r="AR1195" s="20">
        <f t="shared" si="3"/>
        <v>0</v>
      </c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/>
      <c r="BI1195" s="21"/>
      <c r="BJ1195" s="22">
        <f t="shared" si="5"/>
        <v>0</v>
      </c>
      <c r="BK1195" s="21"/>
      <c r="BL1195" s="21"/>
      <c r="BM1195" s="21"/>
      <c r="BN1195" s="23">
        <f t="shared" si="7"/>
        <v>0</v>
      </c>
      <c r="BO1195" s="23"/>
      <c r="BP1195" s="23"/>
      <c r="BQ1195" s="23"/>
      <c r="BR1195" s="23"/>
      <c r="BS1195" s="23"/>
      <c r="BT1195" s="23"/>
      <c r="BU1195" s="23"/>
      <c r="BV1195" s="23"/>
      <c r="BW1195" s="23"/>
      <c r="BX1195" s="23"/>
      <c r="BY1195" s="23"/>
      <c r="BZ1195" s="23"/>
      <c r="CA1195" s="23"/>
      <c r="CB1195" s="23"/>
      <c r="CC1195" s="23"/>
      <c r="CD1195" s="23"/>
      <c r="CE1195" s="23"/>
      <c r="CF1195" s="21">
        <f t="shared" si="9"/>
        <v>100</v>
      </c>
      <c r="CG1195" s="21"/>
      <c r="CH1195" s="21"/>
      <c r="CI1195" s="21"/>
      <c r="CJ1195" s="21"/>
      <c r="CK1195" s="21"/>
      <c r="CL1195" s="21"/>
      <c r="CM1195" s="21"/>
      <c r="CN1195" s="21"/>
      <c r="CO1195" s="21"/>
      <c r="CP1195" s="21"/>
      <c r="CQ1195" s="21"/>
      <c r="CR1195" s="21"/>
      <c r="CS1195" s="21"/>
      <c r="CT1195" s="21"/>
      <c r="CU1195" s="21">
        <v>100</v>
      </c>
      <c r="CV1195" s="21"/>
      <c r="CW1195" s="21"/>
      <c r="CX1195" s="23">
        <f t="shared" si="11"/>
        <v>1</v>
      </c>
      <c r="CY1195" s="23"/>
      <c r="CZ1195" s="23"/>
      <c r="DA1195" s="23"/>
      <c r="DB1195" s="23">
        <v>1</v>
      </c>
      <c r="DC1195" s="23"/>
      <c r="DD1195" s="23"/>
      <c r="DE1195" s="22">
        <f t="shared" si="13"/>
        <v>0</v>
      </c>
      <c r="DF1195" s="21"/>
      <c r="DG1195" s="21"/>
      <c r="DH1195" s="21"/>
      <c r="DI1195" s="21"/>
      <c r="DJ1195" s="21"/>
      <c r="DK1195" s="24">
        <f t="shared" si="15"/>
        <v>0</v>
      </c>
      <c r="DL1195" s="23"/>
      <c r="DM1195" s="2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</row>
    <row r="1196" spans="1:137" ht="15.75" customHeight="1">
      <c r="A1196" s="15" t="s">
        <v>3818</v>
      </c>
      <c r="B1196" s="15" t="s">
        <v>3819</v>
      </c>
      <c r="C1196" s="16" t="s">
        <v>3820</v>
      </c>
      <c r="D1196" s="15">
        <v>602348289</v>
      </c>
      <c r="E1196" s="15" t="s">
        <v>3821</v>
      </c>
      <c r="F1196" s="15" t="s">
        <v>84</v>
      </c>
      <c r="G1196" s="15" t="s">
        <v>91</v>
      </c>
      <c r="H1196" s="15" t="s">
        <v>325</v>
      </c>
      <c r="I1196" s="17">
        <f t="shared" si="18"/>
        <v>0</v>
      </c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8">
        <f t="shared" si="1"/>
        <v>48</v>
      </c>
      <c r="AA1196" s="19"/>
      <c r="AB1196" s="19"/>
      <c r="AC1196" s="19"/>
      <c r="AD1196" s="19"/>
      <c r="AE1196" s="19"/>
      <c r="AF1196" s="19"/>
      <c r="AG1196" s="19">
        <f t="shared" si="19"/>
        <v>38</v>
      </c>
      <c r="AH1196" s="19"/>
      <c r="AI1196" s="19"/>
      <c r="AJ1196" s="19"/>
      <c r="AK1196" s="19"/>
      <c r="AL1196" s="19"/>
      <c r="AM1196" s="19"/>
      <c r="AN1196" s="19"/>
      <c r="AO1196" s="19">
        <v>10</v>
      </c>
      <c r="AP1196" s="19"/>
      <c r="AQ1196" s="19"/>
      <c r="AR1196" s="20">
        <f t="shared" si="3"/>
        <v>0</v>
      </c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/>
      <c r="BI1196" s="21"/>
      <c r="BJ1196" s="22">
        <f t="shared" si="5"/>
        <v>0</v>
      </c>
      <c r="BK1196" s="21"/>
      <c r="BL1196" s="21"/>
      <c r="BM1196" s="21"/>
      <c r="BN1196" s="23">
        <f t="shared" si="7"/>
        <v>0</v>
      </c>
      <c r="BO1196" s="23"/>
      <c r="BP1196" s="23"/>
      <c r="BQ1196" s="23"/>
      <c r="BR1196" s="23"/>
      <c r="BS1196" s="23"/>
      <c r="BT1196" s="23"/>
      <c r="BU1196" s="23"/>
      <c r="BV1196" s="23"/>
      <c r="BW1196" s="23"/>
      <c r="BX1196" s="23"/>
      <c r="BY1196" s="23"/>
      <c r="BZ1196" s="23"/>
      <c r="CA1196" s="23"/>
      <c r="CB1196" s="23"/>
      <c r="CC1196" s="23"/>
      <c r="CD1196" s="23"/>
      <c r="CE1196" s="23"/>
      <c r="CF1196" s="21">
        <f t="shared" si="9"/>
        <v>100</v>
      </c>
      <c r="CG1196" s="21"/>
      <c r="CH1196" s="21"/>
      <c r="CI1196" s="21"/>
      <c r="CJ1196" s="21"/>
      <c r="CK1196" s="21"/>
      <c r="CL1196" s="21"/>
      <c r="CM1196" s="21"/>
      <c r="CN1196" s="21"/>
      <c r="CO1196" s="21"/>
      <c r="CP1196" s="21"/>
      <c r="CQ1196" s="21"/>
      <c r="CR1196" s="21"/>
      <c r="CS1196" s="21"/>
      <c r="CT1196" s="21"/>
      <c r="CU1196" s="21">
        <v>100</v>
      </c>
      <c r="CV1196" s="21"/>
      <c r="CW1196" s="21"/>
      <c r="CX1196" s="23">
        <f t="shared" si="11"/>
        <v>1</v>
      </c>
      <c r="CY1196" s="23"/>
      <c r="CZ1196" s="23"/>
      <c r="DA1196" s="23"/>
      <c r="DB1196" s="23">
        <v>1</v>
      </c>
      <c r="DC1196" s="23"/>
      <c r="DD1196" s="23"/>
      <c r="DE1196" s="22">
        <f t="shared" si="13"/>
        <v>0</v>
      </c>
      <c r="DF1196" s="21"/>
      <c r="DG1196" s="21"/>
      <c r="DH1196" s="21"/>
      <c r="DI1196" s="21"/>
      <c r="DJ1196" s="21"/>
      <c r="DK1196" s="24">
        <f t="shared" si="15"/>
        <v>0</v>
      </c>
      <c r="DL1196" s="23"/>
      <c r="DM1196" s="2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</row>
    <row r="1197" spans="1:137" ht="15.75" customHeight="1">
      <c r="A1197" s="15" t="s">
        <v>3822</v>
      </c>
      <c r="B1197" s="15" t="s">
        <v>3823</v>
      </c>
      <c r="C1197" s="16">
        <v>72081589</v>
      </c>
      <c r="D1197" s="15">
        <v>737752624</v>
      </c>
      <c r="E1197" s="15" t="s">
        <v>3824</v>
      </c>
      <c r="F1197" s="15" t="s">
        <v>84</v>
      </c>
      <c r="G1197" s="15" t="s">
        <v>91</v>
      </c>
      <c r="H1197" s="15" t="s">
        <v>216</v>
      </c>
      <c r="I1197" s="17">
        <f t="shared" si="18"/>
        <v>0</v>
      </c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8">
        <f t="shared" si="1"/>
        <v>10</v>
      </c>
      <c r="AA1197" s="19"/>
      <c r="AB1197" s="19"/>
      <c r="AC1197" s="19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>
        <v>10</v>
      </c>
      <c r="AP1197" s="19"/>
      <c r="AQ1197" s="19"/>
      <c r="AR1197" s="20">
        <f t="shared" si="3"/>
        <v>0</v>
      </c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/>
      <c r="BI1197" s="21"/>
      <c r="BJ1197" s="22">
        <f t="shared" si="5"/>
        <v>0</v>
      </c>
      <c r="BK1197" s="21"/>
      <c r="BL1197" s="21"/>
      <c r="BM1197" s="21"/>
      <c r="BN1197" s="23">
        <f t="shared" si="7"/>
        <v>0</v>
      </c>
      <c r="BO1197" s="23"/>
      <c r="BP1197" s="23"/>
      <c r="BQ1197" s="23"/>
      <c r="BR1197" s="23"/>
      <c r="BS1197" s="23"/>
      <c r="BT1197" s="23"/>
      <c r="BU1197" s="23"/>
      <c r="BV1197" s="23"/>
      <c r="BW1197" s="23"/>
      <c r="BX1197" s="23"/>
      <c r="BY1197" s="23"/>
      <c r="BZ1197" s="23"/>
      <c r="CA1197" s="23"/>
      <c r="CB1197" s="23"/>
      <c r="CC1197" s="23"/>
      <c r="CD1197" s="23"/>
      <c r="CE1197" s="23"/>
      <c r="CF1197" s="21">
        <f t="shared" si="9"/>
        <v>100</v>
      </c>
      <c r="CG1197" s="21"/>
      <c r="CH1197" s="21"/>
      <c r="CI1197" s="21"/>
      <c r="CJ1197" s="21"/>
      <c r="CK1197" s="21"/>
      <c r="CL1197" s="21"/>
      <c r="CM1197" s="21"/>
      <c r="CN1197" s="21"/>
      <c r="CO1197" s="21"/>
      <c r="CP1197" s="21"/>
      <c r="CQ1197" s="21"/>
      <c r="CR1197" s="21"/>
      <c r="CS1197" s="21"/>
      <c r="CT1197" s="21"/>
      <c r="CU1197" s="21">
        <v>100</v>
      </c>
      <c r="CV1197" s="21"/>
      <c r="CW1197" s="21"/>
      <c r="CX1197" s="23">
        <f t="shared" si="11"/>
        <v>1</v>
      </c>
      <c r="CY1197" s="23"/>
      <c r="CZ1197" s="23"/>
      <c r="DA1197" s="23"/>
      <c r="DB1197" s="23">
        <v>1</v>
      </c>
      <c r="DC1197" s="23"/>
      <c r="DD1197" s="23"/>
      <c r="DE1197" s="22">
        <f t="shared" si="13"/>
        <v>0</v>
      </c>
      <c r="DF1197" s="21"/>
      <c r="DG1197" s="21"/>
      <c r="DH1197" s="21"/>
      <c r="DI1197" s="21"/>
      <c r="DJ1197" s="21"/>
      <c r="DK1197" s="24">
        <f t="shared" si="15"/>
        <v>0</v>
      </c>
      <c r="DL1197" s="23"/>
      <c r="DM1197" s="2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</row>
    <row r="1198" spans="1:137" ht="15.75" customHeight="1">
      <c r="A1198" s="15" t="s">
        <v>3825</v>
      </c>
      <c r="B1198" s="15" t="s">
        <v>3826</v>
      </c>
      <c r="C1198" s="16">
        <v>60445033</v>
      </c>
      <c r="D1198" s="15">
        <v>605750911</v>
      </c>
      <c r="E1198" s="15" t="s">
        <v>3827</v>
      </c>
      <c r="F1198" s="15" t="s">
        <v>84</v>
      </c>
      <c r="G1198" s="15" t="s">
        <v>91</v>
      </c>
      <c r="H1198" s="15" t="s">
        <v>216</v>
      </c>
      <c r="I1198" s="17">
        <f t="shared" si="18"/>
        <v>0</v>
      </c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8">
        <f t="shared" si="1"/>
        <v>29</v>
      </c>
      <c r="AA1198" s="19"/>
      <c r="AB1198" s="19"/>
      <c r="AC1198" s="19"/>
      <c r="AD1198" s="19"/>
      <c r="AE1198" s="19"/>
      <c r="AF1198" s="19"/>
      <c r="AG1198" s="19">
        <v>19</v>
      </c>
      <c r="AH1198" s="19"/>
      <c r="AI1198" s="19"/>
      <c r="AJ1198" s="19"/>
      <c r="AK1198" s="19"/>
      <c r="AL1198" s="19"/>
      <c r="AM1198" s="19"/>
      <c r="AN1198" s="19"/>
      <c r="AO1198" s="19">
        <v>10</v>
      </c>
      <c r="AP1198" s="19"/>
      <c r="AQ1198" s="19"/>
      <c r="AR1198" s="20">
        <f t="shared" si="3"/>
        <v>0</v>
      </c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2">
        <f t="shared" si="5"/>
        <v>0</v>
      </c>
      <c r="BK1198" s="21"/>
      <c r="BL1198" s="21"/>
      <c r="BM1198" s="21"/>
      <c r="BN1198" s="23">
        <f t="shared" si="7"/>
        <v>0</v>
      </c>
      <c r="BO1198" s="23"/>
      <c r="BP1198" s="23"/>
      <c r="BQ1198" s="23"/>
      <c r="BR1198" s="23"/>
      <c r="BS1198" s="23"/>
      <c r="BT1198" s="23"/>
      <c r="BU1198" s="23" t="s">
        <v>209</v>
      </c>
      <c r="BV1198" s="23"/>
      <c r="BW1198" s="23"/>
      <c r="BX1198" s="23"/>
      <c r="BY1198" s="23"/>
      <c r="BZ1198" s="23"/>
      <c r="CA1198" s="23"/>
      <c r="CB1198" s="23"/>
      <c r="CC1198" s="23"/>
      <c r="CD1198" s="23"/>
      <c r="CE1198" s="23"/>
      <c r="CF1198" s="21">
        <f t="shared" si="9"/>
        <v>100</v>
      </c>
      <c r="CG1198" s="21"/>
      <c r="CH1198" s="21"/>
      <c r="CI1198" s="21"/>
      <c r="CJ1198" s="21"/>
      <c r="CK1198" s="21"/>
      <c r="CL1198" s="21"/>
      <c r="CM1198" s="21"/>
      <c r="CN1198" s="21"/>
      <c r="CO1198" s="21"/>
      <c r="CP1198" s="21"/>
      <c r="CQ1198" s="21"/>
      <c r="CR1198" s="21"/>
      <c r="CS1198" s="21"/>
      <c r="CT1198" s="21"/>
      <c r="CU1198" s="21">
        <v>100</v>
      </c>
      <c r="CV1198" s="21"/>
      <c r="CW1198" s="21"/>
      <c r="CX1198" s="23">
        <f t="shared" si="11"/>
        <v>1</v>
      </c>
      <c r="CY1198" s="23"/>
      <c r="CZ1198" s="23"/>
      <c r="DA1198" s="23"/>
      <c r="DB1198" s="23">
        <v>1</v>
      </c>
      <c r="DC1198" s="23"/>
      <c r="DD1198" s="23"/>
      <c r="DE1198" s="22">
        <f t="shared" si="13"/>
        <v>0</v>
      </c>
      <c r="DF1198" s="21"/>
      <c r="DG1198" s="21"/>
      <c r="DH1198" s="21"/>
      <c r="DI1198" s="21"/>
      <c r="DJ1198" s="21"/>
      <c r="DK1198" s="24">
        <f t="shared" si="15"/>
        <v>0</v>
      </c>
      <c r="DL1198" s="23"/>
      <c r="DM1198" s="2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</row>
    <row r="1199" spans="1:137" ht="15.75" customHeight="1">
      <c r="A1199" s="15" t="s">
        <v>3828</v>
      </c>
      <c r="B1199" s="15" t="s">
        <v>3829</v>
      </c>
      <c r="C1199" s="16" t="s">
        <v>3830</v>
      </c>
      <c r="D1199" s="15">
        <v>606803845</v>
      </c>
      <c r="E1199" s="15" t="s">
        <v>3831</v>
      </c>
      <c r="F1199" s="15" t="s">
        <v>84</v>
      </c>
      <c r="G1199" s="15" t="s">
        <v>230</v>
      </c>
      <c r="H1199" s="15" t="s">
        <v>174</v>
      </c>
      <c r="I1199" s="17">
        <f t="shared" si="18"/>
        <v>0</v>
      </c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8">
        <f t="shared" si="1"/>
        <v>150</v>
      </c>
      <c r="AA1199" s="19"/>
      <c r="AB1199" s="19"/>
      <c r="AC1199" s="19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>
        <v>150</v>
      </c>
      <c r="AQ1199" s="19"/>
      <c r="AR1199" s="20">
        <f t="shared" si="3"/>
        <v>0</v>
      </c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2">
        <f t="shared" si="5"/>
        <v>0</v>
      </c>
      <c r="BK1199" s="21"/>
      <c r="BL1199" s="21"/>
      <c r="BM1199" s="21"/>
      <c r="BN1199" s="23">
        <f t="shared" si="7"/>
        <v>0</v>
      </c>
      <c r="BO1199" s="23"/>
      <c r="BP1199" s="23"/>
      <c r="BQ1199" s="23"/>
      <c r="BR1199" s="23"/>
      <c r="BS1199" s="23"/>
      <c r="BT1199" s="23"/>
      <c r="BU1199" s="23"/>
      <c r="BV1199" s="23"/>
      <c r="BW1199" s="23"/>
      <c r="BX1199" s="23"/>
      <c r="BY1199" s="23"/>
      <c r="BZ1199" s="23"/>
      <c r="CA1199" s="23"/>
      <c r="CB1199" s="23"/>
      <c r="CC1199" s="23"/>
      <c r="CD1199" s="23"/>
      <c r="CE1199" s="23"/>
      <c r="CF1199" s="21">
        <f t="shared" si="9"/>
        <v>0</v>
      </c>
      <c r="CG1199" s="21"/>
      <c r="CH1199" s="21"/>
      <c r="CI1199" s="21"/>
      <c r="CJ1199" s="21"/>
      <c r="CK1199" s="21"/>
      <c r="CL1199" s="21"/>
      <c r="CM1199" s="21"/>
      <c r="CN1199" s="21"/>
      <c r="CO1199" s="21"/>
      <c r="CP1199" s="21"/>
      <c r="CQ1199" s="21"/>
      <c r="CR1199" s="21"/>
      <c r="CS1199" s="21"/>
      <c r="CT1199" s="21"/>
      <c r="CU1199" s="21"/>
      <c r="CV1199" s="21"/>
      <c r="CW1199" s="21"/>
      <c r="CX1199" s="23">
        <f t="shared" si="11"/>
        <v>0</v>
      </c>
      <c r="CY1199" s="23"/>
      <c r="CZ1199" s="23"/>
      <c r="DA1199" s="23"/>
      <c r="DB1199" s="23"/>
      <c r="DC1199" s="23"/>
      <c r="DD1199" s="23"/>
      <c r="DE1199" s="22">
        <f t="shared" si="13"/>
        <v>0</v>
      </c>
      <c r="DF1199" s="21"/>
      <c r="DG1199" s="21"/>
      <c r="DH1199" s="21"/>
      <c r="DI1199" s="21"/>
      <c r="DJ1199" s="21"/>
      <c r="DK1199" s="24">
        <f t="shared" si="15"/>
        <v>0</v>
      </c>
      <c r="DL1199" s="23"/>
      <c r="DM1199" s="2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</row>
    <row r="1200" spans="1:137" ht="15.75" customHeight="1">
      <c r="A1200" s="15" t="s">
        <v>3832</v>
      </c>
      <c r="B1200" s="15" t="s">
        <v>3833</v>
      </c>
      <c r="C1200" s="16">
        <v>49371509</v>
      </c>
      <c r="D1200" s="15">
        <v>603547787</v>
      </c>
      <c r="E1200" s="15" t="s">
        <v>3834</v>
      </c>
      <c r="F1200" s="15" t="s">
        <v>84</v>
      </c>
      <c r="G1200" s="15" t="s">
        <v>101</v>
      </c>
      <c r="H1200" s="15" t="s">
        <v>325</v>
      </c>
      <c r="I1200" s="17">
        <f t="shared" si="18"/>
        <v>0</v>
      </c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8">
        <f t="shared" si="1"/>
        <v>47</v>
      </c>
      <c r="AA1200" s="19"/>
      <c r="AB1200" s="19"/>
      <c r="AC1200" s="19"/>
      <c r="AD1200" s="19"/>
      <c r="AE1200" s="19"/>
      <c r="AF1200" s="19">
        <v>16</v>
      </c>
      <c r="AG1200" s="19"/>
      <c r="AH1200" s="19">
        <f>7+9</f>
        <v>16</v>
      </c>
      <c r="AI1200" s="19"/>
      <c r="AJ1200" s="19"/>
      <c r="AK1200" s="19"/>
      <c r="AL1200" s="19"/>
      <c r="AM1200" s="19"/>
      <c r="AN1200" s="19"/>
      <c r="AO1200" s="19"/>
      <c r="AP1200" s="19">
        <v>15</v>
      </c>
      <c r="AQ1200" s="19"/>
      <c r="AR1200" s="20">
        <f t="shared" si="3"/>
        <v>0</v>
      </c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/>
      <c r="BI1200" s="21"/>
      <c r="BJ1200" s="22">
        <f t="shared" si="5"/>
        <v>0</v>
      </c>
      <c r="BK1200" s="21"/>
      <c r="BL1200" s="21"/>
      <c r="BM1200" s="21"/>
      <c r="BN1200" s="23">
        <f t="shared" si="7"/>
        <v>0</v>
      </c>
      <c r="BO1200" s="23"/>
      <c r="BP1200" s="23"/>
      <c r="BQ1200" s="23"/>
      <c r="BR1200" s="23"/>
      <c r="BS1200" s="23"/>
      <c r="BT1200" s="23"/>
      <c r="BU1200" s="23"/>
      <c r="BV1200" s="23"/>
      <c r="BW1200" s="23"/>
      <c r="BX1200" s="23"/>
      <c r="BY1200" s="23"/>
      <c r="BZ1200" s="23"/>
      <c r="CA1200" s="23"/>
      <c r="CB1200" s="23"/>
      <c r="CC1200" s="23"/>
      <c r="CD1200" s="23"/>
      <c r="CE1200" s="23"/>
      <c r="CF1200" s="21">
        <f t="shared" si="9"/>
        <v>0</v>
      </c>
      <c r="CG1200" s="21"/>
      <c r="CH1200" s="21"/>
      <c r="CI1200" s="21"/>
      <c r="CJ1200" s="21"/>
      <c r="CK1200" s="21"/>
      <c r="CL1200" s="21"/>
      <c r="CM1200" s="21"/>
      <c r="CN1200" s="21"/>
      <c r="CO1200" s="21"/>
      <c r="CP1200" s="21"/>
      <c r="CQ1200" s="21"/>
      <c r="CR1200" s="21"/>
      <c r="CS1200" s="21"/>
      <c r="CT1200" s="21"/>
      <c r="CU1200" s="21"/>
      <c r="CV1200" s="21"/>
      <c r="CW1200" s="21"/>
      <c r="CX1200" s="23">
        <f t="shared" si="11"/>
        <v>2</v>
      </c>
      <c r="CY1200" s="23"/>
      <c r="CZ1200" s="23"/>
      <c r="DA1200" s="23"/>
      <c r="DB1200" s="23"/>
      <c r="DC1200" s="23">
        <v>2</v>
      </c>
      <c r="DD1200" s="23"/>
      <c r="DE1200" s="22">
        <f t="shared" si="13"/>
        <v>0</v>
      </c>
      <c r="DF1200" s="21"/>
      <c r="DG1200" s="21"/>
      <c r="DH1200" s="21"/>
      <c r="DI1200" s="21"/>
      <c r="DJ1200" s="21"/>
      <c r="DK1200" s="24">
        <f t="shared" si="15"/>
        <v>0</v>
      </c>
      <c r="DL1200" s="23"/>
      <c r="DM1200" s="2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</row>
    <row r="1201" spans="1:137" ht="15.75" customHeight="1">
      <c r="A1201" s="15" t="s">
        <v>3835</v>
      </c>
      <c r="B1201" s="15" t="s">
        <v>3836</v>
      </c>
      <c r="C1201" s="16">
        <v>71217801</v>
      </c>
      <c r="D1201" s="15">
        <v>737704184</v>
      </c>
      <c r="E1201" s="15" t="s">
        <v>3837</v>
      </c>
      <c r="F1201" s="15" t="s">
        <v>84</v>
      </c>
      <c r="G1201" s="15" t="s">
        <v>101</v>
      </c>
      <c r="H1201" s="15" t="s">
        <v>150</v>
      </c>
      <c r="I1201" s="17">
        <f t="shared" si="18"/>
        <v>0</v>
      </c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8">
        <f t="shared" si="1"/>
        <v>28</v>
      </c>
      <c r="AA1201" s="19"/>
      <c r="AB1201" s="19"/>
      <c r="AC1201" s="19"/>
      <c r="AD1201" s="19"/>
      <c r="AE1201" s="19"/>
      <c r="AF1201" s="19">
        <v>6</v>
      </c>
      <c r="AG1201" s="19"/>
      <c r="AH1201" s="19">
        <v>7</v>
      </c>
      <c r="AI1201" s="19"/>
      <c r="AJ1201" s="19"/>
      <c r="AK1201" s="19"/>
      <c r="AL1201" s="19"/>
      <c r="AM1201" s="19"/>
      <c r="AN1201" s="19"/>
      <c r="AO1201" s="19">
        <v>15</v>
      </c>
      <c r="AP1201" s="19"/>
      <c r="AQ1201" s="19"/>
      <c r="AR1201" s="20">
        <f t="shared" si="3"/>
        <v>0</v>
      </c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/>
      <c r="BI1201" s="21"/>
      <c r="BJ1201" s="22">
        <f t="shared" si="5"/>
        <v>0</v>
      </c>
      <c r="BK1201" s="21"/>
      <c r="BL1201" s="21"/>
      <c r="BM1201" s="21"/>
      <c r="BN1201" s="23">
        <f t="shared" si="7"/>
        <v>0</v>
      </c>
      <c r="BO1201" s="23"/>
      <c r="BP1201" s="23"/>
      <c r="BQ1201" s="23"/>
      <c r="BR1201" s="23"/>
      <c r="BS1201" s="23"/>
      <c r="BT1201" s="23"/>
      <c r="BU1201" s="23"/>
      <c r="BV1201" s="23"/>
      <c r="BW1201" s="23"/>
      <c r="BX1201" s="23"/>
      <c r="BY1201" s="23"/>
      <c r="BZ1201" s="23"/>
      <c r="CA1201" s="23"/>
      <c r="CB1201" s="23"/>
      <c r="CC1201" s="23"/>
      <c r="CD1201" s="23"/>
      <c r="CE1201" s="23"/>
      <c r="CF1201" s="21">
        <f t="shared" si="9"/>
        <v>0</v>
      </c>
      <c r="CG1201" s="21"/>
      <c r="CH1201" s="21"/>
      <c r="CI1201" s="21"/>
      <c r="CJ1201" s="21"/>
      <c r="CK1201" s="21"/>
      <c r="CL1201" s="21"/>
      <c r="CM1201" s="21"/>
      <c r="CN1201" s="21"/>
      <c r="CO1201" s="21"/>
      <c r="CP1201" s="21"/>
      <c r="CQ1201" s="21"/>
      <c r="CR1201" s="21"/>
      <c r="CS1201" s="21"/>
      <c r="CT1201" s="21"/>
      <c r="CU1201" s="21"/>
      <c r="CV1201" s="21"/>
      <c r="CW1201" s="21"/>
      <c r="CX1201" s="23">
        <f t="shared" si="11"/>
        <v>2</v>
      </c>
      <c r="CY1201" s="23"/>
      <c r="CZ1201" s="23"/>
      <c r="DA1201" s="23"/>
      <c r="DB1201" s="23">
        <v>2</v>
      </c>
      <c r="DC1201" s="23"/>
      <c r="DD1201" s="23"/>
      <c r="DE1201" s="22">
        <f t="shared" si="13"/>
        <v>0</v>
      </c>
      <c r="DF1201" s="21"/>
      <c r="DG1201" s="21"/>
      <c r="DH1201" s="21"/>
      <c r="DI1201" s="21"/>
      <c r="DJ1201" s="21"/>
      <c r="DK1201" s="24">
        <f t="shared" si="15"/>
        <v>0</v>
      </c>
      <c r="DL1201" s="23"/>
      <c r="DM1201" s="2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</row>
    <row r="1202" spans="1:137" ht="15.75" customHeight="1">
      <c r="A1202" s="15" t="s">
        <v>3838</v>
      </c>
      <c r="B1202" s="15" t="s">
        <v>3839</v>
      </c>
      <c r="C1202" s="16">
        <v>86595482</v>
      </c>
      <c r="D1202" s="15">
        <v>724354950</v>
      </c>
      <c r="E1202" s="15" t="s">
        <v>3840</v>
      </c>
      <c r="F1202" s="15" t="s">
        <v>84</v>
      </c>
      <c r="G1202" s="15" t="s">
        <v>101</v>
      </c>
      <c r="H1202" s="15" t="s">
        <v>57</v>
      </c>
      <c r="I1202" s="17">
        <f t="shared" si="18"/>
        <v>0</v>
      </c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8">
        <f t="shared" si="1"/>
        <v>28</v>
      </c>
      <c r="AA1202" s="19"/>
      <c r="AB1202" s="19"/>
      <c r="AC1202" s="19"/>
      <c r="AD1202" s="19"/>
      <c r="AE1202" s="19"/>
      <c r="AF1202" s="19">
        <v>6</v>
      </c>
      <c r="AG1202" s="19"/>
      <c r="AH1202" s="19">
        <v>7</v>
      </c>
      <c r="AI1202" s="19"/>
      <c r="AJ1202" s="19"/>
      <c r="AK1202" s="19"/>
      <c r="AL1202" s="19"/>
      <c r="AM1202" s="19"/>
      <c r="AN1202" s="19"/>
      <c r="AO1202" s="19">
        <v>15</v>
      </c>
      <c r="AP1202" s="19"/>
      <c r="AQ1202" s="19"/>
      <c r="AR1202" s="20">
        <f t="shared" si="3"/>
        <v>0</v>
      </c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/>
      <c r="BI1202" s="21"/>
      <c r="BJ1202" s="22">
        <f t="shared" si="5"/>
        <v>0</v>
      </c>
      <c r="BK1202" s="21"/>
      <c r="BL1202" s="21"/>
      <c r="BM1202" s="21"/>
      <c r="BN1202" s="23">
        <f t="shared" si="7"/>
        <v>0</v>
      </c>
      <c r="BO1202" s="23"/>
      <c r="BP1202" s="23"/>
      <c r="BQ1202" s="23"/>
      <c r="BR1202" s="23"/>
      <c r="BS1202" s="23"/>
      <c r="BT1202" s="23"/>
      <c r="BU1202" s="23"/>
      <c r="BV1202" s="23"/>
      <c r="BW1202" s="23"/>
      <c r="BX1202" s="23"/>
      <c r="BY1202" s="23"/>
      <c r="BZ1202" s="23"/>
      <c r="CA1202" s="23"/>
      <c r="CB1202" s="23"/>
      <c r="CC1202" s="23"/>
      <c r="CD1202" s="23"/>
      <c r="CE1202" s="23"/>
      <c r="CF1202" s="21">
        <f t="shared" si="9"/>
        <v>0</v>
      </c>
      <c r="CG1202" s="21"/>
      <c r="CH1202" s="21"/>
      <c r="CI1202" s="21"/>
      <c r="CJ1202" s="21"/>
      <c r="CK1202" s="21"/>
      <c r="CL1202" s="21"/>
      <c r="CM1202" s="21"/>
      <c r="CN1202" s="21"/>
      <c r="CO1202" s="21"/>
      <c r="CP1202" s="21"/>
      <c r="CQ1202" s="21"/>
      <c r="CR1202" s="21"/>
      <c r="CS1202" s="21"/>
      <c r="CT1202" s="21"/>
      <c r="CU1202" s="21"/>
      <c r="CV1202" s="21"/>
      <c r="CW1202" s="21"/>
      <c r="CX1202" s="23">
        <f t="shared" si="11"/>
        <v>2</v>
      </c>
      <c r="CY1202" s="23"/>
      <c r="CZ1202" s="23"/>
      <c r="DA1202" s="23"/>
      <c r="DB1202" s="23">
        <v>2</v>
      </c>
      <c r="DC1202" s="23"/>
      <c r="DD1202" s="23"/>
      <c r="DE1202" s="22">
        <f t="shared" si="13"/>
        <v>0</v>
      </c>
      <c r="DF1202" s="21"/>
      <c r="DG1202" s="21"/>
      <c r="DH1202" s="21"/>
      <c r="DI1202" s="21"/>
      <c r="DJ1202" s="21"/>
      <c r="DK1202" s="24">
        <f t="shared" si="15"/>
        <v>0</v>
      </c>
      <c r="DL1202" s="23"/>
      <c r="DM1202" s="2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</row>
    <row r="1203" spans="1:137" ht="15.75" customHeight="1">
      <c r="A1203" s="15" t="s">
        <v>3841</v>
      </c>
      <c r="B1203" s="15" t="s">
        <v>3842</v>
      </c>
      <c r="C1203" s="16">
        <v>24145831</v>
      </c>
      <c r="D1203" s="15">
        <v>604485899</v>
      </c>
      <c r="E1203" s="15" t="s">
        <v>3843</v>
      </c>
      <c r="F1203" s="15" t="s">
        <v>84</v>
      </c>
      <c r="G1203" s="15" t="s">
        <v>91</v>
      </c>
      <c r="H1203" s="15" t="s">
        <v>57</v>
      </c>
      <c r="I1203" s="17">
        <f t="shared" si="18"/>
        <v>0</v>
      </c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8">
        <f t="shared" si="1"/>
        <v>29</v>
      </c>
      <c r="AA1203" s="19"/>
      <c r="AB1203" s="19"/>
      <c r="AC1203" s="19"/>
      <c r="AD1203" s="19"/>
      <c r="AE1203" s="19"/>
      <c r="AF1203" s="19"/>
      <c r="AG1203" s="19">
        <v>19</v>
      </c>
      <c r="AH1203" s="19"/>
      <c r="AI1203" s="19"/>
      <c r="AJ1203" s="19"/>
      <c r="AK1203" s="19"/>
      <c r="AL1203" s="19"/>
      <c r="AM1203" s="19"/>
      <c r="AN1203" s="19"/>
      <c r="AO1203" s="19">
        <v>10</v>
      </c>
      <c r="AP1203" s="19"/>
      <c r="AQ1203" s="19"/>
      <c r="AR1203" s="20">
        <f t="shared" si="3"/>
        <v>0</v>
      </c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/>
      <c r="BI1203" s="21"/>
      <c r="BJ1203" s="22">
        <f t="shared" si="5"/>
        <v>0</v>
      </c>
      <c r="BK1203" s="21"/>
      <c r="BL1203" s="21"/>
      <c r="BM1203" s="21"/>
      <c r="BN1203" s="23">
        <f t="shared" si="7"/>
        <v>0</v>
      </c>
      <c r="BO1203" s="23"/>
      <c r="BP1203" s="23"/>
      <c r="BQ1203" s="23"/>
      <c r="BR1203" s="23"/>
      <c r="BS1203" s="23"/>
      <c r="BT1203" s="23"/>
      <c r="BU1203" s="23"/>
      <c r="BV1203" s="23"/>
      <c r="BW1203" s="23"/>
      <c r="BX1203" s="23"/>
      <c r="BY1203" s="23"/>
      <c r="BZ1203" s="23"/>
      <c r="CA1203" s="23"/>
      <c r="CB1203" s="23"/>
      <c r="CC1203" s="23"/>
      <c r="CD1203" s="23"/>
      <c r="CE1203" s="23"/>
      <c r="CF1203" s="21">
        <f t="shared" si="9"/>
        <v>100</v>
      </c>
      <c r="CG1203" s="21"/>
      <c r="CH1203" s="21"/>
      <c r="CI1203" s="21"/>
      <c r="CJ1203" s="21"/>
      <c r="CK1203" s="21"/>
      <c r="CL1203" s="21"/>
      <c r="CM1203" s="21"/>
      <c r="CN1203" s="21"/>
      <c r="CO1203" s="21"/>
      <c r="CP1203" s="21"/>
      <c r="CQ1203" s="21"/>
      <c r="CR1203" s="21"/>
      <c r="CS1203" s="21"/>
      <c r="CT1203" s="21"/>
      <c r="CU1203" s="21">
        <v>100</v>
      </c>
      <c r="CV1203" s="21"/>
      <c r="CW1203" s="21"/>
      <c r="CX1203" s="23">
        <f t="shared" si="11"/>
        <v>1</v>
      </c>
      <c r="CY1203" s="23"/>
      <c r="CZ1203" s="23"/>
      <c r="DA1203" s="23"/>
      <c r="DB1203" s="23">
        <v>1</v>
      </c>
      <c r="DC1203" s="23"/>
      <c r="DD1203" s="23"/>
      <c r="DE1203" s="22">
        <f t="shared" si="13"/>
        <v>0</v>
      </c>
      <c r="DF1203" s="21"/>
      <c r="DG1203" s="21"/>
      <c r="DH1203" s="21"/>
      <c r="DI1203" s="21"/>
      <c r="DJ1203" s="21"/>
      <c r="DK1203" s="24">
        <f t="shared" si="15"/>
        <v>0</v>
      </c>
      <c r="DL1203" s="23"/>
      <c r="DM1203" s="2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</row>
    <row r="1204" spans="1:137" ht="15.75" customHeight="1">
      <c r="A1204" s="15" t="s">
        <v>3844</v>
      </c>
      <c r="B1204" s="15" t="s">
        <v>3845</v>
      </c>
      <c r="C1204" s="16">
        <v>74088513</v>
      </c>
      <c r="D1204" s="15">
        <v>728852233</v>
      </c>
      <c r="E1204" s="15" t="s">
        <v>3846</v>
      </c>
      <c r="F1204" s="15" t="s">
        <v>84</v>
      </c>
      <c r="G1204" s="15" t="s">
        <v>153</v>
      </c>
      <c r="H1204" s="15" t="s">
        <v>76</v>
      </c>
      <c r="I1204" s="17">
        <f t="shared" si="18"/>
        <v>0</v>
      </c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8">
        <f t="shared" si="1"/>
        <v>15</v>
      </c>
      <c r="AA1204" s="19"/>
      <c r="AB1204" s="19"/>
      <c r="AC1204" s="19"/>
      <c r="AD1204" s="19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>
        <v>15</v>
      </c>
      <c r="AQ1204" s="19"/>
      <c r="AR1204" s="20">
        <f t="shared" si="3"/>
        <v>0</v>
      </c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/>
      <c r="BI1204" s="21"/>
      <c r="BJ1204" s="22">
        <f t="shared" si="5"/>
        <v>0</v>
      </c>
      <c r="BK1204" s="21"/>
      <c r="BL1204" s="21"/>
      <c r="BM1204" s="21"/>
      <c r="BN1204" s="23">
        <f t="shared" si="7"/>
        <v>0</v>
      </c>
      <c r="BO1204" s="23"/>
      <c r="BP1204" s="23"/>
      <c r="BQ1204" s="23"/>
      <c r="BR1204" s="23"/>
      <c r="BS1204" s="23"/>
      <c r="BT1204" s="23"/>
      <c r="BU1204" s="23"/>
      <c r="BV1204" s="23"/>
      <c r="BW1204" s="23"/>
      <c r="BX1204" s="23"/>
      <c r="BY1204" s="23"/>
      <c r="BZ1204" s="23"/>
      <c r="CA1204" s="23"/>
      <c r="CB1204" s="23"/>
      <c r="CC1204" s="23"/>
      <c r="CD1204" s="23"/>
      <c r="CE1204" s="23"/>
      <c r="CF1204" s="21">
        <f t="shared" si="9"/>
        <v>0</v>
      </c>
      <c r="CG1204" s="21"/>
      <c r="CH1204" s="21"/>
      <c r="CI1204" s="21"/>
      <c r="CJ1204" s="21"/>
      <c r="CK1204" s="21"/>
      <c r="CL1204" s="21"/>
      <c r="CM1204" s="21"/>
      <c r="CN1204" s="21"/>
      <c r="CO1204" s="21"/>
      <c r="CP1204" s="21"/>
      <c r="CQ1204" s="21"/>
      <c r="CR1204" s="21"/>
      <c r="CS1204" s="21"/>
      <c r="CT1204" s="21"/>
      <c r="CU1204" s="21"/>
      <c r="CV1204" s="21"/>
      <c r="CW1204" s="21"/>
      <c r="CX1204" s="23">
        <f t="shared" si="11"/>
        <v>0</v>
      </c>
      <c r="CY1204" s="23"/>
      <c r="CZ1204" s="23"/>
      <c r="DA1204" s="23"/>
      <c r="DB1204" s="23"/>
      <c r="DC1204" s="23"/>
      <c r="DD1204" s="23"/>
      <c r="DE1204" s="22">
        <f t="shared" si="13"/>
        <v>0</v>
      </c>
      <c r="DF1204" s="21"/>
      <c r="DG1204" s="21"/>
      <c r="DH1204" s="21"/>
      <c r="DI1204" s="21"/>
      <c r="DJ1204" s="21"/>
      <c r="DK1204" s="24">
        <f t="shared" si="15"/>
        <v>0</v>
      </c>
      <c r="DL1204" s="23"/>
      <c r="DM1204" s="2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</row>
    <row r="1205" spans="1:137" ht="15.75" customHeight="1">
      <c r="A1205" s="15" t="s">
        <v>3847</v>
      </c>
      <c r="B1205" s="15" t="s">
        <v>3848</v>
      </c>
      <c r="C1205" s="16" t="s">
        <v>3849</v>
      </c>
      <c r="D1205" s="15">
        <v>604971273</v>
      </c>
      <c r="E1205" s="15" t="s">
        <v>3850</v>
      </c>
      <c r="F1205" s="15" t="s">
        <v>84</v>
      </c>
      <c r="G1205" s="15" t="s">
        <v>153</v>
      </c>
      <c r="H1205" s="15" t="s">
        <v>68</v>
      </c>
      <c r="I1205" s="17">
        <f t="shared" si="18"/>
        <v>0</v>
      </c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8">
        <f t="shared" si="1"/>
        <v>15</v>
      </c>
      <c r="AA1205" s="19"/>
      <c r="AB1205" s="19"/>
      <c r="AC1205" s="19"/>
      <c r="AD1205" s="19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>
        <v>15</v>
      </c>
      <c r="AQ1205" s="19"/>
      <c r="AR1205" s="20">
        <f t="shared" si="3"/>
        <v>0</v>
      </c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/>
      <c r="BI1205" s="21"/>
      <c r="BJ1205" s="22">
        <f t="shared" si="5"/>
        <v>0</v>
      </c>
      <c r="BK1205" s="21"/>
      <c r="BL1205" s="21"/>
      <c r="BM1205" s="21"/>
      <c r="BN1205" s="23">
        <f t="shared" si="7"/>
        <v>0</v>
      </c>
      <c r="BO1205" s="23"/>
      <c r="BP1205" s="23"/>
      <c r="BQ1205" s="23"/>
      <c r="BR1205" s="23"/>
      <c r="BS1205" s="23"/>
      <c r="BT1205" s="23"/>
      <c r="BU1205" s="23"/>
      <c r="BV1205" s="23"/>
      <c r="BW1205" s="23"/>
      <c r="BX1205" s="23"/>
      <c r="BY1205" s="23"/>
      <c r="BZ1205" s="23"/>
      <c r="CA1205" s="23"/>
      <c r="CB1205" s="23"/>
      <c r="CC1205" s="23"/>
      <c r="CD1205" s="23"/>
      <c r="CE1205" s="23"/>
      <c r="CF1205" s="21">
        <f t="shared" si="9"/>
        <v>0</v>
      </c>
      <c r="CG1205" s="21"/>
      <c r="CH1205" s="21"/>
      <c r="CI1205" s="21"/>
      <c r="CJ1205" s="21"/>
      <c r="CK1205" s="21"/>
      <c r="CL1205" s="21"/>
      <c r="CM1205" s="21"/>
      <c r="CN1205" s="21"/>
      <c r="CO1205" s="21"/>
      <c r="CP1205" s="21"/>
      <c r="CQ1205" s="21"/>
      <c r="CR1205" s="21"/>
      <c r="CS1205" s="21"/>
      <c r="CT1205" s="21"/>
      <c r="CU1205" s="21"/>
      <c r="CV1205" s="21"/>
      <c r="CW1205" s="21"/>
      <c r="CX1205" s="23">
        <f t="shared" si="11"/>
        <v>0</v>
      </c>
      <c r="CY1205" s="23"/>
      <c r="CZ1205" s="23"/>
      <c r="DA1205" s="23"/>
      <c r="DB1205" s="23"/>
      <c r="DC1205" s="23"/>
      <c r="DD1205" s="23"/>
      <c r="DE1205" s="22">
        <f t="shared" si="13"/>
        <v>0</v>
      </c>
      <c r="DF1205" s="21"/>
      <c r="DG1205" s="21"/>
      <c r="DH1205" s="21"/>
      <c r="DI1205" s="21"/>
      <c r="DJ1205" s="21"/>
      <c r="DK1205" s="24">
        <f t="shared" si="15"/>
        <v>0</v>
      </c>
      <c r="DL1205" s="23"/>
      <c r="DM1205" s="2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</row>
    <row r="1206" spans="1:137" ht="15.75" customHeight="1">
      <c r="A1206" s="15" t="s">
        <v>1176</v>
      </c>
      <c r="B1206" s="15" t="s">
        <v>1177</v>
      </c>
      <c r="C1206" s="16" t="s">
        <v>1178</v>
      </c>
      <c r="D1206" s="15">
        <v>777679011</v>
      </c>
      <c r="E1206" s="15" t="s">
        <v>3851</v>
      </c>
      <c r="F1206" s="15" t="s">
        <v>84</v>
      </c>
      <c r="G1206" s="15" t="s">
        <v>91</v>
      </c>
      <c r="H1206" s="15" t="s">
        <v>68</v>
      </c>
      <c r="I1206" s="17">
        <f t="shared" si="18"/>
        <v>0</v>
      </c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8">
        <f t="shared" si="1"/>
        <v>39</v>
      </c>
      <c r="AA1206" s="19"/>
      <c r="AB1206" s="19"/>
      <c r="AC1206" s="19"/>
      <c r="AD1206" s="19"/>
      <c r="AE1206" s="19"/>
      <c r="AF1206" s="19"/>
      <c r="AG1206" s="19">
        <v>19</v>
      </c>
      <c r="AH1206" s="19"/>
      <c r="AI1206" s="19"/>
      <c r="AJ1206" s="19"/>
      <c r="AK1206" s="19"/>
      <c r="AL1206" s="19"/>
      <c r="AM1206" s="19"/>
      <c r="AN1206" s="19"/>
      <c r="AO1206" s="19">
        <v>20</v>
      </c>
      <c r="AP1206" s="19"/>
      <c r="AQ1206" s="19"/>
      <c r="AR1206" s="20">
        <f t="shared" si="3"/>
        <v>0</v>
      </c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/>
      <c r="BI1206" s="21"/>
      <c r="BJ1206" s="22">
        <f t="shared" si="5"/>
        <v>0</v>
      </c>
      <c r="BK1206" s="21"/>
      <c r="BL1206" s="21"/>
      <c r="BM1206" s="21"/>
      <c r="BN1206" s="23">
        <f t="shared" si="7"/>
        <v>0</v>
      </c>
      <c r="BO1206" s="23"/>
      <c r="BP1206" s="23"/>
      <c r="BQ1206" s="23"/>
      <c r="BR1206" s="23"/>
      <c r="BS1206" s="23"/>
      <c r="BT1206" s="23"/>
      <c r="BU1206" s="23"/>
      <c r="BV1206" s="23"/>
      <c r="BW1206" s="23"/>
      <c r="BX1206" s="23"/>
      <c r="BY1206" s="23"/>
      <c r="BZ1206" s="23"/>
      <c r="CA1206" s="23"/>
      <c r="CB1206" s="23"/>
      <c r="CC1206" s="23"/>
      <c r="CD1206" s="23"/>
      <c r="CE1206" s="23"/>
      <c r="CF1206" s="21">
        <f t="shared" si="9"/>
        <v>100</v>
      </c>
      <c r="CG1206" s="21"/>
      <c r="CH1206" s="21"/>
      <c r="CI1206" s="21"/>
      <c r="CJ1206" s="21"/>
      <c r="CK1206" s="21"/>
      <c r="CL1206" s="21"/>
      <c r="CM1206" s="21"/>
      <c r="CN1206" s="21"/>
      <c r="CO1206" s="21"/>
      <c r="CP1206" s="21"/>
      <c r="CQ1206" s="21"/>
      <c r="CR1206" s="21"/>
      <c r="CS1206" s="21"/>
      <c r="CT1206" s="21"/>
      <c r="CU1206" s="21">
        <v>100</v>
      </c>
      <c r="CV1206" s="21"/>
      <c r="CW1206" s="21"/>
      <c r="CX1206" s="23">
        <f t="shared" si="11"/>
        <v>1</v>
      </c>
      <c r="CY1206" s="23"/>
      <c r="CZ1206" s="23"/>
      <c r="DA1206" s="23"/>
      <c r="DB1206" s="23">
        <v>1</v>
      </c>
      <c r="DC1206" s="23"/>
      <c r="DD1206" s="23"/>
      <c r="DE1206" s="22">
        <f t="shared" si="13"/>
        <v>0</v>
      </c>
      <c r="DF1206" s="21"/>
      <c r="DG1206" s="21"/>
      <c r="DH1206" s="21"/>
      <c r="DI1206" s="21"/>
      <c r="DJ1206" s="21"/>
      <c r="DK1206" s="24">
        <f t="shared" si="15"/>
        <v>0</v>
      </c>
      <c r="DL1206" s="23"/>
      <c r="DM1206" s="2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</row>
    <row r="1207" spans="1:137" ht="15.75" customHeight="1">
      <c r="A1207" s="15" t="s">
        <v>3852</v>
      </c>
      <c r="B1207" s="15" t="s">
        <v>3853</v>
      </c>
      <c r="C1207" s="16" t="s">
        <v>3854</v>
      </c>
      <c r="D1207" s="15">
        <v>777084523</v>
      </c>
      <c r="E1207" s="15" t="s">
        <v>3855</v>
      </c>
      <c r="F1207" s="15" t="s">
        <v>84</v>
      </c>
      <c r="G1207" s="15" t="s">
        <v>101</v>
      </c>
      <c r="H1207" s="15" t="s">
        <v>80</v>
      </c>
      <c r="I1207" s="17">
        <f t="shared" si="18"/>
        <v>0</v>
      </c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8">
        <f t="shared" si="1"/>
        <v>44</v>
      </c>
      <c r="AA1207" s="19"/>
      <c r="AB1207" s="19"/>
      <c r="AC1207" s="19"/>
      <c r="AD1207" s="19"/>
      <c r="AE1207" s="19"/>
      <c r="AF1207" s="19">
        <v>10</v>
      </c>
      <c r="AG1207" s="19">
        <v>10</v>
      </c>
      <c r="AH1207" s="19">
        <v>9</v>
      </c>
      <c r="AI1207" s="19"/>
      <c r="AJ1207" s="19"/>
      <c r="AK1207" s="19"/>
      <c r="AL1207" s="19"/>
      <c r="AM1207" s="19"/>
      <c r="AN1207" s="19"/>
      <c r="AO1207" s="19"/>
      <c r="AP1207" s="19">
        <v>15</v>
      </c>
      <c r="AQ1207" s="19"/>
      <c r="AR1207" s="20">
        <f t="shared" si="3"/>
        <v>0</v>
      </c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/>
      <c r="BI1207" s="21"/>
      <c r="BJ1207" s="22">
        <f t="shared" si="5"/>
        <v>0</v>
      </c>
      <c r="BK1207" s="21"/>
      <c r="BL1207" s="21"/>
      <c r="BM1207" s="21"/>
      <c r="BN1207" s="23">
        <f t="shared" si="7"/>
        <v>1</v>
      </c>
      <c r="BO1207" s="23"/>
      <c r="BP1207" s="23"/>
      <c r="BQ1207" s="23">
        <v>1</v>
      </c>
      <c r="BR1207" s="23"/>
      <c r="BS1207" s="23"/>
      <c r="BT1207" s="23"/>
      <c r="BU1207" s="23"/>
      <c r="BV1207" s="23"/>
      <c r="BW1207" s="23"/>
      <c r="BX1207" s="23"/>
      <c r="BY1207" s="23"/>
      <c r="BZ1207" s="23"/>
      <c r="CA1207" s="23"/>
      <c r="CB1207" s="23"/>
      <c r="CC1207" s="23"/>
      <c r="CD1207" s="23"/>
      <c r="CE1207" s="23"/>
      <c r="CF1207" s="21">
        <f t="shared" si="9"/>
        <v>0</v>
      </c>
      <c r="CG1207" s="21"/>
      <c r="CH1207" s="21"/>
      <c r="CI1207" s="21"/>
      <c r="CJ1207" s="21"/>
      <c r="CK1207" s="21"/>
      <c r="CL1207" s="21"/>
      <c r="CM1207" s="21"/>
      <c r="CN1207" s="21"/>
      <c r="CO1207" s="21"/>
      <c r="CP1207" s="21"/>
      <c r="CQ1207" s="21"/>
      <c r="CR1207" s="21"/>
      <c r="CS1207" s="21"/>
      <c r="CT1207" s="21"/>
      <c r="CU1207" s="21"/>
      <c r="CV1207" s="21"/>
      <c r="CW1207" s="21"/>
      <c r="CX1207" s="23">
        <f t="shared" si="11"/>
        <v>2</v>
      </c>
      <c r="CY1207" s="23"/>
      <c r="CZ1207" s="23"/>
      <c r="DA1207" s="23"/>
      <c r="DB1207" s="23"/>
      <c r="DC1207" s="23">
        <v>2</v>
      </c>
      <c r="DD1207" s="23"/>
      <c r="DE1207" s="22">
        <f t="shared" si="13"/>
        <v>0</v>
      </c>
      <c r="DF1207" s="21"/>
      <c r="DG1207" s="21"/>
      <c r="DH1207" s="21"/>
      <c r="DI1207" s="21"/>
      <c r="DJ1207" s="21"/>
      <c r="DK1207" s="24">
        <f t="shared" si="15"/>
        <v>0</v>
      </c>
      <c r="DL1207" s="23"/>
      <c r="DM1207" s="2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</row>
    <row r="1208" spans="1:137" ht="15.75" customHeight="1">
      <c r="A1208" s="15" t="s">
        <v>3856</v>
      </c>
      <c r="B1208" s="15" t="s">
        <v>3857</v>
      </c>
      <c r="C1208" s="16">
        <v>75062054</v>
      </c>
      <c r="D1208" s="15">
        <v>723260519</v>
      </c>
      <c r="E1208" s="15" t="s">
        <v>3858</v>
      </c>
      <c r="F1208" s="15" t="s">
        <v>84</v>
      </c>
      <c r="G1208" s="15" t="s">
        <v>91</v>
      </c>
      <c r="H1208" s="15" t="s">
        <v>174</v>
      </c>
      <c r="I1208" s="17">
        <f t="shared" si="18"/>
        <v>0</v>
      </c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8">
        <f t="shared" si="1"/>
        <v>10</v>
      </c>
      <c r="AA1208" s="19"/>
      <c r="AB1208" s="19"/>
      <c r="AC1208" s="19"/>
      <c r="AD1208" s="19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>
        <v>10</v>
      </c>
      <c r="AP1208" s="19"/>
      <c r="AQ1208" s="19"/>
      <c r="AR1208" s="20">
        <f t="shared" si="3"/>
        <v>0</v>
      </c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/>
      <c r="BI1208" s="21"/>
      <c r="BJ1208" s="22">
        <f t="shared" si="5"/>
        <v>0</v>
      </c>
      <c r="BK1208" s="21"/>
      <c r="BL1208" s="21"/>
      <c r="BM1208" s="21"/>
      <c r="BN1208" s="23">
        <f t="shared" si="7"/>
        <v>0</v>
      </c>
      <c r="BO1208" s="23"/>
      <c r="BP1208" s="23"/>
      <c r="BQ1208" s="23"/>
      <c r="BR1208" s="23"/>
      <c r="BS1208" s="23"/>
      <c r="BT1208" s="23"/>
      <c r="BU1208" s="23"/>
      <c r="BV1208" s="23"/>
      <c r="BW1208" s="23"/>
      <c r="BX1208" s="23"/>
      <c r="BY1208" s="23"/>
      <c r="BZ1208" s="23"/>
      <c r="CA1208" s="23"/>
      <c r="CB1208" s="23"/>
      <c r="CC1208" s="23"/>
      <c r="CD1208" s="23"/>
      <c r="CE1208" s="23"/>
      <c r="CF1208" s="21">
        <f t="shared" si="9"/>
        <v>100</v>
      </c>
      <c r="CG1208" s="21"/>
      <c r="CH1208" s="21"/>
      <c r="CI1208" s="21"/>
      <c r="CJ1208" s="21"/>
      <c r="CK1208" s="21"/>
      <c r="CL1208" s="21"/>
      <c r="CM1208" s="21"/>
      <c r="CN1208" s="21"/>
      <c r="CO1208" s="21"/>
      <c r="CP1208" s="21"/>
      <c r="CQ1208" s="21"/>
      <c r="CR1208" s="21"/>
      <c r="CS1208" s="21"/>
      <c r="CT1208" s="21"/>
      <c r="CU1208" s="21">
        <v>100</v>
      </c>
      <c r="CV1208" s="21"/>
      <c r="CW1208" s="21"/>
      <c r="CX1208" s="23">
        <f t="shared" si="11"/>
        <v>1</v>
      </c>
      <c r="CY1208" s="23"/>
      <c r="CZ1208" s="23"/>
      <c r="DA1208" s="23"/>
      <c r="DB1208" s="23">
        <v>1</v>
      </c>
      <c r="DC1208" s="23"/>
      <c r="DD1208" s="23"/>
      <c r="DE1208" s="22">
        <f t="shared" si="13"/>
        <v>0</v>
      </c>
      <c r="DF1208" s="21"/>
      <c r="DG1208" s="21"/>
      <c r="DH1208" s="21"/>
      <c r="DI1208" s="21"/>
      <c r="DJ1208" s="21"/>
      <c r="DK1208" s="24">
        <f t="shared" si="15"/>
        <v>0</v>
      </c>
      <c r="DL1208" s="23"/>
      <c r="DM1208" s="2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</row>
    <row r="1209" spans="1:137" ht="15.75" customHeight="1">
      <c r="A1209" s="15" t="s">
        <v>3859</v>
      </c>
      <c r="B1209" s="15" t="s">
        <v>3860</v>
      </c>
      <c r="C1209" s="16">
        <v>71183311</v>
      </c>
      <c r="D1209" s="15">
        <v>602880979</v>
      </c>
      <c r="E1209" s="15" t="s">
        <v>3861</v>
      </c>
      <c r="F1209" s="15" t="s">
        <v>84</v>
      </c>
      <c r="G1209" s="15" t="s">
        <v>91</v>
      </c>
      <c r="H1209" s="15" t="s">
        <v>80</v>
      </c>
      <c r="I1209" s="17">
        <f t="shared" si="18"/>
        <v>0</v>
      </c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8">
        <f t="shared" si="1"/>
        <v>60</v>
      </c>
      <c r="AA1209" s="19"/>
      <c r="AB1209" s="19"/>
      <c r="AC1209" s="19"/>
      <c r="AD1209" s="19"/>
      <c r="AE1209" s="19">
        <v>50</v>
      </c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>
        <v>10</v>
      </c>
      <c r="AP1209" s="19"/>
      <c r="AQ1209" s="19"/>
      <c r="AR1209" s="20">
        <f t="shared" si="3"/>
        <v>0</v>
      </c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/>
      <c r="BI1209" s="21"/>
      <c r="BJ1209" s="22">
        <f t="shared" si="5"/>
        <v>0</v>
      </c>
      <c r="BK1209" s="21"/>
      <c r="BL1209" s="21"/>
      <c r="BM1209" s="21"/>
      <c r="BN1209" s="23">
        <f t="shared" si="7"/>
        <v>1</v>
      </c>
      <c r="BO1209" s="23"/>
      <c r="BP1209" s="23"/>
      <c r="BQ1209" s="23"/>
      <c r="BR1209" s="23"/>
      <c r="BS1209" s="23">
        <v>1</v>
      </c>
      <c r="BT1209" s="23"/>
      <c r="BU1209" s="23"/>
      <c r="BV1209" s="23"/>
      <c r="BW1209" s="23"/>
      <c r="BX1209" s="23"/>
      <c r="BY1209" s="23"/>
      <c r="BZ1209" s="23"/>
      <c r="CA1209" s="23"/>
      <c r="CB1209" s="23"/>
      <c r="CC1209" s="23"/>
      <c r="CD1209" s="23"/>
      <c r="CE1209" s="23"/>
      <c r="CF1209" s="21">
        <f t="shared" si="9"/>
        <v>100</v>
      </c>
      <c r="CG1209" s="21"/>
      <c r="CH1209" s="21"/>
      <c r="CI1209" s="21"/>
      <c r="CJ1209" s="21"/>
      <c r="CK1209" s="21"/>
      <c r="CL1209" s="21"/>
      <c r="CM1209" s="21"/>
      <c r="CN1209" s="21"/>
      <c r="CO1209" s="21"/>
      <c r="CP1209" s="21"/>
      <c r="CQ1209" s="21"/>
      <c r="CR1209" s="21"/>
      <c r="CS1209" s="21"/>
      <c r="CT1209" s="21"/>
      <c r="CU1209" s="21">
        <v>100</v>
      </c>
      <c r="CV1209" s="21"/>
      <c r="CW1209" s="21"/>
      <c r="CX1209" s="23">
        <f t="shared" si="11"/>
        <v>1</v>
      </c>
      <c r="CY1209" s="23"/>
      <c r="CZ1209" s="23"/>
      <c r="DA1209" s="23"/>
      <c r="DB1209" s="23">
        <v>1</v>
      </c>
      <c r="DC1209" s="23"/>
      <c r="DD1209" s="23"/>
      <c r="DE1209" s="22">
        <f t="shared" si="13"/>
        <v>0</v>
      </c>
      <c r="DF1209" s="21"/>
      <c r="DG1209" s="21"/>
      <c r="DH1209" s="21"/>
      <c r="DI1209" s="21"/>
      <c r="DJ1209" s="21"/>
      <c r="DK1209" s="24">
        <f t="shared" si="15"/>
        <v>0</v>
      </c>
      <c r="DL1209" s="23"/>
      <c r="DM1209" s="2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</row>
    <row r="1210" spans="1:137" ht="15.75" customHeight="1">
      <c r="A1210" s="15" t="s">
        <v>3862</v>
      </c>
      <c r="B1210" s="15" t="s">
        <v>3863</v>
      </c>
      <c r="C1210" s="16">
        <v>27659364</v>
      </c>
      <c r="D1210" s="15">
        <v>724055695</v>
      </c>
      <c r="E1210" s="15" t="s">
        <v>3864</v>
      </c>
      <c r="F1210" s="15" t="s">
        <v>84</v>
      </c>
      <c r="G1210" s="15" t="s">
        <v>91</v>
      </c>
      <c r="H1210" s="15" t="s">
        <v>86</v>
      </c>
      <c r="I1210" s="17">
        <f t="shared" si="18"/>
        <v>0</v>
      </c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8">
        <f t="shared" si="1"/>
        <v>34</v>
      </c>
      <c r="AA1210" s="19"/>
      <c r="AB1210" s="19"/>
      <c r="AC1210" s="19"/>
      <c r="AD1210" s="19"/>
      <c r="AE1210" s="19"/>
      <c r="AF1210" s="19"/>
      <c r="AG1210" s="19">
        <v>19</v>
      </c>
      <c r="AH1210" s="19"/>
      <c r="AI1210" s="19"/>
      <c r="AJ1210" s="19"/>
      <c r="AK1210" s="19"/>
      <c r="AL1210" s="19"/>
      <c r="AM1210" s="19"/>
      <c r="AN1210" s="19"/>
      <c r="AO1210" s="19">
        <v>15</v>
      </c>
      <c r="AP1210" s="19"/>
      <c r="AQ1210" s="19"/>
      <c r="AR1210" s="20">
        <f t="shared" si="3"/>
        <v>0</v>
      </c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/>
      <c r="BI1210" s="21"/>
      <c r="BJ1210" s="22">
        <f t="shared" si="5"/>
        <v>0</v>
      </c>
      <c r="BK1210" s="21"/>
      <c r="BL1210" s="21"/>
      <c r="BM1210" s="21"/>
      <c r="BN1210" s="23">
        <f t="shared" si="7"/>
        <v>10</v>
      </c>
      <c r="BO1210" s="23"/>
      <c r="BP1210" s="23"/>
      <c r="BQ1210" s="23"/>
      <c r="BR1210" s="23"/>
      <c r="BS1210" s="23"/>
      <c r="BT1210" s="23"/>
      <c r="BU1210" s="23">
        <v>10</v>
      </c>
      <c r="BV1210" s="23"/>
      <c r="BW1210" s="23"/>
      <c r="BX1210" s="23"/>
      <c r="BY1210" s="23"/>
      <c r="BZ1210" s="23"/>
      <c r="CA1210" s="23"/>
      <c r="CB1210" s="23"/>
      <c r="CC1210" s="23"/>
      <c r="CD1210" s="23"/>
      <c r="CE1210" s="23"/>
      <c r="CF1210" s="21">
        <f t="shared" si="9"/>
        <v>100</v>
      </c>
      <c r="CG1210" s="21"/>
      <c r="CH1210" s="21"/>
      <c r="CI1210" s="21"/>
      <c r="CJ1210" s="21"/>
      <c r="CK1210" s="21"/>
      <c r="CL1210" s="21"/>
      <c r="CM1210" s="21"/>
      <c r="CN1210" s="21"/>
      <c r="CO1210" s="21"/>
      <c r="CP1210" s="21"/>
      <c r="CQ1210" s="21"/>
      <c r="CR1210" s="21"/>
      <c r="CS1210" s="21"/>
      <c r="CT1210" s="21"/>
      <c r="CU1210" s="21">
        <v>100</v>
      </c>
      <c r="CV1210" s="21"/>
      <c r="CW1210" s="21"/>
      <c r="CX1210" s="23">
        <f t="shared" si="11"/>
        <v>1</v>
      </c>
      <c r="CY1210" s="23"/>
      <c r="CZ1210" s="23"/>
      <c r="DA1210" s="23"/>
      <c r="DB1210" s="23">
        <v>1</v>
      </c>
      <c r="DC1210" s="23"/>
      <c r="DD1210" s="23"/>
      <c r="DE1210" s="22">
        <f t="shared" si="13"/>
        <v>0</v>
      </c>
      <c r="DF1210" s="21"/>
      <c r="DG1210" s="21"/>
      <c r="DH1210" s="21"/>
      <c r="DI1210" s="21"/>
      <c r="DJ1210" s="21"/>
      <c r="DK1210" s="24">
        <f t="shared" si="15"/>
        <v>0</v>
      </c>
      <c r="DL1210" s="23"/>
      <c r="DM1210" s="2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</row>
    <row r="1211" spans="1:137" ht="15.75" customHeight="1">
      <c r="A1211" s="15" t="s">
        <v>3865</v>
      </c>
      <c r="B1211" s="15" t="s">
        <v>3866</v>
      </c>
      <c r="C1211" s="16">
        <v>43678181</v>
      </c>
      <c r="D1211" s="15">
        <v>603446942</v>
      </c>
      <c r="E1211" s="15" t="s">
        <v>3867</v>
      </c>
      <c r="F1211" s="15" t="s">
        <v>84</v>
      </c>
      <c r="G1211" s="15" t="s">
        <v>91</v>
      </c>
      <c r="H1211" s="15" t="s">
        <v>80</v>
      </c>
      <c r="I1211" s="17">
        <f t="shared" si="18"/>
        <v>0</v>
      </c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8">
        <f t="shared" si="1"/>
        <v>48</v>
      </c>
      <c r="AA1211" s="19"/>
      <c r="AB1211" s="19"/>
      <c r="AC1211" s="19"/>
      <c r="AD1211" s="19"/>
      <c r="AE1211" s="19"/>
      <c r="AF1211" s="19"/>
      <c r="AG1211" s="19">
        <f>19+19</f>
        <v>38</v>
      </c>
      <c r="AH1211" s="19"/>
      <c r="AI1211" s="19"/>
      <c r="AJ1211" s="19"/>
      <c r="AK1211" s="19"/>
      <c r="AL1211" s="19"/>
      <c r="AM1211" s="19"/>
      <c r="AN1211" s="19"/>
      <c r="AO1211" s="19">
        <v>10</v>
      </c>
      <c r="AP1211" s="19"/>
      <c r="AQ1211" s="19"/>
      <c r="AR1211" s="20">
        <f t="shared" si="3"/>
        <v>0</v>
      </c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/>
      <c r="BI1211" s="21"/>
      <c r="BJ1211" s="22">
        <f t="shared" si="5"/>
        <v>0</v>
      </c>
      <c r="BK1211" s="21"/>
      <c r="BL1211" s="21"/>
      <c r="BM1211" s="21"/>
      <c r="BN1211" s="23">
        <f t="shared" si="7"/>
        <v>0</v>
      </c>
      <c r="BO1211" s="23"/>
      <c r="BP1211" s="23"/>
      <c r="BQ1211" s="23"/>
      <c r="BR1211" s="23"/>
      <c r="BS1211" s="23"/>
      <c r="BT1211" s="23"/>
      <c r="BU1211" s="23" t="s">
        <v>209</v>
      </c>
      <c r="BV1211" s="23"/>
      <c r="BW1211" s="23"/>
      <c r="BX1211" s="23"/>
      <c r="BY1211" s="23"/>
      <c r="BZ1211" s="23"/>
      <c r="CA1211" s="23"/>
      <c r="CB1211" s="23"/>
      <c r="CC1211" s="23"/>
      <c r="CD1211" s="23"/>
      <c r="CE1211" s="23"/>
      <c r="CF1211" s="21">
        <f t="shared" si="9"/>
        <v>100</v>
      </c>
      <c r="CG1211" s="21"/>
      <c r="CH1211" s="21"/>
      <c r="CI1211" s="21"/>
      <c r="CJ1211" s="21"/>
      <c r="CK1211" s="21"/>
      <c r="CL1211" s="21"/>
      <c r="CM1211" s="21"/>
      <c r="CN1211" s="21"/>
      <c r="CO1211" s="21"/>
      <c r="CP1211" s="21"/>
      <c r="CQ1211" s="21"/>
      <c r="CR1211" s="21"/>
      <c r="CS1211" s="21"/>
      <c r="CT1211" s="21"/>
      <c r="CU1211" s="21">
        <v>100</v>
      </c>
      <c r="CV1211" s="21"/>
      <c r="CW1211" s="21"/>
      <c r="CX1211" s="23">
        <f t="shared" si="11"/>
        <v>1</v>
      </c>
      <c r="CY1211" s="23"/>
      <c r="CZ1211" s="23"/>
      <c r="DA1211" s="23"/>
      <c r="DB1211" s="23">
        <v>1</v>
      </c>
      <c r="DC1211" s="23"/>
      <c r="DD1211" s="23"/>
      <c r="DE1211" s="22">
        <f t="shared" si="13"/>
        <v>0</v>
      </c>
      <c r="DF1211" s="21"/>
      <c r="DG1211" s="21"/>
      <c r="DH1211" s="21"/>
      <c r="DI1211" s="21"/>
      <c r="DJ1211" s="21"/>
      <c r="DK1211" s="24">
        <f t="shared" si="15"/>
        <v>0</v>
      </c>
      <c r="DL1211" s="23"/>
      <c r="DM1211" s="2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</row>
    <row r="1212" spans="1:137" ht="15.75" customHeight="1">
      <c r="A1212" s="15" t="s">
        <v>3868</v>
      </c>
      <c r="B1212" s="15" t="s">
        <v>3869</v>
      </c>
      <c r="C1212" s="16">
        <v>24257800</v>
      </c>
      <c r="D1212" s="15"/>
      <c r="E1212" s="15" t="s">
        <v>3870</v>
      </c>
      <c r="F1212" s="15" t="s">
        <v>84</v>
      </c>
      <c r="G1212" s="15" t="s">
        <v>91</v>
      </c>
      <c r="H1212" s="15" t="s">
        <v>86</v>
      </c>
      <c r="I1212" s="17">
        <f t="shared" si="18"/>
        <v>0</v>
      </c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8">
        <f t="shared" si="1"/>
        <v>29</v>
      </c>
      <c r="AA1212" s="19"/>
      <c r="AB1212" s="19"/>
      <c r="AC1212" s="19"/>
      <c r="AD1212" s="19"/>
      <c r="AE1212" s="19"/>
      <c r="AF1212" s="19"/>
      <c r="AG1212" s="19">
        <v>19</v>
      </c>
      <c r="AH1212" s="19"/>
      <c r="AI1212" s="19"/>
      <c r="AJ1212" s="19"/>
      <c r="AK1212" s="19"/>
      <c r="AL1212" s="19"/>
      <c r="AM1212" s="19"/>
      <c r="AN1212" s="19"/>
      <c r="AO1212" s="19">
        <v>10</v>
      </c>
      <c r="AP1212" s="19"/>
      <c r="AQ1212" s="19"/>
      <c r="AR1212" s="20">
        <f t="shared" si="3"/>
        <v>0</v>
      </c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/>
      <c r="BI1212" s="21"/>
      <c r="BJ1212" s="22">
        <f t="shared" si="5"/>
        <v>0</v>
      </c>
      <c r="BK1212" s="21"/>
      <c r="BL1212" s="21"/>
      <c r="BM1212" s="21"/>
      <c r="BN1212" s="23">
        <f t="shared" si="7"/>
        <v>0</v>
      </c>
      <c r="BO1212" s="23"/>
      <c r="BP1212" s="23"/>
      <c r="BQ1212" s="23"/>
      <c r="BR1212" s="23"/>
      <c r="BS1212" s="23"/>
      <c r="BT1212" s="23"/>
      <c r="BU1212" s="23"/>
      <c r="BV1212" s="23"/>
      <c r="BW1212" s="23"/>
      <c r="BX1212" s="23"/>
      <c r="BY1212" s="23"/>
      <c r="BZ1212" s="23"/>
      <c r="CA1212" s="23"/>
      <c r="CB1212" s="23"/>
      <c r="CC1212" s="23"/>
      <c r="CD1212" s="23"/>
      <c r="CE1212" s="23"/>
      <c r="CF1212" s="21">
        <f t="shared" si="9"/>
        <v>100</v>
      </c>
      <c r="CG1212" s="21"/>
      <c r="CH1212" s="21"/>
      <c r="CI1212" s="21"/>
      <c r="CJ1212" s="21"/>
      <c r="CK1212" s="21"/>
      <c r="CL1212" s="21"/>
      <c r="CM1212" s="21"/>
      <c r="CN1212" s="21"/>
      <c r="CO1212" s="21"/>
      <c r="CP1212" s="21"/>
      <c r="CQ1212" s="21"/>
      <c r="CR1212" s="21"/>
      <c r="CS1212" s="21"/>
      <c r="CT1212" s="21"/>
      <c r="CU1212" s="21">
        <v>100</v>
      </c>
      <c r="CV1212" s="21"/>
      <c r="CW1212" s="21"/>
      <c r="CX1212" s="23">
        <f t="shared" si="11"/>
        <v>1</v>
      </c>
      <c r="CY1212" s="23"/>
      <c r="CZ1212" s="23"/>
      <c r="DA1212" s="23"/>
      <c r="DB1212" s="23">
        <v>1</v>
      </c>
      <c r="DC1212" s="23"/>
      <c r="DD1212" s="23"/>
      <c r="DE1212" s="22">
        <f t="shared" si="13"/>
        <v>0</v>
      </c>
      <c r="DF1212" s="21"/>
      <c r="DG1212" s="21"/>
      <c r="DH1212" s="21"/>
      <c r="DI1212" s="21"/>
      <c r="DJ1212" s="21"/>
      <c r="DK1212" s="24">
        <f t="shared" si="15"/>
        <v>0</v>
      </c>
      <c r="DL1212" s="23"/>
      <c r="DM1212" s="2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</row>
    <row r="1213" spans="1:137" ht="15.75" customHeight="1">
      <c r="A1213" s="15" t="s">
        <v>3871</v>
      </c>
      <c r="B1213" s="15" t="s">
        <v>3872</v>
      </c>
      <c r="C1213" s="16">
        <v>27906264</v>
      </c>
      <c r="D1213" s="15">
        <v>723003963</v>
      </c>
      <c r="E1213" s="15" t="s">
        <v>3873</v>
      </c>
      <c r="F1213" s="15" t="s">
        <v>84</v>
      </c>
      <c r="G1213" s="15" t="s">
        <v>91</v>
      </c>
      <c r="H1213" s="15" t="s">
        <v>68</v>
      </c>
      <c r="I1213" s="17">
        <f t="shared" si="18"/>
        <v>0</v>
      </c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8">
        <f t="shared" si="1"/>
        <v>255</v>
      </c>
      <c r="AA1213" s="19"/>
      <c r="AB1213" s="19"/>
      <c r="AC1213" s="19"/>
      <c r="AD1213" s="19"/>
      <c r="AE1213" s="19">
        <v>50</v>
      </c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>
        <v>55</v>
      </c>
      <c r="AP1213" s="19">
        <v>150</v>
      </c>
      <c r="AQ1213" s="19"/>
      <c r="AR1213" s="20">
        <f t="shared" si="3"/>
        <v>0</v>
      </c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/>
      <c r="BI1213" s="21"/>
      <c r="BJ1213" s="22">
        <f t="shared" si="5"/>
        <v>0</v>
      </c>
      <c r="BK1213" s="21"/>
      <c r="BL1213" s="21"/>
      <c r="BM1213" s="21"/>
      <c r="BN1213" s="23">
        <f t="shared" si="7"/>
        <v>1</v>
      </c>
      <c r="BO1213" s="23"/>
      <c r="BP1213" s="23"/>
      <c r="BQ1213" s="23"/>
      <c r="BR1213" s="23"/>
      <c r="BS1213" s="23">
        <v>1</v>
      </c>
      <c r="BT1213" s="23"/>
      <c r="BU1213" s="23"/>
      <c r="BV1213" s="23"/>
      <c r="BW1213" s="23"/>
      <c r="BX1213" s="23"/>
      <c r="BY1213" s="23"/>
      <c r="BZ1213" s="23"/>
      <c r="CA1213" s="23"/>
      <c r="CB1213" s="23"/>
      <c r="CC1213" s="23"/>
      <c r="CD1213" s="27"/>
      <c r="CE1213" s="23"/>
      <c r="CF1213" s="21">
        <f t="shared" si="9"/>
        <v>100</v>
      </c>
      <c r="CG1213" s="21"/>
      <c r="CH1213" s="21"/>
      <c r="CI1213" s="21"/>
      <c r="CJ1213" s="21"/>
      <c r="CK1213" s="21"/>
      <c r="CL1213" s="21"/>
      <c r="CM1213" s="21"/>
      <c r="CN1213" s="21"/>
      <c r="CO1213" s="21"/>
      <c r="CP1213" s="21"/>
      <c r="CQ1213" s="21"/>
      <c r="CR1213" s="21"/>
      <c r="CS1213" s="21"/>
      <c r="CT1213" s="21"/>
      <c r="CU1213" s="21">
        <v>100</v>
      </c>
      <c r="CV1213" s="21"/>
      <c r="CW1213" s="21"/>
      <c r="CX1213" s="23">
        <f t="shared" si="11"/>
        <v>1</v>
      </c>
      <c r="CY1213" s="23"/>
      <c r="CZ1213" s="23"/>
      <c r="DA1213" s="23"/>
      <c r="DB1213" s="23">
        <v>1</v>
      </c>
      <c r="DC1213" s="23"/>
      <c r="DD1213" s="23"/>
      <c r="DE1213" s="22">
        <f t="shared" si="13"/>
        <v>0</v>
      </c>
      <c r="DF1213" s="21"/>
      <c r="DG1213" s="21"/>
      <c r="DH1213" s="21"/>
      <c r="DI1213" s="21"/>
      <c r="DJ1213" s="21"/>
      <c r="DK1213" s="24">
        <f t="shared" si="15"/>
        <v>0</v>
      </c>
      <c r="DL1213" s="23"/>
      <c r="DM1213" s="2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</row>
    <row r="1214" spans="1:137" ht="15.75" customHeight="1">
      <c r="A1214" s="15" t="s">
        <v>3874</v>
      </c>
      <c r="B1214" s="15" t="s">
        <v>3872</v>
      </c>
      <c r="C1214" s="16">
        <v>28974204</v>
      </c>
      <c r="D1214" s="15">
        <v>723003963</v>
      </c>
      <c r="E1214" s="15" t="s">
        <v>3875</v>
      </c>
      <c r="F1214" s="15" t="s">
        <v>84</v>
      </c>
      <c r="G1214" s="15" t="s">
        <v>91</v>
      </c>
      <c r="H1214" s="15" t="s">
        <v>68</v>
      </c>
      <c r="I1214" s="17">
        <f t="shared" si="18"/>
        <v>0</v>
      </c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8">
        <f t="shared" si="1"/>
        <v>29</v>
      </c>
      <c r="AA1214" s="19"/>
      <c r="AB1214" s="19"/>
      <c r="AC1214" s="19"/>
      <c r="AD1214" s="19"/>
      <c r="AE1214" s="19"/>
      <c r="AF1214" s="19"/>
      <c r="AG1214" s="19">
        <v>19</v>
      </c>
      <c r="AH1214" s="19"/>
      <c r="AI1214" s="19"/>
      <c r="AJ1214" s="19"/>
      <c r="AK1214" s="19"/>
      <c r="AL1214" s="19"/>
      <c r="AM1214" s="19"/>
      <c r="AN1214" s="19"/>
      <c r="AO1214" s="19">
        <v>10</v>
      </c>
      <c r="AP1214" s="19"/>
      <c r="AQ1214" s="19"/>
      <c r="AR1214" s="20">
        <f t="shared" si="3"/>
        <v>0</v>
      </c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/>
      <c r="BI1214" s="21"/>
      <c r="BJ1214" s="22">
        <f t="shared" si="5"/>
        <v>0</v>
      </c>
      <c r="BK1214" s="21"/>
      <c r="BL1214" s="21"/>
      <c r="BM1214" s="21"/>
      <c r="BN1214" s="23">
        <f t="shared" si="7"/>
        <v>0</v>
      </c>
      <c r="BO1214" s="23"/>
      <c r="BP1214" s="23"/>
      <c r="BQ1214" s="23"/>
      <c r="BR1214" s="23"/>
      <c r="BS1214" s="23"/>
      <c r="BT1214" s="23"/>
      <c r="BU1214" s="23"/>
      <c r="BV1214" s="23"/>
      <c r="BW1214" s="23"/>
      <c r="BX1214" s="23"/>
      <c r="BY1214" s="23"/>
      <c r="BZ1214" s="23"/>
      <c r="CA1214" s="23"/>
      <c r="CB1214" s="23"/>
      <c r="CC1214" s="23"/>
      <c r="CD1214" s="23"/>
      <c r="CE1214" s="23"/>
      <c r="CF1214" s="21">
        <f t="shared" si="9"/>
        <v>100</v>
      </c>
      <c r="CG1214" s="21"/>
      <c r="CH1214" s="21"/>
      <c r="CI1214" s="21"/>
      <c r="CJ1214" s="21"/>
      <c r="CK1214" s="21"/>
      <c r="CL1214" s="21"/>
      <c r="CM1214" s="21"/>
      <c r="CN1214" s="21"/>
      <c r="CO1214" s="21"/>
      <c r="CP1214" s="21"/>
      <c r="CQ1214" s="21"/>
      <c r="CR1214" s="21"/>
      <c r="CS1214" s="21"/>
      <c r="CT1214" s="21"/>
      <c r="CU1214" s="21">
        <v>100</v>
      </c>
      <c r="CV1214" s="21"/>
      <c r="CW1214" s="21"/>
      <c r="CX1214" s="23">
        <f t="shared" si="11"/>
        <v>1</v>
      </c>
      <c r="CY1214" s="23"/>
      <c r="CZ1214" s="23"/>
      <c r="DA1214" s="23"/>
      <c r="DB1214" s="23">
        <v>1</v>
      </c>
      <c r="DC1214" s="23"/>
      <c r="DD1214" s="23"/>
      <c r="DE1214" s="22">
        <f t="shared" si="13"/>
        <v>0</v>
      </c>
      <c r="DF1214" s="21"/>
      <c r="DG1214" s="21"/>
      <c r="DH1214" s="21"/>
      <c r="DI1214" s="21"/>
      <c r="DJ1214" s="21"/>
      <c r="DK1214" s="24">
        <f t="shared" si="15"/>
        <v>0</v>
      </c>
      <c r="DL1214" s="23"/>
      <c r="DM1214" s="2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</row>
    <row r="1215" spans="1:137" ht="15.75" customHeight="1">
      <c r="A1215" s="15" t="s">
        <v>3876</v>
      </c>
      <c r="B1215" s="15" t="s">
        <v>3877</v>
      </c>
      <c r="C1215" s="16" t="s">
        <v>3878</v>
      </c>
      <c r="D1215" s="15">
        <v>732259052</v>
      </c>
      <c r="E1215" s="15" t="s">
        <v>3879</v>
      </c>
      <c r="F1215" s="15" t="s">
        <v>84</v>
      </c>
      <c r="G1215" s="15" t="s">
        <v>91</v>
      </c>
      <c r="H1215" s="15" t="s">
        <v>80</v>
      </c>
      <c r="I1215" s="17">
        <f t="shared" si="18"/>
        <v>0</v>
      </c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8">
        <f t="shared" si="1"/>
        <v>10</v>
      </c>
      <c r="AA1215" s="19"/>
      <c r="AB1215" s="19"/>
      <c r="AC1215" s="19"/>
      <c r="AD1215" s="19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>
        <v>10</v>
      </c>
      <c r="AP1215" s="19"/>
      <c r="AQ1215" s="19"/>
      <c r="AR1215" s="20">
        <f t="shared" si="3"/>
        <v>0</v>
      </c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/>
      <c r="BI1215" s="21"/>
      <c r="BJ1215" s="22">
        <f t="shared" si="5"/>
        <v>0</v>
      </c>
      <c r="BK1215" s="21"/>
      <c r="BL1215" s="21"/>
      <c r="BM1215" s="21"/>
      <c r="BN1215" s="23">
        <f t="shared" si="7"/>
        <v>0</v>
      </c>
      <c r="BO1215" s="23"/>
      <c r="BP1215" s="23"/>
      <c r="BQ1215" s="23"/>
      <c r="BR1215" s="23"/>
      <c r="BS1215" s="23"/>
      <c r="BT1215" s="23"/>
      <c r="BU1215" s="23"/>
      <c r="BV1215" s="23"/>
      <c r="BW1215" s="23"/>
      <c r="BX1215" s="23"/>
      <c r="BY1215" s="23"/>
      <c r="BZ1215" s="23"/>
      <c r="CA1215" s="23"/>
      <c r="CB1215" s="23"/>
      <c r="CC1215" s="23"/>
      <c r="CD1215" s="23"/>
      <c r="CE1215" s="23"/>
      <c r="CF1215" s="21">
        <f t="shared" si="9"/>
        <v>100</v>
      </c>
      <c r="CG1215" s="21"/>
      <c r="CH1215" s="21"/>
      <c r="CI1215" s="21"/>
      <c r="CJ1215" s="21"/>
      <c r="CK1215" s="21"/>
      <c r="CL1215" s="21"/>
      <c r="CM1215" s="21"/>
      <c r="CN1215" s="21"/>
      <c r="CO1215" s="21"/>
      <c r="CP1215" s="21"/>
      <c r="CQ1215" s="21"/>
      <c r="CR1215" s="21"/>
      <c r="CS1215" s="21"/>
      <c r="CT1215" s="21"/>
      <c r="CU1215" s="21">
        <v>100</v>
      </c>
      <c r="CV1215" s="21"/>
      <c r="CW1215" s="21"/>
      <c r="CX1215" s="23">
        <f t="shared" si="11"/>
        <v>1</v>
      </c>
      <c r="CY1215" s="23"/>
      <c r="CZ1215" s="23"/>
      <c r="DA1215" s="23"/>
      <c r="DB1215" s="23">
        <v>1</v>
      </c>
      <c r="DC1215" s="23"/>
      <c r="DD1215" s="23"/>
      <c r="DE1215" s="22">
        <f t="shared" si="13"/>
        <v>0</v>
      </c>
      <c r="DF1215" s="21"/>
      <c r="DG1215" s="21"/>
      <c r="DH1215" s="21"/>
      <c r="DI1215" s="21"/>
      <c r="DJ1215" s="21"/>
      <c r="DK1215" s="24">
        <f t="shared" si="15"/>
        <v>0</v>
      </c>
      <c r="DL1215" s="23"/>
      <c r="DM1215" s="2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</row>
    <row r="1216" spans="1:137" ht="15.75" customHeight="1">
      <c r="A1216" s="15" t="s">
        <v>3880</v>
      </c>
      <c r="B1216" s="15" t="s">
        <v>3881</v>
      </c>
      <c r="C1216" s="16" t="s">
        <v>3882</v>
      </c>
      <c r="D1216" s="15">
        <v>797622112</v>
      </c>
      <c r="E1216" s="15" t="s">
        <v>3883</v>
      </c>
      <c r="F1216" s="15" t="s">
        <v>84</v>
      </c>
      <c r="G1216" s="15" t="s">
        <v>101</v>
      </c>
      <c r="H1216" s="15" t="s">
        <v>174</v>
      </c>
      <c r="I1216" s="17">
        <f t="shared" si="18"/>
        <v>0</v>
      </c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8">
        <f t="shared" si="1"/>
        <v>28</v>
      </c>
      <c r="AA1216" s="19"/>
      <c r="AB1216" s="19"/>
      <c r="AC1216" s="19"/>
      <c r="AD1216" s="19"/>
      <c r="AE1216" s="19"/>
      <c r="AF1216" s="19">
        <v>6</v>
      </c>
      <c r="AG1216" s="19"/>
      <c r="AH1216" s="19">
        <v>7</v>
      </c>
      <c r="AI1216" s="19"/>
      <c r="AJ1216" s="19"/>
      <c r="AK1216" s="19"/>
      <c r="AL1216" s="19"/>
      <c r="AM1216" s="19"/>
      <c r="AN1216" s="19"/>
      <c r="AO1216" s="19">
        <v>15</v>
      </c>
      <c r="AP1216" s="19"/>
      <c r="AQ1216" s="19"/>
      <c r="AR1216" s="20">
        <f t="shared" si="3"/>
        <v>0</v>
      </c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/>
      <c r="BI1216" s="21"/>
      <c r="BJ1216" s="22">
        <f t="shared" si="5"/>
        <v>0</v>
      </c>
      <c r="BK1216" s="21"/>
      <c r="BL1216" s="21"/>
      <c r="BM1216" s="21"/>
      <c r="BN1216" s="23">
        <f t="shared" si="7"/>
        <v>0</v>
      </c>
      <c r="BO1216" s="23"/>
      <c r="BP1216" s="23"/>
      <c r="BQ1216" s="23"/>
      <c r="BR1216" s="23"/>
      <c r="BS1216" s="23"/>
      <c r="BT1216" s="23"/>
      <c r="BU1216" s="23"/>
      <c r="BV1216" s="23"/>
      <c r="BW1216" s="23"/>
      <c r="BX1216" s="23"/>
      <c r="BY1216" s="23"/>
      <c r="BZ1216" s="23"/>
      <c r="CA1216" s="23"/>
      <c r="CB1216" s="23"/>
      <c r="CC1216" s="23"/>
      <c r="CD1216" s="23"/>
      <c r="CE1216" s="23"/>
      <c r="CF1216" s="21">
        <f t="shared" si="9"/>
        <v>0</v>
      </c>
      <c r="CG1216" s="21"/>
      <c r="CH1216" s="21"/>
      <c r="CI1216" s="21"/>
      <c r="CJ1216" s="21"/>
      <c r="CK1216" s="21"/>
      <c r="CL1216" s="21"/>
      <c r="CM1216" s="21"/>
      <c r="CN1216" s="21"/>
      <c r="CO1216" s="21"/>
      <c r="CP1216" s="21"/>
      <c r="CQ1216" s="21"/>
      <c r="CR1216" s="21"/>
      <c r="CS1216" s="21"/>
      <c r="CT1216" s="21"/>
      <c r="CU1216" s="21"/>
      <c r="CV1216" s="21"/>
      <c r="CW1216" s="21"/>
      <c r="CX1216" s="23">
        <f t="shared" si="11"/>
        <v>2</v>
      </c>
      <c r="CY1216" s="23"/>
      <c r="CZ1216" s="23"/>
      <c r="DA1216" s="23"/>
      <c r="DB1216" s="23">
        <v>2</v>
      </c>
      <c r="DC1216" s="23"/>
      <c r="DD1216" s="23"/>
      <c r="DE1216" s="22">
        <f t="shared" si="13"/>
        <v>0</v>
      </c>
      <c r="DF1216" s="21"/>
      <c r="DG1216" s="21"/>
      <c r="DH1216" s="21"/>
      <c r="DI1216" s="21"/>
      <c r="DJ1216" s="21"/>
      <c r="DK1216" s="24">
        <f t="shared" si="15"/>
        <v>0</v>
      </c>
      <c r="DL1216" s="23"/>
      <c r="DM1216" s="2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</row>
    <row r="1217" spans="1:137" ht="15.75" customHeight="1">
      <c r="A1217" s="15" t="s">
        <v>3884</v>
      </c>
      <c r="B1217" s="15" t="s">
        <v>3872</v>
      </c>
      <c r="C1217" s="16" t="s">
        <v>3885</v>
      </c>
      <c r="D1217" s="15">
        <v>723003963</v>
      </c>
      <c r="E1217" s="15" t="s">
        <v>3886</v>
      </c>
      <c r="F1217" s="15" t="s">
        <v>84</v>
      </c>
      <c r="G1217" s="15" t="s">
        <v>91</v>
      </c>
      <c r="H1217" s="15" t="s">
        <v>57</v>
      </c>
      <c r="I1217" s="17">
        <f t="shared" si="18"/>
        <v>0</v>
      </c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8">
        <f t="shared" si="1"/>
        <v>29</v>
      </c>
      <c r="AA1217" s="19"/>
      <c r="AB1217" s="19"/>
      <c r="AC1217" s="19"/>
      <c r="AD1217" s="19"/>
      <c r="AE1217" s="19"/>
      <c r="AF1217" s="19"/>
      <c r="AG1217" s="19">
        <v>19</v>
      </c>
      <c r="AH1217" s="19"/>
      <c r="AI1217" s="19"/>
      <c r="AJ1217" s="19"/>
      <c r="AK1217" s="19"/>
      <c r="AL1217" s="19"/>
      <c r="AM1217" s="19"/>
      <c r="AN1217" s="19"/>
      <c r="AO1217" s="19">
        <v>10</v>
      </c>
      <c r="AP1217" s="19"/>
      <c r="AQ1217" s="19"/>
      <c r="AR1217" s="20">
        <f t="shared" si="3"/>
        <v>0</v>
      </c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/>
      <c r="BI1217" s="21"/>
      <c r="BJ1217" s="22">
        <f t="shared" si="5"/>
        <v>0</v>
      </c>
      <c r="BK1217" s="21"/>
      <c r="BL1217" s="21"/>
      <c r="BM1217" s="21"/>
      <c r="BN1217" s="23">
        <f t="shared" si="7"/>
        <v>0</v>
      </c>
      <c r="BO1217" s="23"/>
      <c r="BP1217" s="23"/>
      <c r="BQ1217" s="23"/>
      <c r="BR1217" s="23"/>
      <c r="BS1217" s="23"/>
      <c r="BT1217" s="23"/>
      <c r="BU1217" s="23"/>
      <c r="BV1217" s="23"/>
      <c r="BW1217" s="23"/>
      <c r="BX1217" s="23"/>
      <c r="BY1217" s="23"/>
      <c r="BZ1217" s="23"/>
      <c r="CA1217" s="23"/>
      <c r="CB1217" s="23"/>
      <c r="CC1217" s="23"/>
      <c r="CD1217" s="23"/>
      <c r="CE1217" s="23"/>
      <c r="CF1217" s="21">
        <f t="shared" si="9"/>
        <v>100</v>
      </c>
      <c r="CG1217" s="21"/>
      <c r="CH1217" s="21"/>
      <c r="CI1217" s="21"/>
      <c r="CJ1217" s="21"/>
      <c r="CK1217" s="21"/>
      <c r="CL1217" s="21"/>
      <c r="CM1217" s="21"/>
      <c r="CN1217" s="21"/>
      <c r="CO1217" s="21"/>
      <c r="CP1217" s="21"/>
      <c r="CQ1217" s="21"/>
      <c r="CR1217" s="21"/>
      <c r="CS1217" s="21"/>
      <c r="CT1217" s="21"/>
      <c r="CU1217" s="21">
        <v>100</v>
      </c>
      <c r="CV1217" s="21"/>
      <c r="CW1217" s="21"/>
      <c r="CX1217" s="23">
        <f t="shared" si="11"/>
        <v>1</v>
      </c>
      <c r="CY1217" s="23"/>
      <c r="CZ1217" s="23"/>
      <c r="DA1217" s="23"/>
      <c r="DB1217" s="23">
        <v>1</v>
      </c>
      <c r="DC1217" s="23"/>
      <c r="DD1217" s="23"/>
      <c r="DE1217" s="22">
        <f t="shared" si="13"/>
        <v>0</v>
      </c>
      <c r="DF1217" s="21"/>
      <c r="DG1217" s="21"/>
      <c r="DH1217" s="21"/>
      <c r="DI1217" s="21"/>
      <c r="DJ1217" s="21"/>
      <c r="DK1217" s="24">
        <f t="shared" si="15"/>
        <v>0</v>
      </c>
      <c r="DL1217" s="23"/>
      <c r="DM1217" s="2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</row>
    <row r="1218" spans="1:137" ht="15.75" customHeight="1">
      <c r="A1218" s="15" t="s">
        <v>3887</v>
      </c>
      <c r="B1218" s="15" t="s">
        <v>3888</v>
      </c>
      <c r="C1218" s="16">
        <v>28987411</v>
      </c>
      <c r="D1218" s="15">
        <v>606748434</v>
      </c>
      <c r="E1218" s="15" t="s">
        <v>3889</v>
      </c>
      <c r="F1218" s="15" t="s">
        <v>84</v>
      </c>
      <c r="G1218" s="15" t="s">
        <v>91</v>
      </c>
      <c r="H1218" s="15" t="s">
        <v>86</v>
      </c>
      <c r="I1218" s="17">
        <f t="shared" si="18"/>
        <v>0</v>
      </c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8">
        <f t="shared" si="1"/>
        <v>29</v>
      </c>
      <c r="AA1218" s="19"/>
      <c r="AB1218" s="19"/>
      <c r="AC1218" s="19"/>
      <c r="AD1218" s="19"/>
      <c r="AE1218" s="19"/>
      <c r="AF1218" s="19"/>
      <c r="AG1218" s="19">
        <v>19</v>
      </c>
      <c r="AH1218" s="19"/>
      <c r="AI1218" s="19"/>
      <c r="AJ1218" s="19"/>
      <c r="AK1218" s="19"/>
      <c r="AL1218" s="19"/>
      <c r="AM1218" s="19"/>
      <c r="AN1218" s="19"/>
      <c r="AO1218" s="19">
        <v>10</v>
      </c>
      <c r="AP1218" s="19"/>
      <c r="AQ1218" s="19"/>
      <c r="AR1218" s="20">
        <f t="shared" si="3"/>
        <v>0</v>
      </c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/>
      <c r="BI1218" s="21"/>
      <c r="BJ1218" s="22">
        <f t="shared" si="5"/>
        <v>0</v>
      </c>
      <c r="BK1218" s="21"/>
      <c r="BL1218" s="21"/>
      <c r="BM1218" s="21"/>
      <c r="BN1218" s="23">
        <f t="shared" si="7"/>
        <v>0</v>
      </c>
      <c r="BO1218" s="23"/>
      <c r="BP1218" s="23"/>
      <c r="BQ1218" s="23"/>
      <c r="BR1218" s="23"/>
      <c r="BS1218" s="23"/>
      <c r="BT1218" s="23"/>
      <c r="BU1218" s="23" t="s">
        <v>209</v>
      </c>
      <c r="BV1218" s="23"/>
      <c r="BW1218" s="23"/>
      <c r="BX1218" s="23"/>
      <c r="BY1218" s="23"/>
      <c r="BZ1218" s="23"/>
      <c r="CA1218" s="23"/>
      <c r="CB1218" s="23"/>
      <c r="CC1218" s="23"/>
      <c r="CD1218" s="23"/>
      <c r="CE1218" s="23"/>
      <c r="CF1218" s="21">
        <f t="shared" si="9"/>
        <v>100</v>
      </c>
      <c r="CG1218" s="21"/>
      <c r="CH1218" s="21"/>
      <c r="CI1218" s="21"/>
      <c r="CJ1218" s="21"/>
      <c r="CK1218" s="21"/>
      <c r="CL1218" s="21"/>
      <c r="CM1218" s="21"/>
      <c r="CN1218" s="21"/>
      <c r="CO1218" s="21"/>
      <c r="CP1218" s="21"/>
      <c r="CQ1218" s="21"/>
      <c r="CR1218" s="21"/>
      <c r="CS1218" s="21"/>
      <c r="CT1218" s="21"/>
      <c r="CU1218" s="21">
        <v>100</v>
      </c>
      <c r="CV1218" s="21"/>
      <c r="CW1218" s="21"/>
      <c r="CX1218" s="23">
        <f t="shared" si="11"/>
        <v>1</v>
      </c>
      <c r="CY1218" s="23"/>
      <c r="CZ1218" s="23"/>
      <c r="DA1218" s="23"/>
      <c r="DB1218" s="23">
        <v>1</v>
      </c>
      <c r="DC1218" s="23"/>
      <c r="DD1218" s="23"/>
      <c r="DE1218" s="22">
        <f t="shared" si="13"/>
        <v>0</v>
      </c>
      <c r="DF1218" s="21"/>
      <c r="DG1218" s="21"/>
      <c r="DH1218" s="21"/>
      <c r="DI1218" s="21"/>
      <c r="DJ1218" s="21"/>
      <c r="DK1218" s="24">
        <f t="shared" si="15"/>
        <v>0</v>
      </c>
      <c r="DL1218" s="23"/>
      <c r="DM1218" s="2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</row>
    <row r="1219" spans="1:137" ht="15.75" customHeight="1">
      <c r="A1219" s="15" t="s">
        <v>3890</v>
      </c>
      <c r="B1219" s="15" t="s">
        <v>3891</v>
      </c>
      <c r="C1219" s="16">
        <v>24181366</v>
      </c>
      <c r="D1219" s="15">
        <v>603196024</v>
      </c>
      <c r="E1219" s="15" t="s">
        <v>3892</v>
      </c>
      <c r="F1219" s="15" t="s">
        <v>84</v>
      </c>
      <c r="G1219" s="15" t="s">
        <v>153</v>
      </c>
      <c r="H1219" s="15" t="s">
        <v>216</v>
      </c>
      <c r="I1219" s="17">
        <f t="shared" si="18"/>
        <v>0</v>
      </c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8">
        <f t="shared" si="1"/>
        <v>34</v>
      </c>
      <c r="AA1219" s="19"/>
      <c r="AB1219" s="19"/>
      <c r="AC1219" s="19"/>
      <c r="AD1219" s="19"/>
      <c r="AE1219" s="19"/>
      <c r="AF1219" s="19"/>
      <c r="AG1219" s="19">
        <v>19</v>
      </c>
      <c r="AH1219" s="19"/>
      <c r="AI1219" s="19"/>
      <c r="AJ1219" s="19"/>
      <c r="AK1219" s="19"/>
      <c r="AL1219" s="19"/>
      <c r="AM1219" s="19"/>
      <c r="AN1219" s="19"/>
      <c r="AO1219" s="19"/>
      <c r="AP1219" s="19">
        <v>15</v>
      </c>
      <c r="AQ1219" s="19"/>
      <c r="AR1219" s="20">
        <f t="shared" si="3"/>
        <v>0</v>
      </c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/>
      <c r="BI1219" s="21"/>
      <c r="BJ1219" s="22">
        <f t="shared" si="5"/>
        <v>0</v>
      </c>
      <c r="BK1219" s="21"/>
      <c r="BL1219" s="21"/>
      <c r="BM1219" s="21"/>
      <c r="BN1219" s="23">
        <f t="shared" si="7"/>
        <v>0</v>
      </c>
      <c r="BO1219" s="23"/>
      <c r="BP1219" s="23"/>
      <c r="BQ1219" s="23"/>
      <c r="BR1219" s="23"/>
      <c r="BS1219" s="23"/>
      <c r="BT1219" s="23"/>
      <c r="BU1219" s="23"/>
      <c r="BV1219" s="23"/>
      <c r="BW1219" s="23"/>
      <c r="BX1219" s="23"/>
      <c r="BY1219" s="23"/>
      <c r="BZ1219" s="23"/>
      <c r="CA1219" s="23"/>
      <c r="CB1219" s="23"/>
      <c r="CC1219" s="23"/>
      <c r="CD1219" s="23"/>
      <c r="CE1219" s="23"/>
      <c r="CF1219" s="21">
        <f t="shared" si="9"/>
        <v>0</v>
      </c>
      <c r="CG1219" s="21"/>
      <c r="CH1219" s="21"/>
      <c r="CI1219" s="21"/>
      <c r="CJ1219" s="21"/>
      <c r="CK1219" s="21"/>
      <c r="CL1219" s="21"/>
      <c r="CM1219" s="21"/>
      <c r="CN1219" s="21"/>
      <c r="CO1219" s="21"/>
      <c r="CP1219" s="21"/>
      <c r="CQ1219" s="21"/>
      <c r="CR1219" s="21"/>
      <c r="CS1219" s="21"/>
      <c r="CT1219" s="21"/>
      <c r="CU1219" s="21"/>
      <c r="CV1219" s="21"/>
      <c r="CW1219" s="21"/>
      <c r="CX1219" s="23">
        <f t="shared" si="11"/>
        <v>0</v>
      </c>
      <c r="CY1219" s="23"/>
      <c r="CZ1219" s="23"/>
      <c r="DA1219" s="23"/>
      <c r="DB1219" s="23"/>
      <c r="DC1219" s="23"/>
      <c r="DD1219" s="23"/>
      <c r="DE1219" s="22">
        <f t="shared" si="13"/>
        <v>0</v>
      </c>
      <c r="DF1219" s="21"/>
      <c r="DG1219" s="21"/>
      <c r="DH1219" s="21"/>
      <c r="DI1219" s="21"/>
      <c r="DJ1219" s="21"/>
      <c r="DK1219" s="24">
        <f t="shared" si="15"/>
        <v>0</v>
      </c>
      <c r="DL1219" s="23"/>
      <c r="DM1219" s="2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</row>
    <row r="1220" spans="1:137" ht="15.75" customHeight="1">
      <c r="A1220" s="15" t="s">
        <v>3893</v>
      </c>
      <c r="B1220" s="15" t="s">
        <v>3872</v>
      </c>
      <c r="C1220" s="16">
        <v>24127965</v>
      </c>
      <c r="D1220" s="15">
        <v>723003963</v>
      </c>
      <c r="E1220" s="15" t="s">
        <v>3108</v>
      </c>
      <c r="F1220" s="15" t="s">
        <v>84</v>
      </c>
      <c r="G1220" s="15" t="s">
        <v>91</v>
      </c>
      <c r="H1220" s="15" t="s">
        <v>68</v>
      </c>
      <c r="I1220" s="17">
        <f t="shared" si="18"/>
        <v>0</v>
      </c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8">
        <f t="shared" si="1"/>
        <v>29</v>
      </c>
      <c r="AA1220" s="19"/>
      <c r="AB1220" s="19"/>
      <c r="AC1220" s="19"/>
      <c r="AD1220" s="19"/>
      <c r="AE1220" s="19"/>
      <c r="AF1220" s="19"/>
      <c r="AG1220" s="19">
        <v>19</v>
      </c>
      <c r="AH1220" s="19"/>
      <c r="AI1220" s="19"/>
      <c r="AJ1220" s="19"/>
      <c r="AK1220" s="19"/>
      <c r="AL1220" s="19"/>
      <c r="AM1220" s="19"/>
      <c r="AN1220" s="19"/>
      <c r="AO1220" s="19">
        <v>10</v>
      </c>
      <c r="AP1220" s="19"/>
      <c r="AQ1220" s="19"/>
      <c r="AR1220" s="20">
        <f t="shared" si="3"/>
        <v>0</v>
      </c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/>
      <c r="BI1220" s="21"/>
      <c r="BJ1220" s="22">
        <f t="shared" si="5"/>
        <v>0</v>
      </c>
      <c r="BK1220" s="21"/>
      <c r="BL1220" s="21"/>
      <c r="BM1220" s="21"/>
      <c r="BN1220" s="23">
        <f t="shared" si="7"/>
        <v>0</v>
      </c>
      <c r="BO1220" s="23"/>
      <c r="BP1220" s="23"/>
      <c r="BQ1220" s="23"/>
      <c r="BR1220" s="23"/>
      <c r="BS1220" s="23"/>
      <c r="BT1220" s="23"/>
      <c r="BU1220" s="23"/>
      <c r="BV1220" s="23"/>
      <c r="BW1220" s="23"/>
      <c r="BX1220" s="23"/>
      <c r="BY1220" s="23"/>
      <c r="BZ1220" s="23"/>
      <c r="CA1220" s="23"/>
      <c r="CB1220" s="23"/>
      <c r="CC1220" s="23"/>
      <c r="CD1220" s="23"/>
      <c r="CE1220" s="23"/>
      <c r="CF1220" s="21">
        <f t="shared" si="9"/>
        <v>100</v>
      </c>
      <c r="CG1220" s="21"/>
      <c r="CH1220" s="21"/>
      <c r="CI1220" s="21"/>
      <c r="CJ1220" s="21"/>
      <c r="CK1220" s="21"/>
      <c r="CL1220" s="21"/>
      <c r="CM1220" s="21"/>
      <c r="CN1220" s="21"/>
      <c r="CO1220" s="21"/>
      <c r="CP1220" s="21"/>
      <c r="CQ1220" s="21"/>
      <c r="CR1220" s="21"/>
      <c r="CS1220" s="21"/>
      <c r="CT1220" s="21"/>
      <c r="CU1220" s="21">
        <v>100</v>
      </c>
      <c r="CV1220" s="21"/>
      <c r="CW1220" s="21"/>
      <c r="CX1220" s="23">
        <f t="shared" si="11"/>
        <v>1</v>
      </c>
      <c r="CY1220" s="23"/>
      <c r="CZ1220" s="23"/>
      <c r="DA1220" s="23"/>
      <c r="DB1220" s="23">
        <v>1</v>
      </c>
      <c r="DC1220" s="23"/>
      <c r="DD1220" s="23"/>
      <c r="DE1220" s="22">
        <f t="shared" si="13"/>
        <v>0</v>
      </c>
      <c r="DF1220" s="21"/>
      <c r="DG1220" s="21"/>
      <c r="DH1220" s="21"/>
      <c r="DI1220" s="21"/>
      <c r="DJ1220" s="21"/>
      <c r="DK1220" s="24">
        <f t="shared" si="15"/>
        <v>0</v>
      </c>
      <c r="DL1220" s="23"/>
      <c r="DM1220" s="2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</row>
    <row r="1221" spans="1:137" ht="15.75" customHeight="1">
      <c r="A1221" s="15" t="s">
        <v>3894</v>
      </c>
      <c r="B1221" s="15" t="s">
        <v>3895</v>
      </c>
      <c r="C1221" s="16">
        <v>72058463</v>
      </c>
      <c r="D1221" s="15">
        <v>731490245</v>
      </c>
      <c r="E1221" s="15" t="s">
        <v>2780</v>
      </c>
      <c r="F1221" s="15" t="s">
        <v>84</v>
      </c>
      <c r="G1221" s="15" t="s">
        <v>91</v>
      </c>
      <c r="H1221" s="15" t="s">
        <v>216</v>
      </c>
      <c r="I1221" s="17">
        <f t="shared" si="18"/>
        <v>0</v>
      </c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8">
        <f t="shared" si="1"/>
        <v>10</v>
      </c>
      <c r="AA1221" s="19"/>
      <c r="AB1221" s="19"/>
      <c r="AC1221" s="19"/>
      <c r="AD1221" s="19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>
        <v>10</v>
      </c>
      <c r="AP1221" s="19"/>
      <c r="AQ1221" s="19"/>
      <c r="AR1221" s="20">
        <f t="shared" si="3"/>
        <v>0</v>
      </c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/>
      <c r="BI1221" s="21"/>
      <c r="BJ1221" s="22">
        <f t="shared" si="5"/>
        <v>0</v>
      </c>
      <c r="BK1221" s="21"/>
      <c r="BL1221" s="21"/>
      <c r="BM1221" s="21"/>
      <c r="BN1221" s="23">
        <f t="shared" si="7"/>
        <v>0</v>
      </c>
      <c r="BO1221" s="23"/>
      <c r="BP1221" s="23"/>
      <c r="BQ1221" s="23"/>
      <c r="BR1221" s="23"/>
      <c r="BS1221" s="23"/>
      <c r="BT1221" s="23"/>
      <c r="BU1221" s="23"/>
      <c r="BV1221" s="23"/>
      <c r="BW1221" s="23"/>
      <c r="BX1221" s="23"/>
      <c r="BY1221" s="23"/>
      <c r="BZ1221" s="23"/>
      <c r="CA1221" s="23"/>
      <c r="CB1221" s="23"/>
      <c r="CC1221" s="23"/>
      <c r="CD1221" s="23"/>
      <c r="CE1221" s="23"/>
      <c r="CF1221" s="21">
        <f t="shared" si="9"/>
        <v>100</v>
      </c>
      <c r="CG1221" s="21"/>
      <c r="CH1221" s="21"/>
      <c r="CI1221" s="21"/>
      <c r="CJ1221" s="21"/>
      <c r="CK1221" s="21"/>
      <c r="CL1221" s="21"/>
      <c r="CM1221" s="21"/>
      <c r="CN1221" s="21"/>
      <c r="CO1221" s="21"/>
      <c r="CP1221" s="21"/>
      <c r="CQ1221" s="21"/>
      <c r="CR1221" s="21"/>
      <c r="CS1221" s="21"/>
      <c r="CT1221" s="21"/>
      <c r="CU1221" s="21">
        <v>100</v>
      </c>
      <c r="CV1221" s="21"/>
      <c r="CW1221" s="21"/>
      <c r="CX1221" s="23">
        <f t="shared" si="11"/>
        <v>1</v>
      </c>
      <c r="CY1221" s="23"/>
      <c r="CZ1221" s="23"/>
      <c r="DA1221" s="23"/>
      <c r="DB1221" s="23">
        <v>1</v>
      </c>
      <c r="DC1221" s="23"/>
      <c r="DD1221" s="23"/>
      <c r="DE1221" s="22">
        <f t="shared" si="13"/>
        <v>0</v>
      </c>
      <c r="DF1221" s="21"/>
      <c r="DG1221" s="21"/>
      <c r="DH1221" s="21"/>
      <c r="DI1221" s="21"/>
      <c r="DJ1221" s="21"/>
      <c r="DK1221" s="24">
        <f t="shared" si="15"/>
        <v>0</v>
      </c>
      <c r="DL1221" s="23"/>
      <c r="DM1221" s="2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</row>
    <row r="1222" spans="1:137" ht="15.75" customHeight="1">
      <c r="A1222" s="15" t="s">
        <v>3896</v>
      </c>
      <c r="B1222" s="15" t="s">
        <v>3897</v>
      </c>
      <c r="C1222" s="16" t="s">
        <v>3898</v>
      </c>
      <c r="D1222" s="15">
        <v>606166109</v>
      </c>
      <c r="E1222" s="15" t="s">
        <v>3899</v>
      </c>
      <c r="F1222" s="15" t="s">
        <v>84</v>
      </c>
      <c r="G1222" s="15" t="s">
        <v>91</v>
      </c>
      <c r="H1222" s="15" t="s">
        <v>158</v>
      </c>
      <c r="I1222" s="17">
        <f t="shared" si="18"/>
        <v>0</v>
      </c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8">
        <f t="shared" si="1"/>
        <v>29</v>
      </c>
      <c r="AA1222" s="19"/>
      <c r="AB1222" s="19"/>
      <c r="AC1222" s="19"/>
      <c r="AD1222" s="19"/>
      <c r="AE1222" s="19"/>
      <c r="AF1222" s="19"/>
      <c r="AG1222" s="19">
        <v>19</v>
      </c>
      <c r="AH1222" s="19"/>
      <c r="AI1222" s="19"/>
      <c r="AJ1222" s="19"/>
      <c r="AK1222" s="19"/>
      <c r="AL1222" s="19"/>
      <c r="AM1222" s="19"/>
      <c r="AN1222" s="19"/>
      <c r="AO1222" s="19">
        <v>10</v>
      </c>
      <c r="AP1222" s="19"/>
      <c r="AQ1222" s="19"/>
      <c r="AR1222" s="20">
        <f t="shared" si="3"/>
        <v>0</v>
      </c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/>
      <c r="BI1222" s="21"/>
      <c r="BJ1222" s="22">
        <f t="shared" si="5"/>
        <v>0</v>
      </c>
      <c r="BK1222" s="21"/>
      <c r="BL1222" s="21"/>
      <c r="BM1222" s="21"/>
      <c r="BN1222" s="23">
        <f t="shared" si="7"/>
        <v>0</v>
      </c>
      <c r="BO1222" s="23"/>
      <c r="BP1222" s="23"/>
      <c r="BQ1222" s="23"/>
      <c r="BR1222" s="23"/>
      <c r="BS1222" s="23"/>
      <c r="BT1222" s="23"/>
      <c r="BU1222" s="23"/>
      <c r="BV1222" s="23"/>
      <c r="BW1222" s="23"/>
      <c r="BX1222" s="23"/>
      <c r="BY1222" s="23"/>
      <c r="BZ1222" s="23"/>
      <c r="CA1222" s="23"/>
      <c r="CB1222" s="23"/>
      <c r="CC1222" s="23"/>
      <c r="CD1222" s="23"/>
      <c r="CE1222" s="23"/>
      <c r="CF1222" s="21">
        <f t="shared" si="9"/>
        <v>100</v>
      </c>
      <c r="CG1222" s="21"/>
      <c r="CH1222" s="21"/>
      <c r="CI1222" s="21"/>
      <c r="CJ1222" s="21"/>
      <c r="CK1222" s="21"/>
      <c r="CL1222" s="21"/>
      <c r="CM1222" s="21"/>
      <c r="CN1222" s="21"/>
      <c r="CO1222" s="21"/>
      <c r="CP1222" s="21"/>
      <c r="CQ1222" s="21"/>
      <c r="CR1222" s="21"/>
      <c r="CS1222" s="21"/>
      <c r="CT1222" s="21"/>
      <c r="CU1222" s="21">
        <v>100</v>
      </c>
      <c r="CV1222" s="21"/>
      <c r="CW1222" s="21"/>
      <c r="CX1222" s="23">
        <f t="shared" si="11"/>
        <v>1</v>
      </c>
      <c r="CY1222" s="23"/>
      <c r="CZ1222" s="23"/>
      <c r="DA1222" s="23"/>
      <c r="DB1222" s="23">
        <v>1</v>
      </c>
      <c r="DC1222" s="23"/>
      <c r="DD1222" s="23"/>
      <c r="DE1222" s="22">
        <f t="shared" si="13"/>
        <v>0</v>
      </c>
      <c r="DF1222" s="21"/>
      <c r="DG1222" s="21"/>
      <c r="DH1222" s="21"/>
      <c r="DI1222" s="21"/>
      <c r="DJ1222" s="21"/>
      <c r="DK1222" s="24">
        <f t="shared" si="15"/>
        <v>0</v>
      </c>
      <c r="DL1222" s="23"/>
      <c r="DM1222" s="2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</row>
    <row r="1223" spans="1:137" ht="15.75" customHeight="1">
      <c r="A1223" s="15" t="s">
        <v>3900</v>
      </c>
      <c r="B1223" s="15" t="s">
        <v>3901</v>
      </c>
      <c r="C1223" s="16" t="s">
        <v>3902</v>
      </c>
      <c r="D1223" s="15">
        <v>731473296</v>
      </c>
      <c r="E1223" s="15" t="s">
        <v>3903</v>
      </c>
      <c r="F1223" s="15" t="s">
        <v>84</v>
      </c>
      <c r="G1223" s="15" t="s">
        <v>91</v>
      </c>
      <c r="H1223" s="15" t="s">
        <v>216</v>
      </c>
      <c r="I1223" s="17">
        <f t="shared" si="18"/>
        <v>0</v>
      </c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8">
        <f t="shared" si="1"/>
        <v>60</v>
      </c>
      <c r="AA1223" s="19"/>
      <c r="AB1223" s="19"/>
      <c r="AC1223" s="19"/>
      <c r="AD1223" s="19"/>
      <c r="AE1223" s="19">
        <v>50</v>
      </c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>
        <v>10</v>
      </c>
      <c r="AP1223" s="19"/>
      <c r="AQ1223" s="19"/>
      <c r="AR1223" s="20">
        <f t="shared" si="3"/>
        <v>0</v>
      </c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/>
      <c r="BI1223" s="21"/>
      <c r="BJ1223" s="22">
        <f t="shared" si="5"/>
        <v>0</v>
      </c>
      <c r="BK1223" s="21"/>
      <c r="BL1223" s="21"/>
      <c r="BM1223" s="21"/>
      <c r="BN1223" s="23">
        <f t="shared" si="7"/>
        <v>0</v>
      </c>
      <c r="BO1223" s="23"/>
      <c r="BP1223" s="23"/>
      <c r="BQ1223" s="23"/>
      <c r="BR1223" s="23"/>
      <c r="BS1223" s="23"/>
      <c r="BT1223" s="23"/>
      <c r="BU1223" s="23"/>
      <c r="BV1223" s="23"/>
      <c r="BW1223" s="23"/>
      <c r="BX1223" s="23"/>
      <c r="BY1223" s="23"/>
      <c r="BZ1223" s="23"/>
      <c r="CA1223" s="23"/>
      <c r="CB1223" s="23"/>
      <c r="CC1223" s="23"/>
      <c r="CD1223" s="23"/>
      <c r="CE1223" s="23"/>
      <c r="CF1223" s="21">
        <f t="shared" si="9"/>
        <v>100</v>
      </c>
      <c r="CG1223" s="21"/>
      <c r="CH1223" s="21"/>
      <c r="CI1223" s="21"/>
      <c r="CJ1223" s="21"/>
      <c r="CK1223" s="21"/>
      <c r="CL1223" s="21"/>
      <c r="CM1223" s="21"/>
      <c r="CN1223" s="21"/>
      <c r="CO1223" s="21"/>
      <c r="CP1223" s="21"/>
      <c r="CQ1223" s="21"/>
      <c r="CR1223" s="21"/>
      <c r="CS1223" s="21"/>
      <c r="CT1223" s="21"/>
      <c r="CU1223" s="21">
        <v>100</v>
      </c>
      <c r="CV1223" s="21"/>
      <c r="CW1223" s="21"/>
      <c r="CX1223" s="23">
        <f t="shared" si="11"/>
        <v>1</v>
      </c>
      <c r="CY1223" s="23"/>
      <c r="CZ1223" s="23"/>
      <c r="DA1223" s="23"/>
      <c r="DB1223" s="23">
        <v>1</v>
      </c>
      <c r="DC1223" s="23"/>
      <c r="DD1223" s="23"/>
      <c r="DE1223" s="22">
        <f t="shared" si="13"/>
        <v>0</v>
      </c>
      <c r="DF1223" s="21"/>
      <c r="DG1223" s="21"/>
      <c r="DH1223" s="21"/>
      <c r="DI1223" s="21"/>
      <c r="DJ1223" s="21"/>
      <c r="DK1223" s="24">
        <f t="shared" si="15"/>
        <v>0</v>
      </c>
      <c r="DL1223" s="23"/>
      <c r="DM1223" s="2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</row>
    <row r="1224" spans="1:137" ht="15.75" customHeight="1">
      <c r="A1224" s="15" t="s">
        <v>3904</v>
      </c>
      <c r="B1224" s="15" t="s">
        <v>3905</v>
      </c>
      <c r="C1224" s="16">
        <v>49654977</v>
      </c>
      <c r="D1224" s="15">
        <v>732571958</v>
      </c>
      <c r="E1224" s="15" t="s">
        <v>3906</v>
      </c>
      <c r="F1224" s="15" t="s">
        <v>84</v>
      </c>
      <c r="G1224" s="15" t="s">
        <v>169</v>
      </c>
      <c r="H1224" s="15" t="s">
        <v>158</v>
      </c>
      <c r="I1224" s="17">
        <f t="shared" si="18"/>
        <v>0</v>
      </c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8">
        <f t="shared" si="1"/>
        <v>44</v>
      </c>
      <c r="AA1224" s="19"/>
      <c r="AB1224" s="19"/>
      <c r="AC1224" s="19"/>
      <c r="AD1224" s="19"/>
      <c r="AE1224" s="19"/>
      <c r="AF1224" s="19"/>
      <c r="AG1224" s="19">
        <v>19</v>
      </c>
      <c r="AH1224" s="19"/>
      <c r="AI1224" s="19"/>
      <c r="AJ1224" s="19"/>
      <c r="AK1224" s="19"/>
      <c r="AL1224" s="19"/>
      <c r="AM1224" s="19"/>
      <c r="AN1224" s="19"/>
      <c r="AO1224" s="19"/>
      <c r="AP1224" s="19">
        <v>25</v>
      </c>
      <c r="AQ1224" s="19"/>
      <c r="AR1224" s="20">
        <f t="shared" si="3"/>
        <v>0</v>
      </c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/>
      <c r="BI1224" s="21"/>
      <c r="BJ1224" s="22">
        <f t="shared" si="5"/>
        <v>0</v>
      </c>
      <c r="BK1224" s="21"/>
      <c r="BL1224" s="21"/>
      <c r="BM1224" s="21"/>
      <c r="BN1224" s="23">
        <f t="shared" si="7"/>
        <v>0</v>
      </c>
      <c r="BO1224" s="23"/>
      <c r="BP1224" s="23"/>
      <c r="BQ1224" s="23"/>
      <c r="BR1224" s="23"/>
      <c r="BS1224" s="23"/>
      <c r="BT1224" s="23"/>
      <c r="BU1224" s="23"/>
      <c r="BV1224" s="23"/>
      <c r="BW1224" s="23"/>
      <c r="BX1224" s="23"/>
      <c r="BY1224" s="23"/>
      <c r="BZ1224" s="23"/>
      <c r="CA1224" s="23"/>
      <c r="CB1224" s="23"/>
      <c r="CC1224" s="23"/>
      <c r="CD1224" s="23"/>
      <c r="CE1224" s="23"/>
      <c r="CF1224" s="21">
        <f t="shared" si="9"/>
        <v>0</v>
      </c>
      <c r="CG1224" s="21"/>
      <c r="CH1224" s="21"/>
      <c r="CI1224" s="21"/>
      <c r="CJ1224" s="21"/>
      <c r="CK1224" s="21"/>
      <c r="CL1224" s="21"/>
      <c r="CM1224" s="21"/>
      <c r="CN1224" s="21"/>
      <c r="CO1224" s="21"/>
      <c r="CP1224" s="21"/>
      <c r="CQ1224" s="21"/>
      <c r="CR1224" s="21"/>
      <c r="CS1224" s="21"/>
      <c r="CT1224" s="21"/>
      <c r="CU1224" s="21"/>
      <c r="CV1224" s="21"/>
      <c r="CW1224" s="21"/>
      <c r="CX1224" s="23">
        <f t="shared" si="11"/>
        <v>0</v>
      </c>
      <c r="CY1224" s="23"/>
      <c r="CZ1224" s="23"/>
      <c r="DA1224" s="23"/>
      <c r="DB1224" s="23"/>
      <c r="DC1224" s="23"/>
      <c r="DD1224" s="23"/>
      <c r="DE1224" s="22">
        <f t="shared" si="13"/>
        <v>0</v>
      </c>
      <c r="DF1224" s="21"/>
      <c r="DG1224" s="21"/>
      <c r="DH1224" s="21"/>
      <c r="DI1224" s="21"/>
      <c r="DJ1224" s="21"/>
      <c r="DK1224" s="24">
        <f t="shared" si="15"/>
        <v>0</v>
      </c>
      <c r="DL1224" s="23"/>
      <c r="DM1224" s="2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</row>
    <row r="1225" spans="1:137" ht="15.75" customHeight="1">
      <c r="A1225" s="15" t="s">
        <v>3907</v>
      </c>
      <c r="B1225" s="15" t="s">
        <v>3908</v>
      </c>
      <c r="C1225" s="16">
        <v>28433939</v>
      </c>
      <c r="D1225" s="15">
        <v>602310833</v>
      </c>
      <c r="E1225" s="15" t="s">
        <v>3909</v>
      </c>
      <c r="F1225" s="15" t="s">
        <v>84</v>
      </c>
      <c r="G1225" s="15" t="s">
        <v>153</v>
      </c>
      <c r="H1225" s="15" t="s">
        <v>68</v>
      </c>
      <c r="I1225" s="17">
        <f t="shared" si="18"/>
        <v>0</v>
      </c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8">
        <f t="shared" si="1"/>
        <v>75</v>
      </c>
      <c r="AA1225" s="19"/>
      <c r="AB1225" s="19"/>
      <c r="AC1225" s="19"/>
      <c r="AD1225" s="19"/>
      <c r="AE1225" s="19">
        <v>50</v>
      </c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>
        <v>25</v>
      </c>
      <c r="AQ1225" s="19"/>
      <c r="AR1225" s="20">
        <f t="shared" si="3"/>
        <v>0</v>
      </c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/>
      <c r="BI1225" s="21"/>
      <c r="BJ1225" s="22">
        <f t="shared" si="5"/>
        <v>0</v>
      </c>
      <c r="BK1225" s="21"/>
      <c r="BL1225" s="21"/>
      <c r="BM1225" s="21"/>
      <c r="BN1225" s="23">
        <f t="shared" si="7"/>
        <v>0</v>
      </c>
      <c r="BO1225" s="23"/>
      <c r="BP1225" s="23"/>
      <c r="BQ1225" s="23"/>
      <c r="BR1225" s="23"/>
      <c r="BS1225" s="23"/>
      <c r="BT1225" s="23"/>
      <c r="BU1225" s="23"/>
      <c r="BV1225" s="23"/>
      <c r="BW1225" s="23"/>
      <c r="BX1225" s="23"/>
      <c r="BY1225" s="23"/>
      <c r="BZ1225" s="23"/>
      <c r="CA1225" s="23"/>
      <c r="CB1225" s="23"/>
      <c r="CC1225" s="23"/>
      <c r="CD1225" s="23"/>
      <c r="CE1225" s="23"/>
      <c r="CF1225" s="21">
        <f t="shared" si="9"/>
        <v>0</v>
      </c>
      <c r="CG1225" s="21"/>
      <c r="CH1225" s="21"/>
      <c r="CI1225" s="21"/>
      <c r="CJ1225" s="21"/>
      <c r="CK1225" s="21"/>
      <c r="CL1225" s="21"/>
      <c r="CM1225" s="21"/>
      <c r="CN1225" s="21"/>
      <c r="CO1225" s="21"/>
      <c r="CP1225" s="21"/>
      <c r="CQ1225" s="21"/>
      <c r="CR1225" s="21"/>
      <c r="CS1225" s="21"/>
      <c r="CT1225" s="21"/>
      <c r="CU1225" s="21"/>
      <c r="CV1225" s="21"/>
      <c r="CW1225" s="21"/>
      <c r="CX1225" s="23">
        <f t="shared" si="11"/>
        <v>0</v>
      </c>
      <c r="CY1225" s="23"/>
      <c r="CZ1225" s="23"/>
      <c r="DA1225" s="23"/>
      <c r="DB1225" s="23"/>
      <c r="DC1225" s="23"/>
      <c r="DD1225" s="23"/>
      <c r="DE1225" s="22">
        <f t="shared" si="13"/>
        <v>0</v>
      </c>
      <c r="DF1225" s="21"/>
      <c r="DG1225" s="21"/>
      <c r="DH1225" s="21"/>
      <c r="DI1225" s="21"/>
      <c r="DJ1225" s="21"/>
      <c r="DK1225" s="24">
        <f t="shared" si="15"/>
        <v>0</v>
      </c>
      <c r="DL1225" s="23"/>
      <c r="DM1225" s="2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</row>
    <row r="1226" spans="1:137" ht="15.75" customHeight="1">
      <c r="A1226" s="15" t="s">
        <v>3910</v>
      </c>
      <c r="B1226" s="15" t="s">
        <v>3911</v>
      </c>
      <c r="C1226" s="16" t="s">
        <v>3912</v>
      </c>
      <c r="D1226" s="15">
        <v>606505998</v>
      </c>
      <c r="E1226" s="15" t="s">
        <v>3913</v>
      </c>
      <c r="F1226" s="15" t="s">
        <v>84</v>
      </c>
      <c r="G1226" s="15" t="s">
        <v>91</v>
      </c>
      <c r="H1226" s="15" t="s">
        <v>174</v>
      </c>
      <c r="I1226" s="17">
        <f t="shared" si="18"/>
        <v>0</v>
      </c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8">
        <f t="shared" si="1"/>
        <v>29</v>
      </c>
      <c r="AA1226" s="19"/>
      <c r="AB1226" s="19"/>
      <c r="AC1226" s="19"/>
      <c r="AD1226" s="19"/>
      <c r="AE1226" s="19"/>
      <c r="AF1226" s="19"/>
      <c r="AG1226" s="19">
        <v>19</v>
      </c>
      <c r="AH1226" s="19"/>
      <c r="AI1226" s="19"/>
      <c r="AJ1226" s="19"/>
      <c r="AK1226" s="19"/>
      <c r="AL1226" s="19"/>
      <c r="AM1226" s="19"/>
      <c r="AN1226" s="19"/>
      <c r="AO1226" s="19">
        <v>10</v>
      </c>
      <c r="AP1226" s="19"/>
      <c r="AQ1226" s="19"/>
      <c r="AR1226" s="20">
        <f t="shared" si="3"/>
        <v>0</v>
      </c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/>
      <c r="BI1226" s="21"/>
      <c r="BJ1226" s="22">
        <f t="shared" si="5"/>
        <v>0</v>
      </c>
      <c r="BK1226" s="21"/>
      <c r="BL1226" s="21"/>
      <c r="BM1226" s="21"/>
      <c r="BN1226" s="23">
        <f t="shared" si="7"/>
        <v>0</v>
      </c>
      <c r="BO1226" s="23"/>
      <c r="BP1226" s="23"/>
      <c r="BQ1226" s="23"/>
      <c r="BR1226" s="23"/>
      <c r="BS1226" s="23"/>
      <c r="BT1226" s="23"/>
      <c r="BU1226" s="23"/>
      <c r="BV1226" s="23"/>
      <c r="BW1226" s="23"/>
      <c r="BX1226" s="23"/>
      <c r="BY1226" s="23"/>
      <c r="BZ1226" s="23"/>
      <c r="CA1226" s="23"/>
      <c r="CB1226" s="23"/>
      <c r="CC1226" s="23"/>
      <c r="CD1226" s="23"/>
      <c r="CE1226" s="23"/>
      <c r="CF1226" s="21">
        <f t="shared" si="9"/>
        <v>100</v>
      </c>
      <c r="CG1226" s="21"/>
      <c r="CH1226" s="21"/>
      <c r="CI1226" s="21"/>
      <c r="CJ1226" s="21"/>
      <c r="CK1226" s="21"/>
      <c r="CL1226" s="21"/>
      <c r="CM1226" s="21"/>
      <c r="CN1226" s="21"/>
      <c r="CO1226" s="21"/>
      <c r="CP1226" s="21"/>
      <c r="CQ1226" s="21"/>
      <c r="CR1226" s="21"/>
      <c r="CS1226" s="21"/>
      <c r="CT1226" s="21"/>
      <c r="CU1226" s="21">
        <v>100</v>
      </c>
      <c r="CV1226" s="21"/>
      <c r="CW1226" s="21"/>
      <c r="CX1226" s="23">
        <f t="shared" si="11"/>
        <v>1</v>
      </c>
      <c r="CY1226" s="23"/>
      <c r="CZ1226" s="23"/>
      <c r="DA1226" s="23"/>
      <c r="DB1226" s="23">
        <v>1</v>
      </c>
      <c r="DC1226" s="23"/>
      <c r="DD1226" s="23"/>
      <c r="DE1226" s="22">
        <f t="shared" si="13"/>
        <v>0</v>
      </c>
      <c r="DF1226" s="21"/>
      <c r="DG1226" s="21"/>
      <c r="DH1226" s="21"/>
      <c r="DI1226" s="21"/>
      <c r="DJ1226" s="21"/>
      <c r="DK1226" s="24">
        <f t="shared" si="15"/>
        <v>0</v>
      </c>
      <c r="DL1226" s="23"/>
      <c r="DM1226" s="2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</row>
    <row r="1227" spans="1:137" ht="15.75" customHeight="1">
      <c r="A1227" s="15" t="s">
        <v>3914</v>
      </c>
      <c r="B1227" s="15" t="s">
        <v>3915</v>
      </c>
      <c r="C1227" s="16" t="s">
        <v>3916</v>
      </c>
      <c r="D1227" s="15">
        <v>603752184</v>
      </c>
      <c r="E1227" s="15" t="s">
        <v>2875</v>
      </c>
      <c r="F1227" s="15" t="s">
        <v>84</v>
      </c>
      <c r="G1227" s="15" t="s">
        <v>91</v>
      </c>
      <c r="H1227" s="15" t="s">
        <v>174</v>
      </c>
      <c r="I1227" s="17">
        <f t="shared" si="18"/>
        <v>0</v>
      </c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8">
        <f t="shared" si="1"/>
        <v>29</v>
      </c>
      <c r="AA1227" s="19"/>
      <c r="AB1227" s="19"/>
      <c r="AC1227" s="19"/>
      <c r="AD1227" s="19"/>
      <c r="AE1227" s="19"/>
      <c r="AF1227" s="19"/>
      <c r="AG1227" s="19">
        <v>19</v>
      </c>
      <c r="AH1227" s="19"/>
      <c r="AI1227" s="19"/>
      <c r="AJ1227" s="19"/>
      <c r="AK1227" s="19"/>
      <c r="AL1227" s="19"/>
      <c r="AM1227" s="19"/>
      <c r="AN1227" s="19"/>
      <c r="AO1227" s="19">
        <v>10</v>
      </c>
      <c r="AP1227" s="19"/>
      <c r="AQ1227" s="19"/>
      <c r="AR1227" s="20">
        <f t="shared" si="3"/>
        <v>0</v>
      </c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/>
      <c r="BI1227" s="21"/>
      <c r="BJ1227" s="22">
        <f t="shared" si="5"/>
        <v>0</v>
      </c>
      <c r="BK1227" s="21"/>
      <c r="BL1227" s="21"/>
      <c r="BM1227" s="21"/>
      <c r="BN1227" s="23">
        <f t="shared" si="7"/>
        <v>0</v>
      </c>
      <c r="BO1227" s="23"/>
      <c r="BP1227" s="23"/>
      <c r="BQ1227" s="23"/>
      <c r="BR1227" s="23"/>
      <c r="BS1227" s="23"/>
      <c r="BT1227" s="23"/>
      <c r="BU1227" s="23"/>
      <c r="BV1227" s="23"/>
      <c r="BW1227" s="23"/>
      <c r="BX1227" s="23"/>
      <c r="BY1227" s="23"/>
      <c r="BZ1227" s="23"/>
      <c r="CA1227" s="23"/>
      <c r="CB1227" s="23"/>
      <c r="CC1227" s="23"/>
      <c r="CD1227" s="23"/>
      <c r="CE1227" s="23"/>
      <c r="CF1227" s="21">
        <f t="shared" si="9"/>
        <v>100</v>
      </c>
      <c r="CG1227" s="21"/>
      <c r="CH1227" s="21"/>
      <c r="CI1227" s="21"/>
      <c r="CJ1227" s="21"/>
      <c r="CK1227" s="21"/>
      <c r="CL1227" s="21"/>
      <c r="CM1227" s="21"/>
      <c r="CN1227" s="21"/>
      <c r="CO1227" s="21"/>
      <c r="CP1227" s="21"/>
      <c r="CQ1227" s="21"/>
      <c r="CR1227" s="21"/>
      <c r="CS1227" s="21"/>
      <c r="CT1227" s="21"/>
      <c r="CU1227" s="21">
        <v>100</v>
      </c>
      <c r="CV1227" s="21"/>
      <c r="CW1227" s="21"/>
      <c r="CX1227" s="23">
        <f t="shared" si="11"/>
        <v>1</v>
      </c>
      <c r="CY1227" s="23"/>
      <c r="CZ1227" s="23"/>
      <c r="DA1227" s="23"/>
      <c r="DB1227" s="23">
        <v>1</v>
      </c>
      <c r="DC1227" s="23"/>
      <c r="DD1227" s="23"/>
      <c r="DE1227" s="22">
        <f t="shared" si="13"/>
        <v>0</v>
      </c>
      <c r="DF1227" s="21"/>
      <c r="DG1227" s="21"/>
      <c r="DH1227" s="21"/>
      <c r="DI1227" s="21"/>
      <c r="DJ1227" s="21"/>
      <c r="DK1227" s="24">
        <f t="shared" si="15"/>
        <v>0</v>
      </c>
      <c r="DL1227" s="23"/>
      <c r="DM1227" s="2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</row>
    <row r="1228" spans="1:137" ht="15.75" customHeight="1">
      <c r="A1228" s="15" t="s">
        <v>3917</v>
      </c>
      <c r="B1228" s="15" t="s">
        <v>3918</v>
      </c>
      <c r="C1228" s="16">
        <v>49276344</v>
      </c>
      <c r="D1228" s="15">
        <v>602266364</v>
      </c>
      <c r="E1228" s="15" t="s">
        <v>3919</v>
      </c>
      <c r="F1228" s="15" t="s">
        <v>84</v>
      </c>
      <c r="G1228" s="15" t="s">
        <v>101</v>
      </c>
      <c r="H1228" s="15" t="s">
        <v>325</v>
      </c>
      <c r="I1228" s="17">
        <f t="shared" si="18"/>
        <v>0</v>
      </c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8">
        <f t="shared" si="1"/>
        <v>28</v>
      </c>
      <c r="AA1228" s="19"/>
      <c r="AB1228" s="19"/>
      <c r="AC1228" s="19"/>
      <c r="AD1228" s="19"/>
      <c r="AE1228" s="19"/>
      <c r="AF1228" s="19">
        <v>6</v>
      </c>
      <c r="AG1228" s="19"/>
      <c r="AH1228" s="19">
        <v>7</v>
      </c>
      <c r="AI1228" s="19"/>
      <c r="AJ1228" s="19"/>
      <c r="AK1228" s="19"/>
      <c r="AL1228" s="19"/>
      <c r="AM1228" s="19"/>
      <c r="AN1228" s="19"/>
      <c r="AO1228" s="19">
        <v>15</v>
      </c>
      <c r="AP1228" s="19"/>
      <c r="AQ1228" s="19"/>
      <c r="AR1228" s="20">
        <f t="shared" si="3"/>
        <v>0</v>
      </c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/>
      <c r="BI1228" s="21"/>
      <c r="BJ1228" s="22">
        <f t="shared" si="5"/>
        <v>0</v>
      </c>
      <c r="BK1228" s="21"/>
      <c r="BL1228" s="21"/>
      <c r="BM1228" s="21"/>
      <c r="BN1228" s="23">
        <f t="shared" si="7"/>
        <v>0</v>
      </c>
      <c r="BO1228" s="23"/>
      <c r="BP1228" s="23"/>
      <c r="BQ1228" s="23"/>
      <c r="BR1228" s="23"/>
      <c r="BS1228" s="23"/>
      <c r="BT1228" s="23"/>
      <c r="BU1228" s="23"/>
      <c r="BV1228" s="23"/>
      <c r="BW1228" s="23"/>
      <c r="BX1228" s="23"/>
      <c r="BY1228" s="23"/>
      <c r="BZ1228" s="23"/>
      <c r="CA1228" s="23"/>
      <c r="CB1228" s="23"/>
      <c r="CC1228" s="23"/>
      <c r="CD1228" s="23"/>
      <c r="CE1228" s="23"/>
      <c r="CF1228" s="21">
        <f t="shared" si="9"/>
        <v>0</v>
      </c>
      <c r="CG1228" s="21"/>
      <c r="CH1228" s="21"/>
      <c r="CI1228" s="21"/>
      <c r="CJ1228" s="21"/>
      <c r="CK1228" s="21"/>
      <c r="CL1228" s="21"/>
      <c r="CM1228" s="21"/>
      <c r="CN1228" s="21"/>
      <c r="CO1228" s="21"/>
      <c r="CP1228" s="21"/>
      <c r="CQ1228" s="21"/>
      <c r="CR1228" s="21"/>
      <c r="CS1228" s="21"/>
      <c r="CT1228" s="21"/>
      <c r="CU1228" s="21"/>
      <c r="CV1228" s="21"/>
      <c r="CW1228" s="21"/>
      <c r="CX1228" s="23">
        <f t="shared" si="11"/>
        <v>2</v>
      </c>
      <c r="CY1228" s="23"/>
      <c r="CZ1228" s="23"/>
      <c r="DA1228" s="23"/>
      <c r="DB1228" s="23">
        <v>2</v>
      </c>
      <c r="DC1228" s="23"/>
      <c r="DD1228" s="23"/>
      <c r="DE1228" s="22">
        <f t="shared" si="13"/>
        <v>0</v>
      </c>
      <c r="DF1228" s="21"/>
      <c r="DG1228" s="21"/>
      <c r="DH1228" s="21"/>
      <c r="DI1228" s="21"/>
      <c r="DJ1228" s="21"/>
      <c r="DK1228" s="24">
        <f t="shared" si="15"/>
        <v>0</v>
      </c>
      <c r="DL1228" s="23"/>
      <c r="DM1228" s="2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</row>
    <row r="1229" spans="1:137" ht="15.75" customHeight="1">
      <c r="A1229" s="15" t="s">
        <v>3920</v>
      </c>
      <c r="B1229" s="15" t="s">
        <v>3921</v>
      </c>
      <c r="C1229" s="16">
        <v>60721901</v>
      </c>
      <c r="D1229" s="15">
        <v>773757810</v>
      </c>
      <c r="E1229" s="15" t="s">
        <v>3922</v>
      </c>
      <c r="F1229" s="15" t="s">
        <v>84</v>
      </c>
      <c r="G1229" s="15" t="s">
        <v>91</v>
      </c>
      <c r="H1229" s="15" t="s">
        <v>57</v>
      </c>
      <c r="I1229" s="17">
        <f t="shared" si="18"/>
        <v>0</v>
      </c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8">
        <f t="shared" si="1"/>
        <v>10</v>
      </c>
      <c r="AA1229" s="19"/>
      <c r="AB1229" s="19"/>
      <c r="AC1229" s="19"/>
      <c r="AD1229" s="19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19"/>
      <c r="AO1229" s="19">
        <v>10</v>
      </c>
      <c r="AP1229" s="19"/>
      <c r="AQ1229" s="19"/>
      <c r="AR1229" s="20">
        <f t="shared" si="3"/>
        <v>0</v>
      </c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2">
        <f t="shared" si="5"/>
        <v>0</v>
      </c>
      <c r="BK1229" s="21"/>
      <c r="BL1229" s="21"/>
      <c r="BM1229" s="21"/>
      <c r="BN1229" s="23">
        <f t="shared" si="7"/>
        <v>0</v>
      </c>
      <c r="BO1229" s="23"/>
      <c r="BP1229" s="23"/>
      <c r="BQ1229" s="23"/>
      <c r="BR1229" s="23"/>
      <c r="BS1229" s="23"/>
      <c r="BT1229" s="23"/>
      <c r="BU1229" s="23"/>
      <c r="BV1229" s="23"/>
      <c r="BW1229" s="23"/>
      <c r="BX1229" s="23"/>
      <c r="BY1229" s="23"/>
      <c r="BZ1229" s="23"/>
      <c r="CA1229" s="23"/>
      <c r="CB1229" s="23"/>
      <c r="CC1229" s="23"/>
      <c r="CD1229" s="23"/>
      <c r="CE1229" s="23"/>
      <c r="CF1229" s="21">
        <f t="shared" si="9"/>
        <v>100</v>
      </c>
      <c r="CG1229" s="21"/>
      <c r="CH1229" s="21"/>
      <c r="CI1229" s="21"/>
      <c r="CJ1229" s="21"/>
      <c r="CK1229" s="21"/>
      <c r="CL1229" s="21"/>
      <c r="CM1229" s="21"/>
      <c r="CN1229" s="21"/>
      <c r="CO1229" s="21"/>
      <c r="CP1229" s="21"/>
      <c r="CQ1229" s="21"/>
      <c r="CR1229" s="21"/>
      <c r="CS1229" s="21"/>
      <c r="CT1229" s="21"/>
      <c r="CU1229" s="21">
        <v>100</v>
      </c>
      <c r="CV1229" s="21"/>
      <c r="CW1229" s="21"/>
      <c r="CX1229" s="23">
        <f t="shared" si="11"/>
        <v>1</v>
      </c>
      <c r="CY1229" s="23"/>
      <c r="CZ1229" s="23"/>
      <c r="DA1229" s="23"/>
      <c r="DB1229" s="23">
        <v>1</v>
      </c>
      <c r="DC1229" s="23"/>
      <c r="DD1229" s="23"/>
      <c r="DE1229" s="22">
        <f t="shared" si="13"/>
        <v>30</v>
      </c>
      <c r="DF1229" s="21"/>
      <c r="DG1229" s="21"/>
      <c r="DH1229" s="21"/>
      <c r="DI1229" s="21"/>
      <c r="DJ1229" s="21">
        <v>30</v>
      </c>
      <c r="DK1229" s="24">
        <f t="shared" si="15"/>
        <v>0</v>
      </c>
      <c r="DL1229" s="23"/>
      <c r="DM1229" s="2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</row>
    <row r="1230" spans="1:137" ht="15.75" customHeight="1">
      <c r="A1230" s="15" t="s">
        <v>3923</v>
      </c>
      <c r="B1230" s="15" t="s">
        <v>3924</v>
      </c>
      <c r="C1230" s="16" t="s">
        <v>3925</v>
      </c>
      <c r="D1230" s="15">
        <v>603856148</v>
      </c>
      <c r="E1230" s="15" t="s">
        <v>3926</v>
      </c>
      <c r="F1230" s="15" t="s">
        <v>84</v>
      </c>
      <c r="G1230" s="15" t="s">
        <v>91</v>
      </c>
      <c r="H1230" s="15" t="s">
        <v>121</v>
      </c>
      <c r="I1230" s="17">
        <f t="shared" si="18"/>
        <v>0</v>
      </c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8">
        <f t="shared" si="1"/>
        <v>29</v>
      </c>
      <c r="AA1230" s="19"/>
      <c r="AB1230" s="19"/>
      <c r="AC1230" s="19"/>
      <c r="AD1230" s="19"/>
      <c r="AE1230" s="19"/>
      <c r="AF1230" s="19"/>
      <c r="AG1230" s="19">
        <v>19</v>
      </c>
      <c r="AH1230" s="19"/>
      <c r="AI1230" s="19"/>
      <c r="AJ1230" s="19"/>
      <c r="AK1230" s="19"/>
      <c r="AL1230" s="19"/>
      <c r="AM1230" s="19"/>
      <c r="AN1230" s="19"/>
      <c r="AO1230" s="19">
        <v>10</v>
      </c>
      <c r="AP1230" s="19"/>
      <c r="AQ1230" s="19"/>
      <c r="AR1230" s="20">
        <f t="shared" si="3"/>
        <v>0</v>
      </c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/>
      <c r="BI1230" s="21"/>
      <c r="BJ1230" s="22">
        <f t="shared" si="5"/>
        <v>0</v>
      </c>
      <c r="BK1230" s="21"/>
      <c r="BL1230" s="21"/>
      <c r="BM1230" s="21"/>
      <c r="BN1230" s="23">
        <f t="shared" si="7"/>
        <v>0</v>
      </c>
      <c r="BO1230" s="23"/>
      <c r="BP1230" s="23"/>
      <c r="BQ1230" s="23"/>
      <c r="BR1230" s="23"/>
      <c r="BS1230" s="23"/>
      <c r="BT1230" s="23"/>
      <c r="BU1230" s="23"/>
      <c r="BV1230" s="23"/>
      <c r="BW1230" s="23"/>
      <c r="BX1230" s="23"/>
      <c r="BY1230" s="23"/>
      <c r="BZ1230" s="23"/>
      <c r="CA1230" s="23"/>
      <c r="CB1230" s="23"/>
      <c r="CC1230" s="23"/>
      <c r="CD1230" s="23"/>
      <c r="CE1230" s="23"/>
      <c r="CF1230" s="21">
        <f t="shared" si="9"/>
        <v>100</v>
      </c>
      <c r="CG1230" s="21"/>
      <c r="CH1230" s="21"/>
      <c r="CI1230" s="21"/>
      <c r="CJ1230" s="21"/>
      <c r="CK1230" s="21"/>
      <c r="CL1230" s="21"/>
      <c r="CM1230" s="21"/>
      <c r="CN1230" s="21"/>
      <c r="CO1230" s="21"/>
      <c r="CP1230" s="21"/>
      <c r="CQ1230" s="21"/>
      <c r="CR1230" s="21"/>
      <c r="CS1230" s="21"/>
      <c r="CT1230" s="21"/>
      <c r="CU1230" s="21">
        <v>100</v>
      </c>
      <c r="CV1230" s="21"/>
      <c r="CW1230" s="21"/>
      <c r="CX1230" s="23">
        <f t="shared" si="11"/>
        <v>1</v>
      </c>
      <c r="CY1230" s="23"/>
      <c r="CZ1230" s="23"/>
      <c r="DA1230" s="23"/>
      <c r="DB1230" s="23">
        <v>1</v>
      </c>
      <c r="DC1230" s="23"/>
      <c r="DD1230" s="23"/>
      <c r="DE1230" s="22">
        <f t="shared" si="13"/>
        <v>0</v>
      </c>
      <c r="DF1230" s="21"/>
      <c r="DG1230" s="21"/>
      <c r="DH1230" s="21"/>
      <c r="DI1230" s="21"/>
      <c r="DJ1230" s="21"/>
      <c r="DK1230" s="24">
        <f t="shared" si="15"/>
        <v>0</v>
      </c>
      <c r="DL1230" s="23"/>
      <c r="DM1230" s="2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</row>
    <row r="1231" spans="1:137" ht="15.75" customHeight="1">
      <c r="A1231" s="15" t="s">
        <v>3927</v>
      </c>
      <c r="B1231" s="15" t="s">
        <v>3928</v>
      </c>
      <c r="C1231" s="16">
        <v>25265725</v>
      </c>
      <c r="D1231" s="15">
        <v>605255991</v>
      </c>
      <c r="E1231" s="15" t="s">
        <v>3929</v>
      </c>
      <c r="F1231" s="15" t="s">
        <v>84</v>
      </c>
      <c r="G1231" s="15" t="s">
        <v>91</v>
      </c>
      <c r="H1231" s="15" t="s">
        <v>72</v>
      </c>
      <c r="I1231" s="17">
        <f t="shared" si="18"/>
        <v>0</v>
      </c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8">
        <f t="shared" si="1"/>
        <v>39</v>
      </c>
      <c r="AA1231" s="19"/>
      <c r="AB1231" s="19"/>
      <c r="AC1231" s="19"/>
      <c r="AD1231" s="19"/>
      <c r="AE1231" s="19"/>
      <c r="AF1231" s="19"/>
      <c r="AG1231" s="19">
        <v>19</v>
      </c>
      <c r="AH1231" s="19"/>
      <c r="AI1231" s="19"/>
      <c r="AJ1231" s="19"/>
      <c r="AK1231" s="19"/>
      <c r="AL1231" s="19"/>
      <c r="AM1231" s="19"/>
      <c r="AN1231" s="19"/>
      <c r="AO1231" s="19">
        <v>20</v>
      </c>
      <c r="AP1231" s="19"/>
      <c r="AQ1231" s="19"/>
      <c r="AR1231" s="20">
        <f t="shared" si="3"/>
        <v>0</v>
      </c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/>
      <c r="BI1231" s="21"/>
      <c r="BJ1231" s="22">
        <f t="shared" si="5"/>
        <v>0</v>
      </c>
      <c r="BK1231" s="21"/>
      <c r="BL1231" s="21"/>
      <c r="BM1231" s="21"/>
      <c r="BN1231" s="23">
        <f t="shared" si="7"/>
        <v>0</v>
      </c>
      <c r="BO1231" s="23"/>
      <c r="BP1231" s="23"/>
      <c r="BQ1231" s="23"/>
      <c r="BR1231" s="23"/>
      <c r="BS1231" s="23"/>
      <c r="BT1231" s="23"/>
      <c r="BU1231" s="23"/>
      <c r="BV1231" s="23"/>
      <c r="BW1231" s="23"/>
      <c r="BX1231" s="23"/>
      <c r="BY1231" s="23"/>
      <c r="BZ1231" s="23"/>
      <c r="CA1231" s="23"/>
      <c r="CB1231" s="23"/>
      <c r="CC1231" s="23"/>
      <c r="CD1231" s="23"/>
      <c r="CE1231" s="23"/>
      <c r="CF1231" s="21">
        <f t="shared" si="9"/>
        <v>100</v>
      </c>
      <c r="CG1231" s="21"/>
      <c r="CH1231" s="21"/>
      <c r="CI1231" s="21"/>
      <c r="CJ1231" s="21"/>
      <c r="CK1231" s="21"/>
      <c r="CL1231" s="21"/>
      <c r="CM1231" s="21"/>
      <c r="CN1231" s="21"/>
      <c r="CO1231" s="21"/>
      <c r="CP1231" s="21"/>
      <c r="CQ1231" s="21"/>
      <c r="CR1231" s="21"/>
      <c r="CS1231" s="21"/>
      <c r="CT1231" s="21"/>
      <c r="CU1231" s="21">
        <v>100</v>
      </c>
      <c r="CV1231" s="21"/>
      <c r="CW1231" s="21"/>
      <c r="CX1231" s="23">
        <f t="shared" si="11"/>
        <v>1</v>
      </c>
      <c r="CY1231" s="23"/>
      <c r="CZ1231" s="23"/>
      <c r="DA1231" s="23"/>
      <c r="DB1231" s="23">
        <v>1</v>
      </c>
      <c r="DC1231" s="23"/>
      <c r="DD1231" s="23"/>
      <c r="DE1231" s="22">
        <f t="shared" si="13"/>
        <v>0</v>
      </c>
      <c r="DF1231" s="21"/>
      <c r="DG1231" s="21"/>
      <c r="DH1231" s="21"/>
      <c r="DI1231" s="21"/>
      <c r="DJ1231" s="21"/>
      <c r="DK1231" s="24">
        <f t="shared" si="15"/>
        <v>0</v>
      </c>
      <c r="DL1231" s="23"/>
      <c r="DM1231" s="2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</row>
    <row r="1232" spans="1:137" ht="15.75" customHeight="1">
      <c r="A1232" s="15" t="s">
        <v>3930</v>
      </c>
      <c r="B1232" s="15" t="s">
        <v>3931</v>
      </c>
      <c r="C1232" s="16" t="s">
        <v>3932</v>
      </c>
      <c r="D1232" s="15">
        <v>602285521</v>
      </c>
      <c r="E1232" s="15" t="s">
        <v>419</v>
      </c>
      <c r="F1232" s="15" t="s">
        <v>84</v>
      </c>
      <c r="G1232" s="15" t="s">
        <v>169</v>
      </c>
      <c r="H1232" s="15" t="s">
        <v>150</v>
      </c>
      <c r="I1232" s="17">
        <f t="shared" si="18"/>
        <v>0</v>
      </c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8">
        <f t="shared" si="1"/>
        <v>44</v>
      </c>
      <c r="AA1232" s="19"/>
      <c r="AB1232" s="19"/>
      <c r="AC1232" s="19"/>
      <c r="AD1232" s="19"/>
      <c r="AE1232" s="19"/>
      <c r="AF1232" s="19"/>
      <c r="AG1232" s="19">
        <v>19</v>
      </c>
      <c r="AH1232" s="19"/>
      <c r="AI1232" s="19"/>
      <c r="AJ1232" s="19"/>
      <c r="AK1232" s="19"/>
      <c r="AL1232" s="19"/>
      <c r="AM1232" s="19"/>
      <c r="AN1232" s="19"/>
      <c r="AO1232" s="19"/>
      <c r="AP1232" s="19">
        <v>25</v>
      </c>
      <c r="AQ1232" s="19"/>
      <c r="AR1232" s="20">
        <f t="shared" si="3"/>
        <v>0</v>
      </c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/>
      <c r="BI1232" s="21"/>
      <c r="BJ1232" s="22">
        <f t="shared" si="5"/>
        <v>0</v>
      </c>
      <c r="BK1232" s="21"/>
      <c r="BL1232" s="21"/>
      <c r="BM1232" s="21"/>
      <c r="BN1232" s="23">
        <f t="shared" si="7"/>
        <v>0</v>
      </c>
      <c r="BO1232" s="23"/>
      <c r="BP1232" s="23"/>
      <c r="BQ1232" s="23"/>
      <c r="BR1232" s="23"/>
      <c r="BS1232" s="23"/>
      <c r="BT1232" s="23"/>
      <c r="BU1232" s="23"/>
      <c r="BV1232" s="23"/>
      <c r="BW1232" s="23"/>
      <c r="BX1232" s="23"/>
      <c r="BY1232" s="23"/>
      <c r="BZ1232" s="23"/>
      <c r="CA1232" s="23"/>
      <c r="CB1232" s="23"/>
      <c r="CC1232" s="23"/>
      <c r="CD1232" s="23"/>
      <c r="CE1232" s="23"/>
      <c r="CF1232" s="21">
        <f t="shared" si="9"/>
        <v>0</v>
      </c>
      <c r="CG1232" s="21"/>
      <c r="CH1232" s="21"/>
      <c r="CI1232" s="21"/>
      <c r="CJ1232" s="21"/>
      <c r="CK1232" s="21"/>
      <c r="CL1232" s="21"/>
      <c r="CM1232" s="21"/>
      <c r="CN1232" s="21"/>
      <c r="CO1232" s="21"/>
      <c r="CP1232" s="21"/>
      <c r="CQ1232" s="21"/>
      <c r="CR1232" s="21"/>
      <c r="CS1232" s="21"/>
      <c r="CT1232" s="21"/>
      <c r="CU1232" s="21"/>
      <c r="CV1232" s="21"/>
      <c r="CW1232" s="21"/>
      <c r="CX1232" s="23">
        <f t="shared" si="11"/>
        <v>0</v>
      </c>
      <c r="CY1232" s="23"/>
      <c r="CZ1232" s="23"/>
      <c r="DA1232" s="23"/>
      <c r="DB1232" s="23"/>
      <c r="DC1232" s="23"/>
      <c r="DD1232" s="23"/>
      <c r="DE1232" s="22">
        <f t="shared" si="13"/>
        <v>0</v>
      </c>
      <c r="DF1232" s="21"/>
      <c r="DG1232" s="21"/>
      <c r="DH1232" s="21"/>
      <c r="DI1232" s="21"/>
      <c r="DJ1232" s="21"/>
      <c r="DK1232" s="24">
        <f t="shared" si="15"/>
        <v>0</v>
      </c>
      <c r="DL1232" s="23"/>
      <c r="DM1232" s="2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</row>
    <row r="1233" spans="1:137" ht="15.75" customHeight="1">
      <c r="A1233" s="15" t="s">
        <v>3933</v>
      </c>
      <c r="B1233" s="15" t="s">
        <v>3934</v>
      </c>
      <c r="C1233" s="16" t="s">
        <v>3935</v>
      </c>
      <c r="D1233" s="15">
        <v>602494297</v>
      </c>
      <c r="E1233" s="15" t="s">
        <v>3936</v>
      </c>
      <c r="F1233" s="15" t="s">
        <v>84</v>
      </c>
      <c r="G1233" s="15" t="s">
        <v>153</v>
      </c>
      <c r="H1233" s="15" t="s">
        <v>1171</v>
      </c>
      <c r="I1233" s="17">
        <f t="shared" si="18"/>
        <v>0</v>
      </c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8">
        <f t="shared" si="1"/>
        <v>15</v>
      </c>
      <c r="AA1233" s="19"/>
      <c r="AB1233" s="19"/>
      <c r="AC1233" s="19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>
        <v>15</v>
      </c>
      <c r="AQ1233" s="19"/>
      <c r="AR1233" s="20">
        <f t="shared" si="3"/>
        <v>0</v>
      </c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/>
      <c r="BI1233" s="21"/>
      <c r="BJ1233" s="22">
        <f t="shared" si="5"/>
        <v>0</v>
      </c>
      <c r="BK1233" s="21"/>
      <c r="BL1233" s="21"/>
      <c r="BM1233" s="21"/>
      <c r="BN1233" s="23">
        <f t="shared" si="7"/>
        <v>0</v>
      </c>
      <c r="BO1233" s="23"/>
      <c r="BP1233" s="23"/>
      <c r="BQ1233" s="23"/>
      <c r="BR1233" s="23"/>
      <c r="BS1233" s="23"/>
      <c r="BT1233" s="23"/>
      <c r="BU1233" s="23"/>
      <c r="BV1233" s="23"/>
      <c r="BW1233" s="23"/>
      <c r="BX1233" s="23"/>
      <c r="BY1233" s="23"/>
      <c r="BZ1233" s="23"/>
      <c r="CA1233" s="23"/>
      <c r="CB1233" s="23"/>
      <c r="CC1233" s="23"/>
      <c r="CD1233" s="23"/>
      <c r="CE1233" s="23"/>
      <c r="CF1233" s="21">
        <f t="shared" si="9"/>
        <v>0</v>
      </c>
      <c r="CG1233" s="21"/>
      <c r="CH1233" s="21"/>
      <c r="CI1233" s="21"/>
      <c r="CJ1233" s="21"/>
      <c r="CK1233" s="21"/>
      <c r="CL1233" s="21"/>
      <c r="CM1233" s="21"/>
      <c r="CN1233" s="21"/>
      <c r="CO1233" s="21"/>
      <c r="CP1233" s="21"/>
      <c r="CQ1233" s="21"/>
      <c r="CR1233" s="21"/>
      <c r="CS1233" s="21"/>
      <c r="CT1233" s="21"/>
      <c r="CU1233" s="21"/>
      <c r="CV1233" s="21"/>
      <c r="CW1233" s="21"/>
      <c r="CX1233" s="23">
        <f t="shared" si="11"/>
        <v>0</v>
      </c>
      <c r="CY1233" s="23"/>
      <c r="CZ1233" s="23"/>
      <c r="DA1233" s="23"/>
      <c r="DB1233" s="23"/>
      <c r="DC1233" s="23"/>
      <c r="DD1233" s="23"/>
      <c r="DE1233" s="22">
        <f t="shared" si="13"/>
        <v>0</v>
      </c>
      <c r="DF1233" s="21"/>
      <c r="DG1233" s="21"/>
      <c r="DH1233" s="21"/>
      <c r="DI1233" s="21"/>
      <c r="DJ1233" s="21"/>
      <c r="DK1233" s="24">
        <f t="shared" si="15"/>
        <v>0</v>
      </c>
      <c r="DL1233" s="23"/>
      <c r="DM1233" s="2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</row>
    <row r="1234" spans="1:137" ht="15.75" customHeight="1">
      <c r="A1234" s="15" t="s">
        <v>3937</v>
      </c>
      <c r="B1234" s="15" t="s">
        <v>3938</v>
      </c>
      <c r="C1234" s="16">
        <v>62590171</v>
      </c>
      <c r="D1234" s="15">
        <v>606880273</v>
      </c>
      <c r="E1234" s="15" t="s">
        <v>3939</v>
      </c>
      <c r="F1234" s="15" t="s">
        <v>84</v>
      </c>
      <c r="G1234" s="15" t="s">
        <v>91</v>
      </c>
      <c r="H1234" s="15" t="s">
        <v>496</v>
      </c>
      <c r="I1234" s="17">
        <f t="shared" si="18"/>
        <v>0</v>
      </c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8">
        <f t="shared" si="1"/>
        <v>10</v>
      </c>
      <c r="AA1234" s="19"/>
      <c r="AB1234" s="19"/>
      <c r="AC1234" s="19"/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>
        <v>10</v>
      </c>
      <c r="AP1234" s="19"/>
      <c r="AQ1234" s="19"/>
      <c r="AR1234" s="20">
        <f t="shared" si="3"/>
        <v>0</v>
      </c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/>
      <c r="BI1234" s="21"/>
      <c r="BJ1234" s="22">
        <f t="shared" si="5"/>
        <v>0</v>
      </c>
      <c r="BK1234" s="21"/>
      <c r="BL1234" s="21"/>
      <c r="BM1234" s="21"/>
      <c r="BN1234" s="23">
        <f t="shared" si="7"/>
        <v>0</v>
      </c>
      <c r="BO1234" s="23"/>
      <c r="BP1234" s="23"/>
      <c r="BQ1234" s="23"/>
      <c r="BR1234" s="23"/>
      <c r="BS1234" s="23"/>
      <c r="BT1234" s="23"/>
      <c r="BU1234" s="23"/>
      <c r="BV1234" s="23"/>
      <c r="BW1234" s="23"/>
      <c r="BX1234" s="23"/>
      <c r="BY1234" s="23"/>
      <c r="BZ1234" s="23"/>
      <c r="CA1234" s="23"/>
      <c r="CB1234" s="23"/>
      <c r="CC1234" s="23"/>
      <c r="CD1234" s="23"/>
      <c r="CE1234" s="23"/>
      <c r="CF1234" s="21">
        <f t="shared" si="9"/>
        <v>100</v>
      </c>
      <c r="CG1234" s="21"/>
      <c r="CH1234" s="21"/>
      <c r="CI1234" s="21"/>
      <c r="CJ1234" s="21"/>
      <c r="CK1234" s="21"/>
      <c r="CL1234" s="21"/>
      <c r="CM1234" s="21"/>
      <c r="CN1234" s="21"/>
      <c r="CO1234" s="21"/>
      <c r="CP1234" s="21"/>
      <c r="CQ1234" s="21"/>
      <c r="CR1234" s="21"/>
      <c r="CS1234" s="21"/>
      <c r="CT1234" s="21"/>
      <c r="CU1234" s="21">
        <v>100</v>
      </c>
      <c r="CV1234" s="21"/>
      <c r="CW1234" s="21"/>
      <c r="CX1234" s="23">
        <f t="shared" si="11"/>
        <v>1</v>
      </c>
      <c r="CY1234" s="23"/>
      <c r="CZ1234" s="23"/>
      <c r="DA1234" s="23"/>
      <c r="DB1234" s="23">
        <v>1</v>
      </c>
      <c r="DC1234" s="23"/>
      <c r="DD1234" s="23"/>
      <c r="DE1234" s="22">
        <f t="shared" si="13"/>
        <v>0</v>
      </c>
      <c r="DF1234" s="21"/>
      <c r="DG1234" s="21"/>
      <c r="DH1234" s="21"/>
      <c r="DI1234" s="21"/>
      <c r="DJ1234" s="21"/>
      <c r="DK1234" s="24">
        <f t="shared" si="15"/>
        <v>0</v>
      </c>
      <c r="DL1234" s="23"/>
      <c r="DM1234" s="2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</row>
    <row r="1235" spans="1:137" ht="15.75" customHeight="1">
      <c r="A1235" s="15" t="s">
        <v>3940</v>
      </c>
      <c r="B1235" s="15" t="s">
        <v>3941</v>
      </c>
      <c r="C1235" s="16" t="s">
        <v>3942</v>
      </c>
      <c r="D1235" s="15">
        <v>737154574</v>
      </c>
      <c r="E1235" s="15" t="s">
        <v>3943</v>
      </c>
      <c r="F1235" s="15" t="s">
        <v>84</v>
      </c>
      <c r="G1235" s="15" t="s">
        <v>101</v>
      </c>
      <c r="H1235" s="15" t="s">
        <v>57</v>
      </c>
      <c r="I1235" s="17">
        <f t="shared" si="18"/>
        <v>0</v>
      </c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8">
        <f t="shared" si="1"/>
        <v>28</v>
      </c>
      <c r="AA1235" s="19"/>
      <c r="AB1235" s="19"/>
      <c r="AC1235" s="19"/>
      <c r="AD1235" s="19"/>
      <c r="AE1235" s="19"/>
      <c r="AF1235" s="19">
        <v>6</v>
      </c>
      <c r="AG1235" s="19"/>
      <c r="AH1235" s="19">
        <v>7</v>
      </c>
      <c r="AI1235" s="19"/>
      <c r="AJ1235" s="19"/>
      <c r="AK1235" s="19"/>
      <c r="AL1235" s="19"/>
      <c r="AM1235" s="19"/>
      <c r="AN1235" s="19"/>
      <c r="AO1235" s="19">
        <v>15</v>
      </c>
      <c r="AP1235" s="19"/>
      <c r="AQ1235" s="19"/>
      <c r="AR1235" s="20">
        <f t="shared" si="3"/>
        <v>0</v>
      </c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/>
      <c r="BI1235" s="21"/>
      <c r="BJ1235" s="22">
        <f t="shared" si="5"/>
        <v>50</v>
      </c>
      <c r="BK1235" s="21">
        <v>50</v>
      </c>
      <c r="BL1235" s="21"/>
      <c r="BM1235" s="21"/>
      <c r="BN1235" s="23">
        <f t="shared" si="7"/>
        <v>0</v>
      </c>
      <c r="BO1235" s="23"/>
      <c r="BP1235" s="23"/>
      <c r="BQ1235" s="23"/>
      <c r="BR1235" s="23"/>
      <c r="BS1235" s="23"/>
      <c r="BT1235" s="23"/>
      <c r="BU1235" s="23"/>
      <c r="BV1235" s="23"/>
      <c r="BW1235" s="23"/>
      <c r="BX1235" s="23"/>
      <c r="BY1235" s="23"/>
      <c r="BZ1235" s="23"/>
      <c r="CA1235" s="23"/>
      <c r="CB1235" s="23"/>
      <c r="CC1235" s="23"/>
      <c r="CD1235" s="23"/>
      <c r="CE1235" s="23"/>
      <c r="CF1235" s="21">
        <f t="shared" si="9"/>
        <v>0</v>
      </c>
      <c r="CG1235" s="21"/>
      <c r="CH1235" s="21"/>
      <c r="CI1235" s="21"/>
      <c r="CJ1235" s="21"/>
      <c r="CK1235" s="21"/>
      <c r="CL1235" s="21"/>
      <c r="CM1235" s="21"/>
      <c r="CN1235" s="21"/>
      <c r="CO1235" s="21"/>
      <c r="CP1235" s="21"/>
      <c r="CQ1235" s="21"/>
      <c r="CR1235" s="21"/>
      <c r="CS1235" s="21"/>
      <c r="CT1235" s="21"/>
      <c r="CU1235" s="21"/>
      <c r="CV1235" s="21"/>
      <c r="CW1235" s="21"/>
      <c r="CX1235" s="23">
        <f t="shared" si="11"/>
        <v>2</v>
      </c>
      <c r="CY1235" s="23"/>
      <c r="CZ1235" s="23"/>
      <c r="DA1235" s="23"/>
      <c r="DB1235" s="23">
        <v>2</v>
      </c>
      <c r="DC1235" s="23"/>
      <c r="DD1235" s="23"/>
      <c r="DE1235" s="22">
        <f t="shared" si="13"/>
        <v>0</v>
      </c>
      <c r="DF1235" s="21"/>
      <c r="DG1235" s="21"/>
      <c r="DH1235" s="21"/>
      <c r="DI1235" s="21"/>
      <c r="DJ1235" s="21"/>
      <c r="DK1235" s="24">
        <f t="shared" si="15"/>
        <v>0</v>
      </c>
      <c r="DL1235" s="23"/>
      <c r="DM1235" s="2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</row>
    <row r="1236" spans="1:137" ht="15.75" customHeight="1">
      <c r="A1236" s="15" t="s">
        <v>3944</v>
      </c>
      <c r="B1236" s="15" t="s">
        <v>3945</v>
      </c>
      <c r="C1236" s="16" t="s">
        <v>3946</v>
      </c>
      <c r="D1236" s="15">
        <v>607541692</v>
      </c>
      <c r="E1236" s="15" t="s">
        <v>3947</v>
      </c>
      <c r="F1236" s="15" t="s">
        <v>84</v>
      </c>
      <c r="G1236" s="15" t="s">
        <v>169</v>
      </c>
      <c r="H1236" s="15" t="s">
        <v>134</v>
      </c>
      <c r="I1236" s="17">
        <f t="shared" si="18"/>
        <v>0</v>
      </c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8">
        <f t="shared" si="1"/>
        <v>44</v>
      </c>
      <c r="AA1236" s="19"/>
      <c r="AB1236" s="19"/>
      <c r="AC1236" s="19"/>
      <c r="AD1236" s="19"/>
      <c r="AE1236" s="19"/>
      <c r="AF1236" s="19"/>
      <c r="AG1236" s="19">
        <v>19</v>
      </c>
      <c r="AH1236" s="19"/>
      <c r="AI1236" s="19"/>
      <c r="AJ1236" s="19"/>
      <c r="AK1236" s="19"/>
      <c r="AL1236" s="19"/>
      <c r="AM1236" s="19"/>
      <c r="AN1236" s="19"/>
      <c r="AO1236" s="19"/>
      <c r="AP1236" s="19">
        <v>25</v>
      </c>
      <c r="AQ1236" s="19"/>
      <c r="AR1236" s="20">
        <f t="shared" si="3"/>
        <v>0</v>
      </c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/>
      <c r="BI1236" s="21"/>
      <c r="BJ1236" s="22">
        <f t="shared" si="5"/>
        <v>0</v>
      </c>
      <c r="BK1236" s="21"/>
      <c r="BL1236" s="21"/>
      <c r="BM1236" s="21"/>
      <c r="BN1236" s="23">
        <f t="shared" si="7"/>
        <v>0</v>
      </c>
      <c r="BO1236" s="23"/>
      <c r="BP1236" s="23"/>
      <c r="BQ1236" s="23"/>
      <c r="BR1236" s="23"/>
      <c r="BS1236" s="23"/>
      <c r="BT1236" s="23"/>
      <c r="BU1236" s="23"/>
      <c r="BV1236" s="23"/>
      <c r="BW1236" s="23"/>
      <c r="BX1236" s="23"/>
      <c r="BY1236" s="23"/>
      <c r="BZ1236" s="23"/>
      <c r="CA1236" s="23"/>
      <c r="CB1236" s="23"/>
      <c r="CC1236" s="23"/>
      <c r="CD1236" s="23"/>
      <c r="CE1236" s="23"/>
      <c r="CF1236" s="21">
        <f t="shared" si="9"/>
        <v>0</v>
      </c>
      <c r="CG1236" s="21"/>
      <c r="CH1236" s="21"/>
      <c r="CI1236" s="21"/>
      <c r="CJ1236" s="21"/>
      <c r="CK1236" s="21"/>
      <c r="CL1236" s="21"/>
      <c r="CM1236" s="21"/>
      <c r="CN1236" s="21"/>
      <c r="CO1236" s="21"/>
      <c r="CP1236" s="21"/>
      <c r="CQ1236" s="21"/>
      <c r="CR1236" s="21"/>
      <c r="CS1236" s="21"/>
      <c r="CT1236" s="21"/>
      <c r="CU1236" s="21"/>
      <c r="CV1236" s="21"/>
      <c r="CW1236" s="21"/>
      <c r="CX1236" s="23">
        <f t="shared" si="11"/>
        <v>0</v>
      </c>
      <c r="CY1236" s="23"/>
      <c r="CZ1236" s="23"/>
      <c r="DA1236" s="23"/>
      <c r="DB1236" s="23"/>
      <c r="DC1236" s="23"/>
      <c r="DD1236" s="23"/>
      <c r="DE1236" s="22">
        <f t="shared" si="13"/>
        <v>0</v>
      </c>
      <c r="DF1236" s="21"/>
      <c r="DG1236" s="21"/>
      <c r="DH1236" s="21"/>
      <c r="DI1236" s="21"/>
      <c r="DJ1236" s="21"/>
      <c r="DK1236" s="24">
        <f t="shared" si="15"/>
        <v>0</v>
      </c>
      <c r="DL1236" s="23"/>
      <c r="DM1236" s="2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</row>
    <row r="1237" spans="1:137" ht="15.75" customHeight="1">
      <c r="A1237" s="15" t="s">
        <v>3948</v>
      </c>
      <c r="B1237" s="15" t="s">
        <v>3949</v>
      </c>
      <c r="C1237" s="16">
        <v>45699771</v>
      </c>
      <c r="D1237" s="15">
        <v>602294965</v>
      </c>
      <c r="E1237" s="15" t="s">
        <v>3950</v>
      </c>
      <c r="F1237" s="15" t="s">
        <v>84</v>
      </c>
      <c r="G1237" s="15" t="s">
        <v>101</v>
      </c>
      <c r="H1237" s="15" t="s">
        <v>76</v>
      </c>
      <c r="I1237" s="17">
        <f t="shared" si="18"/>
        <v>0</v>
      </c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8">
        <f t="shared" si="1"/>
        <v>15</v>
      </c>
      <c r="AA1237" s="19"/>
      <c r="AB1237" s="19"/>
      <c r="AC1237" s="19"/>
      <c r="AD1237" s="19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>
        <v>15</v>
      </c>
      <c r="AP1237" s="19"/>
      <c r="AQ1237" s="19"/>
      <c r="AR1237" s="20">
        <f t="shared" si="3"/>
        <v>0</v>
      </c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/>
      <c r="BI1237" s="21"/>
      <c r="BJ1237" s="22">
        <f t="shared" si="5"/>
        <v>0</v>
      </c>
      <c r="BK1237" s="21"/>
      <c r="BL1237" s="21"/>
      <c r="BM1237" s="21"/>
      <c r="BN1237" s="23">
        <f t="shared" si="7"/>
        <v>0</v>
      </c>
      <c r="BO1237" s="23"/>
      <c r="BP1237" s="23"/>
      <c r="BQ1237" s="23"/>
      <c r="BR1237" s="23"/>
      <c r="BS1237" s="23"/>
      <c r="BT1237" s="23"/>
      <c r="BU1237" s="23"/>
      <c r="BV1237" s="23"/>
      <c r="BW1237" s="23"/>
      <c r="BX1237" s="23"/>
      <c r="BY1237" s="23"/>
      <c r="BZ1237" s="23"/>
      <c r="CA1237" s="23"/>
      <c r="CB1237" s="23"/>
      <c r="CC1237" s="23"/>
      <c r="CD1237" s="23"/>
      <c r="CE1237" s="23"/>
      <c r="CF1237" s="21">
        <f t="shared" si="9"/>
        <v>0</v>
      </c>
      <c r="CG1237" s="21"/>
      <c r="CH1237" s="21"/>
      <c r="CI1237" s="21"/>
      <c r="CJ1237" s="21"/>
      <c r="CK1237" s="21"/>
      <c r="CL1237" s="21"/>
      <c r="CM1237" s="21"/>
      <c r="CN1237" s="21"/>
      <c r="CO1237" s="21"/>
      <c r="CP1237" s="21"/>
      <c r="CQ1237" s="21"/>
      <c r="CR1237" s="21"/>
      <c r="CS1237" s="21"/>
      <c r="CT1237" s="21"/>
      <c r="CU1237" s="21"/>
      <c r="CV1237" s="21"/>
      <c r="CW1237" s="21"/>
      <c r="CX1237" s="23">
        <f t="shared" si="11"/>
        <v>2</v>
      </c>
      <c r="CY1237" s="23"/>
      <c r="CZ1237" s="23"/>
      <c r="DA1237" s="23"/>
      <c r="DB1237" s="23">
        <v>2</v>
      </c>
      <c r="DC1237" s="23"/>
      <c r="DD1237" s="23"/>
      <c r="DE1237" s="22">
        <f t="shared" si="13"/>
        <v>0</v>
      </c>
      <c r="DF1237" s="21"/>
      <c r="DG1237" s="21"/>
      <c r="DH1237" s="21"/>
      <c r="DI1237" s="21"/>
      <c r="DJ1237" s="21"/>
      <c r="DK1237" s="24">
        <f t="shared" si="15"/>
        <v>0</v>
      </c>
      <c r="DL1237" s="23"/>
      <c r="DM1237" s="2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</row>
    <row r="1238" spans="1:137" ht="15.75" customHeight="1">
      <c r="A1238" s="15" t="s">
        <v>3951</v>
      </c>
      <c r="B1238" s="15" t="s">
        <v>3952</v>
      </c>
      <c r="C1238" s="16" t="s">
        <v>3953</v>
      </c>
      <c r="D1238" s="15">
        <v>602234139</v>
      </c>
      <c r="E1238" s="15" t="s">
        <v>3954</v>
      </c>
      <c r="F1238" s="15" t="s">
        <v>84</v>
      </c>
      <c r="G1238" s="15" t="s">
        <v>91</v>
      </c>
      <c r="H1238" s="15" t="s">
        <v>718</v>
      </c>
      <c r="I1238" s="17">
        <f t="shared" si="18"/>
        <v>0</v>
      </c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8">
        <f t="shared" si="1"/>
        <v>48</v>
      </c>
      <c r="AA1238" s="19"/>
      <c r="AB1238" s="19"/>
      <c r="AC1238" s="19"/>
      <c r="AD1238" s="19"/>
      <c r="AE1238" s="19"/>
      <c r="AF1238" s="19"/>
      <c r="AG1238" s="19">
        <f>19+19</f>
        <v>38</v>
      </c>
      <c r="AH1238" s="19"/>
      <c r="AI1238" s="19"/>
      <c r="AJ1238" s="19"/>
      <c r="AK1238" s="19"/>
      <c r="AL1238" s="19"/>
      <c r="AM1238" s="19"/>
      <c r="AN1238" s="19"/>
      <c r="AO1238" s="19">
        <v>10</v>
      </c>
      <c r="AP1238" s="19"/>
      <c r="AQ1238" s="19"/>
      <c r="AR1238" s="20">
        <f t="shared" si="3"/>
        <v>0</v>
      </c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/>
      <c r="BI1238" s="21"/>
      <c r="BJ1238" s="22">
        <f t="shared" si="5"/>
        <v>0</v>
      </c>
      <c r="BK1238" s="21"/>
      <c r="BL1238" s="21"/>
      <c r="BM1238" s="21"/>
      <c r="BN1238" s="23">
        <f t="shared" si="7"/>
        <v>0</v>
      </c>
      <c r="BO1238" s="23"/>
      <c r="BP1238" s="23"/>
      <c r="BQ1238" s="23"/>
      <c r="BR1238" s="23"/>
      <c r="BS1238" s="23"/>
      <c r="BT1238" s="23"/>
      <c r="BU1238" s="23"/>
      <c r="BV1238" s="23"/>
      <c r="BW1238" s="23"/>
      <c r="BX1238" s="23"/>
      <c r="BY1238" s="23"/>
      <c r="BZ1238" s="23"/>
      <c r="CA1238" s="23"/>
      <c r="CB1238" s="23"/>
      <c r="CC1238" s="23"/>
      <c r="CD1238" s="23"/>
      <c r="CE1238" s="23"/>
      <c r="CF1238" s="21">
        <f t="shared" si="9"/>
        <v>100</v>
      </c>
      <c r="CG1238" s="21"/>
      <c r="CH1238" s="21"/>
      <c r="CI1238" s="21"/>
      <c r="CJ1238" s="21"/>
      <c r="CK1238" s="21"/>
      <c r="CL1238" s="21"/>
      <c r="CM1238" s="21"/>
      <c r="CN1238" s="21"/>
      <c r="CO1238" s="21"/>
      <c r="CP1238" s="21"/>
      <c r="CQ1238" s="21"/>
      <c r="CR1238" s="21"/>
      <c r="CS1238" s="21"/>
      <c r="CT1238" s="21"/>
      <c r="CU1238" s="21">
        <v>100</v>
      </c>
      <c r="CV1238" s="21"/>
      <c r="CW1238" s="21"/>
      <c r="CX1238" s="23">
        <f t="shared" si="11"/>
        <v>1</v>
      </c>
      <c r="CY1238" s="23"/>
      <c r="CZ1238" s="23"/>
      <c r="DA1238" s="23"/>
      <c r="DB1238" s="23">
        <v>1</v>
      </c>
      <c r="DC1238" s="23"/>
      <c r="DD1238" s="23"/>
      <c r="DE1238" s="22">
        <f t="shared" si="13"/>
        <v>0</v>
      </c>
      <c r="DF1238" s="21"/>
      <c r="DG1238" s="21"/>
      <c r="DH1238" s="21"/>
      <c r="DI1238" s="21"/>
      <c r="DJ1238" s="21"/>
      <c r="DK1238" s="24">
        <f t="shared" si="15"/>
        <v>0</v>
      </c>
      <c r="DL1238" s="23"/>
      <c r="DM1238" s="2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</row>
    <row r="1239" spans="1:137" ht="15.75" customHeight="1">
      <c r="A1239" s="15" t="s">
        <v>3955</v>
      </c>
      <c r="B1239" s="15" t="s">
        <v>3956</v>
      </c>
      <c r="C1239" s="16" t="s">
        <v>3957</v>
      </c>
      <c r="D1239" s="15">
        <v>720070515</v>
      </c>
      <c r="E1239" s="15" t="s">
        <v>3958</v>
      </c>
      <c r="F1239" s="15" t="s">
        <v>84</v>
      </c>
      <c r="G1239" s="15" t="s">
        <v>91</v>
      </c>
      <c r="H1239" s="15" t="s">
        <v>150</v>
      </c>
      <c r="I1239" s="17">
        <f t="shared" si="18"/>
        <v>0</v>
      </c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8">
        <f t="shared" si="1"/>
        <v>10</v>
      </c>
      <c r="AA1239" s="19"/>
      <c r="AB1239" s="19"/>
      <c r="AC1239" s="19"/>
      <c r="AD1239" s="19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>
        <v>10</v>
      </c>
      <c r="AP1239" s="19"/>
      <c r="AQ1239" s="19"/>
      <c r="AR1239" s="20">
        <f t="shared" si="3"/>
        <v>0</v>
      </c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/>
      <c r="BI1239" s="21"/>
      <c r="BJ1239" s="22">
        <f t="shared" si="5"/>
        <v>0</v>
      </c>
      <c r="BK1239" s="21"/>
      <c r="BL1239" s="21"/>
      <c r="BM1239" s="21"/>
      <c r="BN1239" s="23">
        <f t="shared" si="7"/>
        <v>0</v>
      </c>
      <c r="BO1239" s="23"/>
      <c r="BP1239" s="23"/>
      <c r="BQ1239" s="23"/>
      <c r="BR1239" s="23"/>
      <c r="BS1239" s="23"/>
      <c r="BT1239" s="23"/>
      <c r="BU1239" s="23"/>
      <c r="BV1239" s="23"/>
      <c r="BW1239" s="23"/>
      <c r="BX1239" s="23"/>
      <c r="BY1239" s="23"/>
      <c r="BZ1239" s="23"/>
      <c r="CA1239" s="23"/>
      <c r="CB1239" s="23"/>
      <c r="CC1239" s="23"/>
      <c r="CD1239" s="23"/>
      <c r="CE1239" s="23"/>
      <c r="CF1239" s="21">
        <f t="shared" si="9"/>
        <v>100</v>
      </c>
      <c r="CG1239" s="21"/>
      <c r="CH1239" s="21"/>
      <c r="CI1239" s="21"/>
      <c r="CJ1239" s="21"/>
      <c r="CK1239" s="21"/>
      <c r="CL1239" s="21"/>
      <c r="CM1239" s="21"/>
      <c r="CN1239" s="21"/>
      <c r="CO1239" s="21"/>
      <c r="CP1239" s="21"/>
      <c r="CQ1239" s="21"/>
      <c r="CR1239" s="21"/>
      <c r="CS1239" s="21"/>
      <c r="CT1239" s="21"/>
      <c r="CU1239" s="21">
        <v>100</v>
      </c>
      <c r="CV1239" s="21"/>
      <c r="CW1239" s="21"/>
      <c r="CX1239" s="23">
        <f t="shared" si="11"/>
        <v>1</v>
      </c>
      <c r="CY1239" s="23"/>
      <c r="CZ1239" s="23"/>
      <c r="DA1239" s="23"/>
      <c r="DB1239" s="23">
        <v>1</v>
      </c>
      <c r="DC1239" s="23"/>
      <c r="DD1239" s="23"/>
      <c r="DE1239" s="22">
        <f t="shared" si="13"/>
        <v>0</v>
      </c>
      <c r="DF1239" s="21"/>
      <c r="DG1239" s="21"/>
      <c r="DH1239" s="21"/>
      <c r="DI1239" s="21"/>
      <c r="DJ1239" s="21"/>
      <c r="DK1239" s="24">
        <f t="shared" si="15"/>
        <v>0</v>
      </c>
      <c r="DL1239" s="23"/>
      <c r="DM1239" s="2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</row>
    <row r="1240" spans="1:137" ht="15.75" customHeight="1">
      <c r="A1240" s="15" t="s">
        <v>3959</v>
      </c>
      <c r="B1240" s="15" t="s">
        <v>3960</v>
      </c>
      <c r="C1240" s="16">
        <v>24843890</v>
      </c>
      <c r="D1240" s="15">
        <v>602860580</v>
      </c>
      <c r="E1240" s="15" t="s">
        <v>83</v>
      </c>
      <c r="F1240" s="15" t="s">
        <v>84</v>
      </c>
      <c r="G1240" s="15" t="s">
        <v>101</v>
      </c>
      <c r="H1240" s="15" t="s">
        <v>216</v>
      </c>
      <c r="I1240" s="17">
        <f t="shared" si="18"/>
        <v>0</v>
      </c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8">
        <f t="shared" si="1"/>
        <v>15</v>
      </c>
      <c r="AA1240" s="19"/>
      <c r="AB1240" s="19"/>
      <c r="AC1240" s="19"/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>
        <v>15</v>
      </c>
      <c r="AP1240" s="19"/>
      <c r="AQ1240" s="19"/>
      <c r="AR1240" s="20">
        <f t="shared" si="3"/>
        <v>0</v>
      </c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/>
      <c r="BI1240" s="21"/>
      <c r="BJ1240" s="22">
        <f t="shared" si="5"/>
        <v>0</v>
      </c>
      <c r="BK1240" s="21"/>
      <c r="BL1240" s="21"/>
      <c r="BM1240" s="21"/>
      <c r="BN1240" s="23">
        <f t="shared" si="7"/>
        <v>0</v>
      </c>
      <c r="BO1240" s="23"/>
      <c r="BP1240" s="23"/>
      <c r="BQ1240" s="23"/>
      <c r="BR1240" s="23"/>
      <c r="BS1240" s="23"/>
      <c r="BT1240" s="23"/>
      <c r="BU1240" s="23"/>
      <c r="BV1240" s="23"/>
      <c r="BW1240" s="23"/>
      <c r="BX1240" s="23"/>
      <c r="BY1240" s="23"/>
      <c r="BZ1240" s="23"/>
      <c r="CA1240" s="23"/>
      <c r="CB1240" s="23"/>
      <c r="CC1240" s="23"/>
      <c r="CD1240" s="23"/>
      <c r="CE1240" s="23"/>
      <c r="CF1240" s="21">
        <f t="shared" si="9"/>
        <v>0</v>
      </c>
      <c r="CG1240" s="21"/>
      <c r="CH1240" s="21"/>
      <c r="CI1240" s="21"/>
      <c r="CJ1240" s="21"/>
      <c r="CK1240" s="21"/>
      <c r="CL1240" s="21"/>
      <c r="CM1240" s="21"/>
      <c r="CN1240" s="21"/>
      <c r="CO1240" s="21"/>
      <c r="CP1240" s="21"/>
      <c r="CQ1240" s="21"/>
      <c r="CR1240" s="21"/>
      <c r="CS1240" s="21"/>
      <c r="CT1240" s="21"/>
      <c r="CU1240" s="21"/>
      <c r="CV1240" s="21"/>
      <c r="CW1240" s="21"/>
      <c r="CX1240" s="23">
        <f t="shared" si="11"/>
        <v>2</v>
      </c>
      <c r="CY1240" s="23"/>
      <c r="CZ1240" s="23"/>
      <c r="DA1240" s="23"/>
      <c r="DB1240" s="23">
        <v>2</v>
      </c>
      <c r="DC1240" s="23"/>
      <c r="DD1240" s="23"/>
      <c r="DE1240" s="22">
        <f t="shared" si="13"/>
        <v>0</v>
      </c>
      <c r="DF1240" s="21"/>
      <c r="DG1240" s="21"/>
      <c r="DH1240" s="21"/>
      <c r="DI1240" s="21"/>
      <c r="DJ1240" s="21"/>
      <c r="DK1240" s="24">
        <f t="shared" si="15"/>
        <v>0</v>
      </c>
      <c r="DL1240" s="23"/>
      <c r="DM1240" s="2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</row>
    <row r="1241" spans="1:137" ht="15.75" customHeight="1">
      <c r="A1241" s="15" t="s">
        <v>3961</v>
      </c>
      <c r="B1241" s="15" t="s">
        <v>3962</v>
      </c>
      <c r="C1241" s="16">
        <v>60460270</v>
      </c>
      <c r="D1241" s="15">
        <v>739968165</v>
      </c>
      <c r="E1241" s="15" t="s">
        <v>1385</v>
      </c>
      <c r="F1241" s="15" t="s">
        <v>84</v>
      </c>
      <c r="G1241" s="15" t="s">
        <v>91</v>
      </c>
      <c r="H1241" s="15" t="s">
        <v>216</v>
      </c>
      <c r="I1241" s="17">
        <f t="shared" si="18"/>
        <v>0</v>
      </c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8">
        <f t="shared" si="1"/>
        <v>29</v>
      </c>
      <c r="AA1241" s="19"/>
      <c r="AB1241" s="19"/>
      <c r="AC1241" s="19"/>
      <c r="AD1241" s="19"/>
      <c r="AE1241" s="19"/>
      <c r="AF1241" s="19"/>
      <c r="AG1241" s="19">
        <v>19</v>
      </c>
      <c r="AH1241" s="19"/>
      <c r="AI1241" s="19"/>
      <c r="AJ1241" s="19"/>
      <c r="AK1241" s="19"/>
      <c r="AL1241" s="19"/>
      <c r="AM1241" s="19"/>
      <c r="AN1241" s="19"/>
      <c r="AO1241" s="19">
        <v>10</v>
      </c>
      <c r="AP1241" s="19"/>
      <c r="AQ1241" s="19"/>
      <c r="AR1241" s="20">
        <f t="shared" si="3"/>
        <v>0</v>
      </c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/>
      <c r="BI1241" s="21"/>
      <c r="BJ1241" s="22">
        <f t="shared" si="5"/>
        <v>0</v>
      </c>
      <c r="BK1241" s="21"/>
      <c r="BL1241" s="21"/>
      <c r="BM1241" s="21"/>
      <c r="BN1241" s="23">
        <f t="shared" si="7"/>
        <v>0</v>
      </c>
      <c r="BO1241" s="23"/>
      <c r="BP1241" s="23"/>
      <c r="BQ1241" s="23"/>
      <c r="BR1241" s="23"/>
      <c r="BS1241" s="23"/>
      <c r="BT1241" s="23"/>
      <c r="BU1241" s="23"/>
      <c r="BV1241" s="23"/>
      <c r="BW1241" s="23"/>
      <c r="BX1241" s="23"/>
      <c r="BY1241" s="23"/>
      <c r="BZ1241" s="23"/>
      <c r="CA1241" s="23"/>
      <c r="CB1241" s="23"/>
      <c r="CC1241" s="23"/>
      <c r="CD1241" s="23"/>
      <c r="CE1241" s="23"/>
      <c r="CF1241" s="21">
        <f t="shared" si="9"/>
        <v>100</v>
      </c>
      <c r="CG1241" s="21"/>
      <c r="CH1241" s="21"/>
      <c r="CI1241" s="21"/>
      <c r="CJ1241" s="21"/>
      <c r="CK1241" s="21"/>
      <c r="CL1241" s="21"/>
      <c r="CM1241" s="21"/>
      <c r="CN1241" s="21"/>
      <c r="CO1241" s="21"/>
      <c r="CP1241" s="21"/>
      <c r="CQ1241" s="21"/>
      <c r="CR1241" s="21"/>
      <c r="CS1241" s="21"/>
      <c r="CT1241" s="21"/>
      <c r="CU1241" s="21">
        <v>100</v>
      </c>
      <c r="CV1241" s="21"/>
      <c r="CW1241" s="21"/>
      <c r="CX1241" s="23">
        <f t="shared" si="11"/>
        <v>1</v>
      </c>
      <c r="CY1241" s="23"/>
      <c r="CZ1241" s="23"/>
      <c r="DA1241" s="23"/>
      <c r="DB1241" s="23">
        <v>1</v>
      </c>
      <c r="DC1241" s="23"/>
      <c r="DD1241" s="23"/>
      <c r="DE1241" s="22">
        <f t="shared" si="13"/>
        <v>0</v>
      </c>
      <c r="DF1241" s="21"/>
      <c r="DG1241" s="21"/>
      <c r="DH1241" s="21"/>
      <c r="DI1241" s="21"/>
      <c r="DJ1241" s="21"/>
      <c r="DK1241" s="24">
        <f t="shared" si="15"/>
        <v>0</v>
      </c>
      <c r="DL1241" s="23"/>
      <c r="DM1241" s="2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</row>
    <row r="1242" spans="1:137" ht="15.75" customHeight="1">
      <c r="A1242" s="15" t="s">
        <v>3963</v>
      </c>
      <c r="B1242" s="15" t="s">
        <v>3921</v>
      </c>
      <c r="C1242" s="16">
        <v>61856827</v>
      </c>
      <c r="D1242" s="15">
        <v>773757810</v>
      </c>
      <c r="E1242" s="15" t="s">
        <v>3964</v>
      </c>
      <c r="F1242" s="15" t="s">
        <v>84</v>
      </c>
      <c r="G1242" s="15" t="s">
        <v>91</v>
      </c>
      <c r="H1242" s="15" t="s">
        <v>57</v>
      </c>
      <c r="I1242" s="17">
        <f t="shared" si="18"/>
        <v>0</v>
      </c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8">
        <f t="shared" si="1"/>
        <v>620</v>
      </c>
      <c r="AA1242" s="19"/>
      <c r="AB1242" s="19"/>
      <c r="AC1242" s="19"/>
      <c r="AD1242" s="19"/>
      <c r="AE1242" s="19">
        <v>200</v>
      </c>
      <c r="AF1242" s="19"/>
      <c r="AG1242" s="19">
        <v>100</v>
      </c>
      <c r="AH1242" s="19"/>
      <c r="AI1242" s="19"/>
      <c r="AJ1242" s="19"/>
      <c r="AK1242" s="19"/>
      <c r="AL1242" s="19"/>
      <c r="AM1242" s="19"/>
      <c r="AN1242" s="19"/>
      <c r="AO1242" s="19">
        <v>320</v>
      </c>
      <c r="AP1242" s="19"/>
      <c r="AQ1242" s="19"/>
      <c r="AR1242" s="20">
        <f t="shared" si="3"/>
        <v>0</v>
      </c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/>
      <c r="BI1242" s="21"/>
      <c r="BJ1242" s="22">
        <f t="shared" si="5"/>
        <v>0</v>
      </c>
      <c r="BK1242" s="21"/>
      <c r="BL1242" s="21"/>
      <c r="BM1242" s="21"/>
      <c r="BN1242" s="23">
        <f t="shared" si="7"/>
        <v>45</v>
      </c>
      <c r="BO1242" s="23"/>
      <c r="BP1242" s="23"/>
      <c r="BQ1242" s="23">
        <v>35</v>
      </c>
      <c r="BR1242" s="23"/>
      <c r="BS1242" s="23"/>
      <c r="BT1242" s="23"/>
      <c r="BU1242" s="23"/>
      <c r="BV1242" s="23"/>
      <c r="BW1242" s="23">
        <v>10</v>
      </c>
      <c r="BX1242" s="23"/>
      <c r="BY1242" s="23"/>
      <c r="BZ1242" s="23"/>
      <c r="CA1242" s="23"/>
      <c r="CB1242" s="23"/>
      <c r="CC1242" s="23"/>
      <c r="CD1242" s="23"/>
      <c r="CE1242" s="23"/>
      <c r="CF1242" s="21">
        <f t="shared" si="9"/>
        <v>200</v>
      </c>
      <c r="CG1242" s="21"/>
      <c r="CH1242" s="21"/>
      <c r="CI1242" s="21"/>
      <c r="CJ1242" s="21"/>
      <c r="CK1242" s="21"/>
      <c r="CL1242" s="21"/>
      <c r="CM1242" s="21"/>
      <c r="CN1242" s="21"/>
      <c r="CO1242" s="21"/>
      <c r="CP1242" s="21"/>
      <c r="CQ1242" s="21"/>
      <c r="CR1242" s="21"/>
      <c r="CS1242" s="21"/>
      <c r="CT1242" s="21"/>
      <c r="CU1242" s="21">
        <v>200</v>
      </c>
      <c r="CV1242" s="21"/>
      <c r="CW1242" s="21"/>
      <c r="CX1242" s="23">
        <f t="shared" si="11"/>
        <v>2</v>
      </c>
      <c r="CY1242" s="23"/>
      <c r="CZ1242" s="23"/>
      <c r="DA1242" s="23"/>
      <c r="DB1242" s="23">
        <v>2</v>
      </c>
      <c r="DC1242" s="23"/>
      <c r="DD1242" s="23"/>
      <c r="DE1242" s="22">
        <f t="shared" si="13"/>
        <v>0</v>
      </c>
      <c r="DF1242" s="21"/>
      <c r="DG1242" s="21"/>
      <c r="DH1242" s="21"/>
      <c r="DI1242" s="21"/>
      <c r="DJ1242" s="21"/>
      <c r="DK1242" s="24">
        <f t="shared" si="15"/>
        <v>0</v>
      </c>
      <c r="DL1242" s="23"/>
      <c r="DM1242" s="2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</row>
    <row r="1243" spans="1:137" ht="15.75" customHeight="1">
      <c r="A1243" s="15" t="s">
        <v>3965</v>
      </c>
      <c r="B1243" s="15" t="s">
        <v>3966</v>
      </c>
      <c r="C1243" s="16">
        <v>64937712</v>
      </c>
      <c r="D1243" s="15">
        <v>724033140</v>
      </c>
      <c r="E1243" s="15" t="s">
        <v>3967</v>
      </c>
      <c r="F1243" s="15" t="s">
        <v>84</v>
      </c>
      <c r="G1243" s="15" t="s">
        <v>91</v>
      </c>
      <c r="H1243" s="15" t="s">
        <v>86</v>
      </c>
      <c r="I1243" s="17">
        <f t="shared" si="18"/>
        <v>0</v>
      </c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8">
        <f t="shared" si="1"/>
        <v>29</v>
      </c>
      <c r="AA1243" s="19"/>
      <c r="AB1243" s="19"/>
      <c r="AC1243" s="19"/>
      <c r="AD1243" s="19"/>
      <c r="AE1243" s="19"/>
      <c r="AF1243" s="19"/>
      <c r="AG1243" s="25">
        <v>19</v>
      </c>
      <c r="AH1243" s="19"/>
      <c r="AI1243" s="19"/>
      <c r="AJ1243" s="19"/>
      <c r="AK1243" s="19"/>
      <c r="AL1243" s="19"/>
      <c r="AM1243" s="19"/>
      <c r="AN1243" s="19"/>
      <c r="AO1243" s="19">
        <v>10</v>
      </c>
      <c r="AP1243" s="19"/>
      <c r="AQ1243" s="19"/>
      <c r="AR1243" s="20">
        <f t="shared" si="3"/>
        <v>0</v>
      </c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/>
      <c r="BI1243" s="21"/>
      <c r="BJ1243" s="22">
        <f t="shared" si="5"/>
        <v>0</v>
      </c>
      <c r="BK1243" s="21"/>
      <c r="BL1243" s="21"/>
      <c r="BM1243" s="21"/>
      <c r="BN1243" s="23">
        <f t="shared" si="7"/>
        <v>0</v>
      </c>
      <c r="BO1243" s="23"/>
      <c r="BP1243" s="23"/>
      <c r="BQ1243" s="23"/>
      <c r="BR1243" s="23"/>
      <c r="BS1243" s="23"/>
      <c r="BT1243" s="23"/>
      <c r="BU1243" s="23"/>
      <c r="BV1243" s="23"/>
      <c r="BW1243" s="23"/>
      <c r="BX1243" s="23"/>
      <c r="BY1243" s="23"/>
      <c r="BZ1243" s="23"/>
      <c r="CA1243" s="23"/>
      <c r="CB1243" s="23"/>
      <c r="CC1243" s="23"/>
      <c r="CD1243" s="23"/>
      <c r="CE1243" s="23"/>
      <c r="CF1243" s="21">
        <f t="shared" si="9"/>
        <v>100</v>
      </c>
      <c r="CG1243" s="21"/>
      <c r="CH1243" s="21"/>
      <c r="CI1243" s="21"/>
      <c r="CJ1243" s="21"/>
      <c r="CK1243" s="21"/>
      <c r="CL1243" s="21"/>
      <c r="CM1243" s="21"/>
      <c r="CN1243" s="21"/>
      <c r="CO1243" s="21"/>
      <c r="CP1243" s="21"/>
      <c r="CQ1243" s="21"/>
      <c r="CR1243" s="21"/>
      <c r="CS1243" s="21"/>
      <c r="CT1243" s="21"/>
      <c r="CU1243" s="21">
        <v>100</v>
      </c>
      <c r="CV1243" s="21"/>
      <c r="CW1243" s="21"/>
      <c r="CX1243" s="23">
        <f t="shared" si="11"/>
        <v>1</v>
      </c>
      <c r="CY1243" s="23"/>
      <c r="CZ1243" s="23"/>
      <c r="DA1243" s="23"/>
      <c r="DB1243" s="23">
        <v>1</v>
      </c>
      <c r="DC1243" s="23"/>
      <c r="DD1243" s="23"/>
      <c r="DE1243" s="22">
        <f t="shared" si="13"/>
        <v>0</v>
      </c>
      <c r="DF1243" s="21"/>
      <c r="DG1243" s="21"/>
      <c r="DH1243" s="21"/>
      <c r="DI1243" s="21"/>
      <c r="DJ1243" s="21"/>
      <c r="DK1243" s="24">
        <f t="shared" si="15"/>
        <v>0</v>
      </c>
      <c r="DL1243" s="23"/>
      <c r="DM1243" s="2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</row>
    <row r="1244" spans="1:137" ht="15.75" customHeight="1">
      <c r="A1244" s="15" t="s">
        <v>3968</v>
      </c>
      <c r="B1244" s="15" t="s">
        <v>3969</v>
      </c>
      <c r="C1244" s="16">
        <v>29007640</v>
      </c>
      <c r="D1244" s="15">
        <v>604523287</v>
      </c>
      <c r="E1244" s="15" t="s">
        <v>3970</v>
      </c>
      <c r="F1244" s="15" t="s">
        <v>84</v>
      </c>
      <c r="G1244" s="15" t="s">
        <v>169</v>
      </c>
      <c r="H1244" s="15" t="s">
        <v>325</v>
      </c>
      <c r="I1244" s="17">
        <f t="shared" si="18"/>
        <v>0</v>
      </c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8">
        <f t="shared" si="1"/>
        <v>44</v>
      </c>
      <c r="AA1244" s="19"/>
      <c r="AB1244" s="19"/>
      <c r="AC1244" s="19"/>
      <c r="AD1244" s="19"/>
      <c r="AE1244" s="19"/>
      <c r="AF1244" s="19"/>
      <c r="AG1244" s="19">
        <v>19</v>
      </c>
      <c r="AH1244" s="19"/>
      <c r="AI1244" s="19"/>
      <c r="AJ1244" s="19"/>
      <c r="AK1244" s="19"/>
      <c r="AL1244" s="19"/>
      <c r="AM1244" s="19"/>
      <c r="AN1244" s="19"/>
      <c r="AO1244" s="19"/>
      <c r="AP1244" s="19">
        <v>25</v>
      </c>
      <c r="AQ1244" s="19"/>
      <c r="AR1244" s="20">
        <f t="shared" si="3"/>
        <v>0</v>
      </c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/>
      <c r="BI1244" s="21"/>
      <c r="BJ1244" s="22">
        <f t="shared" si="5"/>
        <v>0</v>
      </c>
      <c r="BK1244" s="21"/>
      <c r="BL1244" s="21"/>
      <c r="BM1244" s="21"/>
      <c r="BN1244" s="23">
        <f t="shared" si="7"/>
        <v>0</v>
      </c>
      <c r="BO1244" s="23"/>
      <c r="BP1244" s="23"/>
      <c r="BQ1244" s="23"/>
      <c r="BR1244" s="23"/>
      <c r="BS1244" s="23"/>
      <c r="BT1244" s="23"/>
      <c r="BU1244" s="23"/>
      <c r="BV1244" s="23"/>
      <c r="BW1244" s="23"/>
      <c r="BX1244" s="23"/>
      <c r="BY1244" s="23"/>
      <c r="BZ1244" s="23"/>
      <c r="CA1244" s="23"/>
      <c r="CB1244" s="23"/>
      <c r="CC1244" s="23"/>
      <c r="CD1244" s="23"/>
      <c r="CE1244" s="23"/>
      <c r="CF1244" s="21">
        <f t="shared" si="9"/>
        <v>0</v>
      </c>
      <c r="CG1244" s="21"/>
      <c r="CH1244" s="21"/>
      <c r="CI1244" s="21"/>
      <c r="CJ1244" s="21"/>
      <c r="CK1244" s="21"/>
      <c r="CL1244" s="21"/>
      <c r="CM1244" s="21"/>
      <c r="CN1244" s="21"/>
      <c r="CO1244" s="21"/>
      <c r="CP1244" s="21"/>
      <c r="CQ1244" s="21"/>
      <c r="CR1244" s="21"/>
      <c r="CS1244" s="21"/>
      <c r="CT1244" s="21"/>
      <c r="CU1244" s="21"/>
      <c r="CV1244" s="21"/>
      <c r="CW1244" s="21"/>
      <c r="CX1244" s="23">
        <f t="shared" si="11"/>
        <v>0</v>
      </c>
      <c r="CY1244" s="23"/>
      <c r="CZ1244" s="23"/>
      <c r="DA1244" s="23"/>
      <c r="DB1244" s="23"/>
      <c r="DC1244" s="23"/>
      <c r="DD1244" s="23"/>
      <c r="DE1244" s="22">
        <f t="shared" si="13"/>
        <v>0</v>
      </c>
      <c r="DF1244" s="21"/>
      <c r="DG1244" s="21"/>
      <c r="DH1244" s="21"/>
      <c r="DI1244" s="21"/>
      <c r="DJ1244" s="21"/>
      <c r="DK1244" s="24">
        <f t="shared" si="15"/>
        <v>0</v>
      </c>
      <c r="DL1244" s="23"/>
      <c r="DM1244" s="2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</row>
    <row r="1245" spans="1:137" ht="15.75" customHeight="1">
      <c r="A1245" s="15" t="s">
        <v>3971</v>
      </c>
      <c r="B1245" s="15" t="s">
        <v>3972</v>
      </c>
      <c r="C1245" s="16">
        <v>24156876</v>
      </c>
      <c r="D1245" s="15">
        <v>774313431</v>
      </c>
      <c r="E1245" s="15" t="s">
        <v>3973</v>
      </c>
      <c r="F1245" s="15" t="s">
        <v>84</v>
      </c>
      <c r="G1245" s="15" t="s">
        <v>91</v>
      </c>
      <c r="H1245" s="15" t="s">
        <v>86</v>
      </c>
      <c r="I1245" s="17">
        <f t="shared" si="18"/>
        <v>0</v>
      </c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8">
        <f t="shared" si="1"/>
        <v>29</v>
      </c>
      <c r="AA1245" s="19"/>
      <c r="AB1245" s="19"/>
      <c r="AC1245" s="19"/>
      <c r="AD1245" s="19"/>
      <c r="AE1245" s="19"/>
      <c r="AF1245" s="19"/>
      <c r="AG1245" s="19">
        <v>19</v>
      </c>
      <c r="AH1245" s="19"/>
      <c r="AI1245" s="19"/>
      <c r="AJ1245" s="19"/>
      <c r="AK1245" s="19"/>
      <c r="AL1245" s="19"/>
      <c r="AM1245" s="19"/>
      <c r="AN1245" s="19"/>
      <c r="AO1245" s="19">
        <v>10</v>
      </c>
      <c r="AP1245" s="19"/>
      <c r="AQ1245" s="19"/>
      <c r="AR1245" s="20">
        <f t="shared" si="3"/>
        <v>0</v>
      </c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/>
      <c r="BI1245" s="21"/>
      <c r="BJ1245" s="22">
        <f t="shared" si="5"/>
        <v>0</v>
      </c>
      <c r="BK1245" s="21"/>
      <c r="BL1245" s="21"/>
      <c r="BM1245" s="21"/>
      <c r="BN1245" s="23">
        <f t="shared" si="7"/>
        <v>0</v>
      </c>
      <c r="BO1245" s="23"/>
      <c r="BP1245" s="23"/>
      <c r="BQ1245" s="23"/>
      <c r="BR1245" s="23"/>
      <c r="BS1245" s="23"/>
      <c r="BT1245" s="23"/>
      <c r="BU1245" s="23"/>
      <c r="BV1245" s="23"/>
      <c r="BW1245" s="23"/>
      <c r="BX1245" s="23"/>
      <c r="BY1245" s="23"/>
      <c r="BZ1245" s="23"/>
      <c r="CA1245" s="23"/>
      <c r="CB1245" s="23"/>
      <c r="CC1245" s="23"/>
      <c r="CD1245" s="23"/>
      <c r="CE1245" s="23"/>
      <c r="CF1245" s="21">
        <f t="shared" si="9"/>
        <v>100</v>
      </c>
      <c r="CG1245" s="21"/>
      <c r="CH1245" s="21"/>
      <c r="CI1245" s="21"/>
      <c r="CJ1245" s="21"/>
      <c r="CK1245" s="21"/>
      <c r="CL1245" s="21"/>
      <c r="CM1245" s="21"/>
      <c r="CN1245" s="21"/>
      <c r="CO1245" s="21"/>
      <c r="CP1245" s="21"/>
      <c r="CQ1245" s="21"/>
      <c r="CR1245" s="21"/>
      <c r="CS1245" s="21"/>
      <c r="CT1245" s="21"/>
      <c r="CU1245" s="21">
        <v>100</v>
      </c>
      <c r="CV1245" s="21"/>
      <c r="CW1245" s="21"/>
      <c r="CX1245" s="23">
        <f t="shared" si="11"/>
        <v>1</v>
      </c>
      <c r="CY1245" s="23"/>
      <c r="CZ1245" s="23"/>
      <c r="DA1245" s="23"/>
      <c r="DB1245" s="23">
        <v>1</v>
      </c>
      <c r="DC1245" s="23"/>
      <c r="DD1245" s="23"/>
      <c r="DE1245" s="22">
        <f t="shared" si="13"/>
        <v>0</v>
      </c>
      <c r="DF1245" s="21"/>
      <c r="DG1245" s="21"/>
      <c r="DH1245" s="21"/>
      <c r="DI1245" s="21"/>
      <c r="DJ1245" s="21"/>
      <c r="DK1245" s="24">
        <f t="shared" si="15"/>
        <v>0</v>
      </c>
      <c r="DL1245" s="23"/>
      <c r="DM1245" s="2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</row>
    <row r="1246" spans="1:137" ht="15.75" customHeight="1">
      <c r="A1246" s="15" t="s">
        <v>3974</v>
      </c>
      <c r="B1246" s="15" t="s">
        <v>3975</v>
      </c>
      <c r="C1246" s="16">
        <v>24176494</v>
      </c>
      <c r="D1246" s="15">
        <v>737311608</v>
      </c>
      <c r="E1246" s="15" t="s">
        <v>3173</v>
      </c>
      <c r="F1246" s="15" t="s">
        <v>84</v>
      </c>
      <c r="G1246" s="15" t="s">
        <v>101</v>
      </c>
      <c r="H1246" s="15" t="s">
        <v>68</v>
      </c>
      <c r="I1246" s="17">
        <f t="shared" si="18"/>
        <v>0</v>
      </c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8">
        <f t="shared" si="1"/>
        <v>28</v>
      </c>
      <c r="AA1246" s="19"/>
      <c r="AB1246" s="19"/>
      <c r="AC1246" s="19"/>
      <c r="AD1246" s="19"/>
      <c r="AE1246" s="19"/>
      <c r="AF1246" s="19">
        <v>6</v>
      </c>
      <c r="AG1246" s="19"/>
      <c r="AH1246" s="19">
        <v>7</v>
      </c>
      <c r="AI1246" s="19"/>
      <c r="AJ1246" s="19"/>
      <c r="AK1246" s="19"/>
      <c r="AL1246" s="19"/>
      <c r="AM1246" s="19"/>
      <c r="AN1246" s="19"/>
      <c r="AO1246" s="19">
        <v>15</v>
      </c>
      <c r="AP1246" s="19"/>
      <c r="AQ1246" s="19"/>
      <c r="AR1246" s="20">
        <f t="shared" si="3"/>
        <v>0</v>
      </c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  <c r="BE1246" s="21"/>
      <c r="BF1246" s="21"/>
      <c r="BG1246" s="21"/>
      <c r="BH1246" s="21"/>
      <c r="BI1246" s="21"/>
      <c r="BJ1246" s="22">
        <f t="shared" si="5"/>
        <v>0</v>
      </c>
      <c r="BK1246" s="21"/>
      <c r="BL1246" s="21"/>
      <c r="BM1246" s="21"/>
      <c r="BN1246" s="23">
        <f t="shared" si="7"/>
        <v>0</v>
      </c>
      <c r="BO1246" s="23"/>
      <c r="BP1246" s="23"/>
      <c r="BQ1246" s="23"/>
      <c r="BR1246" s="23"/>
      <c r="BS1246" s="23"/>
      <c r="BT1246" s="23"/>
      <c r="BU1246" s="23"/>
      <c r="BV1246" s="23"/>
      <c r="BW1246" s="23"/>
      <c r="BX1246" s="23"/>
      <c r="BY1246" s="23"/>
      <c r="BZ1246" s="23"/>
      <c r="CA1246" s="23"/>
      <c r="CB1246" s="23"/>
      <c r="CC1246" s="23"/>
      <c r="CD1246" s="23"/>
      <c r="CE1246" s="23"/>
      <c r="CF1246" s="21">
        <f t="shared" si="9"/>
        <v>0</v>
      </c>
      <c r="CG1246" s="21"/>
      <c r="CH1246" s="21"/>
      <c r="CI1246" s="21"/>
      <c r="CJ1246" s="21"/>
      <c r="CK1246" s="21"/>
      <c r="CL1246" s="21"/>
      <c r="CM1246" s="21"/>
      <c r="CN1246" s="21"/>
      <c r="CO1246" s="21"/>
      <c r="CP1246" s="21"/>
      <c r="CQ1246" s="21"/>
      <c r="CR1246" s="21"/>
      <c r="CS1246" s="21"/>
      <c r="CT1246" s="21"/>
      <c r="CU1246" s="21"/>
      <c r="CV1246" s="21"/>
      <c r="CW1246" s="21"/>
      <c r="CX1246" s="23">
        <f t="shared" si="11"/>
        <v>2</v>
      </c>
      <c r="CY1246" s="23"/>
      <c r="CZ1246" s="23"/>
      <c r="DA1246" s="23"/>
      <c r="DB1246" s="23">
        <v>2</v>
      </c>
      <c r="DC1246" s="23"/>
      <c r="DD1246" s="23"/>
      <c r="DE1246" s="22">
        <f t="shared" si="13"/>
        <v>0</v>
      </c>
      <c r="DF1246" s="21"/>
      <c r="DG1246" s="21"/>
      <c r="DH1246" s="21"/>
      <c r="DI1246" s="21"/>
      <c r="DJ1246" s="21"/>
      <c r="DK1246" s="24">
        <f t="shared" si="15"/>
        <v>0</v>
      </c>
      <c r="DL1246" s="23"/>
      <c r="DM1246" s="2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</row>
    <row r="1247" spans="1:137" ht="15.75" customHeight="1">
      <c r="A1247" s="15" t="s">
        <v>3976</v>
      </c>
      <c r="B1247" s="15" t="s">
        <v>3977</v>
      </c>
      <c r="C1247" s="16">
        <v>62939661</v>
      </c>
      <c r="D1247" s="15">
        <v>606828039</v>
      </c>
      <c r="E1247" s="15" t="s">
        <v>3978</v>
      </c>
      <c r="F1247" s="15" t="s">
        <v>84</v>
      </c>
      <c r="G1247" s="15" t="s">
        <v>91</v>
      </c>
      <c r="H1247" s="15" t="s">
        <v>216</v>
      </c>
      <c r="I1247" s="17">
        <f t="shared" si="18"/>
        <v>0</v>
      </c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8">
        <f t="shared" si="1"/>
        <v>29</v>
      </c>
      <c r="AA1247" s="19"/>
      <c r="AB1247" s="19"/>
      <c r="AC1247" s="19"/>
      <c r="AD1247" s="19"/>
      <c r="AE1247" s="19"/>
      <c r="AF1247" s="19"/>
      <c r="AG1247" s="19">
        <v>19</v>
      </c>
      <c r="AH1247" s="19"/>
      <c r="AI1247" s="19"/>
      <c r="AJ1247" s="19"/>
      <c r="AK1247" s="19"/>
      <c r="AL1247" s="19"/>
      <c r="AM1247" s="19"/>
      <c r="AN1247" s="19"/>
      <c r="AO1247" s="19">
        <v>10</v>
      </c>
      <c r="AP1247" s="19"/>
      <c r="AQ1247" s="19"/>
      <c r="AR1247" s="20">
        <f t="shared" si="3"/>
        <v>0</v>
      </c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/>
      <c r="BI1247" s="21"/>
      <c r="BJ1247" s="22">
        <f t="shared" si="5"/>
        <v>0</v>
      </c>
      <c r="BK1247" s="21"/>
      <c r="BL1247" s="21"/>
      <c r="BM1247" s="21"/>
      <c r="BN1247" s="23">
        <f t="shared" si="7"/>
        <v>0</v>
      </c>
      <c r="BO1247" s="23"/>
      <c r="BP1247" s="23"/>
      <c r="BQ1247" s="23"/>
      <c r="BR1247" s="23"/>
      <c r="BS1247" s="23"/>
      <c r="BT1247" s="23"/>
      <c r="BU1247" s="23"/>
      <c r="BV1247" s="23"/>
      <c r="BW1247" s="23"/>
      <c r="BX1247" s="23"/>
      <c r="BY1247" s="23"/>
      <c r="BZ1247" s="23"/>
      <c r="CA1247" s="23"/>
      <c r="CB1247" s="23"/>
      <c r="CC1247" s="23"/>
      <c r="CD1247" s="23"/>
      <c r="CE1247" s="23"/>
      <c r="CF1247" s="21">
        <f t="shared" si="9"/>
        <v>100</v>
      </c>
      <c r="CG1247" s="21"/>
      <c r="CH1247" s="21"/>
      <c r="CI1247" s="21"/>
      <c r="CJ1247" s="21"/>
      <c r="CK1247" s="21"/>
      <c r="CL1247" s="21"/>
      <c r="CM1247" s="21"/>
      <c r="CN1247" s="21"/>
      <c r="CO1247" s="21"/>
      <c r="CP1247" s="21"/>
      <c r="CQ1247" s="21"/>
      <c r="CR1247" s="21"/>
      <c r="CS1247" s="21"/>
      <c r="CT1247" s="21"/>
      <c r="CU1247" s="21">
        <v>100</v>
      </c>
      <c r="CV1247" s="21"/>
      <c r="CW1247" s="21"/>
      <c r="CX1247" s="23">
        <f t="shared" si="11"/>
        <v>1</v>
      </c>
      <c r="CY1247" s="23"/>
      <c r="CZ1247" s="23"/>
      <c r="DA1247" s="23"/>
      <c r="DB1247" s="23">
        <v>1</v>
      </c>
      <c r="DC1247" s="23"/>
      <c r="DD1247" s="23"/>
      <c r="DE1247" s="22">
        <f t="shared" si="13"/>
        <v>0</v>
      </c>
      <c r="DF1247" s="21"/>
      <c r="DG1247" s="21"/>
      <c r="DH1247" s="21"/>
      <c r="DI1247" s="21"/>
      <c r="DJ1247" s="21"/>
      <c r="DK1247" s="24">
        <f t="shared" si="15"/>
        <v>0</v>
      </c>
      <c r="DL1247" s="23"/>
      <c r="DM1247" s="2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</row>
    <row r="1248" spans="1:137" ht="15.75" customHeight="1">
      <c r="A1248" s="15" t="s">
        <v>3979</v>
      </c>
      <c r="B1248" s="15" t="s">
        <v>3980</v>
      </c>
      <c r="C1248" s="16" t="s">
        <v>3981</v>
      </c>
      <c r="D1248" s="15">
        <v>603479611</v>
      </c>
      <c r="E1248" s="15" t="s">
        <v>3982</v>
      </c>
      <c r="F1248" s="15" t="s">
        <v>84</v>
      </c>
      <c r="G1248" s="15" t="s">
        <v>91</v>
      </c>
      <c r="H1248" s="15" t="s">
        <v>80</v>
      </c>
      <c r="I1248" s="17">
        <f t="shared" si="18"/>
        <v>0</v>
      </c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8">
        <f t="shared" si="1"/>
        <v>10</v>
      </c>
      <c r="AA1248" s="19"/>
      <c r="AB1248" s="19"/>
      <c r="AC1248" s="19"/>
      <c r="AD1248" s="19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>
        <v>10</v>
      </c>
      <c r="AP1248" s="19"/>
      <c r="AQ1248" s="19"/>
      <c r="AR1248" s="20">
        <f t="shared" si="3"/>
        <v>0</v>
      </c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/>
      <c r="BI1248" s="21"/>
      <c r="BJ1248" s="22">
        <f t="shared" si="5"/>
        <v>0</v>
      </c>
      <c r="BK1248" s="21"/>
      <c r="BL1248" s="21"/>
      <c r="BM1248" s="21"/>
      <c r="BN1248" s="23">
        <f t="shared" si="7"/>
        <v>0</v>
      </c>
      <c r="BO1248" s="23"/>
      <c r="BP1248" s="23"/>
      <c r="BQ1248" s="23"/>
      <c r="BR1248" s="23"/>
      <c r="BS1248" s="23"/>
      <c r="BT1248" s="23"/>
      <c r="BU1248" s="23"/>
      <c r="BV1248" s="23"/>
      <c r="BW1248" s="23"/>
      <c r="BX1248" s="23"/>
      <c r="BY1248" s="23"/>
      <c r="BZ1248" s="23"/>
      <c r="CA1248" s="23"/>
      <c r="CB1248" s="23"/>
      <c r="CC1248" s="23"/>
      <c r="CD1248" s="23"/>
      <c r="CE1248" s="23"/>
      <c r="CF1248" s="21">
        <f t="shared" si="9"/>
        <v>100</v>
      </c>
      <c r="CG1248" s="21"/>
      <c r="CH1248" s="21"/>
      <c r="CI1248" s="21"/>
      <c r="CJ1248" s="21"/>
      <c r="CK1248" s="21"/>
      <c r="CL1248" s="21"/>
      <c r="CM1248" s="21"/>
      <c r="CN1248" s="21"/>
      <c r="CO1248" s="21"/>
      <c r="CP1248" s="21"/>
      <c r="CQ1248" s="21"/>
      <c r="CR1248" s="21"/>
      <c r="CS1248" s="21"/>
      <c r="CT1248" s="21"/>
      <c r="CU1248" s="21">
        <v>100</v>
      </c>
      <c r="CV1248" s="21"/>
      <c r="CW1248" s="21"/>
      <c r="CX1248" s="23">
        <f t="shared" si="11"/>
        <v>1</v>
      </c>
      <c r="CY1248" s="23"/>
      <c r="CZ1248" s="23"/>
      <c r="DA1248" s="23"/>
      <c r="DB1248" s="23">
        <v>1</v>
      </c>
      <c r="DC1248" s="23"/>
      <c r="DD1248" s="23"/>
      <c r="DE1248" s="22">
        <f t="shared" si="13"/>
        <v>0</v>
      </c>
      <c r="DF1248" s="21"/>
      <c r="DG1248" s="21"/>
      <c r="DH1248" s="21"/>
      <c r="DI1248" s="21"/>
      <c r="DJ1248" s="21"/>
      <c r="DK1248" s="24">
        <f t="shared" si="15"/>
        <v>0</v>
      </c>
      <c r="DL1248" s="23"/>
      <c r="DM1248" s="2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</row>
    <row r="1249" spans="1:137" ht="15.75" customHeight="1">
      <c r="A1249" s="15" t="s">
        <v>3983</v>
      </c>
      <c r="B1249" s="15" t="s">
        <v>3984</v>
      </c>
      <c r="C1249" s="16" t="s">
        <v>3985</v>
      </c>
      <c r="D1249" s="15">
        <v>775584582</v>
      </c>
      <c r="E1249" s="15" t="s">
        <v>473</v>
      </c>
      <c r="F1249" s="15" t="s">
        <v>84</v>
      </c>
      <c r="G1249" s="15" t="s">
        <v>153</v>
      </c>
      <c r="H1249" s="15" t="s">
        <v>68</v>
      </c>
      <c r="I1249" s="17">
        <f t="shared" si="18"/>
        <v>0</v>
      </c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8">
        <f t="shared" si="1"/>
        <v>34</v>
      </c>
      <c r="AA1249" s="19"/>
      <c r="AB1249" s="19"/>
      <c r="AC1249" s="19"/>
      <c r="AD1249" s="19"/>
      <c r="AE1249" s="19"/>
      <c r="AF1249" s="19"/>
      <c r="AG1249" s="19">
        <v>19</v>
      </c>
      <c r="AH1249" s="19"/>
      <c r="AI1249" s="19"/>
      <c r="AJ1249" s="19"/>
      <c r="AK1249" s="19"/>
      <c r="AL1249" s="19"/>
      <c r="AM1249" s="19"/>
      <c r="AN1249" s="19"/>
      <c r="AO1249" s="19"/>
      <c r="AP1249" s="19">
        <v>15</v>
      </c>
      <c r="AQ1249" s="19"/>
      <c r="AR1249" s="20">
        <f t="shared" si="3"/>
        <v>0</v>
      </c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/>
      <c r="BI1249" s="21"/>
      <c r="BJ1249" s="22">
        <f t="shared" si="5"/>
        <v>0</v>
      </c>
      <c r="BK1249" s="21"/>
      <c r="BL1249" s="21"/>
      <c r="BM1249" s="21"/>
      <c r="BN1249" s="23">
        <f t="shared" si="7"/>
        <v>0</v>
      </c>
      <c r="BO1249" s="23"/>
      <c r="BP1249" s="23"/>
      <c r="BQ1249" s="23"/>
      <c r="BR1249" s="23"/>
      <c r="BS1249" s="23"/>
      <c r="BT1249" s="23"/>
      <c r="BU1249" s="23" t="s">
        <v>209</v>
      </c>
      <c r="BV1249" s="23"/>
      <c r="BW1249" s="23"/>
      <c r="BX1249" s="23"/>
      <c r="BY1249" s="23"/>
      <c r="BZ1249" s="23"/>
      <c r="CA1249" s="23"/>
      <c r="CB1249" s="23"/>
      <c r="CC1249" s="23"/>
      <c r="CD1249" s="23"/>
      <c r="CE1249" s="23"/>
      <c r="CF1249" s="21">
        <f t="shared" si="9"/>
        <v>0</v>
      </c>
      <c r="CG1249" s="21"/>
      <c r="CH1249" s="21"/>
      <c r="CI1249" s="21"/>
      <c r="CJ1249" s="21"/>
      <c r="CK1249" s="21"/>
      <c r="CL1249" s="21"/>
      <c r="CM1249" s="21"/>
      <c r="CN1249" s="21"/>
      <c r="CO1249" s="21"/>
      <c r="CP1249" s="21"/>
      <c r="CQ1249" s="21"/>
      <c r="CR1249" s="21"/>
      <c r="CS1249" s="21"/>
      <c r="CT1249" s="21"/>
      <c r="CU1249" s="21"/>
      <c r="CV1249" s="21"/>
      <c r="CW1249" s="21"/>
      <c r="CX1249" s="23">
        <f t="shared" si="11"/>
        <v>0</v>
      </c>
      <c r="CY1249" s="23"/>
      <c r="CZ1249" s="23"/>
      <c r="DA1249" s="23"/>
      <c r="DB1249" s="23"/>
      <c r="DC1249" s="23"/>
      <c r="DD1249" s="23"/>
      <c r="DE1249" s="22">
        <f t="shared" si="13"/>
        <v>0</v>
      </c>
      <c r="DF1249" s="21"/>
      <c r="DG1249" s="21"/>
      <c r="DH1249" s="21"/>
      <c r="DI1249" s="21"/>
      <c r="DJ1249" s="21"/>
      <c r="DK1249" s="24">
        <f t="shared" si="15"/>
        <v>0</v>
      </c>
      <c r="DL1249" s="23"/>
      <c r="DM1249" s="2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</row>
    <row r="1250" spans="1:137" ht="15.75" customHeight="1">
      <c r="A1250" s="15" t="s">
        <v>3986</v>
      </c>
      <c r="B1250" s="15" t="s">
        <v>3987</v>
      </c>
      <c r="C1250" s="16">
        <v>24197777</v>
      </c>
      <c r="D1250" s="15">
        <v>605425678</v>
      </c>
      <c r="E1250" s="15" t="s">
        <v>3988</v>
      </c>
      <c r="F1250" s="15" t="s">
        <v>84</v>
      </c>
      <c r="G1250" s="15" t="s">
        <v>153</v>
      </c>
      <c r="H1250" s="15" t="s">
        <v>86</v>
      </c>
      <c r="I1250" s="17">
        <f t="shared" si="18"/>
        <v>0</v>
      </c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8">
        <f t="shared" si="1"/>
        <v>15</v>
      </c>
      <c r="AA1250" s="19"/>
      <c r="AB1250" s="19"/>
      <c r="AC1250" s="19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>
        <v>15</v>
      </c>
      <c r="AQ1250" s="19"/>
      <c r="AR1250" s="20">
        <f t="shared" si="3"/>
        <v>0</v>
      </c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/>
      <c r="BI1250" s="21"/>
      <c r="BJ1250" s="22">
        <f t="shared" si="5"/>
        <v>0</v>
      </c>
      <c r="BK1250" s="21"/>
      <c r="BL1250" s="21"/>
      <c r="BM1250" s="21"/>
      <c r="BN1250" s="23">
        <f t="shared" si="7"/>
        <v>0</v>
      </c>
      <c r="BO1250" s="23"/>
      <c r="BP1250" s="23"/>
      <c r="BQ1250" s="23"/>
      <c r="BR1250" s="23"/>
      <c r="BS1250" s="23"/>
      <c r="BT1250" s="23"/>
      <c r="BU1250" s="23"/>
      <c r="BV1250" s="23"/>
      <c r="BW1250" s="23"/>
      <c r="BX1250" s="23"/>
      <c r="BY1250" s="23"/>
      <c r="BZ1250" s="23"/>
      <c r="CA1250" s="23"/>
      <c r="CB1250" s="23"/>
      <c r="CC1250" s="23"/>
      <c r="CD1250" s="23"/>
      <c r="CE1250" s="23"/>
      <c r="CF1250" s="21">
        <f t="shared" si="9"/>
        <v>0</v>
      </c>
      <c r="CG1250" s="21"/>
      <c r="CH1250" s="21"/>
      <c r="CI1250" s="21"/>
      <c r="CJ1250" s="21"/>
      <c r="CK1250" s="21"/>
      <c r="CL1250" s="21"/>
      <c r="CM1250" s="21"/>
      <c r="CN1250" s="21"/>
      <c r="CO1250" s="21"/>
      <c r="CP1250" s="21"/>
      <c r="CQ1250" s="21"/>
      <c r="CR1250" s="21"/>
      <c r="CS1250" s="21"/>
      <c r="CT1250" s="21"/>
      <c r="CU1250" s="21"/>
      <c r="CV1250" s="21"/>
      <c r="CW1250" s="21"/>
      <c r="CX1250" s="23">
        <f t="shared" si="11"/>
        <v>0</v>
      </c>
      <c r="CY1250" s="23"/>
      <c r="CZ1250" s="23"/>
      <c r="DA1250" s="23"/>
      <c r="DB1250" s="23"/>
      <c r="DC1250" s="23"/>
      <c r="DD1250" s="23"/>
      <c r="DE1250" s="22">
        <f t="shared" si="13"/>
        <v>0</v>
      </c>
      <c r="DF1250" s="21"/>
      <c r="DG1250" s="21"/>
      <c r="DH1250" s="21"/>
      <c r="DI1250" s="21"/>
      <c r="DJ1250" s="21"/>
      <c r="DK1250" s="24">
        <f t="shared" si="15"/>
        <v>0</v>
      </c>
      <c r="DL1250" s="23"/>
      <c r="DM1250" s="2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</row>
    <row r="1251" spans="1:137" ht="15.75" customHeight="1">
      <c r="A1251" s="15" t="s">
        <v>3989</v>
      </c>
      <c r="B1251" s="15" t="s">
        <v>3990</v>
      </c>
      <c r="C1251" s="16">
        <v>24794601</v>
      </c>
      <c r="D1251" s="15">
        <v>608701454</v>
      </c>
      <c r="E1251" s="15" t="s">
        <v>3991</v>
      </c>
      <c r="F1251" s="15" t="s">
        <v>84</v>
      </c>
      <c r="G1251" s="15" t="s">
        <v>91</v>
      </c>
      <c r="H1251" s="15" t="s">
        <v>57</v>
      </c>
      <c r="I1251" s="17">
        <f t="shared" si="18"/>
        <v>0</v>
      </c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8">
        <f t="shared" si="1"/>
        <v>29</v>
      </c>
      <c r="AA1251" s="19"/>
      <c r="AB1251" s="19"/>
      <c r="AC1251" s="19"/>
      <c r="AD1251" s="19"/>
      <c r="AE1251" s="19"/>
      <c r="AF1251" s="19"/>
      <c r="AG1251" s="19">
        <v>19</v>
      </c>
      <c r="AH1251" s="19"/>
      <c r="AI1251" s="19"/>
      <c r="AJ1251" s="19"/>
      <c r="AK1251" s="19"/>
      <c r="AL1251" s="19"/>
      <c r="AM1251" s="19"/>
      <c r="AN1251" s="19"/>
      <c r="AO1251" s="19">
        <v>10</v>
      </c>
      <c r="AP1251" s="19"/>
      <c r="AQ1251" s="19"/>
      <c r="AR1251" s="20">
        <f t="shared" si="3"/>
        <v>0</v>
      </c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2">
        <f t="shared" si="5"/>
        <v>0</v>
      </c>
      <c r="BK1251" s="21"/>
      <c r="BL1251" s="21"/>
      <c r="BM1251" s="21"/>
      <c r="BN1251" s="23">
        <f t="shared" si="7"/>
        <v>0</v>
      </c>
      <c r="BO1251" s="23"/>
      <c r="BP1251" s="23"/>
      <c r="BQ1251" s="23"/>
      <c r="BR1251" s="23"/>
      <c r="BS1251" s="23"/>
      <c r="BT1251" s="23"/>
      <c r="BU1251" s="23"/>
      <c r="BV1251" s="23"/>
      <c r="BW1251" s="23"/>
      <c r="BX1251" s="23"/>
      <c r="BY1251" s="23"/>
      <c r="BZ1251" s="23"/>
      <c r="CA1251" s="23"/>
      <c r="CB1251" s="23"/>
      <c r="CC1251" s="23"/>
      <c r="CD1251" s="23"/>
      <c r="CE1251" s="23"/>
      <c r="CF1251" s="21">
        <f t="shared" si="9"/>
        <v>100</v>
      </c>
      <c r="CG1251" s="21"/>
      <c r="CH1251" s="21"/>
      <c r="CI1251" s="21"/>
      <c r="CJ1251" s="21"/>
      <c r="CK1251" s="21"/>
      <c r="CL1251" s="21"/>
      <c r="CM1251" s="21"/>
      <c r="CN1251" s="21"/>
      <c r="CO1251" s="21"/>
      <c r="CP1251" s="21"/>
      <c r="CQ1251" s="21"/>
      <c r="CR1251" s="21"/>
      <c r="CS1251" s="21"/>
      <c r="CT1251" s="21"/>
      <c r="CU1251" s="21">
        <v>100</v>
      </c>
      <c r="CV1251" s="21"/>
      <c r="CW1251" s="21"/>
      <c r="CX1251" s="23">
        <f t="shared" si="11"/>
        <v>1</v>
      </c>
      <c r="CY1251" s="23"/>
      <c r="CZ1251" s="23"/>
      <c r="DA1251" s="23"/>
      <c r="DB1251" s="23">
        <v>1</v>
      </c>
      <c r="DC1251" s="23"/>
      <c r="DD1251" s="23"/>
      <c r="DE1251" s="22">
        <f t="shared" si="13"/>
        <v>0</v>
      </c>
      <c r="DF1251" s="21"/>
      <c r="DG1251" s="21"/>
      <c r="DH1251" s="21"/>
      <c r="DI1251" s="21"/>
      <c r="DJ1251" s="21"/>
      <c r="DK1251" s="24">
        <f t="shared" si="15"/>
        <v>0</v>
      </c>
      <c r="DL1251" s="23"/>
      <c r="DM1251" s="2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</row>
    <row r="1252" spans="1:137" ht="15.75" customHeight="1">
      <c r="A1252" s="15" t="s">
        <v>3992</v>
      </c>
      <c r="B1252" s="15" t="s">
        <v>3993</v>
      </c>
      <c r="C1252" s="16">
        <v>61382779</v>
      </c>
      <c r="D1252" s="15">
        <v>606370530</v>
      </c>
      <c r="E1252" s="15" t="s">
        <v>3994</v>
      </c>
      <c r="F1252" s="15" t="s">
        <v>84</v>
      </c>
      <c r="G1252" s="15" t="s">
        <v>91</v>
      </c>
      <c r="H1252" s="15" t="s">
        <v>57</v>
      </c>
      <c r="I1252" s="17">
        <f t="shared" si="18"/>
        <v>0</v>
      </c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8">
        <f t="shared" si="1"/>
        <v>60</v>
      </c>
      <c r="AA1252" s="19"/>
      <c r="AB1252" s="19"/>
      <c r="AC1252" s="19"/>
      <c r="AD1252" s="19"/>
      <c r="AE1252" s="19">
        <v>50</v>
      </c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>
        <v>10</v>
      </c>
      <c r="AP1252" s="19"/>
      <c r="AQ1252" s="19"/>
      <c r="AR1252" s="20">
        <f t="shared" si="3"/>
        <v>0</v>
      </c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/>
      <c r="BI1252" s="21"/>
      <c r="BJ1252" s="22">
        <f t="shared" si="5"/>
        <v>0</v>
      </c>
      <c r="BK1252" s="21"/>
      <c r="BL1252" s="21"/>
      <c r="BM1252" s="21"/>
      <c r="BN1252" s="23">
        <f t="shared" si="7"/>
        <v>1</v>
      </c>
      <c r="BO1252" s="23"/>
      <c r="BP1252" s="23"/>
      <c r="BQ1252" s="23"/>
      <c r="BR1252" s="23"/>
      <c r="BS1252" s="23">
        <v>1</v>
      </c>
      <c r="BT1252" s="23"/>
      <c r="BU1252" s="23"/>
      <c r="BV1252" s="23"/>
      <c r="BW1252" s="23"/>
      <c r="BX1252" s="23"/>
      <c r="BY1252" s="23"/>
      <c r="BZ1252" s="23"/>
      <c r="CA1252" s="23"/>
      <c r="CB1252" s="23"/>
      <c r="CC1252" s="23"/>
      <c r="CD1252" s="23"/>
      <c r="CE1252" s="23"/>
      <c r="CF1252" s="21">
        <f t="shared" si="9"/>
        <v>100</v>
      </c>
      <c r="CG1252" s="21"/>
      <c r="CH1252" s="21"/>
      <c r="CI1252" s="21"/>
      <c r="CJ1252" s="21"/>
      <c r="CK1252" s="21"/>
      <c r="CL1252" s="21"/>
      <c r="CM1252" s="21"/>
      <c r="CN1252" s="21"/>
      <c r="CO1252" s="21"/>
      <c r="CP1252" s="21"/>
      <c r="CQ1252" s="21"/>
      <c r="CR1252" s="21"/>
      <c r="CS1252" s="21"/>
      <c r="CT1252" s="21"/>
      <c r="CU1252" s="21">
        <v>100</v>
      </c>
      <c r="CV1252" s="21"/>
      <c r="CW1252" s="21"/>
      <c r="CX1252" s="23">
        <f t="shared" si="11"/>
        <v>1</v>
      </c>
      <c r="CY1252" s="23"/>
      <c r="CZ1252" s="23"/>
      <c r="DA1252" s="23"/>
      <c r="DB1252" s="23">
        <v>1</v>
      </c>
      <c r="DC1252" s="23"/>
      <c r="DD1252" s="23"/>
      <c r="DE1252" s="22">
        <f t="shared" si="13"/>
        <v>0</v>
      </c>
      <c r="DF1252" s="21"/>
      <c r="DG1252" s="21"/>
      <c r="DH1252" s="21"/>
      <c r="DI1252" s="21"/>
      <c r="DJ1252" s="21"/>
      <c r="DK1252" s="24">
        <f t="shared" si="15"/>
        <v>0</v>
      </c>
      <c r="DL1252" s="23"/>
      <c r="DM1252" s="2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</row>
    <row r="1253" spans="1:137" ht="15.75" customHeight="1">
      <c r="A1253" s="15" t="s">
        <v>3995</v>
      </c>
      <c r="B1253" s="15" t="s">
        <v>3996</v>
      </c>
      <c r="C1253" s="16">
        <v>25789562</v>
      </c>
      <c r="D1253" s="15">
        <v>605505477</v>
      </c>
      <c r="E1253" s="15" t="s">
        <v>3997</v>
      </c>
      <c r="F1253" s="15" t="s">
        <v>84</v>
      </c>
      <c r="G1253" s="15" t="s">
        <v>101</v>
      </c>
      <c r="H1253" s="15" t="s">
        <v>72</v>
      </c>
      <c r="I1253" s="17">
        <f t="shared" si="18"/>
        <v>0</v>
      </c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8">
        <f t="shared" si="1"/>
        <v>27</v>
      </c>
      <c r="AA1253" s="19"/>
      <c r="AB1253" s="19"/>
      <c r="AC1253" s="19"/>
      <c r="AD1253" s="19"/>
      <c r="AE1253" s="19"/>
      <c r="AF1253" s="19">
        <v>6</v>
      </c>
      <c r="AG1253" s="19"/>
      <c r="AH1253" s="19">
        <v>6</v>
      </c>
      <c r="AI1253" s="19"/>
      <c r="AJ1253" s="19"/>
      <c r="AK1253" s="19"/>
      <c r="AL1253" s="19"/>
      <c r="AM1253" s="19"/>
      <c r="AN1253" s="19"/>
      <c r="AO1253" s="19">
        <v>15</v>
      </c>
      <c r="AP1253" s="19"/>
      <c r="AQ1253" s="19"/>
      <c r="AR1253" s="20">
        <f t="shared" si="3"/>
        <v>0</v>
      </c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/>
      <c r="BI1253" s="21"/>
      <c r="BJ1253" s="22">
        <f t="shared" si="5"/>
        <v>0</v>
      </c>
      <c r="BK1253" s="21"/>
      <c r="BL1253" s="21"/>
      <c r="BM1253" s="21"/>
      <c r="BN1253" s="23">
        <f t="shared" si="7"/>
        <v>5</v>
      </c>
      <c r="BO1253" s="23"/>
      <c r="BP1253" s="23"/>
      <c r="BQ1253" s="23">
        <v>5</v>
      </c>
      <c r="BR1253" s="23"/>
      <c r="BS1253" s="23"/>
      <c r="BT1253" s="23"/>
      <c r="BU1253" s="23"/>
      <c r="BV1253" s="23"/>
      <c r="BW1253" s="23"/>
      <c r="BX1253" s="23"/>
      <c r="BY1253" s="23"/>
      <c r="BZ1253" s="23"/>
      <c r="CA1253" s="23"/>
      <c r="CB1253" s="23"/>
      <c r="CC1253" s="23"/>
      <c r="CD1253" s="23"/>
      <c r="CE1253" s="23"/>
      <c r="CF1253" s="21">
        <f t="shared" si="9"/>
        <v>0</v>
      </c>
      <c r="CG1253" s="21"/>
      <c r="CH1253" s="21"/>
      <c r="CI1253" s="21"/>
      <c r="CJ1253" s="21"/>
      <c r="CK1253" s="21"/>
      <c r="CL1253" s="21"/>
      <c r="CM1253" s="21"/>
      <c r="CN1253" s="21"/>
      <c r="CO1253" s="21"/>
      <c r="CP1253" s="21"/>
      <c r="CQ1253" s="21"/>
      <c r="CR1253" s="21"/>
      <c r="CS1253" s="21"/>
      <c r="CT1253" s="21"/>
      <c r="CU1253" s="21"/>
      <c r="CV1253" s="21"/>
      <c r="CW1253" s="21"/>
      <c r="CX1253" s="23">
        <f t="shared" si="11"/>
        <v>2</v>
      </c>
      <c r="CY1253" s="23"/>
      <c r="CZ1253" s="23"/>
      <c r="DA1253" s="23"/>
      <c r="DB1253" s="23">
        <v>2</v>
      </c>
      <c r="DC1253" s="23"/>
      <c r="DD1253" s="23"/>
      <c r="DE1253" s="22">
        <f t="shared" si="13"/>
        <v>0</v>
      </c>
      <c r="DF1253" s="21"/>
      <c r="DG1253" s="21"/>
      <c r="DH1253" s="21"/>
      <c r="DI1253" s="21"/>
      <c r="DJ1253" s="21"/>
      <c r="DK1253" s="24">
        <f t="shared" si="15"/>
        <v>0</v>
      </c>
      <c r="DL1253" s="23"/>
      <c r="DM1253" s="2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</row>
    <row r="1254" spans="1:137" ht="15.75" customHeight="1">
      <c r="A1254" s="15" t="s">
        <v>3998</v>
      </c>
      <c r="B1254" s="15" t="s">
        <v>3999</v>
      </c>
      <c r="C1254" s="16">
        <v>28243706</v>
      </c>
      <c r="D1254" s="15">
        <v>725512412</v>
      </c>
      <c r="E1254" s="15" t="s">
        <v>4000</v>
      </c>
      <c r="F1254" s="15" t="s">
        <v>84</v>
      </c>
      <c r="G1254" s="15" t="s">
        <v>101</v>
      </c>
      <c r="H1254" s="15" t="s">
        <v>80</v>
      </c>
      <c r="I1254" s="17">
        <f t="shared" si="18"/>
        <v>0</v>
      </c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8">
        <f t="shared" si="1"/>
        <v>28</v>
      </c>
      <c r="AA1254" s="19"/>
      <c r="AB1254" s="19"/>
      <c r="AC1254" s="19"/>
      <c r="AD1254" s="19"/>
      <c r="AE1254" s="19"/>
      <c r="AF1254" s="19">
        <v>6</v>
      </c>
      <c r="AG1254" s="19"/>
      <c r="AH1254" s="19">
        <v>7</v>
      </c>
      <c r="AI1254" s="19"/>
      <c r="AJ1254" s="19"/>
      <c r="AK1254" s="19"/>
      <c r="AL1254" s="19"/>
      <c r="AM1254" s="19"/>
      <c r="AN1254" s="19"/>
      <c r="AO1254" s="19">
        <v>15</v>
      </c>
      <c r="AP1254" s="19"/>
      <c r="AQ1254" s="19"/>
      <c r="AR1254" s="20">
        <f t="shared" si="3"/>
        <v>0</v>
      </c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/>
      <c r="BI1254" s="21"/>
      <c r="BJ1254" s="22">
        <f t="shared" si="5"/>
        <v>0</v>
      </c>
      <c r="BK1254" s="21"/>
      <c r="BL1254" s="21"/>
      <c r="BM1254" s="21"/>
      <c r="BN1254" s="23">
        <f t="shared" si="7"/>
        <v>0</v>
      </c>
      <c r="BO1254" s="23"/>
      <c r="BP1254" s="23"/>
      <c r="BQ1254" s="23"/>
      <c r="BR1254" s="23"/>
      <c r="BS1254" s="23"/>
      <c r="BT1254" s="23"/>
      <c r="BU1254" s="23"/>
      <c r="BV1254" s="23"/>
      <c r="BW1254" s="23"/>
      <c r="BX1254" s="23"/>
      <c r="BY1254" s="23"/>
      <c r="BZ1254" s="23"/>
      <c r="CA1254" s="23"/>
      <c r="CB1254" s="23"/>
      <c r="CC1254" s="23"/>
      <c r="CD1254" s="23"/>
      <c r="CE1254" s="23"/>
      <c r="CF1254" s="21">
        <f t="shared" si="9"/>
        <v>0</v>
      </c>
      <c r="CG1254" s="21"/>
      <c r="CH1254" s="21"/>
      <c r="CI1254" s="21"/>
      <c r="CJ1254" s="21"/>
      <c r="CK1254" s="21"/>
      <c r="CL1254" s="21"/>
      <c r="CM1254" s="21"/>
      <c r="CN1254" s="21"/>
      <c r="CO1254" s="21"/>
      <c r="CP1254" s="21"/>
      <c r="CQ1254" s="21"/>
      <c r="CR1254" s="21"/>
      <c r="CS1254" s="21"/>
      <c r="CT1254" s="21"/>
      <c r="CU1254" s="21"/>
      <c r="CV1254" s="21"/>
      <c r="CW1254" s="21"/>
      <c r="CX1254" s="23">
        <f t="shared" si="11"/>
        <v>2</v>
      </c>
      <c r="CY1254" s="23"/>
      <c r="CZ1254" s="23"/>
      <c r="DA1254" s="23"/>
      <c r="DB1254" s="23">
        <v>2</v>
      </c>
      <c r="DC1254" s="23"/>
      <c r="DD1254" s="23"/>
      <c r="DE1254" s="22">
        <f t="shared" si="13"/>
        <v>0</v>
      </c>
      <c r="DF1254" s="21"/>
      <c r="DG1254" s="21"/>
      <c r="DH1254" s="21"/>
      <c r="DI1254" s="21"/>
      <c r="DJ1254" s="21"/>
      <c r="DK1254" s="24">
        <f t="shared" si="15"/>
        <v>0</v>
      </c>
      <c r="DL1254" s="23"/>
      <c r="DM1254" s="2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</row>
    <row r="1255" spans="1:137" ht="15.75" customHeight="1">
      <c r="A1255" s="15" t="s">
        <v>4001</v>
      </c>
      <c r="B1255" s="15" t="s">
        <v>4002</v>
      </c>
      <c r="C1255" s="16" t="s">
        <v>4003</v>
      </c>
      <c r="D1255" s="15">
        <v>737187362</v>
      </c>
      <c r="E1255" s="15" t="s">
        <v>4004</v>
      </c>
      <c r="F1255" s="15" t="s">
        <v>84</v>
      </c>
      <c r="G1255" s="15" t="s">
        <v>133</v>
      </c>
      <c r="H1255" s="15" t="s">
        <v>57</v>
      </c>
      <c r="I1255" s="17">
        <f t="shared" si="18"/>
        <v>0</v>
      </c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8">
        <f t="shared" si="1"/>
        <v>30</v>
      </c>
      <c r="AA1255" s="19"/>
      <c r="AB1255" s="19"/>
      <c r="AC1255" s="19"/>
      <c r="AD1255" s="19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>
        <v>30</v>
      </c>
      <c r="AQ1255" s="19"/>
      <c r="AR1255" s="20">
        <f t="shared" si="3"/>
        <v>0</v>
      </c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/>
      <c r="BI1255" s="21"/>
      <c r="BJ1255" s="22">
        <f t="shared" si="5"/>
        <v>0</v>
      </c>
      <c r="BK1255" s="21"/>
      <c r="BL1255" s="21"/>
      <c r="BM1255" s="21"/>
      <c r="BN1255" s="23">
        <f t="shared" si="7"/>
        <v>0</v>
      </c>
      <c r="BO1255" s="23"/>
      <c r="BP1255" s="23"/>
      <c r="BQ1255" s="23"/>
      <c r="BR1255" s="23"/>
      <c r="BS1255" s="23"/>
      <c r="BT1255" s="23"/>
      <c r="BU1255" s="23"/>
      <c r="BV1255" s="23"/>
      <c r="BW1255" s="23"/>
      <c r="BX1255" s="23"/>
      <c r="BY1255" s="23"/>
      <c r="BZ1255" s="23"/>
      <c r="CA1255" s="23"/>
      <c r="CB1255" s="23"/>
      <c r="CC1255" s="23"/>
      <c r="CD1255" s="23"/>
      <c r="CE1255" s="23"/>
      <c r="CF1255" s="21">
        <f t="shared" si="9"/>
        <v>0</v>
      </c>
      <c r="CG1255" s="21"/>
      <c r="CH1255" s="21"/>
      <c r="CI1255" s="21"/>
      <c r="CJ1255" s="21"/>
      <c r="CK1255" s="21"/>
      <c r="CL1255" s="21"/>
      <c r="CM1255" s="21"/>
      <c r="CN1255" s="21"/>
      <c r="CO1255" s="21"/>
      <c r="CP1255" s="21"/>
      <c r="CQ1255" s="21"/>
      <c r="CR1255" s="21"/>
      <c r="CS1255" s="21"/>
      <c r="CT1255" s="21"/>
      <c r="CU1255" s="21"/>
      <c r="CV1255" s="21"/>
      <c r="CW1255" s="21"/>
      <c r="CX1255" s="23">
        <f t="shared" si="11"/>
        <v>0</v>
      </c>
      <c r="CY1255" s="23"/>
      <c r="CZ1255" s="23"/>
      <c r="DA1255" s="23"/>
      <c r="DB1255" s="23"/>
      <c r="DC1255" s="23"/>
      <c r="DD1255" s="23"/>
      <c r="DE1255" s="22">
        <f t="shared" si="13"/>
        <v>0</v>
      </c>
      <c r="DF1255" s="21"/>
      <c r="DG1255" s="21"/>
      <c r="DH1255" s="21"/>
      <c r="DI1255" s="21"/>
      <c r="DJ1255" s="21"/>
      <c r="DK1255" s="24">
        <f t="shared" si="15"/>
        <v>0</v>
      </c>
      <c r="DL1255" s="23"/>
      <c r="DM1255" s="2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</row>
    <row r="1256" spans="1:137" ht="15.75" customHeight="1">
      <c r="A1256" s="15" t="s">
        <v>4005</v>
      </c>
      <c r="B1256" s="15" t="s">
        <v>4006</v>
      </c>
      <c r="C1256" s="16" t="s">
        <v>4007</v>
      </c>
      <c r="D1256" s="15">
        <v>739029294</v>
      </c>
      <c r="E1256" s="15" t="s">
        <v>4008</v>
      </c>
      <c r="F1256" s="15" t="s">
        <v>84</v>
      </c>
      <c r="G1256" s="15" t="s">
        <v>91</v>
      </c>
      <c r="H1256" s="15" t="s">
        <v>76</v>
      </c>
      <c r="I1256" s="17">
        <f t="shared" si="18"/>
        <v>0</v>
      </c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8">
        <f t="shared" si="1"/>
        <v>10</v>
      </c>
      <c r="AA1256" s="19"/>
      <c r="AB1256" s="19"/>
      <c r="AC1256" s="19"/>
      <c r="AD1256" s="19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>
        <v>10</v>
      </c>
      <c r="AP1256" s="19"/>
      <c r="AQ1256" s="19"/>
      <c r="AR1256" s="20">
        <f t="shared" si="3"/>
        <v>0</v>
      </c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  <c r="BE1256" s="21"/>
      <c r="BF1256" s="21"/>
      <c r="BG1256" s="21"/>
      <c r="BH1256" s="21"/>
      <c r="BI1256" s="21"/>
      <c r="BJ1256" s="22">
        <f t="shared" si="5"/>
        <v>0</v>
      </c>
      <c r="BK1256" s="21"/>
      <c r="BL1256" s="21"/>
      <c r="BM1256" s="21"/>
      <c r="BN1256" s="23">
        <f t="shared" si="7"/>
        <v>0</v>
      </c>
      <c r="BO1256" s="23"/>
      <c r="BP1256" s="23"/>
      <c r="BQ1256" s="23"/>
      <c r="BR1256" s="23"/>
      <c r="BS1256" s="23"/>
      <c r="BT1256" s="23"/>
      <c r="BU1256" s="23"/>
      <c r="BV1256" s="23"/>
      <c r="BW1256" s="23"/>
      <c r="BX1256" s="23"/>
      <c r="BY1256" s="23"/>
      <c r="BZ1256" s="23"/>
      <c r="CA1256" s="23"/>
      <c r="CB1256" s="23"/>
      <c r="CC1256" s="23"/>
      <c r="CD1256" s="23"/>
      <c r="CE1256" s="23"/>
      <c r="CF1256" s="21">
        <f t="shared" si="9"/>
        <v>100</v>
      </c>
      <c r="CG1256" s="21"/>
      <c r="CH1256" s="21"/>
      <c r="CI1256" s="21"/>
      <c r="CJ1256" s="21"/>
      <c r="CK1256" s="21"/>
      <c r="CL1256" s="21"/>
      <c r="CM1256" s="21"/>
      <c r="CN1256" s="21"/>
      <c r="CO1256" s="21"/>
      <c r="CP1256" s="21"/>
      <c r="CQ1256" s="21"/>
      <c r="CR1256" s="21"/>
      <c r="CS1256" s="21"/>
      <c r="CT1256" s="21"/>
      <c r="CU1256" s="21">
        <v>100</v>
      </c>
      <c r="CV1256" s="21"/>
      <c r="CW1256" s="21"/>
      <c r="CX1256" s="23">
        <f t="shared" si="11"/>
        <v>1</v>
      </c>
      <c r="CY1256" s="23"/>
      <c r="CZ1256" s="23"/>
      <c r="DA1256" s="23"/>
      <c r="DB1256" s="23">
        <v>1</v>
      </c>
      <c r="DC1256" s="23"/>
      <c r="DD1256" s="23"/>
      <c r="DE1256" s="22">
        <f t="shared" si="13"/>
        <v>0</v>
      </c>
      <c r="DF1256" s="21"/>
      <c r="DG1256" s="21"/>
      <c r="DH1256" s="21"/>
      <c r="DI1256" s="21"/>
      <c r="DJ1256" s="21"/>
      <c r="DK1256" s="24">
        <f t="shared" si="15"/>
        <v>0</v>
      </c>
      <c r="DL1256" s="23"/>
      <c r="DM1256" s="2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</row>
    <row r="1257" spans="1:137" ht="15.75" customHeight="1">
      <c r="A1257" s="15" t="s">
        <v>4009</v>
      </c>
      <c r="B1257" s="15" t="s">
        <v>4010</v>
      </c>
      <c r="C1257" s="16" t="s">
        <v>4011</v>
      </c>
      <c r="D1257" s="15">
        <v>776322931</v>
      </c>
      <c r="E1257" s="15" t="s">
        <v>1745</v>
      </c>
      <c r="F1257" s="15" t="s">
        <v>84</v>
      </c>
      <c r="G1257" s="15" t="s">
        <v>101</v>
      </c>
      <c r="H1257" s="15" t="s">
        <v>80</v>
      </c>
      <c r="I1257" s="17">
        <f t="shared" si="18"/>
        <v>0</v>
      </c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8">
        <f t="shared" si="1"/>
        <v>28</v>
      </c>
      <c r="AA1257" s="19"/>
      <c r="AB1257" s="19"/>
      <c r="AC1257" s="19"/>
      <c r="AD1257" s="19"/>
      <c r="AE1257" s="19"/>
      <c r="AF1257" s="19">
        <v>6</v>
      </c>
      <c r="AG1257" s="19"/>
      <c r="AH1257" s="19">
        <v>7</v>
      </c>
      <c r="AI1257" s="19"/>
      <c r="AJ1257" s="19"/>
      <c r="AK1257" s="19"/>
      <c r="AL1257" s="19"/>
      <c r="AM1257" s="19"/>
      <c r="AN1257" s="19"/>
      <c r="AO1257" s="19">
        <v>15</v>
      </c>
      <c r="AP1257" s="19"/>
      <c r="AQ1257" s="19"/>
      <c r="AR1257" s="20">
        <f t="shared" si="3"/>
        <v>0</v>
      </c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2">
        <f t="shared" si="5"/>
        <v>0</v>
      </c>
      <c r="BK1257" s="21"/>
      <c r="BL1257" s="21"/>
      <c r="BM1257" s="21"/>
      <c r="BN1257" s="23">
        <f t="shared" si="7"/>
        <v>0</v>
      </c>
      <c r="BO1257" s="23"/>
      <c r="BP1257" s="23"/>
      <c r="BQ1257" s="23"/>
      <c r="BR1257" s="23"/>
      <c r="BS1257" s="23"/>
      <c r="BT1257" s="23"/>
      <c r="BU1257" s="23"/>
      <c r="BV1257" s="23"/>
      <c r="BW1257" s="23"/>
      <c r="BX1257" s="23"/>
      <c r="BY1257" s="23"/>
      <c r="BZ1257" s="23"/>
      <c r="CA1257" s="23"/>
      <c r="CB1257" s="23"/>
      <c r="CC1257" s="23"/>
      <c r="CD1257" s="23"/>
      <c r="CE1257" s="23"/>
      <c r="CF1257" s="21">
        <f t="shared" si="9"/>
        <v>0</v>
      </c>
      <c r="CG1257" s="21"/>
      <c r="CH1257" s="21"/>
      <c r="CI1257" s="21"/>
      <c r="CJ1257" s="21"/>
      <c r="CK1257" s="21"/>
      <c r="CL1257" s="21"/>
      <c r="CM1257" s="21"/>
      <c r="CN1257" s="21"/>
      <c r="CO1257" s="21"/>
      <c r="CP1257" s="21"/>
      <c r="CQ1257" s="21"/>
      <c r="CR1257" s="21"/>
      <c r="CS1257" s="21"/>
      <c r="CT1257" s="21"/>
      <c r="CU1257" s="21"/>
      <c r="CV1257" s="21"/>
      <c r="CW1257" s="21"/>
      <c r="CX1257" s="23">
        <f t="shared" si="11"/>
        <v>2</v>
      </c>
      <c r="CY1257" s="23"/>
      <c r="CZ1257" s="23"/>
      <c r="DA1257" s="23"/>
      <c r="DB1257" s="23">
        <v>2</v>
      </c>
      <c r="DC1257" s="23"/>
      <c r="DD1257" s="23"/>
      <c r="DE1257" s="22">
        <f t="shared" si="13"/>
        <v>0</v>
      </c>
      <c r="DF1257" s="21"/>
      <c r="DG1257" s="21"/>
      <c r="DH1257" s="21"/>
      <c r="DI1257" s="21"/>
      <c r="DJ1257" s="21"/>
      <c r="DK1257" s="24">
        <f t="shared" si="15"/>
        <v>0</v>
      </c>
      <c r="DL1257" s="23"/>
      <c r="DM1257" s="2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</row>
    <row r="1258" spans="1:137" ht="15.75" customHeight="1">
      <c r="A1258" s="15" t="s">
        <v>4012</v>
      </c>
      <c r="B1258" s="15" t="s">
        <v>4013</v>
      </c>
      <c r="C1258" s="16">
        <v>28902611</v>
      </c>
      <c r="D1258" s="15">
        <v>606459040</v>
      </c>
      <c r="E1258" s="15" t="s">
        <v>4014</v>
      </c>
      <c r="F1258" s="15" t="s">
        <v>84</v>
      </c>
      <c r="G1258" s="15" t="s">
        <v>91</v>
      </c>
      <c r="H1258" s="15" t="s">
        <v>158</v>
      </c>
      <c r="I1258" s="17">
        <f t="shared" si="18"/>
        <v>0</v>
      </c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8">
        <f t="shared" si="1"/>
        <v>29</v>
      </c>
      <c r="AA1258" s="19"/>
      <c r="AB1258" s="19"/>
      <c r="AC1258" s="19"/>
      <c r="AD1258" s="19"/>
      <c r="AE1258" s="19"/>
      <c r="AF1258" s="19"/>
      <c r="AG1258" s="19">
        <v>19</v>
      </c>
      <c r="AH1258" s="19"/>
      <c r="AI1258" s="19"/>
      <c r="AJ1258" s="19"/>
      <c r="AK1258" s="19"/>
      <c r="AL1258" s="19"/>
      <c r="AM1258" s="19"/>
      <c r="AN1258" s="19"/>
      <c r="AO1258" s="19">
        <v>10</v>
      </c>
      <c r="AP1258" s="19"/>
      <c r="AQ1258" s="19"/>
      <c r="AR1258" s="20">
        <f t="shared" si="3"/>
        <v>0</v>
      </c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/>
      <c r="BI1258" s="21"/>
      <c r="BJ1258" s="22">
        <f t="shared" si="5"/>
        <v>0</v>
      </c>
      <c r="BK1258" s="21"/>
      <c r="BL1258" s="21"/>
      <c r="BM1258" s="21"/>
      <c r="BN1258" s="23">
        <f t="shared" si="7"/>
        <v>0</v>
      </c>
      <c r="BO1258" s="23"/>
      <c r="BP1258" s="23"/>
      <c r="BQ1258" s="23"/>
      <c r="BR1258" s="23"/>
      <c r="BS1258" s="23"/>
      <c r="BT1258" s="23"/>
      <c r="BU1258" s="23"/>
      <c r="BV1258" s="23"/>
      <c r="BW1258" s="23"/>
      <c r="BX1258" s="23"/>
      <c r="BY1258" s="23"/>
      <c r="BZ1258" s="23"/>
      <c r="CA1258" s="23"/>
      <c r="CB1258" s="23"/>
      <c r="CC1258" s="23"/>
      <c r="CD1258" s="23"/>
      <c r="CE1258" s="23"/>
      <c r="CF1258" s="21">
        <f t="shared" si="9"/>
        <v>100</v>
      </c>
      <c r="CG1258" s="21"/>
      <c r="CH1258" s="21"/>
      <c r="CI1258" s="21"/>
      <c r="CJ1258" s="21"/>
      <c r="CK1258" s="21"/>
      <c r="CL1258" s="21"/>
      <c r="CM1258" s="21"/>
      <c r="CN1258" s="21"/>
      <c r="CO1258" s="21"/>
      <c r="CP1258" s="21"/>
      <c r="CQ1258" s="21"/>
      <c r="CR1258" s="21"/>
      <c r="CS1258" s="21"/>
      <c r="CT1258" s="21"/>
      <c r="CU1258" s="21">
        <v>100</v>
      </c>
      <c r="CV1258" s="21"/>
      <c r="CW1258" s="21"/>
      <c r="CX1258" s="23">
        <f t="shared" si="11"/>
        <v>1</v>
      </c>
      <c r="CY1258" s="23"/>
      <c r="CZ1258" s="23"/>
      <c r="DA1258" s="23"/>
      <c r="DB1258" s="23">
        <v>1</v>
      </c>
      <c r="DC1258" s="23"/>
      <c r="DD1258" s="23"/>
      <c r="DE1258" s="22">
        <f t="shared" si="13"/>
        <v>0</v>
      </c>
      <c r="DF1258" s="21"/>
      <c r="DG1258" s="21"/>
      <c r="DH1258" s="21"/>
      <c r="DI1258" s="21"/>
      <c r="DJ1258" s="21"/>
      <c r="DK1258" s="24">
        <f t="shared" si="15"/>
        <v>0</v>
      </c>
      <c r="DL1258" s="23"/>
      <c r="DM1258" s="2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</row>
    <row r="1259" spans="1:137" ht="15.75" customHeight="1">
      <c r="A1259" s="15" t="s">
        <v>2274</v>
      </c>
      <c r="B1259" s="15" t="s">
        <v>4015</v>
      </c>
      <c r="C1259" s="16" t="s">
        <v>4016</v>
      </c>
      <c r="D1259" s="15">
        <v>724529047</v>
      </c>
      <c r="E1259" s="15" t="s">
        <v>4017</v>
      </c>
      <c r="F1259" s="15" t="s">
        <v>84</v>
      </c>
      <c r="G1259" s="15" t="s">
        <v>91</v>
      </c>
      <c r="H1259" s="15" t="s">
        <v>718</v>
      </c>
      <c r="I1259" s="17">
        <f t="shared" si="18"/>
        <v>0</v>
      </c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8">
        <f t="shared" si="1"/>
        <v>29</v>
      </c>
      <c r="AA1259" s="19"/>
      <c r="AB1259" s="19"/>
      <c r="AC1259" s="19"/>
      <c r="AD1259" s="19"/>
      <c r="AE1259" s="19"/>
      <c r="AF1259" s="19"/>
      <c r="AG1259" s="19">
        <v>19</v>
      </c>
      <c r="AH1259" s="19"/>
      <c r="AI1259" s="19"/>
      <c r="AJ1259" s="19"/>
      <c r="AK1259" s="19"/>
      <c r="AL1259" s="19"/>
      <c r="AM1259" s="19"/>
      <c r="AN1259" s="19"/>
      <c r="AO1259" s="19">
        <v>10</v>
      </c>
      <c r="AP1259" s="19"/>
      <c r="AQ1259" s="19"/>
      <c r="AR1259" s="20">
        <f t="shared" si="3"/>
        <v>0</v>
      </c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/>
      <c r="BI1259" s="21"/>
      <c r="BJ1259" s="22">
        <f t="shared" si="5"/>
        <v>0</v>
      </c>
      <c r="BK1259" s="21"/>
      <c r="BL1259" s="21"/>
      <c r="BM1259" s="21"/>
      <c r="BN1259" s="23">
        <f t="shared" si="7"/>
        <v>0</v>
      </c>
      <c r="BO1259" s="23"/>
      <c r="BP1259" s="23"/>
      <c r="BQ1259" s="23"/>
      <c r="BR1259" s="23"/>
      <c r="BS1259" s="23"/>
      <c r="BT1259" s="23"/>
      <c r="BU1259" s="23"/>
      <c r="BV1259" s="23"/>
      <c r="BW1259" s="23"/>
      <c r="BX1259" s="23"/>
      <c r="BY1259" s="23"/>
      <c r="BZ1259" s="23"/>
      <c r="CA1259" s="23"/>
      <c r="CB1259" s="23"/>
      <c r="CC1259" s="23"/>
      <c r="CD1259" s="23"/>
      <c r="CE1259" s="23"/>
      <c r="CF1259" s="21">
        <f t="shared" si="9"/>
        <v>100</v>
      </c>
      <c r="CG1259" s="21"/>
      <c r="CH1259" s="21"/>
      <c r="CI1259" s="21"/>
      <c r="CJ1259" s="21"/>
      <c r="CK1259" s="21"/>
      <c r="CL1259" s="21"/>
      <c r="CM1259" s="21"/>
      <c r="CN1259" s="21"/>
      <c r="CO1259" s="21"/>
      <c r="CP1259" s="21"/>
      <c r="CQ1259" s="21"/>
      <c r="CR1259" s="21"/>
      <c r="CS1259" s="21"/>
      <c r="CT1259" s="21"/>
      <c r="CU1259" s="21">
        <v>100</v>
      </c>
      <c r="CV1259" s="21"/>
      <c r="CW1259" s="21"/>
      <c r="CX1259" s="23">
        <f t="shared" si="11"/>
        <v>1</v>
      </c>
      <c r="CY1259" s="23"/>
      <c r="CZ1259" s="23"/>
      <c r="DA1259" s="23"/>
      <c r="DB1259" s="23">
        <v>1</v>
      </c>
      <c r="DC1259" s="23"/>
      <c r="DD1259" s="23"/>
      <c r="DE1259" s="22">
        <f t="shared" si="13"/>
        <v>0</v>
      </c>
      <c r="DF1259" s="21"/>
      <c r="DG1259" s="21"/>
      <c r="DH1259" s="21"/>
      <c r="DI1259" s="21"/>
      <c r="DJ1259" s="21"/>
      <c r="DK1259" s="24">
        <f t="shared" si="15"/>
        <v>0</v>
      </c>
      <c r="DL1259" s="23"/>
      <c r="DM1259" s="2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</row>
    <row r="1260" spans="1:137" ht="15.75" customHeight="1">
      <c r="A1260" s="15" t="s">
        <v>4018</v>
      </c>
      <c r="B1260" s="15" t="s">
        <v>4019</v>
      </c>
      <c r="C1260" s="16" t="s">
        <v>4020</v>
      </c>
      <c r="D1260" s="15">
        <v>604466302</v>
      </c>
      <c r="E1260" s="15" t="s">
        <v>4021</v>
      </c>
      <c r="F1260" s="15" t="s">
        <v>84</v>
      </c>
      <c r="G1260" s="15" t="s">
        <v>133</v>
      </c>
      <c r="H1260" s="15" t="s">
        <v>216</v>
      </c>
      <c r="I1260" s="17">
        <f t="shared" si="18"/>
        <v>0</v>
      </c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8">
        <f t="shared" si="1"/>
        <v>30</v>
      </c>
      <c r="AA1260" s="19"/>
      <c r="AB1260" s="19"/>
      <c r="AC1260" s="19"/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>
        <v>30</v>
      </c>
      <c r="AQ1260" s="19"/>
      <c r="AR1260" s="20">
        <f t="shared" si="3"/>
        <v>0</v>
      </c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/>
      <c r="BI1260" s="21"/>
      <c r="BJ1260" s="22">
        <f t="shared" si="5"/>
        <v>0</v>
      </c>
      <c r="BK1260" s="21"/>
      <c r="BL1260" s="21"/>
      <c r="BM1260" s="21"/>
      <c r="BN1260" s="23">
        <f t="shared" si="7"/>
        <v>0</v>
      </c>
      <c r="BO1260" s="23"/>
      <c r="BP1260" s="23"/>
      <c r="BQ1260" s="23"/>
      <c r="BR1260" s="23"/>
      <c r="BS1260" s="23"/>
      <c r="BT1260" s="23"/>
      <c r="BU1260" s="23"/>
      <c r="BV1260" s="23"/>
      <c r="BW1260" s="23"/>
      <c r="BX1260" s="23"/>
      <c r="BY1260" s="23"/>
      <c r="BZ1260" s="23"/>
      <c r="CA1260" s="23"/>
      <c r="CB1260" s="23"/>
      <c r="CC1260" s="23"/>
      <c r="CD1260" s="23"/>
      <c r="CE1260" s="23"/>
      <c r="CF1260" s="21">
        <f t="shared" si="9"/>
        <v>0</v>
      </c>
      <c r="CG1260" s="21"/>
      <c r="CH1260" s="21"/>
      <c r="CI1260" s="21"/>
      <c r="CJ1260" s="21"/>
      <c r="CK1260" s="21"/>
      <c r="CL1260" s="21"/>
      <c r="CM1260" s="21"/>
      <c r="CN1260" s="21"/>
      <c r="CO1260" s="21"/>
      <c r="CP1260" s="21"/>
      <c r="CQ1260" s="21"/>
      <c r="CR1260" s="21"/>
      <c r="CS1260" s="21"/>
      <c r="CT1260" s="21"/>
      <c r="CU1260" s="21"/>
      <c r="CV1260" s="21"/>
      <c r="CW1260" s="21"/>
      <c r="CX1260" s="23">
        <f t="shared" si="11"/>
        <v>0</v>
      </c>
      <c r="CY1260" s="23"/>
      <c r="CZ1260" s="23"/>
      <c r="DA1260" s="23"/>
      <c r="DB1260" s="23"/>
      <c r="DC1260" s="23"/>
      <c r="DD1260" s="23"/>
      <c r="DE1260" s="22">
        <f t="shared" si="13"/>
        <v>0</v>
      </c>
      <c r="DF1260" s="21"/>
      <c r="DG1260" s="21"/>
      <c r="DH1260" s="21"/>
      <c r="DI1260" s="21"/>
      <c r="DJ1260" s="21"/>
      <c r="DK1260" s="24">
        <f t="shared" si="15"/>
        <v>0</v>
      </c>
      <c r="DL1260" s="23"/>
      <c r="DM1260" s="2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</row>
    <row r="1261" spans="1:137" ht="15.75" customHeight="1">
      <c r="A1261" s="15" t="s">
        <v>4022</v>
      </c>
      <c r="B1261" s="15" t="s">
        <v>4023</v>
      </c>
      <c r="C1261" s="16">
        <v>63109492</v>
      </c>
      <c r="D1261" s="15">
        <v>606674581</v>
      </c>
      <c r="E1261" s="15" t="s">
        <v>4024</v>
      </c>
      <c r="F1261" s="15" t="s">
        <v>84</v>
      </c>
      <c r="G1261" s="15" t="s">
        <v>91</v>
      </c>
      <c r="H1261" s="15" t="s">
        <v>174</v>
      </c>
      <c r="I1261" s="17">
        <f t="shared" si="18"/>
        <v>0</v>
      </c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8">
        <f t="shared" si="1"/>
        <v>29</v>
      </c>
      <c r="AA1261" s="19"/>
      <c r="AB1261" s="19"/>
      <c r="AC1261" s="19"/>
      <c r="AD1261" s="19"/>
      <c r="AE1261" s="19"/>
      <c r="AF1261" s="19"/>
      <c r="AG1261" s="19">
        <v>19</v>
      </c>
      <c r="AH1261" s="19"/>
      <c r="AI1261" s="19"/>
      <c r="AJ1261" s="19"/>
      <c r="AK1261" s="19"/>
      <c r="AL1261" s="19"/>
      <c r="AM1261" s="19"/>
      <c r="AN1261" s="19"/>
      <c r="AO1261" s="19">
        <v>10</v>
      </c>
      <c r="AP1261" s="19"/>
      <c r="AQ1261" s="19"/>
      <c r="AR1261" s="20">
        <f t="shared" si="3"/>
        <v>0</v>
      </c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/>
      <c r="BI1261" s="21"/>
      <c r="BJ1261" s="22">
        <f t="shared" si="5"/>
        <v>0</v>
      </c>
      <c r="BK1261" s="21"/>
      <c r="BL1261" s="21"/>
      <c r="BM1261" s="21"/>
      <c r="BN1261" s="23">
        <f t="shared" si="7"/>
        <v>0</v>
      </c>
      <c r="BO1261" s="23"/>
      <c r="BP1261" s="23"/>
      <c r="BQ1261" s="23"/>
      <c r="BR1261" s="23"/>
      <c r="BS1261" s="23"/>
      <c r="BT1261" s="23"/>
      <c r="BU1261" s="23"/>
      <c r="BV1261" s="23"/>
      <c r="BW1261" s="23"/>
      <c r="BX1261" s="23"/>
      <c r="BY1261" s="23"/>
      <c r="BZ1261" s="23"/>
      <c r="CA1261" s="23"/>
      <c r="CB1261" s="23"/>
      <c r="CC1261" s="23"/>
      <c r="CD1261" s="23"/>
      <c r="CE1261" s="23"/>
      <c r="CF1261" s="21">
        <f t="shared" si="9"/>
        <v>100</v>
      </c>
      <c r="CG1261" s="21"/>
      <c r="CH1261" s="21"/>
      <c r="CI1261" s="21"/>
      <c r="CJ1261" s="21"/>
      <c r="CK1261" s="21"/>
      <c r="CL1261" s="21"/>
      <c r="CM1261" s="21"/>
      <c r="CN1261" s="21"/>
      <c r="CO1261" s="21"/>
      <c r="CP1261" s="21"/>
      <c r="CQ1261" s="21"/>
      <c r="CR1261" s="21"/>
      <c r="CS1261" s="21"/>
      <c r="CT1261" s="21"/>
      <c r="CU1261" s="21">
        <v>100</v>
      </c>
      <c r="CV1261" s="21"/>
      <c r="CW1261" s="21"/>
      <c r="CX1261" s="23">
        <f t="shared" si="11"/>
        <v>1</v>
      </c>
      <c r="CY1261" s="23"/>
      <c r="CZ1261" s="23"/>
      <c r="DA1261" s="23"/>
      <c r="DB1261" s="23">
        <v>1</v>
      </c>
      <c r="DC1261" s="23"/>
      <c r="DD1261" s="23"/>
      <c r="DE1261" s="22">
        <f t="shared" si="13"/>
        <v>0</v>
      </c>
      <c r="DF1261" s="21"/>
      <c r="DG1261" s="21"/>
      <c r="DH1261" s="21"/>
      <c r="DI1261" s="21"/>
      <c r="DJ1261" s="21"/>
      <c r="DK1261" s="24">
        <f t="shared" si="15"/>
        <v>0</v>
      </c>
      <c r="DL1261" s="23"/>
      <c r="DM1261" s="2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</row>
    <row r="1262" spans="1:137" ht="15.75" customHeight="1">
      <c r="A1262" s="15" t="s">
        <v>4025</v>
      </c>
      <c r="B1262" s="15" t="s">
        <v>4026</v>
      </c>
      <c r="C1262" s="16">
        <v>63671603</v>
      </c>
      <c r="D1262" s="15">
        <v>724156614</v>
      </c>
      <c r="E1262" s="15" t="s">
        <v>4027</v>
      </c>
      <c r="F1262" s="15" t="s">
        <v>84</v>
      </c>
      <c r="G1262" s="15" t="s">
        <v>142</v>
      </c>
      <c r="H1262" s="15" t="s">
        <v>150</v>
      </c>
      <c r="I1262" s="17">
        <f t="shared" si="18"/>
        <v>0</v>
      </c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8">
        <f t="shared" si="1"/>
        <v>46</v>
      </c>
      <c r="AA1262" s="19"/>
      <c r="AB1262" s="19"/>
      <c r="AC1262" s="19"/>
      <c r="AD1262" s="19"/>
      <c r="AE1262" s="19"/>
      <c r="AF1262" s="19"/>
      <c r="AG1262" s="19">
        <f>23+23</f>
        <v>46</v>
      </c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20">
        <f t="shared" si="3"/>
        <v>0</v>
      </c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/>
      <c r="BI1262" s="21"/>
      <c r="BJ1262" s="22">
        <f t="shared" si="5"/>
        <v>0</v>
      </c>
      <c r="BK1262" s="21"/>
      <c r="BL1262" s="21"/>
      <c r="BM1262" s="21"/>
      <c r="BN1262" s="23">
        <f t="shared" si="7"/>
        <v>0</v>
      </c>
      <c r="BO1262" s="23"/>
      <c r="BP1262" s="23"/>
      <c r="BQ1262" s="23"/>
      <c r="BR1262" s="23"/>
      <c r="BS1262" s="23"/>
      <c r="BT1262" s="23"/>
      <c r="BU1262" s="23"/>
      <c r="BV1262" s="23"/>
      <c r="BW1262" s="23"/>
      <c r="BX1262" s="23"/>
      <c r="BY1262" s="23"/>
      <c r="BZ1262" s="23"/>
      <c r="CA1262" s="23"/>
      <c r="CB1262" s="23"/>
      <c r="CC1262" s="23"/>
      <c r="CD1262" s="23"/>
      <c r="CE1262" s="23"/>
      <c r="CF1262" s="21">
        <f t="shared" si="9"/>
        <v>0</v>
      </c>
      <c r="CG1262" s="21"/>
      <c r="CH1262" s="21"/>
      <c r="CI1262" s="21"/>
      <c r="CJ1262" s="21"/>
      <c r="CK1262" s="21"/>
      <c r="CL1262" s="21"/>
      <c r="CM1262" s="21"/>
      <c r="CN1262" s="21"/>
      <c r="CO1262" s="21"/>
      <c r="CP1262" s="21"/>
      <c r="CQ1262" s="21"/>
      <c r="CR1262" s="21"/>
      <c r="CS1262" s="21"/>
      <c r="CT1262" s="21"/>
      <c r="CU1262" s="21"/>
      <c r="CV1262" s="21"/>
      <c r="CW1262" s="21"/>
      <c r="CX1262" s="23">
        <f t="shared" si="11"/>
        <v>0</v>
      </c>
      <c r="CY1262" s="23"/>
      <c r="CZ1262" s="23"/>
      <c r="DA1262" s="23"/>
      <c r="DB1262" s="23"/>
      <c r="DC1262" s="23"/>
      <c r="DD1262" s="23"/>
      <c r="DE1262" s="22">
        <f t="shared" si="13"/>
        <v>0</v>
      </c>
      <c r="DF1262" s="21"/>
      <c r="DG1262" s="21"/>
      <c r="DH1262" s="21"/>
      <c r="DI1262" s="21"/>
      <c r="DJ1262" s="21"/>
      <c r="DK1262" s="24">
        <f t="shared" si="15"/>
        <v>0</v>
      </c>
      <c r="DL1262" s="23"/>
      <c r="DM1262" s="2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</row>
    <row r="1263" spans="1:137" ht="15.75" customHeight="1">
      <c r="A1263" s="15" t="s">
        <v>4028</v>
      </c>
      <c r="B1263" s="15" t="s">
        <v>4029</v>
      </c>
      <c r="C1263" s="16" t="s">
        <v>4030</v>
      </c>
      <c r="D1263" s="15">
        <v>607017400</v>
      </c>
      <c r="E1263" s="15" t="s">
        <v>4031</v>
      </c>
      <c r="F1263" s="15" t="s">
        <v>84</v>
      </c>
      <c r="G1263" s="15" t="s">
        <v>91</v>
      </c>
      <c r="H1263" s="15" t="s">
        <v>68</v>
      </c>
      <c r="I1263" s="17">
        <f t="shared" si="18"/>
        <v>0</v>
      </c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8">
        <f t="shared" si="1"/>
        <v>10</v>
      </c>
      <c r="AA1263" s="19"/>
      <c r="AB1263" s="19"/>
      <c r="AC1263" s="19"/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>
        <v>10</v>
      </c>
      <c r="AP1263" s="19"/>
      <c r="AQ1263" s="19"/>
      <c r="AR1263" s="20">
        <f t="shared" si="3"/>
        <v>0</v>
      </c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/>
      <c r="BI1263" s="21"/>
      <c r="BJ1263" s="22">
        <f t="shared" si="5"/>
        <v>0</v>
      </c>
      <c r="BK1263" s="21"/>
      <c r="BL1263" s="21"/>
      <c r="BM1263" s="21"/>
      <c r="BN1263" s="23">
        <f t="shared" si="7"/>
        <v>0</v>
      </c>
      <c r="BO1263" s="23"/>
      <c r="BP1263" s="23"/>
      <c r="BQ1263" s="23"/>
      <c r="BR1263" s="23"/>
      <c r="BS1263" s="23"/>
      <c r="BT1263" s="23"/>
      <c r="BU1263" s="23"/>
      <c r="BV1263" s="23"/>
      <c r="BW1263" s="23"/>
      <c r="BX1263" s="23"/>
      <c r="BY1263" s="23"/>
      <c r="BZ1263" s="23"/>
      <c r="CA1263" s="23"/>
      <c r="CB1263" s="23"/>
      <c r="CC1263" s="23"/>
      <c r="CD1263" s="23"/>
      <c r="CE1263" s="23"/>
      <c r="CF1263" s="21">
        <f t="shared" si="9"/>
        <v>100</v>
      </c>
      <c r="CG1263" s="21"/>
      <c r="CH1263" s="21"/>
      <c r="CI1263" s="21"/>
      <c r="CJ1263" s="21"/>
      <c r="CK1263" s="21"/>
      <c r="CL1263" s="21"/>
      <c r="CM1263" s="21"/>
      <c r="CN1263" s="21"/>
      <c r="CO1263" s="21"/>
      <c r="CP1263" s="21"/>
      <c r="CQ1263" s="21"/>
      <c r="CR1263" s="21"/>
      <c r="CS1263" s="21"/>
      <c r="CT1263" s="21"/>
      <c r="CU1263" s="21">
        <v>100</v>
      </c>
      <c r="CV1263" s="21"/>
      <c r="CW1263" s="21"/>
      <c r="CX1263" s="23">
        <f t="shared" si="11"/>
        <v>1</v>
      </c>
      <c r="CY1263" s="23"/>
      <c r="CZ1263" s="23"/>
      <c r="DA1263" s="23"/>
      <c r="DB1263" s="23">
        <v>1</v>
      </c>
      <c r="DC1263" s="23"/>
      <c r="DD1263" s="23"/>
      <c r="DE1263" s="22">
        <f t="shared" si="13"/>
        <v>0</v>
      </c>
      <c r="DF1263" s="21"/>
      <c r="DG1263" s="21"/>
      <c r="DH1263" s="21"/>
      <c r="DI1263" s="21"/>
      <c r="DJ1263" s="21"/>
      <c r="DK1263" s="24">
        <f t="shared" si="15"/>
        <v>0</v>
      </c>
      <c r="DL1263" s="23"/>
      <c r="DM1263" s="2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</row>
    <row r="1264" spans="1:137" ht="15.75" customHeight="1">
      <c r="A1264" s="15" t="s">
        <v>4032</v>
      </c>
      <c r="B1264" s="15" t="s">
        <v>4033</v>
      </c>
      <c r="C1264" s="16" t="s">
        <v>4034</v>
      </c>
      <c r="D1264" s="15">
        <v>602373069</v>
      </c>
      <c r="E1264" s="15" t="s">
        <v>4035</v>
      </c>
      <c r="F1264" s="15" t="s">
        <v>84</v>
      </c>
      <c r="G1264" s="15" t="s">
        <v>142</v>
      </c>
      <c r="H1264" s="15" t="s">
        <v>134</v>
      </c>
      <c r="I1264" s="17">
        <f t="shared" si="18"/>
        <v>0</v>
      </c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8">
        <f t="shared" si="1"/>
        <v>23</v>
      </c>
      <c r="AA1264" s="19"/>
      <c r="AB1264" s="19"/>
      <c r="AC1264" s="19"/>
      <c r="AD1264" s="19"/>
      <c r="AE1264" s="19"/>
      <c r="AF1264" s="19"/>
      <c r="AG1264" s="19">
        <v>23</v>
      </c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20">
        <f t="shared" si="3"/>
        <v>0</v>
      </c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/>
      <c r="BI1264" s="21"/>
      <c r="BJ1264" s="22">
        <f t="shared" si="5"/>
        <v>0</v>
      </c>
      <c r="BK1264" s="21"/>
      <c r="BL1264" s="21"/>
      <c r="BM1264" s="21"/>
      <c r="BN1264" s="23">
        <f t="shared" si="7"/>
        <v>0</v>
      </c>
      <c r="BO1264" s="23"/>
      <c r="BP1264" s="23"/>
      <c r="BQ1264" s="23"/>
      <c r="BR1264" s="23"/>
      <c r="BS1264" s="23"/>
      <c r="BT1264" s="23"/>
      <c r="BU1264" s="23"/>
      <c r="BV1264" s="23"/>
      <c r="BW1264" s="23"/>
      <c r="BX1264" s="23"/>
      <c r="BY1264" s="23"/>
      <c r="BZ1264" s="23"/>
      <c r="CA1264" s="23"/>
      <c r="CB1264" s="23"/>
      <c r="CC1264" s="23"/>
      <c r="CD1264" s="23"/>
      <c r="CE1264" s="23"/>
      <c r="CF1264" s="21">
        <f t="shared" si="9"/>
        <v>0</v>
      </c>
      <c r="CG1264" s="21"/>
      <c r="CH1264" s="21"/>
      <c r="CI1264" s="21"/>
      <c r="CJ1264" s="21"/>
      <c r="CK1264" s="21"/>
      <c r="CL1264" s="21"/>
      <c r="CM1264" s="21"/>
      <c r="CN1264" s="21"/>
      <c r="CO1264" s="21"/>
      <c r="CP1264" s="21"/>
      <c r="CQ1264" s="21"/>
      <c r="CR1264" s="21"/>
      <c r="CS1264" s="21"/>
      <c r="CT1264" s="21"/>
      <c r="CU1264" s="21"/>
      <c r="CV1264" s="21"/>
      <c r="CW1264" s="21"/>
      <c r="CX1264" s="23">
        <f t="shared" si="11"/>
        <v>0</v>
      </c>
      <c r="CY1264" s="23"/>
      <c r="CZ1264" s="23"/>
      <c r="DA1264" s="23"/>
      <c r="DB1264" s="23"/>
      <c r="DC1264" s="23"/>
      <c r="DD1264" s="23"/>
      <c r="DE1264" s="22">
        <f t="shared" si="13"/>
        <v>0</v>
      </c>
      <c r="DF1264" s="21"/>
      <c r="DG1264" s="21"/>
      <c r="DH1264" s="21"/>
      <c r="DI1264" s="21"/>
      <c r="DJ1264" s="21"/>
      <c r="DK1264" s="24">
        <f t="shared" si="15"/>
        <v>0</v>
      </c>
      <c r="DL1264" s="23"/>
      <c r="DM1264" s="2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</row>
    <row r="1265" spans="1:137" ht="15.75" customHeight="1">
      <c r="A1265" s="15" t="s">
        <v>4036</v>
      </c>
      <c r="B1265" s="15" t="s">
        <v>4037</v>
      </c>
      <c r="C1265" s="16">
        <v>48548049</v>
      </c>
      <c r="D1265" s="15">
        <v>731815331</v>
      </c>
      <c r="E1265" s="15" t="s">
        <v>4038</v>
      </c>
      <c r="F1265" s="15" t="s">
        <v>84</v>
      </c>
      <c r="G1265" s="15" t="s">
        <v>91</v>
      </c>
      <c r="H1265" s="15" t="s">
        <v>72</v>
      </c>
      <c r="I1265" s="17">
        <f t="shared" si="18"/>
        <v>0</v>
      </c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8">
        <f t="shared" si="1"/>
        <v>49</v>
      </c>
      <c r="AA1265" s="19"/>
      <c r="AB1265" s="19"/>
      <c r="AC1265" s="19"/>
      <c r="AD1265" s="19"/>
      <c r="AE1265" s="19"/>
      <c r="AF1265" s="19"/>
      <c r="AG1265" s="19">
        <v>19</v>
      </c>
      <c r="AH1265" s="19"/>
      <c r="AI1265" s="19"/>
      <c r="AJ1265" s="19"/>
      <c r="AK1265" s="19"/>
      <c r="AL1265" s="19"/>
      <c r="AM1265" s="19"/>
      <c r="AN1265" s="19"/>
      <c r="AO1265" s="19">
        <v>30</v>
      </c>
      <c r="AP1265" s="19"/>
      <c r="AQ1265" s="19"/>
      <c r="AR1265" s="20">
        <f t="shared" si="3"/>
        <v>0</v>
      </c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/>
      <c r="BI1265" s="21"/>
      <c r="BJ1265" s="22">
        <f t="shared" si="5"/>
        <v>0</v>
      </c>
      <c r="BK1265" s="21"/>
      <c r="BL1265" s="21"/>
      <c r="BM1265" s="21"/>
      <c r="BN1265" s="23">
        <f t="shared" si="7"/>
        <v>0</v>
      </c>
      <c r="BO1265" s="23"/>
      <c r="BP1265" s="23"/>
      <c r="BQ1265" s="23"/>
      <c r="BR1265" s="23"/>
      <c r="BS1265" s="23"/>
      <c r="BT1265" s="23"/>
      <c r="BU1265" s="23"/>
      <c r="BV1265" s="23"/>
      <c r="BW1265" s="23"/>
      <c r="BX1265" s="23"/>
      <c r="BY1265" s="23"/>
      <c r="BZ1265" s="23"/>
      <c r="CA1265" s="23"/>
      <c r="CB1265" s="23"/>
      <c r="CC1265" s="23"/>
      <c r="CD1265" s="23"/>
      <c r="CE1265" s="23"/>
      <c r="CF1265" s="21">
        <f t="shared" si="9"/>
        <v>300</v>
      </c>
      <c r="CG1265" s="21"/>
      <c r="CH1265" s="21"/>
      <c r="CI1265" s="21"/>
      <c r="CJ1265" s="21"/>
      <c r="CK1265" s="21"/>
      <c r="CL1265" s="21"/>
      <c r="CM1265" s="21"/>
      <c r="CN1265" s="21"/>
      <c r="CO1265" s="21"/>
      <c r="CP1265" s="21"/>
      <c r="CQ1265" s="21"/>
      <c r="CR1265" s="21"/>
      <c r="CS1265" s="21"/>
      <c r="CT1265" s="21"/>
      <c r="CU1265" s="21">
        <v>300</v>
      </c>
      <c r="CV1265" s="21"/>
      <c r="CW1265" s="21"/>
      <c r="CX1265" s="23">
        <f t="shared" si="11"/>
        <v>3</v>
      </c>
      <c r="CY1265" s="23"/>
      <c r="CZ1265" s="23"/>
      <c r="DA1265" s="23"/>
      <c r="DB1265" s="23">
        <v>3</v>
      </c>
      <c r="DC1265" s="23"/>
      <c r="DD1265" s="23"/>
      <c r="DE1265" s="22">
        <f t="shared" si="13"/>
        <v>0</v>
      </c>
      <c r="DF1265" s="21"/>
      <c r="DG1265" s="21"/>
      <c r="DH1265" s="21"/>
      <c r="DI1265" s="21"/>
      <c r="DJ1265" s="21"/>
      <c r="DK1265" s="24">
        <f t="shared" si="15"/>
        <v>0</v>
      </c>
      <c r="DL1265" s="23"/>
      <c r="DM1265" s="2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</row>
    <row r="1266" spans="1:137" ht="15.75" customHeight="1">
      <c r="A1266" s="15" t="s">
        <v>4039</v>
      </c>
      <c r="B1266" s="15" t="s">
        <v>4040</v>
      </c>
      <c r="C1266" s="16">
        <v>67985076</v>
      </c>
      <c r="D1266" s="15">
        <v>603841281</v>
      </c>
      <c r="E1266" s="15" t="s">
        <v>4041</v>
      </c>
      <c r="F1266" s="15" t="s">
        <v>84</v>
      </c>
      <c r="G1266" s="15" t="s">
        <v>101</v>
      </c>
      <c r="H1266" s="15" t="s">
        <v>174</v>
      </c>
      <c r="I1266" s="17">
        <f t="shared" si="18"/>
        <v>0</v>
      </c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8">
        <f t="shared" si="1"/>
        <v>53</v>
      </c>
      <c r="AA1266" s="19"/>
      <c r="AB1266" s="19"/>
      <c r="AC1266" s="19"/>
      <c r="AD1266" s="19"/>
      <c r="AE1266" s="19"/>
      <c r="AF1266" s="25">
        <v>20</v>
      </c>
      <c r="AG1266" s="19"/>
      <c r="AH1266" s="19">
        <f>9+9</f>
        <v>18</v>
      </c>
      <c r="AI1266" s="19"/>
      <c r="AJ1266" s="19"/>
      <c r="AK1266" s="19"/>
      <c r="AL1266" s="19"/>
      <c r="AM1266" s="19"/>
      <c r="AN1266" s="19"/>
      <c r="AO1266" s="19"/>
      <c r="AP1266" s="19">
        <v>15</v>
      </c>
      <c r="AQ1266" s="19"/>
      <c r="AR1266" s="20">
        <f t="shared" si="3"/>
        <v>0</v>
      </c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/>
      <c r="BI1266" s="21"/>
      <c r="BJ1266" s="22">
        <f t="shared" si="5"/>
        <v>0</v>
      </c>
      <c r="BK1266" s="21"/>
      <c r="BL1266" s="21"/>
      <c r="BM1266" s="21"/>
      <c r="BN1266" s="23">
        <f t="shared" si="7"/>
        <v>0</v>
      </c>
      <c r="BO1266" s="23"/>
      <c r="BP1266" s="23"/>
      <c r="BQ1266" s="23"/>
      <c r="BR1266" s="23"/>
      <c r="BS1266" s="23"/>
      <c r="BT1266" s="23"/>
      <c r="BU1266" s="23"/>
      <c r="BV1266" s="23"/>
      <c r="BW1266" s="23"/>
      <c r="BX1266" s="23"/>
      <c r="BY1266" s="23"/>
      <c r="BZ1266" s="23"/>
      <c r="CA1266" s="23"/>
      <c r="CB1266" s="23"/>
      <c r="CC1266" s="23"/>
      <c r="CD1266" s="23"/>
      <c r="CE1266" s="23"/>
      <c r="CF1266" s="21">
        <f t="shared" si="9"/>
        <v>0</v>
      </c>
      <c r="CG1266" s="21"/>
      <c r="CH1266" s="21"/>
      <c r="CI1266" s="21"/>
      <c r="CJ1266" s="21"/>
      <c r="CK1266" s="21"/>
      <c r="CL1266" s="21"/>
      <c r="CM1266" s="21"/>
      <c r="CN1266" s="21"/>
      <c r="CO1266" s="21"/>
      <c r="CP1266" s="21"/>
      <c r="CQ1266" s="21"/>
      <c r="CR1266" s="21"/>
      <c r="CS1266" s="21"/>
      <c r="CT1266" s="21"/>
      <c r="CU1266" s="21"/>
      <c r="CV1266" s="21"/>
      <c r="CW1266" s="21"/>
      <c r="CX1266" s="23">
        <f t="shared" si="11"/>
        <v>2</v>
      </c>
      <c r="CY1266" s="23"/>
      <c r="CZ1266" s="23"/>
      <c r="DA1266" s="23"/>
      <c r="DB1266" s="23"/>
      <c r="DC1266" s="23">
        <v>2</v>
      </c>
      <c r="DD1266" s="23"/>
      <c r="DE1266" s="22">
        <f t="shared" si="13"/>
        <v>0</v>
      </c>
      <c r="DF1266" s="21"/>
      <c r="DG1266" s="21"/>
      <c r="DH1266" s="21"/>
      <c r="DI1266" s="21"/>
      <c r="DJ1266" s="21"/>
      <c r="DK1266" s="24">
        <f t="shared" si="15"/>
        <v>0</v>
      </c>
      <c r="DL1266" s="23"/>
      <c r="DM1266" s="2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</row>
    <row r="1267" spans="1:137" ht="15.75" customHeight="1">
      <c r="A1267" s="15" t="s">
        <v>4042</v>
      </c>
      <c r="B1267" s="15" t="s">
        <v>4043</v>
      </c>
      <c r="C1267" s="16">
        <v>28527364</v>
      </c>
      <c r="D1267" s="15">
        <v>603590830</v>
      </c>
      <c r="E1267" s="15" t="s">
        <v>4044</v>
      </c>
      <c r="F1267" s="15" t="s">
        <v>84</v>
      </c>
      <c r="G1267" s="15" t="s">
        <v>91</v>
      </c>
      <c r="H1267" s="15" t="s">
        <v>554</v>
      </c>
      <c r="I1267" s="17">
        <f t="shared" si="18"/>
        <v>0</v>
      </c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8">
        <f t="shared" si="1"/>
        <v>29</v>
      </c>
      <c r="AA1267" s="19"/>
      <c r="AB1267" s="19"/>
      <c r="AC1267" s="19"/>
      <c r="AD1267" s="19"/>
      <c r="AE1267" s="19"/>
      <c r="AF1267" s="19"/>
      <c r="AG1267" s="19">
        <v>19</v>
      </c>
      <c r="AH1267" s="19"/>
      <c r="AI1267" s="19"/>
      <c r="AJ1267" s="19"/>
      <c r="AK1267" s="19"/>
      <c r="AL1267" s="19"/>
      <c r="AM1267" s="19"/>
      <c r="AN1267" s="19"/>
      <c r="AO1267" s="19">
        <v>10</v>
      </c>
      <c r="AP1267" s="19"/>
      <c r="AQ1267" s="19"/>
      <c r="AR1267" s="20">
        <f t="shared" si="3"/>
        <v>0</v>
      </c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/>
      <c r="BI1267" s="21"/>
      <c r="BJ1267" s="22">
        <f t="shared" si="5"/>
        <v>0</v>
      </c>
      <c r="BK1267" s="21"/>
      <c r="BL1267" s="21"/>
      <c r="BM1267" s="21"/>
      <c r="BN1267" s="23">
        <f t="shared" si="7"/>
        <v>0</v>
      </c>
      <c r="BO1267" s="23"/>
      <c r="BP1267" s="23"/>
      <c r="BQ1267" s="23"/>
      <c r="BR1267" s="23"/>
      <c r="BS1267" s="23"/>
      <c r="BT1267" s="23"/>
      <c r="BU1267" s="23"/>
      <c r="BV1267" s="23"/>
      <c r="BW1267" s="23"/>
      <c r="BX1267" s="23"/>
      <c r="BY1267" s="23"/>
      <c r="BZ1267" s="23"/>
      <c r="CA1267" s="23"/>
      <c r="CB1267" s="23"/>
      <c r="CC1267" s="23"/>
      <c r="CD1267" s="23"/>
      <c r="CE1267" s="23"/>
      <c r="CF1267" s="21">
        <f t="shared" si="9"/>
        <v>100</v>
      </c>
      <c r="CG1267" s="21"/>
      <c r="CH1267" s="21"/>
      <c r="CI1267" s="21"/>
      <c r="CJ1267" s="21"/>
      <c r="CK1267" s="21"/>
      <c r="CL1267" s="21"/>
      <c r="CM1267" s="21"/>
      <c r="CN1267" s="21"/>
      <c r="CO1267" s="21"/>
      <c r="CP1267" s="21"/>
      <c r="CQ1267" s="21"/>
      <c r="CR1267" s="21"/>
      <c r="CS1267" s="21"/>
      <c r="CT1267" s="21"/>
      <c r="CU1267" s="21">
        <v>100</v>
      </c>
      <c r="CV1267" s="21"/>
      <c r="CW1267" s="21"/>
      <c r="CX1267" s="23">
        <f t="shared" si="11"/>
        <v>1</v>
      </c>
      <c r="CY1267" s="23"/>
      <c r="CZ1267" s="23"/>
      <c r="DA1267" s="23"/>
      <c r="DB1267" s="23">
        <v>1</v>
      </c>
      <c r="DC1267" s="23"/>
      <c r="DD1267" s="23"/>
      <c r="DE1267" s="22">
        <f t="shared" si="13"/>
        <v>0</v>
      </c>
      <c r="DF1267" s="21"/>
      <c r="DG1267" s="21"/>
      <c r="DH1267" s="21"/>
      <c r="DI1267" s="21"/>
      <c r="DJ1267" s="21"/>
      <c r="DK1267" s="24">
        <f t="shared" si="15"/>
        <v>0</v>
      </c>
      <c r="DL1267" s="23"/>
      <c r="DM1267" s="2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</row>
    <row r="1268" spans="1:137" ht="15.75" customHeight="1">
      <c r="A1268" s="15" t="s">
        <v>4045</v>
      </c>
      <c r="B1268" s="15" t="s">
        <v>4046</v>
      </c>
      <c r="C1268" s="16">
        <v>74393154</v>
      </c>
      <c r="D1268" s="15">
        <v>777332494</v>
      </c>
      <c r="E1268" s="15" t="s">
        <v>4047</v>
      </c>
      <c r="F1268" s="15" t="s">
        <v>84</v>
      </c>
      <c r="G1268" s="15" t="s">
        <v>91</v>
      </c>
      <c r="H1268" s="15" t="s">
        <v>76</v>
      </c>
      <c r="I1268" s="17">
        <f t="shared" si="18"/>
        <v>0</v>
      </c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8">
        <f t="shared" si="1"/>
        <v>29</v>
      </c>
      <c r="AA1268" s="19"/>
      <c r="AB1268" s="19"/>
      <c r="AC1268" s="19"/>
      <c r="AD1268" s="19"/>
      <c r="AE1268" s="19"/>
      <c r="AF1268" s="19"/>
      <c r="AG1268" s="19">
        <v>19</v>
      </c>
      <c r="AH1268" s="19"/>
      <c r="AI1268" s="19"/>
      <c r="AJ1268" s="19"/>
      <c r="AK1268" s="19"/>
      <c r="AL1268" s="19"/>
      <c r="AM1268" s="19"/>
      <c r="AN1268" s="19"/>
      <c r="AO1268" s="19">
        <v>10</v>
      </c>
      <c r="AP1268" s="19"/>
      <c r="AQ1268" s="19"/>
      <c r="AR1268" s="20">
        <f t="shared" si="3"/>
        <v>0</v>
      </c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/>
      <c r="BI1268" s="21"/>
      <c r="BJ1268" s="22">
        <f t="shared" si="5"/>
        <v>0</v>
      </c>
      <c r="BK1268" s="21"/>
      <c r="BL1268" s="21"/>
      <c r="BM1268" s="21"/>
      <c r="BN1268" s="23">
        <f t="shared" si="7"/>
        <v>0</v>
      </c>
      <c r="BO1268" s="23"/>
      <c r="BP1268" s="23"/>
      <c r="BQ1268" s="23"/>
      <c r="BR1268" s="23"/>
      <c r="BS1268" s="23"/>
      <c r="BT1268" s="23"/>
      <c r="BU1268" s="23"/>
      <c r="BV1268" s="23"/>
      <c r="BW1268" s="23"/>
      <c r="BX1268" s="23"/>
      <c r="BY1268" s="23"/>
      <c r="BZ1268" s="23"/>
      <c r="CA1268" s="23"/>
      <c r="CB1268" s="23"/>
      <c r="CC1268" s="23"/>
      <c r="CD1268" s="23"/>
      <c r="CE1268" s="23"/>
      <c r="CF1268" s="21">
        <f t="shared" si="9"/>
        <v>100</v>
      </c>
      <c r="CG1268" s="21"/>
      <c r="CH1268" s="21"/>
      <c r="CI1268" s="21"/>
      <c r="CJ1268" s="21"/>
      <c r="CK1268" s="21"/>
      <c r="CL1268" s="21"/>
      <c r="CM1268" s="21"/>
      <c r="CN1268" s="21"/>
      <c r="CO1268" s="21"/>
      <c r="CP1268" s="21"/>
      <c r="CQ1268" s="21"/>
      <c r="CR1268" s="21"/>
      <c r="CS1268" s="21"/>
      <c r="CT1268" s="21"/>
      <c r="CU1268" s="21">
        <v>100</v>
      </c>
      <c r="CV1268" s="21"/>
      <c r="CW1268" s="21"/>
      <c r="CX1268" s="23">
        <f t="shared" si="11"/>
        <v>1</v>
      </c>
      <c r="CY1268" s="23"/>
      <c r="CZ1268" s="23"/>
      <c r="DA1268" s="23"/>
      <c r="DB1268" s="23">
        <v>1</v>
      </c>
      <c r="DC1268" s="23"/>
      <c r="DD1268" s="23"/>
      <c r="DE1268" s="22">
        <f t="shared" si="13"/>
        <v>0</v>
      </c>
      <c r="DF1268" s="21"/>
      <c r="DG1268" s="21"/>
      <c r="DH1268" s="21"/>
      <c r="DI1268" s="21"/>
      <c r="DJ1268" s="21"/>
      <c r="DK1268" s="24">
        <f t="shared" si="15"/>
        <v>0</v>
      </c>
      <c r="DL1268" s="23"/>
      <c r="DM1268" s="2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</row>
    <row r="1269" spans="1:137" ht="15.75" customHeight="1">
      <c r="A1269" s="15" t="s">
        <v>4048</v>
      </c>
      <c r="B1269" s="15" t="s">
        <v>4049</v>
      </c>
      <c r="C1269" s="16">
        <v>28528093</v>
      </c>
      <c r="D1269" s="15">
        <v>603754070</v>
      </c>
      <c r="E1269" s="15" t="s">
        <v>3879</v>
      </c>
      <c r="F1269" s="15" t="s">
        <v>84</v>
      </c>
      <c r="G1269" s="15" t="s">
        <v>91</v>
      </c>
      <c r="H1269" s="15" t="s">
        <v>80</v>
      </c>
      <c r="I1269" s="17">
        <f t="shared" si="18"/>
        <v>0</v>
      </c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8">
        <f t="shared" si="1"/>
        <v>48</v>
      </c>
      <c r="AA1269" s="19"/>
      <c r="AB1269" s="19"/>
      <c r="AC1269" s="19"/>
      <c r="AD1269" s="19"/>
      <c r="AE1269" s="19"/>
      <c r="AF1269" s="19"/>
      <c r="AG1269" s="19">
        <f>19+19</f>
        <v>38</v>
      </c>
      <c r="AH1269" s="19"/>
      <c r="AI1269" s="19"/>
      <c r="AJ1269" s="19"/>
      <c r="AK1269" s="19"/>
      <c r="AL1269" s="19"/>
      <c r="AM1269" s="19"/>
      <c r="AN1269" s="19"/>
      <c r="AO1269" s="19">
        <v>10</v>
      </c>
      <c r="AP1269" s="19"/>
      <c r="AQ1269" s="19"/>
      <c r="AR1269" s="20">
        <f t="shared" si="3"/>
        <v>0</v>
      </c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  <c r="BE1269" s="21"/>
      <c r="BF1269" s="21"/>
      <c r="BG1269" s="21"/>
      <c r="BH1269" s="21"/>
      <c r="BI1269" s="21"/>
      <c r="BJ1269" s="22">
        <f t="shared" si="5"/>
        <v>0</v>
      </c>
      <c r="BK1269" s="21"/>
      <c r="BL1269" s="21"/>
      <c r="BM1269" s="21"/>
      <c r="BN1269" s="23">
        <f t="shared" si="7"/>
        <v>0</v>
      </c>
      <c r="BO1269" s="23"/>
      <c r="BP1269" s="23"/>
      <c r="BQ1269" s="23"/>
      <c r="BR1269" s="23"/>
      <c r="BS1269" s="23"/>
      <c r="BT1269" s="23"/>
      <c r="BU1269" s="23"/>
      <c r="BV1269" s="23"/>
      <c r="BW1269" s="23"/>
      <c r="BX1269" s="23"/>
      <c r="BY1269" s="23"/>
      <c r="BZ1269" s="23"/>
      <c r="CA1269" s="23"/>
      <c r="CB1269" s="23"/>
      <c r="CC1269" s="23"/>
      <c r="CD1269" s="23"/>
      <c r="CE1269" s="23"/>
      <c r="CF1269" s="21">
        <f t="shared" si="9"/>
        <v>100</v>
      </c>
      <c r="CG1269" s="21"/>
      <c r="CH1269" s="21"/>
      <c r="CI1269" s="21"/>
      <c r="CJ1269" s="21"/>
      <c r="CK1269" s="21"/>
      <c r="CL1269" s="21"/>
      <c r="CM1269" s="21"/>
      <c r="CN1269" s="21"/>
      <c r="CO1269" s="21"/>
      <c r="CP1269" s="21"/>
      <c r="CQ1269" s="21"/>
      <c r="CR1269" s="21"/>
      <c r="CS1269" s="21"/>
      <c r="CT1269" s="21"/>
      <c r="CU1269" s="21">
        <v>100</v>
      </c>
      <c r="CV1269" s="21"/>
      <c r="CW1269" s="21"/>
      <c r="CX1269" s="23">
        <f t="shared" si="11"/>
        <v>1</v>
      </c>
      <c r="CY1269" s="23"/>
      <c r="CZ1269" s="23"/>
      <c r="DA1269" s="23"/>
      <c r="DB1269" s="23">
        <v>1</v>
      </c>
      <c r="DC1269" s="23"/>
      <c r="DD1269" s="23"/>
      <c r="DE1269" s="22">
        <f t="shared" si="13"/>
        <v>0</v>
      </c>
      <c r="DF1269" s="21"/>
      <c r="DG1269" s="21"/>
      <c r="DH1269" s="21"/>
      <c r="DI1269" s="21"/>
      <c r="DJ1269" s="21"/>
      <c r="DK1269" s="24">
        <f t="shared" si="15"/>
        <v>0</v>
      </c>
      <c r="DL1269" s="23"/>
      <c r="DM1269" s="2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</row>
    <row r="1270" spans="1:137" ht="15.75" customHeight="1">
      <c r="A1270" s="15" t="s">
        <v>4050</v>
      </c>
      <c r="B1270" s="15" t="s">
        <v>4051</v>
      </c>
      <c r="C1270" s="16">
        <v>63111098</v>
      </c>
      <c r="D1270" s="15">
        <v>604246210</v>
      </c>
      <c r="E1270" s="15" t="s">
        <v>4052</v>
      </c>
      <c r="F1270" s="15" t="s">
        <v>84</v>
      </c>
      <c r="G1270" s="15" t="s">
        <v>91</v>
      </c>
      <c r="H1270" s="15" t="s">
        <v>216</v>
      </c>
      <c r="I1270" s="17">
        <f t="shared" si="18"/>
        <v>0</v>
      </c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8">
        <f t="shared" si="1"/>
        <v>54</v>
      </c>
      <c r="AA1270" s="19"/>
      <c r="AB1270" s="19"/>
      <c r="AC1270" s="19"/>
      <c r="AD1270" s="19"/>
      <c r="AE1270" s="19"/>
      <c r="AF1270" s="19"/>
      <c r="AG1270" s="19">
        <v>19</v>
      </c>
      <c r="AH1270" s="19"/>
      <c r="AI1270" s="19"/>
      <c r="AJ1270" s="19"/>
      <c r="AK1270" s="19"/>
      <c r="AL1270" s="19"/>
      <c r="AM1270" s="19"/>
      <c r="AN1270" s="19"/>
      <c r="AO1270" s="19">
        <v>35</v>
      </c>
      <c r="AP1270" s="19"/>
      <c r="AQ1270" s="19"/>
      <c r="AR1270" s="20">
        <f t="shared" si="3"/>
        <v>0</v>
      </c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  <c r="BE1270" s="21"/>
      <c r="BF1270" s="21"/>
      <c r="BG1270" s="21"/>
      <c r="BH1270" s="21"/>
      <c r="BI1270" s="21"/>
      <c r="BJ1270" s="22">
        <f t="shared" si="5"/>
        <v>0</v>
      </c>
      <c r="BK1270" s="21"/>
      <c r="BL1270" s="21"/>
      <c r="BM1270" s="21"/>
      <c r="BN1270" s="23">
        <f t="shared" si="7"/>
        <v>0</v>
      </c>
      <c r="BO1270" s="23"/>
      <c r="BP1270" s="23"/>
      <c r="BQ1270" s="23"/>
      <c r="BR1270" s="23"/>
      <c r="BS1270" s="23"/>
      <c r="BT1270" s="23"/>
      <c r="BU1270" s="23"/>
      <c r="BV1270" s="23"/>
      <c r="BW1270" s="23"/>
      <c r="BX1270" s="23"/>
      <c r="BY1270" s="23"/>
      <c r="BZ1270" s="23"/>
      <c r="CA1270" s="23"/>
      <c r="CB1270" s="23"/>
      <c r="CC1270" s="23"/>
      <c r="CD1270" s="23"/>
      <c r="CE1270" s="23"/>
      <c r="CF1270" s="21">
        <f t="shared" si="9"/>
        <v>100</v>
      </c>
      <c r="CG1270" s="21"/>
      <c r="CH1270" s="21"/>
      <c r="CI1270" s="21"/>
      <c r="CJ1270" s="21"/>
      <c r="CK1270" s="21"/>
      <c r="CL1270" s="21"/>
      <c r="CM1270" s="21"/>
      <c r="CN1270" s="21"/>
      <c r="CO1270" s="21"/>
      <c r="CP1270" s="21"/>
      <c r="CQ1270" s="21"/>
      <c r="CR1270" s="21"/>
      <c r="CS1270" s="21"/>
      <c r="CT1270" s="21"/>
      <c r="CU1270" s="21">
        <v>100</v>
      </c>
      <c r="CV1270" s="21"/>
      <c r="CW1270" s="21"/>
      <c r="CX1270" s="23">
        <f t="shared" si="11"/>
        <v>1</v>
      </c>
      <c r="CY1270" s="23"/>
      <c r="CZ1270" s="23"/>
      <c r="DA1270" s="23"/>
      <c r="DB1270" s="23">
        <v>1</v>
      </c>
      <c r="DC1270" s="23"/>
      <c r="DD1270" s="23"/>
      <c r="DE1270" s="22">
        <f t="shared" si="13"/>
        <v>0</v>
      </c>
      <c r="DF1270" s="21"/>
      <c r="DG1270" s="21"/>
      <c r="DH1270" s="21"/>
      <c r="DI1270" s="21"/>
      <c r="DJ1270" s="21"/>
      <c r="DK1270" s="24">
        <f t="shared" si="15"/>
        <v>0</v>
      </c>
      <c r="DL1270" s="23"/>
      <c r="DM1270" s="2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</row>
    <row r="1271" spans="1:137" ht="15.75" customHeight="1">
      <c r="A1271" s="15" t="s">
        <v>4053</v>
      </c>
      <c r="B1271" s="15" t="s">
        <v>4054</v>
      </c>
      <c r="C1271" s="16">
        <v>60480963</v>
      </c>
      <c r="D1271" s="15">
        <v>731101349</v>
      </c>
      <c r="E1271" s="15" t="s">
        <v>4055</v>
      </c>
      <c r="F1271" s="15" t="s">
        <v>84</v>
      </c>
      <c r="G1271" s="15" t="s">
        <v>101</v>
      </c>
      <c r="H1271" s="15" t="s">
        <v>174</v>
      </c>
      <c r="I1271" s="17">
        <f t="shared" si="18"/>
        <v>0</v>
      </c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8">
        <f t="shared" si="1"/>
        <v>27</v>
      </c>
      <c r="AA1271" s="19"/>
      <c r="AB1271" s="19"/>
      <c r="AC1271" s="19"/>
      <c r="AD1271" s="19"/>
      <c r="AE1271" s="19"/>
      <c r="AF1271" s="19">
        <v>6</v>
      </c>
      <c r="AG1271" s="19"/>
      <c r="AH1271" s="19">
        <v>6</v>
      </c>
      <c r="AI1271" s="19"/>
      <c r="AJ1271" s="19"/>
      <c r="AK1271" s="19"/>
      <c r="AL1271" s="19"/>
      <c r="AM1271" s="19"/>
      <c r="AN1271" s="19"/>
      <c r="AO1271" s="19">
        <v>15</v>
      </c>
      <c r="AP1271" s="19"/>
      <c r="AQ1271" s="19"/>
      <c r="AR1271" s="20">
        <f t="shared" si="3"/>
        <v>0</v>
      </c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  <c r="BE1271" s="21"/>
      <c r="BF1271" s="21"/>
      <c r="BG1271" s="21"/>
      <c r="BH1271" s="21"/>
      <c r="BI1271" s="21"/>
      <c r="BJ1271" s="22">
        <f t="shared" si="5"/>
        <v>0</v>
      </c>
      <c r="BK1271" s="21"/>
      <c r="BL1271" s="21"/>
      <c r="BM1271" s="21"/>
      <c r="BN1271" s="23">
        <f t="shared" si="7"/>
        <v>1</v>
      </c>
      <c r="BO1271" s="23"/>
      <c r="BP1271" s="23"/>
      <c r="BQ1271" s="23">
        <v>1</v>
      </c>
      <c r="BR1271" s="23"/>
      <c r="BS1271" s="23"/>
      <c r="BT1271" s="23"/>
      <c r="BU1271" s="23"/>
      <c r="BV1271" s="23"/>
      <c r="BW1271" s="23"/>
      <c r="BX1271" s="23"/>
      <c r="BY1271" s="23"/>
      <c r="BZ1271" s="23"/>
      <c r="CA1271" s="23"/>
      <c r="CB1271" s="23"/>
      <c r="CC1271" s="23"/>
      <c r="CD1271" s="23"/>
      <c r="CE1271" s="23"/>
      <c r="CF1271" s="21">
        <f t="shared" si="9"/>
        <v>0</v>
      </c>
      <c r="CG1271" s="21"/>
      <c r="CH1271" s="21"/>
      <c r="CI1271" s="21"/>
      <c r="CJ1271" s="21"/>
      <c r="CK1271" s="21"/>
      <c r="CL1271" s="21"/>
      <c r="CM1271" s="21"/>
      <c r="CN1271" s="21"/>
      <c r="CO1271" s="21"/>
      <c r="CP1271" s="21"/>
      <c r="CQ1271" s="21"/>
      <c r="CR1271" s="21"/>
      <c r="CS1271" s="21"/>
      <c r="CT1271" s="21"/>
      <c r="CU1271" s="21"/>
      <c r="CV1271" s="21"/>
      <c r="CW1271" s="21"/>
      <c r="CX1271" s="23">
        <f t="shared" si="11"/>
        <v>2</v>
      </c>
      <c r="CY1271" s="23"/>
      <c r="CZ1271" s="23"/>
      <c r="DA1271" s="23"/>
      <c r="DB1271" s="23">
        <v>2</v>
      </c>
      <c r="DC1271" s="23"/>
      <c r="DD1271" s="23"/>
      <c r="DE1271" s="22">
        <f t="shared" si="13"/>
        <v>0</v>
      </c>
      <c r="DF1271" s="21"/>
      <c r="DG1271" s="21"/>
      <c r="DH1271" s="21"/>
      <c r="DI1271" s="21"/>
      <c r="DJ1271" s="21"/>
      <c r="DK1271" s="24">
        <f t="shared" si="15"/>
        <v>0</v>
      </c>
      <c r="DL1271" s="23"/>
      <c r="DM1271" s="2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</row>
    <row r="1272" spans="1:137" ht="15.75" customHeight="1">
      <c r="A1272" s="15" t="s">
        <v>4056</v>
      </c>
      <c r="B1272" s="15" t="s">
        <v>4057</v>
      </c>
      <c r="C1272" s="16">
        <v>24675113</v>
      </c>
      <c r="D1272" s="15">
        <v>775031171</v>
      </c>
      <c r="E1272" s="15" t="s">
        <v>4058</v>
      </c>
      <c r="F1272" s="15" t="s">
        <v>84</v>
      </c>
      <c r="G1272" s="15" t="s">
        <v>169</v>
      </c>
      <c r="H1272" s="15" t="s">
        <v>72</v>
      </c>
      <c r="I1272" s="17">
        <f t="shared" si="18"/>
        <v>0</v>
      </c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8">
        <f t="shared" si="1"/>
        <v>44</v>
      </c>
      <c r="AA1272" s="19"/>
      <c r="AB1272" s="19"/>
      <c r="AC1272" s="19"/>
      <c r="AD1272" s="19"/>
      <c r="AE1272" s="19"/>
      <c r="AF1272" s="19"/>
      <c r="AG1272" s="19">
        <v>19</v>
      </c>
      <c r="AH1272" s="19"/>
      <c r="AI1272" s="19"/>
      <c r="AJ1272" s="19"/>
      <c r="AK1272" s="19"/>
      <c r="AL1272" s="19"/>
      <c r="AM1272" s="19"/>
      <c r="AN1272" s="19"/>
      <c r="AO1272" s="19"/>
      <c r="AP1272" s="19">
        <v>25</v>
      </c>
      <c r="AQ1272" s="19"/>
      <c r="AR1272" s="20">
        <f t="shared" si="3"/>
        <v>0</v>
      </c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  <c r="BE1272" s="21"/>
      <c r="BF1272" s="21"/>
      <c r="BG1272" s="21"/>
      <c r="BH1272" s="21"/>
      <c r="BI1272" s="21"/>
      <c r="BJ1272" s="22">
        <f t="shared" si="5"/>
        <v>0</v>
      </c>
      <c r="BK1272" s="21"/>
      <c r="BL1272" s="21"/>
      <c r="BM1272" s="21"/>
      <c r="BN1272" s="23">
        <f t="shared" si="7"/>
        <v>0</v>
      </c>
      <c r="BO1272" s="23"/>
      <c r="BP1272" s="23"/>
      <c r="BQ1272" s="23"/>
      <c r="BR1272" s="23"/>
      <c r="BS1272" s="23"/>
      <c r="BT1272" s="23"/>
      <c r="BU1272" s="23"/>
      <c r="BV1272" s="23"/>
      <c r="BW1272" s="23"/>
      <c r="BX1272" s="23"/>
      <c r="BY1272" s="23"/>
      <c r="BZ1272" s="23"/>
      <c r="CA1272" s="23"/>
      <c r="CB1272" s="23"/>
      <c r="CC1272" s="23"/>
      <c r="CD1272" s="23"/>
      <c r="CE1272" s="23"/>
      <c r="CF1272" s="21">
        <f t="shared" si="9"/>
        <v>0</v>
      </c>
      <c r="CG1272" s="21"/>
      <c r="CH1272" s="21"/>
      <c r="CI1272" s="21"/>
      <c r="CJ1272" s="21"/>
      <c r="CK1272" s="21"/>
      <c r="CL1272" s="21"/>
      <c r="CM1272" s="21"/>
      <c r="CN1272" s="21"/>
      <c r="CO1272" s="21"/>
      <c r="CP1272" s="21"/>
      <c r="CQ1272" s="21"/>
      <c r="CR1272" s="21"/>
      <c r="CS1272" s="21"/>
      <c r="CT1272" s="21"/>
      <c r="CU1272" s="21"/>
      <c r="CV1272" s="21"/>
      <c r="CW1272" s="21"/>
      <c r="CX1272" s="23">
        <f t="shared" si="11"/>
        <v>0</v>
      </c>
      <c r="CY1272" s="23"/>
      <c r="CZ1272" s="23"/>
      <c r="DA1272" s="23"/>
      <c r="DB1272" s="23"/>
      <c r="DC1272" s="23"/>
      <c r="DD1272" s="23"/>
      <c r="DE1272" s="22">
        <f t="shared" si="13"/>
        <v>0</v>
      </c>
      <c r="DF1272" s="21"/>
      <c r="DG1272" s="21"/>
      <c r="DH1272" s="21"/>
      <c r="DI1272" s="21"/>
      <c r="DJ1272" s="21"/>
      <c r="DK1272" s="24">
        <f t="shared" si="15"/>
        <v>0</v>
      </c>
      <c r="DL1272" s="23"/>
      <c r="DM1272" s="2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</row>
    <row r="1273" spans="1:137" ht="15.75" customHeight="1">
      <c r="A1273" s="15" t="s">
        <v>4059</v>
      </c>
      <c r="B1273" s="15" t="s">
        <v>4060</v>
      </c>
      <c r="C1273" s="16">
        <v>45243000</v>
      </c>
      <c r="D1273" s="15">
        <v>602345703</v>
      </c>
      <c r="E1273" s="15" t="s">
        <v>4061</v>
      </c>
      <c r="F1273" s="15" t="s">
        <v>84</v>
      </c>
      <c r="G1273" s="15" t="s">
        <v>153</v>
      </c>
      <c r="H1273" s="15" t="s">
        <v>134</v>
      </c>
      <c r="I1273" s="17">
        <f t="shared" si="18"/>
        <v>0</v>
      </c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8">
        <f t="shared" si="1"/>
        <v>34</v>
      </c>
      <c r="AA1273" s="19"/>
      <c r="AB1273" s="19"/>
      <c r="AC1273" s="19"/>
      <c r="AD1273" s="19"/>
      <c r="AE1273" s="19"/>
      <c r="AF1273" s="19"/>
      <c r="AG1273" s="25">
        <v>19</v>
      </c>
      <c r="AH1273" s="19"/>
      <c r="AI1273" s="19"/>
      <c r="AJ1273" s="19"/>
      <c r="AK1273" s="19"/>
      <c r="AL1273" s="19"/>
      <c r="AM1273" s="19"/>
      <c r="AN1273" s="19"/>
      <c r="AO1273" s="19"/>
      <c r="AP1273" s="19">
        <v>15</v>
      </c>
      <c r="AQ1273" s="19"/>
      <c r="AR1273" s="20">
        <f t="shared" si="3"/>
        <v>0</v>
      </c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  <c r="BE1273" s="21"/>
      <c r="BF1273" s="21"/>
      <c r="BG1273" s="21"/>
      <c r="BH1273" s="21"/>
      <c r="BI1273" s="21"/>
      <c r="BJ1273" s="22">
        <f t="shared" si="5"/>
        <v>0</v>
      </c>
      <c r="BK1273" s="21"/>
      <c r="BL1273" s="21"/>
      <c r="BM1273" s="21"/>
      <c r="BN1273" s="23">
        <f t="shared" si="7"/>
        <v>0</v>
      </c>
      <c r="BO1273" s="23"/>
      <c r="BP1273" s="23"/>
      <c r="BQ1273" s="23"/>
      <c r="BR1273" s="23"/>
      <c r="BS1273" s="23"/>
      <c r="BT1273" s="23"/>
      <c r="BU1273" s="23"/>
      <c r="BV1273" s="23"/>
      <c r="BW1273" s="23"/>
      <c r="BX1273" s="23"/>
      <c r="BY1273" s="23"/>
      <c r="BZ1273" s="23"/>
      <c r="CA1273" s="23"/>
      <c r="CB1273" s="23"/>
      <c r="CC1273" s="23"/>
      <c r="CD1273" s="23"/>
      <c r="CE1273" s="23"/>
      <c r="CF1273" s="21">
        <f t="shared" si="9"/>
        <v>0</v>
      </c>
      <c r="CG1273" s="21"/>
      <c r="CH1273" s="21"/>
      <c r="CI1273" s="21"/>
      <c r="CJ1273" s="21"/>
      <c r="CK1273" s="21"/>
      <c r="CL1273" s="21"/>
      <c r="CM1273" s="21"/>
      <c r="CN1273" s="21"/>
      <c r="CO1273" s="21"/>
      <c r="CP1273" s="21"/>
      <c r="CQ1273" s="21"/>
      <c r="CR1273" s="21"/>
      <c r="CS1273" s="21"/>
      <c r="CT1273" s="21"/>
      <c r="CU1273" s="21"/>
      <c r="CV1273" s="21"/>
      <c r="CW1273" s="21"/>
      <c r="CX1273" s="23">
        <f t="shared" si="11"/>
        <v>0</v>
      </c>
      <c r="CY1273" s="23"/>
      <c r="CZ1273" s="23"/>
      <c r="DA1273" s="23"/>
      <c r="DB1273" s="23"/>
      <c r="DC1273" s="23"/>
      <c r="DD1273" s="23"/>
      <c r="DE1273" s="22">
        <f t="shared" si="13"/>
        <v>0</v>
      </c>
      <c r="DF1273" s="21"/>
      <c r="DG1273" s="21"/>
      <c r="DH1273" s="21"/>
      <c r="DI1273" s="21"/>
      <c r="DJ1273" s="21"/>
      <c r="DK1273" s="24">
        <f t="shared" si="15"/>
        <v>0</v>
      </c>
      <c r="DL1273" s="23"/>
      <c r="DM1273" s="23"/>
      <c r="DN1273" s="3"/>
      <c r="DO1273" s="3"/>
      <c r="DP1273" s="3"/>
      <c r="DQ1273" s="3"/>
      <c r="DR1273" s="3"/>
      <c r="DS1273" s="3"/>
      <c r="DT1273" s="3"/>
      <c r="DU1273" s="3"/>
      <c r="DV1273" s="3"/>
      <c r="DW1273" s="3"/>
      <c r="DX1273" s="3"/>
      <c r="DY1273" s="3"/>
      <c r="DZ1273" s="3"/>
      <c r="EA1273" s="3"/>
      <c r="EB1273" s="3"/>
      <c r="EC1273" s="3"/>
      <c r="ED1273" s="3"/>
      <c r="EE1273" s="3"/>
      <c r="EF1273" s="3"/>
      <c r="EG1273" s="3"/>
    </row>
    <row r="1274" spans="1:137" ht="15.75" customHeight="1">
      <c r="A1274" s="15" t="s">
        <v>4062</v>
      </c>
      <c r="B1274" s="15" t="s">
        <v>4063</v>
      </c>
      <c r="C1274" s="16">
        <v>72708999</v>
      </c>
      <c r="D1274" s="15">
        <v>777321915</v>
      </c>
      <c r="E1274" s="15" t="s">
        <v>4064</v>
      </c>
      <c r="F1274" s="15" t="s">
        <v>84</v>
      </c>
      <c r="G1274" s="15" t="s">
        <v>91</v>
      </c>
      <c r="H1274" s="15" t="s">
        <v>57</v>
      </c>
      <c r="I1274" s="17">
        <f t="shared" si="18"/>
        <v>0</v>
      </c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8">
        <f t="shared" si="1"/>
        <v>10</v>
      </c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>
        <v>10</v>
      </c>
      <c r="AP1274" s="19"/>
      <c r="AQ1274" s="19"/>
      <c r="AR1274" s="20">
        <f t="shared" si="3"/>
        <v>0</v>
      </c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  <c r="BE1274" s="21"/>
      <c r="BF1274" s="21"/>
      <c r="BG1274" s="21"/>
      <c r="BH1274" s="21"/>
      <c r="BI1274" s="21"/>
      <c r="BJ1274" s="22">
        <f t="shared" si="5"/>
        <v>0</v>
      </c>
      <c r="BK1274" s="21"/>
      <c r="BL1274" s="21"/>
      <c r="BM1274" s="21"/>
      <c r="BN1274" s="23">
        <f t="shared" si="7"/>
        <v>0</v>
      </c>
      <c r="BO1274" s="23"/>
      <c r="BP1274" s="23"/>
      <c r="BQ1274" s="23"/>
      <c r="BR1274" s="23"/>
      <c r="BS1274" s="23"/>
      <c r="BT1274" s="23"/>
      <c r="BU1274" s="23"/>
      <c r="BV1274" s="23"/>
      <c r="BW1274" s="23"/>
      <c r="BX1274" s="23"/>
      <c r="BY1274" s="23"/>
      <c r="BZ1274" s="23"/>
      <c r="CA1274" s="23"/>
      <c r="CB1274" s="23"/>
      <c r="CC1274" s="23"/>
      <c r="CD1274" s="23"/>
      <c r="CE1274" s="23"/>
      <c r="CF1274" s="21">
        <f t="shared" si="9"/>
        <v>100</v>
      </c>
      <c r="CG1274" s="21"/>
      <c r="CH1274" s="21"/>
      <c r="CI1274" s="21"/>
      <c r="CJ1274" s="21"/>
      <c r="CK1274" s="21"/>
      <c r="CL1274" s="21"/>
      <c r="CM1274" s="21"/>
      <c r="CN1274" s="21"/>
      <c r="CO1274" s="21"/>
      <c r="CP1274" s="21"/>
      <c r="CQ1274" s="21"/>
      <c r="CR1274" s="21"/>
      <c r="CS1274" s="21"/>
      <c r="CT1274" s="21"/>
      <c r="CU1274" s="21">
        <v>100</v>
      </c>
      <c r="CV1274" s="21"/>
      <c r="CW1274" s="21"/>
      <c r="CX1274" s="23">
        <f t="shared" si="11"/>
        <v>1</v>
      </c>
      <c r="CY1274" s="23"/>
      <c r="CZ1274" s="23"/>
      <c r="DA1274" s="23"/>
      <c r="DB1274" s="23">
        <v>1</v>
      </c>
      <c r="DC1274" s="23"/>
      <c r="DD1274" s="23"/>
      <c r="DE1274" s="22">
        <f t="shared" si="13"/>
        <v>0</v>
      </c>
      <c r="DF1274" s="21"/>
      <c r="DG1274" s="21"/>
      <c r="DH1274" s="21"/>
      <c r="DI1274" s="21"/>
      <c r="DJ1274" s="21"/>
      <c r="DK1274" s="24">
        <f t="shared" si="15"/>
        <v>0</v>
      </c>
      <c r="DL1274" s="23"/>
      <c r="DM1274" s="2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</row>
    <row r="1275" spans="1:137" ht="15.75" customHeight="1">
      <c r="A1275" s="15" t="s">
        <v>4065</v>
      </c>
      <c r="B1275" s="15" t="s">
        <v>211</v>
      </c>
      <c r="C1275" s="16">
        <v>27194051</v>
      </c>
      <c r="D1275" s="15">
        <v>733182343</v>
      </c>
      <c r="E1275" s="15" t="s">
        <v>4066</v>
      </c>
      <c r="F1275" s="15" t="s">
        <v>84</v>
      </c>
      <c r="G1275" s="15" t="s">
        <v>101</v>
      </c>
      <c r="H1275" s="15" t="s">
        <v>57</v>
      </c>
      <c r="I1275" s="17">
        <f t="shared" si="18"/>
        <v>0</v>
      </c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8">
        <f t="shared" si="1"/>
        <v>0</v>
      </c>
      <c r="AA1275" s="19"/>
      <c r="AB1275" s="19"/>
      <c r="AC1275" s="19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20">
        <f t="shared" si="3"/>
        <v>0</v>
      </c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/>
      <c r="BI1275" s="21"/>
      <c r="BJ1275" s="22">
        <f t="shared" si="5"/>
        <v>0</v>
      </c>
      <c r="BK1275" s="21"/>
      <c r="BL1275" s="21"/>
      <c r="BM1275" s="21"/>
      <c r="BN1275" s="23">
        <f t="shared" si="7"/>
        <v>10</v>
      </c>
      <c r="BO1275" s="23"/>
      <c r="BP1275" s="23"/>
      <c r="BQ1275" s="23">
        <v>10</v>
      </c>
      <c r="BR1275" s="23"/>
      <c r="BS1275" s="23"/>
      <c r="BT1275" s="23"/>
      <c r="BU1275" s="23"/>
      <c r="BV1275" s="23"/>
      <c r="BW1275" s="23"/>
      <c r="BX1275" s="23"/>
      <c r="BY1275" s="23"/>
      <c r="BZ1275" s="23"/>
      <c r="CA1275" s="23"/>
      <c r="CB1275" s="23"/>
      <c r="CC1275" s="23"/>
      <c r="CD1275" s="23"/>
      <c r="CE1275" s="23"/>
      <c r="CF1275" s="21">
        <f t="shared" si="9"/>
        <v>0</v>
      </c>
      <c r="CG1275" s="21"/>
      <c r="CH1275" s="21"/>
      <c r="CI1275" s="21"/>
      <c r="CJ1275" s="21"/>
      <c r="CK1275" s="21"/>
      <c r="CL1275" s="21"/>
      <c r="CM1275" s="21"/>
      <c r="CN1275" s="21"/>
      <c r="CO1275" s="21"/>
      <c r="CP1275" s="21"/>
      <c r="CQ1275" s="21"/>
      <c r="CR1275" s="21"/>
      <c r="CS1275" s="21"/>
      <c r="CT1275" s="21"/>
      <c r="CU1275" s="21"/>
      <c r="CV1275" s="21"/>
      <c r="CW1275" s="21"/>
      <c r="CX1275" s="23">
        <f t="shared" si="11"/>
        <v>0</v>
      </c>
      <c r="CY1275" s="23"/>
      <c r="CZ1275" s="23"/>
      <c r="DA1275" s="23"/>
      <c r="DB1275" s="23"/>
      <c r="DC1275" s="23"/>
      <c r="DD1275" s="23"/>
      <c r="DE1275" s="22">
        <f t="shared" si="13"/>
        <v>0</v>
      </c>
      <c r="DF1275" s="21"/>
      <c r="DG1275" s="21"/>
      <c r="DH1275" s="21"/>
      <c r="DI1275" s="21"/>
      <c r="DJ1275" s="21"/>
      <c r="DK1275" s="24">
        <f t="shared" si="15"/>
        <v>0</v>
      </c>
      <c r="DL1275" s="23"/>
      <c r="DM1275" s="23"/>
      <c r="DN1275" s="3"/>
      <c r="DO1275" s="3"/>
      <c r="DP1275" s="3"/>
      <c r="DQ1275" s="3"/>
      <c r="DR1275" s="3"/>
      <c r="DS1275" s="3"/>
      <c r="DT1275" s="3"/>
      <c r="DU1275" s="3"/>
      <c r="DV1275" s="3"/>
      <c r="DW1275" s="3"/>
      <c r="DX1275" s="3"/>
      <c r="DY1275" s="3"/>
      <c r="DZ1275" s="3"/>
      <c r="EA1275" s="3"/>
      <c r="EB1275" s="3"/>
      <c r="EC1275" s="3"/>
      <c r="ED1275" s="3"/>
      <c r="EE1275" s="3"/>
      <c r="EF1275" s="3"/>
      <c r="EG1275" s="3"/>
    </row>
    <row r="1276" spans="1:137" ht="15.75" customHeight="1">
      <c r="A1276" s="15" t="s">
        <v>4067</v>
      </c>
      <c r="B1276" s="15" t="s">
        <v>4068</v>
      </c>
      <c r="C1276" s="16" t="s">
        <v>4069</v>
      </c>
      <c r="D1276" s="15">
        <v>775106636</v>
      </c>
      <c r="E1276" s="15" t="s">
        <v>4070</v>
      </c>
      <c r="F1276" s="15" t="s">
        <v>84</v>
      </c>
      <c r="G1276" s="15" t="s">
        <v>101</v>
      </c>
      <c r="H1276" s="15" t="s">
        <v>80</v>
      </c>
      <c r="I1276" s="17">
        <f t="shared" si="18"/>
        <v>0</v>
      </c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8">
        <f t="shared" si="1"/>
        <v>34</v>
      </c>
      <c r="AA1276" s="19"/>
      <c r="AB1276" s="19"/>
      <c r="AC1276" s="19"/>
      <c r="AD1276" s="19"/>
      <c r="AE1276" s="19"/>
      <c r="AF1276" s="25">
        <v>12</v>
      </c>
      <c r="AG1276" s="19"/>
      <c r="AH1276" s="19">
        <v>7</v>
      </c>
      <c r="AI1276" s="19"/>
      <c r="AJ1276" s="19"/>
      <c r="AK1276" s="19"/>
      <c r="AL1276" s="19"/>
      <c r="AM1276" s="19"/>
      <c r="AN1276" s="19"/>
      <c r="AO1276" s="19">
        <v>15</v>
      </c>
      <c r="AP1276" s="19"/>
      <c r="AQ1276" s="19"/>
      <c r="AR1276" s="20">
        <f t="shared" si="3"/>
        <v>0</v>
      </c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  <c r="BE1276" s="21"/>
      <c r="BF1276" s="21"/>
      <c r="BG1276" s="21"/>
      <c r="BH1276" s="21"/>
      <c r="BI1276" s="21"/>
      <c r="BJ1276" s="22">
        <f t="shared" si="5"/>
        <v>0</v>
      </c>
      <c r="BK1276" s="21"/>
      <c r="BL1276" s="21"/>
      <c r="BM1276" s="21"/>
      <c r="BN1276" s="23">
        <f t="shared" si="7"/>
        <v>0</v>
      </c>
      <c r="BO1276" s="23"/>
      <c r="BP1276" s="23"/>
      <c r="BQ1276" s="23"/>
      <c r="BR1276" s="23"/>
      <c r="BS1276" s="23"/>
      <c r="BT1276" s="23"/>
      <c r="BU1276" s="23"/>
      <c r="BV1276" s="23"/>
      <c r="BW1276" s="23"/>
      <c r="BX1276" s="23"/>
      <c r="BY1276" s="23"/>
      <c r="BZ1276" s="23"/>
      <c r="CA1276" s="23"/>
      <c r="CB1276" s="23"/>
      <c r="CC1276" s="23"/>
      <c r="CD1276" s="23"/>
      <c r="CE1276" s="23"/>
      <c r="CF1276" s="21">
        <f t="shared" si="9"/>
        <v>0</v>
      </c>
      <c r="CG1276" s="21"/>
      <c r="CH1276" s="21"/>
      <c r="CI1276" s="21"/>
      <c r="CJ1276" s="21"/>
      <c r="CK1276" s="21"/>
      <c r="CL1276" s="21"/>
      <c r="CM1276" s="21"/>
      <c r="CN1276" s="21"/>
      <c r="CO1276" s="21"/>
      <c r="CP1276" s="21"/>
      <c r="CQ1276" s="21"/>
      <c r="CR1276" s="21"/>
      <c r="CS1276" s="21"/>
      <c r="CT1276" s="21"/>
      <c r="CU1276" s="21"/>
      <c r="CV1276" s="21"/>
      <c r="CW1276" s="21"/>
      <c r="CX1276" s="23">
        <f t="shared" si="11"/>
        <v>2</v>
      </c>
      <c r="CY1276" s="23"/>
      <c r="CZ1276" s="23"/>
      <c r="DA1276" s="23"/>
      <c r="DB1276" s="23">
        <v>2</v>
      </c>
      <c r="DC1276" s="23"/>
      <c r="DD1276" s="23"/>
      <c r="DE1276" s="22">
        <f t="shared" si="13"/>
        <v>0</v>
      </c>
      <c r="DF1276" s="21"/>
      <c r="DG1276" s="21"/>
      <c r="DH1276" s="21"/>
      <c r="DI1276" s="21"/>
      <c r="DJ1276" s="21"/>
      <c r="DK1276" s="24">
        <f t="shared" si="15"/>
        <v>0</v>
      </c>
      <c r="DL1276" s="23"/>
      <c r="DM1276" s="2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</row>
    <row r="1277" spans="1:137" ht="15.75" customHeight="1">
      <c r="A1277" s="15" t="s">
        <v>4071</v>
      </c>
      <c r="B1277" s="15" t="s">
        <v>4072</v>
      </c>
      <c r="C1277" s="16" t="s">
        <v>4073</v>
      </c>
      <c r="D1277" s="15">
        <v>604219337</v>
      </c>
      <c r="E1277" s="15" t="s">
        <v>4074</v>
      </c>
      <c r="F1277" s="15" t="s">
        <v>84</v>
      </c>
      <c r="G1277" s="15" t="s">
        <v>91</v>
      </c>
      <c r="H1277" s="15" t="s">
        <v>258</v>
      </c>
      <c r="I1277" s="17">
        <f t="shared" si="18"/>
        <v>0</v>
      </c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8">
        <f t="shared" si="1"/>
        <v>48</v>
      </c>
      <c r="AA1277" s="19"/>
      <c r="AB1277" s="19"/>
      <c r="AC1277" s="19"/>
      <c r="AD1277" s="19"/>
      <c r="AE1277" s="19"/>
      <c r="AF1277" s="19"/>
      <c r="AG1277" s="19">
        <f>19+19</f>
        <v>38</v>
      </c>
      <c r="AH1277" s="19"/>
      <c r="AI1277" s="19"/>
      <c r="AJ1277" s="19"/>
      <c r="AK1277" s="19"/>
      <c r="AL1277" s="19"/>
      <c r="AM1277" s="19"/>
      <c r="AN1277" s="19"/>
      <c r="AO1277" s="19">
        <v>10</v>
      </c>
      <c r="AP1277" s="19"/>
      <c r="AQ1277" s="19"/>
      <c r="AR1277" s="20">
        <f t="shared" si="3"/>
        <v>0</v>
      </c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  <c r="BE1277" s="21"/>
      <c r="BF1277" s="21"/>
      <c r="BG1277" s="21"/>
      <c r="BH1277" s="21"/>
      <c r="BI1277" s="21"/>
      <c r="BJ1277" s="22">
        <f t="shared" si="5"/>
        <v>0</v>
      </c>
      <c r="BK1277" s="21"/>
      <c r="BL1277" s="21"/>
      <c r="BM1277" s="21"/>
      <c r="BN1277" s="23">
        <f t="shared" si="7"/>
        <v>0</v>
      </c>
      <c r="BO1277" s="23"/>
      <c r="BP1277" s="23"/>
      <c r="BQ1277" s="23"/>
      <c r="BR1277" s="23"/>
      <c r="BS1277" s="23"/>
      <c r="BT1277" s="23"/>
      <c r="BU1277" s="23" t="s">
        <v>209</v>
      </c>
      <c r="BV1277" s="23"/>
      <c r="BW1277" s="23"/>
      <c r="BX1277" s="23"/>
      <c r="BY1277" s="23"/>
      <c r="BZ1277" s="23"/>
      <c r="CA1277" s="23"/>
      <c r="CB1277" s="23"/>
      <c r="CC1277" s="23"/>
      <c r="CD1277" s="23"/>
      <c r="CE1277" s="23"/>
      <c r="CF1277" s="21">
        <f t="shared" si="9"/>
        <v>100</v>
      </c>
      <c r="CG1277" s="21"/>
      <c r="CH1277" s="21"/>
      <c r="CI1277" s="21"/>
      <c r="CJ1277" s="21"/>
      <c r="CK1277" s="21"/>
      <c r="CL1277" s="21"/>
      <c r="CM1277" s="21"/>
      <c r="CN1277" s="21"/>
      <c r="CO1277" s="21"/>
      <c r="CP1277" s="21"/>
      <c r="CQ1277" s="21"/>
      <c r="CR1277" s="21"/>
      <c r="CS1277" s="21"/>
      <c r="CT1277" s="21"/>
      <c r="CU1277" s="21">
        <v>100</v>
      </c>
      <c r="CV1277" s="21"/>
      <c r="CW1277" s="21"/>
      <c r="CX1277" s="23">
        <f t="shared" si="11"/>
        <v>1</v>
      </c>
      <c r="CY1277" s="23"/>
      <c r="CZ1277" s="23"/>
      <c r="DA1277" s="23"/>
      <c r="DB1277" s="23">
        <v>1</v>
      </c>
      <c r="DC1277" s="23"/>
      <c r="DD1277" s="23"/>
      <c r="DE1277" s="22">
        <f t="shared" si="13"/>
        <v>0</v>
      </c>
      <c r="DF1277" s="21"/>
      <c r="DG1277" s="21"/>
      <c r="DH1277" s="21"/>
      <c r="DI1277" s="21"/>
      <c r="DJ1277" s="21"/>
      <c r="DK1277" s="24">
        <f t="shared" si="15"/>
        <v>0</v>
      </c>
      <c r="DL1277" s="23"/>
      <c r="DM1277" s="23"/>
      <c r="DN1277" s="3"/>
      <c r="DO1277" s="3"/>
      <c r="DP1277" s="3"/>
      <c r="DQ1277" s="3"/>
      <c r="DR1277" s="3"/>
      <c r="DS1277" s="3"/>
      <c r="DT1277" s="3"/>
      <c r="DU1277" s="3"/>
      <c r="DV1277" s="3"/>
      <c r="DW1277" s="3"/>
      <c r="DX1277" s="3"/>
      <c r="DY1277" s="3"/>
      <c r="DZ1277" s="3"/>
      <c r="EA1277" s="3"/>
      <c r="EB1277" s="3"/>
      <c r="EC1277" s="3"/>
      <c r="ED1277" s="3"/>
      <c r="EE1277" s="3"/>
      <c r="EF1277" s="3"/>
      <c r="EG1277" s="3"/>
    </row>
    <row r="1278" spans="1:137" ht="15.75" customHeight="1">
      <c r="A1278" s="15" t="s">
        <v>4075</v>
      </c>
      <c r="B1278" s="15" t="s">
        <v>211</v>
      </c>
      <c r="C1278" s="16" t="s">
        <v>4076</v>
      </c>
      <c r="D1278" s="15">
        <v>733182343</v>
      </c>
      <c r="E1278" s="15" t="s">
        <v>4077</v>
      </c>
      <c r="F1278" s="15" t="s">
        <v>84</v>
      </c>
      <c r="G1278" s="15" t="s">
        <v>101</v>
      </c>
      <c r="H1278" s="15" t="s">
        <v>150</v>
      </c>
      <c r="I1278" s="17">
        <f t="shared" si="18"/>
        <v>0</v>
      </c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8">
        <f t="shared" si="1"/>
        <v>59</v>
      </c>
      <c r="AA1278" s="19"/>
      <c r="AB1278" s="19"/>
      <c r="AC1278" s="19"/>
      <c r="AD1278" s="19"/>
      <c r="AE1278" s="19"/>
      <c r="AF1278" s="19">
        <v>10</v>
      </c>
      <c r="AG1278" s="19"/>
      <c r="AH1278" s="19">
        <v>9</v>
      </c>
      <c r="AI1278" s="19"/>
      <c r="AJ1278" s="19"/>
      <c r="AK1278" s="19"/>
      <c r="AL1278" s="19"/>
      <c r="AM1278" s="19"/>
      <c r="AN1278" s="19"/>
      <c r="AO1278" s="19"/>
      <c r="AP1278" s="19">
        <v>40</v>
      </c>
      <c r="AQ1278" s="19"/>
      <c r="AR1278" s="20">
        <f t="shared" si="3"/>
        <v>0</v>
      </c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  <c r="BE1278" s="21"/>
      <c r="BF1278" s="21"/>
      <c r="BG1278" s="21"/>
      <c r="BH1278" s="21"/>
      <c r="BI1278" s="21"/>
      <c r="BJ1278" s="22">
        <f t="shared" si="5"/>
        <v>0</v>
      </c>
      <c r="BK1278" s="21"/>
      <c r="BL1278" s="21"/>
      <c r="BM1278" s="21"/>
      <c r="BN1278" s="23">
        <f t="shared" si="7"/>
        <v>0</v>
      </c>
      <c r="BO1278" s="23"/>
      <c r="BP1278" s="23"/>
      <c r="BQ1278" s="23"/>
      <c r="BR1278" s="23"/>
      <c r="BS1278" s="23"/>
      <c r="BT1278" s="23"/>
      <c r="BU1278" s="23"/>
      <c r="BV1278" s="23"/>
      <c r="BW1278" s="23"/>
      <c r="BX1278" s="23"/>
      <c r="BY1278" s="23"/>
      <c r="BZ1278" s="23"/>
      <c r="CA1278" s="23"/>
      <c r="CB1278" s="23"/>
      <c r="CC1278" s="23"/>
      <c r="CD1278" s="23"/>
      <c r="CE1278" s="23"/>
      <c r="CF1278" s="21">
        <f t="shared" si="9"/>
        <v>0</v>
      </c>
      <c r="CG1278" s="21"/>
      <c r="CH1278" s="21"/>
      <c r="CI1278" s="21"/>
      <c r="CJ1278" s="21"/>
      <c r="CK1278" s="21"/>
      <c r="CL1278" s="21"/>
      <c r="CM1278" s="21"/>
      <c r="CN1278" s="21"/>
      <c r="CO1278" s="21"/>
      <c r="CP1278" s="21"/>
      <c r="CQ1278" s="21"/>
      <c r="CR1278" s="21"/>
      <c r="CS1278" s="21"/>
      <c r="CT1278" s="21"/>
      <c r="CU1278" s="21"/>
      <c r="CV1278" s="21"/>
      <c r="CW1278" s="21"/>
      <c r="CX1278" s="23">
        <f t="shared" si="11"/>
        <v>6</v>
      </c>
      <c r="CY1278" s="23"/>
      <c r="CZ1278" s="23"/>
      <c r="DA1278" s="23"/>
      <c r="DB1278" s="23"/>
      <c r="DC1278" s="23">
        <v>6</v>
      </c>
      <c r="DD1278" s="23"/>
      <c r="DE1278" s="22">
        <f t="shared" si="13"/>
        <v>0</v>
      </c>
      <c r="DF1278" s="21"/>
      <c r="DG1278" s="21"/>
      <c r="DH1278" s="21"/>
      <c r="DI1278" s="21"/>
      <c r="DJ1278" s="21"/>
      <c r="DK1278" s="24">
        <f t="shared" si="15"/>
        <v>0</v>
      </c>
      <c r="DL1278" s="23"/>
      <c r="DM1278" s="2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</row>
    <row r="1279" spans="1:137" ht="15.75" customHeight="1">
      <c r="A1279" s="15" t="s">
        <v>4078</v>
      </c>
      <c r="B1279" s="15" t="s">
        <v>4079</v>
      </c>
      <c r="C1279" s="16">
        <v>60458585</v>
      </c>
      <c r="D1279" s="15">
        <v>602961921</v>
      </c>
      <c r="E1279" s="15" t="s">
        <v>4080</v>
      </c>
      <c r="F1279" s="15" t="s">
        <v>84</v>
      </c>
      <c r="G1279" s="15" t="s">
        <v>91</v>
      </c>
      <c r="H1279" s="15" t="s">
        <v>86</v>
      </c>
      <c r="I1279" s="17">
        <f t="shared" si="18"/>
        <v>0</v>
      </c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8">
        <f t="shared" si="1"/>
        <v>29</v>
      </c>
      <c r="AA1279" s="19"/>
      <c r="AB1279" s="19"/>
      <c r="AC1279" s="19"/>
      <c r="AD1279" s="19"/>
      <c r="AE1279" s="19"/>
      <c r="AF1279" s="19"/>
      <c r="AG1279" s="19">
        <v>19</v>
      </c>
      <c r="AH1279" s="19"/>
      <c r="AI1279" s="19"/>
      <c r="AJ1279" s="19"/>
      <c r="AK1279" s="19"/>
      <c r="AL1279" s="19"/>
      <c r="AM1279" s="19"/>
      <c r="AN1279" s="19"/>
      <c r="AO1279" s="19">
        <v>10</v>
      </c>
      <c r="AP1279" s="19"/>
      <c r="AQ1279" s="19"/>
      <c r="AR1279" s="20">
        <f t="shared" si="3"/>
        <v>0</v>
      </c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  <c r="BE1279" s="21"/>
      <c r="BF1279" s="21"/>
      <c r="BG1279" s="21"/>
      <c r="BH1279" s="21"/>
      <c r="BI1279" s="21"/>
      <c r="BJ1279" s="22">
        <f t="shared" si="5"/>
        <v>0</v>
      </c>
      <c r="BK1279" s="21"/>
      <c r="BL1279" s="21"/>
      <c r="BM1279" s="21"/>
      <c r="BN1279" s="23">
        <f t="shared" si="7"/>
        <v>0</v>
      </c>
      <c r="BO1279" s="23"/>
      <c r="BP1279" s="23"/>
      <c r="BQ1279" s="23"/>
      <c r="BR1279" s="23"/>
      <c r="BS1279" s="23"/>
      <c r="BT1279" s="23"/>
      <c r="BU1279" s="23"/>
      <c r="BV1279" s="23"/>
      <c r="BW1279" s="23"/>
      <c r="BX1279" s="23"/>
      <c r="BY1279" s="23"/>
      <c r="BZ1279" s="23"/>
      <c r="CA1279" s="23"/>
      <c r="CB1279" s="23"/>
      <c r="CC1279" s="23"/>
      <c r="CD1279" s="23"/>
      <c r="CE1279" s="23"/>
      <c r="CF1279" s="21">
        <f t="shared" si="9"/>
        <v>100</v>
      </c>
      <c r="CG1279" s="21"/>
      <c r="CH1279" s="21"/>
      <c r="CI1279" s="21"/>
      <c r="CJ1279" s="21"/>
      <c r="CK1279" s="21"/>
      <c r="CL1279" s="21"/>
      <c r="CM1279" s="21"/>
      <c r="CN1279" s="21"/>
      <c r="CO1279" s="21"/>
      <c r="CP1279" s="21"/>
      <c r="CQ1279" s="21"/>
      <c r="CR1279" s="21"/>
      <c r="CS1279" s="21"/>
      <c r="CT1279" s="21"/>
      <c r="CU1279" s="21">
        <v>100</v>
      </c>
      <c r="CV1279" s="21"/>
      <c r="CW1279" s="21"/>
      <c r="CX1279" s="23">
        <f t="shared" si="11"/>
        <v>1</v>
      </c>
      <c r="CY1279" s="23"/>
      <c r="CZ1279" s="23"/>
      <c r="DA1279" s="23"/>
      <c r="DB1279" s="23">
        <v>1</v>
      </c>
      <c r="DC1279" s="23"/>
      <c r="DD1279" s="23"/>
      <c r="DE1279" s="22">
        <f t="shared" si="13"/>
        <v>0</v>
      </c>
      <c r="DF1279" s="21"/>
      <c r="DG1279" s="21"/>
      <c r="DH1279" s="21"/>
      <c r="DI1279" s="21"/>
      <c r="DJ1279" s="21"/>
      <c r="DK1279" s="24">
        <f t="shared" si="15"/>
        <v>0</v>
      </c>
      <c r="DL1279" s="23"/>
      <c r="DM1279" s="23"/>
      <c r="DN1279" s="3"/>
      <c r="DO1279" s="3"/>
      <c r="DP1279" s="3"/>
      <c r="DQ1279" s="3"/>
      <c r="DR1279" s="3"/>
      <c r="DS1279" s="3"/>
      <c r="DT1279" s="3"/>
      <c r="DU1279" s="3"/>
      <c r="DV1279" s="3"/>
      <c r="DW1279" s="3"/>
      <c r="DX1279" s="3"/>
      <c r="DY1279" s="3"/>
      <c r="DZ1279" s="3"/>
      <c r="EA1279" s="3"/>
      <c r="EB1279" s="3"/>
      <c r="EC1279" s="3"/>
      <c r="ED1279" s="3"/>
      <c r="EE1279" s="3"/>
      <c r="EF1279" s="3"/>
      <c r="EG1279" s="3"/>
    </row>
    <row r="1280" spans="1:137" ht="15.75" customHeight="1">
      <c r="A1280" s="15" t="s">
        <v>4081</v>
      </c>
      <c r="B1280" s="15" t="s">
        <v>4082</v>
      </c>
      <c r="C1280" s="16" t="s">
        <v>4083</v>
      </c>
      <c r="D1280" s="15">
        <v>777901776</v>
      </c>
      <c r="E1280" s="15" t="s">
        <v>4084</v>
      </c>
      <c r="F1280" s="15" t="s">
        <v>84</v>
      </c>
      <c r="G1280" s="15" t="s">
        <v>101</v>
      </c>
      <c r="H1280" s="15" t="s">
        <v>718</v>
      </c>
      <c r="I1280" s="17">
        <f t="shared" si="18"/>
        <v>0</v>
      </c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8">
        <f t="shared" si="1"/>
        <v>27</v>
      </c>
      <c r="AA1280" s="19"/>
      <c r="AB1280" s="19"/>
      <c r="AC1280" s="19"/>
      <c r="AD1280" s="19"/>
      <c r="AE1280" s="19"/>
      <c r="AF1280" s="19">
        <v>6</v>
      </c>
      <c r="AG1280" s="19"/>
      <c r="AH1280" s="19">
        <v>6</v>
      </c>
      <c r="AI1280" s="19"/>
      <c r="AJ1280" s="19"/>
      <c r="AK1280" s="19"/>
      <c r="AL1280" s="19"/>
      <c r="AM1280" s="19"/>
      <c r="AN1280" s="19"/>
      <c r="AO1280" s="19">
        <v>15</v>
      </c>
      <c r="AP1280" s="19"/>
      <c r="AQ1280" s="19"/>
      <c r="AR1280" s="20">
        <f t="shared" si="3"/>
        <v>0</v>
      </c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  <c r="BE1280" s="21"/>
      <c r="BF1280" s="21"/>
      <c r="BG1280" s="21"/>
      <c r="BH1280" s="21"/>
      <c r="BI1280" s="21"/>
      <c r="BJ1280" s="22">
        <f t="shared" si="5"/>
        <v>0</v>
      </c>
      <c r="BK1280" s="21"/>
      <c r="BL1280" s="21"/>
      <c r="BM1280" s="21"/>
      <c r="BN1280" s="23">
        <f t="shared" si="7"/>
        <v>1</v>
      </c>
      <c r="BO1280" s="23"/>
      <c r="BP1280" s="23"/>
      <c r="BQ1280" s="23">
        <v>1</v>
      </c>
      <c r="BR1280" s="23"/>
      <c r="BS1280" s="23"/>
      <c r="BT1280" s="23"/>
      <c r="BU1280" s="23"/>
      <c r="BV1280" s="23"/>
      <c r="BW1280" s="23"/>
      <c r="BX1280" s="23"/>
      <c r="BY1280" s="23"/>
      <c r="BZ1280" s="23"/>
      <c r="CA1280" s="23"/>
      <c r="CB1280" s="23"/>
      <c r="CC1280" s="23"/>
      <c r="CD1280" s="23"/>
      <c r="CE1280" s="23"/>
      <c r="CF1280" s="21">
        <f t="shared" si="9"/>
        <v>0</v>
      </c>
      <c r="CG1280" s="21"/>
      <c r="CH1280" s="21"/>
      <c r="CI1280" s="21"/>
      <c r="CJ1280" s="21"/>
      <c r="CK1280" s="21"/>
      <c r="CL1280" s="21"/>
      <c r="CM1280" s="21"/>
      <c r="CN1280" s="21"/>
      <c r="CO1280" s="21"/>
      <c r="CP1280" s="21"/>
      <c r="CQ1280" s="21"/>
      <c r="CR1280" s="21"/>
      <c r="CS1280" s="21"/>
      <c r="CT1280" s="21"/>
      <c r="CU1280" s="21"/>
      <c r="CV1280" s="21"/>
      <c r="CW1280" s="21"/>
      <c r="CX1280" s="23">
        <f t="shared" si="11"/>
        <v>2</v>
      </c>
      <c r="CY1280" s="23"/>
      <c r="CZ1280" s="23"/>
      <c r="DA1280" s="23"/>
      <c r="DB1280" s="23">
        <v>2</v>
      </c>
      <c r="DC1280" s="23"/>
      <c r="DD1280" s="23"/>
      <c r="DE1280" s="22">
        <f t="shared" si="13"/>
        <v>0</v>
      </c>
      <c r="DF1280" s="21"/>
      <c r="DG1280" s="21"/>
      <c r="DH1280" s="21"/>
      <c r="DI1280" s="21"/>
      <c r="DJ1280" s="21"/>
      <c r="DK1280" s="24">
        <f t="shared" si="15"/>
        <v>0</v>
      </c>
      <c r="DL1280" s="23"/>
      <c r="DM1280" s="2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</row>
    <row r="1281" spans="1:137" ht="15.75" customHeight="1">
      <c r="A1281" s="15" t="s">
        <v>4085</v>
      </c>
      <c r="B1281" s="15" t="s">
        <v>211</v>
      </c>
      <c r="C1281" s="16">
        <v>24798380</v>
      </c>
      <c r="D1281" s="15">
        <v>733182343</v>
      </c>
      <c r="E1281" s="15" t="s">
        <v>4086</v>
      </c>
      <c r="F1281" s="15" t="s">
        <v>84</v>
      </c>
      <c r="G1281" s="15" t="s">
        <v>91</v>
      </c>
      <c r="H1281" s="15" t="s">
        <v>4087</v>
      </c>
      <c r="I1281" s="17">
        <f t="shared" si="18"/>
        <v>0</v>
      </c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8">
        <f t="shared" si="1"/>
        <v>69</v>
      </c>
      <c r="AA1281" s="19"/>
      <c r="AB1281" s="19"/>
      <c r="AC1281" s="19"/>
      <c r="AD1281" s="19"/>
      <c r="AE1281" s="19"/>
      <c r="AF1281" s="19"/>
      <c r="AG1281" s="19">
        <v>19</v>
      </c>
      <c r="AH1281" s="19"/>
      <c r="AI1281" s="19"/>
      <c r="AJ1281" s="19"/>
      <c r="AK1281" s="19"/>
      <c r="AL1281" s="19"/>
      <c r="AM1281" s="19"/>
      <c r="AN1281" s="19"/>
      <c r="AO1281" s="19">
        <v>50</v>
      </c>
      <c r="AP1281" s="19"/>
      <c r="AQ1281" s="19"/>
      <c r="AR1281" s="20">
        <f t="shared" si="3"/>
        <v>0</v>
      </c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/>
      <c r="BI1281" s="21"/>
      <c r="BJ1281" s="22">
        <f t="shared" si="5"/>
        <v>0</v>
      </c>
      <c r="BK1281" s="21"/>
      <c r="BL1281" s="21"/>
      <c r="BM1281" s="21"/>
      <c r="BN1281" s="23">
        <f t="shared" si="7"/>
        <v>10</v>
      </c>
      <c r="BO1281" s="23"/>
      <c r="BP1281" s="23"/>
      <c r="BQ1281" s="23"/>
      <c r="BR1281" s="23"/>
      <c r="BS1281" s="23"/>
      <c r="BT1281" s="23"/>
      <c r="BU1281" s="23"/>
      <c r="BV1281" s="23"/>
      <c r="BW1281" s="23"/>
      <c r="BX1281" s="23"/>
      <c r="BY1281" s="23">
        <v>10</v>
      </c>
      <c r="BZ1281" s="23"/>
      <c r="CA1281" s="23"/>
      <c r="CB1281" s="23"/>
      <c r="CC1281" s="23"/>
      <c r="CD1281" s="23"/>
      <c r="CE1281" s="23"/>
      <c r="CF1281" s="21">
        <f t="shared" si="9"/>
        <v>200</v>
      </c>
      <c r="CG1281" s="21"/>
      <c r="CH1281" s="21"/>
      <c r="CI1281" s="21"/>
      <c r="CJ1281" s="21"/>
      <c r="CK1281" s="21"/>
      <c r="CL1281" s="21"/>
      <c r="CM1281" s="21"/>
      <c r="CN1281" s="21"/>
      <c r="CO1281" s="21"/>
      <c r="CP1281" s="21"/>
      <c r="CQ1281" s="21"/>
      <c r="CR1281" s="21"/>
      <c r="CS1281" s="21"/>
      <c r="CT1281" s="21"/>
      <c r="CU1281" s="21">
        <v>200</v>
      </c>
      <c r="CV1281" s="21"/>
      <c r="CW1281" s="21"/>
      <c r="CX1281" s="23">
        <f t="shared" si="11"/>
        <v>2</v>
      </c>
      <c r="CY1281" s="23"/>
      <c r="CZ1281" s="23"/>
      <c r="DA1281" s="23"/>
      <c r="DB1281" s="23">
        <v>2</v>
      </c>
      <c r="DC1281" s="23"/>
      <c r="DD1281" s="23"/>
      <c r="DE1281" s="22">
        <f t="shared" si="13"/>
        <v>0</v>
      </c>
      <c r="DF1281" s="21"/>
      <c r="DG1281" s="21"/>
      <c r="DH1281" s="21"/>
      <c r="DI1281" s="21"/>
      <c r="DJ1281" s="21"/>
      <c r="DK1281" s="24">
        <f t="shared" si="15"/>
        <v>0</v>
      </c>
      <c r="DL1281" s="23"/>
      <c r="DM1281" s="2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</row>
    <row r="1282" spans="1:137" ht="15.75" customHeight="1">
      <c r="A1282" s="15" t="s">
        <v>4088</v>
      </c>
      <c r="B1282" s="15" t="s">
        <v>4089</v>
      </c>
      <c r="C1282" s="16" t="s">
        <v>4090</v>
      </c>
      <c r="D1282" s="15">
        <v>608731421</v>
      </c>
      <c r="E1282" s="15" t="s">
        <v>4091</v>
      </c>
      <c r="F1282" s="15" t="s">
        <v>84</v>
      </c>
      <c r="G1282" s="15" t="s">
        <v>153</v>
      </c>
      <c r="H1282" s="15" t="s">
        <v>76</v>
      </c>
      <c r="I1282" s="17">
        <f t="shared" si="18"/>
        <v>0</v>
      </c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8">
        <f t="shared" si="1"/>
        <v>15</v>
      </c>
      <c r="AA1282" s="19"/>
      <c r="AB1282" s="19"/>
      <c r="AC1282" s="19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>
        <v>15</v>
      </c>
      <c r="AQ1282" s="19"/>
      <c r="AR1282" s="20">
        <f t="shared" si="3"/>
        <v>0</v>
      </c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/>
      <c r="BI1282" s="21"/>
      <c r="BJ1282" s="22">
        <f t="shared" si="5"/>
        <v>0</v>
      </c>
      <c r="BK1282" s="21"/>
      <c r="BL1282" s="21"/>
      <c r="BM1282" s="21"/>
      <c r="BN1282" s="23">
        <f t="shared" si="7"/>
        <v>0</v>
      </c>
      <c r="BO1282" s="23"/>
      <c r="BP1282" s="23"/>
      <c r="BQ1282" s="23"/>
      <c r="BR1282" s="23"/>
      <c r="BS1282" s="23"/>
      <c r="BT1282" s="23"/>
      <c r="BU1282" s="23"/>
      <c r="BV1282" s="23"/>
      <c r="BW1282" s="23"/>
      <c r="BX1282" s="23"/>
      <c r="BY1282" s="23"/>
      <c r="BZ1282" s="23"/>
      <c r="CA1282" s="23"/>
      <c r="CB1282" s="23"/>
      <c r="CC1282" s="23"/>
      <c r="CD1282" s="23"/>
      <c r="CE1282" s="23"/>
      <c r="CF1282" s="21">
        <f t="shared" si="9"/>
        <v>0</v>
      </c>
      <c r="CG1282" s="21"/>
      <c r="CH1282" s="21"/>
      <c r="CI1282" s="21"/>
      <c r="CJ1282" s="21"/>
      <c r="CK1282" s="21"/>
      <c r="CL1282" s="21"/>
      <c r="CM1282" s="21"/>
      <c r="CN1282" s="21"/>
      <c r="CO1282" s="21"/>
      <c r="CP1282" s="21"/>
      <c r="CQ1282" s="21"/>
      <c r="CR1282" s="21"/>
      <c r="CS1282" s="21"/>
      <c r="CT1282" s="21"/>
      <c r="CU1282" s="21"/>
      <c r="CV1282" s="21"/>
      <c r="CW1282" s="21"/>
      <c r="CX1282" s="23">
        <f t="shared" si="11"/>
        <v>0</v>
      </c>
      <c r="CY1282" s="23"/>
      <c r="CZ1282" s="23"/>
      <c r="DA1282" s="23"/>
      <c r="DB1282" s="23"/>
      <c r="DC1282" s="23"/>
      <c r="DD1282" s="23"/>
      <c r="DE1282" s="22">
        <f t="shared" si="13"/>
        <v>0</v>
      </c>
      <c r="DF1282" s="21"/>
      <c r="DG1282" s="21"/>
      <c r="DH1282" s="21"/>
      <c r="DI1282" s="21"/>
      <c r="DJ1282" s="21"/>
      <c r="DK1282" s="24">
        <f t="shared" si="15"/>
        <v>0</v>
      </c>
      <c r="DL1282" s="23"/>
      <c r="DM1282" s="2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</row>
    <row r="1283" spans="1:137" ht="15.75" customHeight="1">
      <c r="A1283" s="15" t="s">
        <v>4092</v>
      </c>
      <c r="B1283" s="15" t="s">
        <v>4093</v>
      </c>
      <c r="C1283" s="16">
        <v>24247723</v>
      </c>
      <c r="D1283" s="15">
        <v>724290274</v>
      </c>
      <c r="E1283" s="15" t="s">
        <v>4094</v>
      </c>
      <c r="F1283" s="15" t="s">
        <v>84</v>
      </c>
      <c r="G1283" s="15" t="s">
        <v>91</v>
      </c>
      <c r="H1283" s="15" t="s">
        <v>113</v>
      </c>
      <c r="I1283" s="17">
        <f t="shared" si="18"/>
        <v>0</v>
      </c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8">
        <f t="shared" si="1"/>
        <v>10</v>
      </c>
      <c r="AA1283" s="19"/>
      <c r="AB1283" s="19"/>
      <c r="AC1283" s="19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>
        <v>10</v>
      </c>
      <c r="AP1283" s="19"/>
      <c r="AQ1283" s="19"/>
      <c r="AR1283" s="20">
        <f t="shared" si="3"/>
        <v>0</v>
      </c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  <c r="BE1283" s="21"/>
      <c r="BF1283" s="21"/>
      <c r="BG1283" s="21"/>
      <c r="BH1283" s="21"/>
      <c r="BI1283" s="21"/>
      <c r="BJ1283" s="22">
        <f t="shared" si="5"/>
        <v>0</v>
      </c>
      <c r="BK1283" s="21"/>
      <c r="BL1283" s="21"/>
      <c r="BM1283" s="21"/>
      <c r="BN1283" s="23">
        <f t="shared" si="7"/>
        <v>0</v>
      </c>
      <c r="BO1283" s="23"/>
      <c r="BP1283" s="23"/>
      <c r="BQ1283" s="23"/>
      <c r="BR1283" s="23"/>
      <c r="BS1283" s="23"/>
      <c r="BT1283" s="23"/>
      <c r="BU1283" s="23"/>
      <c r="BV1283" s="23"/>
      <c r="BW1283" s="23"/>
      <c r="BX1283" s="23"/>
      <c r="BY1283" s="23"/>
      <c r="BZ1283" s="23"/>
      <c r="CA1283" s="23"/>
      <c r="CB1283" s="23"/>
      <c r="CC1283" s="23"/>
      <c r="CD1283" s="23"/>
      <c r="CE1283" s="23"/>
      <c r="CF1283" s="21">
        <f t="shared" si="9"/>
        <v>100</v>
      </c>
      <c r="CG1283" s="21"/>
      <c r="CH1283" s="21"/>
      <c r="CI1283" s="21"/>
      <c r="CJ1283" s="21"/>
      <c r="CK1283" s="21"/>
      <c r="CL1283" s="21"/>
      <c r="CM1283" s="21"/>
      <c r="CN1283" s="21"/>
      <c r="CO1283" s="21"/>
      <c r="CP1283" s="21"/>
      <c r="CQ1283" s="21"/>
      <c r="CR1283" s="21"/>
      <c r="CS1283" s="21"/>
      <c r="CT1283" s="21"/>
      <c r="CU1283" s="21">
        <v>100</v>
      </c>
      <c r="CV1283" s="21"/>
      <c r="CW1283" s="21"/>
      <c r="CX1283" s="23">
        <f t="shared" si="11"/>
        <v>1</v>
      </c>
      <c r="CY1283" s="23"/>
      <c r="CZ1283" s="23"/>
      <c r="DA1283" s="23"/>
      <c r="DB1283" s="23">
        <v>1</v>
      </c>
      <c r="DC1283" s="23"/>
      <c r="DD1283" s="23"/>
      <c r="DE1283" s="22">
        <f t="shared" si="13"/>
        <v>0</v>
      </c>
      <c r="DF1283" s="21"/>
      <c r="DG1283" s="21"/>
      <c r="DH1283" s="21"/>
      <c r="DI1283" s="21"/>
      <c r="DJ1283" s="21"/>
      <c r="DK1283" s="24">
        <f t="shared" si="15"/>
        <v>0</v>
      </c>
      <c r="DL1283" s="23"/>
      <c r="DM1283" s="2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</row>
    <row r="1284" spans="1:137" ht="15.75" customHeight="1">
      <c r="A1284" s="15" t="s">
        <v>4095</v>
      </c>
      <c r="B1284" s="15" t="s">
        <v>4096</v>
      </c>
      <c r="C1284" s="16">
        <v>24218944</v>
      </c>
      <c r="D1284" s="15">
        <v>776297000</v>
      </c>
      <c r="E1284" s="15" t="s">
        <v>4097</v>
      </c>
      <c r="F1284" s="15" t="s">
        <v>84</v>
      </c>
      <c r="G1284" s="15" t="s">
        <v>91</v>
      </c>
      <c r="H1284" s="15" t="s">
        <v>76</v>
      </c>
      <c r="I1284" s="17">
        <f t="shared" si="18"/>
        <v>0</v>
      </c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8">
        <f t="shared" si="1"/>
        <v>67</v>
      </c>
      <c r="AA1284" s="19"/>
      <c r="AB1284" s="19"/>
      <c r="AC1284" s="19"/>
      <c r="AD1284" s="19"/>
      <c r="AE1284" s="19"/>
      <c r="AF1284" s="19"/>
      <c r="AG1284" s="19">
        <f>19+19+19</f>
        <v>57</v>
      </c>
      <c r="AH1284" s="19"/>
      <c r="AI1284" s="19"/>
      <c r="AJ1284" s="19"/>
      <c r="AK1284" s="19"/>
      <c r="AL1284" s="19"/>
      <c r="AM1284" s="19"/>
      <c r="AN1284" s="19"/>
      <c r="AO1284" s="19">
        <v>10</v>
      </c>
      <c r="AP1284" s="19"/>
      <c r="AQ1284" s="19"/>
      <c r="AR1284" s="20">
        <f t="shared" si="3"/>
        <v>0</v>
      </c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/>
      <c r="BI1284" s="21"/>
      <c r="BJ1284" s="22">
        <f t="shared" si="5"/>
        <v>0</v>
      </c>
      <c r="BK1284" s="21"/>
      <c r="BL1284" s="21"/>
      <c r="BM1284" s="21"/>
      <c r="BN1284" s="23">
        <f t="shared" si="7"/>
        <v>0</v>
      </c>
      <c r="BO1284" s="23"/>
      <c r="BP1284" s="23"/>
      <c r="BQ1284" s="23"/>
      <c r="BR1284" s="23"/>
      <c r="BS1284" s="23"/>
      <c r="BT1284" s="23"/>
      <c r="BU1284" s="23"/>
      <c r="BV1284" s="23"/>
      <c r="BW1284" s="23"/>
      <c r="BX1284" s="23"/>
      <c r="BY1284" s="23"/>
      <c r="BZ1284" s="23"/>
      <c r="CA1284" s="23"/>
      <c r="CB1284" s="23"/>
      <c r="CC1284" s="23"/>
      <c r="CD1284" s="23"/>
      <c r="CE1284" s="23"/>
      <c r="CF1284" s="21">
        <f t="shared" si="9"/>
        <v>100</v>
      </c>
      <c r="CG1284" s="21"/>
      <c r="CH1284" s="21"/>
      <c r="CI1284" s="21"/>
      <c r="CJ1284" s="21"/>
      <c r="CK1284" s="21"/>
      <c r="CL1284" s="21"/>
      <c r="CM1284" s="21"/>
      <c r="CN1284" s="21"/>
      <c r="CO1284" s="21"/>
      <c r="CP1284" s="21"/>
      <c r="CQ1284" s="21"/>
      <c r="CR1284" s="21"/>
      <c r="CS1284" s="21"/>
      <c r="CT1284" s="21"/>
      <c r="CU1284" s="21">
        <v>100</v>
      </c>
      <c r="CV1284" s="21"/>
      <c r="CW1284" s="21"/>
      <c r="CX1284" s="23">
        <f t="shared" si="11"/>
        <v>1</v>
      </c>
      <c r="CY1284" s="23"/>
      <c r="CZ1284" s="23"/>
      <c r="DA1284" s="23"/>
      <c r="DB1284" s="23">
        <v>1</v>
      </c>
      <c r="DC1284" s="23"/>
      <c r="DD1284" s="23"/>
      <c r="DE1284" s="22">
        <f t="shared" si="13"/>
        <v>0</v>
      </c>
      <c r="DF1284" s="21"/>
      <c r="DG1284" s="21"/>
      <c r="DH1284" s="21"/>
      <c r="DI1284" s="21"/>
      <c r="DJ1284" s="21"/>
      <c r="DK1284" s="24">
        <f t="shared" si="15"/>
        <v>0</v>
      </c>
      <c r="DL1284" s="23"/>
      <c r="DM1284" s="2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</row>
    <row r="1285" spans="1:137" ht="15.75" customHeight="1">
      <c r="A1285" s="15" t="s">
        <v>4098</v>
      </c>
      <c r="B1285" s="15" t="s">
        <v>4099</v>
      </c>
      <c r="C1285" s="16">
        <v>27917401</v>
      </c>
      <c r="D1285" s="15">
        <v>602313699</v>
      </c>
      <c r="E1285" s="15" t="s">
        <v>4100</v>
      </c>
      <c r="F1285" s="15" t="s">
        <v>84</v>
      </c>
      <c r="G1285" s="15" t="s">
        <v>101</v>
      </c>
      <c r="H1285" s="15" t="s">
        <v>57</v>
      </c>
      <c r="I1285" s="17">
        <f t="shared" si="18"/>
        <v>0</v>
      </c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8">
        <f t="shared" si="1"/>
        <v>27</v>
      </c>
      <c r="AA1285" s="19"/>
      <c r="AB1285" s="19"/>
      <c r="AC1285" s="19"/>
      <c r="AD1285" s="19"/>
      <c r="AE1285" s="19"/>
      <c r="AF1285" s="19">
        <v>6</v>
      </c>
      <c r="AG1285" s="19"/>
      <c r="AH1285" s="19">
        <v>6</v>
      </c>
      <c r="AI1285" s="19"/>
      <c r="AJ1285" s="19"/>
      <c r="AK1285" s="19"/>
      <c r="AL1285" s="19"/>
      <c r="AM1285" s="19"/>
      <c r="AN1285" s="19"/>
      <c r="AO1285" s="19">
        <v>15</v>
      </c>
      <c r="AP1285" s="19"/>
      <c r="AQ1285" s="19"/>
      <c r="AR1285" s="20">
        <f t="shared" si="3"/>
        <v>0</v>
      </c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  <c r="BE1285" s="21"/>
      <c r="BF1285" s="21"/>
      <c r="BG1285" s="21"/>
      <c r="BH1285" s="21"/>
      <c r="BI1285" s="21"/>
      <c r="BJ1285" s="22">
        <f t="shared" si="5"/>
        <v>0</v>
      </c>
      <c r="BK1285" s="21"/>
      <c r="BL1285" s="21"/>
      <c r="BM1285" s="21"/>
      <c r="BN1285" s="23">
        <f t="shared" si="7"/>
        <v>0</v>
      </c>
      <c r="BO1285" s="23"/>
      <c r="BP1285" s="23"/>
      <c r="BQ1285" s="23"/>
      <c r="BR1285" s="23"/>
      <c r="BS1285" s="23"/>
      <c r="BT1285" s="23"/>
      <c r="BU1285" s="23"/>
      <c r="BV1285" s="23"/>
      <c r="BW1285" s="23"/>
      <c r="BX1285" s="23"/>
      <c r="BY1285" s="23"/>
      <c r="BZ1285" s="23"/>
      <c r="CA1285" s="23"/>
      <c r="CB1285" s="23"/>
      <c r="CC1285" s="23"/>
      <c r="CD1285" s="23"/>
      <c r="CE1285" s="23"/>
      <c r="CF1285" s="21">
        <f t="shared" si="9"/>
        <v>0</v>
      </c>
      <c r="CG1285" s="21"/>
      <c r="CH1285" s="21"/>
      <c r="CI1285" s="21"/>
      <c r="CJ1285" s="21"/>
      <c r="CK1285" s="21"/>
      <c r="CL1285" s="21"/>
      <c r="CM1285" s="21"/>
      <c r="CN1285" s="21"/>
      <c r="CO1285" s="21"/>
      <c r="CP1285" s="21"/>
      <c r="CQ1285" s="21"/>
      <c r="CR1285" s="21"/>
      <c r="CS1285" s="21"/>
      <c r="CT1285" s="21"/>
      <c r="CU1285" s="21"/>
      <c r="CV1285" s="21"/>
      <c r="CW1285" s="21"/>
      <c r="CX1285" s="23">
        <f t="shared" si="11"/>
        <v>2</v>
      </c>
      <c r="CY1285" s="23"/>
      <c r="CZ1285" s="23"/>
      <c r="DA1285" s="23"/>
      <c r="DB1285" s="23">
        <v>2</v>
      </c>
      <c r="DC1285" s="23"/>
      <c r="DD1285" s="23"/>
      <c r="DE1285" s="22">
        <f t="shared" si="13"/>
        <v>0</v>
      </c>
      <c r="DF1285" s="21"/>
      <c r="DG1285" s="21"/>
      <c r="DH1285" s="21"/>
      <c r="DI1285" s="21"/>
      <c r="DJ1285" s="21"/>
      <c r="DK1285" s="24">
        <f t="shared" si="15"/>
        <v>0</v>
      </c>
      <c r="DL1285" s="23"/>
      <c r="DM1285" s="2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</row>
    <row r="1286" spans="1:137" ht="15.75" customHeight="1">
      <c r="A1286" s="15" t="s">
        <v>4101</v>
      </c>
      <c r="B1286" s="15" t="s">
        <v>4102</v>
      </c>
      <c r="C1286" s="16">
        <v>18431381</v>
      </c>
      <c r="D1286" s="15">
        <v>722539990</v>
      </c>
      <c r="E1286" s="15" t="s">
        <v>4103</v>
      </c>
      <c r="F1286" s="15" t="s">
        <v>84</v>
      </c>
      <c r="G1286" s="15" t="s">
        <v>101</v>
      </c>
      <c r="H1286" s="15" t="s">
        <v>174</v>
      </c>
      <c r="I1286" s="17">
        <f t="shared" si="18"/>
        <v>0</v>
      </c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8">
        <f t="shared" si="1"/>
        <v>34</v>
      </c>
      <c r="AA1286" s="19"/>
      <c r="AB1286" s="19"/>
      <c r="AC1286" s="19"/>
      <c r="AD1286" s="19"/>
      <c r="AE1286" s="19"/>
      <c r="AF1286" s="19">
        <v>10</v>
      </c>
      <c r="AG1286" s="19"/>
      <c r="AH1286" s="19">
        <v>9</v>
      </c>
      <c r="AI1286" s="19"/>
      <c r="AJ1286" s="19"/>
      <c r="AK1286" s="19"/>
      <c r="AL1286" s="19"/>
      <c r="AM1286" s="19"/>
      <c r="AN1286" s="19"/>
      <c r="AO1286" s="19">
        <v>15</v>
      </c>
      <c r="AP1286" s="19"/>
      <c r="AQ1286" s="19"/>
      <c r="AR1286" s="20">
        <f t="shared" si="3"/>
        <v>0</v>
      </c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/>
      <c r="BI1286" s="21"/>
      <c r="BJ1286" s="22">
        <f t="shared" si="5"/>
        <v>0</v>
      </c>
      <c r="BK1286" s="21"/>
      <c r="BL1286" s="21"/>
      <c r="BM1286" s="21"/>
      <c r="BN1286" s="23">
        <f t="shared" si="7"/>
        <v>0</v>
      </c>
      <c r="BO1286" s="23"/>
      <c r="BP1286" s="23"/>
      <c r="BQ1286" s="23"/>
      <c r="BR1286" s="23"/>
      <c r="BS1286" s="23"/>
      <c r="BT1286" s="23"/>
      <c r="BU1286" s="23"/>
      <c r="BV1286" s="23"/>
      <c r="BW1286" s="23"/>
      <c r="BX1286" s="23"/>
      <c r="BY1286" s="23"/>
      <c r="BZ1286" s="23"/>
      <c r="CA1286" s="23"/>
      <c r="CB1286" s="23"/>
      <c r="CC1286" s="23"/>
      <c r="CD1286" s="23"/>
      <c r="CE1286" s="23"/>
      <c r="CF1286" s="21">
        <f t="shared" si="9"/>
        <v>0</v>
      </c>
      <c r="CG1286" s="21"/>
      <c r="CH1286" s="21"/>
      <c r="CI1286" s="21"/>
      <c r="CJ1286" s="21"/>
      <c r="CK1286" s="21"/>
      <c r="CL1286" s="21"/>
      <c r="CM1286" s="21"/>
      <c r="CN1286" s="21"/>
      <c r="CO1286" s="21"/>
      <c r="CP1286" s="21"/>
      <c r="CQ1286" s="21"/>
      <c r="CR1286" s="21"/>
      <c r="CS1286" s="21"/>
      <c r="CT1286" s="21"/>
      <c r="CU1286" s="21"/>
      <c r="CV1286" s="21"/>
      <c r="CW1286" s="21"/>
      <c r="CX1286" s="23">
        <f t="shared" si="11"/>
        <v>2</v>
      </c>
      <c r="CY1286" s="23"/>
      <c r="CZ1286" s="23"/>
      <c r="DA1286" s="23"/>
      <c r="DB1286" s="23">
        <v>2</v>
      </c>
      <c r="DC1286" s="23"/>
      <c r="DD1286" s="23"/>
      <c r="DE1286" s="22">
        <f t="shared" si="13"/>
        <v>0</v>
      </c>
      <c r="DF1286" s="21"/>
      <c r="DG1286" s="21"/>
      <c r="DH1286" s="21"/>
      <c r="DI1286" s="21"/>
      <c r="DJ1286" s="21"/>
      <c r="DK1286" s="24">
        <f t="shared" si="15"/>
        <v>0</v>
      </c>
      <c r="DL1286" s="23"/>
      <c r="DM1286" s="2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</row>
    <row r="1287" spans="1:137" ht="15.75" customHeight="1">
      <c r="A1287" s="15" t="s">
        <v>4104</v>
      </c>
      <c r="B1287" s="15" t="s">
        <v>4105</v>
      </c>
      <c r="C1287" s="16">
        <v>49627635</v>
      </c>
      <c r="D1287" s="15">
        <v>602233261</v>
      </c>
      <c r="E1287" s="15" t="s">
        <v>4106</v>
      </c>
      <c r="F1287" s="15" t="s">
        <v>84</v>
      </c>
      <c r="G1287" s="15" t="s">
        <v>101</v>
      </c>
      <c r="H1287" s="15" t="s">
        <v>150</v>
      </c>
      <c r="I1287" s="17">
        <f t="shared" si="18"/>
        <v>0</v>
      </c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8">
        <f t="shared" si="1"/>
        <v>28</v>
      </c>
      <c r="AA1287" s="19"/>
      <c r="AB1287" s="19"/>
      <c r="AC1287" s="19"/>
      <c r="AD1287" s="19"/>
      <c r="AE1287" s="19"/>
      <c r="AF1287" s="19">
        <v>6</v>
      </c>
      <c r="AG1287" s="19"/>
      <c r="AH1287" s="19">
        <v>7</v>
      </c>
      <c r="AI1287" s="19"/>
      <c r="AJ1287" s="19"/>
      <c r="AK1287" s="19"/>
      <c r="AL1287" s="19"/>
      <c r="AM1287" s="19"/>
      <c r="AN1287" s="19"/>
      <c r="AO1287" s="19">
        <v>15</v>
      </c>
      <c r="AP1287" s="19"/>
      <c r="AQ1287" s="19"/>
      <c r="AR1287" s="20">
        <f t="shared" si="3"/>
        <v>0</v>
      </c>
      <c r="AS1287" s="21"/>
      <c r="AT1287" s="21"/>
      <c r="AU1287" s="21"/>
      <c r="AV1287" s="21"/>
      <c r="AW1287" s="21"/>
      <c r="AX1287" s="21"/>
      <c r="AY1287" s="21"/>
      <c r="AZ1287" s="21"/>
      <c r="BA1287" s="21"/>
      <c r="BB1287" s="21"/>
      <c r="BC1287" s="21"/>
      <c r="BD1287" s="21"/>
      <c r="BE1287" s="21"/>
      <c r="BF1287" s="21"/>
      <c r="BG1287" s="21"/>
      <c r="BH1287" s="21"/>
      <c r="BI1287" s="21"/>
      <c r="BJ1287" s="22">
        <f t="shared" si="5"/>
        <v>0</v>
      </c>
      <c r="BK1287" s="21"/>
      <c r="BL1287" s="21"/>
      <c r="BM1287" s="21"/>
      <c r="BN1287" s="23">
        <f t="shared" si="7"/>
        <v>0</v>
      </c>
      <c r="BO1287" s="23"/>
      <c r="BP1287" s="23"/>
      <c r="BQ1287" s="23"/>
      <c r="BR1287" s="23"/>
      <c r="BS1287" s="23"/>
      <c r="BT1287" s="23"/>
      <c r="BU1287" s="23"/>
      <c r="BV1287" s="23"/>
      <c r="BW1287" s="23"/>
      <c r="BX1287" s="23"/>
      <c r="BY1287" s="23"/>
      <c r="BZ1287" s="23"/>
      <c r="CA1287" s="23"/>
      <c r="CB1287" s="23"/>
      <c r="CC1287" s="23"/>
      <c r="CD1287" s="23"/>
      <c r="CE1287" s="23"/>
      <c r="CF1287" s="21">
        <f t="shared" si="9"/>
        <v>0</v>
      </c>
      <c r="CG1287" s="21"/>
      <c r="CH1287" s="21"/>
      <c r="CI1287" s="21"/>
      <c r="CJ1287" s="21"/>
      <c r="CK1287" s="21"/>
      <c r="CL1287" s="21"/>
      <c r="CM1287" s="21"/>
      <c r="CN1287" s="21"/>
      <c r="CO1287" s="21"/>
      <c r="CP1287" s="21"/>
      <c r="CQ1287" s="21"/>
      <c r="CR1287" s="21"/>
      <c r="CS1287" s="21"/>
      <c r="CT1287" s="21"/>
      <c r="CU1287" s="21"/>
      <c r="CV1287" s="21"/>
      <c r="CW1287" s="21"/>
      <c r="CX1287" s="23">
        <f t="shared" si="11"/>
        <v>2</v>
      </c>
      <c r="CY1287" s="23"/>
      <c r="CZ1287" s="23"/>
      <c r="DA1287" s="23"/>
      <c r="DB1287" s="23">
        <v>2</v>
      </c>
      <c r="DC1287" s="23"/>
      <c r="DD1287" s="23"/>
      <c r="DE1287" s="22">
        <f t="shared" si="13"/>
        <v>0</v>
      </c>
      <c r="DF1287" s="21"/>
      <c r="DG1287" s="21"/>
      <c r="DH1287" s="21"/>
      <c r="DI1287" s="21"/>
      <c r="DJ1287" s="21"/>
      <c r="DK1287" s="24">
        <f t="shared" si="15"/>
        <v>0</v>
      </c>
      <c r="DL1287" s="23"/>
      <c r="DM1287" s="2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</row>
    <row r="1288" spans="1:137" ht="15.75" customHeight="1">
      <c r="A1288" s="15" t="s">
        <v>4107</v>
      </c>
      <c r="B1288" s="15" t="s">
        <v>4108</v>
      </c>
      <c r="C1288" s="16">
        <v>75099322</v>
      </c>
      <c r="D1288" s="15">
        <v>603283247</v>
      </c>
      <c r="E1288" s="15" t="s">
        <v>4109</v>
      </c>
      <c r="F1288" s="15" t="s">
        <v>84</v>
      </c>
      <c r="G1288" s="15" t="s">
        <v>169</v>
      </c>
      <c r="H1288" s="15" t="s">
        <v>57</v>
      </c>
      <c r="I1288" s="17">
        <f t="shared" si="18"/>
        <v>0</v>
      </c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8">
        <f t="shared" si="1"/>
        <v>69</v>
      </c>
      <c r="AA1288" s="19"/>
      <c r="AB1288" s="19"/>
      <c r="AC1288" s="19"/>
      <c r="AD1288" s="19"/>
      <c r="AE1288" s="19"/>
      <c r="AF1288" s="19"/>
      <c r="AG1288" s="19">
        <v>19</v>
      </c>
      <c r="AH1288" s="19"/>
      <c r="AI1288" s="19"/>
      <c r="AJ1288" s="19"/>
      <c r="AK1288" s="19"/>
      <c r="AL1288" s="19"/>
      <c r="AM1288" s="19"/>
      <c r="AN1288" s="19"/>
      <c r="AO1288" s="19"/>
      <c r="AP1288" s="25">
        <v>50</v>
      </c>
      <c r="AQ1288" s="19"/>
      <c r="AR1288" s="20">
        <f t="shared" si="3"/>
        <v>0</v>
      </c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2">
        <f t="shared" si="5"/>
        <v>0</v>
      </c>
      <c r="BK1288" s="21"/>
      <c r="BL1288" s="21"/>
      <c r="BM1288" s="21"/>
      <c r="BN1288" s="23">
        <f t="shared" si="7"/>
        <v>0</v>
      </c>
      <c r="BO1288" s="23"/>
      <c r="BP1288" s="23"/>
      <c r="BQ1288" s="23"/>
      <c r="BR1288" s="23"/>
      <c r="BS1288" s="23"/>
      <c r="BT1288" s="23"/>
      <c r="BU1288" s="23"/>
      <c r="BV1288" s="23"/>
      <c r="BW1288" s="23"/>
      <c r="BX1288" s="23"/>
      <c r="BY1288" s="23"/>
      <c r="BZ1288" s="23"/>
      <c r="CA1288" s="23"/>
      <c r="CB1288" s="23"/>
      <c r="CC1288" s="23"/>
      <c r="CD1288" s="23"/>
      <c r="CE1288" s="23"/>
      <c r="CF1288" s="21">
        <f t="shared" si="9"/>
        <v>0</v>
      </c>
      <c r="CG1288" s="21"/>
      <c r="CH1288" s="21"/>
      <c r="CI1288" s="21"/>
      <c r="CJ1288" s="21"/>
      <c r="CK1288" s="21"/>
      <c r="CL1288" s="21"/>
      <c r="CM1288" s="21"/>
      <c r="CN1288" s="21"/>
      <c r="CO1288" s="21"/>
      <c r="CP1288" s="21"/>
      <c r="CQ1288" s="21"/>
      <c r="CR1288" s="21"/>
      <c r="CS1288" s="21"/>
      <c r="CT1288" s="21"/>
      <c r="CU1288" s="21"/>
      <c r="CV1288" s="21"/>
      <c r="CW1288" s="21"/>
      <c r="CX1288" s="23">
        <f t="shared" si="11"/>
        <v>0</v>
      </c>
      <c r="CY1288" s="23"/>
      <c r="CZ1288" s="23"/>
      <c r="DA1288" s="23"/>
      <c r="DB1288" s="23"/>
      <c r="DC1288" s="23"/>
      <c r="DD1288" s="23"/>
      <c r="DE1288" s="22">
        <f t="shared" si="13"/>
        <v>0</v>
      </c>
      <c r="DF1288" s="21"/>
      <c r="DG1288" s="21"/>
      <c r="DH1288" s="21"/>
      <c r="DI1288" s="21"/>
      <c r="DJ1288" s="21"/>
      <c r="DK1288" s="24">
        <f t="shared" si="15"/>
        <v>0</v>
      </c>
      <c r="DL1288" s="23"/>
      <c r="DM1288" s="2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</row>
    <row r="1289" spans="1:137" ht="15.75" customHeight="1">
      <c r="A1289" s="15" t="s">
        <v>4110</v>
      </c>
      <c r="B1289" s="15" t="s">
        <v>4111</v>
      </c>
      <c r="C1289" s="16" t="s">
        <v>4112</v>
      </c>
      <c r="D1289" s="15">
        <v>602137169</v>
      </c>
      <c r="E1289" s="15" t="s">
        <v>4113</v>
      </c>
      <c r="F1289" s="15" t="s">
        <v>84</v>
      </c>
      <c r="G1289" s="15" t="s">
        <v>91</v>
      </c>
      <c r="H1289" s="15" t="s">
        <v>76</v>
      </c>
      <c r="I1289" s="17">
        <f t="shared" si="18"/>
        <v>0</v>
      </c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8">
        <f t="shared" si="1"/>
        <v>29</v>
      </c>
      <c r="AA1289" s="19"/>
      <c r="AB1289" s="19"/>
      <c r="AC1289" s="19"/>
      <c r="AD1289" s="19"/>
      <c r="AE1289" s="19"/>
      <c r="AF1289" s="19"/>
      <c r="AG1289" s="19">
        <v>19</v>
      </c>
      <c r="AH1289" s="19"/>
      <c r="AI1289" s="19"/>
      <c r="AJ1289" s="19"/>
      <c r="AK1289" s="19"/>
      <c r="AL1289" s="19"/>
      <c r="AM1289" s="19"/>
      <c r="AN1289" s="19"/>
      <c r="AO1289" s="19">
        <v>10</v>
      </c>
      <c r="AP1289" s="19"/>
      <c r="AQ1289" s="19"/>
      <c r="AR1289" s="20">
        <f t="shared" si="3"/>
        <v>0</v>
      </c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2">
        <f t="shared" si="5"/>
        <v>0</v>
      </c>
      <c r="BK1289" s="21"/>
      <c r="BL1289" s="21"/>
      <c r="BM1289" s="21"/>
      <c r="BN1289" s="23">
        <f t="shared" si="7"/>
        <v>0</v>
      </c>
      <c r="BO1289" s="23"/>
      <c r="BP1289" s="23"/>
      <c r="BQ1289" s="23"/>
      <c r="BR1289" s="23"/>
      <c r="BS1289" s="23"/>
      <c r="BT1289" s="23"/>
      <c r="BU1289" s="23" t="s">
        <v>209</v>
      </c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1">
        <f t="shared" si="9"/>
        <v>100</v>
      </c>
      <c r="CG1289" s="21"/>
      <c r="CH1289" s="21"/>
      <c r="CI1289" s="21"/>
      <c r="CJ1289" s="21"/>
      <c r="CK1289" s="21"/>
      <c r="CL1289" s="21"/>
      <c r="CM1289" s="21"/>
      <c r="CN1289" s="21"/>
      <c r="CO1289" s="21"/>
      <c r="CP1289" s="21"/>
      <c r="CQ1289" s="21"/>
      <c r="CR1289" s="21"/>
      <c r="CS1289" s="21"/>
      <c r="CT1289" s="21"/>
      <c r="CU1289" s="21">
        <v>100</v>
      </c>
      <c r="CV1289" s="21"/>
      <c r="CW1289" s="21"/>
      <c r="CX1289" s="23">
        <f t="shared" si="11"/>
        <v>1</v>
      </c>
      <c r="CY1289" s="23"/>
      <c r="CZ1289" s="23"/>
      <c r="DA1289" s="23"/>
      <c r="DB1289" s="23">
        <v>1</v>
      </c>
      <c r="DC1289" s="23"/>
      <c r="DD1289" s="23"/>
      <c r="DE1289" s="22">
        <f t="shared" si="13"/>
        <v>0</v>
      </c>
      <c r="DF1289" s="21"/>
      <c r="DG1289" s="21"/>
      <c r="DH1289" s="21"/>
      <c r="DI1289" s="21"/>
      <c r="DJ1289" s="21"/>
      <c r="DK1289" s="24">
        <f t="shared" si="15"/>
        <v>0</v>
      </c>
      <c r="DL1289" s="23"/>
      <c r="DM1289" s="2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</row>
    <row r="1290" spans="1:137" ht="15.75" customHeight="1">
      <c r="A1290" s="15" t="s">
        <v>4114</v>
      </c>
      <c r="B1290" s="15" t="s">
        <v>4115</v>
      </c>
      <c r="C1290" s="16">
        <v>72066008</v>
      </c>
      <c r="D1290" s="15">
        <v>702004095</v>
      </c>
      <c r="E1290" s="15" t="s">
        <v>4116</v>
      </c>
      <c r="F1290" s="15" t="s">
        <v>84</v>
      </c>
      <c r="G1290" s="15" t="s">
        <v>133</v>
      </c>
      <c r="H1290" s="15" t="s">
        <v>76</v>
      </c>
      <c r="I1290" s="17">
        <f t="shared" si="18"/>
        <v>0</v>
      </c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8">
        <f t="shared" si="1"/>
        <v>50</v>
      </c>
      <c r="AA1290" s="19"/>
      <c r="AB1290" s="19"/>
      <c r="AC1290" s="19"/>
      <c r="AD1290" s="19"/>
      <c r="AE1290" s="25">
        <v>50</v>
      </c>
      <c r="AF1290" s="19"/>
      <c r="AG1290" s="19"/>
      <c r="AH1290" s="19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20">
        <f t="shared" si="3"/>
        <v>0</v>
      </c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2">
        <f t="shared" si="5"/>
        <v>50</v>
      </c>
      <c r="BK1290" s="21">
        <v>50</v>
      </c>
      <c r="BL1290" s="21"/>
      <c r="BM1290" s="21"/>
      <c r="BN1290" s="23">
        <f t="shared" si="7"/>
        <v>10</v>
      </c>
      <c r="BO1290" s="23"/>
      <c r="BP1290" s="23"/>
      <c r="BQ1290" s="23">
        <v>10</v>
      </c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1">
        <f t="shared" si="9"/>
        <v>0</v>
      </c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3">
        <f t="shared" si="11"/>
        <v>0</v>
      </c>
      <c r="CY1290" s="23"/>
      <c r="CZ1290" s="23"/>
      <c r="DA1290" s="23"/>
      <c r="DB1290" s="23"/>
      <c r="DC1290" s="23"/>
      <c r="DD1290" s="23"/>
      <c r="DE1290" s="22">
        <f t="shared" si="13"/>
        <v>50</v>
      </c>
      <c r="DF1290" s="21"/>
      <c r="DG1290" s="21">
        <v>50</v>
      </c>
      <c r="DH1290" s="21"/>
      <c r="DI1290" s="21"/>
      <c r="DJ1290" s="21"/>
      <c r="DK1290" s="24">
        <f t="shared" si="15"/>
        <v>0</v>
      </c>
      <c r="DL1290" s="23"/>
      <c r="DM1290" s="23"/>
      <c r="DN1290" s="3"/>
      <c r="DO1290" s="3"/>
      <c r="DP1290" s="3"/>
      <c r="DQ1290" s="3"/>
      <c r="DR1290" s="3"/>
      <c r="DS1290" s="3"/>
      <c r="DT1290" s="3"/>
      <c r="DU1290" s="3"/>
      <c r="DV1290" s="3"/>
      <c r="DW1290" s="3"/>
      <c r="DX1290" s="3"/>
      <c r="DY1290" s="3"/>
      <c r="DZ1290" s="3"/>
      <c r="EA1290" s="3"/>
      <c r="EB1290" s="3"/>
      <c r="EC1290" s="3"/>
      <c r="ED1290" s="3"/>
      <c r="EE1290" s="3"/>
      <c r="EF1290" s="3"/>
      <c r="EG1290" s="3"/>
    </row>
    <row r="1291" spans="1:137" ht="15.75" customHeight="1">
      <c r="A1291" s="15" t="s">
        <v>4117</v>
      </c>
      <c r="B1291" s="15" t="s">
        <v>4118</v>
      </c>
      <c r="C1291" s="16">
        <v>86596454</v>
      </c>
      <c r="D1291" s="15">
        <v>776591436</v>
      </c>
      <c r="E1291" s="15" t="s">
        <v>4119</v>
      </c>
      <c r="F1291" s="15" t="s">
        <v>84</v>
      </c>
      <c r="G1291" s="15" t="s">
        <v>91</v>
      </c>
      <c r="H1291" s="15" t="s">
        <v>174</v>
      </c>
      <c r="I1291" s="17">
        <f t="shared" si="18"/>
        <v>0</v>
      </c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8">
        <f t="shared" si="1"/>
        <v>29</v>
      </c>
      <c r="AA1291" s="19"/>
      <c r="AB1291" s="19"/>
      <c r="AC1291" s="19"/>
      <c r="AD1291" s="19"/>
      <c r="AE1291" s="19"/>
      <c r="AF1291" s="19"/>
      <c r="AG1291" s="19">
        <v>19</v>
      </c>
      <c r="AH1291" s="19"/>
      <c r="AI1291" s="19"/>
      <c r="AJ1291" s="19"/>
      <c r="AK1291" s="19"/>
      <c r="AL1291" s="19"/>
      <c r="AM1291" s="19"/>
      <c r="AN1291" s="19"/>
      <c r="AO1291" s="19">
        <v>10</v>
      </c>
      <c r="AP1291" s="19"/>
      <c r="AQ1291" s="19"/>
      <c r="AR1291" s="20">
        <f t="shared" si="3"/>
        <v>0</v>
      </c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2">
        <f t="shared" si="5"/>
        <v>0</v>
      </c>
      <c r="BK1291" s="21"/>
      <c r="BL1291" s="21"/>
      <c r="BM1291" s="21"/>
      <c r="BN1291" s="23">
        <f t="shared" si="7"/>
        <v>0</v>
      </c>
      <c r="BO1291" s="23"/>
      <c r="BP1291" s="23"/>
      <c r="BQ1291" s="23"/>
      <c r="BR1291" s="23"/>
      <c r="BS1291" s="23"/>
      <c r="BT1291" s="23"/>
      <c r="BU1291" s="23" t="s">
        <v>209</v>
      </c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1">
        <f t="shared" si="9"/>
        <v>100</v>
      </c>
      <c r="CG1291" s="21"/>
      <c r="CH1291" s="21"/>
      <c r="CI1291" s="21"/>
      <c r="CJ1291" s="21"/>
      <c r="CK1291" s="21"/>
      <c r="CL1291" s="21"/>
      <c r="CM1291" s="21"/>
      <c r="CN1291" s="21"/>
      <c r="CO1291" s="21"/>
      <c r="CP1291" s="21"/>
      <c r="CQ1291" s="21"/>
      <c r="CR1291" s="21"/>
      <c r="CS1291" s="21"/>
      <c r="CT1291" s="21"/>
      <c r="CU1291" s="21">
        <v>100</v>
      </c>
      <c r="CV1291" s="21"/>
      <c r="CW1291" s="21"/>
      <c r="CX1291" s="23">
        <f t="shared" si="11"/>
        <v>1</v>
      </c>
      <c r="CY1291" s="23"/>
      <c r="CZ1291" s="23"/>
      <c r="DA1291" s="23"/>
      <c r="DB1291" s="23">
        <v>1</v>
      </c>
      <c r="DC1291" s="23"/>
      <c r="DD1291" s="23"/>
      <c r="DE1291" s="22">
        <f t="shared" si="13"/>
        <v>0</v>
      </c>
      <c r="DF1291" s="21"/>
      <c r="DG1291" s="21"/>
      <c r="DH1291" s="21"/>
      <c r="DI1291" s="21"/>
      <c r="DJ1291" s="21"/>
      <c r="DK1291" s="24">
        <f t="shared" si="15"/>
        <v>0</v>
      </c>
      <c r="DL1291" s="23"/>
      <c r="DM1291" s="2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</row>
    <row r="1292" spans="1:137" ht="15.75" customHeight="1">
      <c r="A1292" s="15" t="s">
        <v>4120</v>
      </c>
      <c r="B1292" s="15" t="s">
        <v>4121</v>
      </c>
      <c r="C1292" s="16" t="s">
        <v>4122</v>
      </c>
      <c r="D1292" s="15">
        <v>728077425</v>
      </c>
      <c r="E1292" s="15" t="s">
        <v>4123</v>
      </c>
      <c r="F1292" s="15" t="s">
        <v>84</v>
      </c>
      <c r="G1292" s="15" t="s">
        <v>91</v>
      </c>
      <c r="H1292" s="15" t="s">
        <v>158</v>
      </c>
      <c r="I1292" s="17">
        <f t="shared" si="18"/>
        <v>0</v>
      </c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8">
        <f t="shared" si="1"/>
        <v>29</v>
      </c>
      <c r="AA1292" s="19"/>
      <c r="AB1292" s="19"/>
      <c r="AC1292" s="19"/>
      <c r="AD1292" s="19"/>
      <c r="AE1292" s="19"/>
      <c r="AF1292" s="19"/>
      <c r="AG1292" s="19">
        <v>19</v>
      </c>
      <c r="AH1292" s="19"/>
      <c r="AI1292" s="19"/>
      <c r="AJ1292" s="19"/>
      <c r="AK1292" s="19"/>
      <c r="AL1292" s="19"/>
      <c r="AM1292" s="19"/>
      <c r="AN1292" s="19"/>
      <c r="AO1292" s="19">
        <v>10</v>
      </c>
      <c r="AP1292" s="19"/>
      <c r="AQ1292" s="19"/>
      <c r="AR1292" s="20">
        <f t="shared" si="3"/>
        <v>0</v>
      </c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  <c r="BI1292" s="21"/>
      <c r="BJ1292" s="22">
        <f t="shared" si="5"/>
        <v>0</v>
      </c>
      <c r="BK1292" s="21"/>
      <c r="BL1292" s="21"/>
      <c r="BM1292" s="21"/>
      <c r="BN1292" s="23">
        <f t="shared" si="7"/>
        <v>0</v>
      </c>
      <c r="BO1292" s="23"/>
      <c r="BP1292" s="23"/>
      <c r="BQ1292" s="23"/>
      <c r="BR1292" s="23"/>
      <c r="BS1292" s="23"/>
      <c r="BT1292" s="23"/>
      <c r="BU1292" s="23"/>
      <c r="BV1292" s="23"/>
      <c r="BW1292" s="23"/>
      <c r="BX1292" s="23"/>
      <c r="BY1292" s="23"/>
      <c r="BZ1292" s="23"/>
      <c r="CA1292" s="23"/>
      <c r="CB1292" s="23"/>
      <c r="CC1292" s="23"/>
      <c r="CD1292" s="23"/>
      <c r="CE1292" s="23"/>
      <c r="CF1292" s="21">
        <f t="shared" si="9"/>
        <v>100</v>
      </c>
      <c r="CG1292" s="21"/>
      <c r="CH1292" s="21"/>
      <c r="CI1292" s="21"/>
      <c r="CJ1292" s="21"/>
      <c r="CK1292" s="21"/>
      <c r="CL1292" s="21"/>
      <c r="CM1292" s="21"/>
      <c r="CN1292" s="21"/>
      <c r="CO1292" s="21"/>
      <c r="CP1292" s="21"/>
      <c r="CQ1292" s="21"/>
      <c r="CR1292" s="21"/>
      <c r="CS1292" s="21"/>
      <c r="CT1292" s="21"/>
      <c r="CU1292" s="21">
        <v>100</v>
      </c>
      <c r="CV1292" s="21"/>
      <c r="CW1292" s="21"/>
      <c r="CX1292" s="23">
        <f t="shared" si="11"/>
        <v>1</v>
      </c>
      <c r="CY1292" s="23"/>
      <c r="CZ1292" s="23"/>
      <c r="DA1292" s="23"/>
      <c r="DB1292" s="23">
        <v>1</v>
      </c>
      <c r="DC1292" s="23"/>
      <c r="DD1292" s="23"/>
      <c r="DE1292" s="22">
        <f t="shared" si="13"/>
        <v>0</v>
      </c>
      <c r="DF1292" s="21"/>
      <c r="DG1292" s="21"/>
      <c r="DH1292" s="21"/>
      <c r="DI1292" s="21"/>
      <c r="DJ1292" s="21"/>
      <c r="DK1292" s="24">
        <f t="shared" si="15"/>
        <v>0</v>
      </c>
      <c r="DL1292" s="23"/>
      <c r="DM1292" s="2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</row>
    <row r="1293" spans="1:137" ht="15.75" customHeight="1">
      <c r="A1293" s="15" t="s">
        <v>4124</v>
      </c>
      <c r="B1293" s="15" t="s">
        <v>4125</v>
      </c>
      <c r="C1293" s="16" t="s">
        <v>4126</v>
      </c>
      <c r="D1293" s="15">
        <v>732109982</v>
      </c>
      <c r="E1293" s="15" t="s">
        <v>4127</v>
      </c>
      <c r="F1293" s="15" t="s">
        <v>84</v>
      </c>
      <c r="G1293" s="15" t="s">
        <v>101</v>
      </c>
      <c r="H1293" s="15" t="s">
        <v>57</v>
      </c>
      <c r="I1293" s="17">
        <f t="shared" si="18"/>
        <v>0</v>
      </c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8">
        <f t="shared" si="1"/>
        <v>27</v>
      </c>
      <c r="AA1293" s="19"/>
      <c r="AB1293" s="19"/>
      <c r="AC1293" s="19"/>
      <c r="AD1293" s="19"/>
      <c r="AE1293" s="19"/>
      <c r="AF1293" s="19">
        <v>6</v>
      </c>
      <c r="AG1293" s="19"/>
      <c r="AH1293" s="19">
        <v>6</v>
      </c>
      <c r="AI1293" s="19"/>
      <c r="AJ1293" s="19"/>
      <c r="AK1293" s="19"/>
      <c r="AL1293" s="19"/>
      <c r="AM1293" s="19"/>
      <c r="AN1293" s="19"/>
      <c r="AO1293" s="19">
        <v>15</v>
      </c>
      <c r="AP1293" s="19"/>
      <c r="AQ1293" s="19"/>
      <c r="AR1293" s="20">
        <f t="shared" si="3"/>
        <v>0</v>
      </c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/>
      <c r="BI1293" s="21"/>
      <c r="BJ1293" s="22">
        <f t="shared" si="5"/>
        <v>0</v>
      </c>
      <c r="BK1293" s="21"/>
      <c r="BL1293" s="21"/>
      <c r="BM1293" s="21"/>
      <c r="BN1293" s="23">
        <f t="shared" si="7"/>
        <v>0</v>
      </c>
      <c r="BO1293" s="23"/>
      <c r="BP1293" s="23"/>
      <c r="BQ1293" s="23"/>
      <c r="BR1293" s="23"/>
      <c r="BS1293" s="23"/>
      <c r="BT1293" s="23"/>
      <c r="BU1293" s="23"/>
      <c r="BV1293" s="23"/>
      <c r="BW1293" s="23"/>
      <c r="BX1293" s="23"/>
      <c r="BY1293" s="23"/>
      <c r="BZ1293" s="23"/>
      <c r="CA1293" s="23"/>
      <c r="CB1293" s="23"/>
      <c r="CC1293" s="23"/>
      <c r="CD1293" s="23"/>
      <c r="CE1293" s="23"/>
      <c r="CF1293" s="21">
        <f t="shared" si="9"/>
        <v>0</v>
      </c>
      <c r="CG1293" s="21"/>
      <c r="CH1293" s="21"/>
      <c r="CI1293" s="21"/>
      <c r="CJ1293" s="21"/>
      <c r="CK1293" s="21"/>
      <c r="CL1293" s="21"/>
      <c r="CM1293" s="21"/>
      <c r="CN1293" s="21"/>
      <c r="CO1293" s="21"/>
      <c r="CP1293" s="21"/>
      <c r="CQ1293" s="21"/>
      <c r="CR1293" s="21"/>
      <c r="CS1293" s="21"/>
      <c r="CT1293" s="21"/>
      <c r="CU1293" s="21"/>
      <c r="CV1293" s="21"/>
      <c r="CW1293" s="21"/>
      <c r="CX1293" s="23">
        <f t="shared" si="11"/>
        <v>2</v>
      </c>
      <c r="CY1293" s="23"/>
      <c r="CZ1293" s="23"/>
      <c r="DA1293" s="23"/>
      <c r="DB1293" s="23">
        <v>2</v>
      </c>
      <c r="DC1293" s="23"/>
      <c r="DD1293" s="23"/>
      <c r="DE1293" s="22">
        <f t="shared" si="13"/>
        <v>0</v>
      </c>
      <c r="DF1293" s="21"/>
      <c r="DG1293" s="21"/>
      <c r="DH1293" s="21"/>
      <c r="DI1293" s="21"/>
      <c r="DJ1293" s="21"/>
      <c r="DK1293" s="24">
        <f t="shared" si="15"/>
        <v>0</v>
      </c>
      <c r="DL1293" s="23"/>
      <c r="DM1293" s="2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</row>
    <row r="1294" spans="1:137" ht="15.75" customHeight="1">
      <c r="A1294" s="15" t="s">
        <v>4128</v>
      </c>
      <c r="B1294" s="15" t="s">
        <v>4129</v>
      </c>
      <c r="C1294" s="16">
        <v>24124711</v>
      </c>
      <c r="D1294" s="15">
        <v>605486255</v>
      </c>
      <c r="E1294" s="15" t="s">
        <v>4130</v>
      </c>
      <c r="F1294" s="15" t="s">
        <v>84</v>
      </c>
      <c r="G1294" s="15" t="s">
        <v>169</v>
      </c>
      <c r="H1294" s="15" t="s">
        <v>86</v>
      </c>
      <c r="I1294" s="17">
        <f t="shared" si="18"/>
        <v>0</v>
      </c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8">
        <f t="shared" si="1"/>
        <v>44</v>
      </c>
      <c r="AA1294" s="19"/>
      <c r="AB1294" s="19"/>
      <c r="AC1294" s="19"/>
      <c r="AD1294" s="19"/>
      <c r="AE1294" s="19"/>
      <c r="AF1294" s="19"/>
      <c r="AG1294" s="19">
        <v>19</v>
      </c>
      <c r="AH1294" s="19"/>
      <c r="AI1294" s="19"/>
      <c r="AJ1294" s="19"/>
      <c r="AK1294" s="19"/>
      <c r="AL1294" s="19"/>
      <c r="AM1294" s="19"/>
      <c r="AN1294" s="19"/>
      <c r="AO1294" s="19"/>
      <c r="AP1294" s="19">
        <v>25</v>
      </c>
      <c r="AQ1294" s="19"/>
      <c r="AR1294" s="20">
        <f t="shared" si="3"/>
        <v>0</v>
      </c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  <c r="BI1294" s="21"/>
      <c r="BJ1294" s="22">
        <f t="shared" si="5"/>
        <v>0</v>
      </c>
      <c r="BK1294" s="21"/>
      <c r="BL1294" s="21"/>
      <c r="BM1294" s="21"/>
      <c r="BN1294" s="23">
        <f t="shared" si="7"/>
        <v>0</v>
      </c>
      <c r="BO1294" s="23"/>
      <c r="BP1294" s="23"/>
      <c r="BQ1294" s="23"/>
      <c r="BR1294" s="23"/>
      <c r="BS1294" s="23"/>
      <c r="BT1294" s="23"/>
      <c r="BU1294" s="23"/>
      <c r="BV1294" s="23"/>
      <c r="BW1294" s="23"/>
      <c r="BX1294" s="23"/>
      <c r="BY1294" s="23"/>
      <c r="BZ1294" s="23"/>
      <c r="CA1294" s="23"/>
      <c r="CB1294" s="23"/>
      <c r="CC1294" s="23"/>
      <c r="CD1294" s="23"/>
      <c r="CE1294" s="23"/>
      <c r="CF1294" s="21">
        <f t="shared" si="9"/>
        <v>0</v>
      </c>
      <c r="CG1294" s="21"/>
      <c r="CH1294" s="21"/>
      <c r="CI1294" s="21"/>
      <c r="CJ1294" s="21"/>
      <c r="CK1294" s="21"/>
      <c r="CL1294" s="21"/>
      <c r="CM1294" s="21"/>
      <c r="CN1294" s="21"/>
      <c r="CO1294" s="21"/>
      <c r="CP1294" s="21"/>
      <c r="CQ1294" s="21"/>
      <c r="CR1294" s="21"/>
      <c r="CS1294" s="21"/>
      <c r="CT1294" s="21"/>
      <c r="CU1294" s="21"/>
      <c r="CV1294" s="21"/>
      <c r="CW1294" s="21"/>
      <c r="CX1294" s="23">
        <f t="shared" si="11"/>
        <v>0</v>
      </c>
      <c r="CY1294" s="23"/>
      <c r="CZ1294" s="23"/>
      <c r="DA1294" s="23"/>
      <c r="DB1294" s="23"/>
      <c r="DC1294" s="23"/>
      <c r="DD1294" s="23"/>
      <c r="DE1294" s="22">
        <f t="shared" si="13"/>
        <v>0</v>
      </c>
      <c r="DF1294" s="21"/>
      <c r="DG1294" s="21"/>
      <c r="DH1294" s="21"/>
      <c r="DI1294" s="21"/>
      <c r="DJ1294" s="21"/>
      <c r="DK1294" s="24">
        <f t="shared" si="15"/>
        <v>0</v>
      </c>
      <c r="DL1294" s="23"/>
      <c r="DM1294" s="2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</row>
    <row r="1295" spans="1:137" ht="15.75" customHeight="1">
      <c r="A1295" s="15" t="s">
        <v>4131</v>
      </c>
      <c r="B1295" s="15" t="s">
        <v>4132</v>
      </c>
      <c r="C1295" s="16">
        <v>60360623</v>
      </c>
      <c r="D1295" s="15">
        <v>723154620</v>
      </c>
      <c r="E1295" s="15" t="s">
        <v>4133</v>
      </c>
      <c r="F1295" s="15" t="s">
        <v>84</v>
      </c>
      <c r="G1295" s="15" t="s">
        <v>153</v>
      </c>
      <c r="H1295" s="15" t="s">
        <v>68</v>
      </c>
      <c r="I1295" s="17">
        <f t="shared" si="18"/>
        <v>0</v>
      </c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8">
        <f t="shared" si="1"/>
        <v>15</v>
      </c>
      <c r="AA1295" s="19"/>
      <c r="AB1295" s="19"/>
      <c r="AC1295" s="19"/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>
        <v>15</v>
      </c>
      <c r="AQ1295" s="19"/>
      <c r="AR1295" s="20">
        <f t="shared" si="3"/>
        <v>0</v>
      </c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/>
      <c r="BI1295" s="21"/>
      <c r="BJ1295" s="22">
        <f t="shared" si="5"/>
        <v>0</v>
      </c>
      <c r="BK1295" s="21"/>
      <c r="BL1295" s="21"/>
      <c r="BM1295" s="21"/>
      <c r="BN1295" s="23">
        <f t="shared" si="7"/>
        <v>0</v>
      </c>
      <c r="BO1295" s="23"/>
      <c r="BP1295" s="23"/>
      <c r="BQ1295" s="23"/>
      <c r="BR1295" s="23"/>
      <c r="BS1295" s="23"/>
      <c r="BT1295" s="23"/>
      <c r="BU1295" s="23"/>
      <c r="BV1295" s="23"/>
      <c r="BW1295" s="23"/>
      <c r="BX1295" s="23"/>
      <c r="BY1295" s="23"/>
      <c r="BZ1295" s="23"/>
      <c r="CA1295" s="23"/>
      <c r="CB1295" s="23"/>
      <c r="CC1295" s="23"/>
      <c r="CD1295" s="23"/>
      <c r="CE1295" s="23"/>
      <c r="CF1295" s="21">
        <f t="shared" si="9"/>
        <v>0</v>
      </c>
      <c r="CG1295" s="21"/>
      <c r="CH1295" s="21"/>
      <c r="CI1295" s="21"/>
      <c r="CJ1295" s="21"/>
      <c r="CK1295" s="21"/>
      <c r="CL1295" s="21"/>
      <c r="CM1295" s="21"/>
      <c r="CN1295" s="21"/>
      <c r="CO1295" s="21"/>
      <c r="CP1295" s="21"/>
      <c r="CQ1295" s="21"/>
      <c r="CR1295" s="21"/>
      <c r="CS1295" s="21"/>
      <c r="CT1295" s="21"/>
      <c r="CU1295" s="21"/>
      <c r="CV1295" s="21"/>
      <c r="CW1295" s="21"/>
      <c r="CX1295" s="23">
        <f t="shared" si="11"/>
        <v>0</v>
      </c>
      <c r="CY1295" s="23"/>
      <c r="CZ1295" s="23"/>
      <c r="DA1295" s="23"/>
      <c r="DB1295" s="23"/>
      <c r="DC1295" s="23"/>
      <c r="DD1295" s="23"/>
      <c r="DE1295" s="22">
        <f t="shared" si="13"/>
        <v>0</v>
      </c>
      <c r="DF1295" s="21"/>
      <c r="DG1295" s="21"/>
      <c r="DH1295" s="21"/>
      <c r="DI1295" s="21"/>
      <c r="DJ1295" s="21"/>
      <c r="DK1295" s="24">
        <f t="shared" si="15"/>
        <v>0</v>
      </c>
      <c r="DL1295" s="23"/>
      <c r="DM1295" s="2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</row>
    <row r="1296" spans="1:137" ht="15.75" customHeight="1">
      <c r="A1296" s="15" t="s">
        <v>4134</v>
      </c>
      <c r="B1296" s="15" t="s">
        <v>4135</v>
      </c>
      <c r="C1296" s="16">
        <v>26427656</v>
      </c>
      <c r="D1296" s="15">
        <v>603442765</v>
      </c>
      <c r="E1296" s="15" t="s">
        <v>4136</v>
      </c>
      <c r="F1296" s="15" t="s">
        <v>84</v>
      </c>
      <c r="G1296" s="15" t="s">
        <v>91</v>
      </c>
      <c r="H1296" s="15" t="s">
        <v>86</v>
      </c>
      <c r="I1296" s="17">
        <f t="shared" si="18"/>
        <v>0</v>
      </c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8">
        <f t="shared" si="1"/>
        <v>39</v>
      </c>
      <c r="AA1296" s="19"/>
      <c r="AB1296" s="19"/>
      <c r="AC1296" s="19"/>
      <c r="AD1296" s="19"/>
      <c r="AE1296" s="19"/>
      <c r="AF1296" s="19"/>
      <c r="AG1296" s="19">
        <v>19</v>
      </c>
      <c r="AH1296" s="19"/>
      <c r="AI1296" s="19"/>
      <c r="AJ1296" s="19"/>
      <c r="AK1296" s="19"/>
      <c r="AL1296" s="19"/>
      <c r="AM1296" s="19"/>
      <c r="AN1296" s="19"/>
      <c r="AO1296" s="19">
        <v>20</v>
      </c>
      <c r="AP1296" s="19"/>
      <c r="AQ1296" s="19"/>
      <c r="AR1296" s="20">
        <f t="shared" si="3"/>
        <v>0</v>
      </c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/>
      <c r="BI1296" s="21"/>
      <c r="BJ1296" s="22">
        <f t="shared" si="5"/>
        <v>0</v>
      </c>
      <c r="BK1296" s="21"/>
      <c r="BL1296" s="21"/>
      <c r="BM1296" s="21"/>
      <c r="BN1296" s="23">
        <f t="shared" si="7"/>
        <v>10</v>
      </c>
      <c r="BO1296" s="23"/>
      <c r="BP1296" s="23"/>
      <c r="BQ1296" s="23"/>
      <c r="BR1296" s="23"/>
      <c r="BS1296" s="23"/>
      <c r="BT1296" s="23"/>
      <c r="BU1296" s="23">
        <v>10</v>
      </c>
      <c r="BV1296" s="23"/>
      <c r="BW1296" s="23"/>
      <c r="BX1296" s="23"/>
      <c r="BY1296" s="23"/>
      <c r="BZ1296" s="23"/>
      <c r="CA1296" s="23"/>
      <c r="CB1296" s="23"/>
      <c r="CC1296" s="23"/>
      <c r="CD1296" s="23"/>
      <c r="CE1296" s="23"/>
      <c r="CF1296" s="21">
        <f t="shared" si="9"/>
        <v>100</v>
      </c>
      <c r="CG1296" s="21"/>
      <c r="CH1296" s="21"/>
      <c r="CI1296" s="21"/>
      <c r="CJ1296" s="21"/>
      <c r="CK1296" s="21"/>
      <c r="CL1296" s="21"/>
      <c r="CM1296" s="21"/>
      <c r="CN1296" s="21"/>
      <c r="CO1296" s="21"/>
      <c r="CP1296" s="21"/>
      <c r="CQ1296" s="21"/>
      <c r="CR1296" s="21"/>
      <c r="CS1296" s="21"/>
      <c r="CT1296" s="21"/>
      <c r="CU1296" s="21">
        <v>100</v>
      </c>
      <c r="CV1296" s="21"/>
      <c r="CW1296" s="21"/>
      <c r="CX1296" s="23">
        <f t="shared" si="11"/>
        <v>1</v>
      </c>
      <c r="CY1296" s="23"/>
      <c r="CZ1296" s="23"/>
      <c r="DA1296" s="23"/>
      <c r="DB1296" s="23">
        <v>1</v>
      </c>
      <c r="DC1296" s="23"/>
      <c r="DD1296" s="23"/>
      <c r="DE1296" s="22">
        <f t="shared" si="13"/>
        <v>0</v>
      </c>
      <c r="DF1296" s="21"/>
      <c r="DG1296" s="21"/>
      <c r="DH1296" s="21"/>
      <c r="DI1296" s="21"/>
      <c r="DJ1296" s="21"/>
      <c r="DK1296" s="24">
        <f t="shared" si="15"/>
        <v>0</v>
      </c>
      <c r="DL1296" s="23"/>
      <c r="DM1296" s="2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</row>
    <row r="1297" spans="1:137" ht="15.75" customHeight="1">
      <c r="A1297" s="15" t="s">
        <v>4137</v>
      </c>
      <c r="B1297" s="15" t="s">
        <v>4138</v>
      </c>
      <c r="C1297" s="16" t="s">
        <v>4139</v>
      </c>
      <c r="D1297" s="15">
        <v>602878234</v>
      </c>
      <c r="E1297" s="15" t="s">
        <v>4140</v>
      </c>
      <c r="F1297" s="15" t="s">
        <v>84</v>
      </c>
      <c r="G1297" s="15" t="s">
        <v>91</v>
      </c>
      <c r="H1297" s="15" t="s">
        <v>258</v>
      </c>
      <c r="I1297" s="17">
        <f t="shared" si="18"/>
        <v>0</v>
      </c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8">
        <f t="shared" si="1"/>
        <v>39</v>
      </c>
      <c r="AA1297" s="19"/>
      <c r="AB1297" s="19"/>
      <c r="AC1297" s="19"/>
      <c r="AD1297" s="19"/>
      <c r="AE1297" s="19"/>
      <c r="AF1297" s="19"/>
      <c r="AG1297" s="19">
        <v>19</v>
      </c>
      <c r="AH1297" s="19"/>
      <c r="AI1297" s="19"/>
      <c r="AJ1297" s="19"/>
      <c r="AK1297" s="19"/>
      <c r="AL1297" s="19"/>
      <c r="AM1297" s="19"/>
      <c r="AN1297" s="19"/>
      <c r="AO1297" s="19">
        <v>20</v>
      </c>
      <c r="AP1297" s="19"/>
      <c r="AQ1297" s="19"/>
      <c r="AR1297" s="20">
        <f t="shared" si="3"/>
        <v>0</v>
      </c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2">
        <f t="shared" si="5"/>
        <v>0</v>
      </c>
      <c r="BK1297" s="21"/>
      <c r="BL1297" s="21"/>
      <c r="BM1297" s="21"/>
      <c r="BN1297" s="23">
        <f t="shared" si="7"/>
        <v>0</v>
      </c>
      <c r="BO1297" s="23"/>
      <c r="BP1297" s="23"/>
      <c r="BQ1297" s="23"/>
      <c r="BR1297" s="23"/>
      <c r="BS1297" s="23"/>
      <c r="BT1297" s="23"/>
      <c r="BU1297" s="23" t="s">
        <v>209</v>
      </c>
      <c r="BV1297" s="23"/>
      <c r="BW1297" s="23"/>
      <c r="BX1297" s="23"/>
      <c r="BY1297" s="23"/>
      <c r="BZ1297" s="23"/>
      <c r="CA1297" s="23"/>
      <c r="CB1297" s="23"/>
      <c r="CC1297" s="23"/>
      <c r="CD1297" s="23"/>
      <c r="CE1297" s="23"/>
      <c r="CF1297" s="21">
        <f t="shared" si="9"/>
        <v>200</v>
      </c>
      <c r="CG1297" s="21"/>
      <c r="CH1297" s="21"/>
      <c r="CI1297" s="21"/>
      <c r="CJ1297" s="21"/>
      <c r="CK1297" s="21"/>
      <c r="CL1297" s="21"/>
      <c r="CM1297" s="21"/>
      <c r="CN1297" s="21"/>
      <c r="CO1297" s="21"/>
      <c r="CP1297" s="21"/>
      <c r="CQ1297" s="21"/>
      <c r="CR1297" s="21"/>
      <c r="CS1297" s="21"/>
      <c r="CT1297" s="21"/>
      <c r="CU1297" s="21">
        <v>200</v>
      </c>
      <c r="CV1297" s="21"/>
      <c r="CW1297" s="21"/>
      <c r="CX1297" s="23">
        <f t="shared" si="11"/>
        <v>2</v>
      </c>
      <c r="CY1297" s="23"/>
      <c r="CZ1297" s="23"/>
      <c r="DA1297" s="23"/>
      <c r="DB1297" s="23">
        <v>2</v>
      </c>
      <c r="DC1297" s="23"/>
      <c r="DD1297" s="23"/>
      <c r="DE1297" s="22">
        <f t="shared" si="13"/>
        <v>0</v>
      </c>
      <c r="DF1297" s="21"/>
      <c r="DG1297" s="21"/>
      <c r="DH1297" s="21"/>
      <c r="DI1297" s="21"/>
      <c r="DJ1297" s="21"/>
      <c r="DK1297" s="24">
        <f t="shared" si="15"/>
        <v>0</v>
      </c>
      <c r="DL1297" s="23"/>
      <c r="DM1297" s="2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</row>
    <row r="1298" spans="1:137" ht="15.75" customHeight="1">
      <c r="A1298" s="15" t="s">
        <v>4141</v>
      </c>
      <c r="B1298" s="15" t="s">
        <v>4142</v>
      </c>
      <c r="C1298" s="16" t="s">
        <v>4143</v>
      </c>
      <c r="D1298" s="15">
        <v>605270055</v>
      </c>
      <c r="E1298" s="15" t="s">
        <v>4144</v>
      </c>
      <c r="F1298" s="15" t="s">
        <v>84</v>
      </c>
      <c r="G1298" s="15" t="s">
        <v>91</v>
      </c>
      <c r="H1298" s="15" t="s">
        <v>68</v>
      </c>
      <c r="I1298" s="17">
        <f t="shared" si="18"/>
        <v>0</v>
      </c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8">
        <f t="shared" si="1"/>
        <v>10</v>
      </c>
      <c r="AA1298" s="19"/>
      <c r="AB1298" s="19"/>
      <c r="AC1298" s="19"/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>
        <v>10</v>
      </c>
      <c r="AP1298" s="19"/>
      <c r="AQ1298" s="19"/>
      <c r="AR1298" s="20">
        <f t="shared" si="3"/>
        <v>0</v>
      </c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2">
        <f t="shared" si="5"/>
        <v>0</v>
      </c>
      <c r="BK1298" s="21"/>
      <c r="BL1298" s="21"/>
      <c r="BM1298" s="21"/>
      <c r="BN1298" s="23">
        <f t="shared" si="7"/>
        <v>0</v>
      </c>
      <c r="BO1298" s="23"/>
      <c r="BP1298" s="23"/>
      <c r="BQ1298" s="23"/>
      <c r="BR1298" s="23"/>
      <c r="BS1298" s="23"/>
      <c r="BT1298" s="23"/>
      <c r="BU1298" s="23"/>
      <c r="BV1298" s="23"/>
      <c r="BW1298" s="23"/>
      <c r="BX1298" s="23"/>
      <c r="BY1298" s="23"/>
      <c r="BZ1298" s="23"/>
      <c r="CA1298" s="23"/>
      <c r="CB1298" s="23"/>
      <c r="CC1298" s="23"/>
      <c r="CD1298" s="23"/>
      <c r="CE1298" s="23"/>
      <c r="CF1298" s="21">
        <f t="shared" si="9"/>
        <v>100</v>
      </c>
      <c r="CG1298" s="21"/>
      <c r="CH1298" s="21"/>
      <c r="CI1298" s="21"/>
      <c r="CJ1298" s="21"/>
      <c r="CK1298" s="21"/>
      <c r="CL1298" s="21"/>
      <c r="CM1298" s="21"/>
      <c r="CN1298" s="21"/>
      <c r="CO1298" s="21"/>
      <c r="CP1298" s="21"/>
      <c r="CQ1298" s="21"/>
      <c r="CR1298" s="21"/>
      <c r="CS1298" s="21"/>
      <c r="CT1298" s="21"/>
      <c r="CU1298" s="21">
        <v>100</v>
      </c>
      <c r="CV1298" s="21"/>
      <c r="CW1298" s="21"/>
      <c r="CX1298" s="23">
        <f t="shared" si="11"/>
        <v>1</v>
      </c>
      <c r="CY1298" s="23"/>
      <c r="CZ1298" s="23"/>
      <c r="DA1298" s="23"/>
      <c r="DB1298" s="23">
        <v>1</v>
      </c>
      <c r="DC1298" s="23"/>
      <c r="DD1298" s="23"/>
      <c r="DE1298" s="22">
        <f t="shared" si="13"/>
        <v>0</v>
      </c>
      <c r="DF1298" s="21"/>
      <c r="DG1298" s="21"/>
      <c r="DH1298" s="21"/>
      <c r="DI1298" s="21"/>
      <c r="DJ1298" s="21"/>
      <c r="DK1298" s="24">
        <f t="shared" si="15"/>
        <v>0</v>
      </c>
      <c r="DL1298" s="23"/>
      <c r="DM1298" s="23"/>
      <c r="DN1298" s="3"/>
      <c r="DO1298" s="3"/>
      <c r="DP1298" s="3"/>
      <c r="DQ1298" s="3"/>
      <c r="DR1298" s="3"/>
      <c r="DS1298" s="3"/>
      <c r="DT1298" s="3"/>
      <c r="DU1298" s="3"/>
      <c r="DV1298" s="3"/>
      <c r="DW1298" s="3"/>
      <c r="DX1298" s="3"/>
      <c r="DY1298" s="3"/>
      <c r="DZ1298" s="3"/>
      <c r="EA1298" s="3"/>
      <c r="EB1298" s="3"/>
      <c r="EC1298" s="3"/>
      <c r="ED1298" s="3"/>
      <c r="EE1298" s="3"/>
      <c r="EF1298" s="3"/>
      <c r="EG1298" s="3"/>
    </row>
    <row r="1299" spans="1:137" ht="15.75" customHeight="1">
      <c r="A1299" s="15" t="s">
        <v>4145</v>
      </c>
      <c r="B1299" s="15" t="s">
        <v>4146</v>
      </c>
      <c r="C1299" s="16">
        <v>49629751</v>
      </c>
      <c r="D1299" s="15">
        <v>728149796</v>
      </c>
      <c r="E1299" s="15" t="s">
        <v>4147</v>
      </c>
      <c r="F1299" s="15" t="s">
        <v>84</v>
      </c>
      <c r="G1299" s="15" t="s">
        <v>91</v>
      </c>
      <c r="H1299" s="15" t="s">
        <v>554</v>
      </c>
      <c r="I1299" s="17">
        <f t="shared" si="18"/>
        <v>0</v>
      </c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8">
        <f t="shared" si="1"/>
        <v>29</v>
      </c>
      <c r="AA1299" s="19"/>
      <c r="AB1299" s="19"/>
      <c r="AC1299" s="19"/>
      <c r="AD1299" s="19"/>
      <c r="AE1299" s="19"/>
      <c r="AF1299" s="19"/>
      <c r="AG1299" s="19">
        <v>19</v>
      </c>
      <c r="AH1299" s="19"/>
      <c r="AI1299" s="19"/>
      <c r="AJ1299" s="19"/>
      <c r="AK1299" s="19"/>
      <c r="AL1299" s="19"/>
      <c r="AM1299" s="19"/>
      <c r="AN1299" s="19"/>
      <c r="AO1299" s="19">
        <v>10</v>
      </c>
      <c r="AP1299" s="19"/>
      <c r="AQ1299" s="19"/>
      <c r="AR1299" s="20">
        <f t="shared" si="3"/>
        <v>0</v>
      </c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/>
      <c r="BI1299" s="21"/>
      <c r="BJ1299" s="22">
        <f t="shared" si="5"/>
        <v>0</v>
      </c>
      <c r="BK1299" s="21"/>
      <c r="BL1299" s="21"/>
      <c r="BM1299" s="21"/>
      <c r="BN1299" s="23">
        <f t="shared" si="7"/>
        <v>0</v>
      </c>
      <c r="BO1299" s="23"/>
      <c r="BP1299" s="23"/>
      <c r="BQ1299" s="23"/>
      <c r="BR1299" s="23"/>
      <c r="BS1299" s="23"/>
      <c r="BT1299" s="23"/>
      <c r="BU1299" s="23"/>
      <c r="BV1299" s="23"/>
      <c r="BW1299" s="23"/>
      <c r="BX1299" s="23"/>
      <c r="BY1299" s="23"/>
      <c r="BZ1299" s="23"/>
      <c r="CA1299" s="23"/>
      <c r="CB1299" s="23"/>
      <c r="CC1299" s="23"/>
      <c r="CD1299" s="23"/>
      <c r="CE1299" s="23"/>
      <c r="CF1299" s="21">
        <f t="shared" si="9"/>
        <v>100</v>
      </c>
      <c r="CG1299" s="21"/>
      <c r="CH1299" s="21"/>
      <c r="CI1299" s="21"/>
      <c r="CJ1299" s="21"/>
      <c r="CK1299" s="21"/>
      <c r="CL1299" s="21"/>
      <c r="CM1299" s="21"/>
      <c r="CN1299" s="21"/>
      <c r="CO1299" s="21"/>
      <c r="CP1299" s="21"/>
      <c r="CQ1299" s="21"/>
      <c r="CR1299" s="21"/>
      <c r="CS1299" s="21"/>
      <c r="CT1299" s="21"/>
      <c r="CU1299" s="21">
        <v>100</v>
      </c>
      <c r="CV1299" s="21"/>
      <c r="CW1299" s="21"/>
      <c r="CX1299" s="23">
        <f t="shared" si="11"/>
        <v>1</v>
      </c>
      <c r="CY1299" s="23"/>
      <c r="CZ1299" s="23"/>
      <c r="DA1299" s="23"/>
      <c r="DB1299" s="23">
        <v>1</v>
      </c>
      <c r="DC1299" s="23"/>
      <c r="DD1299" s="23"/>
      <c r="DE1299" s="22">
        <f t="shared" si="13"/>
        <v>0</v>
      </c>
      <c r="DF1299" s="21"/>
      <c r="DG1299" s="21"/>
      <c r="DH1299" s="21"/>
      <c r="DI1299" s="21"/>
      <c r="DJ1299" s="21"/>
      <c r="DK1299" s="24">
        <f t="shared" si="15"/>
        <v>0</v>
      </c>
      <c r="DL1299" s="23"/>
      <c r="DM1299" s="2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</row>
    <row r="1300" spans="1:137" ht="15.75" customHeight="1">
      <c r="A1300" s="15" t="s">
        <v>4148</v>
      </c>
      <c r="B1300" s="15" t="s">
        <v>4149</v>
      </c>
      <c r="C1300" s="16">
        <v>28241215</v>
      </c>
      <c r="D1300" s="15">
        <v>724856158</v>
      </c>
      <c r="E1300" s="15" t="s">
        <v>4150</v>
      </c>
      <c r="F1300" s="15" t="s">
        <v>84</v>
      </c>
      <c r="G1300" s="15" t="s">
        <v>91</v>
      </c>
      <c r="H1300" s="15" t="s">
        <v>57</v>
      </c>
      <c r="I1300" s="17">
        <f t="shared" si="18"/>
        <v>0</v>
      </c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8">
        <f t="shared" si="1"/>
        <v>29</v>
      </c>
      <c r="AA1300" s="19"/>
      <c r="AB1300" s="19"/>
      <c r="AC1300" s="19"/>
      <c r="AD1300" s="19"/>
      <c r="AE1300" s="19"/>
      <c r="AF1300" s="19"/>
      <c r="AG1300" s="19">
        <v>19</v>
      </c>
      <c r="AH1300" s="19"/>
      <c r="AI1300" s="19"/>
      <c r="AJ1300" s="19"/>
      <c r="AK1300" s="19"/>
      <c r="AL1300" s="19"/>
      <c r="AM1300" s="19"/>
      <c r="AN1300" s="19"/>
      <c r="AO1300" s="19">
        <v>10</v>
      </c>
      <c r="AP1300" s="19"/>
      <c r="AQ1300" s="19"/>
      <c r="AR1300" s="20">
        <f t="shared" si="3"/>
        <v>0</v>
      </c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/>
      <c r="BI1300" s="21"/>
      <c r="BJ1300" s="22">
        <f t="shared" si="5"/>
        <v>0</v>
      </c>
      <c r="BK1300" s="21"/>
      <c r="BL1300" s="21"/>
      <c r="BM1300" s="21"/>
      <c r="BN1300" s="23">
        <f t="shared" si="7"/>
        <v>0</v>
      </c>
      <c r="BO1300" s="23"/>
      <c r="BP1300" s="23"/>
      <c r="BQ1300" s="23"/>
      <c r="BR1300" s="23"/>
      <c r="BS1300" s="23"/>
      <c r="BT1300" s="23"/>
      <c r="BU1300" s="23"/>
      <c r="BV1300" s="23"/>
      <c r="BW1300" s="23"/>
      <c r="BX1300" s="23"/>
      <c r="BY1300" s="23"/>
      <c r="BZ1300" s="23"/>
      <c r="CA1300" s="23"/>
      <c r="CB1300" s="23"/>
      <c r="CC1300" s="23"/>
      <c r="CD1300" s="23"/>
      <c r="CE1300" s="23"/>
      <c r="CF1300" s="21">
        <f t="shared" si="9"/>
        <v>100</v>
      </c>
      <c r="CG1300" s="21"/>
      <c r="CH1300" s="21"/>
      <c r="CI1300" s="21"/>
      <c r="CJ1300" s="21"/>
      <c r="CK1300" s="21"/>
      <c r="CL1300" s="21"/>
      <c r="CM1300" s="21"/>
      <c r="CN1300" s="21"/>
      <c r="CO1300" s="21"/>
      <c r="CP1300" s="21"/>
      <c r="CQ1300" s="21"/>
      <c r="CR1300" s="21"/>
      <c r="CS1300" s="21"/>
      <c r="CT1300" s="21"/>
      <c r="CU1300" s="21">
        <v>100</v>
      </c>
      <c r="CV1300" s="21"/>
      <c r="CW1300" s="21"/>
      <c r="CX1300" s="23">
        <f t="shared" si="11"/>
        <v>1</v>
      </c>
      <c r="CY1300" s="23"/>
      <c r="CZ1300" s="23"/>
      <c r="DA1300" s="23"/>
      <c r="DB1300" s="23">
        <v>1</v>
      </c>
      <c r="DC1300" s="23"/>
      <c r="DD1300" s="23"/>
      <c r="DE1300" s="22">
        <f t="shared" si="13"/>
        <v>0</v>
      </c>
      <c r="DF1300" s="21"/>
      <c r="DG1300" s="21"/>
      <c r="DH1300" s="21"/>
      <c r="DI1300" s="21"/>
      <c r="DJ1300" s="21"/>
      <c r="DK1300" s="24">
        <f t="shared" si="15"/>
        <v>0</v>
      </c>
      <c r="DL1300" s="23"/>
      <c r="DM1300" s="23"/>
      <c r="DN1300" s="3"/>
      <c r="DO1300" s="3"/>
      <c r="DP1300" s="3"/>
      <c r="DQ1300" s="3"/>
      <c r="DR1300" s="3"/>
      <c r="DS1300" s="3"/>
      <c r="DT1300" s="3"/>
      <c r="DU1300" s="3"/>
      <c r="DV1300" s="3"/>
      <c r="DW1300" s="3"/>
      <c r="DX1300" s="3"/>
      <c r="DY1300" s="3"/>
      <c r="DZ1300" s="3"/>
      <c r="EA1300" s="3"/>
      <c r="EB1300" s="3"/>
      <c r="EC1300" s="3"/>
      <c r="ED1300" s="3"/>
      <c r="EE1300" s="3"/>
      <c r="EF1300" s="3"/>
      <c r="EG1300" s="3"/>
    </row>
    <row r="1301" spans="1:137" ht="15.75" customHeight="1">
      <c r="A1301" s="15" t="s">
        <v>4151</v>
      </c>
      <c r="B1301" s="15" t="s">
        <v>4152</v>
      </c>
      <c r="C1301" s="16">
        <v>24257966</v>
      </c>
      <c r="D1301" s="15">
        <v>728546253</v>
      </c>
      <c r="E1301" s="15" t="s">
        <v>4153</v>
      </c>
      <c r="F1301" s="15" t="s">
        <v>84</v>
      </c>
      <c r="G1301" s="15" t="s">
        <v>91</v>
      </c>
      <c r="H1301" s="15" t="s">
        <v>449</v>
      </c>
      <c r="I1301" s="17">
        <f t="shared" si="18"/>
        <v>0</v>
      </c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8">
        <f t="shared" si="1"/>
        <v>29</v>
      </c>
      <c r="AA1301" s="19"/>
      <c r="AB1301" s="19"/>
      <c r="AC1301" s="19"/>
      <c r="AD1301" s="19"/>
      <c r="AE1301" s="19"/>
      <c r="AF1301" s="19"/>
      <c r="AG1301" s="19">
        <v>19</v>
      </c>
      <c r="AH1301" s="19"/>
      <c r="AI1301" s="19"/>
      <c r="AJ1301" s="19"/>
      <c r="AK1301" s="19"/>
      <c r="AL1301" s="19"/>
      <c r="AM1301" s="19"/>
      <c r="AN1301" s="19"/>
      <c r="AO1301" s="19">
        <v>10</v>
      </c>
      <c r="AP1301" s="19"/>
      <c r="AQ1301" s="19"/>
      <c r="AR1301" s="20">
        <f t="shared" si="3"/>
        <v>0</v>
      </c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/>
      <c r="BI1301" s="21"/>
      <c r="BJ1301" s="22">
        <f t="shared" si="5"/>
        <v>0</v>
      </c>
      <c r="BK1301" s="21"/>
      <c r="BL1301" s="21"/>
      <c r="BM1301" s="21"/>
      <c r="BN1301" s="23">
        <f t="shared" si="7"/>
        <v>0</v>
      </c>
      <c r="BO1301" s="23"/>
      <c r="BP1301" s="23"/>
      <c r="BQ1301" s="23"/>
      <c r="BR1301" s="23"/>
      <c r="BS1301" s="23"/>
      <c r="BT1301" s="23"/>
      <c r="BU1301" s="23"/>
      <c r="BV1301" s="23"/>
      <c r="BW1301" s="23"/>
      <c r="BX1301" s="23"/>
      <c r="BY1301" s="23"/>
      <c r="BZ1301" s="23"/>
      <c r="CA1301" s="23"/>
      <c r="CB1301" s="23"/>
      <c r="CC1301" s="23"/>
      <c r="CD1301" s="23"/>
      <c r="CE1301" s="23"/>
      <c r="CF1301" s="21">
        <f t="shared" si="9"/>
        <v>100</v>
      </c>
      <c r="CG1301" s="21"/>
      <c r="CH1301" s="21"/>
      <c r="CI1301" s="21"/>
      <c r="CJ1301" s="21"/>
      <c r="CK1301" s="21"/>
      <c r="CL1301" s="21"/>
      <c r="CM1301" s="21"/>
      <c r="CN1301" s="21"/>
      <c r="CO1301" s="21"/>
      <c r="CP1301" s="21"/>
      <c r="CQ1301" s="21"/>
      <c r="CR1301" s="21"/>
      <c r="CS1301" s="21"/>
      <c r="CT1301" s="21"/>
      <c r="CU1301" s="21">
        <v>100</v>
      </c>
      <c r="CV1301" s="21"/>
      <c r="CW1301" s="21"/>
      <c r="CX1301" s="23">
        <f t="shared" si="11"/>
        <v>1</v>
      </c>
      <c r="CY1301" s="23"/>
      <c r="CZ1301" s="23"/>
      <c r="DA1301" s="23"/>
      <c r="DB1301" s="23">
        <v>1</v>
      </c>
      <c r="DC1301" s="23"/>
      <c r="DD1301" s="23"/>
      <c r="DE1301" s="22">
        <f t="shared" si="13"/>
        <v>0</v>
      </c>
      <c r="DF1301" s="21"/>
      <c r="DG1301" s="21"/>
      <c r="DH1301" s="21"/>
      <c r="DI1301" s="21"/>
      <c r="DJ1301" s="21"/>
      <c r="DK1301" s="24">
        <f t="shared" si="15"/>
        <v>0</v>
      </c>
      <c r="DL1301" s="23"/>
      <c r="DM1301" s="2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</row>
    <row r="1302" spans="1:137" ht="15.75" customHeight="1">
      <c r="A1302" s="15" t="s">
        <v>4154</v>
      </c>
      <c r="B1302" s="15" t="s">
        <v>4155</v>
      </c>
      <c r="C1302" s="16" t="s">
        <v>4156</v>
      </c>
      <c r="D1302" s="15">
        <v>776155326</v>
      </c>
      <c r="E1302" s="15" t="s">
        <v>4157</v>
      </c>
      <c r="F1302" s="15" t="s">
        <v>84</v>
      </c>
      <c r="G1302" s="15" t="s">
        <v>101</v>
      </c>
      <c r="H1302" s="15" t="s">
        <v>57</v>
      </c>
      <c r="I1302" s="17">
        <f t="shared" si="18"/>
        <v>0</v>
      </c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8">
        <f t="shared" si="1"/>
        <v>28</v>
      </c>
      <c r="AA1302" s="19"/>
      <c r="AB1302" s="19"/>
      <c r="AC1302" s="19"/>
      <c r="AD1302" s="19"/>
      <c r="AE1302" s="19"/>
      <c r="AF1302" s="19">
        <v>6</v>
      </c>
      <c r="AG1302" s="19"/>
      <c r="AH1302" s="19">
        <v>7</v>
      </c>
      <c r="AI1302" s="19"/>
      <c r="AJ1302" s="19"/>
      <c r="AK1302" s="19"/>
      <c r="AL1302" s="19"/>
      <c r="AM1302" s="19"/>
      <c r="AN1302" s="19"/>
      <c r="AO1302" s="19">
        <v>15</v>
      </c>
      <c r="AP1302" s="19"/>
      <c r="AQ1302" s="19"/>
      <c r="AR1302" s="20">
        <f t="shared" si="3"/>
        <v>0</v>
      </c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  <c r="BI1302" s="21"/>
      <c r="BJ1302" s="22">
        <f t="shared" si="5"/>
        <v>0</v>
      </c>
      <c r="BK1302" s="21"/>
      <c r="BL1302" s="21"/>
      <c r="BM1302" s="21"/>
      <c r="BN1302" s="23">
        <f t="shared" si="7"/>
        <v>0</v>
      </c>
      <c r="BO1302" s="23"/>
      <c r="BP1302" s="23"/>
      <c r="BQ1302" s="23"/>
      <c r="BR1302" s="23"/>
      <c r="BS1302" s="23"/>
      <c r="BT1302" s="23"/>
      <c r="BU1302" s="23"/>
      <c r="BV1302" s="23"/>
      <c r="BW1302" s="23"/>
      <c r="BX1302" s="23"/>
      <c r="BY1302" s="23"/>
      <c r="BZ1302" s="23"/>
      <c r="CA1302" s="23"/>
      <c r="CB1302" s="23"/>
      <c r="CC1302" s="23"/>
      <c r="CD1302" s="23"/>
      <c r="CE1302" s="23"/>
      <c r="CF1302" s="21">
        <f t="shared" si="9"/>
        <v>0</v>
      </c>
      <c r="CG1302" s="21"/>
      <c r="CH1302" s="21"/>
      <c r="CI1302" s="21"/>
      <c r="CJ1302" s="21"/>
      <c r="CK1302" s="21"/>
      <c r="CL1302" s="21"/>
      <c r="CM1302" s="21"/>
      <c r="CN1302" s="21"/>
      <c r="CO1302" s="21"/>
      <c r="CP1302" s="21"/>
      <c r="CQ1302" s="21"/>
      <c r="CR1302" s="21"/>
      <c r="CS1302" s="21"/>
      <c r="CT1302" s="21"/>
      <c r="CU1302" s="21"/>
      <c r="CV1302" s="21"/>
      <c r="CW1302" s="21"/>
      <c r="CX1302" s="23">
        <f t="shared" si="11"/>
        <v>2</v>
      </c>
      <c r="CY1302" s="23"/>
      <c r="CZ1302" s="23"/>
      <c r="DA1302" s="23"/>
      <c r="DB1302" s="23">
        <v>2</v>
      </c>
      <c r="DC1302" s="23"/>
      <c r="DD1302" s="23"/>
      <c r="DE1302" s="22">
        <f t="shared" si="13"/>
        <v>0</v>
      </c>
      <c r="DF1302" s="21"/>
      <c r="DG1302" s="21"/>
      <c r="DH1302" s="21"/>
      <c r="DI1302" s="21"/>
      <c r="DJ1302" s="21"/>
      <c r="DK1302" s="24">
        <f t="shared" si="15"/>
        <v>0</v>
      </c>
      <c r="DL1302" s="23"/>
      <c r="DM1302" s="23"/>
      <c r="DN1302" s="3"/>
      <c r="DO1302" s="3"/>
      <c r="DP1302" s="3"/>
      <c r="DQ1302" s="3"/>
      <c r="DR1302" s="3"/>
      <c r="DS1302" s="3"/>
      <c r="DT1302" s="3"/>
      <c r="DU1302" s="3"/>
      <c r="DV1302" s="3"/>
      <c r="DW1302" s="3"/>
      <c r="DX1302" s="3"/>
      <c r="DY1302" s="3"/>
      <c r="DZ1302" s="3"/>
      <c r="EA1302" s="3"/>
      <c r="EB1302" s="3"/>
      <c r="EC1302" s="3"/>
      <c r="ED1302" s="3"/>
      <c r="EE1302" s="3"/>
      <c r="EF1302" s="3"/>
      <c r="EG1302" s="3"/>
    </row>
    <row r="1303" spans="1:137" ht="15.75" customHeight="1">
      <c r="A1303" s="15" t="s">
        <v>4158</v>
      </c>
      <c r="B1303" s="15" t="s">
        <v>4159</v>
      </c>
      <c r="C1303" s="16">
        <v>72557206</v>
      </c>
      <c r="D1303" s="15">
        <v>604887365</v>
      </c>
      <c r="E1303" s="15" t="s">
        <v>4160</v>
      </c>
      <c r="F1303" s="15" t="s">
        <v>84</v>
      </c>
      <c r="G1303" s="15" t="s">
        <v>91</v>
      </c>
      <c r="H1303" s="15" t="s">
        <v>150</v>
      </c>
      <c r="I1303" s="17">
        <f t="shared" si="18"/>
        <v>0</v>
      </c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8">
        <f t="shared" si="1"/>
        <v>34</v>
      </c>
      <c r="AA1303" s="19"/>
      <c r="AB1303" s="19"/>
      <c r="AC1303" s="19"/>
      <c r="AD1303" s="19"/>
      <c r="AE1303" s="19"/>
      <c r="AF1303" s="19"/>
      <c r="AG1303" s="19">
        <v>19</v>
      </c>
      <c r="AH1303" s="19"/>
      <c r="AI1303" s="19"/>
      <c r="AJ1303" s="19"/>
      <c r="AK1303" s="19"/>
      <c r="AL1303" s="19"/>
      <c r="AM1303" s="19"/>
      <c r="AN1303" s="19"/>
      <c r="AO1303" s="19">
        <v>15</v>
      </c>
      <c r="AP1303" s="19"/>
      <c r="AQ1303" s="19"/>
      <c r="AR1303" s="20">
        <f t="shared" si="3"/>
        <v>0</v>
      </c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  <c r="BI1303" s="21"/>
      <c r="BJ1303" s="22">
        <f t="shared" si="5"/>
        <v>0</v>
      </c>
      <c r="BK1303" s="21"/>
      <c r="BL1303" s="21"/>
      <c r="BM1303" s="21"/>
      <c r="BN1303" s="23">
        <f t="shared" si="7"/>
        <v>0</v>
      </c>
      <c r="BO1303" s="23"/>
      <c r="BP1303" s="23"/>
      <c r="BQ1303" s="23"/>
      <c r="BR1303" s="23"/>
      <c r="BS1303" s="23"/>
      <c r="BT1303" s="23"/>
      <c r="BU1303" s="23"/>
      <c r="BV1303" s="23"/>
      <c r="BW1303" s="23"/>
      <c r="BX1303" s="23"/>
      <c r="BY1303" s="23"/>
      <c r="BZ1303" s="23"/>
      <c r="CA1303" s="23"/>
      <c r="CB1303" s="23"/>
      <c r="CC1303" s="23"/>
      <c r="CD1303" s="23"/>
      <c r="CE1303" s="23"/>
      <c r="CF1303" s="21">
        <f t="shared" si="9"/>
        <v>100</v>
      </c>
      <c r="CG1303" s="21"/>
      <c r="CH1303" s="21"/>
      <c r="CI1303" s="21"/>
      <c r="CJ1303" s="21"/>
      <c r="CK1303" s="21"/>
      <c r="CL1303" s="21"/>
      <c r="CM1303" s="21"/>
      <c r="CN1303" s="21"/>
      <c r="CO1303" s="21"/>
      <c r="CP1303" s="21"/>
      <c r="CQ1303" s="21"/>
      <c r="CR1303" s="21"/>
      <c r="CS1303" s="21"/>
      <c r="CT1303" s="21"/>
      <c r="CU1303" s="21">
        <v>100</v>
      </c>
      <c r="CV1303" s="21"/>
      <c r="CW1303" s="21"/>
      <c r="CX1303" s="23">
        <f t="shared" si="11"/>
        <v>1</v>
      </c>
      <c r="CY1303" s="23"/>
      <c r="CZ1303" s="23"/>
      <c r="DA1303" s="23"/>
      <c r="DB1303" s="23">
        <v>1</v>
      </c>
      <c r="DC1303" s="23"/>
      <c r="DD1303" s="23"/>
      <c r="DE1303" s="22">
        <f t="shared" si="13"/>
        <v>0</v>
      </c>
      <c r="DF1303" s="21"/>
      <c r="DG1303" s="21"/>
      <c r="DH1303" s="21"/>
      <c r="DI1303" s="21"/>
      <c r="DJ1303" s="21"/>
      <c r="DK1303" s="24">
        <f t="shared" si="15"/>
        <v>0</v>
      </c>
      <c r="DL1303" s="23"/>
      <c r="DM1303" s="2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</row>
    <row r="1304" spans="1:137" ht="15.75" customHeight="1">
      <c r="A1304" s="15" t="s">
        <v>4161</v>
      </c>
      <c r="B1304" s="15" t="s">
        <v>4162</v>
      </c>
      <c r="C1304" s="16">
        <v>63111268</v>
      </c>
      <c r="D1304" s="15">
        <v>603290434</v>
      </c>
      <c r="E1304" s="15" t="s">
        <v>4163</v>
      </c>
      <c r="F1304" s="15" t="s">
        <v>84</v>
      </c>
      <c r="G1304" s="15" t="s">
        <v>142</v>
      </c>
      <c r="H1304" s="15" t="s">
        <v>57</v>
      </c>
      <c r="I1304" s="17">
        <f t="shared" si="18"/>
        <v>0</v>
      </c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8">
        <f t="shared" si="1"/>
        <v>23</v>
      </c>
      <c r="AA1304" s="19"/>
      <c r="AB1304" s="19"/>
      <c r="AC1304" s="19"/>
      <c r="AD1304" s="19"/>
      <c r="AE1304" s="19"/>
      <c r="AF1304" s="19"/>
      <c r="AG1304" s="19">
        <v>23</v>
      </c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20">
        <f t="shared" si="3"/>
        <v>0</v>
      </c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2">
        <f t="shared" si="5"/>
        <v>0</v>
      </c>
      <c r="BK1304" s="21"/>
      <c r="BL1304" s="21"/>
      <c r="BM1304" s="21"/>
      <c r="BN1304" s="23">
        <f t="shared" si="7"/>
        <v>0</v>
      </c>
      <c r="BO1304" s="23"/>
      <c r="BP1304" s="23"/>
      <c r="BQ1304" s="23"/>
      <c r="BR1304" s="23"/>
      <c r="BS1304" s="23"/>
      <c r="BT1304" s="23"/>
      <c r="BU1304" s="23"/>
      <c r="BV1304" s="23"/>
      <c r="BW1304" s="23"/>
      <c r="BX1304" s="23"/>
      <c r="BY1304" s="23"/>
      <c r="BZ1304" s="23"/>
      <c r="CA1304" s="23"/>
      <c r="CB1304" s="23"/>
      <c r="CC1304" s="23"/>
      <c r="CD1304" s="23"/>
      <c r="CE1304" s="23"/>
      <c r="CF1304" s="21">
        <f t="shared" si="9"/>
        <v>0</v>
      </c>
      <c r="CG1304" s="21"/>
      <c r="CH1304" s="21"/>
      <c r="CI1304" s="21"/>
      <c r="CJ1304" s="21"/>
      <c r="CK1304" s="21"/>
      <c r="CL1304" s="21"/>
      <c r="CM1304" s="21"/>
      <c r="CN1304" s="21"/>
      <c r="CO1304" s="21"/>
      <c r="CP1304" s="21"/>
      <c r="CQ1304" s="21"/>
      <c r="CR1304" s="21"/>
      <c r="CS1304" s="21"/>
      <c r="CT1304" s="21"/>
      <c r="CU1304" s="21"/>
      <c r="CV1304" s="21"/>
      <c r="CW1304" s="21"/>
      <c r="CX1304" s="23">
        <f t="shared" si="11"/>
        <v>0</v>
      </c>
      <c r="CY1304" s="23"/>
      <c r="CZ1304" s="23"/>
      <c r="DA1304" s="23"/>
      <c r="DB1304" s="23"/>
      <c r="DC1304" s="23"/>
      <c r="DD1304" s="23"/>
      <c r="DE1304" s="22">
        <f t="shared" si="13"/>
        <v>0</v>
      </c>
      <c r="DF1304" s="21"/>
      <c r="DG1304" s="21"/>
      <c r="DH1304" s="21"/>
      <c r="DI1304" s="21"/>
      <c r="DJ1304" s="21"/>
      <c r="DK1304" s="24">
        <f t="shared" si="15"/>
        <v>0</v>
      </c>
      <c r="DL1304" s="23"/>
      <c r="DM1304" s="23"/>
      <c r="DN1304" s="3"/>
      <c r="DO1304" s="3"/>
      <c r="DP1304" s="3"/>
      <c r="DQ1304" s="3"/>
      <c r="DR1304" s="3"/>
      <c r="DS1304" s="3"/>
      <c r="DT1304" s="3"/>
      <c r="DU1304" s="3"/>
      <c r="DV1304" s="3"/>
      <c r="DW1304" s="3"/>
      <c r="DX1304" s="3"/>
      <c r="DY1304" s="3"/>
      <c r="DZ1304" s="3"/>
      <c r="EA1304" s="3"/>
      <c r="EB1304" s="3"/>
      <c r="EC1304" s="3"/>
      <c r="ED1304" s="3"/>
      <c r="EE1304" s="3"/>
      <c r="EF1304" s="3"/>
      <c r="EG1304" s="3"/>
    </row>
    <row r="1305" spans="1:137" ht="15.75" customHeight="1">
      <c r="A1305" s="15" t="s">
        <v>4164</v>
      </c>
      <c r="B1305" s="15" t="s">
        <v>4165</v>
      </c>
      <c r="C1305" s="16">
        <v>24254380</v>
      </c>
      <c r="D1305" s="15">
        <v>602559022</v>
      </c>
      <c r="E1305" s="15" t="s">
        <v>4166</v>
      </c>
      <c r="F1305" s="15" t="s">
        <v>84</v>
      </c>
      <c r="G1305" s="15" t="s">
        <v>85</v>
      </c>
      <c r="H1305" s="15" t="s">
        <v>86</v>
      </c>
      <c r="I1305" s="17">
        <f t="shared" si="18"/>
        <v>0</v>
      </c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8">
        <f t="shared" si="1"/>
        <v>465</v>
      </c>
      <c r="AA1305" s="19"/>
      <c r="AB1305" s="19"/>
      <c r="AC1305" s="19"/>
      <c r="AD1305" s="19"/>
      <c r="AE1305" s="19">
        <v>150</v>
      </c>
      <c r="AF1305" s="19"/>
      <c r="AG1305" s="19">
        <v>200</v>
      </c>
      <c r="AH1305" s="19"/>
      <c r="AI1305" s="19"/>
      <c r="AJ1305" s="19"/>
      <c r="AK1305" s="19">
        <v>25</v>
      </c>
      <c r="AL1305" s="19"/>
      <c r="AM1305" s="19"/>
      <c r="AN1305" s="19"/>
      <c r="AO1305" s="25">
        <v>90</v>
      </c>
      <c r="AP1305" s="19"/>
      <c r="AQ1305" s="19"/>
      <c r="AR1305" s="20">
        <f t="shared" si="3"/>
        <v>250</v>
      </c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>
        <v>250</v>
      </c>
      <c r="BH1305" s="21"/>
      <c r="BI1305" s="21"/>
      <c r="BJ1305" s="22">
        <f t="shared" si="5"/>
        <v>0</v>
      </c>
      <c r="BK1305" s="21"/>
      <c r="BL1305" s="21"/>
      <c r="BM1305" s="21"/>
      <c r="BN1305" s="23">
        <f t="shared" si="7"/>
        <v>20</v>
      </c>
      <c r="BO1305" s="23"/>
      <c r="BP1305" s="23"/>
      <c r="BQ1305" s="23"/>
      <c r="BR1305" s="23"/>
      <c r="BS1305" s="23">
        <v>20</v>
      </c>
      <c r="BT1305" s="23"/>
      <c r="BU1305" s="23"/>
      <c r="BV1305" s="23"/>
      <c r="BW1305" s="23"/>
      <c r="BX1305" s="23"/>
      <c r="BY1305" s="23"/>
      <c r="BZ1305" s="23"/>
      <c r="CA1305" s="23"/>
      <c r="CB1305" s="23"/>
      <c r="CC1305" s="23"/>
      <c r="CD1305" s="23"/>
      <c r="CE1305" s="23"/>
      <c r="CF1305" s="21">
        <f t="shared" si="9"/>
        <v>0</v>
      </c>
      <c r="CG1305" s="21"/>
      <c r="CH1305" s="21"/>
      <c r="CI1305" s="21"/>
      <c r="CJ1305" s="21"/>
      <c r="CK1305" s="21"/>
      <c r="CL1305" s="21"/>
      <c r="CM1305" s="21"/>
      <c r="CN1305" s="21"/>
      <c r="CO1305" s="21"/>
      <c r="CP1305" s="21"/>
      <c r="CQ1305" s="21"/>
      <c r="CR1305" s="21"/>
      <c r="CS1305" s="21"/>
      <c r="CT1305" s="21"/>
      <c r="CU1305" s="21"/>
      <c r="CV1305" s="21"/>
      <c r="CW1305" s="21"/>
      <c r="CX1305" s="23">
        <f t="shared" si="11"/>
        <v>0</v>
      </c>
      <c r="CY1305" s="23"/>
      <c r="CZ1305" s="23"/>
      <c r="DA1305" s="23"/>
      <c r="DB1305" s="23"/>
      <c r="DC1305" s="23"/>
      <c r="DD1305" s="23"/>
      <c r="DE1305" s="22">
        <f t="shared" si="13"/>
        <v>0</v>
      </c>
      <c r="DF1305" s="21"/>
      <c r="DG1305" s="21"/>
      <c r="DH1305" s="21"/>
      <c r="DI1305" s="21"/>
      <c r="DJ1305" s="21"/>
      <c r="DK1305" s="24">
        <f t="shared" si="15"/>
        <v>0</v>
      </c>
      <c r="DL1305" s="23"/>
      <c r="DM1305" s="2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</row>
    <row r="1306" spans="1:137" ht="15.75" customHeight="1">
      <c r="A1306" s="15" t="s">
        <v>4167</v>
      </c>
      <c r="B1306" s="15" t="s">
        <v>4168</v>
      </c>
      <c r="C1306" s="16">
        <v>26186969</v>
      </c>
      <c r="D1306" s="15">
        <v>602221897</v>
      </c>
      <c r="E1306" s="15" t="s">
        <v>4169</v>
      </c>
      <c r="F1306" s="15" t="s">
        <v>84</v>
      </c>
      <c r="G1306" s="15" t="s">
        <v>91</v>
      </c>
      <c r="H1306" s="15" t="s">
        <v>57</v>
      </c>
      <c r="I1306" s="17">
        <f t="shared" si="18"/>
        <v>0</v>
      </c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8">
        <f t="shared" si="1"/>
        <v>29</v>
      </c>
      <c r="AA1306" s="19"/>
      <c r="AB1306" s="19"/>
      <c r="AC1306" s="19"/>
      <c r="AD1306" s="19"/>
      <c r="AE1306" s="19"/>
      <c r="AF1306" s="19"/>
      <c r="AG1306" s="19">
        <v>19</v>
      </c>
      <c r="AH1306" s="19"/>
      <c r="AI1306" s="19"/>
      <c r="AJ1306" s="19"/>
      <c r="AK1306" s="19"/>
      <c r="AL1306" s="19"/>
      <c r="AM1306" s="19"/>
      <c r="AN1306" s="19"/>
      <c r="AO1306" s="19">
        <v>10</v>
      </c>
      <c r="AP1306" s="19"/>
      <c r="AQ1306" s="19"/>
      <c r="AR1306" s="20">
        <f t="shared" si="3"/>
        <v>0</v>
      </c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2">
        <f t="shared" si="5"/>
        <v>0</v>
      </c>
      <c r="BK1306" s="21"/>
      <c r="BL1306" s="21"/>
      <c r="BM1306" s="21"/>
      <c r="BN1306" s="23">
        <f t="shared" si="7"/>
        <v>0</v>
      </c>
      <c r="BO1306" s="23"/>
      <c r="BP1306" s="23"/>
      <c r="BQ1306" s="23"/>
      <c r="BR1306" s="23"/>
      <c r="BS1306" s="23"/>
      <c r="BT1306" s="23"/>
      <c r="BU1306" s="23" t="s">
        <v>209</v>
      </c>
      <c r="BV1306" s="23"/>
      <c r="BW1306" s="23"/>
      <c r="BX1306" s="23"/>
      <c r="BY1306" s="23"/>
      <c r="BZ1306" s="23"/>
      <c r="CA1306" s="23"/>
      <c r="CB1306" s="23"/>
      <c r="CC1306" s="23"/>
      <c r="CD1306" s="23"/>
      <c r="CE1306" s="23"/>
      <c r="CF1306" s="21">
        <f t="shared" si="9"/>
        <v>100</v>
      </c>
      <c r="CG1306" s="21"/>
      <c r="CH1306" s="21"/>
      <c r="CI1306" s="21"/>
      <c r="CJ1306" s="21"/>
      <c r="CK1306" s="21"/>
      <c r="CL1306" s="21"/>
      <c r="CM1306" s="21"/>
      <c r="CN1306" s="21"/>
      <c r="CO1306" s="21"/>
      <c r="CP1306" s="21"/>
      <c r="CQ1306" s="21"/>
      <c r="CR1306" s="21"/>
      <c r="CS1306" s="21"/>
      <c r="CT1306" s="21"/>
      <c r="CU1306" s="21">
        <v>100</v>
      </c>
      <c r="CV1306" s="21"/>
      <c r="CW1306" s="21"/>
      <c r="CX1306" s="23">
        <f t="shared" si="11"/>
        <v>1</v>
      </c>
      <c r="CY1306" s="23"/>
      <c r="CZ1306" s="23"/>
      <c r="DA1306" s="23"/>
      <c r="DB1306" s="23">
        <v>1</v>
      </c>
      <c r="DC1306" s="23"/>
      <c r="DD1306" s="23"/>
      <c r="DE1306" s="22">
        <f t="shared" si="13"/>
        <v>0</v>
      </c>
      <c r="DF1306" s="21"/>
      <c r="DG1306" s="21"/>
      <c r="DH1306" s="21"/>
      <c r="DI1306" s="21"/>
      <c r="DJ1306" s="21"/>
      <c r="DK1306" s="24">
        <f t="shared" si="15"/>
        <v>0</v>
      </c>
      <c r="DL1306" s="23"/>
      <c r="DM1306" s="2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</row>
    <row r="1307" spans="1:137" ht="15.75" customHeight="1">
      <c r="A1307" s="15" t="s">
        <v>4170</v>
      </c>
      <c r="B1307" s="15" t="s">
        <v>4171</v>
      </c>
      <c r="C1307" s="16" t="s">
        <v>4172</v>
      </c>
      <c r="D1307" s="15">
        <v>777322315</v>
      </c>
      <c r="E1307" s="15" t="s">
        <v>4173</v>
      </c>
      <c r="F1307" s="15" t="s">
        <v>84</v>
      </c>
      <c r="G1307" s="15" t="s">
        <v>101</v>
      </c>
      <c r="H1307" s="15" t="s">
        <v>174</v>
      </c>
      <c r="I1307" s="17">
        <f t="shared" si="18"/>
        <v>0</v>
      </c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8">
        <f t="shared" si="1"/>
        <v>24</v>
      </c>
      <c r="AA1307" s="19"/>
      <c r="AB1307" s="19"/>
      <c r="AC1307" s="19"/>
      <c r="AD1307" s="19"/>
      <c r="AE1307" s="19"/>
      <c r="AF1307" s="19"/>
      <c r="AG1307" s="19"/>
      <c r="AH1307" s="19">
        <v>9</v>
      </c>
      <c r="AI1307" s="19"/>
      <c r="AJ1307" s="19"/>
      <c r="AK1307" s="19"/>
      <c r="AL1307" s="19"/>
      <c r="AM1307" s="19"/>
      <c r="AN1307" s="19"/>
      <c r="AO1307" s="19"/>
      <c r="AP1307" s="19">
        <v>15</v>
      </c>
      <c r="AQ1307" s="19"/>
      <c r="AR1307" s="20">
        <f t="shared" si="3"/>
        <v>0</v>
      </c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2">
        <f t="shared" si="5"/>
        <v>100</v>
      </c>
      <c r="BK1307" s="21">
        <v>50</v>
      </c>
      <c r="BL1307" s="21"/>
      <c r="BM1307" s="21">
        <v>50</v>
      </c>
      <c r="BN1307" s="23">
        <f t="shared" si="7"/>
        <v>0</v>
      </c>
      <c r="BO1307" s="23"/>
      <c r="BP1307" s="23"/>
      <c r="BQ1307" s="23"/>
      <c r="BR1307" s="23"/>
      <c r="BS1307" s="23"/>
      <c r="BT1307" s="23"/>
      <c r="BU1307" s="23"/>
      <c r="BV1307" s="23"/>
      <c r="BW1307" s="23"/>
      <c r="BX1307" s="23"/>
      <c r="BY1307" s="23"/>
      <c r="BZ1307" s="23"/>
      <c r="CA1307" s="23"/>
      <c r="CB1307" s="23"/>
      <c r="CC1307" s="23"/>
      <c r="CD1307" s="23"/>
      <c r="CE1307" s="23"/>
      <c r="CF1307" s="21">
        <f t="shared" si="9"/>
        <v>0</v>
      </c>
      <c r="CG1307" s="21"/>
      <c r="CH1307" s="21"/>
      <c r="CI1307" s="21"/>
      <c r="CJ1307" s="21"/>
      <c r="CK1307" s="21"/>
      <c r="CL1307" s="21"/>
      <c r="CM1307" s="21"/>
      <c r="CN1307" s="21"/>
      <c r="CO1307" s="21"/>
      <c r="CP1307" s="21"/>
      <c r="CQ1307" s="21"/>
      <c r="CR1307" s="21"/>
      <c r="CS1307" s="21"/>
      <c r="CT1307" s="21"/>
      <c r="CU1307" s="21"/>
      <c r="CV1307" s="21"/>
      <c r="CW1307" s="21"/>
      <c r="CX1307" s="23">
        <f t="shared" si="11"/>
        <v>2</v>
      </c>
      <c r="CY1307" s="23"/>
      <c r="CZ1307" s="23"/>
      <c r="DA1307" s="23"/>
      <c r="DB1307" s="23"/>
      <c r="DC1307" s="23">
        <v>2</v>
      </c>
      <c r="DD1307" s="23"/>
      <c r="DE1307" s="22">
        <f t="shared" si="13"/>
        <v>0</v>
      </c>
      <c r="DF1307" s="21"/>
      <c r="DG1307" s="21"/>
      <c r="DH1307" s="21"/>
      <c r="DI1307" s="21"/>
      <c r="DJ1307" s="21"/>
      <c r="DK1307" s="24">
        <f t="shared" si="15"/>
        <v>0</v>
      </c>
      <c r="DL1307" s="23"/>
      <c r="DM1307" s="2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</row>
    <row r="1308" spans="1:137" ht="15.75" customHeight="1">
      <c r="A1308" s="15" t="s">
        <v>4174</v>
      </c>
      <c r="B1308" s="15" t="s">
        <v>4175</v>
      </c>
      <c r="C1308" s="16">
        <v>45250022</v>
      </c>
      <c r="D1308" s="15">
        <v>602350848</v>
      </c>
      <c r="E1308" s="15" t="s">
        <v>4176</v>
      </c>
      <c r="F1308" s="15" t="s">
        <v>84</v>
      </c>
      <c r="G1308" s="15" t="s">
        <v>349</v>
      </c>
      <c r="H1308" s="15" t="s">
        <v>68</v>
      </c>
      <c r="I1308" s="17">
        <f t="shared" si="18"/>
        <v>0</v>
      </c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8">
        <f t="shared" si="1"/>
        <v>1535</v>
      </c>
      <c r="AA1308" s="19">
        <v>43</v>
      </c>
      <c r="AB1308" s="19"/>
      <c r="AC1308" s="19"/>
      <c r="AD1308" s="19"/>
      <c r="AE1308" s="25">
        <v>500</v>
      </c>
      <c r="AF1308" s="19">
        <v>6</v>
      </c>
      <c r="AG1308" s="19"/>
      <c r="AH1308" s="19">
        <f>6+580</f>
        <v>586</v>
      </c>
      <c r="AI1308" s="19"/>
      <c r="AJ1308" s="19"/>
      <c r="AK1308" s="19"/>
      <c r="AL1308" s="19"/>
      <c r="AM1308" s="19"/>
      <c r="AN1308" s="19"/>
      <c r="AO1308" s="19">
        <v>400</v>
      </c>
      <c r="AP1308" s="19"/>
      <c r="AQ1308" s="19"/>
      <c r="AR1308" s="20">
        <f t="shared" si="3"/>
        <v>0</v>
      </c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2">
        <f t="shared" si="5"/>
        <v>0</v>
      </c>
      <c r="BK1308" s="21"/>
      <c r="BL1308" s="21"/>
      <c r="BM1308" s="21"/>
      <c r="BN1308" s="23">
        <f t="shared" si="7"/>
        <v>20</v>
      </c>
      <c r="BO1308" s="23"/>
      <c r="BP1308" s="23"/>
      <c r="BQ1308" s="23">
        <v>10</v>
      </c>
      <c r="BR1308" s="23"/>
      <c r="BS1308" s="23"/>
      <c r="BT1308" s="23"/>
      <c r="BU1308" s="23"/>
      <c r="BV1308" s="23"/>
      <c r="BW1308" s="23">
        <v>10</v>
      </c>
      <c r="BX1308" s="23"/>
      <c r="BY1308" s="23"/>
      <c r="BZ1308" s="23"/>
      <c r="CA1308" s="23"/>
      <c r="CB1308" s="23"/>
      <c r="CC1308" s="23"/>
      <c r="CD1308" s="23"/>
      <c r="CE1308" s="23"/>
      <c r="CF1308" s="21">
        <f t="shared" si="9"/>
        <v>2100</v>
      </c>
      <c r="CG1308" s="21"/>
      <c r="CH1308" s="21"/>
      <c r="CI1308" s="21"/>
      <c r="CJ1308" s="21">
        <v>600</v>
      </c>
      <c r="CK1308" s="21"/>
      <c r="CL1308" s="21"/>
      <c r="CM1308" s="21"/>
      <c r="CN1308" s="21"/>
      <c r="CO1308" s="21"/>
      <c r="CP1308" s="21"/>
      <c r="CQ1308" s="21"/>
      <c r="CR1308" s="21"/>
      <c r="CS1308" s="21"/>
      <c r="CT1308" s="21"/>
      <c r="CU1308" s="21">
        <v>1500</v>
      </c>
      <c r="CV1308" s="21"/>
      <c r="CW1308" s="21"/>
      <c r="CX1308" s="23">
        <f t="shared" si="11"/>
        <v>51</v>
      </c>
      <c r="CY1308" s="23"/>
      <c r="CZ1308" s="23"/>
      <c r="DA1308" s="23">
        <v>1</v>
      </c>
      <c r="DB1308" s="23">
        <v>50</v>
      </c>
      <c r="DC1308" s="23"/>
      <c r="DD1308" s="23"/>
      <c r="DE1308" s="22">
        <f t="shared" si="13"/>
        <v>50</v>
      </c>
      <c r="DF1308" s="21"/>
      <c r="DG1308" s="21"/>
      <c r="DH1308" s="21">
        <v>50</v>
      </c>
      <c r="DI1308" s="21"/>
      <c r="DJ1308" s="21"/>
      <c r="DK1308" s="24">
        <f t="shared" si="15"/>
        <v>10</v>
      </c>
      <c r="DL1308" s="23">
        <v>10</v>
      </c>
      <c r="DM1308" s="23"/>
      <c r="DN1308" s="3"/>
      <c r="DO1308" s="3"/>
      <c r="DP1308" s="3"/>
      <c r="DQ1308" s="3"/>
      <c r="DR1308" s="3"/>
      <c r="DS1308" s="3"/>
      <c r="DT1308" s="3"/>
      <c r="DU1308" s="3"/>
      <c r="DV1308" s="3"/>
      <c r="DW1308" s="3"/>
      <c r="DX1308" s="3"/>
      <c r="DY1308" s="3"/>
      <c r="DZ1308" s="3"/>
      <c r="EA1308" s="3"/>
      <c r="EB1308" s="3"/>
      <c r="EC1308" s="3"/>
      <c r="ED1308" s="3"/>
      <c r="EE1308" s="3"/>
      <c r="EF1308" s="3"/>
      <c r="EG1308" s="3"/>
    </row>
    <row r="1309" spans="1:137" ht="15.75" customHeight="1">
      <c r="A1309" s="15" t="s">
        <v>4177</v>
      </c>
      <c r="B1309" s="15" t="s">
        <v>4178</v>
      </c>
      <c r="C1309" s="16">
        <v>24274143</v>
      </c>
      <c r="D1309" s="15">
        <v>602329770</v>
      </c>
      <c r="E1309" s="15" t="s">
        <v>4179</v>
      </c>
      <c r="F1309" s="15" t="s">
        <v>84</v>
      </c>
      <c r="G1309" s="15" t="s">
        <v>91</v>
      </c>
      <c r="H1309" s="15" t="s">
        <v>216</v>
      </c>
      <c r="I1309" s="17">
        <f t="shared" si="18"/>
        <v>0</v>
      </c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8">
        <f t="shared" si="1"/>
        <v>29</v>
      </c>
      <c r="AA1309" s="19"/>
      <c r="AB1309" s="19"/>
      <c r="AC1309" s="19"/>
      <c r="AD1309" s="19"/>
      <c r="AE1309" s="19"/>
      <c r="AF1309" s="19"/>
      <c r="AG1309" s="19">
        <v>19</v>
      </c>
      <c r="AH1309" s="19"/>
      <c r="AI1309" s="19"/>
      <c r="AJ1309" s="19"/>
      <c r="AK1309" s="19"/>
      <c r="AL1309" s="19"/>
      <c r="AM1309" s="19"/>
      <c r="AN1309" s="19"/>
      <c r="AO1309" s="19">
        <v>10</v>
      </c>
      <c r="AP1309" s="19"/>
      <c r="AQ1309" s="19"/>
      <c r="AR1309" s="20">
        <f t="shared" si="3"/>
        <v>0</v>
      </c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  <c r="BI1309" s="21"/>
      <c r="BJ1309" s="22">
        <f t="shared" si="5"/>
        <v>0</v>
      </c>
      <c r="BK1309" s="21"/>
      <c r="BL1309" s="21"/>
      <c r="BM1309" s="21"/>
      <c r="BN1309" s="23">
        <f t="shared" si="7"/>
        <v>0</v>
      </c>
      <c r="BO1309" s="23"/>
      <c r="BP1309" s="23"/>
      <c r="BQ1309" s="23"/>
      <c r="BR1309" s="23"/>
      <c r="BS1309" s="23"/>
      <c r="BT1309" s="23"/>
      <c r="BU1309" s="23"/>
      <c r="BV1309" s="23"/>
      <c r="BW1309" s="23"/>
      <c r="BX1309" s="23"/>
      <c r="BY1309" s="23"/>
      <c r="BZ1309" s="23"/>
      <c r="CA1309" s="23"/>
      <c r="CB1309" s="23"/>
      <c r="CC1309" s="23"/>
      <c r="CD1309" s="23"/>
      <c r="CE1309" s="23"/>
      <c r="CF1309" s="21">
        <f t="shared" si="9"/>
        <v>100</v>
      </c>
      <c r="CG1309" s="21"/>
      <c r="CH1309" s="21"/>
      <c r="CI1309" s="21"/>
      <c r="CJ1309" s="21"/>
      <c r="CK1309" s="21"/>
      <c r="CL1309" s="21"/>
      <c r="CM1309" s="21"/>
      <c r="CN1309" s="21"/>
      <c r="CO1309" s="21"/>
      <c r="CP1309" s="21"/>
      <c r="CQ1309" s="21"/>
      <c r="CR1309" s="21"/>
      <c r="CS1309" s="21"/>
      <c r="CT1309" s="21"/>
      <c r="CU1309" s="21">
        <v>100</v>
      </c>
      <c r="CV1309" s="21"/>
      <c r="CW1309" s="21"/>
      <c r="CX1309" s="23">
        <f t="shared" si="11"/>
        <v>1</v>
      </c>
      <c r="CY1309" s="23"/>
      <c r="CZ1309" s="23"/>
      <c r="DA1309" s="23"/>
      <c r="DB1309" s="23">
        <v>1</v>
      </c>
      <c r="DC1309" s="23"/>
      <c r="DD1309" s="23"/>
      <c r="DE1309" s="22">
        <f t="shared" si="13"/>
        <v>0</v>
      </c>
      <c r="DF1309" s="21"/>
      <c r="DG1309" s="21"/>
      <c r="DH1309" s="21"/>
      <c r="DI1309" s="21"/>
      <c r="DJ1309" s="21"/>
      <c r="DK1309" s="24">
        <f t="shared" si="15"/>
        <v>0</v>
      </c>
      <c r="DL1309" s="23"/>
      <c r="DM1309" s="23"/>
      <c r="DN1309" s="3"/>
      <c r="DO1309" s="3"/>
      <c r="DP1309" s="3"/>
      <c r="DQ1309" s="3"/>
      <c r="DR1309" s="3"/>
      <c r="DS1309" s="3"/>
      <c r="DT1309" s="3"/>
      <c r="DU1309" s="3"/>
      <c r="DV1309" s="3"/>
      <c r="DW1309" s="3"/>
      <c r="DX1309" s="3"/>
      <c r="DY1309" s="3"/>
      <c r="DZ1309" s="3"/>
      <c r="EA1309" s="3"/>
      <c r="EB1309" s="3"/>
      <c r="EC1309" s="3"/>
      <c r="ED1309" s="3"/>
      <c r="EE1309" s="3"/>
      <c r="EF1309" s="3"/>
      <c r="EG1309" s="3"/>
    </row>
    <row r="1310" spans="1:137" ht="15.75" customHeight="1">
      <c r="A1310" s="15" t="s">
        <v>4180</v>
      </c>
      <c r="B1310" s="15" t="s">
        <v>4181</v>
      </c>
      <c r="C1310" s="16">
        <v>62415522</v>
      </c>
      <c r="D1310" s="15">
        <v>724271511</v>
      </c>
      <c r="E1310" s="15" t="s">
        <v>4182</v>
      </c>
      <c r="F1310" s="15" t="s">
        <v>84</v>
      </c>
      <c r="G1310" s="15" t="s">
        <v>91</v>
      </c>
      <c r="H1310" s="15" t="s">
        <v>121</v>
      </c>
      <c r="I1310" s="17">
        <f t="shared" si="18"/>
        <v>0</v>
      </c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8">
        <f t="shared" si="1"/>
        <v>95</v>
      </c>
      <c r="AA1310" s="19"/>
      <c r="AB1310" s="19"/>
      <c r="AC1310" s="19"/>
      <c r="AD1310" s="19"/>
      <c r="AE1310" s="19">
        <v>50</v>
      </c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>
        <v>45</v>
      </c>
      <c r="AP1310" s="19"/>
      <c r="AQ1310" s="19"/>
      <c r="AR1310" s="20">
        <f t="shared" si="3"/>
        <v>0</v>
      </c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2">
        <f t="shared" si="5"/>
        <v>0</v>
      </c>
      <c r="BK1310" s="21"/>
      <c r="BL1310" s="21"/>
      <c r="BM1310" s="21"/>
      <c r="BN1310" s="23">
        <f t="shared" si="7"/>
        <v>10</v>
      </c>
      <c r="BO1310" s="23"/>
      <c r="BP1310" s="23"/>
      <c r="BQ1310" s="23"/>
      <c r="BR1310" s="23"/>
      <c r="BS1310" s="23">
        <v>10</v>
      </c>
      <c r="BT1310" s="23"/>
      <c r="BU1310" s="23"/>
      <c r="BV1310" s="23"/>
      <c r="BW1310" s="23"/>
      <c r="BX1310" s="23"/>
      <c r="BY1310" s="23"/>
      <c r="BZ1310" s="23"/>
      <c r="CA1310" s="23"/>
      <c r="CB1310" s="23"/>
      <c r="CC1310" s="23"/>
      <c r="CD1310" s="23"/>
      <c r="CE1310" s="23"/>
      <c r="CF1310" s="21">
        <f t="shared" si="9"/>
        <v>100</v>
      </c>
      <c r="CG1310" s="21"/>
      <c r="CH1310" s="21"/>
      <c r="CI1310" s="21"/>
      <c r="CJ1310" s="21"/>
      <c r="CK1310" s="21"/>
      <c r="CL1310" s="21"/>
      <c r="CM1310" s="21"/>
      <c r="CN1310" s="21"/>
      <c r="CO1310" s="21"/>
      <c r="CP1310" s="21"/>
      <c r="CQ1310" s="21"/>
      <c r="CR1310" s="21"/>
      <c r="CS1310" s="21"/>
      <c r="CT1310" s="21"/>
      <c r="CU1310" s="21">
        <v>100</v>
      </c>
      <c r="CV1310" s="21"/>
      <c r="CW1310" s="21"/>
      <c r="CX1310" s="23">
        <f t="shared" si="11"/>
        <v>1</v>
      </c>
      <c r="CY1310" s="23"/>
      <c r="CZ1310" s="23"/>
      <c r="DA1310" s="23"/>
      <c r="DB1310" s="23">
        <v>1</v>
      </c>
      <c r="DC1310" s="23"/>
      <c r="DD1310" s="23"/>
      <c r="DE1310" s="22">
        <f t="shared" si="13"/>
        <v>0</v>
      </c>
      <c r="DF1310" s="21"/>
      <c r="DG1310" s="21"/>
      <c r="DH1310" s="21"/>
      <c r="DI1310" s="21"/>
      <c r="DJ1310" s="21"/>
      <c r="DK1310" s="24">
        <f t="shared" si="15"/>
        <v>0</v>
      </c>
      <c r="DL1310" s="23"/>
      <c r="DM1310" s="23"/>
      <c r="DN1310" s="3"/>
      <c r="DO1310" s="3"/>
      <c r="DP1310" s="3"/>
      <c r="DQ1310" s="3"/>
      <c r="DR1310" s="3"/>
      <c r="DS1310" s="3"/>
      <c r="DT1310" s="3"/>
      <c r="DU1310" s="3"/>
      <c r="DV1310" s="3"/>
      <c r="DW1310" s="3"/>
      <c r="DX1310" s="3"/>
      <c r="DY1310" s="3"/>
      <c r="DZ1310" s="3"/>
      <c r="EA1310" s="3"/>
      <c r="EB1310" s="3"/>
      <c r="EC1310" s="3"/>
      <c r="ED1310" s="3"/>
      <c r="EE1310" s="3"/>
      <c r="EF1310" s="3"/>
      <c r="EG1310" s="3"/>
    </row>
    <row r="1311" spans="1:137" ht="15.75" customHeight="1">
      <c r="A1311" s="15" t="s">
        <v>4183</v>
      </c>
      <c r="B1311" s="15" t="s">
        <v>4184</v>
      </c>
      <c r="C1311" s="16">
        <v>70953619</v>
      </c>
      <c r="D1311" s="15">
        <v>723260454</v>
      </c>
      <c r="E1311" s="15" t="s">
        <v>4185</v>
      </c>
      <c r="F1311" s="15" t="s">
        <v>84</v>
      </c>
      <c r="G1311" s="15" t="s">
        <v>91</v>
      </c>
      <c r="H1311" s="15" t="s">
        <v>496</v>
      </c>
      <c r="I1311" s="17">
        <f t="shared" si="18"/>
        <v>0</v>
      </c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8">
        <f t="shared" si="1"/>
        <v>29</v>
      </c>
      <c r="AA1311" s="19"/>
      <c r="AB1311" s="19"/>
      <c r="AC1311" s="19"/>
      <c r="AD1311" s="19"/>
      <c r="AE1311" s="19"/>
      <c r="AF1311" s="19"/>
      <c r="AG1311" s="19">
        <v>19</v>
      </c>
      <c r="AH1311" s="19"/>
      <c r="AI1311" s="19"/>
      <c r="AJ1311" s="19"/>
      <c r="AK1311" s="19"/>
      <c r="AL1311" s="19"/>
      <c r="AM1311" s="19"/>
      <c r="AN1311" s="19"/>
      <c r="AO1311" s="19">
        <v>10</v>
      </c>
      <c r="AP1311" s="19"/>
      <c r="AQ1311" s="19"/>
      <c r="AR1311" s="20">
        <f t="shared" si="3"/>
        <v>0</v>
      </c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  <c r="BI1311" s="21"/>
      <c r="BJ1311" s="22">
        <f t="shared" si="5"/>
        <v>0</v>
      </c>
      <c r="BK1311" s="21"/>
      <c r="BL1311" s="21"/>
      <c r="BM1311" s="21"/>
      <c r="BN1311" s="23">
        <f t="shared" si="7"/>
        <v>10</v>
      </c>
      <c r="BO1311" s="23"/>
      <c r="BP1311" s="23"/>
      <c r="BQ1311" s="23"/>
      <c r="BR1311" s="23"/>
      <c r="BS1311" s="23"/>
      <c r="BT1311" s="23"/>
      <c r="BU1311" s="23">
        <v>10</v>
      </c>
      <c r="BV1311" s="23"/>
      <c r="BW1311" s="23"/>
      <c r="BX1311" s="23"/>
      <c r="BY1311" s="23"/>
      <c r="BZ1311" s="23"/>
      <c r="CA1311" s="23"/>
      <c r="CB1311" s="23"/>
      <c r="CC1311" s="23"/>
      <c r="CD1311" s="23"/>
      <c r="CE1311" s="23"/>
      <c r="CF1311" s="21">
        <f t="shared" si="9"/>
        <v>100</v>
      </c>
      <c r="CG1311" s="21"/>
      <c r="CH1311" s="21"/>
      <c r="CI1311" s="21"/>
      <c r="CJ1311" s="21"/>
      <c r="CK1311" s="21"/>
      <c r="CL1311" s="21"/>
      <c r="CM1311" s="21"/>
      <c r="CN1311" s="21"/>
      <c r="CO1311" s="21"/>
      <c r="CP1311" s="21"/>
      <c r="CQ1311" s="21"/>
      <c r="CR1311" s="21"/>
      <c r="CS1311" s="21"/>
      <c r="CT1311" s="21"/>
      <c r="CU1311" s="21">
        <v>100</v>
      </c>
      <c r="CV1311" s="21"/>
      <c r="CW1311" s="21"/>
      <c r="CX1311" s="23">
        <f t="shared" si="11"/>
        <v>1</v>
      </c>
      <c r="CY1311" s="23"/>
      <c r="CZ1311" s="23"/>
      <c r="DA1311" s="23"/>
      <c r="DB1311" s="23">
        <v>1</v>
      </c>
      <c r="DC1311" s="23"/>
      <c r="DD1311" s="23"/>
      <c r="DE1311" s="22">
        <f t="shared" si="13"/>
        <v>0</v>
      </c>
      <c r="DF1311" s="21"/>
      <c r="DG1311" s="21"/>
      <c r="DH1311" s="21"/>
      <c r="DI1311" s="21"/>
      <c r="DJ1311" s="21"/>
      <c r="DK1311" s="24">
        <f t="shared" si="15"/>
        <v>0</v>
      </c>
      <c r="DL1311" s="23"/>
      <c r="DM1311" s="23"/>
      <c r="DN1311" s="3"/>
      <c r="DO1311" s="3"/>
      <c r="DP1311" s="3"/>
      <c r="DQ1311" s="3"/>
      <c r="DR1311" s="3"/>
      <c r="DS1311" s="3"/>
      <c r="DT1311" s="3"/>
      <c r="DU1311" s="3"/>
      <c r="DV1311" s="3"/>
      <c r="DW1311" s="3"/>
      <c r="DX1311" s="3"/>
      <c r="DY1311" s="3"/>
      <c r="DZ1311" s="3"/>
      <c r="EA1311" s="3"/>
      <c r="EB1311" s="3"/>
      <c r="EC1311" s="3"/>
      <c r="ED1311" s="3"/>
      <c r="EE1311" s="3"/>
      <c r="EF1311" s="3"/>
      <c r="EG1311" s="3"/>
    </row>
    <row r="1312" spans="1:137" ht="15.75" customHeight="1">
      <c r="A1312" s="15" t="s">
        <v>4186</v>
      </c>
      <c r="B1312" s="15" t="s">
        <v>4187</v>
      </c>
      <c r="C1312" s="16" t="s">
        <v>4188</v>
      </c>
      <c r="D1312" s="15">
        <v>608084478</v>
      </c>
      <c r="E1312" s="15" t="s">
        <v>4189</v>
      </c>
      <c r="F1312" s="15" t="s">
        <v>84</v>
      </c>
      <c r="G1312" s="15" t="s">
        <v>169</v>
      </c>
      <c r="H1312" s="15" t="s">
        <v>174</v>
      </c>
      <c r="I1312" s="17">
        <f t="shared" si="18"/>
        <v>0</v>
      </c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8">
        <f t="shared" si="1"/>
        <v>44</v>
      </c>
      <c r="AA1312" s="19"/>
      <c r="AB1312" s="19"/>
      <c r="AC1312" s="19"/>
      <c r="AD1312" s="19"/>
      <c r="AE1312" s="19"/>
      <c r="AF1312" s="19"/>
      <c r="AG1312" s="19">
        <v>19</v>
      </c>
      <c r="AH1312" s="19"/>
      <c r="AI1312" s="19"/>
      <c r="AJ1312" s="19"/>
      <c r="AK1312" s="19"/>
      <c r="AL1312" s="19"/>
      <c r="AM1312" s="19"/>
      <c r="AN1312" s="19"/>
      <c r="AO1312" s="19"/>
      <c r="AP1312" s="19">
        <v>25</v>
      </c>
      <c r="AQ1312" s="19"/>
      <c r="AR1312" s="20">
        <f t="shared" si="3"/>
        <v>0</v>
      </c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2">
        <f t="shared" si="5"/>
        <v>0</v>
      </c>
      <c r="BK1312" s="21"/>
      <c r="BL1312" s="21"/>
      <c r="BM1312" s="21"/>
      <c r="BN1312" s="23">
        <f t="shared" si="7"/>
        <v>0</v>
      </c>
      <c r="BO1312" s="23"/>
      <c r="BP1312" s="23"/>
      <c r="BQ1312" s="23"/>
      <c r="BR1312" s="23"/>
      <c r="BS1312" s="23"/>
      <c r="BT1312" s="23"/>
      <c r="BU1312" s="23" t="s">
        <v>209</v>
      </c>
      <c r="BV1312" s="23"/>
      <c r="BW1312" s="23"/>
      <c r="BX1312" s="23"/>
      <c r="BY1312" s="23"/>
      <c r="BZ1312" s="23"/>
      <c r="CA1312" s="23"/>
      <c r="CB1312" s="23"/>
      <c r="CC1312" s="23"/>
      <c r="CD1312" s="23"/>
      <c r="CE1312" s="23"/>
      <c r="CF1312" s="21">
        <f t="shared" si="9"/>
        <v>0</v>
      </c>
      <c r="CG1312" s="21"/>
      <c r="CH1312" s="21"/>
      <c r="CI1312" s="21"/>
      <c r="CJ1312" s="21"/>
      <c r="CK1312" s="21"/>
      <c r="CL1312" s="21"/>
      <c r="CM1312" s="21"/>
      <c r="CN1312" s="21"/>
      <c r="CO1312" s="21"/>
      <c r="CP1312" s="21"/>
      <c r="CQ1312" s="21"/>
      <c r="CR1312" s="21"/>
      <c r="CS1312" s="21"/>
      <c r="CT1312" s="21"/>
      <c r="CU1312" s="21"/>
      <c r="CV1312" s="21"/>
      <c r="CW1312" s="21"/>
      <c r="CX1312" s="23">
        <f t="shared" si="11"/>
        <v>0</v>
      </c>
      <c r="CY1312" s="23"/>
      <c r="CZ1312" s="23"/>
      <c r="DA1312" s="23"/>
      <c r="DB1312" s="23"/>
      <c r="DC1312" s="23"/>
      <c r="DD1312" s="23"/>
      <c r="DE1312" s="22">
        <f t="shared" si="13"/>
        <v>0</v>
      </c>
      <c r="DF1312" s="21"/>
      <c r="DG1312" s="21"/>
      <c r="DH1312" s="21"/>
      <c r="DI1312" s="21"/>
      <c r="DJ1312" s="21"/>
      <c r="DK1312" s="24">
        <f t="shared" si="15"/>
        <v>0</v>
      </c>
      <c r="DL1312" s="23"/>
      <c r="DM1312" s="2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</row>
    <row r="1313" spans="1:137" ht="15.75" customHeight="1">
      <c r="A1313" s="15" t="s">
        <v>4190</v>
      </c>
      <c r="B1313" s="15" t="s">
        <v>4191</v>
      </c>
      <c r="C1313" s="16">
        <v>45769699</v>
      </c>
      <c r="D1313" s="15">
        <v>602150710</v>
      </c>
      <c r="E1313" s="15" t="s">
        <v>4192</v>
      </c>
      <c r="F1313" s="15" t="s">
        <v>84</v>
      </c>
      <c r="G1313" s="15" t="s">
        <v>91</v>
      </c>
      <c r="H1313" s="15" t="s">
        <v>216</v>
      </c>
      <c r="I1313" s="17">
        <f t="shared" si="18"/>
        <v>0</v>
      </c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8">
        <f t="shared" si="1"/>
        <v>29</v>
      </c>
      <c r="AA1313" s="19"/>
      <c r="AB1313" s="19"/>
      <c r="AC1313" s="19"/>
      <c r="AD1313" s="19"/>
      <c r="AE1313" s="19"/>
      <c r="AF1313" s="19"/>
      <c r="AG1313" s="19">
        <v>19</v>
      </c>
      <c r="AH1313" s="19"/>
      <c r="AI1313" s="19"/>
      <c r="AJ1313" s="19"/>
      <c r="AK1313" s="19"/>
      <c r="AL1313" s="19"/>
      <c r="AM1313" s="19"/>
      <c r="AN1313" s="19"/>
      <c r="AO1313" s="19">
        <v>10</v>
      </c>
      <c r="AP1313" s="19"/>
      <c r="AQ1313" s="19"/>
      <c r="AR1313" s="20">
        <f t="shared" si="3"/>
        <v>0</v>
      </c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  <c r="BI1313" s="21"/>
      <c r="BJ1313" s="22">
        <f t="shared" si="5"/>
        <v>0</v>
      </c>
      <c r="BK1313" s="21"/>
      <c r="BL1313" s="21"/>
      <c r="BM1313" s="21"/>
      <c r="BN1313" s="23">
        <f t="shared" si="7"/>
        <v>0</v>
      </c>
      <c r="BO1313" s="23"/>
      <c r="BP1313" s="23"/>
      <c r="BQ1313" s="23"/>
      <c r="BR1313" s="23"/>
      <c r="BS1313" s="23"/>
      <c r="BT1313" s="23"/>
      <c r="BU1313" s="23"/>
      <c r="BV1313" s="23"/>
      <c r="BW1313" s="23"/>
      <c r="BX1313" s="23"/>
      <c r="BY1313" s="23"/>
      <c r="BZ1313" s="23"/>
      <c r="CA1313" s="23"/>
      <c r="CB1313" s="23"/>
      <c r="CC1313" s="23"/>
      <c r="CD1313" s="23"/>
      <c r="CE1313" s="23"/>
      <c r="CF1313" s="21">
        <f t="shared" si="9"/>
        <v>100</v>
      </c>
      <c r="CG1313" s="21"/>
      <c r="CH1313" s="21"/>
      <c r="CI1313" s="21"/>
      <c r="CJ1313" s="21"/>
      <c r="CK1313" s="21"/>
      <c r="CL1313" s="21"/>
      <c r="CM1313" s="21"/>
      <c r="CN1313" s="21"/>
      <c r="CO1313" s="21"/>
      <c r="CP1313" s="21"/>
      <c r="CQ1313" s="21"/>
      <c r="CR1313" s="21"/>
      <c r="CS1313" s="21"/>
      <c r="CT1313" s="21"/>
      <c r="CU1313" s="21">
        <v>100</v>
      </c>
      <c r="CV1313" s="21"/>
      <c r="CW1313" s="21"/>
      <c r="CX1313" s="23">
        <f t="shared" si="11"/>
        <v>1</v>
      </c>
      <c r="CY1313" s="23"/>
      <c r="CZ1313" s="23"/>
      <c r="DA1313" s="23"/>
      <c r="DB1313" s="23">
        <v>1</v>
      </c>
      <c r="DC1313" s="23"/>
      <c r="DD1313" s="23"/>
      <c r="DE1313" s="22">
        <f t="shared" si="13"/>
        <v>0</v>
      </c>
      <c r="DF1313" s="21"/>
      <c r="DG1313" s="21"/>
      <c r="DH1313" s="21"/>
      <c r="DI1313" s="21"/>
      <c r="DJ1313" s="21"/>
      <c r="DK1313" s="24">
        <f t="shared" si="15"/>
        <v>0</v>
      </c>
      <c r="DL1313" s="23"/>
      <c r="DM1313" s="2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</row>
    <row r="1314" spans="1:137" ht="15.75" customHeight="1">
      <c r="A1314" s="15" t="s">
        <v>4193</v>
      </c>
      <c r="B1314" s="15" t="s">
        <v>4194</v>
      </c>
      <c r="C1314" s="16">
        <v>29130999</v>
      </c>
      <c r="D1314" s="15">
        <v>602481671</v>
      </c>
      <c r="E1314" s="15" t="s">
        <v>4195</v>
      </c>
      <c r="F1314" s="15" t="s">
        <v>84</v>
      </c>
      <c r="G1314" s="15" t="s">
        <v>91</v>
      </c>
      <c r="H1314" s="15" t="s">
        <v>86</v>
      </c>
      <c r="I1314" s="17">
        <f t="shared" si="18"/>
        <v>0</v>
      </c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8">
        <f t="shared" si="1"/>
        <v>29</v>
      </c>
      <c r="AA1314" s="19"/>
      <c r="AB1314" s="19"/>
      <c r="AC1314" s="19"/>
      <c r="AD1314" s="19"/>
      <c r="AE1314" s="19"/>
      <c r="AF1314" s="19"/>
      <c r="AG1314" s="19">
        <v>19</v>
      </c>
      <c r="AH1314" s="19"/>
      <c r="AI1314" s="19"/>
      <c r="AJ1314" s="19"/>
      <c r="AK1314" s="19"/>
      <c r="AL1314" s="19"/>
      <c r="AM1314" s="19"/>
      <c r="AN1314" s="19"/>
      <c r="AO1314" s="19">
        <v>10</v>
      </c>
      <c r="AP1314" s="19"/>
      <c r="AQ1314" s="19"/>
      <c r="AR1314" s="20">
        <f t="shared" si="3"/>
        <v>0</v>
      </c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  <c r="BI1314" s="21"/>
      <c r="BJ1314" s="22">
        <f t="shared" si="5"/>
        <v>0</v>
      </c>
      <c r="BK1314" s="21"/>
      <c r="BL1314" s="21"/>
      <c r="BM1314" s="21"/>
      <c r="BN1314" s="23">
        <f t="shared" si="7"/>
        <v>0</v>
      </c>
      <c r="BO1314" s="23"/>
      <c r="BP1314" s="23"/>
      <c r="BQ1314" s="23"/>
      <c r="BR1314" s="23"/>
      <c r="BS1314" s="23"/>
      <c r="BT1314" s="23"/>
      <c r="BU1314" s="23"/>
      <c r="BV1314" s="23"/>
      <c r="BW1314" s="23"/>
      <c r="BX1314" s="23"/>
      <c r="BY1314" s="23"/>
      <c r="BZ1314" s="23"/>
      <c r="CA1314" s="23"/>
      <c r="CB1314" s="23"/>
      <c r="CC1314" s="23"/>
      <c r="CD1314" s="23"/>
      <c r="CE1314" s="23"/>
      <c r="CF1314" s="21">
        <f t="shared" si="9"/>
        <v>100</v>
      </c>
      <c r="CG1314" s="21"/>
      <c r="CH1314" s="21"/>
      <c r="CI1314" s="21"/>
      <c r="CJ1314" s="21"/>
      <c r="CK1314" s="21"/>
      <c r="CL1314" s="21"/>
      <c r="CM1314" s="21"/>
      <c r="CN1314" s="21"/>
      <c r="CO1314" s="21"/>
      <c r="CP1314" s="21"/>
      <c r="CQ1314" s="21"/>
      <c r="CR1314" s="21"/>
      <c r="CS1314" s="21"/>
      <c r="CT1314" s="21"/>
      <c r="CU1314" s="21">
        <v>100</v>
      </c>
      <c r="CV1314" s="21"/>
      <c r="CW1314" s="21"/>
      <c r="CX1314" s="23">
        <f t="shared" si="11"/>
        <v>1</v>
      </c>
      <c r="CY1314" s="23"/>
      <c r="CZ1314" s="23"/>
      <c r="DA1314" s="23"/>
      <c r="DB1314" s="23">
        <v>1</v>
      </c>
      <c r="DC1314" s="23"/>
      <c r="DD1314" s="23"/>
      <c r="DE1314" s="22">
        <f t="shared" si="13"/>
        <v>0</v>
      </c>
      <c r="DF1314" s="21"/>
      <c r="DG1314" s="21"/>
      <c r="DH1314" s="21"/>
      <c r="DI1314" s="21"/>
      <c r="DJ1314" s="21"/>
      <c r="DK1314" s="24">
        <f t="shared" si="15"/>
        <v>0</v>
      </c>
      <c r="DL1314" s="23"/>
      <c r="DM1314" s="23"/>
      <c r="DN1314" s="3"/>
      <c r="DO1314" s="3"/>
      <c r="DP1314" s="3"/>
      <c r="DQ1314" s="3"/>
      <c r="DR1314" s="3"/>
      <c r="DS1314" s="3"/>
      <c r="DT1314" s="3"/>
      <c r="DU1314" s="3"/>
      <c r="DV1314" s="3"/>
      <c r="DW1314" s="3"/>
      <c r="DX1314" s="3"/>
      <c r="DY1314" s="3"/>
      <c r="DZ1314" s="3"/>
      <c r="EA1314" s="3"/>
      <c r="EB1314" s="3"/>
      <c r="EC1314" s="3"/>
      <c r="ED1314" s="3"/>
      <c r="EE1314" s="3"/>
      <c r="EF1314" s="3"/>
      <c r="EG1314" s="3"/>
    </row>
    <row r="1315" spans="1:137" ht="15.75" customHeight="1">
      <c r="A1315" s="15" t="s">
        <v>4196</v>
      </c>
      <c r="B1315" s="15" t="s">
        <v>4197</v>
      </c>
      <c r="C1315" s="16">
        <v>60471042</v>
      </c>
      <c r="D1315" s="15">
        <v>283880049</v>
      </c>
      <c r="E1315" s="15" t="s">
        <v>4198</v>
      </c>
      <c r="F1315" s="15" t="s">
        <v>84</v>
      </c>
      <c r="G1315" s="15" t="s">
        <v>230</v>
      </c>
      <c r="H1315" s="15" t="s">
        <v>68</v>
      </c>
      <c r="I1315" s="17">
        <f t="shared" si="18"/>
        <v>0</v>
      </c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8">
        <f t="shared" si="1"/>
        <v>150</v>
      </c>
      <c r="AA1315" s="19"/>
      <c r="AB1315" s="19"/>
      <c r="AC1315" s="19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>
        <v>150</v>
      </c>
      <c r="AQ1315" s="19"/>
      <c r="AR1315" s="20">
        <f t="shared" si="3"/>
        <v>0</v>
      </c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  <c r="BI1315" s="21"/>
      <c r="BJ1315" s="22">
        <f t="shared" si="5"/>
        <v>0</v>
      </c>
      <c r="BK1315" s="21"/>
      <c r="BL1315" s="21"/>
      <c r="BM1315" s="21"/>
      <c r="BN1315" s="23">
        <f t="shared" si="7"/>
        <v>0</v>
      </c>
      <c r="BO1315" s="23"/>
      <c r="BP1315" s="23"/>
      <c r="BQ1315" s="23"/>
      <c r="BR1315" s="23"/>
      <c r="BS1315" s="23"/>
      <c r="BT1315" s="23"/>
      <c r="BU1315" s="23"/>
      <c r="BV1315" s="23"/>
      <c r="BW1315" s="23"/>
      <c r="BX1315" s="23"/>
      <c r="BY1315" s="23"/>
      <c r="BZ1315" s="23"/>
      <c r="CA1315" s="23"/>
      <c r="CB1315" s="23"/>
      <c r="CC1315" s="23"/>
      <c r="CD1315" s="23"/>
      <c r="CE1315" s="23"/>
      <c r="CF1315" s="21">
        <f t="shared" si="9"/>
        <v>0</v>
      </c>
      <c r="CG1315" s="21"/>
      <c r="CH1315" s="21"/>
      <c r="CI1315" s="21"/>
      <c r="CJ1315" s="21"/>
      <c r="CK1315" s="21"/>
      <c r="CL1315" s="21"/>
      <c r="CM1315" s="21"/>
      <c r="CN1315" s="21"/>
      <c r="CO1315" s="21"/>
      <c r="CP1315" s="21"/>
      <c r="CQ1315" s="21"/>
      <c r="CR1315" s="21"/>
      <c r="CS1315" s="21"/>
      <c r="CT1315" s="21"/>
      <c r="CU1315" s="21"/>
      <c r="CV1315" s="21"/>
      <c r="CW1315" s="21"/>
      <c r="CX1315" s="23">
        <f t="shared" si="11"/>
        <v>0</v>
      </c>
      <c r="CY1315" s="23"/>
      <c r="CZ1315" s="23"/>
      <c r="DA1315" s="23"/>
      <c r="DB1315" s="23"/>
      <c r="DC1315" s="23"/>
      <c r="DD1315" s="23"/>
      <c r="DE1315" s="22">
        <f t="shared" si="13"/>
        <v>0</v>
      </c>
      <c r="DF1315" s="21"/>
      <c r="DG1315" s="21"/>
      <c r="DH1315" s="21"/>
      <c r="DI1315" s="21"/>
      <c r="DJ1315" s="21"/>
      <c r="DK1315" s="24">
        <f t="shared" si="15"/>
        <v>0</v>
      </c>
      <c r="DL1315" s="23"/>
      <c r="DM1315" s="23"/>
      <c r="DN1315" s="3"/>
      <c r="DO1315" s="3"/>
      <c r="DP1315" s="3"/>
      <c r="DQ1315" s="3"/>
      <c r="DR1315" s="3"/>
      <c r="DS1315" s="3"/>
      <c r="DT1315" s="3"/>
      <c r="DU1315" s="3"/>
      <c r="DV1315" s="3"/>
      <c r="DW1315" s="3"/>
      <c r="DX1315" s="3"/>
      <c r="DY1315" s="3"/>
      <c r="DZ1315" s="3"/>
      <c r="EA1315" s="3"/>
      <c r="EB1315" s="3"/>
      <c r="EC1315" s="3"/>
      <c r="ED1315" s="3"/>
      <c r="EE1315" s="3"/>
      <c r="EF1315" s="3"/>
      <c r="EG1315" s="3"/>
    </row>
    <row r="1316" spans="1:137" ht="15.75" customHeight="1">
      <c r="A1316" s="15" t="s">
        <v>4199</v>
      </c>
      <c r="B1316" s="15" t="s">
        <v>4200</v>
      </c>
      <c r="C1316" s="16">
        <v>25109944</v>
      </c>
      <c r="D1316" s="15">
        <v>777295151</v>
      </c>
      <c r="E1316" s="15" t="s">
        <v>4201</v>
      </c>
      <c r="F1316" s="15" t="s">
        <v>84</v>
      </c>
      <c r="G1316" s="15" t="s">
        <v>142</v>
      </c>
      <c r="H1316" s="15" t="s">
        <v>57</v>
      </c>
      <c r="I1316" s="17">
        <f t="shared" si="18"/>
        <v>0</v>
      </c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8">
        <f t="shared" si="1"/>
        <v>23</v>
      </c>
      <c r="AA1316" s="19"/>
      <c r="AB1316" s="19"/>
      <c r="AC1316" s="19"/>
      <c r="AD1316" s="19"/>
      <c r="AE1316" s="19"/>
      <c r="AF1316" s="19"/>
      <c r="AG1316" s="19">
        <v>23</v>
      </c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20">
        <f t="shared" si="3"/>
        <v>0</v>
      </c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/>
      <c r="BI1316" s="21"/>
      <c r="BJ1316" s="22">
        <f t="shared" si="5"/>
        <v>0</v>
      </c>
      <c r="BK1316" s="21"/>
      <c r="BL1316" s="21"/>
      <c r="BM1316" s="21"/>
      <c r="BN1316" s="23">
        <f t="shared" si="7"/>
        <v>0</v>
      </c>
      <c r="BO1316" s="23"/>
      <c r="BP1316" s="23"/>
      <c r="BQ1316" s="23"/>
      <c r="BR1316" s="23"/>
      <c r="BS1316" s="23"/>
      <c r="BT1316" s="23"/>
      <c r="BU1316" s="23"/>
      <c r="BV1316" s="23"/>
      <c r="BW1316" s="23"/>
      <c r="BX1316" s="23"/>
      <c r="BY1316" s="23"/>
      <c r="BZ1316" s="23"/>
      <c r="CA1316" s="23"/>
      <c r="CB1316" s="23"/>
      <c r="CC1316" s="23"/>
      <c r="CD1316" s="23"/>
      <c r="CE1316" s="23"/>
      <c r="CF1316" s="21">
        <f t="shared" si="9"/>
        <v>0</v>
      </c>
      <c r="CG1316" s="21"/>
      <c r="CH1316" s="21"/>
      <c r="CI1316" s="21"/>
      <c r="CJ1316" s="21"/>
      <c r="CK1316" s="21"/>
      <c r="CL1316" s="21"/>
      <c r="CM1316" s="21"/>
      <c r="CN1316" s="21"/>
      <c r="CO1316" s="21"/>
      <c r="CP1316" s="21"/>
      <c r="CQ1316" s="21"/>
      <c r="CR1316" s="21"/>
      <c r="CS1316" s="21"/>
      <c r="CT1316" s="21"/>
      <c r="CU1316" s="21"/>
      <c r="CV1316" s="21"/>
      <c r="CW1316" s="21"/>
      <c r="CX1316" s="23">
        <f t="shared" si="11"/>
        <v>0</v>
      </c>
      <c r="CY1316" s="23"/>
      <c r="CZ1316" s="23"/>
      <c r="DA1316" s="23"/>
      <c r="DB1316" s="23"/>
      <c r="DC1316" s="23"/>
      <c r="DD1316" s="23"/>
      <c r="DE1316" s="22">
        <f t="shared" si="13"/>
        <v>0</v>
      </c>
      <c r="DF1316" s="21"/>
      <c r="DG1316" s="21"/>
      <c r="DH1316" s="21"/>
      <c r="DI1316" s="21"/>
      <c r="DJ1316" s="21"/>
      <c r="DK1316" s="24">
        <f t="shared" si="15"/>
        <v>0</v>
      </c>
      <c r="DL1316" s="23"/>
      <c r="DM1316" s="23"/>
      <c r="DN1316" s="3"/>
      <c r="DO1316" s="3"/>
      <c r="DP1316" s="3"/>
      <c r="DQ1316" s="3"/>
      <c r="DR1316" s="3"/>
      <c r="DS1316" s="3"/>
      <c r="DT1316" s="3"/>
      <c r="DU1316" s="3"/>
      <c r="DV1316" s="3"/>
      <c r="DW1316" s="3"/>
      <c r="DX1316" s="3"/>
      <c r="DY1316" s="3"/>
      <c r="DZ1316" s="3"/>
      <c r="EA1316" s="3"/>
      <c r="EB1316" s="3"/>
      <c r="EC1316" s="3"/>
      <c r="ED1316" s="3"/>
      <c r="EE1316" s="3"/>
      <c r="EF1316" s="3"/>
      <c r="EG1316" s="3"/>
    </row>
    <row r="1317" spans="1:137" ht="15.75" customHeight="1">
      <c r="A1317" s="15" t="s">
        <v>4202</v>
      </c>
      <c r="B1317" s="15" t="s">
        <v>4203</v>
      </c>
      <c r="C1317" s="16">
        <v>24219479</v>
      </c>
      <c r="D1317" s="15">
        <v>777000203</v>
      </c>
      <c r="E1317" s="15" t="s">
        <v>4204</v>
      </c>
      <c r="F1317" s="15" t="s">
        <v>84</v>
      </c>
      <c r="G1317" s="15" t="s">
        <v>91</v>
      </c>
      <c r="H1317" s="15" t="s">
        <v>80</v>
      </c>
      <c r="I1317" s="17">
        <f t="shared" si="18"/>
        <v>0</v>
      </c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8">
        <f t="shared" si="1"/>
        <v>29</v>
      </c>
      <c r="AA1317" s="19"/>
      <c r="AB1317" s="19"/>
      <c r="AC1317" s="19"/>
      <c r="AD1317" s="19"/>
      <c r="AE1317" s="19"/>
      <c r="AF1317" s="19"/>
      <c r="AG1317" s="19">
        <v>19</v>
      </c>
      <c r="AH1317" s="19"/>
      <c r="AI1317" s="19"/>
      <c r="AJ1317" s="19"/>
      <c r="AK1317" s="19"/>
      <c r="AL1317" s="19"/>
      <c r="AM1317" s="19"/>
      <c r="AN1317" s="19"/>
      <c r="AO1317" s="19">
        <v>10</v>
      </c>
      <c r="AP1317" s="19"/>
      <c r="AQ1317" s="19"/>
      <c r="AR1317" s="20">
        <f t="shared" si="3"/>
        <v>0</v>
      </c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  <c r="BI1317" s="21"/>
      <c r="BJ1317" s="22">
        <f t="shared" si="5"/>
        <v>0</v>
      </c>
      <c r="BK1317" s="21"/>
      <c r="BL1317" s="21"/>
      <c r="BM1317" s="21"/>
      <c r="BN1317" s="23">
        <f t="shared" si="7"/>
        <v>0</v>
      </c>
      <c r="BO1317" s="23"/>
      <c r="BP1317" s="23"/>
      <c r="BQ1317" s="23"/>
      <c r="BR1317" s="23"/>
      <c r="BS1317" s="23"/>
      <c r="BT1317" s="23"/>
      <c r="BU1317" s="23" t="s">
        <v>209</v>
      </c>
      <c r="BV1317" s="23"/>
      <c r="BW1317" s="23"/>
      <c r="BX1317" s="23"/>
      <c r="BY1317" s="23"/>
      <c r="BZ1317" s="23"/>
      <c r="CA1317" s="23"/>
      <c r="CB1317" s="23"/>
      <c r="CC1317" s="23"/>
      <c r="CD1317" s="23"/>
      <c r="CE1317" s="23"/>
      <c r="CF1317" s="21">
        <f t="shared" si="9"/>
        <v>100</v>
      </c>
      <c r="CG1317" s="21"/>
      <c r="CH1317" s="21"/>
      <c r="CI1317" s="21"/>
      <c r="CJ1317" s="21"/>
      <c r="CK1317" s="21"/>
      <c r="CL1317" s="21"/>
      <c r="CM1317" s="21"/>
      <c r="CN1317" s="21"/>
      <c r="CO1317" s="21"/>
      <c r="CP1317" s="21"/>
      <c r="CQ1317" s="21"/>
      <c r="CR1317" s="21"/>
      <c r="CS1317" s="21"/>
      <c r="CT1317" s="21"/>
      <c r="CU1317" s="21">
        <v>100</v>
      </c>
      <c r="CV1317" s="21"/>
      <c r="CW1317" s="21"/>
      <c r="CX1317" s="23">
        <f t="shared" si="11"/>
        <v>1</v>
      </c>
      <c r="CY1317" s="23"/>
      <c r="CZ1317" s="23"/>
      <c r="DA1317" s="23"/>
      <c r="DB1317" s="23">
        <v>1</v>
      </c>
      <c r="DC1317" s="23"/>
      <c r="DD1317" s="23"/>
      <c r="DE1317" s="22">
        <f t="shared" si="13"/>
        <v>0</v>
      </c>
      <c r="DF1317" s="21"/>
      <c r="DG1317" s="21"/>
      <c r="DH1317" s="21"/>
      <c r="DI1317" s="21"/>
      <c r="DJ1317" s="21"/>
      <c r="DK1317" s="24">
        <f t="shared" si="15"/>
        <v>0</v>
      </c>
      <c r="DL1317" s="23"/>
      <c r="DM1317" s="23"/>
      <c r="DN1317" s="3"/>
      <c r="DO1317" s="3"/>
      <c r="DP1317" s="3"/>
      <c r="DQ1317" s="3"/>
      <c r="DR1317" s="3"/>
      <c r="DS1317" s="3"/>
      <c r="DT1317" s="3"/>
      <c r="DU1317" s="3"/>
      <c r="DV1317" s="3"/>
      <c r="DW1317" s="3"/>
      <c r="DX1317" s="3"/>
      <c r="DY1317" s="3"/>
      <c r="DZ1317" s="3"/>
      <c r="EA1317" s="3"/>
      <c r="EB1317" s="3"/>
      <c r="EC1317" s="3"/>
      <c r="ED1317" s="3"/>
      <c r="EE1317" s="3"/>
      <c r="EF1317" s="3"/>
      <c r="EG1317" s="3"/>
    </row>
    <row r="1318" spans="1:137" ht="15.75" customHeight="1">
      <c r="A1318" s="15" t="s">
        <v>4205</v>
      </c>
      <c r="B1318" s="15" t="s">
        <v>4206</v>
      </c>
      <c r="C1318" s="16">
        <v>25712241</v>
      </c>
      <c r="D1318" s="15">
        <v>602337648</v>
      </c>
      <c r="E1318" s="15" t="s">
        <v>4207</v>
      </c>
      <c r="F1318" s="15" t="s">
        <v>84</v>
      </c>
      <c r="G1318" s="15" t="s">
        <v>91</v>
      </c>
      <c r="H1318" s="15" t="s">
        <v>86</v>
      </c>
      <c r="I1318" s="17">
        <f t="shared" si="18"/>
        <v>0</v>
      </c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8">
        <f t="shared" si="1"/>
        <v>39</v>
      </c>
      <c r="AA1318" s="19"/>
      <c r="AB1318" s="19"/>
      <c r="AC1318" s="19"/>
      <c r="AD1318" s="19"/>
      <c r="AE1318" s="19"/>
      <c r="AF1318" s="19"/>
      <c r="AG1318" s="19">
        <v>19</v>
      </c>
      <c r="AH1318" s="19"/>
      <c r="AI1318" s="19"/>
      <c r="AJ1318" s="19"/>
      <c r="AK1318" s="19"/>
      <c r="AL1318" s="19"/>
      <c r="AM1318" s="19"/>
      <c r="AN1318" s="19"/>
      <c r="AO1318" s="19">
        <v>20</v>
      </c>
      <c r="AP1318" s="19"/>
      <c r="AQ1318" s="19"/>
      <c r="AR1318" s="20">
        <f t="shared" si="3"/>
        <v>0</v>
      </c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2">
        <f t="shared" si="5"/>
        <v>0</v>
      </c>
      <c r="BK1318" s="21"/>
      <c r="BL1318" s="21"/>
      <c r="BM1318" s="21"/>
      <c r="BN1318" s="23">
        <f t="shared" si="7"/>
        <v>0</v>
      </c>
      <c r="BO1318" s="23"/>
      <c r="BP1318" s="23"/>
      <c r="BQ1318" s="23"/>
      <c r="BR1318" s="23"/>
      <c r="BS1318" s="23"/>
      <c r="BT1318" s="23"/>
      <c r="BU1318" s="23"/>
      <c r="BV1318" s="23"/>
      <c r="BW1318" s="23"/>
      <c r="BX1318" s="23"/>
      <c r="BY1318" s="23"/>
      <c r="BZ1318" s="23"/>
      <c r="CA1318" s="23"/>
      <c r="CB1318" s="23"/>
      <c r="CC1318" s="23"/>
      <c r="CD1318" s="23"/>
      <c r="CE1318" s="23"/>
      <c r="CF1318" s="21">
        <f t="shared" si="9"/>
        <v>200</v>
      </c>
      <c r="CG1318" s="21"/>
      <c r="CH1318" s="21"/>
      <c r="CI1318" s="21"/>
      <c r="CJ1318" s="21"/>
      <c r="CK1318" s="21"/>
      <c r="CL1318" s="21"/>
      <c r="CM1318" s="21"/>
      <c r="CN1318" s="21"/>
      <c r="CO1318" s="21"/>
      <c r="CP1318" s="21"/>
      <c r="CQ1318" s="21"/>
      <c r="CR1318" s="21"/>
      <c r="CS1318" s="21"/>
      <c r="CT1318" s="21"/>
      <c r="CU1318" s="21">
        <v>200</v>
      </c>
      <c r="CV1318" s="21"/>
      <c r="CW1318" s="21"/>
      <c r="CX1318" s="23">
        <f t="shared" si="11"/>
        <v>2</v>
      </c>
      <c r="CY1318" s="23"/>
      <c r="CZ1318" s="23"/>
      <c r="DA1318" s="23"/>
      <c r="DB1318" s="23">
        <v>2</v>
      </c>
      <c r="DC1318" s="23"/>
      <c r="DD1318" s="23"/>
      <c r="DE1318" s="22">
        <f t="shared" si="13"/>
        <v>0</v>
      </c>
      <c r="DF1318" s="21"/>
      <c r="DG1318" s="21"/>
      <c r="DH1318" s="21"/>
      <c r="DI1318" s="21"/>
      <c r="DJ1318" s="21"/>
      <c r="DK1318" s="24">
        <f t="shared" si="15"/>
        <v>0</v>
      </c>
      <c r="DL1318" s="23"/>
      <c r="DM1318" s="23"/>
      <c r="DN1318" s="3"/>
      <c r="DO1318" s="3"/>
      <c r="DP1318" s="3"/>
      <c r="DQ1318" s="3"/>
      <c r="DR1318" s="3"/>
      <c r="DS1318" s="3"/>
      <c r="DT1318" s="3"/>
      <c r="DU1318" s="3"/>
      <c r="DV1318" s="3"/>
      <c r="DW1318" s="3"/>
      <c r="DX1318" s="3"/>
      <c r="DY1318" s="3"/>
      <c r="DZ1318" s="3"/>
      <c r="EA1318" s="3"/>
      <c r="EB1318" s="3"/>
      <c r="EC1318" s="3"/>
      <c r="ED1318" s="3"/>
      <c r="EE1318" s="3"/>
      <c r="EF1318" s="3"/>
      <c r="EG1318" s="3"/>
    </row>
    <row r="1319" spans="1:137" ht="15.75" customHeight="1">
      <c r="A1319" s="15" t="s">
        <v>4208</v>
      </c>
      <c r="B1319" s="15" t="s">
        <v>4209</v>
      </c>
      <c r="C1319" s="16" t="s">
        <v>4210</v>
      </c>
      <c r="D1319" s="15">
        <v>724271511</v>
      </c>
      <c r="E1319" s="15" t="s">
        <v>4211</v>
      </c>
      <c r="F1319" s="15" t="s">
        <v>84</v>
      </c>
      <c r="G1319" s="15" t="s">
        <v>142</v>
      </c>
      <c r="H1319" s="15" t="s">
        <v>121</v>
      </c>
      <c r="I1319" s="17">
        <f t="shared" si="18"/>
        <v>0</v>
      </c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8">
        <f t="shared" si="1"/>
        <v>23</v>
      </c>
      <c r="AA1319" s="19"/>
      <c r="AB1319" s="19"/>
      <c r="AC1319" s="19"/>
      <c r="AD1319" s="19"/>
      <c r="AE1319" s="19"/>
      <c r="AF1319" s="19"/>
      <c r="AG1319" s="19">
        <v>23</v>
      </c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20">
        <f t="shared" si="3"/>
        <v>0</v>
      </c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2">
        <f t="shared" si="5"/>
        <v>0</v>
      </c>
      <c r="BK1319" s="21"/>
      <c r="BL1319" s="21"/>
      <c r="BM1319" s="21"/>
      <c r="BN1319" s="23">
        <f t="shared" si="7"/>
        <v>0</v>
      </c>
      <c r="BO1319" s="23"/>
      <c r="BP1319" s="23"/>
      <c r="BQ1319" s="23"/>
      <c r="BR1319" s="23"/>
      <c r="BS1319" s="23"/>
      <c r="BT1319" s="23"/>
      <c r="BU1319" s="23"/>
      <c r="BV1319" s="23"/>
      <c r="BW1319" s="23"/>
      <c r="BX1319" s="23"/>
      <c r="BY1319" s="23"/>
      <c r="BZ1319" s="23"/>
      <c r="CA1319" s="23"/>
      <c r="CB1319" s="23"/>
      <c r="CC1319" s="23"/>
      <c r="CD1319" s="23"/>
      <c r="CE1319" s="23"/>
      <c r="CF1319" s="21">
        <f t="shared" si="9"/>
        <v>0</v>
      </c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3">
        <f t="shared" si="11"/>
        <v>0</v>
      </c>
      <c r="CY1319" s="23"/>
      <c r="CZ1319" s="23"/>
      <c r="DA1319" s="23"/>
      <c r="DB1319" s="23"/>
      <c r="DC1319" s="23"/>
      <c r="DD1319" s="23"/>
      <c r="DE1319" s="22">
        <f t="shared" si="13"/>
        <v>0</v>
      </c>
      <c r="DF1319" s="21"/>
      <c r="DG1319" s="21"/>
      <c r="DH1319" s="21"/>
      <c r="DI1319" s="21"/>
      <c r="DJ1319" s="21"/>
      <c r="DK1319" s="24">
        <f t="shared" si="15"/>
        <v>0</v>
      </c>
      <c r="DL1319" s="23"/>
      <c r="DM1319" s="23"/>
      <c r="DN1319" s="3"/>
      <c r="DO1319" s="3"/>
      <c r="DP1319" s="3"/>
      <c r="DQ1319" s="3"/>
      <c r="DR1319" s="3"/>
      <c r="DS1319" s="3"/>
      <c r="DT1319" s="3"/>
      <c r="DU1319" s="3"/>
      <c r="DV1319" s="3"/>
      <c r="DW1319" s="3"/>
      <c r="DX1319" s="3"/>
      <c r="DY1319" s="3"/>
      <c r="DZ1319" s="3"/>
      <c r="EA1319" s="3"/>
      <c r="EB1319" s="3"/>
      <c r="EC1319" s="3"/>
      <c r="ED1319" s="3"/>
      <c r="EE1319" s="3"/>
      <c r="EF1319" s="3"/>
      <c r="EG1319" s="3"/>
    </row>
    <row r="1320" spans="1:137" ht="15.75" customHeight="1">
      <c r="A1320" s="15" t="s">
        <v>4212</v>
      </c>
      <c r="B1320" s="15" t="s">
        <v>4213</v>
      </c>
      <c r="C1320" s="16" t="s">
        <v>4214</v>
      </c>
      <c r="D1320" s="15">
        <v>777000203</v>
      </c>
      <c r="E1320" s="15" t="s">
        <v>4215</v>
      </c>
      <c r="F1320" s="15" t="s">
        <v>84</v>
      </c>
      <c r="G1320" s="15" t="s">
        <v>91</v>
      </c>
      <c r="H1320" s="15" t="s">
        <v>68</v>
      </c>
      <c r="I1320" s="17">
        <f t="shared" si="18"/>
        <v>0</v>
      </c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8">
        <f t="shared" si="1"/>
        <v>29</v>
      </c>
      <c r="AA1320" s="19"/>
      <c r="AB1320" s="19"/>
      <c r="AC1320" s="19"/>
      <c r="AD1320" s="19"/>
      <c r="AE1320" s="19"/>
      <c r="AF1320" s="19"/>
      <c r="AG1320" s="19">
        <v>19</v>
      </c>
      <c r="AH1320" s="19"/>
      <c r="AI1320" s="19"/>
      <c r="AJ1320" s="19"/>
      <c r="AK1320" s="19"/>
      <c r="AL1320" s="19"/>
      <c r="AM1320" s="19"/>
      <c r="AN1320" s="19"/>
      <c r="AO1320" s="19">
        <v>10</v>
      </c>
      <c r="AP1320" s="19"/>
      <c r="AQ1320" s="19"/>
      <c r="AR1320" s="20">
        <f t="shared" si="3"/>
        <v>0</v>
      </c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  <c r="BI1320" s="21"/>
      <c r="BJ1320" s="22">
        <f t="shared" si="5"/>
        <v>0</v>
      </c>
      <c r="BK1320" s="21"/>
      <c r="BL1320" s="21"/>
      <c r="BM1320" s="21"/>
      <c r="BN1320" s="23">
        <f t="shared" si="7"/>
        <v>0</v>
      </c>
      <c r="BO1320" s="23"/>
      <c r="BP1320" s="23"/>
      <c r="BQ1320" s="23"/>
      <c r="BR1320" s="23"/>
      <c r="BS1320" s="23"/>
      <c r="BT1320" s="23"/>
      <c r="BU1320" s="23" t="s">
        <v>209</v>
      </c>
      <c r="BV1320" s="23"/>
      <c r="BW1320" s="23"/>
      <c r="BX1320" s="23"/>
      <c r="BY1320" s="23"/>
      <c r="BZ1320" s="23"/>
      <c r="CA1320" s="23"/>
      <c r="CB1320" s="23"/>
      <c r="CC1320" s="23"/>
      <c r="CD1320" s="23"/>
      <c r="CE1320" s="23"/>
      <c r="CF1320" s="21">
        <f t="shared" si="9"/>
        <v>100</v>
      </c>
      <c r="CG1320" s="21"/>
      <c r="CH1320" s="21"/>
      <c r="CI1320" s="21"/>
      <c r="CJ1320" s="21"/>
      <c r="CK1320" s="21"/>
      <c r="CL1320" s="21"/>
      <c r="CM1320" s="21"/>
      <c r="CN1320" s="21"/>
      <c r="CO1320" s="21"/>
      <c r="CP1320" s="21"/>
      <c r="CQ1320" s="21"/>
      <c r="CR1320" s="21"/>
      <c r="CS1320" s="21"/>
      <c r="CT1320" s="21"/>
      <c r="CU1320" s="21">
        <v>100</v>
      </c>
      <c r="CV1320" s="21"/>
      <c r="CW1320" s="21"/>
      <c r="CX1320" s="23">
        <f t="shared" si="11"/>
        <v>1</v>
      </c>
      <c r="CY1320" s="23"/>
      <c r="CZ1320" s="23"/>
      <c r="DA1320" s="23"/>
      <c r="DB1320" s="23">
        <v>1</v>
      </c>
      <c r="DC1320" s="23"/>
      <c r="DD1320" s="23"/>
      <c r="DE1320" s="22">
        <f t="shared" si="13"/>
        <v>0</v>
      </c>
      <c r="DF1320" s="21"/>
      <c r="DG1320" s="21"/>
      <c r="DH1320" s="21"/>
      <c r="DI1320" s="21"/>
      <c r="DJ1320" s="21"/>
      <c r="DK1320" s="24">
        <f t="shared" si="15"/>
        <v>0</v>
      </c>
      <c r="DL1320" s="23"/>
      <c r="DM1320" s="23"/>
      <c r="DN1320" s="3"/>
      <c r="DO1320" s="3"/>
      <c r="DP1320" s="3"/>
      <c r="DQ1320" s="3"/>
      <c r="DR1320" s="3"/>
      <c r="DS1320" s="3"/>
      <c r="DT1320" s="3"/>
      <c r="DU1320" s="3"/>
      <c r="DV1320" s="3"/>
      <c r="DW1320" s="3"/>
      <c r="DX1320" s="3"/>
      <c r="DY1320" s="3"/>
      <c r="DZ1320" s="3"/>
      <c r="EA1320" s="3"/>
      <c r="EB1320" s="3"/>
      <c r="EC1320" s="3"/>
      <c r="ED1320" s="3"/>
      <c r="EE1320" s="3"/>
      <c r="EF1320" s="3"/>
      <c r="EG1320" s="3"/>
    </row>
    <row r="1321" spans="1:137" ht="15.75" customHeight="1">
      <c r="A1321" s="15" t="s">
        <v>4216</v>
      </c>
      <c r="B1321" s="15" t="s">
        <v>4217</v>
      </c>
      <c r="C1321" s="16" t="s">
        <v>4218</v>
      </c>
      <c r="D1321" s="15">
        <v>603110072</v>
      </c>
      <c r="E1321" s="15" t="s">
        <v>2521</v>
      </c>
      <c r="F1321" s="15" t="s">
        <v>84</v>
      </c>
      <c r="G1321" s="15" t="s">
        <v>91</v>
      </c>
      <c r="H1321" s="15" t="s">
        <v>216</v>
      </c>
      <c r="I1321" s="17">
        <f t="shared" si="18"/>
        <v>0</v>
      </c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8">
        <f t="shared" si="1"/>
        <v>29</v>
      </c>
      <c r="AA1321" s="19"/>
      <c r="AB1321" s="19"/>
      <c r="AC1321" s="19"/>
      <c r="AD1321" s="19"/>
      <c r="AE1321" s="19"/>
      <c r="AF1321" s="19"/>
      <c r="AG1321" s="19">
        <v>19</v>
      </c>
      <c r="AH1321" s="19"/>
      <c r="AI1321" s="19"/>
      <c r="AJ1321" s="19"/>
      <c r="AK1321" s="19"/>
      <c r="AL1321" s="19"/>
      <c r="AM1321" s="19"/>
      <c r="AN1321" s="19"/>
      <c r="AO1321" s="19">
        <v>10</v>
      </c>
      <c r="AP1321" s="19"/>
      <c r="AQ1321" s="19"/>
      <c r="AR1321" s="20">
        <f t="shared" si="3"/>
        <v>0</v>
      </c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2">
        <f t="shared" si="5"/>
        <v>0</v>
      </c>
      <c r="BK1321" s="21"/>
      <c r="BL1321" s="21"/>
      <c r="BM1321" s="21"/>
      <c r="BN1321" s="23">
        <f t="shared" si="7"/>
        <v>0</v>
      </c>
      <c r="BO1321" s="23"/>
      <c r="BP1321" s="23"/>
      <c r="BQ1321" s="23"/>
      <c r="BR1321" s="23"/>
      <c r="BS1321" s="23"/>
      <c r="BT1321" s="23"/>
      <c r="BU1321" s="23"/>
      <c r="BV1321" s="23"/>
      <c r="BW1321" s="23"/>
      <c r="BX1321" s="23"/>
      <c r="BY1321" s="23"/>
      <c r="BZ1321" s="23"/>
      <c r="CA1321" s="23"/>
      <c r="CB1321" s="23"/>
      <c r="CC1321" s="23"/>
      <c r="CD1321" s="23"/>
      <c r="CE1321" s="23"/>
      <c r="CF1321" s="21">
        <f t="shared" si="9"/>
        <v>100</v>
      </c>
      <c r="CG1321" s="21"/>
      <c r="CH1321" s="21"/>
      <c r="CI1321" s="21"/>
      <c r="CJ1321" s="21"/>
      <c r="CK1321" s="21"/>
      <c r="CL1321" s="21"/>
      <c r="CM1321" s="21"/>
      <c r="CN1321" s="21"/>
      <c r="CO1321" s="21"/>
      <c r="CP1321" s="21"/>
      <c r="CQ1321" s="21"/>
      <c r="CR1321" s="21"/>
      <c r="CS1321" s="21"/>
      <c r="CT1321" s="21"/>
      <c r="CU1321" s="21">
        <v>100</v>
      </c>
      <c r="CV1321" s="21"/>
      <c r="CW1321" s="21"/>
      <c r="CX1321" s="23">
        <f t="shared" si="11"/>
        <v>1</v>
      </c>
      <c r="CY1321" s="23"/>
      <c r="CZ1321" s="23"/>
      <c r="DA1321" s="23"/>
      <c r="DB1321" s="23">
        <v>1</v>
      </c>
      <c r="DC1321" s="23"/>
      <c r="DD1321" s="23"/>
      <c r="DE1321" s="22">
        <f t="shared" si="13"/>
        <v>0</v>
      </c>
      <c r="DF1321" s="21"/>
      <c r="DG1321" s="21"/>
      <c r="DH1321" s="21"/>
      <c r="DI1321" s="21"/>
      <c r="DJ1321" s="21"/>
      <c r="DK1321" s="24">
        <f t="shared" si="15"/>
        <v>0</v>
      </c>
      <c r="DL1321" s="23"/>
      <c r="DM1321" s="23"/>
      <c r="DN1321" s="3"/>
      <c r="DO1321" s="3"/>
      <c r="DP1321" s="3"/>
      <c r="DQ1321" s="3"/>
      <c r="DR1321" s="3"/>
      <c r="DS1321" s="3"/>
      <c r="DT1321" s="3"/>
      <c r="DU1321" s="3"/>
      <c r="DV1321" s="3"/>
      <c r="DW1321" s="3"/>
      <c r="DX1321" s="3"/>
      <c r="DY1321" s="3"/>
      <c r="DZ1321" s="3"/>
      <c r="EA1321" s="3"/>
      <c r="EB1321" s="3"/>
      <c r="EC1321" s="3"/>
      <c r="ED1321" s="3"/>
      <c r="EE1321" s="3"/>
      <c r="EF1321" s="3"/>
      <c r="EG1321" s="3"/>
    </row>
    <row r="1322" spans="1:137" ht="15.75" customHeight="1">
      <c r="A1322" s="15" t="s">
        <v>4219</v>
      </c>
      <c r="B1322" s="15" t="s">
        <v>4220</v>
      </c>
      <c r="C1322" s="16">
        <v>75038714</v>
      </c>
      <c r="D1322" s="15">
        <v>737181494</v>
      </c>
      <c r="E1322" s="15" t="s">
        <v>4221</v>
      </c>
      <c r="F1322" s="15" t="s">
        <v>84</v>
      </c>
      <c r="G1322" s="15" t="s">
        <v>91</v>
      </c>
      <c r="H1322" s="15" t="s">
        <v>57</v>
      </c>
      <c r="I1322" s="17">
        <f t="shared" si="18"/>
        <v>0</v>
      </c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8">
        <f t="shared" si="1"/>
        <v>29</v>
      </c>
      <c r="AA1322" s="19"/>
      <c r="AB1322" s="19"/>
      <c r="AC1322" s="19"/>
      <c r="AD1322" s="19"/>
      <c r="AE1322" s="19"/>
      <c r="AF1322" s="19"/>
      <c r="AG1322" s="19">
        <v>19</v>
      </c>
      <c r="AH1322" s="19"/>
      <c r="AI1322" s="19"/>
      <c r="AJ1322" s="19"/>
      <c r="AK1322" s="19"/>
      <c r="AL1322" s="19"/>
      <c r="AM1322" s="19"/>
      <c r="AN1322" s="19"/>
      <c r="AO1322" s="19">
        <v>10</v>
      </c>
      <c r="AP1322" s="19"/>
      <c r="AQ1322" s="19"/>
      <c r="AR1322" s="20">
        <f t="shared" si="3"/>
        <v>0</v>
      </c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  <c r="BI1322" s="21"/>
      <c r="BJ1322" s="22">
        <f t="shared" si="5"/>
        <v>0</v>
      </c>
      <c r="BK1322" s="21"/>
      <c r="BL1322" s="21"/>
      <c r="BM1322" s="21"/>
      <c r="BN1322" s="23">
        <f t="shared" si="7"/>
        <v>0</v>
      </c>
      <c r="BO1322" s="23"/>
      <c r="BP1322" s="23"/>
      <c r="BQ1322" s="23"/>
      <c r="BR1322" s="23"/>
      <c r="BS1322" s="23"/>
      <c r="BT1322" s="23"/>
      <c r="BU1322" s="23"/>
      <c r="BV1322" s="23"/>
      <c r="BW1322" s="23"/>
      <c r="BX1322" s="23"/>
      <c r="BY1322" s="23"/>
      <c r="BZ1322" s="23"/>
      <c r="CA1322" s="23"/>
      <c r="CB1322" s="23"/>
      <c r="CC1322" s="23"/>
      <c r="CD1322" s="23"/>
      <c r="CE1322" s="23"/>
      <c r="CF1322" s="21">
        <f t="shared" si="9"/>
        <v>100</v>
      </c>
      <c r="CG1322" s="21"/>
      <c r="CH1322" s="21"/>
      <c r="CI1322" s="21"/>
      <c r="CJ1322" s="21"/>
      <c r="CK1322" s="21"/>
      <c r="CL1322" s="21"/>
      <c r="CM1322" s="21"/>
      <c r="CN1322" s="21"/>
      <c r="CO1322" s="21"/>
      <c r="CP1322" s="21"/>
      <c r="CQ1322" s="21"/>
      <c r="CR1322" s="21"/>
      <c r="CS1322" s="21"/>
      <c r="CT1322" s="21"/>
      <c r="CU1322" s="21">
        <v>100</v>
      </c>
      <c r="CV1322" s="21"/>
      <c r="CW1322" s="21"/>
      <c r="CX1322" s="23">
        <f t="shared" si="11"/>
        <v>1</v>
      </c>
      <c r="CY1322" s="23"/>
      <c r="CZ1322" s="23"/>
      <c r="DA1322" s="23"/>
      <c r="DB1322" s="23">
        <v>1</v>
      </c>
      <c r="DC1322" s="23"/>
      <c r="DD1322" s="23"/>
      <c r="DE1322" s="22">
        <f t="shared" si="13"/>
        <v>0</v>
      </c>
      <c r="DF1322" s="21"/>
      <c r="DG1322" s="21"/>
      <c r="DH1322" s="21"/>
      <c r="DI1322" s="21"/>
      <c r="DJ1322" s="21"/>
      <c r="DK1322" s="24">
        <f t="shared" si="15"/>
        <v>0</v>
      </c>
      <c r="DL1322" s="23"/>
      <c r="DM1322" s="23"/>
      <c r="DN1322" s="3"/>
      <c r="DO1322" s="3"/>
      <c r="DP1322" s="3"/>
      <c r="DQ1322" s="3"/>
      <c r="DR1322" s="3"/>
      <c r="DS1322" s="3"/>
      <c r="DT1322" s="3"/>
      <c r="DU1322" s="3"/>
      <c r="DV1322" s="3"/>
      <c r="DW1322" s="3"/>
      <c r="DX1322" s="3"/>
      <c r="DY1322" s="3"/>
      <c r="DZ1322" s="3"/>
      <c r="EA1322" s="3"/>
      <c r="EB1322" s="3"/>
      <c r="EC1322" s="3"/>
      <c r="ED1322" s="3"/>
      <c r="EE1322" s="3"/>
      <c r="EF1322" s="3"/>
      <c r="EG1322" s="3"/>
    </row>
    <row r="1323" spans="1:137" ht="15.75" customHeight="1">
      <c r="A1323" s="15" t="s">
        <v>4222</v>
      </c>
      <c r="B1323" s="15" t="s">
        <v>4223</v>
      </c>
      <c r="C1323" s="16">
        <v>42564867</v>
      </c>
      <c r="D1323" s="15">
        <v>777040009</v>
      </c>
      <c r="E1323" s="15" t="s">
        <v>4224</v>
      </c>
      <c r="F1323" s="15" t="s">
        <v>84</v>
      </c>
      <c r="G1323" s="15" t="s">
        <v>153</v>
      </c>
      <c r="H1323" s="15" t="s">
        <v>68</v>
      </c>
      <c r="I1323" s="17">
        <f t="shared" si="18"/>
        <v>0</v>
      </c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8">
        <f t="shared" si="1"/>
        <v>34</v>
      </c>
      <c r="AA1323" s="19"/>
      <c r="AB1323" s="19"/>
      <c r="AC1323" s="19"/>
      <c r="AD1323" s="19"/>
      <c r="AE1323" s="19"/>
      <c r="AF1323" s="19"/>
      <c r="AG1323" s="19">
        <v>19</v>
      </c>
      <c r="AH1323" s="19"/>
      <c r="AI1323" s="19"/>
      <c r="AJ1323" s="19"/>
      <c r="AK1323" s="19"/>
      <c r="AL1323" s="19"/>
      <c r="AM1323" s="19"/>
      <c r="AN1323" s="19"/>
      <c r="AO1323" s="19"/>
      <c r="AP1323" s="19">
        <v>15</v>
      </c>
      <c r="AQ1323" s="19"/>
      <c r="AR1323" s="20">
        <f t="shared" si="3"/>
        <v>0</v>
      </c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  <c r="BI1323" s="21"/>
      <c r="BJ1323" s="22">
        <f t="shared" si="5"/>
        <v>0</v>
      </c>
      <c r="BK1323" s="21"/>
      <c r="BL1323" s="21"/>
      <c r="BM1323" s="21"/>
      <c r="BN1323" s="23">
        <f t="shared" si="7"/>
        <v>0</v>
      </c>
      <c r="BO1323" s="23"/>
      <c r="BP1323" s="23"/>
      <c r="BQ1323" s="23"/>
      <c r="BR1323" s="23"/>
      <c r="BS1323" s="23"/>
      <c r="BT1323" s="23"/>
      <c r="BU1323" s="23"/>
      <c r="BV1323" s="23"/>
      <c r="BW1323" s="23"/>
      <c r="BX1323" s="23"/>
      <c r="BY1323" s="23"/>
      <c r="BZ1323" s="23"/>
      <c r="CA1323" s="23"/>
      <c r="CB1323" s="23"/>
      <c r="CC1323" s="23"/>
      <c r="CD1323" s="23"/>
      <c r="CE1323" s="23"/>
      <c r="CF1323" s="21">
        <f t="shared" si="9"/>
        <v>0</v>
      </c>
      <c r="CG1323" s="21"/>
      <c r="CH1323" s="21"/>
      <c r="CI1323" s="21"/>
      <c r="CJ1323" s="21"/>
      <c r="CK1323" s="21"/>
      <c r="CL1323" s="21"/>
      <c r="CM1323" s="21"/>
      <c r="CN1323" s="21"/>
      <c r="CO1323" s="21"/>
      <c r="CP1323" s="21"/>
      <c r="CQ1323" s="21"/>
      <c r="CR1323" s="21"/>
      <c r="CS1323" s="21"/>
      <c r="CT1323" s="21"/>
      <c r="CU1323" s="21"/>
      <c r="CV1323" s="21"/>
      <c r="CW1323" s="21"/>
      <c r="CX1323" s="23">
        <f t="shared" si="11"/>
        <v>0</v>
      </c>
      <c r="CY1323" s="23"/>
      <c r="CZ1323" s="23"/>
      <c r="DA1323" s="23"/>
      <c r="DB1323" s="23"/>
      <c r="DC1323" s="23"/>
      <c r="DD1323" s="23"/>
      <c r="DE1323" s="22">
        <f t="shared" si="13"/>
        <v>0</v>
      </c>
      <c r="DF1323" s="21"/>
      <c r="DG1323" s="21"/>
      <c r="DH1323" s="21"/>
      <c r="DI1323" s="21"/>
      <c r="DJ1323" s="21"/>
      <c r="DK1323" s="24">
        <f t="shared" si="15"/>
        <v>0</v>
      </c>
      <c r="DL1323" s="23"/>
      <c r="DM1323" s="23"/>
      <c r="DN1323" s="3"/>
      <c r="DO1323" s="3"/>
      <c r="DP1323" s="3"/>
      <c r="DQ1323" s="3"/>
      <c r="DR1323" s="3"/>
      <c r="DS1323" s="3"/>
      <c r="DT1323" s="3"/>
      <c r="DU1323" s="3"/>
      <c r="DV1323" s="3"/>
      <c r="DW1323" s="3"/>
      <c r="DX1323" s="3"/>
      <c r="DY1323" s="3"/>
      <c r="DZ1323" s="3"/>
      <c r="EA1323" s="3"/>
      <c r="EB1323" s="3"/>
      <c r="EC1323" s="3"/>
      <c r="ED1323" s="3"/>
      <c r="EE1323" s="3"/>
      <c r="EF1323" s="3"/>
      <c r="EG1323" s="3"/>
    </row>
    <row r="1324" spans="1:137" ht="15.75" customHeight="1">
      <c r="A1324" s="15" t="s">
        <v>4225</v>
      </c>
      <c r="B1324" s="15" t="s">
        <v>4226</v>
      </c>
      <c r="C1324" s="16">
        <v>49371606</v>
      </c>
      <c r="D1324" s="15">
        <v>724309544</v>
      </c>
      <c r="E1324" s="15" t="s">
        <v>4227</v>
      </c>
      <c r="F1324" s="15" t="s">
        <v>84</v>
      </c>
      <c r="G1324" s="15" t="s">
        <v>101</v>
      </c>
      <c r="H1324" s="15" t="s">
        <v>325</v>
      </c>
      <c r="I1324" s="17">
        <f t="shared" si="18"/>
        <v>0</v>
      </c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8">
        <f t="shared" si="1"/>
        <v>34</v>
      </c>
      <c r="AA1324" s="19"/>
      <c r="AB1324" s="19"/>
      <c r="AC1324" s="19"/>
      <c r="AD1324" s="19"/>
      <c r="AE1324" s="19"/>
      <c r="AF1324" s="19">
        <v>10</v>
      </c>
      <c r="AG1324" s="19"/>
      <c r="AH1324" s="19">
        <v>9</v>
      </c>
      <c r="AI1324" s="19"/>
      <c r="AJ1324" s="19"/>
      <c r="AK1324" s="19"/>
      <c r="AL1324" s="19"/>
      <c r="AM1324" s="19"/>
      <c r="AN1324" s="19"/>
      <c r="AO1324" s="19"/>
      <c r="AP1324" s="19">
        <v>15</v>
      </c>
      <c r="AQ1324" s="19"/>
      <c r="AR1324" s="20">
        <f t="shared" si="3"/>
        <v>0</v>
      </c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  <c r="BI1324" s="21"/>
      <c r="BJ1324" s="22">
        <f t="shared" si="5"/>
        <v>0</v>
      </c>
      <c r="BK1324" s="21"/>
      <c r="BL1324" s="21"/>
      <c r="BM1324" s="21"/>
      <c r="BN1324" s="23">
        <f t="shared" si="7"/>
        <v>0</v>
      </c>
      <c r="BO1324" s="23"/>
      <c r="BP1324" s="23"/>
      <c r="BQ1324" s="23"/>
      <c r="BR1324" s="23"/>
      <c r="BS1324" s="23"/>
      <c r="BT1324" s="23"/>
      <c r="BU1324" s="23"/>
      <c r="BV1324" s="23"/>
      <c r="BW1324" s="23"/>
      <c r="BX1324" s="23"/>
      <c r="BY1324" s="23"/>
      <c r="BZ1324" s="23"/>
      <c r="CA1324" s="23"/>
      <c r="CB1324" s="23"/>
      <c r="CC1324" s="23"/>
      <c r="CD1324" s="23"/>
      <c r="CE1324" s="23"/>
      <c r="CF1324" s="21">
        <f t="shared" si="9"/>
        <v>0</v>
      </c>
      <c r="CG1324" s="21"/>
      <c r="CH1324" s="21"/>
      <c r="CI1324" s="21"/>
      <c r="CJ1324" s="21"/>
      <c r="CK1324" s="21"/>
      <c r="CL1324" s="21"/>
      <c r="CM1324" s="21"/>
      <c r="CN1324" s="21"/>
      <c r="CO1324" s="21"/>
      <c r="CP1324" s="21"/>
      <c r="CQ1324" s="21"/>
      <c r="CR1324" s="21"/>
      <c r="CS1324" s="21"/>
      <c r="CT1324" s="21"/>
      <c r="CU1324" s="21"/>
      <c r="CV1324" s="21"/>
      <c r="CW1324" s="21"/>
      <c r="CX1324" s="23">
        <f t="shared" si="11"/>
        <v>2</v>
      </c>
      <c r="CY1324" s="23"/>
      <c r="CZ1324" s="23"/>
      <c r="DA1324" s="23"/>
      <c r="DB1324" s="23"/>
      <c r="DC1324" s="23">
        <v>2</v>
      </c>
      <c r="DD1324" s="23"/>
      <c r="DE1324" s="22">
        <f t="shared" si="13"/>
        <v>0</v>
      </c>
      <c r="DF1324" s="21"/>
      <c r="DG1324" s="21"/>
      <c r="DH1324" s="21"/>
      <c r="DI1324" s="21"/>
      <c r="DJ1324" s="21"/>
      <c r="DK1324" s="24">
        <f t="shared" si="15"/>
        <v>0</v>
      </c>
      <c r="DL1324" s="23"/>
      <c r="DM1324" s="23"/>
      <c r="DN1324" s="3"/>
      <c r="DO1324" s="3"/>
      <c r="DP1324" s="3"/>
      <c r="DQ1324" s="3"/>
      <c r="DR1324" s="3"/>
      <c r="DS1324" s="3"/>
      <c r="DT1324" s="3"/>
      <c r="DU1324" s="3"/>
      <c r="DV1324" s="3"/>
      <c r="DW1324" s="3"/>
      <c r="DX1324" s="3"/>
      <c r="DY1324" s="3"/>
      <c r="DZ1324" s="3"/>
      <c r="EA1324" s="3"/>
      <c r="EB1324" s="3"/>
      <c r="EC1324" s="3"/>
      <c r="ED1324" s="3"/>
      <c r="EE1324" s="3"/>
      <c r="EF1324" s="3"/>
      <c r="EG1324" s="3"/>
    </row>
    <row r="1325" spans="1:137" ht="15.75" customHeight="1">
      <c r="A1325" s="15" t="s">
        <v>4228</v>
      </c>
      <c r="B1325" s="15" t="s">
        <v>4229</v>
      </c>
      <c r="C1325" s="16" t="s">
        <v>4230</v>
      </c>
      <c r="D1325" s="15">
        <v>773171172</v>
      </c>
      <c r="E1325" s="15" t="s">
        <v>445</v>
      </c>
      <c r="F1325" s="15" t="s">
        <v>84</v>
      </c>
      <c r="G1325" s="15" t="s">
        <v>101</v>
      </c>
      <c r="H1325" s="15" t="s">
        <v>158</v>
      </c>
      <c r="I1325" s="17">
        <f t="shared" si="18"/>
        <v>0</v>
      </c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8">
        <f t="shared" si="1"/>
        <v>34</v>
      </c>
      <c r="AA1325" s="19"/>
      <c r="AB1325" s="19"/>
      <c r="AC1325" s="19"/>
      <c r="AD1325" s="19"/>
      <c r="AE1325" s="19"/>
      <c r="AF1325" s="25">
        <v>12</v>
      </c>
      <c r="AG1325" s="19"/>
      <c r="AH1325" s="25">
        <v>7</v>
      </c>
      <c r="AI1325" s="19"/>
      <c r="AJ1325" s="19"/>
      <c r="AK1325" s="19"/>
      <c r="AL1325" s="19"/>
      <c r="AM1325" s="19"/>
      <c r="AN1325" s="19"/>
      <c r="AO1325" s="19">
        <v>15</v>
      </c>
      <c r="AP1325" s="19"/>
      <c r="AQ1325" s="19"/>
      <c r="AR1325" s="20">
        <f t="shared" si="3"/>
        <v>0</v>
      </c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  <c r="BI1325" s="21"/>
      <c r="BJ1325" s="22">
        <f t="shared" si="5"/>
        <v>0</v>
      </c>
      <c r="BK1325" s="21"/>
      <c r="BL1325" s="21"/>
      <c r="BM1325" s="21"/>
      <c r="BN1325" s="23">
        <f t="shared" si="7"/>
        <v>1</v>
      </c>
      <c r="BO1325" s="23"/>
      <c r="BP1325" s="23"/>
      <c r="BQ1325" s="23">
        <v>1</v>
      </c>
      <c r="BR1325" s="23"/>
      <c r="BS1325" s="23"/>
      <c r="BT1325" s="23"/>
      <c r="BU1325" s="23"/>
      <c r="BV1325" s="23"/>
      <c r="BW1325" s="23"/>
      <c r="BX1325" s="23"/>
      <c r="BY1325" s="23"/>
      <c r="BZ1325" s="23"/>
      <c r="CA1325" s="23"/>
      <c r="CB1325" s="23"/>
      <c r="CC1325" s="23"/>
      <c r="CD1325" s="23"/>
      <c r="CE1325" s="23"/>
      <c r="CF1325" s="21">
        <f t="shared" si="9"/>
        <v>0</v>
      </c>
      <c r="CG1325" s="21"/>
      <c r="CH1325" s="21"/>
      <c r="CI1325" s="21"/>
      <c r="CJ1325" s="21"/>
      <c r="CK1325" s="21"/>
      <c r="CL1325" s="21"/>
      <c r="CM1325" s="21"/>
      <c r="CN1325" s="21"/>
      <c r="CO1325" s="21"/>
      <c r="CP1325" s="21"/>
      <c r="CQ1325" s="21"/>
      <c r="CR1325" s="21"/>
      <c r="CS1325" s="21"/>
      <c r="CT1325" s="21"/>
      <c r="CU1325" s="21"/>
      <c r="CV1325" s="21"/>
      <c r="CW1325" s="21"/>
      <c r="CX1325" s="23">
        <f t="shared" si="11"/>
        <v>2</v>
      </c>
      <c r="CY1325" s="23"/>
      <c r="CZ1325" s="23"/>
      <c r="DA1325" s="23"/>
      <c r="DB1325" s="23">
        <v>2</v>
      </c>
      <c r="DC1325" s="23"/>
      <c r="DD1325" s="23"/>
      <c r="DE1325" s="22">
        <f t="shared" si="13"/>
        <v>0</v>
      </c>
      <c r="DF1325" s="21"/>
      <c r="DG1325" s="21"/>
      <c r="DH1325" s="21"/>
      <c r="DI1325" s="21"/>
      <c r="DJ1325" s="21"/>
      <c r="DK1325" s="24">
        <f t="shared" si="15"/>
        <v>0</v>
      </c>
      <c r="DL1325" s="23"/>
      <c r="DM1325" s="23"/>
      <c r="DN1325" s="3"/>
      <c r="DO1325" s="3"/>
      <c r="DP1325" s="3"/>
      <c r="DQ1325" s="3"/>
      <c r="DR1325" s="3"/>
      <c r="DS1325" s="3"/>
      <c r="DT1325" s="3"/>
      <c r="DU1325" s="3"/>
      <c r="DV1325" s="3"/>
      <c r="DW1325" s="3"/>
      <c r="DX1325" s="3"/>
      <c r="DY1325" s="3"/>
      <c r="DZ1325" s="3"/>
      <c r="EA1325" s="3"/>
      <c r="EB1325" s="3"/>
      <c r="EC1325" s="3"/>
      <c r="ED1325" s="3"/>
      <c r="EE1325" s="3"/>
      <c r="EF1325" s="3"/>
      <c r="EG1325" s="3"/>
    </row>
    <row r="1326" spans="1:137" ht="15.75" customHeight="1">
      <c r="A1326" s="15" t="s">
        <v>4231</v>
      </c>
      <c r="B1326" s="15" t="s">
        <v>4232</v>
      </c>
      <c r="C1326" s="16" t="s">
        <v>4233</v>
      </c>
      <c r="D1326" s="15">
        <v>724759353</v>
      </c>
      <c r="E1326" s="15" t="s">
        <v>4234</v>
      </c>
      <c r="F1326" s="15" t="s">
        <v>84</v>
      </c>
      <c r="G1326" s="15" t="s">
        <v>101</v>
      </c>
      <c r="H1326" s="15" t="s">
        <v>57</v>
      </c>
      <c r="I1326" s="17">
        <f t="shared" si="18"/>
        <v>0</v>
      </c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8">
        <f t="shared" si="1"/>
        <v>27</v>
      </c>
      <c r="AA1326" s="19"/>
      <c r="AB1326" s="19"/>
      <c r="AC1326" s="19"/>
      <c r="AD1326" s="19"/>
      <c r="AE1326" s="19"/>
      <c r="AF1326" s="19">
        <v>6</v>
      </c>
      <c r="AG1326" s="19"/>
      <c r="AH1326" s="19">
        <v>6</v>
      </c>
      <c r="AI1326" s="19"/>
      <c r="AJ1326" s="19"/>
      <c r="AK1326" s="19"/>
      <c r="AL1326" s="19"/>
      <c r="AM1326" s="19"/>
      <c r="AN1326" s="19"/>
      <c r="AO1326" s="19">
        <v>15</v>
      </c>
      <c r="AP1326" s="19"/>
      <c r="AQ1326" s="19"/>
      <c r="AR1326" s="20">
        <f t="shared" si="3"/>
        <v>0</v>
      </c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  <c r="BI1326" s="21"/>
      <c r="BJ1326" s="22">
        <f t="shared" si="5"/>
        <v>0</v>
      </c>
      <c r="BK1326" s="21"/>
      <c r="BL1326" s="21"/>
      <c r="BM1326" s="21"/>
      <c r="BN1326" s="23">
        <f t="shared" si="7"/>
        <v>0</v>
      </c>
      <c r="BO1326" s="23"/>
      <c r="BP1326" s="23"/>
      <c r="BQ1326" s="23"/>
      <c r="BR1326" s="23"/>
      <c r="BS1326" s="23"/>
      <c r="BT1326" s="23"/>
      <c r="BU1326" s="23"/>
      <c r="BV1326" s="23"/>
      <c r="BW1326" s="23"/>
      <c r="BX1326" s="23"/>
      <c r="BY1326" s="23"/>
      <c r="BZ1326" s="23"/>
      <c r="CA1326" s="23"/>
      <c r="CB1326" s="23"/>
      <c r="CC1326" s="23"/>
      <c r="CD1326" s="23"/>
      <c r="CE1326" s="23"/>
      <c r="CF1326" s="21">
        <f t="shared" si="9"/>
        <v>0</v>
      </c>
      <c r="CG1326" s="21"/>
      <c r="CH1326" s="21"/>
      <c r="CI1326" s="21"/>
      <c r="CJ1326" s="21"/>
      <c r="CK1326" s="21"/>
      <c r="CL1326" s="21"/>
      <c r="CM1326" s="21"/>
      <c r="CN1326" s="21"/>
      <c r="CO1326" s="21"/>
      <c r="CP1326" s="21"/>
      <c r="CQ1326" s="21"/>
      <c r="CR1326" s="21"/>
      <c r="CS1326" s="21"/>
      <c r="CT1326" s="21"/>
      <c r="CU1326" s="21"/>
      <c r="CV1326" s="21"/>
      <c r="CW1326" s="21"/>
      <c r="CX1326" s="23">
        <f t="shared" si="11"/>
        <v>2</v>
      </c>
      <c r="CY1326" s="23"/>
      <c r="CZ1326" s="23"/>
      <c r="DA1326" s="23"/>
      <c r="DB1326" s="23">
        <v>2</v>
      </c>
      <c r="DC1326" s="23"/>
      <c r="DD1326" s="23"/>
      <c r="DE1326" s="22">
        <f t="shared" si="13"/>
        <v>0</v>
      </c>
      <c r="DF1326" s="21"/>
      <c r="DG1326" s="21"/>
      <c r="DH1326" s="21"/>
      <c r="DI1326" s="21"/>
      <c r="DJ1326" s="21"/>
      <c r="DK1326" s="24">
        <f t="shared" si="15"/>
        <v>0</v>
      </c>
      <c r="DL1326" s="23"/>
      <c r="DM1326" s="23"/>
      <c r="DN1326" s="3"/>
      <c r="DO1326" s="3"/>
      <c r="DP1326" s="3"/>
      <c r="DQ1326" s="3"/>
      <c r="DR1326" s="3"/>
      <c r="DS1326" s="3"/>
      <c r="DT1326" s="3"/>
      <c r="DU1326" s="3"/>
      <c r="DV1326" s="3"/>
      <c r="DW1326" s="3"/>
      <c r="DX1326" s="3"/>
      <c r="DY1326" s="3"/>
      <c r="DZ1326" s="3"/>
      <c r="EA1326" s="3"/>
      <c r="EB1326" s="3"/>
      <c r="EC1326" s="3"/>
      <c r="ED1326" s="3"/>
      <c r="EE1326" s="3"/>
      <c r="EF1326" s="3"/>
      <c r="EG1326" s="3"/>
    </row>
    <row r="1327" spans="1:137" ht="15.75" customHeight="1">
      <c r="A1327" s="15" t="s">
        <v>4235</v>
      </c>
      <c r="B1327" s="15" t="s">
        <v>4236</v>
      </c>
      <c r="C1327" s="16">
        <v>70574065</v>
      </c>
      <c r="D1327" s="15">
        <v>606244070</v>
      </c>
      <c r="E1327" s="15" t="s">
        <v>4237</v>
      </c>
      <c r="F1327" s="15" t="s">
        <v>84</v>
      </c>
      <c r="G1327" s="15" t="s">
        <v>91</v>
      </c>
      <c r="H1327" s="15" t="s">
        <v>57</v>
      </c>
      <c r="I1327" s="17">
        <f t="shared" si="18"/>
        <v>0</v>
      </c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8">
        <f t="shared" si="1"/>
        <v>10</v>
      </c>
      <c r="AA1327" s="19"/>
      <c r="AB1327" s="19"/>
      <c r="AC1327" s="19"/>
      <c r="AD1327" s="19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>
        <v>10</v>
      </c>
      <c r="AP1327" s="19"/>
      <c r="AQ1327" s="19"/>
      <c r="AR1327" s="20">
        <f t="shared" si="3"/>
        <v>0</v>
      </c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2">
        <f t="shared" si="5"/>
        <v>0</v>
      </c>
      <c r="BK1327" s="21"/>
      <c r="BL1327" s="21"/>
      <c r="BM1327" s="21"/>
      <c r="BN1327" s="23">
        <f t="shared" si="7"/>
        <v>0</v>
      </c>
      <c r="BO1327" s="23"/>
      <c r="BP1327" s="23"/>
      <c r="BQ1327" s="23"/>
      <c r="BR1327" s="23"/>
      <c r="BS1327" s="23"/>
      <c r="BT1327" s="23"/>
      <c r="BU1327" s="23"/>
      <c r="BV1327" s="23"/>
      <c r="BW1327" s="23"/>
      <c r="BX1327" s="23"/>
      <c r="BY1327" s="23"/>
      <c r="BZ1327" s="23"/>
      <c r="CA1327" s="23"/>
      <c r="CB1327" s="23"/>
      <c r="CC1327" s="23"/>
      <c r="CD1327" s="23"/>
      <c r="CE1327" s="23"/>
      <c r="CF1327" s="21">
        <f t="shared" si="9"/>
        <v>100</v>
      </c>
      <c r="CG1327" s="21"/>
      <c r="CH1327" s="21"/>
      <c r="CI1327" s="21"/>
      <c r="CJ1327" s="21"/>
      <c r="CK1327" s="21"/>
      <c r="CL1327" s="21"/>
      <c r="CM1327" s="21"/>
      <c r="CN1327" s="21"/>
      <c r="CO1327" s="21"/>
      <c r="CP1327" s="21"/>
      <c r="CQ1327" s="21"/>
      <c r="CR1327" s="21"/>
      <c r="CS1327" s="21"/>
      <c r="CT1327" s="21"/>
      <c r="CU1327" s="21">
        <v>100</v>
      </c>
      <c r="CV1327" s="21"/>
      <c r="CW1327" s="21"/>
      <c r="CX1327" s="23">
        <f t="shared" si="11"/>
        <v>1</v>
      </c>
      <c r="CY1327" s="23"/>
      <c r="CZ1327" s="23"/>
      <c r="DA1327" s="23"/>
      <c r="DB1327" s="23">
        <v>1</v>
      </c>
      <c r="DC1327" s="23"/>
      <c r="DD1327" s="23"/>
      <c r="DE1327" s="22">
        <f t="shared" si="13"/>
        <v>0</v>
      </c>
      <c r="DF1327" s="21"/>
      <c r="DG1327" s="21"/>
      <c r="DH1327" s="21"/>
      <c r="DI1327" s="21"/>
      <c r="DJ1327" s="21"/>
      <c r="DK1327" s="24">
        <f t="shared" si="15"/>
        <v>0</v>
      </c>
      <c r="DL1327" s="23"/>
      <c r="DM1327" s="23"/>
      <c r="DN1327" s="3"/>
      <c r="DO1327" s="3"/>
      <c r="DP1327" s="3"/>
      <c r="DQ1327" s="3"/>
      <c r="DR1327" s="3"/>
      <c r="DS1327" s="3"/>
      <c r="DT1327" s="3"/>
      <c r="DU1327" s="3"/>
      <c r="DV1327" s="3"/>
      <c r="DW1327" s="3"/>
      <c r="DX1327" s="3"/>
      <c r="DY1327" s="3"/>
      <c r="DZ1327" s="3"/>
      <c r="EA1327" s="3"/>
      <c r="EB1327" s="3"/>
      <c r="EC1327" s="3"/>
      <c r="ED1327" s="3"/>
      <c r="EE1327" s="3"/>
      <c r="EF1327" s="3"/>
      <c r="EG1327" s="3"/>
    </row>
    <row r="1328" spans="1:137" ht="15.75" customHeight="1">
      <c r="A1328" s="15" t="s">
        <v>4238</v>
      </c>
      <c r="B1328" s="15" t="s">
        <v>4239</v>
      </c>
      <c r="C1328" s="16" t="s">
        <v>4240</v>
      </c>
      <c r="D1328" s="15">
        <v>608143840</v>
      </c>
      <c r="E1328" s="15" t="s">
        <v>3533</v>
      </c>
      <c r="F1328" s="15" t="s">
        <v>84</v>
      </c>
      <c r="G1328" s="15" t="s">
        <v>133</v>
      </c>
      <c r="H1328" s="15" t="s">
        <v>117</v>
      </c>
      <c r="I1328" s="17">
        <f t="shared" si="18"/>
        <v>0</v>
      </c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8">
        <f t="shared" si="1"/>
        <v>30</v>
      </c>
      <c r="AA1328" s="19"/>
      <c r="AB1328" s="19"/>
      <c r="AC1328" s="19"/>
      <c r="AD1328" s="19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>
        <v>30</v>
      </c>
      <c r="AQ1328" s="19"/>
      <c r="AR1328" s="20">
        <f t="shared" si="3"/>
        <v>0</v>
      </c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  <c r="BI1328" s="21"/>
      <c r="BJ1328" s="22">
        <f t="shared" si="5"/>
        <v>0</v>
      </c>
      <c r="BK1328" s="21"/>
      <c r="BL1328" s="21"/>
      <c r="BM1328" s="21"/>
      <c r="BN1328" s="23">
        <f t="shared" si="7"/>
        <v>0</v>
      </c>
      <c r="BO1328" s="23"/>
      <c r="BP1328" s="23"/>
      <c r="BQ1328" s="23"/>
      <c r="BR1328" s="23"/>
      <c r="BS1328" s="23"/>
      <c r="BT1328" s="23"/>
      <c r="BU1328" s="23"/>
      <c r="BV1328" s="23"/>
      <c r="BW1328" s="23"/>
      <c r="BX1328" s="23"/>
      <c r="BY1328" s="23"/>
      <c r="BZ1328" s="23"/>
      <c r="CA1328" s="23"/>
      <c r="CB1328" s="23"/>
      <c r="CC1328" s="23"/>
      <c r="CD1328" s="23"/>
      <c r="CE1328" s="23"/>
      <c r="CF1328" s="21">
        <f t="shared" si="9"/>
        <v>0</v>
      </c>
      <c r="CG1328" s="21"/>
      <c r="CH1328" s="21"/>
      <c r="CI1328" s="21"/>
      <c r="CJ1328" s="21"/>
      <c r="CK1328" s="21"/>
      <c r="CL1328" s="21"/>
      <c r="CM1328" s="21"/>
      <c r="CN1328" s="21"/>
      <c r="CO1328" s="21"/>
      <c r="CP1328" s="21"/>
      <c r="CQ1328" s="21"/>
      <c r="CR1328" s="21"/>
      <c r="CS1328" s="21"/>
      <c r="CT1328" s="21"/>
      <c r="CU1328" s="21"/>
      <c r="CV1328" s="21"/>
      <c r="CW1328" s="21"/>
      <c r="CX1328" s="23">
        <f t="shared" si="11"/>
        <v>0</v>
      </c>
      <c r="CY1328" s="23"/>
      <c r="CZ1328" s="23"/>
      <c r="DA1328" s="23"/>
      <c r="DB1328" s="23"/>
      <c r="DC1328" s="23"/>
      <c r="DD1328" s="23"/>
      <c r="DE1328" s="22">
        <f t="shared" si="13"/>
        <v>0</v>
      </c>
      <c r="DF1328" s="21"/>
      <c r="DG1328" s="21"/>
      <c r="DH1328" s="21"/>
      <c r="DI1328" s="21"/>
      <c r="DJ1328" s="21"/>
      <c r="DK1328" s="24">
        <f t="shared" si="15"/>
        <v>0</v>
      </c>
      <c r="DL1328" s="23"/>
      <c r="DM1328" s="23"/>
      <c r="DN1328" s="3"/>
      <c r="DO1328" s="3"/>
      <c r="DP1328" s="3"/>
      <c r="DQ1328" s="3"/>
      <c r="DR1328" s="3"/>
      <c r="DS1328" s="3"/>
      <c r="DT1328" s="3"/>
      <c r="DU1328" s="3"/>
      <c r="DV1328" s="3"/>
      <c r="DW1328" s="3"/>
      <c r="DX1328" s="3"/>
      <c r="DY1328" s="3"/>
      <c r="DZ1328" s="3"/>
      <c r="EA1328" s="3"/>
      <c r="EB1328" s="3"/>
      <c r="EC1328" s="3"/>
      <c r="ED1328" s="3"/>
      <c r="EE1328" s="3"/>
      <c r="EF1328" s="3"/>
      <c r="EG1328" s="3"/>
    </row>
    <row r="1329" spans="1:137" ht="15.75" customHeight="1">
      <c r="A1329" s="15" t="s">
        <v>4241</v>
      </c>
      <c r="B1329" s="15" t="s">
        <v>4242</v>
      </c>
      <c r="C1329" s="30">
        <v>48017806</v>
      </c>
      <c r="D1329" s="15">
        <v>607704348</v>
      </c>
      <c r="E1329" s="15" t="s">
        <v>4243</v>
      </c>
      <c r="F1329" s="15" t="s">
        <v>84</v>
      </c>
      <c r="G1329" s="15" t="s">
        <v>101</v>
      </c>
      <c r="H1329" s="15" t="s">
        <v>113</v>
      </c>
      <c r="I1329" s="17">
        <f t="shared" si="18"/>
        <v>0</v>
      </c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8">
        <f t="shared" si="1"/>
        <v>28</v>
      </c>
      <c r="AA1329" s="19"/>
      <c r="AB1329" s="19"/>
      <c r="AC1329" s="19"/>
      <c r="AD1329" s="19"/>
      <c r="AE1329" s="19"/>
      <c r="AF1329" s="19">
        <v>6</v>
      </c>
      <c r="AG1329" s="19"/>
      <c r="AH1329" s="19">
        <v>7</v>
      </c>
      <c r="AI1329" s="19"/>
      <c r="AJ1329" s="19"/>
      <c r="AK1329" s="19"/>
      <c r="AL1329" s="19"/>
      <c r="AM1329" s="19"/>
      <c r="AN1329" s="19"/>
      <c r="AO1329" s="19">
        <v>15</v>
      </c>
      <c r="AP1329" s="19"/>
      <c r="AQ1329" s="19"/>
      <c r="AR1329" s="20">
        <f t="shared" si="3"/>
        <v>0</v>
      </c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  <c r="BI1329" s="21"/>
      <c r="BJ1329" s="22">
        <f t="shared" si="5"/>
        <v>0</v>
      </c>
      <c r="BK1329" s="21"/>
      <c r="BL1329" s="21"/>
      <c r="BM1329" s="21"/>
      <c r="BN1329" s="23">
        <f t="shared" si="7"/>
        <v>0</v>
      </c>
      <c r="BO1329" s="23"/>
      <c r="BP1329" s="23"/>
      <c r="BQ1329" s="23"/>
      <c r="BR1329" s="23"/>
      <c r="BS1329" s="23"/>
      <c r="BT1329" s="23"/>
      <c r="BU1329" s="23"/>
      <c r="BV1329" s="23"/>
      <c r="BW1329" s="23"/>
      <c r="BX1329" s="23"/>
      <c r="BY1329" s="23"/>
      <c r="BZ1329" s="23"/>
      <c r="CA1329" s="23"/>
      <c r="CB1329" s="23"/>
      <c r="CC1329" s="23"/>
      <c r="CD1329" s="23"/>
      <c r="CE1329" s="23"/>
      <c r="CF1329" s="21">
        <f t="shared" si="9"/>
        <v>0</v>
      </c>
      <c r="CG1329" s="21"/>
      <c r="CH1329" s="21"/>
      <c r="CI1329" s="21"/>
      <c r="CJ1329" s="21"/>
      <c r="CK1329" s="21"/>
      <c r="CL1329" s="21"/>
      <c r="CM1329" s="21"/>
      <c r="CN1329" s="21"/>
      <c r="CO1329" s="21"/>
      <c r="CP1329" s="21"/>
      <c r="CQ1329" s="21"/>
      <c r="CR1329" s="21"/>
      <c r="CS1329" s="21"/>
      <c r="CT1329" s="21"/>
      <c r="CU1329" s="21"/>
      <c r="CV1329" s="21"/>
      <c r="CW1329" s="21"/>
      <c r="CX1329" s="23">
        <f t="shared" si="11"/>
        <v>2</v>
      </c>
      <c r="CY1329" s="23"/>
      <c r="CZ1329" s="23"/>
      <c r="DA1329" s="23"/>
      <c r="DB1329" s="23">
        <v>2</v>
      </c>
      <c r="DC1329" s="23"/>
      <c r="DD1329" s="23"/>
      <c r="DE1329" s="22">
        <f t="shared" si="13"/>
        <v>0</v>
      </c>
      <c r="DF1329" s="21"/>
      <c r="DG1329" s="21"/>
      <c r="DH1329" s="21"/>
      <c r="DI1329" s="21"/>
      <c r="DJ1329" s="21"/>
      <c r="DK1329" s="24">
        <f t="shared" si="15"/>
        <v>0</v>
      </c>
      <c r="DL1329" s="23"/>
      <c r="DM1329" s="23"/>
      <c r="DN1329" s="3"/>
      <c r="DO1329" s="3"/>
      <c r="DP1329" s="3"/>
      <c r="DQ1329" s="3"/>
      <c r="DR1329" s="3"/>
      <c r="DS1329" s="3"/>
      <c r="DT1329" s="3"/>
      <c r="DU1329" s="3"/>
      <c r="DV1329" s="3"/>
      <c r="DW1329" s="3"/>
      <c r="DX1329" s="3"/>
      <c r="DY1329" s="3"/>
      <c r="DZ1329" s="3"/>
      <c r="EA1329" s="3"/>
      <c r="EB1329" s="3"/>
      <c r="EC1329" s="3"/>
      <c r="ED1329" s="3"/>
      <c r="EE1329" s="3"/>
      <c r="EF1329" s="3"/>
      <c r="EG1329" s="3"/>
    </row>
    <row r="1330" spans="1:137" ht="15.75" customHeight="1">
      <c r="A1330" s="15" t="s">
        <v>4244</v>
      </c>
      <c r="B1330" s="15" t="s">
        <v>4245</v>
      </c>
      <c r="C1330" s="16" t="s">
        <v>4246</v>
      </c>
      <c r="D1330" s="15">
        <v>773369632</v>
      </c>
      <c r="E1330" s="15" t="s">
        <v>4247</v>
      </c>
      <c r="F1330" s="15" t="s">
        <v>84</v>
      </c>
      <c r="G1330" s="15" t="s">
        <v>91</v>
      </c>
      <c r="H1330" s="15" t="s">
        <v>76</v>
      </c>
      <c r="I1330" s="17">
        <f t="shared" si="18"/>
        <v>0</v>
      </c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8">
        <f t="shared" si="1"/>
        <v>29</v>
      </c>
      <c r="AA1330" s="19"/>
      <c r="AB1330" s="19"/>
      <c r="AC1330" s="19"/>
      <c r="AD1330" s="19"/>
      <c r="AE1330" s="19"/>
      <c r="AF1330" s="19"/>
      <c r="AG1330" s="19">
        <v>19</v>
      </c>
      <c r="AH1330" s="19"/>
      <c r="AI1330" s="19"/>
      <c r="AJ1330" s="19"/>
      <c r="AK1330" s="19"/>
      <c r="AL1330" s="19"/>
      <c r="AM1330" s="19"/>
      <c r="AN1330" s="19"/>
      <c r="AO1330" s="19">
        <v>10</v>
      </c>
      <c r="AP1330" s="19"/>
      <c r="AQ1330" s="19"/>
      <c r="AR1330" s="20">
        <f t="shared" si="3"/>
        <v>0</v>
      </c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/>
      <c r="BI1330" s="21"/>
      <c r="BJ1330" s="22">
        <f t="shared" si="5"/>
        <v>0</v>
      </c>
      <c r="BK1330" s="21"/>
      <c r="BL1330" s="21"/>
      <c r="BM1330" s="21"/>
      <c r="BN1330" s="23">
        <f t="shared" si="7"/>
        <v>0</v>
      </c>
      <c r="BO1330" s="23"/>
      <c r="BP1330" s="23"/>
      <c r="BQ1330" s="23"/>
      <c r="BR1330" s="23"/>
      <c r="BS1330" s="23"/>
      <c r="BT1330" s="23"/>
      <c r="BU1330" s="23"/>
      <c r="BV1330" s="23"/>
      <c r="BW1330" s="23"/>
      <c r="BX1330" s="23"/>
      <c r="BY1330" s="23"/>
      <c r="BZ1330" s="23"/>
      <c r="CA1330" s="23"/>
      <c r="CB1330" s="23"/>
      <c r="CC1330" s="23"/>
      <c r="CD1330" s="23"/>
      <c r="CE1330" s="23"/>
      <c r="CF1330" s="21">
        <f t="shared" si="9"/>
        <v>100</v>
      </c>
      <c r="CG1330" s="21"/>
      <c r="CH1330" s="21"/>
      <c r="CI1330" s="21"/>
      <c r="CJ1330" s="21"/>
      <c r="CK1330" s="21"/>
      <c r="CL1330" s="21"/>
      <c r="CM1330" s="21"/>
      <c r="CN1330" s="21"/>
      <c r="CO1330" s="21"/>
      <c r="CP1330" s="21"/>
      <c r="CQ1330" s="21"/>
      <c r="CR1330" s="21"/>
      <c r="CS1330" s="21"/>
      <c r="CT1330" s="21"/>
      <c r="CU1330" s="21">
        <v>100</v>
      </c>
      <c r="CV1330" s="21"/>
      <c r="CW1330" s="21"/>
      <c r="CX1330" s="23">
        <f t="shared" si="11"/>
        <v>1</v>
      </c>
      <c r="CY1330" s="23"/>
      <c r="CZ1330" s="23"/>
      <c r="DA1330" s="23"/>
      <c r="DB1330" s="23">
        <v>1</v>
      </c>
      <c r="DC1330" s="23"/>
      <c r="DD1330" s="23"/>
      <c r="DE1330" s="22">
        <f t="shared" si="13"/>
        <v>0</v>
      </c>
      <c r="DF1330" s="21"/>
      <c r="DG1330" s="21"/>
      <c r="DH1330" s="21"/>
      <c r="DI1330" s="21"/>
      <c r="DJ1330" s="21"/>
      <c r="DK1330" s="24">
        <f t="shared" si="15"/>
        <v>0</v>
      </c>
      <c r="DL1330" s="23"/>
      <c r="DM1330" s="23"/>
      <c r="DN1330" s="3"/>
      <c r="DO1330" s="3"/>
      <c r="DP1330" s="3"/>
      <c r="DQ1330" s="3"/>
      <c r="DR1330" s="3"/>
      <c r="DS1330" s="3"/>
      <c r="DT1330" s="3"/>
      <c r="DU1330" s="3"/>
      <c r="DV1330" s="3"/>
      <c r="DW1330" s="3"/>
      <c r="DX1330" s="3"/>
      <c r="DY1330" s="3"/>
      <c r="DZ1330" s="3"/>
      <c r="EA1330" s="3"/>
      <c r="EB1330" s="3"/>
      <c r="EC1330" s="3"/>
      <c r="ED1330" s="3"/>
      <c r="EE1330" s="3"/>
      <c r="EF1330" s="3"/>
      <c r="EG1330" s="3"/>
    </row>
    <row r="1331" spans="1:137" ht="15.75" customHeight="1">
      <c r="A1331" s="15" t="s">
        <v>4248</v>
      </c>
      <c r="B1331" s="15" t="s">
        <v>4249</v>
      </c>
      <c r="C1331" s="16">
        <v>27827518</v>
      </c>
      <c r="D1331" s="15">
        <v>775287019</v>
      </c>
      <c r="E1331" s="15" t="s">
        <v>4250</v>
      </c>
      <c r="F1331" s="15" t="s">
        <v>84</v>
      </c>
      <c r="G1331" s="15" t="s">
        <v>677</v>
      </c>
      <c r="H1331" s="15" t="s">
        <v>68</v>
      </c>
      <c r="I1331" s="17">
        <f t="shared" si="18"/>
        <v>40</v>
      </c>
      <c r="J1331" s="17">
        <v>40</v>
      </c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8">
        <f t="shared" si="1"/>
        <v>490</v>
      </c>
      <c r="AA1331" s="19"/>
      <c r="AB1331" s="19"/>
      <c r="AC1331" s="19"/>
      <c r="AD1331" s="19"/>
      <c r="AE1331" s="19">
        <v>300</v>
      </c>
      <c r="AF1331" s="19">
        <v>6</v>
      </c>
      <c r="AG1331" s="19"/>
      <c r="AH1331" s="19">
        <f>7+97</f>
        <v>104</v>
      </c>
      <c r="AI1331" s="19"/>
      <c r="AJ1331" s="19"/>
      <c r="AK1331" s="19"/>
      <c r="AL1331" s="19"/>
      <c r="AM1331" s="19"/>
      <c r="AN1331" s="19"/>
      <c r="AO1331" s="19">
        <v>80</v>
      </c>
      <c r="AP1331" s="19"/>
      <c r="AQ1331" s="19"/>
      <c r="AR1331" s="20">
        <f t="shared" si="3"/>
        <v>0</v>
      </c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  <c r="BI1331" s="21"/>
      <c r="BJ1331" s="22">
        <f t="shared" si="5"/>
        <v>0</v>
      </c>
      <c r="BK1331" s="21"/>
      <c r="BL1331" s="21"/>
      <c r="BM1331" s="21"/>
      <c r="BN1331" s="23">
        <f t="shared" si="7"/>
        <v>15</v>
      </c>
      <c r="BO1331" s="23"/>
      <c r="BP1331" s="23"/>
      <c r="BQ1331" s="23">
        <v>10</v>
      </c>
      <c r="BR1331" s="23"/>
      <c r="BS1331" s="23">
        <v>5</v>
      </c>
      <c r="BT1331" s="23"/>
      <c r="BU1331" s="23"/>
      <c r="BV1331" s="23"/>
      <c r="BW1331" s="23"/>
      <c r="BX1331" s="23"/>
      <c r="BY1331" s="23"/>
      <c r="BZ1331" s="23"/>
      <c r="CA1331" s="23"/>
      <c r="CB1331" s="23"/>
      <c r="CC1331" s="23"/>
      <c r="CD1331" s="23"/>
      <c r="CE1331" s="23"/>
      <c r="CF1331" s="21">
        <f t="shared" si="9"/>
        <v>1000</v>
      </c>
      <c r="CG1331" s="21"/>
      <c r="CH1331" s="21"/>
      <c r="CI1331" s="21"/>
      <c r="CJ1331" s="21">
        <v>1000</v>
      </c>
      <c r="CK1331" s="21"/>
      <c r="CL1331" s="21"/>
      <c r="CM1331" s="21"/>
      <c r="CN1331" s="21"/>
      <c r="CO1331" s="21"/>
      <c r="CP1331" s="21"/>
      <c r="CQ1331" s="21"/>
      <c r="CR1331" s="21"/>
      <c r="CS1331" s="21"/>
      <c r="CT1331" s="21"/>
      <c r="CU1331" s="21"/>
      <c r="CV1331" s="21"/>
      <c r="CW1331" s="21"/>
      <c r="CX1331" s="23">
        <f t="shared" si="11"/>
        <v>0</v>
      </c>
      <c r="CY1331" s="23"/>
      <c r="CZ1331" s="23"/>
      <c r="DA1331" s="23"/>
      <c r="DB1331" s="23"/>
      <c r="DC1331" s="23"/>
      <c r="DD1331" s="23"/>
      <c r="DE1331" s="22">
        <f t="shared" si="13"/>
        <v>150</v>
      </c>
      <c r="DF1331" s="21"/>
      <c r="DG1331" s="21">
        <v>150</v>
      </c>
      <c r="DH1331" s="21"/>
      <c r="DI1331" s="21"/>
      <c r="DJ1331" s="21"/>
      <c r="DK1331" s="24">
        <f t="shared" si="15"/>
        <v>0</v>
      </c>
      <c r="DL1331" s="23"/>
      <c r="DM1331" s="23"/>
      <c r="DN1331" s="3"/>
      <c r="DO1331" s="3"/>
      <c r="DP1331" s="3"/>
      <c r="DQ1331" s="3"/>
      <c r="DR1331" s="3"/>
      <c r="DS1331" s="3"/>
      <c r="DT1331" s="3"/>
      <c r="DU1331" s="3"/>
      <c r="DV1331" s="3"/>
      <c r="DW1331" s="3"/>
      <c r="DX1331" s="3"/>
      <c r="DY1331" s="3"/>
      <c r="DZ1331" s="3"/>
      <c r="EA1331" s="3"/>
      <c r="EB1331" s="3"/>
      <c r="EC1331" s="3"/>
      <c r="ED1331" s="3"/>
      <c r="EE1331" s="3"/>
      <c r="EF1331" s="3"/>
      <c r="EG1331" s="3"/>
    </row>
    <row r="1332" spans="1:137" ht="15.75" customHeight="1">
      <c r="A1332" s="15" t="s">
        <v>4251</v>
      </c>
      <c r="B1332" s="15" t="s">
        <v>4252</v>
      </c>
      <c r="C1332" s="16">
        <v>70088772</v>
      </c>
      <c r="D1332" s="15">
        <v>608068774</v>
      </c>
      <c r="E1332" s="15" t="s">
        <v>4253</v>
      </c>
      <c r="F1332" s="15" t="s">
        <v>84</v>
      </c>
      <c r="G1332" s="15" t="s">
        <v>153</v>
      </c>
      <c r="H1332" s="15" t="s">
        <v>68</v>
      </c>
      <c r="I1332" s="17">
        <f t="shared" si="18"/>
        <v>0</v>
      </c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8">
        <f t="shared" si="1"/>
        <v>34</v>
      </c>
      <c r="AA1332" s="19"/>
      <c r="AB1332" s="19"/>
      <c r="AC1332" s="19"/>
      <c r="AD1332" s="19"/>
      <c r="AE1332" s="19"/>
      <c r="AF1332" s="19"/>
      <c r="AG1332" s="19">
        <v>19</v>
      </c>
      <c r="AH1332" s="19"/>
      <c r="AI1332" s="19"/>
      <c r="AJ1332" s="19"/>
      <c r="AK1332" s="19"/>
      <c r="AL1332" s="19"/>
      <c r="AM1332" s="19"/>
      <c r="AN1332" s="19"/>
      <c r="AO1332" s="19"/>
      <c r="AP1332" s="19">
        <v>15</v>
      </c>
      <c r="AQ1332" s="19"/>
      <c r="AR1332" s="20">
        <f t="shared" si="3"/>
        <v>0</v>
      </c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/>
      <c r="BI1332" s="21"/>
      <c r="BJ1332" s="22">
        <f t="shared" si="5"/>
        <v>0</v>
      </c>
      <c r="BK1332" s="21"/>
      <c r="BL1332" s="21"/>
      <c r="BM1332" s="21"/>
      <c r="BN1332" s="23">
        <f t="shared" si="7"/>
        <v>0</v>
      </c>
      <c r="BO1332" s="23"/>
      <c r="BP1332" s="23"/>
      <c r="BQ1332" s="23"/>
      <c r="BR1332" s="23"/>
      <c r="BS1332" s="23"/>
      <c r="BT1332" s="23"/>
      <c r="BU1332" s="23"/>
      <c r="BV1332" s="23"/>
      <c r="BW1332" s="23"/>
      <c r="BX1332" s="23"/>
      <c r="BY1332" s="23"/>
      <c r="BZ1332" s="23"/>
      <c r="CA1332" s="23"/>
      <c r="CB1332" s="23"/>
      <c r="CC1332" s="23"/>
      <c r="CD1332" s="23"/>
      <c r="CE1332" s="23"/>
      <c r="CF1332" s="21">
        <f t="shared" si="9"/>
        <v>0</v>
      </c>
      <c r="CG1332" s="21"/>
      <c r="CH1332" s="21"/>
      <c r="CI1332" s="21"/>
      <c r="CJ1332" s="21"/>
      <c r="CK1332" s="21"/>
      <c r="CL1332" s="21"/>
      <c r="CM1332" s="21"/>
      <c r="CN1332" s="21"/>
      <c r="CO1332" s="21"/>
      <c r="CP1332" s="21"/>
      <c r="CQ1332" s="21"/>
      <c r="CR1332" s="21"/>
      <c r="CS1332" s="21"/>
      <c r="CT1332" s="21"/>
      <c r="CU1332" s="21"/>
      <c r="CV1332" s="21"/>
      <c r="CW1332" s="21"/>
      <c r="CX1332" s="23">
        <f t="shared" si="11"/>
        <v>0</v>
      </c>
      <c r="CY1332" s="23"/>
      <c r="CZ1332" s="23"/>
      <c r="DA1332" s="23"/>
      <c r="DB1332" s="23"/>
      <c r="DC1332" s="23"/>
      <c r="DD1332" s="23"/>
      <c r="DE1332" s="22">
        <f t="shared" si="13"/>
        <v>0</v>
      </c>
      <c r="DF1332" s="21"/>
      <c r="DG1332" s="21"/>
      <c r="DH1332" s="21"/>
      <c r="DI1332" s="21"/>
      <c r="DJ1332" s="21"/>
      <c r="DK1332" s="24">
        <f t="shared" si="15"/>
        <v>0</v>
      </c>
      <c r="DL1332" s="23"/>
      <c r="DM1332" s="23"/>
      <c r="DN1332" s="3"/>
      <c r="DO1332" s="3"/>
      <c r="DP1332" s="3"/>
      <c r="DQ1332" s="3"/>
      <c r="DR1332" s="3"/>
      <c r="DS1332" s="3"/>
      <c r="DT1332" s="3"/>
      <c r="DU1332" s="3"/>
      <c r="DV1332" s="3"/>
      <c r="DW1332" s="3"/>
      <c r="DX1332" s="3"/>
      <c r="DY1332" s="3"/>
      <c r="DZ1332" s="3"/>
      <c r="EA1332" s="3"/>
      <c r="EB1332" s="3"/>
      <c r="EC1332" s="3"/>
      <c r="ED1332" s="3"/>
      <c r="EE1332" s="3"/>
      <c r="EF1332" s="3"/>
      <c r="EG1332" s="3"/>
    </row>
    <row r="1333" spans="1:137" ht="15.75" customHeight="1">
      <c r="A1333" s="15" t="s">
        <v>4254</v>
      </c>
      <c r="B1333" s="15" t="s">
        <v>4255</v>
      </c>
      <c r="C1333" s="16">
        <v>49624679</v>
      </c>
      <c r="D1333" s="15">
        <v>608546824</v>
      </c>
      <c r="E1333" s="15" t="s">
        <v>4256</v>
      </c>
      <c r="F1333" s="15" t="s">
        <v>84</v>
      </c>
      <c r="G1333" s="15" t="s">
        <v>91</v>
      </c>
      <c r="H1333" s="15" t="s">
        <v>216</v>
      </c>
      <c r="I1333" s="17">
        <f t="shared" si="18"/>
        <v>0</v>
      </c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8">
        <f t="shared" si="1"/>
        <v>29</v>
      </c>
      <c r="AA1333" s="19"/>
      <c r="AB1333" s="19"/>
      <c r="AC1333" s="19"/>
      <c r="AD1333" s="19"/>
      <c r="AE1333" s="19"/>
      <c r="AF1333" s="19"/>
      <c r="AG1333" s="19">
        <v>19</v>
      </c>
      <c r="AH1333" s="19"/>
      <c r="AI1333" s="19"/>
      <c r="AJ1333" s="19"/>
      <c r="AK1333" s="19"/>
      <c r="AL1333" s="19"/>
      <c r="AM1333" s="19"/>
      <c r="AN1333" s="19"/>
      <c r="AO1333" s="19">
        <v>10</v>
      </c>
      <c r="AP1333" s="19"/>
      <c r="AQ1333" s="19"/>
      <c r="AR1333" s="20">
        <f t="shared" si="3"/>
        <v>0</v>
      </c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/>
      <c r="BI1333" s="21"/>
      <c r="BJ1333" s="22">
        <f t="shared" si="5"/>
        <v>0</v>
      </c>
      <c r="BK1333" s="21"/>
      <c r="BL1333" s="21"/>
      <c r="BM1333" s="21"/>
      <c r="BN1333" s="23">
        <f t="shared" si="7"/>
        <v>0</v>
      </c>
      <c r="BO1333" s="23"/>
      <c r="BP1333" s="23"/>
      <c r="BQ1333" s="23"/>
      <c r="BR1333" s="23"/>
      <c r="BS1333" s="23"/>
      <c r="BT1333" s="23"/>
      <c r="BU1333" s="23"/>
      <c r="BV1333" s="23"/>
      <c r="BW1333" s="23"/>
      <c r="BX1333" s="23"/>
      <c r="BY1333" s="23"/>
      <c r="BZ1333" s="23"/>
      <c r="CA1333" s="23"/>
      <c r="CB1333" s="23"/>
      <c r="CC1333" s="23"/>
      <c r="CD1333" s="23"/>
      <c r="CE1333" s="23"/>
      <c r="CF1333" s="21">
        <f t="shared" si="9"/>
        <v>100</v>
      </c>
      <c r="CG1333" s="21"/>
      <c r="CH1333" s="21"/>
      <c r="CI1333" s="21"/>
      <c r="CJ1333" s="21"/>
      <c r="CK1333" s="21"/>
      <c r="CL1333" s="21"/>
      <c r="CM1333" s="21"/>
      <c r="CN1333" s="21"/>
      <c r="CO1333" s="21"/>
      <c r="CP1333" s="21"/>
      <c r="CQ1333" s="21"/>
      <c r="CR1333" s="21"/>
      <c r="CS1333" s="21"/>
      <c r="CT1333" s="21"/>
      <c r="CU1333" s="21">
        <v>100</v>
      </c>
      <c r="CV1333" s="21"/>
      <c r="CW1333" s="21"/>
      <c r="CX1333" s="23">
        <f t="shared" si="11"/>
        <v>1</v>
      </c>
      <c r="CY1333" s="23"/>
      <c r="CZ1333" s="23"/>
      <c r="DA1333" s="23"/>
      <c r="DB1333" s="23">
        <v>1</v>
      </c>
      <c r="DC1333" s="23"/>
      <c r="DD1333" s="23"/>
      <c r="DE1333" s="22">
        <f t="shared" si="13"/>
        <v>0</v>
      </c>
      <c r="DF1333" s="21"/>
      <c r="DG1333" s="21"/>
      <c r="DH1333" s="21"/>
      <c r="DI1333" s="21"/>
      <c r="DJ1333" s="21"/>
      <c r="DK1333" s="24">
        <f t="shared" si="15"/>
        <v>0</v>
      </c>
      <c r="DL1333" s="23"/>
      <c r="DM1333" s="23"/>
      <c r="DN1333" s="3"/>
      <c r="DO1333" s="3"/>
      <c r="DP1333" s="3"/>
      <c r="DQ1333" s="3"/>
      <c r="DR1333" s="3"/>
      <c r="DS1333" s="3"/>
      <c r="DT1333" s="3"/>
      <c r="DU1333" s="3"/>
      <c r="DV1333" s="3"/>
      <c r="DW1333" s="3"/>
      <c r="DX1333" s="3"/>
      <c r="DY1333" s="3"/>
      <c r="DZ1333" s="3"/>
      <c r="EA1333" s="3"/>
      <c r="EB1333" s="3"/>
      <c r="EC1333" s="3"/>
      <c r="ED1333" s="3"/>
      <c r="EE1333" s="3"/>
      <c r="EF1333" s="3"/>
      <c r="EG1333" s="3"/>
    </row>
    <row r="1334" spans="1:137" ht="15.75" customHeight="1">
      <c r="A1334" s="15" t="s">
        <v>4257</v>
      </c>
      <c r="B1334" s="15" t="s">
        <v>4258</v>
      </c>
      <c r="C1334" s="16" t="s">
        <v>4259</v>
      </c>
      <c r="D1334" s="15">
        <v>737455953</v>
      </c>
      <c r="E1334" s="15" t="s">
        <v>3160</v>
      </c>
      <c r="F1334" s="15" t="s">
        <v>84</v>
      </c>
      <c r="G1334" s="15" t="s">
        <v>91</v>
      </c>
      <c r="H1334" s="15" t="s">
        <v>174</v>
      </c>
      <c r="I1334" s="17">
        <f t="shared" si="18"/>
        <v>0</v>
      </c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8">
        <f t="shared" si="1"/>
        <v>29</v>
      </c>
      <c r="AA1334" s="19"/>
      <c r="AB1334" s="19"/>
      <c r="AC1334" s="19"/>
      <c r="AD1334" s="19"/>
      <c r="AE1334" s="19"/>
      <c r="AF1334" s="19"/>
      <c r="AG1334" s="19">
        <v>19</v>
      </c>
      <c r="AH1334" s="19"/>
      <c r="AI1334" s="19"/>
      <c r="AJ1334" s="19"/>
      <c r="AK1334" s="19"/>
      <c r="AL1334" s="19"/>
      <c r="AM1334" s="19"/>
      <c r="AN1334" s="19"/>
      <c r="AO1334" s="19">
        <v>10</v>
      </c>
      <c r="AP1334" s="19"/>
      <c r="AQ1334" s="19"/>
      <c r="AR1334" s="20">
        <f t="shared" si="3"/>
        <v>0</v>
      </c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/>
      <c r="BI1334" s="21"/>
      <c r="BJ1334" s="22">
        <f t="shared" si="5"/>
        <v>0</v>
      </c>
      <c r="BK1334" s="21"/>
      <c r="BL1334" s="21"/>
      <c r="BM1334" s="21"/>
      <c r="BN1334" s="23">
        <f t="shared" si="7"/>
        <v>0</v>
      </c>
      <c r="BO1334" s="23"/>
      <c r="BP1334" s="23"/>
      <c r="BQ1334" s="23"/>
      <c r="BR1334" s="23"/>
      <c r="BS1334" s="23"/>
      <c r="BT1334" s="23"/>
      <c r="BU1334" s="23"/>
      <c r="BV1334" s="23"/>
      <c r="BW1334" s="23"/>
      <c r="BX1334" s="23"/>
      <c r="BY1334" s="23"/>
      <c r="BZ1334" s="23"/>
      <c r="CA1334" s="23"/>
      <c r="CB1334" s="23"/>
      <c r="CC1334" s="23"/>
      <c r="CD1334" s="23"/>
      <c r="CE1334" s="23"/>
      <c r="CF1334" s="21">
        <f t="shared" si="9"/>
        <v>100</v>
      </c>
      <c r="CG1334" s="21"/>
      <c r="CH1334" s="21"/>
      <c r="CI1334" s="21"/>
      <c r="CJ1334" s="21"/>
      <c r="CK1334" s="21"/>
      <c r="CL1334" s="21"/>
      <c r="CM1334" s="21"/>
      <c r="CN1334" s="21"/>
      <c r="CO1334" s="21"/>
      <c r="CP1334" s="21"/>
      <c r="CQ1334" s="21"/>
      <c r="CR1334" s="21"/>
      <c r="CS1334" s="21"/>
      <c r="CT1334" s="21"/>
      <c r="CU1334" s="21">
        <v>100</v>
      </c>
      <c r="CV1334" s="21"/>
      <c r="CW1334" s="21"/>
      <c r="CX1334" s="23">
        <f t="shared" si="11"/>
        <v>1</v>
      </c>
      <c r="CY1334" s="23"/>
      <c r="CZ1334" s="23"/>
      <c r="DA1334" s="23"/>
      <c r="DB1334" s="23">
        <v>1</v>
      </c>
      <c r="DC1334" s="23"/>
      <c r="DD1334" s="23"/>
      <c r="DE1334" s="22">
        <f t="shared" si="13"/>
        <v>0</v>
      </c>
      <c r="DF1334" s="21"/>
      <c r="DG1334" s="21"/>
      <c r="DH1334" s="21"/>
      <c r="DI1334" s="21"/>
      <c r="DJ1334" s="21"/>
      <c r="DK1334" s="24">
        <f t="shared" si="15"/>
        <v>0</v>
      </c>
      <c r="DL1334" s="23"/>
      <c r="DM1334" s="23"/>
      <c r="DN1334" s="3"/>
      <c r="DO1334" s="3"/>
      <c r="DP1334" s="3"/>
      <c r="DQ1334" s="3"/>
      <c r="DR1334" s="3"/>
      <c r="DS1334" s="3"/>
      <c r="DT1334" s="3"/>
      <c r="DU1334" s="3"/>
      <c r="DV1334" s="3"/>
      <c r="DW1334" s="3"/>
      <c r="DX1334" s="3"/>
      <c r="DY1334" s="3"/>
      <c r="DZ1334" s="3"/>
      <c r="EA1334" s="3"/>
      <c r="EB1334" s="3"/>
      <c r="EC1334" s="3"/>
      <c r="ED1334" s="3"/>
      <c r="EE1334" s="3"/>
      <c r="EF1334" s="3"/>
      <c r="EG1334" s="3"/>
    </row>
    <row r="1335" spans="1:137" ht="15.75" customHeight="1">
      <c r="A1335" s="15" t="s">
        <v>4260</v>
      </c>
      <c r="B1335" s="15" t="s">
        <v>4261</v>
      </c>
      <c r="C1335" s="16">
        <v>72079550</v>
      </c>
      <c r="D1335" s="15">
        <v>602520085</v>
      </c>
      <c r="E1335" s="15" t="s">
        <v>4262</v>
      </c>
      <c r="F1335" s="15" t="s">
        <v>84</v>
      </c>
      <c r="G1335" s="15" t="s">
        <v>91</v>
      </c>
      <c r="H1335" s="15" t="s">
        <v>174</v>
      </c>
      <c r="I1335" s="17">
        <f t="shared" si="18"/>
        <v>0</v>
      </c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8">
        <f t="shared" si="1"/>
        <v>65</v>
      </c>
      <c r="AA1335" s="19"/>
      <c r="AB1335" s="19"/>
      <c r="AC1335" s="19"/>
      <c r="AD1335" s="19"/>
      <c r="AE1335" s="19">
        <v>50</v>
      </c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>
        <v>15</v>
      </c>
      <c r="AP1335" s="19"/>
      <c r="AQ1335" s="19"/>
      <c r="AR1335" s="20">
        <f t="shared" si="3"/>
        <v>0</v>
      </c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/>
      <c r="BI1335" s="21"/>
      <c r="BJ1335" s="22">
        <f t="shared" si="5"/>
        <v>0</v>
      </c>
      <c r="BK1335" s="21"/>
      <c r="BL1335" s="21"/>
      <c r="BM1335" s="21"/>
      <c r="BN1335" s="23">
        <f t="shared" si="7"/>
        <v>0</v>
      </c>
      <c r="BO1335" s="23"/>
      <c r="BP1335" s="23"/>
      <c r="BQ1335" s="23"/>
      <c r="BR1335" s="23"/>
      <c r="BS1335" s="23"/>
      <c r="BT1335" s="23"/>
      <c r="BU1335" s="23"/>
      <c r="BV1335" s="23"/>
      <c r="BW1335" s="23"/>
      <c r="BX1335" s="23"/>
      <c r="BY1335" s="23"/>
      <c r="BZ1335" s="23"/>
      <c r="CA1335" s="23"/>
      <c r="CB1335" s="23"/>
      <c r="CC1335" s="23"/>
      <c r="CD1335" s="23"/>
      <c r="CE1335" s="23"/>
      <c r="CF1335" s="21">
        <f t="shared" si="9"/>
        <v>100</v>
      </c>
      <c r="CG1335" s="21"/>
      <c r="CH1335" s="21"/>
      <c r="CI1335" s="21"/>
      <c r="CJ1335" s="21"/>
      <c r="CK1335" s="21"/>
      <c r="CL1335" s="21"/>
      <c r="CM1335" s="21"/>
      <c r="CN1335" s="21"/>
      <c r="CO1335" s="21"/>
      <c r="CP1335" s="21"/>
      <c r="CQ1335" s="21"/>
      <c r="CR1335" s="21"/>
      <c r="CS1335" s="21"/>
      <c r="CT1335" s="21"/>
      <c r="CU1335" s="21">
        <v>100</v>
      </c>
      <c r="CV1335" s="21"/>
      <c r="CW1335" s="21"/>
      <c r="CX1335" s="23">
        <f t="shared" si="11"/>
        <v>1</v>
      </c>
      <c r="CY1335" s="23"/>
      <c r="CZ1335" s="23"/>
      <c r="DA1335" s="23"/>
      <c r="DB1335" s="23">
        <v>1</v>
      </c>
      <c r="DC1335" s="23"/>
      <c r="DD1335" s="23"/>
      <c r="DE1335" s="22">
        <f t="shared" si="13"/>
        <v>0</v>
      </c>
      <c r="DF1335" s="21"/>
      <c r="DG1335" s="21"/>
      <c r="DH1335" s="21"/>
      <c r="DI1335" s="21"/>
      <c r="DJ1335" s="21"/>
      <c r="DK1335" s="24">
        <f t="shared" si="15"/>
        <v>0</v>
      </c>
      <c r="DL1335" s="23"/>
      <c r="DM1335" s="23"/>
      <c r="DN1335" s="3"/>
      <c r="DO1335" s="3"/>
      <c r="DP1335" s="3"/>
      <c r="DQ1335" s="3"/>
      <c r="DR1335" s="3"/>
      <c r="DS1335" s="3"/>
      <c r="DT1335" s="3"/>
      <c r="DU1335" s="3"/>
      <c r="DV1335" s="3"/>
      <c r="DW1335" s="3"/>
      <c r="DX1335" s="3"/>
      <c r="DY1335" s="3"/>
      <c r="DZ1335" s="3"/>
      <c r="EA1335" s="3"/>
      <c r="EB1335" s="3"/>
      <c r="EC1335" s="3"/>
      <c r="ED1335" s="3"/>
      <c r="EE1335" s="3"/>
      <c r="EF1335" s="3"/>
      <c r="EG1335" s="3"/>
    </row>
    <row r="1336" spans="1:137" ht="15.75" customHeight="1">
      <c r="A1336" s="15" t="s">
        <v>4263</v>
      </c>
      <c r="B1336" s="15" t="s">
        <v>4264</v>
      </c>
      <c r="C1336" s="16">
        <v>24288659</v>
      </c>
      <c r="D1336" s="15">
        <v>725944744</v>
      </c>
      <c r="E1336" s="15" t="s">
        <v>737</v>
      </c>
      <c r="F1336" s="15" t="s">
        <v>84</v>
      </c>
      <c r="G1336" s="15" t="s">
        <v>91</v>
      </c>
      <c r="H1336" s="15" t="s">
        <v>158</v>
      </c>
      <c r="I1336" s="17">
        <f t="shared" si="18"/>
        <v>0</v>
      </c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8">
        <f t="shared" si="1"/>
        <v>29</v>
      </c>
      <c r="AA1336" s="19"/>
      <c r="AB1336" s="19"/>
      <c r="AC1336" s="19"/>
      <c r="AD1336" s="19"/>
      <c r="AE1336" s="19"/>
      <c r="AF1336" s="19"/>
      <c r="AG1336" s="19">
        <v>19</v>
      </c>
      <c r="AH1336" s="19"/>
      <c r="AI1336" s="19"/>
      <c r="AJ1336" s="19"/>
      <c r="AK1336" s="19"/>
      <c r="AL1336" s="19"/>
      <c r="AM1336" s="19"/>
      <c r="AN1336" s="19"/>
      <c r="AO1336" s="19">
        <v>10</v>
      </c>
      <c r="AP1336" s="19"/>
      <c r="AQ1336" s="19"/>
      <c r="AR1336" s="20">
        <f t="shared" si="3"/>
        <v>0</v>
      </c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  <c r="BI1336" s="21"/>
      <c r="BJ1336" s="22">
        <f t="shared" si="5"/>
        <v>0</v>
      </c>
      <c r="BK1336" s="21"/>
      <c r="BL1336" s="21"/>
      <c r="BM1336" s="21"/>
      <c r="BN1336" s="23">
        <f t="shared" si="7"/>
        <v>0</v>
      </c>
      <c r="BO1336" s="23"/>
      <c r="BP1336" s="23"/>
      <c r="BQ1336" s="23"/>
      <c r="BR1336" s="23"/>
      <c r="BS1336" s="23"/>
      <c r="BT1336" s="23"/>
      <c r="BU1336" s="23"/>
      <c r="BV1336" s="23"/>
      <c r="BW1336" s="23"/>
      <c r="BX1336" s="23"/>
      <c r="BY1336" s="23"/>
      <c r="BZ1336" s="23"/>
      <c r="CA1336" s="23"/>
      <c r="CB1336" s="23"/>
      <c r="CC1336" s="23"/>
      <c r="CD1336" s="23"/>
      <c r="CE1336" s="23"/>
      <c r="CF1336" s="21">
        <f t="shared" si="9"/>
        <v>100</v>
      </c>
      <c r="CG1336" s="21"/>
      <c r="CH1336" s="21"/>
      <c r="CI1336" s="21"/>
      <c r="CJ1336" s="21"/>
      <c r="CK1336" s="21"/>
      <c r="CL1336" s="21"/>
      <c r="CM1336" s="21"/>
      <c r="CN1336" s="21"/>
      <c r="CO1336" s="21"/>
      <c r="CP1336" s="21"/>
      <c r="CQ1336" s="21"/>
      <c r="CR1336" s="21"/>
      <c r="CS1336" s="21"/>
      <c r="CT1336" s="21"/>
      <c r="CU1336" s="21">
        <v>100</v>
      </c>
      <c r="CV1336" s="21"/>
      <c r="CW1336" s="21"/>
      <c r="CX1336" s="23">
        <f t="shared" si="11"/>
        <v>1</v>
      </c>
      <c r="CY1336" s="23"/>
      <c r="CZ1336" s="23"/>
      <c r="DA1336" s="23"/>
      <c r="DB1336" s="23">
        <v>1</v>
      </c>
      <c r="DC1336" s="23"/>
      <c r="DD1336" s="23"/>
      <c r="DE1336" s="22">
        <f t="shared" si="13"/>
        <v>0</v>
      </c>
      <c r="DF1336" s="21"/>
      <c r="DG1336" s="21"/>
      <c r="DH1336" s="21"/>
      <c r="DI1336" s="21"/>
      <c r="DJ1336" s="21"/>
      <c r="DK1336" s="24">
        <f t="shared" si="15"/>
        <v>0</v>
      </c>
      <c r="DL1336" s="23"/>
      <c r="DM1336" s="23"/>
      <c r="DN1336" s="3"/>
      <c r="DO1336" s="3"/>
      <c r="DP1336" s="3"/>
      <c r="DQ1336" s="3"/>
      <c r="DR1336" s="3"/>
      <c r="DS1336" s="3"/>
      <c r="DT1336" s="3"/>
      <c r="DU1336" s="3"/>
      <c r="DV1336" s="3"/>
      <c r="DW1336" s="3"/>
      <c r="DX1336" s="3"/>
      <c r="DY1336" s="3"/>
      <c r="DZ1336" s="3"/>
      <c r="EA1336" s="3"/>
      <c r="EB1336" s="3"/>
      <c r="EC1336" s="3"/>
      <c r="ED1336" s="3"/>
      <c r="EE1336" s="3"/>
      <c r="EF1336" s="3"/>
      <c r="EG1336" s="3"/>
    </row>
    <row r="1337" spans="1:137" ht="15.75" customHeight="1">
      <c r="A1337" s="15" t="s">
        <v>4265</v>
      </c>
      <c r="B1337" s="15" t="s">
        <v>4266</v>
      </c>
      <c r="C1337" s="16" t="s">
        <v>4267</v>
      </c>
      <c r="D1337" s="15">
        <v>602863749</v>
      </c>
      <c r="E1337" s="15" t="s">
        <v>4268</v>
      </c>
      <c r="F1337" s="15" t="s">
        <v>84</v>
      </c>
      <c r="G1337" s="15" t="s">
        <v>85</v>
      </c>
      <c r="H1337" s="15" t="s">
        <v>216</v>
      </c>
      <c r="I1337" s="17">
        <f t="shared" si="18"/>
        <v>0</v>
      </c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8">
        <f t="shared" si="1"/>
        <v>60</v>
      </c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  <c r="AK1337" s="19">
        <v>25</v>
      </c>
      <c r="AL1337" s="19"/>
      <c r="AM1337" s="19"/>
      <c r="AN1337" s="19"/>
      <c r="AO1337" s="25">
        <v>35</v>
      </c>
      <c r="AP1337" s="19"/>
      <c r="AQ1337" s="19"/>
      <c r="AR1337" s="20">
        <f t="shared" si="3"/>
        <v>250</v>
      </c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>
        <v>250</v>
      </c>
      <c r="BH1337" s="21"/>
      <c r="BI1337" s="21"/>
      <c r="BJ1337" s="22">
        <f t="shared" si="5"/>
        <v>0</v>
      </c>
      <c r="BK1337" s="21"/>
      <c r="BL1337" s="21"/>
      <c r="BM1337" s="21"/>
      <c r="BN1337" s="23">
        <f t="shared" si="7"/>
        <v>0</v>
      </c>
      <c r="BO1337" s="23"/>
      <c r="BP1337" s="23"/>
      <c r="BQ1337" s="23"/>
      <c r="BR1337" s="23"/>
      <c r="BS1337" s="23"/>
      <c r="BT1337" s="23"/>
      <c r="BU1337" s="23"/>
      <c r="BV1337" s="23"/>
      <c r="BW1337" s="23"/>
      <c r="BX1337" s="23"/>
      <c r="BY1337" s="23"/>
      <c r="BZ1337" s="23"/>
      <c r="CA1337" s="23"/>
      <c r="CB1337" s="23"/>
      <c r="CC1337" s="23"/>
      <c r="CD1337" s="23"/>
      <c r="CE1337" s="23"/>
      <c r="CF1337" s="21">
        <f t="shared" si="9"/>
        <v>0</v>
      </c>
      <c r="CG1337" s="21"/>
      <c r="CH1337" s="21"/>
      <c r="CI1337" s="21"/>
      <c r="CJ1337" s="21"/>
      <c r="CK1337" s="21"/>
      <c r="CL1337" s="21"/>
      <c r="CM1337" s="21"/>
      <c r="CN1337" s="21"/>
      <c r="CO1337" s="21"/>
      <c r="CP1337" s="21"/>
      <c r="CQ1337" s="21"/>
      <c r="CR1337" s="21"/>
      <c r="CS1337" s="21"/>
      <c r="CT1337" s="21"/>
      <c r="CU1337" s="21"/>
      <c r="CV1337" s="21"/>
      <c r="CW1337" s="21"/>
      <c r="CX1337" s="23">
        <f t="shared" si="11"/>
        <v>0</v>
      </c>
      <c r="CY1337" s="23"/>
      <c r="CZ1337" s="23"/>
      <c r="DA1337" s="23"/>
      <c r="DB1337" s="23"/>
      <c r="DC1337" s="23"/>
      <c r="DD1337" s="23"/>
      <c r="DE1337" s="22">
        <f t="shared" si="13"/>
        <v>0</v>
      </c>
      <c r="DF1337" s="21"/>
      <c r="DG1337" s="21"/>
      <c r="DH1337" s="21"/>
      <c r="DI1337" s="21"/>
      <c r="DJ1337" s="21"/>
      <c r="DK1337" s="24">
        <f t="shared" si="15"/>
        <v>0</v>
      </c>
      <c r="DL1337" s="23"/>
      <c r="DM1337" s="23"/>
      <c r="DN1337" s="3"/>
      <c r="DO1337" s="3"/>
      <c r="DP1337" s="3"/>
      <c r="DQ1337" s="3"/>
      <c r="DR1337" s="3"/>
      <c r="DS1337" s="3"/>
      <c r="DT1337" s="3"/>
      <c r="DU1337" s="3"/>
      <c r="DV1337" s="3"/>
      <c r="DW1337" s="3"/>
      <c r="DX1337" s="3"/>
      <c r="DY1337" s="3"/>
      <c r="DZ1337" s="3"/>
      <c r="EA1337" s="3"/>
      <c r="EB1337" s="3"/>
      <c r="EC1337" s="3"/>
      <c r="ED1337" s="3"/>
      <c r="EE1337" s="3"/>
      <c r="EF1337" s="3"/>
      <c r="EG1337" s="3"/>
    </row>
    <row r="1338" spans="1:137" ht="15.75" customHeight="1">
      <c r="A1338" s="15" t="s">
        <v>4269</v>
      </c>
      <c r="B1338" s="15" t="s">
        <v>4270</v>
      </c>
      <c r="C1338" s="16" t="s">
        <v>4271</v>
      </c>
      <c r="D1338" s="15">
        <v>602224857</v>
      </c>
      <c r="E1338" s="15" t="s">
        <v>4272</v>
      </c>
      <c r="F1338" s="15" t="s">
        <v>84</v>
      </c>
      <c r="G1338" s="15" t="s">
        <v>91</v>
      </c>
      <c r="H1338" s="15" t="s">
        <v>496</v>
      </c>
      <c r="I1338" s="17">
        <f t="shared" si="18"/>
        <v>0</v>
      </c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8">
        <f t="shared" si="1"/>
        <v>29</v>
      </c>
      <c r="AA1338" s="19"/>
      <c r="AB1338" s="19"/>
      <c r="AC1338" s="19"/>
      <c r="AD1338" s="19"/>
      <c r="AE1338" s="19"/>
      <c r="AF1338" s="19"/>
      <c r="AG1338" s="19">
        <v>19</v>
      </c>
      <c r="AH1338" s="19"/>
      <c r="AI1338" s="19"/>
      <c r="AJ1338" s="19"/>
      <c r="AK1338" s="19"/>
      <c r="AL1338" s="19"/>
      <c r="AM1338" s="19"/>
      <c r="AN1338" s="19"/>
      <c r="AO1338" s="19">
        <v>10</v>
      </c>
      <c r="AP1338" s="19"/>
      <c r="AQ1338" s="19"/>
      <c r="AR1338" s="20">
        <f t="shared" si="3"/>
        <v>0</v>
      </c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2">
        <f t="shared" si="5"/>
        <v>0</v>
      </c>
      <c r="BK1338" s="21"/>
      <c r="BL1338" s="21"/>
      <c r="BM1338" s="21"/>
      <c r="BN1338" s="23">
        <f t="shared" si="7"/>
        <v>0</v>
      </c>
      <c r="BO1338" s="23"/>
      <c r="BP1338" s="23"/>
      <c r="BQ1338" s="23"/>
      <c r="BR1338" s="23"/>
      <c r="BS1338" s="23"/>
      <c r="BT1338" s="23"/>
      <c r="BU1338" s="23"/>
      <c r="BV1338" s="23"/>
      <c r="BW1338" s="23"/>
      <c r="BX1338" s="23"/>
      <c r="BY1338" s="23"/>
      <c r="BZ1338" s="23"/>
      <c r="CA1338" s="23"/>
      <c r="CB1338" s="23"/>
      <c r="CC1338" s="23"/>
      <c r="CD1338" s="23"/>
      <c r="CE1338" s="23"/>
      <c r="CF1338" s="21">
        <f t="shared" si="9"/>
        <v>100</v>
      </c>
      <c r="CG1338" s="21"/>
      <c r="CH1338" s="21"/>
      <c r="CI1338" s="21"/>
      <c r="CJ1338" s="21"/>
      <c r="CK1338" s="21"/>
      <c r="CL1338" s="21"/>
      <c r="CM1338" s="21"/>
      <c r="CN1338" s="21"/>
      <c r="CO1338" s="21"/>
      <c r="CP1338" s="21"/>
      <c r="CQ1338" s="21"/>
      <c r="CR1338" s="21"/>
      <c r="CS1338" s="21"/>
      <c r="CT1338" s="21"/>
      <c r="CU1338" s="21">
        <v>100</v>
      </c>
      <c r="CV1338" s="21"/>
      <c r="CW1338" s="21"/>
      <c r="CX1338" s="23">
        <f t="shared" si="11"/>
        <v>1</v>
      </c>
      <c r="CY1338" s="23"/>
      <c r="CZ1338" s="23"/>
      <c r="DA1338" s="23"/>
      <c r="DB1338" s="23">
        <v>1</v>
      </c>
      <c r="DC1338" s="23"/>
      <c r="DD1338" s="23"/>
      <c r="DE1338" s="22">
        <f t="shared" si="13"/>
        <v>0</v>
      </c>
      <c r="DF1338" s="21"/>
      <c r="DG1338" s="21"/>
      <c r="DH1338" s="21"/>
      <c r="DI1338" s="21"/>
      <c r="DJ1338" s="21"/>
      <c r="DK1338" s="24">
        <f t="shared" si="15"/>
        <v>0</v>
      </c>
      <c r="DL1338" s="23"/>
      <c r="DM1338" s="23"/>
      <c r="DN1338" s="3"/>
      <c r="DO1338" s="3"/>
      <c r="DP1338" s="3"/>
      <c r="DQ1338" s="3"/>
      <c r="DR1338" s="3"/>
      <c r="DS1338" s="3"/>
      <c r="DT1338" s="3"/>
      <c r="DU1338" s="3"/>
      <c r="DV1338" s="3"/>
      <c r="DW1338" s="3"/>
      <c r="DX1338" s="3"/>
      <c r="DY1338" s="3"/>
      <c r="DZ1338" s="3"/>
      <c r="EA1338" s="3"/>
      <c r="EB1338" s="3"/>
      <c r="EC1338" s="3"/>
      <c r="ED1338" s="3"/>
      <c r="EE1338" s="3"/>
      <c r="EF1338" s="3"/>
      <c r="EG1338" s="3"/>
    </row>
    <row r="1339" spans="1:137" ht="15.75" customHeight="1">
      <c r="A1339" s="15" t="s">
        <v>4273</v>
      </c>
      <c r="B1339" s="15" t="s">
        <v>4274</v>
      </c>
      <c r="C1339" s="16" t="s">
        <v>4275</v>
      </c>
      <c r="D1339" s="15">
        <v>775288271</v>
      </c>
      <c r="E1339" s="15" t="s">
        <v>4276</v>
      </c>
      <c r="F1339" s="15" t="s">
        <v>84</v>
      </c>
      <c r="G1339" s="15" t="s">
        <v>91</v>
      </c>
      <c r="H1339" s="15" t="s">
        <v>80</v>
      </c>
      <c r="I1339" s="17">
        <f t="shared" si="18"/>
        <v>0</v>
      </c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8">
        <f t="shared" si="1"/>
        <v>10</v>
      </c>
      <c r="AA1339" s="19"/>
      <c r="AB1339" s="19"/>
      <c r="AC1339" s="19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>
        <v>10</v>
      </c>
      <c r="AP1339" s="19"/>
      <c r="AQ1339" s="19"/>
      <c r="AR1339" s="20">
        <f t="shared" si="3"/>
        <v>0</v>
      </c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2">
        <f t="shared" si="5"/>
        <v>0</v>
      </c>
      <c r="BK1339" s="21"/>
      <c r="BL1339" s="21"/>
      <c r="BM1339" s="21"/>
      <c r="BN1339" s="23">
        <f t="shared" si="7"/>
        <v>0</v>
      </c>
      <c r="BO1339" s="23"/>
      <c r="BP1339" s="23"/>
      <c r="BQ1339" s="23"/>
      <c r="BR1339" s="23"/>
      <c r="BS1339" s="23"/>
      <c r="BT1339" s="23"/>
      <c r="BU1339" s="23"/>
      <c r="BV1339" s="23"/>
      <c r="BW1339" s="23"/>
      <c r="BX1339" s="23"/>
      <c r="BY1339" s="23"/>
      <c r="BZ1339" s="23"/>
      <c r="CA1339" s="23"/>
      <c r="CB1339" s="23"/>
      <c r="CC1339" s="23"/>
      <c r="CD1339" s="23"/>
      <c r="CE1339" s="23"/>
      <c r="CF1339" s="21">
        <f t="shared" si="9"/>
        <v>100</v>
      </c>
      <c r="CG1339" s="21"/>
      <c r="CH1339" s="21"/>
      <c r="CI1339" s="21"/>
      <c r="CJ1339" s="21"/>
      <c r="CK1339" s="21"/>
      <c r="CL1339" s="21"/>
      <c r="CM1339" s="21"/>
      <c r="CN1339" s="21"/>
      <c r="CO1339" s="21"/>
      <c r="CP1339" s="21"/>
      <c r="CQ1339" s="21"/>
      <c r="CR1339" s="21"/>
      <c r="CS1339" s="21"/>
      <c r="CT1339" s="21"/>
      <c r="CU1339" s="21">
        <v>100</v>
      </c>
      <c r="CV1339" s="21"/>
      <c r="CW1339" s="21"/>
      <c r="CX1339" s="23">
        <f t="shared" si="11"/>
        <v>1</v>
      </c>
      <c r="CY1339" s="23"/>
      <c r="CZ1339" s="23"/>
      <c r="DA1339" s="23"/>
      <c r="DB1339" s="23">
        <v>1</v>
      </c>
      <c r="DC1339" s="23"/>
      <c r="DD1339" s="23"/>
      <c r="DE1339" s="22">
        <f t="shared" si="13"/>
        <v>0</v>
      </c>
      <c r="DF1339" s="21"/>
      <c r="DG1339" s="21"/>
      <c r="DH1339" s="21"/>
      <c r="DI1339" s="21"/>
      <c r="DJ1339" s="21"/>
      <c r="DK1339" s="24">
        <f t="shared" si="15"/>
        <v>0</v>
      </c>
      <c r="DL1339" s="23"/>
      <c r="DM1339" s="23"/>
      <c r="DN1339" s="3"/>
      <c r="DO1339" s="3"/>
      <c r="DP1339" s="3"/>
      <c r="DQ1339" s="3"/>
      <c r="DR1339" s="3"/>
      <c r="DS1339" s="3"/>
      <c r="DT1339" s="3"/>
      <c r="DU1339" s="3"/>
      <c r="DV1339" s="3"/>
      <c r="DW1339" s="3"/>
      <c r="DX1339" s="3"/>
      <c r="DY1339" s="3"/>
      <c r="DZ1339" s="3"/>
      <c r="EA1339" s="3"/>
      <c r="EB1339" s="3"/>
      <c r="EC1339" s="3"/>
      <c r="ED1339" s="3"/>
      <c r="EE1339" s="3"/>
      <c r="EF1339" s="3"/>
      <c r="EG1339" s="3"/>
    </row>
    <row r="1340" spans="1:137" ht="15.75" customHeight="1">
      <c r="A1340" s="15" t="s">
        <v>4277</v>
      </c>
      <c r="B1340" s="15" t="s">
        <v>4278</v>
      </c>
      <c r="C1340" s="16" t="s">
        <v>4279</v>
      </c>
      <c r="D1340" s="15">
        <v>724095191</v>
      </c>
      <c r="E1340" s="15" t="s">
        <v>4280</v>
      </c>
      <c r="F1340" s="15" t="s">
        <v>84</v>
      </c>
      <c r="G1340" s="15" t="s">
        <v>133</v>
      </c>
      <c r="H1340" s="15" t="s">
        <v>150</v>
      </c>
      <c r="I1340" s="17">
        <f t="shared" si="18"/>
        <v>0</v>
      </c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8">
        <f t="shared" si="1"/>
        <v>30</v>
      </c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>
        <v>30</v>
      </c>
      <c r="AQ1340" s="19"/>
      <c r="AR1340" s="20">
        <f t="shared" si="3"/>
        <v>0</v>
      </c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  <c r="BI1340" s="21"/>
      <c r="BJ1340" s="22">
        <f t="shared" si="5"/>
        <v>0</v>
      </c>
      <c r="BK1340" s="21"/>
      <c r="BL1340" s="21"/>
      <c r="BM1340" s="21"/>
      <c r="BN1340" s="23">
        <f t="shared" si="7"/>
        <v>0</v>
      </c>
      <c r="BO1340" s="23"/>
      <c r="BP1340" s="23"/>
      <c r="BQ1340" s="23"/>
      <c r="BR1340" s="23"/>
      <c r="BS1340" s="23"/>
      <c r="BT1340" s="23"/>
      <c r="BU1340" s="23"/>
      <c r="BV1340" s="23"/>
      <c r="BW1340" s="23"/>
      <c r="BX1340" s="23"/>
      <c r="BY1340" s="23"/>
      <c r="BZ1340" s="23"/>
      <c r="CA1340" s="23"/>
      <c r="CB1340" s="23"/>
      <c r="CC1340" s="23"/>
      <c r="CD1340" s="23"/>
      <c r="CE1340" s="23"/>
      <c r="CF1340" s="21">
        <f t="shared" si="9"/>
        <v>0</v>
      </c>
      <c r="CG1340" s="21"/>
      <c r="CH1340" s="21"/>
      <c r="CI1340" s="21"/>
      <c r="CJ1340" s="21"/>
      <c r="CK1340" s="21"/>
      <c r="CL1340" s="21"/>
      <c r="CM1340" s="21"/>
      <c r="CN1340" s="21"/>
      <c r="CO1340" s="21"/>
      <c r="CP1340" s="21"/>
      <c r="CQ1340" s="21"/>
      <c r="CR1340" s="21"/>
      <c r="CS1340" s="21"/>
      <c r="CT1340" s="21"/>
      <c r="CU1340" s="21"/>
      <c r="CV1340" s="21"/>
      <c r="CW1340" s="21"/>
      <c r="CX1340" s="23">
        <f t="shared" si="11"/>
        <v>0</v>
      </c>
      <c r="CY1340" s="23"/>
      <c r="CZ1340" s="23"/>
      <c r="DA1340" s="23"/>
      <c r="DB1340" s="23"/>
      <c r="DC1340" s="23"/>
      <c r="DD1340" s="23"/>
      <c r="DE1340" s="22">
        <f t="shared" si="13"/>
        <v>0</v>
      </c>
      <c r="DF1340" s="21"/>
      <c r="DG1340" s="21"/>
      <c r="DH1340" s="21"/>
      <c r="DI1340" s="21"/>
      <c r="DJ1340" s="21"/>
      <c r="DK1340" s="24">
        <f t="shared" si="15"/>
        <v>0</v>
      </c>
      <c r="DL1340" s="23"/>
      <c r="DM1340" s="23"/>
      <c r="DN1340" s="3"/>
      <c r="DO1340" s="3"/>
      <c r="DP1340" s="3"/>
      <c r="DQ1340" s="3"/>
      <c r="DR1340" s="3"/>
      <c r="DS1340" s="3"/>
      <c r="DT1340" s="3"/>
      <c r="DU1340" s="3"/>
      <c r="DV1340" s="3"/>
      <c r="DW1340" s="3"/>
      <c r="DX1340" s="3"/>
      <c r="DY1340" s="3"/>
      <c r="DZ1340" s="3"/>
      <c r="EA1340" s="3"/>
      <c r="EB1340" s="3"/>
      <c r="EC1340" s="3"/>
      <c r="ED1340" s="3"/>
      <c r="EE1340" s="3"/>
      <c r="EF1340" s="3"/>
      <c r="EG1340" s="3"/>
    </row>
    <row r="1341" spans="1:137" ht="15.75" customHeight="1">
      <c r="A1341" s="15" t="s">
        <v>4281</v>
      </c>
      <c r="B1341" s="15" t="s">
        <v>4282</v>
      </c>
      <c r="C1341" s="16">
        <v>63837561</v>
      </c>
      <c r="D1341" s="15">
        <v>607193559</v>
      </c>
      <c r="E1341" s="15" t="s">
        <v>4283</v>
      </c>
      <c r="F1341" s="15" t="s">
        <v>84</v>
      </c>
      <c r="G1341" s="15" t="s">
        <v>133</v>
      </c>
      <c r="H1341" s="15" t="s">
        <v>174</v>
      </c>
      <c r="I1341" s="17">
        <f t="shared" si="18"/>
        <v>0</v>
      </c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8">
        <f t="shared" si="1"/>
        <v>30</v>
      </c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>
        <v>30</v>
      </c>
      <c r="AQ1341" s="19"/>
      <c r="AR1341" s="20">
        <f t="shared" si="3"/>
        <v>0</v>
      </c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2">
        <f t="shared" si="5"/>
        <v>0</v>
      </c>
      <c r="BK1341" s="21"/>
      <c r="BL1341" s="21"/>
      <c r="BM1341" s="21"/>
      <c r="BN1341" s="23">
        <f t="shared" si="7"/>
        <v>0</v>
      </c>
      <c r="BO1341" s="23"/>
      <c r="BP1341" s="23"/>
      <c r="BQ1341" s="23"/>
      <c r="BR1341" s="23"/>
      <c r="BS1341" s="23"/>
      <c r="BT1341" s="23"/>
      <c r="BU1341" s="23"/>
      <c r="BV1341" s="23"/>
      <c r="BW1341" s="23"/>
      <c r="BX1341" s="23"/>
      <c r="BY1341" s="23"/>
      <c r="BZ1341" s="23"/>
      <c r="CA1341" s="23"/>
      <c r="CB1341" s="23"/>
      <c r="CC1341" s="23"/>
      <c r="CD1341" s="23"/>
      <c r="CE1341" s="23"/>
      <c r="CF1341" s="21">
        <f t="shared" si="9"/>
        <v>0</v>
      </c>
      <c r="CG1341" s="21"/>
      <c r="CH1341" s="21"/>
      <c r="CI1341" s="21"/>
      <c r="CJ1341" s="21"/>
      <c r="CK1341" s="21"/>
      <c r="CL1341" s="21"/>
      <c r="CM1341" s="21"/>
      <c r="CN1341" s="21"/>
      <c r="CO1341" s="21"/>
      <c r="CP1341" s="21"/>
      <c r="CQ1341" s="21"/>
      <c r="CR1341" s="21"/>
      <c r="CS1341" s="21"/>
      <c r="CT1341" s="21"/>
      <c r="CU1341" s="21"/>
      <c r="CV1341" s="21"/>
      <c r="CW1341" s="21"/>
      <c r="CX1341" s="23">
        <f t="shared" si="11"/>
        <v>0</v>
      </c>
      <c r="CY1341" s="23"/>
      <c r="CZ1341" s="23"/>
      <c r="DA1341" s="23"/>
      <c r="DB1341" s="23"/>
      <c r="DC1341" s="23"/>
      <c r="DD1341" s="23"/>
      <c r="DE1341" s="22">
        <f t="shared" si="13"/>
        <v>0</v>
      </c>
      <c r="DF1341" s="21"/>
      <c r="DG1341" s="21"/>
      <c r="DH1341" s="21"/>
      <c r="DI1341" s="21"/>
      <c r="DJ1341" s="21"/>
      <c r="DK1341" s="24">
        <f t="shared" si="15"/>
        <v>0</v>
      </c>
      <c r="DL1341" s="23"/>
      <c r="DM1341" s="23"/>
      <c r="DN1341" s="3"/>
      <c r="DO1341" s="3"/>
      <c r="DP1341" s="3"/>
      <c r="DQ1341" s="3"/>
      <c r="DR1341" s="3"/>
      <c r="DS1341" s="3"/>
      <c r="DT1341" s="3"/>
      <c r="DU1341" s="3"/>
      <c r="DV1341" s="3"/>
      <c r="DW1341" s="3"/>
      <c r="DX1341" s="3"/>
      <c r="DY1341" s="3"/>
      <c r="DZ1341" s="3"/>
      <c r="EA1341" s="3"/>
      <c r="EB1341" s="3"/>
      <c r="EC1341" s="3"/>
      <c r="ED1341" s="3"/>
      <c r="EE1341" s="3"/>
      <c r="EF1341" s="3"/>
      <c r="EG1341" s="3"/>
    </row>
    <row r="1342" spans="1:137" ht="15.75" customHeight="1">
      <c r="A1342" s="15" t="s">
        <v>4284</v>
      </c>
      <c r="B1342" s="15" t="s">
        <v>4285</v>
      </c>
      <c r="C1342" s="16">
        <v>75011719</v>
      </c>
      <c r="D1342" s="15">
        <v>607805436</v>
      </c>
      <c r="E1342" s="15" t="s">
        <v>4286</v>
      </c>
      <c r="F1342" s="15" t="s">
        <v>84</v>
      </c>
      <c r="G1342" s="15" t="s">
        <v>169</v>
      </c>
      <c r="H1342" s="15" t="s">
        <v>57</v>
      </c>
      <c r="I1342" s="17">
        <f t="shared" si="18"/>
        <v>0</v>
      </c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8">
        <f t="shared" si="1"/>
        <v>44</v>
      </c>
      <c r="AA1342" s="19"/>
      <c r="AB1342" s="19"/>
      <c r="AC1342" s="19"/>
      <c r="AD1342" s="19"/>
      <c r="AE1342" s="19"/>
      <c r="AF1342" s="19"/>
      <c r="AG1342" s="19">
        <v>19</v>
      </c>
      <c r="AH1342" s="19"/>
      <c r="AI1342" s="19"/>
      <c r="AJ1342" s="19"/>
      <c r="AK1342" s="19"/>
      <c r="AL1342" s="19"/>
      <c r="AM1342" s="19"/>
      <c r="AN1342" s="19"/>
      <c r="AO1342" s="19"/>
      <c r="AP1342" s="19">
        <v>25</v>
      </c>
      <c r="AQ1342" s="19"/>
      <c r="AR1342" s="20">
        <f t="shared" si="3"/>
        <v>0</v>
      </c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  <c r="BI1342" s="21"/>
      <c r="BJ1342" s="22">
        <f t="shared" si="5"/>
        <v>0</v>
      </c>
      <c r="BK1342" s="21"/>
      <c r="BL1342" s="21"/>
      <c r="BM1342" s="21"/>
      <c r="BN1342" s="23">
        <f t="shared" si="7"/>
        <v>0</v>
      </c>
      <c r="BO1342" s="23"/>
      <c r="BP1342" s="23"/>
      <c r="BQ1342" s="23"/>
      <c r="BR1342" s="23"/>
      <c r="BS1342" s="23"/>
      <c r="BT1342" s="23"/>
      <c r="BU1342" s="23"/>
      <c r="BV1342" s="23"/>
      <c r="BW1342" s="23"/>
      <c r="BX1342" s="23"/>
      <c r="BY1342" s="23"/>
      <c r="BZ1342" s="23"/>
      <c r="CA1342" s="23"/>
      <c r="CB1342" s="23"/>
      <c r="CC1342" s="23"/>
      <c r="CD1342" s="23"/>
      <c r="CE1342" s="23"/>
      <c r="CF1342" s="21">
        <f t="shared" si="9"/>
        <v>0</v>
      </c>
      <c r="CG1342" s="21"/>
      <c r="CH1342" s="21"/>
      <c r="CI1342" s="21"/>
      <c r="CJ1342" s="21"/>
      <c r="CK1342" s="21"/>
      <c r="CL1342" s="21"/>
      <c r="CM1342" s="21"/>
      <c r="CN1342" s="21"/>
      <c r="CO1342" s="21"/>
      <c r="CP1342" s="21"/>
      <c r="CQ1342" s="21"/>
      <c r="CR1342" s="21"/>
      <c r="CS1342" s="21"/>
      <c r="CT1342" s="21"/>
      <c r="CU1342" s="21"/>
      <c r="CV1342" s="21"/>
      <c r="CW1342" s="21"/>
      <c r="CX1342" s="23">
        <f t="shared" si="11"/>
        <v>0</v>
      </c>
      <c r="CY1342" s="23"/>
      <c r="CZ1342" s="23"/>
      <c r="DA1342" s="23"/>
      <c r="DB1342" s="23"/>
      <c r="DC1342" s="23"/>
      <c r="DD1342" s="23"/>
      <c r="DE1342" s="22">
        <f t="shared" si="13"/>
        <v>0</v>
      </c>
      <c r="DF1342" s="21"/>
      <c r="DG1342" s="21"/>
      <c r="DH1342" s="21"/>
      <c r="DI1342" s="21"/>
      <c r="DJ1342" s="21"/>
      <c r="DK1342" s="24">
        <f t="shared" si="15"/>
        <v>0</v>
      </c>
      <c r="DL1342" s="23"/>
      <c r="DM1342" s="23"/>
      <c r="DN1342" s="3"/>
      <c r="DO1342" s="3"/>
      <c r="DP1342" s="3"/>
      <c r="DQ1342" s="3"/>
      <c r="DR1342" s="3"/>
      <c r="DS1342" s="3"/>
      <c r="DT1342" s="3"/>
      <c r="DU1342" s="3"/>
      <c r="DV1342" s="3"/>
      <c r="DW1342" s="3"/>
      <c r="DX1342" s="3"/>
      <c r="DY1342" s="3"/>
      <c r="DZ1342" s="3"/>
      <c r="EA1342" s="3"/>
      <c r="EB1342" s="3"/>
      <c r="EC1342" s="3"/>
      <c r="ED1342" s="3"/>
      <c r="EE1342" s="3"/>
      <c r="EF1342" s="3"/>
      <c r="EG1342" s="3"/>
    </row>
    <row r="1343" spans="1:137" ht="15.75" customHeight="1">
      <c r="A1343" s="15" t="s">
        <v>4287</v>
      </c>
      <c r="B1343" s="15" t="s">
        <v>4288</v>
      </c>
      <c r="C1343" s="16">
        <v>48559121</v>
      </c>
      <c r="D1343" s="15">
        <v>603115184</v>
      </c>
      <c r="E1343" s="15" t="s">
        <v>4289</v>
      </c>
      <c r="F1343" s="15" t="s">
        <v>84</v>
      </c>
      <c r="G1343" s="15" t="s">
        <v>169</v>
      </c>
      <c r="H1343" s="15" t="s">
        <v>496</v>
      </c>
      <c r="I1343" s="17">
        <f t="shared" si="18"/>
        <v>0</v>
      </c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8">
        <f t="shared" si="1"/>
        <v>44</v>
      </c>
      <c r="AA1343" s="19"/>
      <c r="AB1343" s="19"/>
      <c r="AC1343" s="19"/>
      <c r="AD1343" s="19"/>
      <c r="AE1343" s="19"/>
      <c r="AF1343" s="19"/>
      <c r="AG1343" s="19">
        <v>19</v>
      </c>
      <c r="AH1343" s="19"/>
      <c r="AI1343" s="19"/>
      <c r="AJ1343" s="19"/>
      <c r="AK1343" s="19"/>
      <c r="AL1343" s="19"/>
      <c r="AM1343" s="19"/>
      <c r="AN1343" s="19"/>
      <c r="AO1343" s="19"/>
      <c r="AP1343" s="19">
        <v>25</v>
      </c>
      <c r="AQ1343" s="19"/>
      <c r="AR1343" s="20">
        <f t="shared" si="3"/>
        <v>0</v>
      </c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2">
        <f t="shared" si="5"/>
        <v>0</v>
      </c>
      <c r="BK1343" s="21"/>
      <c r="BL1343" s="21"/>
      <c r="BM1343" s="21"/>
      <c r="BN1343" s="23">
        <f t="shared" si="7"/>
        <v>0</v>
      </c>
      <c r="BO1343" s="23"/>
      <c r="BP1343" s="23"/>
      <c r="BQ1343" s="23"/>
      <c r="BR1343" s="23"/>
      <c r="BS1343" s="23"/>
      <c r="BT1343" s="23"/>
      <c r="BU1343" s="23"/>
      <c r="BV1343" s="23"/>
      <c r="BW1343" s="23"/>
      <c r="BX1343" s="23"/>
      <c r="BY1343" s="23"/>
      <c r="BZ1343" s="23"/>
      <c r="CA1343" s="23"/>
      <c r="CB1343" s="23"/>
      <c r="CC1343" s="23"/>
      <c r="CD1343" s="23"/>
      <c r="CE1343" s="23"/>
      <c r="CF1343" s="21">
        <f t="shared" si="9"/>
        <v>0</v>
      </c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3">
        <f t="shared" si="11"/>
        <v>0</v>
      </c>
      <c r="CY1343" s="23"/>
      <c r="CZ1343" s="23"/>
      <c r="DA1343" s="23"/>
      <c r="DB1343" s="23"/>
      <c r="DC1343" s="23"/>
      <c r="DD1343" s="23"/>
      <c r="DE1343" s="22">
        <f t="shared" si="13"/>
        <v>0</v>
      </c>
      <c r="DF1343" s="21"/>
      <c r="DG1343" s="21"/>
      <c r="DH1343" s="21"/>
      <c r="DI1343" s="21"/>
      <c r="DJ1343" s="21"/>
      <c r="DK1343" s="24">
        <f t="shared" si="15"/>
        <v>0</v>
      </c>
      <c r="DL1343" s="23"/>
      <c r="DM1343" s="23"/>
      <c r="DN1343" s="3"/>
      <c r="DO1343" s="3"/>
      <c r="DP1343" s="3"/>
      <c r="DQ1343" s="3"/>
      <c r="DR1343" s="3"/>
      <c r="DS1343" s="3"/>
      <c r="DT1343" s="3"/>
      <c r="DU1343" s="3"/>
      <c r="DV1343" s="3"/>
      <c r="DW1343" s="3"/>
      <c r="DX1343" s="3"/>
      <c r="DY1343" s="3"/>
      <c r="DZ1343" s="3"/>
      <c r="EA1343" s="3"/>
      <c r="EB1343" s="3"/>
      <c r="EC1343" s="3"/>
      <c r="ED1343" s="3"/>
      <c r="EE1343" s="3"/>
      <c r="EF1343" s="3"/>
      <c r="EG1343" s="3"/>
    </row>
    <row r="1344" spans="1:137" ht="15.75" customHeight="1">
      <c r="A1344" s="15" t="s">
        <v>4290</v>
      </c>
      <c r="B1344" s="15" t="s">
        <v>4291</v>
      </c>
      <c r="C1344" s="16">
        <v>60471557</v>
      </c>
      <c r="D1344" s="15">
        <v>731974447</v>
      </c>
      <c r="E1344" s="15" t="s">
        <v>4292</v>
      </c>
      <c r="F1344" s="15" t="s">
        <v>84</v>
      </c>
      <c r="G1344" s="15" t="s">
        <v>91</v>
      </c>
      <c r="H1344" s="15" t="s">
        <v>4293</v>
      </c>
      <c r="I1344" s="17">
        <f t="shared" si="18"/>
        <v>0</v>
      </c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8">
        <f t="shared" si="1"/>
        <v>29</v>
      </c>
      <c r="AA1344" s="19"/>
      <c r="AB1344" s="19"/>
      <c r="AC1344" s="19"/>
      <c r="AD1344" s="19"/>
      <c r="AE1344" s="19"/>
      <c r="AF1344" s="19"/>
      <c r="AG1344" s="19">
        <v>19</v>
      </c>
      <c r="AH1344" s="19"/>
      <c r="AI1344" s="19"/>
      <c r="AJ1344" s="19"/>
      <c r="AK1344" s="19"/>
      <c r="AL1344" s="19"/>
      <c r="AM1344" s="19"/>
      <c r="AN1344" s="19"/>
      <c r="AO1344" s="19">
        <v>10</v>
      </c>
      <c r="AP1344" s="19"/>
      <c r="AQ1344" s="19"/>
      <c r="AR1344" s="20">
        <f t="shared" si="3"/>
        <v>0</v>
      </c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  <c r="BI1344" s="21"/>
      <c r="BJ1344" s="22">
        <f t="shared" si="5"/>
        <v>0</v>
      </c>
      <c r="BK1344" s="21"/>
      <c r="BL1344" s="21"/>
      <c r="BM1344" s="21"/>
      <c r="BN1344" s="23">
        <f t="shared" si="7"/>
        <v>0</v>
      </c>
      <c r="BO1344" s="23"/>
      <c r="BP1344" s="23"/>
      <c r="BQ1344" s="23"/>
      <c r="BR1344" s="23"/>
      <c r="BS1344" s="23"/>
      <c r="BT1344" s="23"/>
      <c r="BU1344" s="23"/>
      <c r="BV1344" s="23"/>
      <c r="BW1344" s="23"/>
      <c r="BX1344" s="23"/>
      <c r="BY1344" s="23"/>
      <c r="BZ1344" s="23"/>
      <c r="CA1344" s="23"/>
      <c r="CB1344" s="23"/>
      <c r="CC1344" s="23"/>
      <c r="CD1344" s="23"/>
      <c r="CE1344" s="23"/>
      <c r="CF1344" s="21">
        <f t="shared" si="9"/>
        <v>100</v>
      </c>
      <c r="CG1344" s="21"/>
      <c r="CH1344" s="21"/>
      <c r="CI1344" s="21"/>
      <c r="CJ1344" s="21"/>
      <c r="CK1344" s="21"/>
      <c r="CL1344" s="21"/>
      <c r="CM1344" s="21"/>
      <c r="CN1344" s="21"/>
      <c r="CO1344" s="21"/>
      <c r="CP1344" s="21"/>
      <c r="CQ1344" s="21"/>
      <c r="CR1344" s="21"/>
      <c r="CS1344" s="21"/>
      <c r="CT1344" s="21"/>
      <c r="CU1344" s="21">
        <v>100</v>
      </c>
      <c r="CV1344" s="21"/>
      <c r="CW1344" s="21"/>
      <c r="CX1344" s="23">
        <f t="shared" si="11"/>
        <v>1</v>
      </c>
      <c r="CY1344" s="23"/>
      <c r="CZ1344" s="23"/>
      <c r="DA1344" s="23"/>
      <c r="DB1344" s="23">
        <v>1</v>
      </c>
      <c r="DC1344" s="23"/>
      <c r="DD1344" s="23"/>
      <c r="DE1344" s="22">
        <f t="shared" si="13"/>
        <v>0</v>
      </c>
      <c r="DF1344" s="21"/>
      <c r="DG1344" s="21"/>
      <c r="DH1344" s="21"/>
      <c r="DI1344" s="21"/>
      <c r="DJ1344" s="21"/>
      <c r="DK1344" s="24">
        <f t="shared" si="15"/>
        <v>0</v>
      </c>
      <c r="DL1344" s="23"/>
      <c r="DM1344" s="23"/>
      <c r="DN1344" s="3"/>
      <c r="DO1344" s="3"/>
      <c r="DP1344" s="3"/>
      <c r="DQ1344" s="3"/>
      <c r="DR1344" s="3"/>
      <c r="DS1344" s="3"/>
      <c r="DT1344" s="3"/>
      <c r="DU1344" s="3"/>
      <c r="DV1344" s="3"/>
      <c r="DW1344" s="3"/>
      <c r="DX1344" s="3"/>
      <c r="DY1344" s="3"/>
      <c r="DZ1344" s="3"/>
      <c r="EA1344" s="3"/>
      <c r="EB1344" s="3"/>
      <c r="EC1344" s="3"/>
      <c r="ED1344" s="3"/>
      <c r="EE1344" s="3"/>
      <c r="EF1344" s="3"/>
      <c r="EG1344" s="3"/>
    </row>
    <row r="1345" spans="1:137" ht="15.75" customHeight="1">
      <c r="A1345" s="15" t="s">
        <v>4294</v>
      </c>
      <c r="B1345" s="15" t="s">
        <v>4295</v>
      </c>
      <c r="C1345" s="16" t="s">
        <v>4296</v>
      </c>
      <c r="D1345" s="15">
        <v>603583969</v>
      </c>
      <c r="E1345" s="15" t="s">
        <v>4297</v>
      </c>
      <c r="F1345" s="15" t="s">
        <v>84</v>
      </c>
      <c r="G1345" s="15" t="s">
        <v>91</v>
      </c>
      <c r="H1345" s="15" t="s">
        <v>325</v>
      </c>
      <c r="I1345" s="17">
        <f t="shared" si="18"/>
        <v>0</v>
      </c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8">
        <f t="shared" si="1"/>
        <v>29</v>
      </c>
      <c r="AA1345" s="19"/>
      <c r="AB1345" s="19"/>
      <c r="AC1345" s="19"/>
      <c r="AD1345" s="19"/>
      <c r="AE1345" s="19"/>
      <c r="AF1345" s="19"/>
      <c r="AG1345" s="19">
        <v>19</v>
      </c>
      <c r="AH1345" s="19"/>
      <c r="AI1345" s="19"/>
      <c r="AJ1345" s="19"/>
      <c r="AK1345" s="19"/>
      <c r="AL1345" s="19"/>
      <c r="AM1345" s="19"/>
      <c r="AN1345" s="19"/>
      <c r="AO1345" s="19">
        <v>10</v>
      </c>
      <c r="AP1345" s="19"/>
      <c r="AQ1345" s="19"/>
      <c r="AR1345" s="20">
        <f t="shared" si="3"/>
        <v>0</v>
      </c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2">
        <f t="shared" si="5"/>
        <v>0</v>
      </c>
      <c r="BK1345" s="21"/>
      <c r="BL1345" s="21"/>
      <c r="BM1345" s="21"/>
      <c r="BN1345" s="23">
        <f t="shared" si="7"/>
        <v>0</v>
      </c>
      <c r="BO1345" s="23"/>
      <c r="BP1345" s="23"/>
      <c r="BQ1345" s="23"/>
      <c r="BR1345" s="23"/>
      <c r="BS1345" s="23"/>
      <c r="BT1345" s="23"/>
      <c r="BU1345" s="23"/>
      <c r="BV1345" s="23"/>
      <c r="BW1345" s="23"/>
      <c r="BX1345" s="23"/>
      <c r="BY1345" s="23"/>
      <c r="BZ1345" s="23"/>
      <c r="CA1345" s="23"/>
      <c r="CB1345" s="23"/>
      <c r="CC1345" s="23"/>
      <c r="CD1345" s="23"/>
      <c r="CE1345" s="23"/>
      <c r="CF1345" s="21">
        <f t="shared" si="9"/>
        <v>100</v>
      </c>
      <c r="CG1345" s="21"/>
      <c r="CH1345" s="21"/>
      <c r="CI1345" s="21"/>
      <c r="CJ1345" s="21"/>
      <c r="CK1345" s="21"/>
      <c r="CL1345" s="21"/>
      <c r="CM1345" s="21"/>
      <c r="CN1345" s="21"/>
      <c r="CO1345" s="21"/>
      <c r="CP1345" s="21"/>
      <c r="CQ1345" s="21"/>
      <c r="CR1345" s="21"/>
      <c r="CS1345" s="21"/>
      <c r="CT1345" s="21"/>
      <c r="CU1345" s="21">
        <v>100</v>
      </c>
      <c r="CV1345" s="21"/>
      <c r="CW1345" s="21"/>
      <c r="CX1345" s="23">
        <f t="shared" si="11"/>
        <v>1</v>
      </c>
      <c r="CY1345" s="23"/>
      <c r="CZ1345" s="23"/>
      <c r="DA1345" s="23"/>
      <c r="DB1345" s="23">
        <v>1</v>
      </c>
      <c r="DC1345" s="23"/>
      <c r="DD1345" s="23"/>
      <c r="DE1345" s="22">
        <f t="shared" si="13"/>
        <v>0</v>
      </c>
      <c r="DF1345" s="21"/>
      <c r="DG1345" s="21"/>
      <c r="DH1345" s="21"/>
      <c r="DI1345" s="21"/>
      <c r="DJ1345" s="21"/>
      <c r="DK1345" s="24">
        <f t="shared" si="15"/>
        <v>0</v>
      </c>
      <c r="DL1345" s="23"/>
      <c r="DM1345" s="23"/>
      <c r="DN1345" s="3"/>
      <c r="DO1345" s="3"/>
      <c r="DP1345" s="3"/>
      <c r="DQ1345" s="3"/>
      <c r="DR1345" s="3"/>
      <c r="DS1345" s="3"/>
      <c r="DT1345" s="3"/>
      <c r="DU1345" s="3"/>
      <c r="DV1345" s="3"/>
      <c r="DW1345" s="3"/>
      <c r="DX1345" s="3"/>
      <c r="DY1345" s="3"/>
      <c r="DZ1345" s="3"/>
      <c r="EA1345" s="3"/>
      <c r="EB1345" s="3"/>
      <c r="EC1345" s="3"/>
      <c r="ED1345" s="3"/>
      <c r="EE1345" s="3"/>
      <c r="EF1345" s="3"/>
      <c r="EG1345" s="3"/>
    </row>
    <row r="1346" spans="1:137" ht="15.75" customHeight="1">
      <c r="A1346" s="15" t="s">
        <v>4298</v>
      </c>
      <c r="B1346" s="15" t="s">
        <v>4299</v>
      </c>
      <c r="C1346" s="16">
        <v>24738883</v>
      </c>
      <c r="D1346" s="15">
        <v>724102524</v>
      </c>
      <c r="E1346" s="15" t="s">
        <v>4300</v>
      </c>
      <c r="F1346" s="15" t="s">
        <v>84</v>
      </c>
      <c r="G1346" s="15" t="s">
        <v>91</v>
      </c>
      <c r="H1346" s="15" t="s">
        <v>174</v>
      </c>
      <c r="I1346" s="17">
        <f t="shared" si="18"/>
        <v>0</v>
      </c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8">
        <f t="shared" si="1"/>
        <v>29</v>
      </c>
      <c r="AA1346" s="19"/>
      <c r="AB1346" s="19"/>
      <c r="AC1346" s="19"/>
      <c r="AD1346" s="19"/>
      <c r="AE1346" s="19"/>
      <c r="AF1346" s="19"/>
      <c r="AG1346" s="19">
        <v>19</v>
      </c>
      <c r="AH1346" s="19"/>
      <c r="AI1346" s="19"/>
      <c r="AJ1346" s="19"/>
      <c r="AK1346" s="19"/>
      <c r="AL1346" s="19"/>
      <c r="AM1346" s="19"/>
      <c r="AN1346" s="19"/>
      <c r="AO1346" s="19">
        <v>10</v>
      </c>
      <c r="AP1346" s="19"/>
      <c r="AQ1346" s="19"/>
      <c r="AR1346" s="20">
        <f t="shared" si="3"/>
        <v>0</v>
      </c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/>
      <c r="BI1346" s="21"/>
      <c r="BJ1346" s="22">
        <f t="shared" si="5"/>
        <v>0</v>
      </c>
      <c r="BK1346" s="21"/>
      <c r="BL1346" s="21"/>
      <c r="BM1346" s="21"/>
      <c r="BN1346" s="23">
        <f t="shared" si="7"/>
        <v>0</v>
      </c>
      <c r="BO1346" s="23"/>
      <c r="BP1346" s="23"/>
      <c r="BQ1346" s="23"/>
      <c r="BR1346" s="23"/>
      <c r="BS1346" s="23"/>
      <c r="BT1346" s="23"/>
      <c r="BU1346" s="23"/>
      <c r="BV1346" s="23"/>
      <c r="BW1346" s="23"/>
      <c r="BX1346" s="23"/>
      <c r="BY1346" s="23"/>
      <c r="BZ1346" s="23"/>
      <c r="CA1346" s="23"/>
      <c r="CB1346" s="23"/>
      <c r="CC1346" s="23"/>
      <c r="CD1346" s="23"/>
      <c r="CE1346" s="23"/>
      <c r="CF1346" s="21">
        <f t="shared" si="9"/>
        <v>100</v>
      </c>
      <c r="CG1346" s="21"/>
      <c r="CH1346" s="21"/>
      <c r="CI1346" s="21"/>
      <c r="CJ1346" s="21"/>
      <c r="CK1346" s="21"/>
      <c r="CL1346" s="21"/>
      <c r="CM1346" s="21"/>
      <c r="CN1346" s="21"/>
      <c r="CO1346" s="21"/>
      <c r="CP1346" s="21"/>
      <c r="CQ1346" s="21"/>
      <c r="CR1346" s="21"/>
      <c r="CS1346" s="21"/>
      <c r="CT1346" s="21"/>
      <c r="CU1346" s="21">
        <v>100</v>
      </c>
      <c r="CV1346" s="21"/>
      <c r="CW1346" s="21"/>
      <c r="CX1346" s="23">
        <f t="shared" si="11"/>
        <v>1</v>
      </c>
      <c r="CY1346" s="23"/>
      <c r="CZ1346" s="23"/>
      <c r="DA1346" s="23"/>
      <c r="DB1346" s="23">
        <v>1</v>
      </c>
      <c r="DC1346" s="23"/>
      <c r="DD1346" s="23"/>
      <c r="DE1346" s="22">
        <f t="shared" si="13"/>
        <v>0</v>
      </c>
      <c r="DF1346" s="21"/>
      <c r="DG1346" s="21"/>
      <c r="DH1346" s="21"/>
      <c r="DI1346" s="21"/>
      <c r="DJ1346" s="21"/>
      <c r="DK1346" s="24">
        <f t="shared" si="15"/>
        <v>0</v>
      </c>
      <c r="DL1346" s="23"/>
      <c r="DM1346" s="23"/>
      <c r="DN1346" s="3"/>
      <c r="DO1346" s="3"/>
      <c r="DP1346" s="3"/>
      <c r="DQ1346" s="3"/>
      <c r="DR1346" s="3"/>
      <c r="DS1346" s="3"/>
      <c r="DT1346" s="3"/>
      <c r="DU1346" s="3"/>
      <c r="DV1346" s="3"/>
      <c r="DW1346" s="3"/>
      <c r="DX1346" s="3"/>
      <c r="DY1346" s="3"/>
      <c r="DZ1346" s="3"/>
      <c r="EA1346" s="3"/>
      <c r="EB1346" s="3"/>
      <c r="EC1346" s="3"/>
      <c r="ED1346" s="3"/>
      <c r="EE1346" s="3"/>
      <c r="EF1346" s="3"/>
      <c r="EG1346" s="3"/>
    </row>
    <row r="1347" spans="1:137" ht="15.75" customHeight="1">
      <c r="A1347" s="15" t="s">
        <v>4301</v>
      </c>
      <c r="B1347" s="15" t="s">
        <v>4302</v>
      </c>
      <c r="C1347" s="16">
        <v>71459146</v>
      </c>
      <c r="D1347" s="15">
        <v>603510149</v>
      </c>
      <c r="E1347" s="15" t="s">
        <v>4303</v>
      </c>
      <c r="F1347" s="15" t="s">
        <v>84</v>
      </c>
      <c r="G1347" s="15" t="s">
        <v>133</v>
      </c>
      <c r="H1347" s="15" t="s">
        <v>150</v>
      </c>
      <c r="I1347" s="17">
        <f t="shared" si="18"/>
        <v>0</v>
      </c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8">
        <f t="shared" si="1"/>
        <v>30</v>
      </c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>
        <v>30</v>
      </c>
      <c r="AQ1347" s="19"/>
      <c r="AR1347" s="20">
        <f t="shared" si="3"/>
        <v>0</v>
      </c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/>
      <c r="BI1347" s="21"/>
      <c r="BJ1347" s="22">
        <f t="shared" si="5"/>
        <v>0</v>
      </c>
      <c r="BK1347" s="21"/>
      <c r="BL1347" s="21"/>
      <c r="BM1347" s="21"/>
      <c r="BN1347" s="23">
        <f t="shared" si="7"/>
        <v>0</v>
      </c>
      <c r="BO1347" s="23"/>
      <c r="BP1347" s="23"/>
      <c r="BQ1347" s="23"/>
      <c r="BR1347" s="23"/>
      <c r="BS1347" s="23"/>
      <c r="BT1347" s="23"/>
      <c r="BU1347" s="23"/>
      <c r="BV1347" s="23"/>
      <c r="BW1347" s="23"/>
      <c r="BX1347" s="23"/>
      <c r="BY1347" s="23"/>
      <c r="BZ1347" s="23"/>
      <c r="CA1347" s="23"/>
      <c r="CB1347" s="23"/>
      <c r="CC1347" s="23"/>
      <c r="CD1347" s="23"/>
      <c r="CE1347" s="23"/>
      <c r="CF1347" s="21">
        <f t="shared" si="9"/>
        <v>0</v>
      </c>
      <c r="CG1347" s="21"/>
      <c r="CH1347" s="21"/>
      <c r="CI1347" s="21"/>
      <c r="CJ1347" s="21"/>
      <c r="CK1347" s="21"/>
      <c r="CL1347" s="21"/>
      <c r="CM1347" s="21"/>
      <c r="CN1347" s="21"/>
      <c r="CO1347" s="21"/>
      <c r="CP1347" s="21"/>
      <c r="CQ1347" s="21"/>
      <c r="CR1347" s="21"/>
      <c r="CS1347" s="21"/>
      <c r="CT1347" s="21"/>
      <c r="CU1347" s="21"/>
      <c r="CV1347" s="21"/>
      <c r="CW1347" s="21"/>
      <c r="CX1347" s="23">
        <f t="shared" si="11"/>
        <v>0</v>
      </c>
      <c r="CY1347" s="23"/>
      <c r="CZ1347" s="23"/>
      <c r="DA1347" s="23"/>
      <c r="DB1347" s="23"/>
      <c r="DC1347" s="23"/>
      <c r="DD1347" s="23"/>
      <c r="DE1347" s="22">
        <f t="shared" si="13"/>
        <v>0</v>
      </c>
      <c r="DF1347" s="21"/>
      <c r="DG1347" s="21"/>
      <c r="DH1347" s="21"/>
      <c r="DI1347" s="21"/>
      <c r="DJ1347" s="21"/>
      <c r="DK1347" s="24">
        <f t="shared" si="15"/>
        <v>0</v>
      </c>
      <c r="DL1347" s="23"/>
      <c r="DM1347" s="23"/>
      <c r="DN1347" s="3"/>
      <c r="DO1347" s="3"/>
      <c r="DP1347" s="3"/>
      <c r="DQ1347" s="3"/>
      <c r="DR1347" s="3"/>
      <c r="DS1347" s="3"/>
      <c r="DT1347" s="3"/>
      <c r="DU1347" s="3"/>
      <c r="DV1347" s="3"/>
      <c r="DW1347" s="3"/>
      <c r="DX1347" s="3"/>
      <c r="DY1347" s="3"/>
      <c r="DZ1347" s="3"/>
      <c r="EA1347" s="3"/>
      <c r="EB1347" s="3"/>
      <c r="EC1347" s="3"/>
      <c r="ED1347" s="3"/>
      <c r="EE1347" s="3"/>
      <c r="EF1347" s="3"/>
      <c r="EG1347" s="3"/>
    </row>
    <row r="1348" spans="1:137" ht="15.75" customHeight="1">
      <c r="A1348" s="15" t="s">
        <v>4304</v>
      </c>
      <c r="B1348" s="15" t="s">
        <v>4305</v>
      </c>
      <c r="C1348" s="16">
        <v>67992307</v>
      </c>
      <c r="D1348" s="15">
        <v>724155000</v>
      </c>
      <c r="E1348" s="15" t="s">
        <v>4306</v>
      </c>
      <c r="F1348" s="15" t="s">
        <v>84</v>
      </c>
      <c r="G1348" s="15" t="s">
        <v>677</v>
      </c>
      <c r="H1348" s="15" t="s">
        <v>150</v>
      </c>
      <c r="I1348" s="17">
        <f t="shared" si="18"/>
        <v>0</v>
      </c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8">
        <f t="shared" si="1"/>
        <v>117</v>
      </c>
      <c r="AA1348" s="19"/>
      <c r="AB1348" s="19"/>
      <c r="AC1348" s="19"/>
      <c r="AD1348" s="19"/>
      <c r="AE1348" s="19"/>
      <c r="AF1348" s="19"/>
      <c r="AG1348" s="19"/>
      <c r="AH1348" s="19">
        <v>97</v>
      </c>
      <c r="AI1348" s="19"/>
      <c r="AJ1348" s="19"/>
      <c r="AK1348" s="19"/>
      <c r="AL1348" s="19"/>
      <c r="AM1348" s="19"/>
      <c r="AN1348" s="19"/>
      <c r="AO1348" s="19">
        <v>20</v>
      </c>
      <c r="AP1348" s="19"/>
      <c r="AQ1348" s="19"/>
      <c r="AR1348" s="20">
        <f t="shared" si="3"/>
        <v>0</v>
      </c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/>
      <c r="BI1348" s="21"/>
      <c r="BJ1348" s="22">
        <f t="shared" si="5"/>
        <v>0</v>
      </c>
      <c r="BK1348" s="21"/>
      <c r="BL1348" s="21"/>
      <c r="BM1348" s="21"/>
      <c r="BN1348" s="23">
        <f t="shared" si="7"/>
        <v>0</v>
      </c>
      <c r="BO1348" s="23"/>
      <c r="BP1348" s="23"/>
      <c r="BQ1348" s="23"/>
      <c r="BR1348" s="23"/>
      <c r="BS1348" s="23"/>
      <c r="BT1348" s="23"/>
      <c r="BU1348" s="23"/>
      <c r="BV1348" s="23"/>
      <c r="BW1348" s="23"/>
      <c r="BX1348" s="23"/>
      <c r="BY1348" s="23"/>
      <c r="BZ1348" s="23"/>
      <c r="CA1348" s="23"/>
      <c r="CB1348" s="23"/>
      <c r="CC1348" s="23"/>
      <c r="CD1348" s="23"/>
      <c r="CE1348" s="23"/>
      <c r="CF1348" s="21">
        <f t="shared" si="9"/>
        <v>0</v>
      </c>
      <c r="CG1348" s="21"/>
      <c r="CH1348" s="21"/>
      <c r="CI1348" s="21"/>
      <c r="CJ1348" s="21"/>
      <c r="CK1348" s="21"/>
      <c r="CL1348" s="21"/>
      <c r="CM1348" s="21"/>
      <c r="CN1348" s="21"/>
      <c r="CO1348" s="21"/>
      <c r="CP1348" s="21"/>
      <c r="CQ1348" s="21"/>
      <c r="CR1348" s="21"/>
      <c r="CS1348" s="21"/>
      <c r="CT1348" s="21"/>
      <c r="CU1348" s="21"/>
      <c r="CV1348" s="21"/>
      <c r="CW1348" s="21"/>
      <c r="CX1348" s="23">
        <f t="shared" si="11"/>
        <v>0</v>
      </c>
      <c r="CY1348" s="23"/>
      <c r="CZ1348" s="23"/>
      <c r="DA1348" s="23"/>
      <c r="DB1348" s="23"/>
      <c r="DC1348" s="23"/>
      <c r="DD1348" s="23"/>
      <c r="DE1348" s="22">
        <f t="shared" si="13"/>
        <v>0</v>
      </c>
      <c r="DF1348" s="21"/>
      <c r="DG1348" s="21"/>
      <c r="DH1348" s="21"/>
      <c r="DI1348" s="21"/>
      <c r="DJ1348" s="21"/>
      <c r="DK1348" s="24">
        <f t="shared" si="15"/>
        <v>0</v>
      </c>
      <c r="DL1348" s="23"/>
      <c r="DM1348" s="23"/>
      <c r="DN1348" s="3"/>
      <c r="DO1348" s="3"/>
      <c r="DP1348" s="3"/>
      <c r="DQ1348" s="3"/>
      <c r="DR1348" s="3"/>
      <c r="DS1348" s="3"/>
      <c r="DT1348" s="3"/>
      <c r="DU1348" s="3"/>
      <c r="DV1348" s="3"/>
      <c r="DW1348" s="3"/>
      <c r="DX1348" s="3"/>
      <c r="DY1348" s="3"/>
      <c r="DZ1348" s="3"/>
      <c r="EA1348" s="3"/>
      <c r="EB1348" s="3"/>
      <c r="EC1348" s="3"/>
      <c r="ED1348" s="3"/>
      <c r="EE1348" s="3"/>
      <c r="EF1348" s="3"/>
      <c r="EG1348" s="3"/>
    </row>
    <row r="1349" spans="1:137" ht="15.75" customHeight="1">
      <c r="A1349" s="15" t="s">
        <v>4307</v>
      </c>
      <c r="B1349" s="15" t="s">
        <v>4308</v>
      </c>
      <c r="C1349" s="16">
        <v>67757162</v>
      </c>
      <c r="D1349" s="15">
        <v>604118416</v>
      </c>
      <c r="E1349" s="15" t="s">
        <v>4309</v>
      </c>
      <c r="F1349" s="15" t="s">
        <v>84</v>
      </c>
      <c r="G1349" s="15" t="s">
        <v>101</v>
      </c>
      <c r="H1349" s="15" t="s">
        <v>68</v>
      </c>
      <c r="I1349" s="17">
        <f t="shared" si="18"/>
        <v>0</v>
      </c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8">
        <f t="shared" si="1"/>
        <v>34</v>
      </c>
      <c r="AA1349" s="19"/>
      <c r="AB1349" s="19"/>
      <c r="AC1349" s="19"/>
      <c r="AD1349" s="19"/>
      <c r="AE1349" s="19"/>
      <c r="AF1349" s="19">
        <v>10</v>
      </c>
      <c r="AG1349" s="19"/>
      <c r="AH1349" s="19">
        <v>9</v>
      </c>
      <c r="AI1349" s="19"/>
      <c r="AJ1349" s="19"/>
      <c r="AK1349" s="19"/>
      <c r="AL1349" s="19"/>
      <c r="AM1349" s="19"/>
      <c r="AN1349" s="19"/>
      <c r="AO1349" s="19"/>
      <c r="AP1349" s="19">
        <v>15</v>
      </c>
      <c r="AQ1349" s="19"/>
      <c r="AR1349" s="20">
        <f t="shared" si="3"/>
        <v>0</v>
      </c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/>
      <c r="BI1349" s="21"/>
      <c r="BJ1349" s="22">
        <f t="shared" si="5"/>
        <v>0</v>
      </c>
      <c r="BK1349" s="21"/>
      <c r="BL1349" s="21"/>
      <c r="BM1349" s="21"/>
      <c r="BN1349" s="23">
        <f t="shared" si="7"/>
        <v>0</v>
      </c>
      <c r="BO1349" s="23"/>
      <c r="BP1349" s="23"/>
      <c r="BQ1349" s="23"/>
      <c r="BR1349" s="23"/>
      <c r="BS1349" s="23"/>
      <c r="BT1349" s="23"/>
      <c r="BU1349" s="23"/>
      <c r="BV1349" s="23"/>
      <c r="BW1349" s="23"/>
      <c r="BX1349" s="23"/>
      <c r="BY1349" s="23"/>
      <c r="BZ1349" s="23"/>
      <c r="CA1349" s="23"/>
      <c r="CB1349" s="23"/>
      <c r="CC1349" s="23"/>
      <c r="CD1349" s="23"/>
      <c r="CE1349" s="23"/>
      <c r="CF1349" s="21">
        <f t="shared" si="9"/>
        <v>0</v>
      </c>
      <c r="CG1349" s="21"/>
      <c r="CH1349" s="21"/>
      <c r="CI1349" s="21"/>
      <c r="CJ1349" s="21"/>
      <c r="CK1349" s="21"/>
      <c r="CL1349" s="21"/>
      <c r="CM1349" s="21"/>
      <c r="CN1349" s="21"/>
      <c r="CO1349" s="21"/>
      <c r="CP1349" s="21"/>
      <c r="CQ1349" s="21"/>
      <c r="CR1349" s="21"/>
      <c r="CS1349" s="21"/>
      <c r="CT1349" s="21"/>
      <c r="CU1349" s="21"/>
      <c r="CV1349" s="21"/>
      <c r="CW1349" s="21"/>
      <c r="CX1349" s="23">
        <f t="shared" si="11"/>
        <v>2</v>
      </c>
      <c r="CY1349" s="23"/>
      <c r="CZ1349" s="23"/>
      <c r="DA1349" s="23"/>
      <c r="DB1349" s="23"/>
      <c r="DC1349" s="23">
        <v>2</v>
      </c>
      <c r="DD1349" s="23"/>
      <c r="DE1349" s="22">
        <f t="shared" si="13"/>
        <v>0</v>
      </c>
      <c r="DF1349" s="21"/>
      <c r="DG1349" s="21"/>
      <c r="DH1349" s="21"/>
      <c r="DI1349" s="21"/>
      <c r="DJ1349" s="21"/>
      <c r="DK1349" s="24">
        <f t="shared" si="15"/>
        <v>0</v>
      </c>
      <c r="DL1349" s="23"/>
      <c r="DM1349" s="23"/>
      <c r="DN1349" s="3"/>
      <c r="DO1349" s="3"/>
      <c r="DP1349" s="3"/>
      <c r="DQ1349" s="3"/>
      <c r="DR1349" s="3"/>
      <c r="DS1349" s="3"/>
      <c r="DT1349" s="3"/>
      <c r="DU1349" s="3"/>
      <c r="DV1349" s="3"/>
      <c r="DW1349" s="3"/>
      <c r="DX1349" s="3"/>
      <c r="DY1349" s="3"/>
      <c r="DZ1349" s="3"/>
      <c r="EA1349" s="3"/>
      <c r="EB1349" s="3"/>
      <c r="EC1349" s="3"/>
      <c r="ED1349" s="3"/>
      <c r="EE1349" s="3"/>
      <c r="EF1349" s="3"/>
      <c r="EG1349" s="3"/>
    </row>
    <row r="1350" spans="1:137" ht="15.75" customHeight="1">
      <c r="A1350" s="15" t="s">
        <v>4310</v>
      </c>
      <c r="B1350" s="15" t="s">
        <v>4311</v>
      </c>
      <c r="C1350" s="16" t="s">
        <v>4312</v>
      </c>
      <c r="D1350" s="15">
        <v>737047092</v>
      </c>
      <c r="E1350" s="15" t="s">
        <v>4313</v>
      </c>
      <c r="F1350" s="15" t="s">
        <v>84</v>
      </c>
      <c r="G1350" s="15" t="s">
        <v>133</v>
      </c>
      <c r="H1350" s="15" t="s">
        <v>117</v>
      </c>
      <c r="I1350" s="17">
        <f t="shared" si="18"/>
        <v>0</v>
      </c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8">
        <f t="shared" si="1"/>
        <v>30</v>
      </c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>
        <v>30</v>
      </c>
      <c r="AQ1350" s="19"/>
      <c r="AR1350" s="20">
        <f t="shared" si="3"/>
        <v>0</v>
      </c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/>
      <c r="BI1350" s="21"/>
      <c r="BJ1350" s="22">
        <f t="shared" si="5"/>
        <v>0</v>
      </c>
      <c r="BK1350" s="21"/>
      <c r="BL1350" s="21"/>
      <c r="BM1350" s="21"/>
      <c r="BN1350" s="23">
        <f t="shared" si="7"/>
        <v>0</v>
      </c>
      <c r="BO1350" s="23"/>
      <c r="BP1350" s="23"/>
      <c r="BQ1350" s="23"/>
      <c r="BR1350" s="23"/>
      <c r="BS1350" s="23"/>
      <c r="BT1350" s="23"/>
      <c r="BU1350" s="23"/>
      <c r="BV1350" s="23"/>
      <c r="BW1350" s="23"/>
      <c r="BX1350" s="23"/>
      <c r="BY1350" s="23"/>
      <c r="BZ1350" s="23"/>
      <c r="CA1350" s="23"/>
      <c r="CB1350" s="23"/>
      <c r="CC1350" s="23"/>
      <c r="CD1350" s="23"/>
      <c r="CE1350" s="23"/>
      <c r="CF1350" s="21">
        <f t="shared" si="9"/>
        <v>0</v>
      </c>
      <c r="CG1350" s="21"/>
      <c r="CH1350" s="21"/>
      <c r="CI1350" s="21"/>
      <c r="CJ1350" s="21"/>
      <c r="CK1350" s="21"/>
      <c r="CL1350" s="21"/>
      <c r="CM1350" s="21"/>
      <c r="CN1350" s="21"/>
      <c r="CO1350" s="21"/>
      <c r="CP1350" s="21"/>
      <c r="CQ1350" s="21"/>
      <c r="CR1350" s="21"/>
      <c r="CS1350" s="21"/>
      <c r="CT1350" s="21"/>
      <c r="CU1350" s="21"/>
      <c r="CV1350" s="21"/>
      <c r="CW1350" s="21"/>
      <c r="CX1350" s="23">
        <f t="shared" si="11"/>
        <v>0</v>
      </c>
      <c r="CY1350" s="23"/>
      <c r="CZ1350" s="23"/>
      <c r="DA1350" s="23"/>
      <c r="DB1350" s="23"/>
      <c r="DC1350" s="23"/>
      <c r="DD1350" s="23"/>
      <c r="DE1350" s="22">
        <f t="shared" si="13"/>
        <v>0</v>
      </c>
      <c r="DF1350" s="21"/>
      <c r="DG1350" s="21"/>
      <c r="DH1350" s="21"/>
      <c r="DI1350" s="21"/>
      <c r="DJ1350" s="21"/>
      <c r="DK1350" s="24">
        <f t="shared" si="15"/>
        <v>0</v>
      </c>
      <c r="DL1350" s="23"/>
      <c r="DM1350" s="23"/>
      <c r="DN1350" s="3"/>
      <c r="DO1350" s="3"/>
      <c r="DP1350" s="3"/>
      <c r="DQ1350" s="3"/>
      <c r="DR1350" s="3"/>
      <c r="DS1350" s="3"/>
      <c r="DT1350" s="3"/>
      <c r="DU1350" s="3"/>
      <c r="DV1350" s="3"/>
      <c r="DW1350" s="3"/>
      <c r="DX1350" s="3"/>
      <c r="DY1350" s="3"/>
      <c r="DZ1350" s="3"/>
      <c r="EA1350" s="3"/>
      <c r="EB1350" s="3"/>
      <c r="EC1350" s="3"/>
      <c r="ED1350" s="3"/>
      <c r="EE1350" s="3"/>
      <c r="EF1350" s="3"/>
      <c r="EG1350" s="3"/>
    </row>
    <row r="1351" spans="1:137" ht="15.75" customHeight="1">
      <c r="A1351" s="15" t="s">
        <v>4314</v>
      </c>
      <c r="B1351" s="15" t="s">
        <v>4315</v>
      </c>
      <c r="C1351" s="16">
        <v>27238784</v>
      </c>
      <c r="D1351" s="15">
        <v>608384868</v>
      </c>
      <c r="E1351" s="15" t="s">
        <v>4316</v>
      </c>
      <c r="F1351" s="15" t="s">
        <v>84</v>
      </c>
      <c r="G1351" s="15" t="s">
        <v>91</v>
      </c>
      <c r="H1351" s="15" t="s">
        <v>68</v>
      </c>
      <c r="I1351" s="17">
        <f t="shared" si="18"/>
        <v>0</v>
      </c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8">
        <f t="shared" si="1"/>
        <v>29</v>
      </c>
      <c r="AA1351" s="19"/>
      <c r="AB1351" s="19"/>
      <c r="AC1351" s="19"/>
      <c r="AD1351" s="19"/>
      <c r="AE1351" s="19"/>
      <c r="AF1351" s="19"/>
      <c r="AG1351" s="19">
        <v>19</v>
      </c>
      <c r="AH1351" s="19"/>
      <c r="AI1351" s="19"/>
      <c r="AJ1351" s="19"/>
      <c r="AK1351" s="19"/>
      <c r="AL1351" s="19"/>
      <c r="AM1351" s="19"/>
      <c r="AN1351" s="19"/>
      <c r="AO1351" s="19">
        <v>10</v>
      </c>
      <c r="AP1351" s="19"/>
      <c r="AQ1351" s="19"/>
      <c r="AR1351" s="20">
        <f t="shared" si="3"/>
        <v>0</v>
      </c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2">
        <f t="shared" si="5"/>
        <v>0</v>
      </c>
      <c r="BK1351" s="21"/>
      <c r="BL1351" s="21"/>
      <c r="BM1351" s="21"/>
      <c r="BN1351" s="23">
        <f t="shared" si="7"/>
        <v>0</v>
      </c>
      <c r="BO1351" s="23"/>
      <c r="BP1351" s="23"/>
      <c r="BQ1351" s="23"/>
      <c r="BR1351" s="23"/>
      <c r="BS1351" s="23"/>
      <c r="BT1351" s="23"/>
      <c r="BU1351" s="23"/>
      <c r="BV1351" s="23"/>
      <c r="BW1351" s="23"/>
      <c r="BX1351" s="23"/>
      <c r="BY1351" s="23"/>
      <c r="BZ1351" s="23"/>
      <c r="CA1351" s="23"/>
      <c r="CB1351" s="23"/>
      <c r="CC1351" s="23"/>
      <c r="CD1351" s="23"/>
      <c r="CE1351" s="23"/>
      <c r="CF1351" s="21">
        <f t="shared" si="9"/>
        <v>100</v>
      </c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>
        <v>100</v>
      </c>
      <c r="CV1351" s="21"/>
      <c r="CW1351" s="21"/>
      <c r="CX1351" s="23">
        <f t="shared" si="11"/>
        <v>1</v>
      </c>
      <c r="CY1351" s="23"/>
      <c r="CZ1351" s="23"/>
      <c r="DA1351" s="23"/>
      <c r="DB1351" s="23">
        <v>1</v>
      </c>
      <c r="DC1351" s="23"/>
      <c r="DD1351" s="23"/>
      <c r="DE1351" s="22">
        <f t="shared" si="13"/>
        <v>0</v>
      </c>
      <c r="DF1351" s="21"/>
      <c r="DG1351" s="21"/>
      <c r="DH1351" s="21"/>
      <c r="DI1351" s="21"/>
      <c r="DJ1351" s="21"/>
      <c r="DK1351" s="24">
        <f t="shared" si="15"/>
        <v>0</v>
      </c>
      <c r="DL1351" s="23"/>
      <c r="DM1351" s="23"/>
      <c r="DN1351" s="3"/>
      <c r="DO1351" s="3"/>
      <c r="DP1351" s="3"/>
      <c r="DQ1351" s="3"/>
      <c r="DR1351" s="3"/>
      <c r="DS1351" s="3"/>
      <c r="DT1351" s="3"/>
      <c r="DU1351" s="3"/>
      <c r="DV1351" s="3"/>
      <c r="DW1351" s="3"/>
      <c r="DX1351" s="3"/>
      <c r="DY1351" s="3"/>
      <c r="DZ1351" s="3"/>
      <c r="EA1351" s="3"/>
      <c r="EB1351" s="3"/>
      <c r="EC1351" s="3"/>
      <c r="ED1351" s="3"/>
      <c r="EE1351" s="3"/>
      <c r="EF1351" s="3"/>
      <c r="EG1351" s="3"/>
    </row>
    <row r="1352" spans="1:137" ht="15.75" customHeight="1">
      <c r="A1352" s="15" t="s">
        <v>4317</v>
      </c>
      <c r="B1352" s="15" t="s">
        <v>4318</v>
      </c>
      <c r="C1352" s="16" t="s">
        <v>4319</v>
      </c>
      <c r="D1352" s="15">
        <v>777771894</v>
      </c>
      <c r="E1352" s="15" t="s">
        <v>4320</v>
      </c>
      <c r="F1352" s="15" t="s">
        <v>84</v>
      </c>
      <c r="G1352" s="15" t="s">
        <v>91</v>
      </c>
      <c r="H1352" s="15" t="s">
        <v>325</v>
      </c>
      <c r="I1352" s="17">
        <f t="shared" si="18"/>
        <v>0</v>
      </c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8">
        <f t="shared" si="1"/>
        <v>60</v>
      </c>
      <c r="AA1352" s="19"/>
      <c r="AB1352" s="19"/>
      <c r="AC1352" s="19"/>
      <c r="AD1352" s="19"/>
      <c r="AE1352" s="25">
        <v>50</v>
      </c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>
        <v>10</v>
      </c>
      <c r="AP1352" s="19"/>
      <c r="AQ1352" s="19"/>
      <c r="AR1352" s="20">
        <f t="shared" si="3"/>
        <v>0</v>
      </c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/>
      <c r="BI1352" s="21"/>
      <c r="BJ1352" s="22">
        <f t="shared" si="5"/>
        <v>0</v>
      </c>
      <c r="BK1352" s="21"/>
      <c r="BL1352" s="21"/>
      <c r="BM1352" s="21"/>
      <c r="BN1352" s="23">
        <f t="shared" si="7"/>
        <v>0</v>
      </c>
      <c r="BO1352" s="23"/>
      <c r="BP1352" s="23"/>
      <c r="BQ1352" s="23"/>
      <c r="BR1352" s="23"/>
      <c r="BS1352" s="23"/>
      <c r="BT1352" s="23"/>
      <c r="BU1352" s="23"/>
      <c r="BV1352" s="23"/>
      <c r="BW1352" s="23"/>
      <c r="BX1352" s="23"/>
      <c r="BY1352" s="23"/>
      <c r="BZ1352" s="23"/>
      <c r="CA1352" s="23"/>
      <c r="CB1352" s="23"/>
      <c r="CC1352" s="23"/>
      <c r="CD1352" s="23"/>
      <c r="CE1352" s="23"/>
      <c r="CF1352" s="21">
        <f t="shared" si="9"/>
        <v>100</v>
      </c>
      <c r="CG1352" s="21"/>
      <c r="CH1352" s="21"/>
      <c r="CI1352" s="21"/>
      <c r="CJ1352" s="21"/>
      <c r="CK1352" s="21"/>
      <c r="CL1352" s="21"/>
      <c r="CM1352" s="21"/>
      <c r="CN1352" s="21"/>
      <c r="CO1352" s="21"/>
      <c r="CP1352" s="21"/>
      <c r="CQ1352" s="21"/>
      <c r="CR1352" s="21"/>
      <c r="CS1352" s="21"/>
      <c r="CT1352" s="21"/>
      <c r="CU1352" s="21">
        <v>100</v>
      </c>
      <c r="CV1352" s="21"/>
      <c r="CW1352" s="21"/>
      <c r="CX1352" s="23">
        <f t="shared" si="11"/>
        <v>1</v>
      </c>
      <c r="CY1352" s="23"/>
      <c r="CZ1352" s="23"/>
      <c r="DA1352" s="23"/>
      <c r="DB1352" s="23">
        <v>1</v>
      </c>
      <c r="DC1352" s="23"/>
      <c r="DD1352" s="23"/>
      <c r="DE1352" s="22">
        <f t="shared" si="13"/>
        <v>0</v>
      </c>
      <c r="DF1352" s="21"/>
      <c r="DG1352" s="21"/>
      <c r="DH1352" s="21"/>
      <c r="DI1352" s="21"/>
      <c r="DJ1352" s="21"/>
      <c r="DK1352" s="24">
        <f t="shared" si="15"/>
        <v>0</v>
      </c>
      <c r="DL1352" s="23"/>
      <c r="DM1352" s="23"/>
      <c r="DN1352" s="3"/>
      <c r="DO1352" s="3"/>
      <c r="DP1352" s="3"/>
      <c r="DQ1352" s="3"/>
      <c r="DR1352" s="3"/>
      <c r="DS1352" s="3"/>
      <c r="DT1352" s="3"/>
      <c r="DU1352" s="3"/>
      <c r="DV1352" s="3"/>
      <c r="DW1352" s="3"/>
      <c r="DX1352" s="3"/>
      <c r="DY1352" s="3"/>
      <c r="DZ1352" s="3"/>
      <c r="EA1352" s="3"/>
      <c r="EB1352" s="3"/>
      <c r="EC1352" s="3"/>
      <c r="ED1352" s="3"/>
      <c r="EE1352" s="3"/>
      <c r="EF1352" s="3"/>
      <c r="EG1352" s="3"/>
    </row>
    <row r="1353" spans="1:137" ht="15.75" customHeight="1">
      <c r="A1353" s="15" t="s">
        <v>4321</v>
      </c>
      <c r="B1353" s="15" t="s">
        <v>4322</v>
      </c>
      <c r="C1353" s="16">
        <v>27162648</v>
      </c>
      <c r="D1353" s="15">
        <v>777771894</v>
      </c>
      <c r="E1353" s="15" t="s">
        <v>4323</v>
      </c>
      <c r="F1353" s="15" t="s">
        <v>84</v>
      </c>
      <c r="G1353" s="15" t="s">
        <v>91</v>
      </c>
      <c r="H1353" s="15" t="s">
        <v>57</v>
      </c>
      <c r="I1353" s="17">
        <f t="shared" si="18"/>
        <v>0</v>
      </c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8">
        <f t="shared" si="1"/>
        <v>60</v>
      </c>
      <c r="AA1353" s="19"/>
      <c r="AB1353" s="19"/>
      <c r="AC1353" s="19"/>
      <c r="AD1353" s="19"/>
      <c r="AE1353" s="19">
        <v>50</v>
      </c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>
        <v>10</v>
      </c>
      <c r="AP1353" s="19"/>
      <c r="AQ1353" s="19"/>
      <c r="AR1353" s="20">
        <f t="shared" si="3"/>
        <v>0</v>
      </c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  <c r="BI1353" s="21"/>
      <c r="BJ1353" s="22">
        <f t="shared" si="5"/>
        <v>0</v>
      </c>
      <c r="BK1353" s="21"/>
      <c r="BL1353" s="21"/>
      <c r="BM1353" s="21"/>
      <c r="BN1353" s="23">
        <f t="shared" si="7"/>
        <v>1</v>
      </c>
      <c r="BO1353" s="23"/>
      <c r="BP1353" s="23"/>
      <c r="BQ1353" s="23"/>
      <c r="BR1353" s="23"/>
      <c r="BS1353" s="23">
        <v>1</v>
      </c>
      <c r="BT1353" s="23"/>
      <c r="BU1353" s="23"/>
      <c r="BV1353" s="23"/>
      <c r="BW1353" s="23"/>
      <c r="BX1353" s="23"/>
      <c r="BY1353" s="23"/>
      <c r="BZ1353" s="23"/>
      <c r="CA1353" s="23"/>
      <c r="CB1353" s="23"/>
      <c r="CC1353" s="23"/>
      <c r="CD1353" s="23"/>
      <c r="CE1353" s="23"/>
      <c r="CF1353" s="21">
        <f t="shared" si="9"/>
        <v>100</v>
      </c>
      <c r="CG1353" s="21"/>
      <c r="CH1353" s="21"/>
      <c r="CI1353" s="21"/>
      <c r="CJ1353" s="21"/>
      <c r="CK1353" s="21"/>
      <c r="CL1353" s="21"/>
      <c r="CM1353" s="21"/>
      <c r="CN1353" s="21"/>
      <c r="CO1353" s="21"/>
      <c r="CP1353" s="21"/>
      <c r="CQ1353" s="21"/>
      <c r="CR1353" s="21"/>
      <c r="CS1353" s="21"/>
      <c r="CT1353" s="21"/>
      <c r="CU1353" s="21">
        <v>100</v>
      </c>
      <c r="CV1353" s="21"/>
      <c r="CW1353" s="21"/>
      <c r="CX1353" s="23">
        <f t="shared" si="11"/>
        <v>1</v>
      </c>
      <c r="CY1353" s="23"/>
      <c r="CZ1353" s="23"/>
      <c r="DA1353" s="23"/>
      <c r="DB1353" s="23">
        <v>1</v>
      </c>
      <c r="DC1353" s="23"/>
      <c r="DD1353" s="23"/>
      <c r="DE1353" s="22">
        <f t="shared" si="13"/>
        <v>0</v>
      </c>
      <c r="DF1353" s="21"/>
      <c r="DG1353" s="21"/>
      <c r="DH1353" s="21"/>
      <c r="DI1353" s="21"/>
      <c r="DJ1353" s="21"/>
      <c r="DK1353" s="24">
        <f t="shared" si="15"/>
        <v>0</v>
      </c>
      <c r="DL1353" s="23"/>
      <c r="DM1353" s="23"/>
      <c r="DN1353" s="3"/>
      <c r="DO1353" s="3"/>
      <c r="DP1353" s="3"/>
      <c r="DQ1353" s="3"/>
      <c r="DR1353" s="3"/>
      <c r="DS1353" s="3"/>
      <c r="DT1353" s="3"/>
      <c r="DU1353" s="3"/>
      <c r="DV1353" s="3"/>
      <c r="DW1353" s="3"/>
      <c r="DX1353" s="3"/>
      <c r="DY1353" s="3"/>
      <c r="DZ1353" s="3"/>
      <c r="EA1353" s="3"/>
      <c r="EB1353" s="3"/>
      <c r="EC1353" s="3"/>
      <c r="ED1353" s="3"/>
      <c r="EE1353" s="3"/>
      <c r="EF1353" s="3"/>
      <c r="EG1353" s="3"/>
    </row>
    <row r="1354" spans="1:137" ht="15.75" customHeight="1">
      <c r="A1354" s="15" t="s">
        <v>4324</v>
      </c>
      <c r="B1354" s="15" t="s">
        <v>4325</v>
      </c>
      <c r="C1354" s="16" t="s">
        <v>4326</v>
      </c>
      <c r="D1354" s="15">
        <v>603440190</v>
      </c>
      <c r="E1354" s="15" t="s">
        <v>4327</v>
      </c>
      <c r="F1354" s="15" t="s">
        <v>84</v>
      </c>
      <c r="G1354" s="15" t="s">
        <v>91</v>
      </c>
      <c r="H1354" s="15" t="s">
        <v>80</v>
      </c>
      <c r="I1354" s="17">
        <f t="shared" si="18"/>
        <v>0</v>
      </c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8">
        <f t="shared" si="1"/>
        <v>10</v>
      </c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>
        <v>10</v>
      </c>
      <c r="AP1354" s="19"/>
      <c r="AQ1354" s="19"/>
      <c r="AR1354" s="20">
        <f t="shared" si="3"/>
        <v>0</v>
      </c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/>
      <c r="BI1354" s="21"/>
      <c r="BJ1354" s="22">
        <f t="shared" si="5"/>
        <v>0</v>
      </c>
      <c r="BK1354" s="21"/>
      <c r="BL1354" s="21"/>
      <c r="BM1354" s="21"/>
      <c r="BN1354" s="23">
        <f t="shared" si="7"/>
        <v>0</v>
      </c>
      <c r="BO1354" s="23"/>
      <c r="BP1354" s="23"/>
      <c r="BQ1354" s="23"/>
      <c r="BR1354" s="23"/>
      <c r="BS1354" s="23"/>
      <c r="BT1354" s="23"/>
      <c r="BU1354" s="23"/>
      <c r="BV1354" s="23"/>
      <c r="BW1354" s="23"/>
      <c r="BX1354" s="23"/>
      <c r="BY1354" s="23"/>
      <c r="BZ1354" s="23"/>
      <c r="CA1354" s="23"/>
      <c r="CB1354" s="23"/>
      <c r="CC1354" s="23"/>
      <c r="CD1354" s="23"/>
      <c r="CE1354" s="23"/>
      <c r="CF1354" s="21">
        <f t="shared" si="9"/>
        <v>100</v>
      </c>
      <c r="CG1354" s="21"/>
      <c r="CH1354" s="21"/>
      <c r="CI1354" s="21"/>
      <c r="CJ1354" s="21"/>
      <c r="CK1354" s="21"/>
      <c r="CL1354" s="21"/>
      <c r="CM1354" s="21"/>
      <c r="CN1354" s="21"/>
      <c r="CO1354" s="21"/>
      <c r="CP1354" s="21"/>
      <c r="CQ1354" s="21"/>
      <c r="CR1354" s="21"/>
      <c r="CS1354" s="21"/>
      <c r="CT1354" s="21"/>
      <c r="CU1354" s="21">
        <v>100</v>
      </c>
      <c r="CV1354" s="21"/>
      <c r="CW1354" s="21"/>
      <c r="CX1354" s="23">
        <f t="shared" si="11"/>
        <v>1</v>
      </c>
      <c r="CY1354" s="23"/>
      <c r="CZ1354" s="23"/>
      <c r="DA1354" s="23"/>
      <c r="DB1354" s="23">
        <v>1</v>
      </c>
      <c r="DC1354" s="23"/>
      <c r="DD1354" s="23"/>
      <c r="DE1354" s="22">
        <f t="shared" si="13"/>
        <v>0</v>
      </c>
      <c r="DF1354" s="21"/>
      <c r="DG1354" s="21"/>
      <c r="DH1354" s="21"/>
      <c r="DI1354" s="21"/>
      <c r="DJ1354" s="21"/>
      <c r="DK1354" s="24">
        <f t="shared" si="15"/>
        <v>0</v>
      </c>
      <c r="DL1354" s="23"/>
      <c r="DM1354" s="23"/>
      <c r="DN1354" s="3"/>
      <c r="DO1354" s="3"/>
      <c r="DP1354" s="3"/>
      <c r="DQ1354" s="3"/>
      <c r="DR1354" s="3"/>
      <c r="DS1354" s="3"/>
      <c r="DT1354" s="3"/>
      <c r="DU1354" s="3"/>
      <c r="DV1354" s="3"/>
      <c r="DW1354" s="3"/>
      <c r="DX1354" s="3"/>
      <c r="DY1354" s="3"/>
      <c r="DZ1354" s="3"/>
      <c r="EA1354" s="3"/>
      <c r="EB1354" s="3"/>
      <c r="EC1354" s="3"/>
      <c r="ED1354" s="3"/>
      <c r="EE1354" s="3"/>
      <c r="EF1354" s="3"/>
      <c r="EG1354" s="3"/>
    </row>
    <row r="1355" spans="1:137" ht="15.75" customHeight="1">
      <c r="A1355" s="15" t="s">
        <v>4328</v>
      </c>
      <c r="B1355" s="15" t="s">
        <v>4329</v>
      </c>
      <c r="C1355" s="16">
        <v>61381543</v>
      </c>
      <c r="D1355" s="15">
        <v>603707598</v>
      </c>
      <c r="E1355" s="15" t="s">
        <v>4330</v>
      </c>
      <c r="F1355" s="15" t="s">
        <v>84</v>
      </c>
      <c r="G1355" s="15" t="s">
        <v>91</v>
      </c>
      <c r="H1355" s="15" t="s">
        <v>150</v>
      </c>
      <c r="I1355" s="17">
        <f t="shared" si="18"/>
        <v>0</v>
      </c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8">
        <f t="shared" si="1"/>
        <v>10</v>
      </c>
      <c r="AA1355" s="19"/>
      <c r="AB1355" s="19"/>
      <c r="AC1355" s="19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>
        <v>10</v>
      </c>
      <c r="AP1355" s="19"/>
      <c r="AQ1355" s="19"/>
      <c r="AR1355" s="20">
        <f t="shared" si="3"/>
        <v>0</v>
      </c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/>
      <c r="BI1355" s="21"/>
      <c r="BJ1355" s="22">
        <f t="shared" si="5"/>
        <v>0</v>
      </c>
      <c r="BK1355" s="21"/>
      <c r="BL1355" s="21"/>
      <c r="BM1355" s="21"/>
      <c r="BN1355" s="23">
        <f t="shared" si="7"/>
        <v>0</v>
      </c>
      <c r="BO1355" s="23"/>
      <c r="BP1355" s="23"/>
      <c r="BQ1355" s="23"/>
      <c r="BR1355" s="23"/>
      <c r="BS1355" s="23"/>
      <c r="BT1355" s="23"/>
      <c r="BU1355" s="23"/>
      <c r="BV1355" s="23"/>
      <c r="BW1355" s="23"/>
      <c r="BX1355" s="23"/>
      <c r="BY1355" s="23"/>
      <c r="BZ1355" s="23"/>
      <c r="CA1355" s="23"/>
      <c r="CB1355" s="23"/>
      <c r="CC1355" s="23"/>
      <c r="CD1355" s="23"/>
      <c r="CE1355" s="23"/>
      <c r="CF1355" s="21">
        <f t="shared" si="9"/>
        <v>100</v>
      </c>
      <c r="CG1355" s="21"/>
      <c r="CH1355" s="21"/>
      <c r="CI1355" s="21"/>
      <c r="CJ1355" s="21"/>
      <c r="CK1355" s="21"/>
      <c r="CL1355" s="21"/>
      <c r="CM1355" s="21"/>
      <c r="CN1355" s="21"/>
      <c r="CO1355" s="21"/>
      <c r="CP1355" s="21"/>
      <c r="CQ1355" s="21"/>
      <c r="CR1355" s="21"/>
      <c r="CS1355" s="21"/>
      <c r="CT1355" s="21"/>
      <c r="CU1355" s="21">
        <v>100</v>
      </c>
      <c r="CV1355" s="21"/>
      <c r="CW1355" s="21"/>
      <c r="CX1355" s="23">
        <f t="shared" si="11"/>
        <v>1</v>
      </c>
      <c r="CY1355" s="23"/>
      <c r="CZ1355" s="23"/>
      <c r="DA1355" s="23"/>
      <c r="DB1355" s="23">
        <v>1</v>
      </c>
      <c r="DC1355" s="23"/>
      <c r="DD1355" s="23"/>
      <c r="DE1355" s="22">
        <f t="shared" si="13"/>
        <v>0</v>
      </c>
      <c r="DF1355" s="21"/>
      <c r="DG1355" s="21"/>
      <c r="DH1355" s="21"/>
      <c r="DI1355" s="21"/>
      <c r="DJ1355" s="21"/>
      <c r="DK1355" s="24">
        <f t="shared" si="15"/>
        <v>0</v>
      </c>
      <c r="DL1355" s="23"/>
      <c r="DM1355" s="23"/>
      <c r="DN1355" s="3"/>
      <c r="DO1355" s="3"/>
      <c r="DP1355" s="3"/>
      <c r="DQ1355" s="3"/>
      <c r="DR1355" s="3"/>
      <c r="DS1355" s="3"/>
      <c r="DT1355" s="3"/>
      <c r="DU1355" s="3"/>
      <c r="DV1355" s="3"/>
      <c r="DW1355" s="3"/>
      <c r="DX1355" s="3"/>
      <c r="DY1355" s="3"/>
      <c r="DZ1355" s="3"/>
      <c r="EA1355" s="3"/>
      <c r="EB1355" s="3"/>
      <c r="EC1355" s="3"/>
      <c r="ED1355" s="3"/>
      <c r="EE1355" s="3"/>
      <c r="EF1355" s="3"/>
      <c r="EG1355" s="3"/>
    </row>
    <row r="1356" spans="1:137" ht="15.75" customHeight="1">
      <c r="A1356" s="15" t="s">
        <v>4331</v>
      </c>
      <c r="B1356" s="15" t="s">
        <v>4332</v>
      </c>
      <c r="C1356" s="16">
        <v>26744163</v>
      </c>
      <c r="D1356" s="15">
        <v>602363357</v>
      </c>
      <c r="E1356" s="15" t="s">
        <v>4333</v>
      </c>
      <c r="F1356" s="15" t="s">
        <v>84</v>
      </c>
      <c r="G1356" s="15" t="s">
        <v>91</v>
      </c>
      <c r="H1356" s="15" t="s">
        <v>158</v>
      </c>
      <c r="I1356" s="17">
        <f t="shared" si="18"/>
        <v>0</v>
      </c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8">
        <f t="shared" si="1"/>
        <v>290</v>
      </c>
      <c r="AA1356" s="19"/>
      <c r="AB1356" s="19"/>
      <c r="AC1356" s="19"/>
      <c r="AD1356" s="19"/>
      <c r="AE1356" s="19">
        <v>150</v>
      </c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>
        <v>70</v>
      </c>
      <c r="AP1356" s="19"/>
      <c r="AQ1356" s="19">
        <v>70</v>
      </c>
      <c r="AR1356" s="20">
        <f t="shared" si="3"/>
        <v>0</v>
      </c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/>
      <c r="BI1356" s="21"/>
      <c r="BJ1356" s="22">
        <f t="shared" si="5"/>
        <v>0</v>
      </c>
      <c r="BK1356" s="21"/>
      <c r="BL1356" s="21"/>
      <c r="BM1356" s="21"/>
      <c r="BN1356" s="23">
        <f t="shared" si="7"/>
        <v>10</v>
      </c>
      <c r="BO1356" s="23"/>
      <c r="BP1356" s="23"/>
      <c r="BQ1356" s="23"/>
      <c r="BR1356" s="23"/>
      <c r="BS1356" s="23">
        <v>10</v>
      </c>
      <c r="BT1356" s="23"/>
      <c r="BU1356" s="23"/>
      <c r="BV1356" s="23"/>
      <c r="BW1356" s="23"/>
      <c r="BX1356" s="23"/>
      <c r="BY1356" s="23"/>
      <c r="BZ1356" s="23"/>
      <c r="CA1356" s="23"/>
      <c r="CB1356" s="23"/>
      <c r="CC1356" s="23"/>
      <c r="CD1356" s="23"/>
      <c r="CE1356" s="23"/>
      <c r="CF1356" s="21">
        <f t="shared" si="9"/>
        <v>200</v>
      </c>
      <c r="CG1356" s="21"/>
      <c r="CH1356" s="21"/>
      <c r="CI1356" s="21"/>
      <c r="CJ1356" s="21"/>
      <c r="CK1356" s="21"/>
      <c r="CL1356" s="21"/>
      <c r="CM1356" s="21"/>
      <c r="CN1356" s="21"/>
      <c r="CO1356" s="21"/>
      <c r="CP1356" s="21"/>
      <c r="CQ1356" s="21"/>
      <c r="CR1356" s="21"/>
      <c r="CS1356" s="21"/>
      <c r="CT1356" s="21"/>
      <c r="CU1356" s="21">
        <v>100</v>
      </c>
      <c r="CV1356" s="21"/>
      <c r="CW1356" s="21">
        <v>100</v>
      </c>
      <c r="CX1356" s="23">
        <f t="shared" si="11"/>
        <v>2</v>
      </c>
      <c r="CY1356" s="23"/>
      <c r="CZ1356" s="23"/>
      <c r="DA1356" s="23"/>
      <c r="DB1356" s="23">
        <v>1</v>
      </c>
      <c r="DC1356" s="23"/>
      <c r="DD1356" s="23">
        <v>1</v>
      </c>
      <c r="DE1356" s="22">
        <f t="shared" si="13"/>
        <v>0</v>
      </c>
      <c r="DF1356" s="21"/>
      <c r="DG1356" s="21"/>
      <c r="DH1356" s="21"/>
      <c r="DI1356" s="21"/>
      <c r="DJ1356" s="21"/>
      <c r="DK1356" s="24">
        <f t="shared" si="15"/>
        <v>0</v>
      </c>
      <c r="DL1356" s="23"/>
      <c r="DM1356" s="23"/>
      <c r="DN1356" s="3"/>
      <c r="DO1356" s="3"/>
      <c r="DP1356" s="3"/>
      <c r="DQ1356" s="3"/>
      <c r="DR1356" s="3"/>
      <c r="DS1356" s="3"/>
      <c r="DT1356" s="3"/>
      <c r="DU1356" s="3"/>
      <c r="DV1356" s="3"/>
      <c r="DW1356" s="3"/>
      <c r="DX1356" s="3"/>
      <c r="DY1356" s="3"/>
      <c r="DZ1356" s="3"/>
      <c r="EA1356" s="3"/>
      <c r="EB1356" s="3"/>
      <c r="EC1356" s="3"/>
      <c r="ED1356" s="3"/>
      <c r="EE1356" s="3"/>
      <c r="EF1356" s="3"/>
      <c r="EG1356" s="3"/>
    </row>
    <row r="1357" spans="1:137" ht="15.75" customHeight="1">
      <c r="A1357" s="15" t="s">
        <v>4334</v>
      </c>
      <c r="B1357" s="15" t="s">
        <v>4335</v>
      </c>
      <c r="C1357" s="16">
        <v>68405553</v>
      </c>
      <c r="D1357" s="15">
        <v>737757797</v>
      </c>
      <c r="E1357" s="15" t="s">
        <v>4336</v>
      </c>
      <c r="F1357" s="15" t="s">
        <v>84</v>
      </c>
      <c r="G1357" s="15" t="s">
        <v>91</v>
      </c>
      <c r="H1357" s="15" t="s">
        <v>117</v>
      </c>
      <c r="I1357" s="17">
        <f t="shared" si="18"/>
        <v>0</v>
      </c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8">
        <f t="shared" si="1"/>
        <v>10</v>
      </c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>
        <v>10</v>
      </c>
      <c r="AP1357" s="19"/>
      <c r="AQ1357" s="19"/>
      <c r="AR1357" s="20">
        <f t="shared" si="3"/>
        <v>0</v>
      </c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/>
      <c r="BI1357" s="21"/>
      <c r="BJ1357" s="22">
        <f t="shared" si="5"/>
        <v>0</v>
      </c>
      <c r="BK1357" s="21"/>
      <c r="BL1357" s="21"/>
      <c r="BM1357" s="21"/>
      <c r="BN1357" s="23">
        <f t="shared" si="7"/>
        <v>0</v>
      </c>
      <c r="BO1357" s="23"/>
      <c r="BP1357" s="23"/>
      <c r="BQ1357" s="23"/>
      <c r="BR1357" s="23"/>
      <c r="BS1357" s="23"/>
      <c r="BT1357" s="23"/>
      <c r="BU1357" s="23"/>
      <c r="BV1357" s="23"/>
      <c r="BW1357" s="23"/>
      <c r="BX1357" s="23"/>
      <c r="BY1357" s="23"/>
      <c r="BZ1357" s="23"/>
      <c r="CA1357" s="23"/>
      <c r="CB1357" s="23"/>
      <c r="CC1357" s="23"/>
      <c r="CD1357" s="23"/>
      <c r="CE1357" s="23"/>
      <c r="CF1357" s="21">
        <f t="shared" si="9"/>
        <v>100</v>
      </c>
      <c r="CG1357" s="21"/>
      <c r="CH1357" s="21"/>
      <c r="CI1357" s="21"/>
      <c r="CJ1357" s="21"/>
      <c r="CK1357" s="21"/>
      <c r="CL1357" s="21"/>
      <c r="CM1357" s="21"/>
      <c r="CN1357" s="21"/>
      <c r="CO1357" s="21"/>
      <c r="CP1357" s="21"/>
      <c r="CQ1357" s="21"/>
      <c r="CR1357" s="21"/>
      <c r="CS1357" s="21"/>
      <c r="CT1357" s="21"/>
      <c r="CU1357" s="21">
        <v>100</v>
      </c>
      <c r="CV1357" s="21"/>
      <c r="CW1357" s="21"/>
      <c r="CX1357" s="23">
        <f t="shared" si="11"/>
        <v>1</v>
      </c>
      <c r="CY1357" s="23"/>
      <c r="CZ1357" s="23"/>
      <c r="DA1357" s="23"/>
      <c r="DB1357" s="23">
        <v>1</v>
      </c>
      <c r="DC1357" s="23"/>
      <c r="DD1357" s="23"/>
      <c r="DE1357" s="22">
        <f t="shared" si="13"/>
        <v>0</v>
      </c>
      <c r="DF1357" s="21"/>
      <c r="DG1357" s="21"/>
      <c r="DH1357" s="21"/>
      <c r="DI1357" s="21"/>
      <c r="DJ1357" s="21"/>
      <c r="DK1357" s="24">
        <f t="shared" si="15"/>
        <v>0</v>
      </c>
      <c r="DL1357" s="23"/>
      <c r="DM1357" s="23"/>
      <c r="DN1357" s="3"/>
      <c r="DO1357" s="3"/>
      <c r="DP1357" s="3"/>
      <c r="DQ1357" s="3"/>
      <c r="DR1357" s="3"/>
      <c r="DS1357" s="3"/>
      <c r="DT1357" s="3"/>
      <c r="DU1357" s="3"/>
      <c r="DV1357" s="3"/>
      <c r="DW1357" s="3"/>
      <c r="DX1357" s="3"/>
      <c r="DY1357" s="3"/>
      <c r="DZ1357" s="3"/>
      <c r="EA1357" s="3"/>
      <c r="EB1357" s="3"/>
      <c r="EC1357" s="3"/>
      <c r="ED1357" s="3"/>
      <c r="EE1357" s="3"/>
      <c r="EF1357" s="3"/>
      <c r="EG1357" s="3"/>
    </row>
    <row r="1358" spans="1:137" ht="15.75" customHeight="1">
      <c r="A1358" s="15" t="s">
        <v>4334</v>
      </c>
      <c r="B1358" s="15" t="s">
        <v>4335</v>
      </c>
      <c r="C1358" s="16">
        <v>68405553</v>
      </c>
      <c r="D1358" s="15">
        <v>737757797</v>
      </c>
      <c r="E1358" s="15" t="s">
        <v>4336</v>
      </c>
      <c r="F1358" s="15" t="s">
        <v>84</v>
      </c>
      <c r="G1358" s="15" t="s">
        <v>91</v>
      </c>
      <c r="H1358" s="15" t="s">
        <v>117</v>
      </c>
      <c r="I1358" s="17">
        <f t="shared" si="18"/>
        <v>0</v>
      </c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8">
        <f t="shared" si="1"/>
        <v>10</v>
      </c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>
        <v>10</v>
      </c>
      <c r="AP1358" s="19"/>
      <c r="AQ1358" s="19"/>
      <c r="AR1358" s="20">
        <f t="shared" si="3"/>
        <v>0</v>
      </c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/>
      <c r="BI1358" s="21"/>
      <c r="BJ1358" s="22">
        <f t="shared" si="5"/>
        <v>0</v>
      </c>
      <c r="BK1358" s="21"/>
      <c r="BL1358" s="21"/>
      <c r="BM1358" s="21"/>
      <c r="BN1358" s="23">
        <f t="shared" si="7"/>
        <v>0</v>
      </c>
      <c r="BO1358" s="23"/>
      <c r="BP1358" s="23"/>
      <c r="BQ1358" s="23"/>
      <c r="BR1358" s="23"/>
      <c r="BS1358" s="23"/>
      <c r="BT1358" s="23"/>
      <c r="BU1358" s="23"/>
      <c r="BV1358" s="23"/>
      <c r="BW1358" s="23"/>
      <c r="BX1358" s="23"/>
      <c r="BY1358" s="23"/>
      <c r="BZ1358" s="23"/>
      <c r="CA1358" s="23"/>
      <c r="CB1358" s="23"/>
      <c r="CC1358" s="23"/>
      <c r="CD1358" s="23"/>
      <c r="CE1358" s="23"/>
      <c r="CF1358" s="21">
        <f t="shared" si="9"/>
        <v>100</v>
      </c>
      <c r="CG1358" s="21"/>
      <c r="CH1358" s="21"/>
      <c r="CI1358" s="21"/>
      <c r="CJ1358" s="21"/>
      <c r="CK1358" s="21"/>
      <c r="CL1358" s="21"/>
      <c r="CM1358" s="21"/>
      <c r="CN1358" s="21"/>
      <c r="CO1358" s="21"/>
      <c r="CP1358" s="21"/>
      <c r="CQ1358" s="21"/>
      <c r="CR1358" s="21"/>
      <c r="CS1358" s="21"/>
      <c r="CT1358" s="21"/>
      <c r="CU1358" s="21">
        <v>100</v>
      </c>
      <c r="CV1358" s="21"/>
      <c r="CW1358" s="21"/>
      <c r="CX1358" s="23">
        <f t="shared" si="11"/>
        <v>1</v>
      </c>
      <c r="CY1358" s="23"/>
      <c r="CZ1358" s="23"/>
      <c r="DA1358" s="23"/>
      <c r="DB1358" s="23">
        <v>1</v>
      </c>
      <c r="DC1358" s="23"/>
      <c r="DD1358" s="23"/>
      <c r="DE1358" s="22">
        <f t="shared" si="13"/>
        <v>0</v>
      </c>
      <c r="DF1358" s="21"/>
      <c r="DG1358" s="21"/>
      <c r="DH1358" s="21"/>
      <c r="DI1358" s="21"/>
      <c r="DJ1358" s="21"/>
      <c r="DK1358" s="24">
        <f t="shared" si="15"/>
        <v>0</v>
      </c>
      <c r="DL1358" s="23"/>
      <c r="DM1358" s="23"/>
      <c r="DN1358" s="3"/>
      <c r="DO1358" s="3"/>
      <c r="DP1358" s="3"/>
      <c r="DQ1358" s="3"/>
      <c r="DR1358" s="3"/>
      <c r="DS1358" s="3"/>
      <c r="DT1358" s="3"/>
      <c r="DU1358" s="3"/>
      <c r="DV1358" s="3"/>
      <c r="DW1358" s="3"/>
      <c r="DX1358" s="3"/>
      <c r="DY1358" s="3"/>
      <c r="DZ1358" s="3"/>
      <c r="EA1358" s="3"/>
      <c r="EB1358" s="3"/>
      <c r="EC1358" s="3"/>
      <c r="ED1358" s="3"/>
      <c r="EE1358" s="3"/>
      <c r="EF1358" s="3"/>
      <c r="EG1358" s="3"/>
    </row>
    <row r="1359" spans="1:137" ht="15.75" customHeight="1">
      <c r="A1359" s="15" t="s">
        <v>4337</v>
      </c>
      <c r="B1359" s="15" t="s">
        <v>4338</v>
      </c>
      <c r="C1359" s="16">
        <v>49279726</v>
      </c>
      <c r="D1359" s="15">
        <v>731824683</v>
      </c>
      <c r="E1359" s="15" t="s">
        <v>4339</v>
      </c>
      <c r="F1359" s="15" t="s">
        <v>84</v>
      </c>
      <c r="G1359" s="15" t="s">
        <v>91</v>
      </c>
      <c r="H1359" s="15" t="s">
        <v>68</v>
      </c>
      <c r="I1359" s="17">
        <f t="shared" si="18"/>
        <v>0</v>
      </c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8">
        <f t="shared" si="1"/>
        <v>10</v>
      </c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>
        <v>10</v>
      </c>
      <c r="AP1359" s="19"/>
      <c r="AQ1359" s="19"/>
      <c r="AR1359" s="20">
        <f t="shared" si="3"/>
        <v>0</v>
      </c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/>
      <c r="BI1359" s="21"/>
      <c r="BJ1359" s="22">
        <f t="shared" si="5"/>
        <v>0</v>
      </c>
      <c r="BK1359" s="21"/>
      <c r="BL1359" s="21"/>
      <c r="BM1359" s="21"/>
      <c r="BN1359" s="23">
        <f t="shared" si="7"/>
        <v>0</v>
      </c>
      <c r="BO1359" s="23"/>
      <c r="BP1359" s="23"/>
      <c r="BQ1359" s="23"/>
      <c r="BR1359" s="23"/>
      <c r="BS1359" s="23"/>
      <c r="BT1359" s="23"/>
      <c r="BU1359" s="23"/>
      <c r="BV1359" s="23"/>
      <c r="BW1359" s="23"/>
      <c r="BX1359" s="23"/>
      <c r="BY1359" s="23"/>
      <c r="BZ1359" s="23"/>
      <c r="CA1359" s="23"/>
      <c r="CB1359" s="23"/>
      <c r="CC1359" s="23"/>
      <c r="CD1359" s="23"/>
      <c r="CE1359" s="23"/>
      <c r="CF1359" s="21">
        <f t="shared" si="9"/>
        <v>100</v>
      </c>
      <c r="CG1359" s="21"/>
      <c r="CH1359" s="21"/>
      <c r="CI1359" s="21"/>
      <c r="CJ1359" s="21"/>
      <c r="CK1359" s="21"/>
      <c r="CL1359" s="21"/>
      <c r="CM1359" s="21"/>
      <c r="CN1359" s="21"/>
      <c r="CO1359" s="21"/>
      <c r="CP1359" s="21"/>
      <c r="CQ1359" s="21"/>
      <c r="CR1359" s="21"/>
      <c r="CS1359" s="21"/>
      <c r="CT1359" s="21"/>
      <c r="CU1359" s="21">
        <v>100</v>
      </c>
      <c r="CV1359" s="21"/>
      <c r="CW1359" s="21"/>
      <c r="CX1359" s="23">
        <f t="shared" si="11"/>
        <v>1</v>
      </c>
      <c r="CY1359" s="23"/>
      <c r="CZ1359" s="23"/>
      <c r="DA1359" s="23"/>
      <c r="DB1359" s="23">
        <v>1</v>
      </c>
      <c r="DC1359" s="23"/>
      <c r="DD1359" s="23"/>
      <c r="DE1359" s="22">
        <f t="shared" si="13"/>
        <v>0</v>
      </c>
      <c r="DF1359" s="21"/>
      <c r="DG1359" s="21"/>
      <c r="DH1359" s="21"/>
      <c r="DI1359" s="21"/>
      <c r="DJ1359" s="21"/>
      <c r="DK1359" s="24">
        <f t="shared" si="15"/>
        <v>0</v>
      </c>
      <c r="DL1359" s="23"/>
      <c r="DM1359" s="23"/>
      <c r="DN1359" s="3"/>
      <c r="DO1359" s="3"/>
      <c r="DP1359" s="3"/>
      <c r="DQ1359" s="3"/>
      <c r="DR1359" s="3"/>
      <c r="DS1359" s="3"/>
      <c r="DT1359" s="3"/>
      <c r="DU1359" s="3"/>
      <c r="DV1359" s="3"/>
      <c r="DW1359" s="3"/>
      <c r="DX1359" s="3"/>
      <c r="DY1359" s="3"/>
      <c r="DZ1359" s="3"/>
      <c r="EA1359" s="3"/>
      <c r="EB1359" s="3"/>
      <c r="EC1359" s="3"/>
      <c r="ED1359" s="3"/>
      <c r="EE1359" s="3"/>
      <c r="EF1359" s="3"/>
      <c r="EG1359" s="3"/>
    </row>
    <row r="1360" spans="1:137" ht="15.75" customHeight="1">
      <c r="A1360" s="15" t="s">
        <v>4340</v>
      </c>
      <c r="B1360" s="15" t="s">
        <v>4341</v>
      </c>
      <c r="C1360" s="16">
        <v>60434589</v>
      </c>
      <c r="D1360" s="15">
        <v>602454850</v>
      </c>
      <c r="E1360" s="15" t="s">
        <v>4342</v>
      </c>
      <c r="F1360" s="15" t="s">
        <v>84</v>
      </c>
      <c r="G1360" s="15" t="s">
        <v>101</v>
      </c>
      <c r="H1360" s="15" t="s">
        <v>57</v>
      </c>
      <c r="I1360" s="17">
        <f t="shared" si="18"/>
        <v>0</v>
      </c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8">
        <f t="shared" si="1"/>
        <v>34</v>
      </c>
      <c r="AA1360" s="19"/>
      <c r="AB1360" s="19"/>
      <c r="AC1360" s="19"/>
      <c r="AD1360" s="19"/>
      <c r="AE1360" s="19"/>
      <c r="AF1360" s="19">
        <v>10</v>
      </c>
      <c r="AG1360" s="19"/>
      <c r="AH1360" s="19">
        <v>9</v>
      </c>
      <c r="AI1360" s="19"/>
      <c r="AJ1360" s="19"/>
      <c r="AK1360" s="19"/>
      <c r="AL1360" s="19"/>
      <c r="AM1360" s="19"/>
      <c r="AN1360" s="19"/>
      <c r="AO1360" s="19"/>
      <c r="AP1360" s="19">
        <v>15</v>
      </c>
      <c r="AQ1360" s="19"/>
      <c r="AR1360" s="20">
        <f t="shared" si="3"/>
        <v>0</v>
      </c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/>
      <c r="BI1360" s="21"/>
      <c r="BJ1360" s="22">
        <f t="shared" si="5"/>
        <v>0</v>
      </c>
      <c r="BK1360" s="21"/>
      <c r="BL1360" s="21"/>
      <c r="BM1360" s="21"/>
      <c r="BN1360" s="23">
        <f t="shared" si="7"/>
        <v>0</v>
      </c>
      <c r="BO1360" s="23"/>
      <c r="BP1360" s="23"/>
      <c r="BQ1360" s="23"/>
      <c r="BR1360" s="23"/>
      <c r="BS1360" s="23"/>
      <c r="BT1360" s="23"/>
      <c r="BU1360" s="23"/>
      <c r="BV1360" s="23"/>
      <c r="BW1360" s="23"/>
      <c r="BX1360" s="23"/>
      <c r="BY1360" s="23"/>
      <c r="BZ1360" s="23"/>
      <c r="CA1360" s="23"/>
      <c r="CB1360" s="23"/>
      <c r="CC1360" s="23"/>
      <c r="CD1360" s="23"/>
      <c r="CE1360" s="23"/>
      <c r="CF1360" s="21">
        <f t="shared" si="9"/>
        <v>0</v>
      </c>
      <c r="CG1360" s="21"/>
      <c r="CH1360" s="21"/>
      <c r="CI1360" s="21"/>
      <c r="CJ1360" s="21"/>
      <c r="CK1360" s="21"/>
      <c r="CL1360" s="21"/>
      <c r="CM1360" s="21"/>
      <c r="CN1360" s="21"/>
      <c r="CO1360" s="21"/>
      <c r="CP1360" s="21"/>
      <c r="CQ1360" s="21"/>
      <c r="CR1360" s="21"/>
      <c r="CS1360" s="21"/>
      <c r="CT1360" s="21"/>
      <c r="CU1360" s="21"/>
      <c r="CV1360" s="21"/>
      <c r="CW1360" s="21"/>
      <c r="CX1360" s="23">
        <f t="shared" si="11"/>
        <v>2</v>
      </c>
      <c r="CY1360" s="23"/>
      <c r="CZ1360" s="23"/>
      <c r="DA1360" s="23"/>
      <c r="DB1360" s="23"/>
      <c r="DC1360" s="23">
        <v>2</v>
      </c>
      <c r="DD1360" s="23"/>
      <c r="DE1360" s="22">
        <f t="shared" si="13"/>
        <v>0</v>
      </c>
      <c r="DF1360" s="21"/>
      <c r="DG1360" s="21"/>
      <c r="DH1360" s="21"/>
      <c r="DI1360" s="21"/>
      <c r="DJ1360" s="21"/>
      <c r="DK1360" s="24">
        <f t="shared" si="15"/>
        <v>0</v>
      </c>
      <c r="DL1360" s="23"/>
      <c r="DM1360" s="23"/>
      <c r="DN1360" s="3"/>
      <c r="DO1360" s="3"/>
      <c r="DP1360" s="3"/>
      <c r="DQ1360" s="3"/>
      <c r="DR1360" s="3"/>
      <c r="DS1360" s="3"/>
      <c r="DT1360" s="3"/>
      <c r="DU1360" s="3"/>
      <c r="DV1360" s="3"/>
      <c r="DW1360" s="3"/>
      <c r="DX1360" s="3"/>
      <c r="DY1360" s="3"/>
      <c r="DZ1360" s="3"/>
      <c r="EA1360" s="3"/>
      <c r="EB1360" s="3"/>
      <c r="EC1360" s="3"/>
      <c r="ED1360" s="3"/>
      <c r="EE1360" s="3"/>
      <c r="EF1360" s="3"/>
      <c r="EG1360" s="3"/>
    </row>
    <row r="1361" spans="1:137" ht="15.75" customHeight="1">
      <c r="A1361" s="15" t="s">
        <v>4343</v>
      </c>
      <c r="B1361" s="15" t="s">
        <v>4344</v>
      </c>
      <c r="C1361" s="16" t="s">
        <v>4345</v>
      </c>
      <c r="D1361" s="15">
        <v>606227182</v>
      </c>
      <c r="E1361" s="15" t="s">
        <v>4346</v>
      </c>
      <c r="F1361" s="15" t="s">
        <v>84</v>
      </c>
      <c r="G1361" s="15" t="s">
        <v>169</v>
      </c>
      <c r="H1361" s="15" t="s">
        <v>80</v>
      </c>
      <c r="I1361" s="17">
        <f t="shared" si="18"/>
        <v>0</v>
      </c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8">
        <f t="shared" si="1"/>
        <v>44</v>
      </c>
      <c r="AA1361" s="19"/>
      <c r="AB1361" s="19"/>
      <c r="AC1361" s="19"/>
      <c r="AD1361" s="19"/>
      <c r="AE1361" s="19"/>
      <c r="AF1361" s="19"/>
      <c r="AG1361" s="19">
        <v>19</v>
      </c>
      <c r="AH1361" s="19"/>
      <c r="AI1361" s="19"/>
      <c r="AJ1361" s="19"/>
      <c r="AK1361" s="19"/>
      <c r="AL1361" s="19"/>
      <c r="AM1361" s="19"/>
      <c r="AN1361" s="19"/>
      <c r="AO1361" s="19"/>
      <c r="AP1361" s="19">
        <v>25</v>
      </c>
      <c r="AQ1361" s="19"/>
      <c r="AR1361" s="20">
        <f t="shared" si="3"/>
        <v>0</v>
      </c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/>
      <c r="BI1361" s="21"/>
      <c r="BJ1361" s="22">
        <f t="shared" si="5"/>
        <v>0</v>
      </c>
      <c r="BK1361" s="21"/>
      <c r="BL1361" s="21"/>
      <c r="BM1361" s="21"/>
      <c r="BN1361" s="23">
        <f t="shared" si="7"/>
        <v>0</v>
      </c>
      <c r="BO1361" s="23"/>
      <c r="BP1361" s="23"/>
      <c r="BQ1361" s="23"/>
      <c r="BR1361" s="23"/>
      <c r="BS1361" s="23"/>
      <c r="BT1361" s="23"/>
      <c r="BU1361" s="23"/>
      <c r="BV1361" s="23"/>
      <c r="BW1361" s="23"/>
      <c r="BX1361" s="23"/>
      <c r="BY1361" s="23"/>
      <c r="BZ1361" s="23"/>
      <c r="CA1361" s="23"/>
      <c r="CB1361" s="23"/>
      <c r="CC1361" s="23"/>
      <c r="CD1361" s="23"/>
      <c r="CE1361" s="23"/>
      <c r="CF1361" s="21">
        <f t="shared" si="9"/>
        <v>0</v>
      </c>
      <c r="CG1361" s="21"/>
      <c r="CH1361" s="21"/>
      <c r="CI1361" s="21"/>
      <c r="CJ1361" s="21"/>
      <c r="CK1361" s="21"/>
      <c r="CL1361" s="21"/>
      <c r="CM1361" s="21"/>
      <c r="CN1361" s="21"/>
      <c r="CO1361" s="21"/>
      <c r="CP1361" s="21"/>
      <c r="CQ1361" s="21"/>
      <c r="CR1361" s="21"/>
      <c r="CS1361" s="21"/>
      <c r="CT1361" s="21"/>
      <c r="CU1361" s="21"/>
      <c r="CV1361" s="21"/>
      <c r="CW1361" s="21"/>
      <c r="CX1361" s="23">
        <f t="shared" si="11"/>
        <v>0</v>
      </c>
      <c r="CY1361" s="23"/>
      <c r="CZ1361" s="23"/>
      <c r="DA1361" s="23"/>
      <c r="DB1361" s="23"/>
      <c r="DC1361" s="23"/>
      <c r="DD1361" s="23"/>
      <c r="DE1361" s="22">
        <f t="shared" si="13"/>
        <v>0</v>
      </c>
      <c r="DF1361" s="21"/>
      <c r="DG1361" s="21"/>
      <c r="DH1361" s="21"/>
      <c r="DI1361" s="21"/>
      <c r="DJ1361" s="21"/>
      <c r="DK1361" s="24">
        <f t="shared" si="15"/>
        <v>0</v>
      </c>
      <c r="DL1361" s="23"/>
      <c r="DM1361" s="23"/>
      <c r="DN1361" s="3"/>
      <c r="DO1361" s="3"/>
      <c r="DP1361" s="3"/>
      <c r="DQ1361" s="3"/>
      <c r="DR1361" s="3"/>
      <c r="DS1361" s="3"/>
      <c r="DT1361" s="3"/>
      <c r="DU1361" s="3"/>
      <c r="DV1361" s="3"/>
      <c r="DW1361" s="3"/>
      <c r="DX1361" s="3"/>
      <c r="DY1361" s="3"/>
      <c r="DZ1361" s="3"/>
      <c r="EA1361" s="3"/>
      <c r="EB1361" s="3"/>
      <c r="EC1361" s="3"/>
      <c r="ED1361" s="3"/>
      <c r="EE1361" s="3"/>
      <c r="EF1361" s="3"/>
      <c r="EG1361" s="3"/>
    </row>
    <row r="1362" spans="1:137" ht="15.75" customHeight="1">
      <c r="A1362" s="15" t="s">
        <v>4347</v>
      </c>
      <c r="B1362" s="15" t="s">
        <v>4348</v>
      </c>
      <c r="C1362" s="16">
        <v>72077476</v>
      </c>
      <c r="D1362" s="15">
        <v>608468632</v>
      </c>
      <c r="E1362" s="15" t="s">
        <v>152</v>
      </c>
      <c r="F1362" s="15" t="s">
        <v>84</v>
      </c>
      <c r="G1362" s="15" t="s">
        <v>101</v>
      </c>
      <c r="H1362" s="15" t="s">
        <v>72</v>
      </c>
      <c r="I1362" s="17">
        <f t="shared" si="18"/>
        <v>0</v>
      </c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8">
        <f t="shared" si="1"/>
        <v>28</v>
      </c>
      <c r="AA1362" s="19"/>
      <c r="AB1362" s="19"/>
      <c r="AC1362" s="19"/>
      <c r="AD1362" s="19"/>
      <c r="AE1362" s="19"/>
      <c r="AF1362" s="19">
        <v>6</v>
      </c>
      <c r="AG1362" s="19"/>
      <c r="AH1362" s="19">
        <v>7</v>
      </c>
      <c r="AI1362" s="19"/>
      <c r="AJ1362" s="19"/>
      <c r="AK1362" s="19"/>
      <c r="AL1362" s="19"/>
      <c r="AM1362" s="19"/>
      <c r="AN1362" s="19"/>
      <c r="AO1362" s="19">
        <v>15</v>
      </c>
      <c r="AP1362" s="19"/>
      <c r="AQ1362" s="19"/>
      <c r="AR1362" s="20">
        <f t="shared" si="3"/>
        <v>0</v>
      </c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/>
      <c r="BI1362" s="21"/>
      <c r="BJ1362" s="22">
        <f t="shared" si="5"/>
        <v>0</v>
      </c>
      <c r="BK1362" s="21"/>
      <c r="BL1362" s="21"/>
      <c r="BM1362" s="21"/>
      <c r="BN1362" s="23">
        <f t="shared" si="7"/>
        <v>0</v>
      </c>
      <c r="BO1362" s="23"/>
      <c r="BP1362" s="23"/>
      <c r="BQ1362" s="23"/>
      <c r="BR1362" s="23"/>
      <c r="BS1362" s="23"/>
      <c r="BT1362" s="23"/>
      <c r="BU1362" s="23"/>
      <c r="BV1362" s="23"/>
      <c r="BW1362" s="23"/>
      <c r="BX1362" s="23"/>
      <c r="BY1362" s="23"/>
      <c r="BZ1362" s="23"/>
      <c r="CA1362" s="23"/>
      <c r="CB1362" s="23"/>
      <c r="CC1362" s="23"/>
      <c r="CD1362" s="23"/>
      <c r="CE1362" s="23"/>
      <c r="CF1362" s="21">
        <f t="shared" si="9"/>
        <v>0</v>
      </c>
      <c r="CG1362" s="21"/>
      <c r="CH1362" s="21"/>
      <c r="CI1362" s="21"/>
      <c r="CJ1362" s="21"/>
      <c r="CK1362" s="21"/>
      <c r="CL1362" s="21"/>
      <c r="CM1362" s="21"/>
      <c r="CN1362" s="21"/>
      <c r="CO1362" s="21"/>
      <c r="CP1362" s="21"/>
      <c r="CQ1362" s="21"/>
      <c r="CR1362" s="21"/>
      <c r="CS1362" s="21"/>
      <c r="CT1362" s="21"/>
      <c r="CU1362" s="21"/>
      <c r="CV1362" s="21"/>
      <c r="CW1362" s="21"/>
      <c r="CX1362" s="23">
        <f t="shared" si="11"/>
        <v>2</v>
      </c>
      <c r="CY1362" s="23"/>
      <c r="CZ1362" s="23"/>
      <c r="DA1362" s="23"/>
      <c r="DB1362" s="23">
        <v>2</v>
      </c>
      <c r="DC1362" s="23"/>
      <c r="DD1362" s="23"/>
      <c r="DE1362" s="22">
        <f t="shared" si="13"/>
        <v>0</v>
      </c>
      <c r="DF1362" s="21"/>
      <c r="DG1362" s="21"/>
      <c r="DH1362" s="21"/>
      <c r="DI1362" s="21"/>
      <c r="DJ1362" s="21"/>
      <c r="DK1362" s="24">
        <f t="shared" si="15"/>
        <v>0</v>
      </c>
      <c r="DL1362" s="23"/>
      <c r="DM1362" s="23"/>
      <c r="DN1362" s="3"/>
      <c r="DO1362" s="3"/>
      <c r="DP1362" s="3"/>
      <c r="DQ1362" s="3"/>
      <c r="DR1362" s="3"/>
      <c r="DS1362" s="3"/>
      <c r="DT1362" s="3"/>
      <c r="DU1362" s="3"/>
      <c r="DV1362" s="3"/>
      <c r="DW1362" s="3"/>
      <c r="DX1362" s="3"/>
      <c r="DY1362" s="3"/>
      <c r="DZ1362" s="3"/>
      <c r="EA1362" s="3"/>
      <c r="EB1362" s="3"/>
      <c r="EC1362" s="3"/>
      <c r="ED1362" s="3"/>
      <c r="EE1362" s="3"/>
      <c r="EF1362" s="3"/>
      <c r="EG1362" s="3"/>
    </row>
    <row r="1363" spans="1:137" ht="15.75" customHeight="1">
      <c r="A1363" s="15" t="s">
        <v>4349</v>
      </c>
      <c r="B1363" s="15" t="s">
        <v>4350</v>
      </c>
      <c r="C1363" s="16">
        <v>48548081</v>
      </c>
      <c r="D1363" s="15">
        <v>605440656</v>
      </c>
      <c r="E1363" s="15" t="s">
        <v>4351</v>
      </c>
      <c r="F1363" s="15" t="s">
        <v>84</v>
      </c>
      <c r="G1363" s="15" t="s">
        <v>101</v>
      </c>
      <c r="H1363" s="15" t="s">
        <v>174</v>
      </c>
      <c r="I1363" s="17">
        <f t="shared" si="18"/>
        <v>0</v>
      </c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8">
        <f t="shared" si="1"/>
        <v>28</v>
      </c>
      <c r="AA1363" s="19"/>
      <c r="AB1363" s="19"/>
      <c r="AC1363" s="19"/>
      <c r="AD1363" s="19"/>
      <c r="AE1363" s="19"/>
      <c r="AF1363" s="19">
        <v>6</v>
      </c>
      <c r="AG1363" s="19"/>
      <c r="AH1363" s="19">
        <v>7</v>
      </c>
      <c r="AI1363" s="19"/>
      <c r="AJ1363" s="19"/>
      <c r="AK1363" s="19"/>
      <c r="AL1363" s="19"/>
      <c r="AM1363" s="19"/>
      <c r="AN1363" s="19"/>
      <c r="AO1363" s="19">
        <v>15</v>
      </c>
      <c r="AP1363" s="19"/>
      <c r="AQ1363" s="19"/>
      <c r="AR1363" s="20">
        <f t="shared" si="3"/>
        <v>0</v>
      </c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/>
      <c r="BI1363" s="21"/>
      <c r="BJ1363" s="22">
        <f t="shared" si="5"/>
        <v>0</v>
      </c>
      <c r="BK1363" s="21"/>
      <c r="BL1363" s="21"/>
      <c r="BM1363" s="21"/>
      <c r="BN1363" s="23">
        <f t="shared" si="7"/>
        <v>0</v>
      </c>
      <c r="BO1363" s="23"/>
      <c r="BP1363" s="23"/>
      <c r="BQ1363" s="23"/>
      <c r="BR1363" s="23"/>
      <c r="BS1363" s="23"/>
      <c r="BT1363" s="23"/>
      <c r="BU1363" s="23"/>
      <c r="BV1363" s="23"/>
      <c r="BW1363" s="23"/>
      <c r="BX1363" s="23"/>
      <c r="BY1363" s="23"/>
      <c r="BZ1363" s="23"/>
      <c r="CA1363" s="23"/>
      <c r="CB1363" s="23"/>
      <c r="CC1363" s="23"/>
      <c r="CD1363" s="23"/>
      <c r="CE1363" s="23"/>
      <c r="CF1363" s="21">
        <f t="shared" si="9"/>
        <v>0</v>
      </c>
      <c r="CG1363" s="21"/>
      <c r="CH1363" s="21"/>
      <c r="CI1363" s="21"/>
      <c r="CJ1363" s="21"/>
      <c r="CK1363" s="21"/>
      <c r="CL1363" s="21"/>
      <c r="CM1363" s="21"/>
      <c r="CN1363" s="21"/>
      <c r="CO1363" s="21"/>
      <c r="CP1363" s="21"/>
      <c r="CQ1363" s="21"/>
      <c r="CR1363" s="21"/>
      <c r="CS1363" s="21"/>
      <c r="CT1363" s="21"/>
      <c r="CU1363" s="21"/>
      <c r="CV1363" s="21"/>
      <c r="CW1363" s="21"/>
      <c r="CX1363" s="23">
        <f t="shared" si="11"/>
        <v>2</v>
      </c>
      <c r="CY1363" s="23"/>
      <c r="CZ1363" s="23"/>
      <c r="DA1363" s="23"/>
      <c r="DB1363" s="23">
        <v>2</v>
      </c>
      <c r="DC1363" s="23"/>
      <c r="DD1363" s="23"/>
      <c r="DE1363" s="22">
        <f t="shared" si="13"/>
        <v>0</v>
      </c>
      <c r="DF1363" s="21"/>
      <c r="DG1363" s="21"/>
      <c r="DH1363" s="21"/>
      <c r="DI1363" s="21"/>
      <c r="DJ1363" s="21"/>
      <c r="DK1363" s="24">
        <f t="shared" si="15"/>
        <v>0</v>
      </c>
      <c r="DL1363" s="23"/>
      <c r="DM1363" s="23"/>
      <c r="DN1363" s="3"/>
      <c r="DO1363" s="3"/>
      <c r="DP1363" s="3"/>
      <c r="DQ1363" s="3"/>
      <c r="DR1363" s="3"/>
      <c r="DS1363" s="3"/>
      <c r="DT1363" s="3"/>
      <c r="DU1363" s="3"/>
      <c r="DV1363" s="3"/>
      <c r="DW1363" s="3"/>
      <c r="DX1363" s="3"/>
      <c r="DY1363" s="3"/>
      <c r="DZ1363" s="3"/>
      <c r="EA1363" s="3"/>
      <c r="EB1363" s="3"/>
      <c r="EC1363" s="3"/>
      <c r="ED1363" s="3"/>
      <c r="EE1363" s="3"/>
      <c r="EF1363" s="3"/>
      <c r="EG1363" s="3"/>
    </row>
    <row r="1364" spans="1:137" ht="15.75" customHeight="1">
      <c r="A1364" s="15" t="s">
        <v>4352</v>
      </c>
      <c r="B1364" s="15" t="s">
        <v>4353</v>
      </c>
      <c r="C1364" s="16">
        <v>24690881</v>
      </c>
      <c r="D1364" s="15">
        <v>777232101</v>
      </c>
      <c r="E1364" s="15" t="s">
        <v>4354</v>
      </c>
      <c r="F1364" s="15" t="s">
        <v>84</v>
      </c>
      <c r="G1364" s="15" t="s">
        <v>91</v>
      </c>
      <c r="H1364" s="15" t="s">
        <v>57</v>
      </c>
      <c r="I1364" s="17">
        <f t="shared" si="18"/>
        <v>0</v>
      </c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8">
        <f t="shared" si="1"/>
        <v>29</v>
      </c>
      <c r="AA1364" s="19"/>
      <c r="AB1364" s="19"/>
      <c r="AC1364" s="19"/>
      <c r="AD1364" s="19"/>
      <c r="AE1364" s="19"/>
      <c r="AF1364" s="19"/>
      <c r="AG1364" s="19">
        <v>19</v>
      </c>
      <c r="AH1364" s="19"/>
      <c r="AI1364" s="19"/>
      <c r="AJ1364" s="19"/>
      <c r="AK1364" s="19"/>
      <c r="AL1364" s="19"/>
      <c r="AM1364" s="19"/>
      <c r="AN1364" s="19"/>
      <c r="AO1364" s="19">
        <v>10</v>
      </c>
      <c r="AP1364" s="19"/>
      <c r="AQ1364" s="19"/>
      <c r="AR1364" s="20">
        <f t="shared" si="3"/>
        <v>0</v>
      </c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/>
      <c r="BI1364" s="21"/>
      <c r="BJ1364" s="22">
        <f t="shared" si="5"/>
        <v>0</v>
      </c>
      <c r="BK1364" s="21"/>
      <c r="BL1364" s="21"/>
      <c r="BM1364" s="21"/>
      <c r="BN1364" s="23">
        <f t="shared" si="7"/>
        <v>0</v>
      </c>
      <c r="BO1364" s="23"/>
      <c r="BP1364" s="23"/>
      <c r="BQ1364" s="23"/>
      <c r="BR1364" s="23"/>
      <c r="BS1364" s="23"/>
      <c r="BT1364" s="23"/>
      <c r="BU1364" s="23"/>
      <c r="BV1364" s="23"/>
      <c r="BW1364" s="23"/>
      <c r="BX1364" s="23"/>
      <c r="BY1364" s="23"/>
      <c r="BZ1364" s="23"/>
      <c r="CA1364" s="23"/>
      <c r="CB1364" s="23"/>
      <c r="CC1364" s="23"/>
      <c r="CD1364" s="23"/>
      <c r="CE1364" s="23"/>
      <c r="CF1364" s="21">
        <f t="shared" si="9"/>
        <v>100</v>
      </c>
      <c r="CG1364" s="21"/>
      <c r="CH1364" s="21"/>
      <c r="CI1364" s="21"/>
      <c r="CJ1364" s="21"/>
      <c r="CK1364" s="21"/>
      <c r="CL1364" s="21"/>
      <c r="CM1364" s="21"/>
      <c r="CN1364" s="21"/>
      <c r="CO1364" s="21"/>
      <c r="CP1364" s="21"/>
      <c r="CQ1364" s="21"/>
      <c r="CR1364" s="21"/>
      <c r="CS1364" s="21"/>
      <c r="CT1364" s="21"/>
      <c r="CU1364" s="21">
        <v>100</v>
      </c>
      <c r="CV1364" s="21"/>
      <c r="CW1364" s="21"/>
      <c r="CX1364" s="23">
        <f t="shared" si="11"/>
        <v>1</v>
      </c>
      <c r="CY1364" s="23"/>
      <c r="CZ1364" s="23"/>
      <c r="DA1364" s="23"/>
      <c r="DB1364" s="23">
        <v>1</v>
      </c>
      <c r="DC1364" s="23"/>
      <c r="DD1364" s="23"/>
      <c r="DE1364" s="22">
        <f t="shared" si="13"/>
        <v>0</v>
      </c>
      <c r="DF1364" s="21"/>
      <c r="DG1364" s="21"/>
      <c r="DH1364" s="21"/>
      <c r="DI1364" s="21"/>
      <c r="DJ1364" s="21"/>
      <c r="DK1364" s="24">
        <f t="shared" si="15"/>
        <v>0</v>
      </c>
      <c r="DL1364" s="23"/>
      <c r="DM1364" s="23"/>
      <c r="DN1364" s="3"/>
      <c r="DO1364" s="3"/>
      <c r="DP1364" s="3"/>
      <c r="DQ1364" s="3"/>
      <c r="DR1364" s="3"/>
      <c r="DS1364" s="3"/>
      <c r="DT1364" s="3"/>
      <c r="DU1364" s="3"/>
      <c r="DV1364" s="3"/>
      <c r="DW1364" s="3"/>
      <c r="DX1364" s="3"/>
      <c r="DY1364" s="3"/>
      <c r="DZ1364" s="3"/>
      <c r="EA1364" s="3"/>
      <c r="EB1364" s="3"/>
      <c r="EC1364" s="3"/>
      <c r="ED1364" s="3"/>
      <c r="EE1364" s="3"/>
      <c r="EF1364" s="3"/>
      <c r="EG1364" s="3"/>
    </row>
    <row r="1365" spans="1:137" ht="15.75" customHeight="1">
      <c r="A1365" s="15" t="s">
        <v>4355</v>
      </c>
      <c r="B1365" s="15" t="s">
        <v>4356</v>
      </c>
      <c r="C1365" s="16">
        <v>69806179</v>
      </c>
      <c r="D1365" s="15">
        <v>606444106</v>
      </c>
      <c r="E1365" s="15" t="s">
        <v>4357</v>
      </c>
      <c r="F1365" s="15" t="s">
        <v>84</v>
      </c>
      <c r="G1365" s="15" t="s">
        <v>91</v>
      </c>
      <c r="H1365" s="15" t="s">
        <v>80</v>
      </c>
      <c r="I1365" s="17">
        <f t="shared" si="18"/>
        <v>0</v>
      </c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8">
        <f t="shared" si="1"/>
        <v>29</v>
      </c>
      <c r="AA1365" s="19"/>
      <c r="AB1365" s="19"/>
      <c r="AC1365" s="19"/>
      <c r="AD1365" s="19"/>
      <c r="AE1365" s="19"/>
      <c r="AF1365" s="19"/>
      <c r="AG1365" s="19">
        <v>19</v>
      </c>
      <c r="AH1365" s="19"/>
      <c r="AI1365" s="19"/>
      <c r="AJ1365" s="19"/>
      <c r="AK1365" s="19"/>
      <c r="AL1365" s="19"/>
      <c r="AM1365" s="19"/>
      <c r="AN1365" s="19"/>
      <c r="AO1365" s="19">
        <v>10</v>
      </c>
      <c r="AP1365" s="19"/>
      <c r="AQ1365" s="19"/>
      <c r="AR1365" s="20">
        <f t="shared" si="3"/>
        <v>0</v>
      </c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/>
      <c r="BI1365" s="21"/>
      <c r="BJ1365" s="22">
        <f t="shared" si="5"/>
        <v>0</v>
      </c>
      <c r="BK1365" s="21"/>
      <c r="BL1365" s="21"/>
      <c r="BM1365" s="21"/>
      <c r="BN1365" s="23">
        <f t="shared" si="7"/>
        <v>0</v>
      </c>
      <c r="BO1365" s="23"/>
      <c r="BP1365" s="23"/>
      <c r="BQ1365" s="23"/>
      <c r="BR1365" s="23"/>
      <c r="BS1365" s="23"/>
      <c r="BT1365" s="23"/>
      <c r="BU1365" s="23"/>
      <c r="BV1365" s="23"/>
      <c r="BW1365" s="23"/>
      <c r="BX1365" s="23"/>
      <c r="BY1365" s="23"/>
      <c r="BZ1365" s="23"/>
      <c r="CA1365" s="23"/>
      <c r="CB1365" s="23"/>
      <c r="CC1365" s="23"/>
      <c r="CD1365" s="23"/>
      <c r="CE1365" s="23"/>
      <c r="CF1365" s="21">
        <f t="shared" si="9"/>
        <v>100</v>
      </c>
      <c r="CG1365" s="21"/>
      <c r="CH1365" s="21"/>
      <c r="CI1365" s="21"/>
      <c r="CJ1365" s="21"/>
      <c r="CK1365" s="21"/>
      <c r="CL1365" s="21"/>
      <c r="CM1365" s="21"/>
      <c r="CN1365" s="21"/>
      <c r="CO1365" s="21"/>
      <c r="CP1365" s="21"/>
      <c r="CQ1365" s="21"/>
      <c r="CR1365" s="21"/>
      <c r="CS1365" s="21"/>
      <c r="CT1365" s="21"/>
      <c r="CU1365" s="21">
        <v>100</v>
      </c>
      <c r="CV1365" s="21"/>
      <c r="CW1365" s="21"/>
      <c r="CX1365" s="23">
        <f t="shared" si="11"/>
        <v>1</v>
      </c>
      <c r="CY1365" s="23"/>
      <c r="CZ1365" s="23"/>
      <c r="DA1365" s="23"/>
      <c r="DB1365" s="23">
        <v>1</v>
      </c>
      <c r="DC1365" s="23"/>
      <c r="DD1365" s="23"/>
      <c r="DE1365" s="22">
        <f t="shared" si="13"/>
        <v>0</v>
      </c>
      <c r="DF1365" s="21"/>
      <c r="DG1365" s="21"/>
      <c r="DH1365" s="21"/>
      <c r="DI1365" s="21"/>
      <c r="DJ1365" s="21"/>
      <c r="DK1365" s="24">
        <f t="shared" si="15"/>
        <v>0</v>
      </c>
      <c r="DL1365" s="23"/>
      <c r="DM1365" s="23"/>
      <c r="DN1365" s="3"/>
      <c r="DO1365" s="3"/>
      <c r="DP1365" s="3"/>
      <c r="DQ1365" s="3"/>
      <c r="DR1365" s="3"/>
      <c r="DS1365" s="3"/>
      <c r="DT1365" s="3"/>
      <c r="DU1365" s="3"/>
      <c r="DV1365" s="3"/>
      <c r="DW1365" s="3"/>
      <c r="DX1365" s="3"/>
      <c r="DY1365" s="3"/>
      <c r="DZ1365" s="3"/>
      <c r="EA1365" s="3"/>
      <c r="EB1365" s="3"/>
      <c r="EC1365" s="3"/>
      <c r="ED1365" s="3"/>
      <c r="EE1365" s="3"/>
      <c r="EF1365" s="3"/>
      <c r="EG1365" s="3"/>
    </row>
    <row r="1366" spans="1:137" ht="15.75" customHeight="1">
      <c r="A1366" s="15" t="s">
        <v>4358</v>
      </c>
      <c r="B1366" s="15" t="s">
        <v>4359</v>
      </c>
      <c r="C1366" s="16" t="s">
        <v>4360</v>
      </c>
      <c r="D1366" s="15">
        <v>723981443</v>
      </c>
      <c r="E1366" s="15" t="s">
        <v>4361</v>
      </c>
      <c r="F1366" s="15" t="s">
        <v>84</v>
      </c>
      <c r="G1366" s="15" t="s">
        <v>91</v>
      </c>
      <c r="H1366" s="15" t="s">
        <v>113</v>
      </c>
      <c r="I1366" s="17">
        <f t="shared" si="18"/>
        <v>0</v>
      </c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8">
        <f t="shared" si="1"/>
        <v>10</v>
      </c>
      <c r="AA1366" s="19"/>
      <c r="AB1366" s="19"/>
      <c r="AC1366" s="19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>
        <v>10</v>
      </c>
      <c r="AP1366" s="19"/>
      <c r="AQ1366" s="19"/>
      <c r="AR1366" s="20">
        <f t="shared" si="3"/>
        <v>0</v>
      </c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/>
      <c r="BI1366" s="21"/>
      <c r="BJ1366" s="22">
        <f t="shared" si="5"/>
        <v>0</v>
      </c>
      <c r="BK1366" s="21"/>
      <c r="BL1366" s="21"/>
      <c r="BM1366" s="21"/>
      <c r="BN1366" s="23">
        <f t="shared" si="7"/>
        <v>0</v>
      </c>
      <c r="BO1366" s="23"/>
      <c r="BP1366" s="23"/>
      <c r="BQ1366" s="23"/>
      <c r="BR1366" s="23"/>
      <c r="BS1366" s="23"/>
      <c r="BT1366" s="23"/>
      <c r="BU1366" s="23"/>
      <c r="BV1366" s="23"/>
      <c r="BW1366" s="23"/>
      <c r="BX1366" s="23"/>
      <c r="BY1366" s="23"/>
      <c r="BZ1366" s="23"/>
      <c r="CA1366" s="23"/>
      <c r="CB1366" s="23"/>
      <c r="CC1366" s="23"/>
      <c r="CD1366" s="23"/>
      <c r="CE1366" s="23"/>
      <c r="CF1366" s="21">
        <f t="shared" si="9"/>
        <v>100</v>
      </c>
      <c r="CG1366" s="21"/>
      <c r="CH1366" s="21"/>
      <c r="CI1366" s="21"/>
      <c r="CJ1366" s="21"/>
      <c r="CK1366" s="21"/>
      <c r="CL1366" s="21"/>
      <c r="CM1366" s="21"/>
      <c r="CN1366" s="21"/>
      <c r="CO1366" s="21"/>
      <c r="CP1366" s="21"/>
      <c r="CQ1366" s="21"/>
      <c r="CR1366" s="21"/>
      <c r="CS1366" s="21"/>
      <c r="CT1366" s="21"/>
      <c r="CU1366" s="21">
        <v>100</v>
      </c>
      <c r="CV1366" s="21"/>
      <c r="CW1366" s="21"/>
      <c r="CX1366" s="23">
        <f t="shared" si="11"/>
        <v>1</v>
      </c>
      <c r="CY1366" s="23"/>
      <c r="CZ1366" s="23"/>
      <c r="DA1366" s="23"/>
      <c r="DB1366" s="23">
        <v>1</v>
      </c>
      <c r="DC1366" s="23"/>
      <c r="DD1366" s="23"/>
      <c r="DE1366" s="22">
        <f t="shared" si="13"/>
        <v>0</v>
      </c>
      <c r="DF1366" s="21"/>
      <c r="DG1366" s="21"/>
      <c r="DH1366" s="21"/>
      <c r="DI1366" s="21"/>
      <c r="DJ1366" s="21"/>
      <c r="DK1366" s="24">
        <f t="shared" si="15"/>
        <v>0</v>
      </c>
      <c r="DL1366" s="23"/>
      <c r="DM1366" s="23"/>
      <c r="DN1366" s="3"/>
      <c r="DO1366" s="3"/>
      <c r="DP1366" s="3"/>
      <c r="DQ1366" s="3"/>
      <c r="DR1366" s="3"/>
      <c r="DS1366" s="3"/>
      <c r="DT1366" s="3"/>
      <c r="DU1366" s="3"/>
      <c r="DV1366" s="3"/>
      <c r="DW1366" s="3"/>
      <c r="DX1366" s="3"/>
      <c r="DY1366" s="3"/>
      <c r="DZ1366" s="3"/>
      <c r="EA1366" s="3"/>
      <c r="EB1366" s="3"/>
      <c r="EC1366" s="3"/>
      <c r="ED1366" s="3"/>
      <c r="EE1366" s="3"/>
      <c r="EF1366" s="3"/>
      <c r="EG1366" s="3"/>
    </row>
    <row r="1367" spans="1:137" ht="15.75" customHeight="1">
      <c r="A1367" s="15" t="s">
        <v>4362</v>
      </c>
      <c r="B1367" s="15" t="s">
        <v>4359</v>
      </c>
      <c r="C1367" s="16" t="s">
        <v>4360</v>
      </c>
      <c r="D1367" s="15">
        <v>723981443</v>
      </c>
      <c r="E1367" s="15" t="s">
        <v>4361</v>
      </c>
      <c r="F1367" s="15" t="s">
        <v>84</v>
      </c>
      <c r="G1367" s="15" t="s">
        <v>91</v>
      </c>
      <c r="H1367" s="15" t="s">
        <v>113</v>
      </c>
      <c r="I1367" s="17">
        <f t="shared" si="18"/>
        <v>0</v>
      </c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8">
        <f t="shared" si="1"/>
        <v>10</v>
      </c>
      <c r="AA1367" s="19"/>
      <c r="AB1367" s="19"/>
      <c r="AC1367" s="19"/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>
        <v>10</v>
      </c>
      <c r="AP1367" s="19"/>
      <c r="AQ1367" s="19"/>
      <c r="AR1367" s="20">
        <f t="shared" si="3"/>
        <v>0</v>
      </c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/>
      <c r="BI1367" s="21"/>
      <c r="BJ1367" s="22">
        <f t="shared" si="5"/>
        <v>0</v>
      </c>
      <c r="BK1367" s="21"/>
      <c r="BL1367" s="21"/>
      <c r="BM1367" s="21"/>
      <c r="BN1367" s="23">
        <f t="shared" si="7"/>
        <v>0</v>
      </c>
      <c r="BO1367" s="23"/>
      <c r="BP1367" s="23"/>
      <c r="BQ1367" s="23"/>
      <c r="BR1367" s="23"/>
      <c r="BS1367" s="23"/>
      <c r="BT1367" s="23"/>
      <c r="BU1367" s="23"/>
      <c r="BV1367" s="23"/>
      <c r="BW1367" s="23"/>
      <c r="BX1367" s="23"/>
      <c r="BY1367" s="23"/>
      <c r="BZ1367" s="23"/>
      <c r="CA1367" s="23"/>
      <c r="CB1367" s="23"/>
      <c r="CC1367" s="23"/>
      <c r="CD1367" s="23"/>
      <c r="CE1367" s="23"/>
      <c r="CF1367" s="21">
        <f t="shared" si="9"/>
        <v>100</v>
      </c>
      <c r="CG1367" s="21"/>
      <c r="CH1367" s="21"/>
      <c r="CI1367" s="21"/>
      <c r="CJ1367" s="21"/>
      <c r="CK1367" s="21"/>
      <c r="CL1367" s="21"/>
      <c r="CM1367" s="21"/>
      <c r="CN1367" s="21"/>
      <c r="CO1367" s="21"/>
      <c r="CP1367" s="21"/>
      <c r="CQ1367" s="21"/>
      <c r="CR1367" s="21"/>
      <c r="CS1367" s="21"/>
      <c r="CT1367" s="21"/>
      <c r="CU1367" s="21">
        <v>100</v>
      </c>
      <c r="CV1367" s="21"/>
      <c r="CW1367" s="21"/>
      <c r="CX1367" s="23">
        <f t="shared" si="11"/>
        <v>1</v>
      </c>
      <c r="CY1367" s="23"/>
      <c r="CZ1367" s="23"/>
      <c r="DA1367" s="23"/>
      <c r="DB1367" s="23">
        <v>1</v>
      </c>
      <c r="DC1367" s="23"/>
      <c r="DD1367" s="23"/>
      <c r="DE1367" s="22">
        <f t="shared" si="13"/>
        <v>0</v>
      </c>
      <c r="DF1367" s="21"/>
      <c r="DG1367" s="21"/>
      <c r="DH1367" s="21"/>
      <c r="DI1367" s="21"/>
      <c r="DJ1367" s="21"/>
      <c r="DK1367" s="24">
        <f t="shared" si="15"/>
        <v>0</v>
      </c>
      <c r="DL1367" s="23"/>
      <c r="DM1367" s="23"/>
      <c r="DN1367" s="3"/>
      <c r="DO1367" s="3"/>
      <c r="DP1367" s="3"/>
      <c r="DQ1367" s="3"/>
      <c r="DR1367" s="3"/>
      <c r="DS1367" s="3"/>
      <c r="DT1367" s="3"/>
      <c r="DU1367" s="3"/>
      <c r="DV1367" s="3"/>
      <c r="DW1367" s="3"/>
      <c r="DX1367" s="3"/>
      <c r="DY1367" s="3"/>
      <c r="DZ1367" s="3"/>
      <c r="EA1367" s="3"/>
      <c r="EB1367" s="3"/>
      <c r="EC1367" s="3"/>
      <c r="ED1367" s="3"/>
      <c r="EE1367" s="3"/>
      <c r="EF1367" s="3"/>
      <c r="EG1367" s="3"/>
    </row>
    <row r="1368" spans="1:137" ht="15.75" customHeight="1">
      <c r="A1368" s="15" t="s">
        <v>4363</v>
      </c>
      <c r="B1368" s="15" t="s">
        <v>4364</v>
      </c>
      <c r="C1368" s="16" t="s">
        <v>4365</v>
      </c>
      <c r="D1368" s="15">
        <v>736653776</v>
      </c>
      <c r="E1368" s="15" t="s">
        <v>4366</v>
      </c>
      <c r="F1368" s="15" t="s">
        <v>84</v>
      </c>
      <c r="G1368" s="15" t="s">
        <v>101</v>
      </c>
      <c r="H1368" s="15" t="s">
        <v>121</v>
      </c>
      <c r="I1368" s="17">
        <f t="shared" si="18"/>
        <v>0</v>
      </c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8">
        <f t="shared" si="1"/>
        <v>28</v>
      </c>
      <c r="AA1368" s="19"/>
      <c r="AB1368" s="19"/>
      <c r="AC1368" s="19"/>
      <c r="AD1368" s="19"/>
      <c r="AE1368" s="19"/>
      <c r="AF1368" s="19">
        <v>6</v>
      </c>
      <c r="AG1368" s="19"/>
      <c r="AH1368" s="19">
        <v>7</v>
      </c>
      <c r="AI1368" s="19"/>
      <c r="AJ1368" s="19"/>
      <c r="AK1368" s="19"/>
      <c r="AL1368" s="19"/>
      <c r="AM1368" s="19"/>
      <c r="AN1368" s="19"/>
      <c r="AO1368" s="19">
        <v>15</v>
      </c>
      <c r="AP1368" s="19"/>
      <c r="AQ1368" s="19"/>
      <c r="AR1368" s="20">
        <f t="shared" si="3"/>
        <v>0</v>
      </c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/>
      <c r="BI1368" s="21"/>
      <c r="BJ1368" s="22">
        <f t="shared" si="5"/>
        <v>0</v>
      </c>
      <c r="BK1368" s="21"/>
      <c r="BL1368" s="21"/>
      <c r="BM1368" s="21"/>
      <c r="BN1368" s="23">
        <f t="shared" si="7"/>
        <v>0</v>
      </c>
      <c r="BO1368" s="23"/>
      <c r="BP1368" s="23"/>
      <c r="BQ1368" s="23"/>
      <c r="BR1368" s="23"/>
      <c r="BS1368" s="23"/>
      <c r="BT1368" s="23"/>
      <c r="BU1368" s="23"/>
      <c r="BV1368" s="23"/>
      <c r="BW1368" s="23"/>
      <c r="BX1368" s="23"/>
      <c r="BY1368" s="23"/>
      <c r="BZ1368" s="23"/>
      <c r="CA1368" s="23"/>
      <c r="CB1368" s="23"/>
      <c r="CC1368" s="23"/>
      <c r="CD1368" s="23"/>
      <c r="CE1368" s="23"/>
      <c r="CF1368" s="21">
        <f t="shared" si="9"/>
        <v>0</v>
      </c>
      <c r="CG1368" s="21"/>
      <c r="CH1368" s="21"/>
      <c r="CI1368" s="21"/>
      <c r="CJ1368" s="21"/>
      <c r="CK1368" s="21"/>
      <c r="CL1368" s="21"/>
      <c r="CM1368" s="21"/>
      <c r="CN1368" s="21"/>
      <c r="CO1368" s="21"/>
      <c r="CP1368" s="21"/>
      <c r="CQ1368" s="21"/>
      <c r="CR1368" s="21"/>
      <c r="CS1368" s="21"/>
      <c r="CT1368" s="21"/>
      <c r="CU1368" s="21"/>
      <c r="CV1368" s="21"/>
      <c r="CW1368" s="21"/>
      <c r="CX1368" s="23">
        <f t="shared" si="11"/>
        <v>2</v>
      </c>
      <c r="CY1368" s="23"/>
      <c r="CZ1368" s="23"/>
      <c r="DA1368" s="23"/>
      <c r="DB1368" s="23">
        <v>2</v>
      </c>
      <c r="DC1368" s="23"/>
      <c r="DD1368" s="23"/>
      <c r="DE1368" s="22">
        <f t="shared" si="13"/>
        <v>0</v>
      </c>
      <c r="DF1368" s="21"/>
      <c r="DG1368" s="21"/>
      <c r="DH1368" s="21"/>
      <c r="DI1368" s="21"/>
      <c r="DJ1368" s="21"/>
      <c r="DK1368" s="24">
        <f t="shared" si="15"/>
        <v>0</v>
      </c>
      <c r="DL1368" s="23"/>
      <c r="DM1368" s="23"/>
      <c r="DN1368" s="3"/>
      <c r="DO1368" s="3"/>
      <c r="DP1368" s="3"/>
      <c r="DQ1368" s="3"/>
      <c r="DR1368" s="3"/>
      <c r="DS1368" s="3"/>
      <c r="DT1368" s="3"/>
      <c r="DU1368" s="3"/>
      <c r="DV1368" s="3"/>
      <c r="DW1368" s="3"/>
      <c r="DX1368" s="3"/>
      <c r="DY1368" s="3"/>
      <c r="DZ1368" s="3"/>
      <c r="EA1368" s="3"/>
      <c r="EB1368" s="3"/>
      <c r="EC1368" s="3"/>
      <c r="ED1368" s="3"/>
      <c r="EE1368" s="3"/>
      <c r="EF1368" s="3"/>
      <c r="EG1368" s="3"/>
    </row>
    <row r="1369" spans="1:137" ht="15.75" customHeight="1">
      <c r="A1369" s="15" t="s">
        <v>4367</v>
      </c>
      <c r="B1369" s="15" t="s">
        <v>4368</v>
      </c>
      <c r="C1369" s="16">
        <v>25099965</v>
      </c>
      <c r="D1369" s="15">
        <v>604367087</v>
      </c>
      <c r="E1369" s="15" t="s">
        <v>3352</v>
      </c>
      <c r="F1369" s="15" t="s">
        <v>84</v>
      </c>
      <c r="G1369" s="15" t="s">
        <v>101</v>
      </c>
      <c r="H1369" s="15" t="s">
        <v>150</v>
      </c>
      <c r="I1369" s="17">
        <f t="shared" si="18"/>
        <v>0</v>
      </c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8">
        <f t="shared" si="1"/>
        <v>27</v>
      </c>
      <c r="AA1369" s="19"/>
      <c r="AB1369" s="19"/>
      <c r="AC1369" s="19"/>
      <c r="AD1369" s="19"/>
      <c r="AE1369" s="19"/>
      <c r="AF1369" s="19">
        <v>6</v>
      </c>
      <c r="AG1369" s="19"/>
      <c r="AH1369" s="19">
        <v>6</v>
      </c>
      <c r="AI1369" s="19"/>
      <c r="AJ1369" s="19"/>
      <c r="AK1369" s="19"/>
      <c r="AL1369" s="19"/>
      <c r="AM1369" s="19"/>
      <c r="AN1369" s="19"/>
      <c r="AO1369" s="19">
        <v>15</v>
      </c>
      <c r="AP1369" s="19"/>
      <c r="AQ1369" s="19"/>
      <c r="AR1369" s="20">
        <f t="shared" si="3"/>
        <v>0</v>
      </c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/>
      <c r="BI1369" s="21"/>
      <c r="BJ1369" s="22">
        <f t="shared" si="5"/>
        <v>0</v>
      </c>
      <c r="BK1369" s="21"/>
      <c r="BL1369" s="21"/>
      <c r="BM1369" s="21"/>
      <c r="BN1369" s="23">
        <f t="shared" si="7"/>
        <v>0</v>
      </c>
      <c r="BO1369" s="23"/>
      <c r="BP1369" s="23"/>
      <c r="BQ1369" s="23"/>
      <c r="BR1369" s="23"/>
      <c r="BS1369" s="23"/>
      <c r="BT1369" s="23"/>
      <c r="BU1369" s="23"/>
      <c r="BV1369" s="23"/>
      <c r="BW1369" s="23"/>
      <c r="BX1369" s="23"/>
      <c r="BY1369" s="23"/>
      <c r="BZ1369" s="23"/>
      <c r="CA1369" s="23"/>
      <c r="CB1369" s="23"/>
      <c r="CC1369" s="23"/>
      <c r="CD1369" s="23"/>
      <c r="CE1369" s="23"/>
      <c r="CF1369" s="21">
        <f t="shared" si="9"/>
        <v>0</v>
      </c>
      <c r="CG1369" s="21"/>
      <c r="CH1369" s="21"/>
      <c r="CI1369" s="21"/>
      <c r="CJ1369" s="21"/>
      <c r="CK1369" s="21"/>
      <c r="CL1369" s="21"/>
      <c r="CM1369" s="21"/>
      <c r="CN1369" s="21"/>
      <c r="CO1369" s="21"/>
      <c r="CP1369" s="21"/>
      <c r="CQ1369" s="21"/>
      <c r="CR1369" s="21"/>
      <c r="CS1369" s="21"/>
      <c r="CT1369" s="21"/>
      <c r="CU1369" s="21"/>
      <c r="CV1369" s="21"/>
      <c r="CW1369" s="21"/>
      <c r="CX1369" s="23">
        <f t="shared" si="11"/>
        <v>2</v>
      </c>
      <c r="CY1369" s="23"/>
      <c r="CZ1369" s="23"/>
      <c r="DA1369" s="23"/>
      <c r="DB1369" s="23">
        <v>2</v>
      </c>
      <c r="DC1369" s="23"/>
      <c r="DD1369" s="23"/>
      <c r="DE1369" s="22">
        <f t="shared" si="13"/>
        <v>0</v>
      </c>
      <c r="DF1369" s="21"/>
      <c r="DG1369" s="21"/>
      <c r="DH1369" s="21"/>
      <c r="DI1369" s="21"/>
      <c r="DJ1369" s="21"/>
      <c r="DK1369" s="24">
        <f t="shared" si="15"/>
        <v>0</v>
      </c>
      <c r="DL1369" s="23"/>
      <c r="DM1369" s="23"/>
      <c r="DN1369" s="3"/>
      <c r="DO1369" s="3"/>
      <c r="DP1369" s="3"/>
      <c r="DQ1369" s="3"/>
      <c r="DR1369" s="3"/>
      <c r="DS1369" s="3"/>
      <c r="DT1369" s="3"/>
      <c r="DU1369" s="3"/>
      <c r="DV1369" s="3"/>
      <c r="DW1369" s="3"/>
      <c r="DX1369" s="3"/>
      <c r="DY1369" s="3"/>
      <c r="DZ1369" s="3"/>
      <c r="EA1369" s="3"/>
      <c r="EB1369" s="3"/>
      <c r="EC1369" s="3"/>
      <c r="ED1369" s="3"/>
      <c r="EE1369" s="3"/>
      <c r="EF1369" s="3"/>
      <c r="EG1369" s="3"/>
    </row>
    <row r="1370" spans="1:137" ht="15.75" customHeight="1">
      <c r="A1370" s="15" t="s">
        <v>4369</v>
      </c>
      <c r="B1370" s="15" t="s">
        <v>4370</v>
      </c>
      <c r="C1370" s="16" t="s">
        <v>4371</v>
      </c>
      <c r="D1370" s="15">
        <v>606426348</v>
      </c>
      <c r="E1370" s="15" t="s">
        <v>4372</v>
      </c>
      <c r="F1370" s="15" t="s">
        <v>84</v>
      </c>
      <c r="G1370" s="15" t="s">
        <v>91</v>
      </c>
      <c r="H1370" s="15" t="s">
        <v>80</v>
      </c>
      <c r="I1370" s="17">
        <f t="shared" si="18"/>
        <v>0</v>
      </c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8">
        <f t="shared" si="1"/>
        <v>10</v>
      </c>
      <c r="AA1370" s="19"/>
      <c r="AB1370" s="19"/>
      <c r="AC1370" s="19"/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>
        <v>10</v>
      </c>
      <c r="AP1370" s="19"/>
      <c r="AQ1370" s="19"/>
      <c r="AR1370" s="20">
        <f t="shared" si="3"/>
        <v>0</v>
      </c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/>
      <c r="BI1370" s="21"/>
      <c r="BJ1370" s="22">
        <f t="shared" si="5"/>
        <v>0</v>
      </c>
      <c r="BK1370" s="21"/>
      <c r="BL1370" s="21"/>
      <c r="BM1370" s="21"/>
      <c r="BN1370" s="23">
        <f t="shared" si="7"/>
        <v>0</v>
      </c>
      <c r="BO1370" s="23"/>
      <c r="BP1370" s="23"/>
      <c r="BQ1370" s="23"/>
      <c r="BR1370" s="23"/>
      <c r="BS1370" s="23"/>
      <c r="BT1370" s="23"/>
      <c r="BU1370" s="23"/>
      <c r="BV1370" s="23"/>
      <c r="BW1370" s="23"/>
      <c r="BX1370" s="23"/>
      <c r="BY1370" s="23"/>
      <c r="BZ1370" s="23"/>
      <c r="CA1370" s="23"/>
      <c r="CB1370" s="23"/>
      <c r="CC1370" s="23"/>
      <c r="CD1370" s="23"/>
      <c r="CE1370" s="23"/>
      <c r="CF1370" s="21">
        <f t="shared" si="9"/>
        <v>100</v>
      </c>
      <c r="CG1370" s="21"/>
      <c r="CH1370" s="21"/>
      <c r="CI1370" s="21"/>
      <c r="CJ1370" s="21"/>
      <c r="CK1370" s="21"/>
      <c r="CL1370" s="21"/>
      <c r="CM1370" s="21"/>
      <c r="CN1370" s="21"/>
      <c r="CO1370" s="21"/>
      <c r="CP1370" s="21"/>
      <c r="CQ1370" s="21"/>
      <c r="CR1370" s="21"/>
      <c r="CS1370" s="21"/>
      <c r="CT1370" s="21"/>
      <c r="CU1370" s="21">
        <v>100</v>
      </c>
      <c r="CV1370" s="21"/>
      <c r="CW1370" s="21"/>
      <c r="CX1370" s="23">
        <f t="shared" si="11"/>
        <v>1</v>
      </c>
      <c r="CY1370" s="23"/>
      <c r="CZ1370" s="23"/>
      <c r="DA1370" s="23"/>
      <c r="DB1370" s="23">
        <v>1</v>
      </c>
      <c r="DC1370" s="23"/>
      <c r="DD1370" s="23"/>
      <c r="DE1370" s="22">
        <f t="shared" si="13"/>
        <v>0</v>
      </c>
      <c r="DF1370" s="21"/>
      <c r="DG1370" s="21"/>
      <c r="DH1370" s="21"/>
      <c r="DI1370" s="21"/>
      <c r="DJ1370" s="21"/>
      <c r="DK1370" s="24">
        <f t="shared" si="15"/>
        <v>0</v>
      </c>
      <c r="DL1370" s="23"/>
      <c r="DM1370" s="23"/>
      <c r="DN1370" s="3"/>
      <c r="DO1370" s="3"/>
      <c r="DP1370" s="3"/>
      <c r="DQ1370" s="3"/>
      <c r="DR1370" s="3"/>
      <c r="DS1370" s="3"/>
      <c r="DT1370" s="3"/>
      <c r="DU1370" s="3"/>
      <c r="DV1370" s="3"/>
      <c r="DW1370" s="3"/>
      <c r="DX1370" s="3"/>
      <c r="DY1370" s="3"/>
      <c r="DZ1370" s="3"/>
      <c r="EA1370" s="3"/>
      <c r="EB1370" s="3"/>
      <c r="EC1370" s="3"/>
      <c r="ED1370" s="3"/>
      <c r="EE1370" s="3"/>
      <c r="EF1370" s="3"/>
      <c r="EG1370" s="3"/>
    </row>
    <row r="1371" spans="1:137" ht="15.75" customHeight="1">
      <c r="A1371" s="15" t="s">
        <v>4373</v>
      </c>
      <c r="B1371" s="15" t="s">
        <v>4374</v>
      </c>
      <c r="C1371" s="16" t="s">
        <v>4375</v>
      </c>
      <c r="D1371" s="15">
        <v>777042857</v>
      </c>
      <c r="E1371" s="15" t="s">
        <v>4376</v>
      </c>
      <c r="F1371" s="15" t="s">
        <v>84</v>
      </c>
      <c r="G1371" s="15" t="s">
        <v>133</v>
      </c>
      <c r="H1371" s="15" t="s">
        <v>174</v>
      </c>
      <c r="I1371" s="17">
        <f t="shared" si="18"/>
        <v>0</v>
      </c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8">
        <f t="shared" si="1"/>
        <v>19</v>
      </c>
      <c r="AA1371" s="19"/>
      <c r="AB1371" s="19"/>
      <c r="AC1371" s="19"/>
      <c r="AD1371" s="19"/>
      <c r="AE1371" s="19"/>
      <c r="AF1371" s="19"/>
      <c r="AG1371" s="19">
        <v>19</v>
      </c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20">
        <f t="shared" si="3"/>
        <v>0</v>
      </c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/>
      <c r="BI1371" s="21"/>
      <c r="BJ1371" s="22">
        <f t="shared" si="5"/>
        <v>0</v>
      </c>
      <c r="BK1371" s="21"/>
      <c r="BL1371" s="21"/>
      <c r="BM1371" s="21"/>
      <c r="BN1371" s="23">
        <f t="shared" si="7"/>
        <v>0</v>
      </c>
      <c r="BO1371" s="23"/>
      <c r="BP1371" s="23"/>
      <c r="BQ1371" s="23"/>
      <c r="BR1371" s="23"/>
      <c r="BS1371" s="23"/>
      <c r="BT1371" s="23"/>
      <c r="BU1371" s="23"/>
      <c r="BV1371" s="23"/>
      <c r="BW1371" s="23"/>
      <c r="BX1371" s="23"/>
      <c r="BY1371" s="23"/>
      <c r="BZ1371" s="23"/>
      <c r="CA1371" s="23"/>
      <c r="CB1371" s="23"/>
      <c r="CC1371" s="23"/>
      <c r="CD1371" s="23"/>
      <c r="CE1371" s="23"/>
      <c r="CF1371" s="21">
        <f t="shared" si="9"/>
        <v>0</v>
      </c>
      <c r="CG1371" s="21"/>
      <c r="CH1371" s="21"/>
      <c r="CI1371" s="21"/>
      <c r="CJ1371" s="21"/>
      <c r="CK1371" s="21"/>
      <c r="CL1371" s="21"/>
      <c r="CM1371" s="21"/>
      <c r="CN1371" s="21"/>
      <c r="CO1371" s="21"/>
      <c r="CP1371" s="21"/>
      <c r="CQ1371" s="21"/>
      <c r="CR1371" s="21"/>
      <c r="CS1371" s="21"/>
      <c r="CT1371" s="21"/>
      <c r="CU1371" s="21"/>
      <c r="CV1371" s="21"/>
      <c r="CW1371" s="21"/>
      <c r="CX1371" s="23">
        <f t="shared" si="11"/>
        <v>0</v>
      </c>
      <c r="CY1371" s="23"/>
      <c r="CZ1371" s="23"/>
      <c r="DA1371" s="23"/>
      <c r="DB1371" s="23"/>
      <c r="DC1371" s="23"/>
      <c r="DD1371" s="23"/>
      <c r="DE1371" s="22">
        <f t="shared" si="13"/>
        <v>0</v>
      </c>
      <c r="DF1371" s="21"/>
      <c r="DG1371" s="21"/>
      <c r="DH1371" s="21"/>
      <c r="DI1371" s="21"/>
      <c r="DJ1371" s="21"/>
      <c r="DK1371" s="24">
        <f t="shared" si="15"/>
        <v>0</v>
      </c>
      <c r="DL1371" s="23"/>
      <c r="DM1371" s="23"/>
      <c r="DN1371" s="3"/>
      <c r="DO1371" s="3"/>
      <c r="DP1371" s="3"/>
      <c r="DQ1371" s="3"/>
      <c r="DR1371" s="3"/>
      <c r="DS1371" s="3"/>
      <c r="DT1371" s="3"/>
      <c r="DU1371" s="3"/>
      <c r="DV1371" s="3"/>
      <c r="DW1371" s="3"/>
      <c r="DX1371" s="3"/>
      <c r="DY1371" s="3"/>
      <c r="DZ1371" s="3"/>
      <c r="EA1371" s="3"/>
      <c r="EB1371" s="3"/>
      <c r="EC1371" s="3"/>
      <c r="ED1371" s="3"/>
      <c r="EE1371" s="3"/>
      <c r="EF1371" s="3"/>
      <c r="EG1371" s="3"/>
    </row>
    <row r="1372" spans="1:137" ht="15.75" customHeight="1">
      <c r="A1372" s="15" t="s">
        <v>4377</v>
      </c>
      <c r="B1372" s="15" t="s">
        <v>4378</v>
      </c>
      <c r="C1372" s="16">
        <v>48027669</v>
      </c>
      <c r="D1372" s="15">
        <v>606908210</v>
      </c>
      <c r="E1372" s="15" t="s">
        <v>1253</v>
      </c>
      <c r="F1372" s="15" t="s">
        <v>84</v>
      </c>
      <c r="G1372" s="15" t="s">
        <v>133</v>
      </c>
      <c r="H1372" s="15" t="s">
        <v>150</v>
      </c>
      <c r="I1372" s="17">
        <f t="shared" si="18"/>
        <v>0</v>
      </c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8">
        <f t="shared" si="1"/>
        <v>30</v>
      </c>
      <c r="AA1372" s="19"/>
      <c r="AB1372" s="19"/>
      <c r="AC1372" s="19"/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>
        <v>30</v>
      </c>
      <c r="AQ1372" s="19"/>
      <c r="AR1372" s="20">
        <f t="shared" si="3"/>
        <v>0</v>
      </c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  <c r="BE1372" s="21"/>
      <c r="BF1372" s="21"/>
      <c r="BG1372" s="21"/>
      <c r="BH1372" s="21"/>
      <c r="BI1372" s="21"/>
      <c r="BJ1372" s="22">
        <f t="shared" si="5"/>
        <v>0</v>
      </c>
      <c r="BK1372" s="21"/>
      <c r="BL1372" s="21"/>
      <c r="BM1372" s="21"/>
      <c r="BN1372" s="23">
        <f t="shared" si="7"/>
        <v>0</v>
      </c>
      <c r="BO1372" s="23"/>
      <c r="BP1372" s="23"/>
      <c r="BQ1372" s="23"/>
      <c r="BR1372" s="23"/>
      <c r="BS1372" s="23"/>
      <c r="BT1372" s="23"/>
      <c r="BU1372" s="23"/>
      <c r="BV1372" s="23"/>
      <c r="BW1372" s="23"/>
      <c r="BX1372" s="23"/>
      <c r="BY1372" s="23"/>
      <c r="BZ1372" s="23"/>
      <c r="CA1372" s="23"/>
      <c r="CB1372" s="23"/>
      <c r="CC1372" s="23"/>
      <c r="CD1372" s="23"/>
      <c r="CE1372" s="23"/>
      <c r="CF1372" s="21">
        <f t="shared" si="9"/>
        <v>0</v>
      </c>
      <c r="CG1372" s="21"/>
      <c r="CH1372" s="21"/>
      <c r="CI1372" s="21"/>
      <c r="CJ1372" s="21"/>
      <c r="CK1372" s="21"/>
      <c r="CL1372" s="21"/>
      <c r="CM1372" s="21"/>
      <c r="CN1372" s="21"/>
      <c r="CO1372" s="21"/>
      <c r="CP1372" s="21"/>
      <c r="CQ1372" s="21"/>
      <c r="CR1372" s="21"/>
      <c r="CS1372" s="21"/>
      <c r="CT1372" s="21"/>
      <c r="CU1372" s="21"/>
      <c r="CV1372" s="21"/>
      <c r="CW1372" s="21"/>
      <c r="CX1372" s="23">
        <f t="shared" si="11"/>
        <v>0</v>
      </c>
      <c r="CY1372" s="23"/>
      <c r="CZ1372" s="23"/>
      <c r="DA1372" s="23"/>
      <c r="DB1372" s="23"/>
      <c r="DC1372" s="23"/>
      <c r="DD1372" s="23"/>
      <c r="DE1372" s="22">
        <f t="shared" si="13"/>
        <v>0</v>
      </c>
      <c r="DF1372" s="21"/>
      <c r="DG1372" s="21"/>
      <c r="DH1372" s="21"/>
      <c r="DI1372" s="21"/>
      <c r="DJ1372" s="21"/>
      <c r="DK1372" s="24">
        <f t="shared" si="15"/>
        <v>0</v>
      </c>
      <c r="DL1372" s="23"/>
      <c r="DM1372" s="23"/>
      <c r="DN1372" s="3"/>
      <c r="DO1372" s="3"/>
      <c r="DP1372" s="3"/>
      <c r="DQ1372" s="3"/>
      <c r="DR1372" s="3"/>
      <c r="DS1372" s="3"/>
      <c r="DT1372" s="3"/>
      <c r="DU1372" s="3"/>
      <c r="DV1372" s="3"/>
      <c r="DW1372" s="3"/>
      <c r="DX1372" s="3"/>
      <c r="DY1372" s="3"/>
      <c r="DZ1372" s="3"/>
      <c r="EA1372" s="3"/>
      <c r="EB1372" s="3"/>
      <c r="EC1372" s="3"/>
      <c r="ED1372" s="3"/>
      <c r="EE1372" s="3"/>
      <c r="EF1372" s="3"/>
      <c r="EG1372" s="3"/>
    </row>
    <row r="1373" spans="1:137" ht="15.75" customHeight="1">
      <c r="A1373" s="15" t="s">
        <v>4379</v>
      </c>
      <c r="B1373" s="15" t="s">
        <v>4380</v>
      </c>
      <c r="C1373" s="16" t="s">
        <v>4381</v>
      </c>
      <c r="D1373" s="15">
        <v>736236449</v>
      </c>
      <c r="E1373" s="15" t="s">
        <v>4382</v>
      </c>
      <c r="F1373" s="15" t="s">
        <v>84</v>
      </c>
      <c r="G1373" s="15" t="s">
        <v>101</v>
      </c>
      <c r="H1373" s="15" t="s">
        <v>86</v>
      </c>
      <c r="I1373" s="17">
        <f t="shared" si="18"/>
        <v>0</v>
      </c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8">
        <f t="shared" si="1"/>
        <v>28</v>
      </c>
      <c r="AA1373" s="19"/>
      <c r="AB1373" s="19"/>
      <c r="AC1373" s="19"/>
      <c r="AD1373" s="19"/>
      <c r="AE1373" s="19"/>
      <c r="AF1373" s="19">
        <v>6</v>
      </c>
      <c r="AG1373" s="19"/>
      <c r="AH1373" s="19">
        <v>7</v>
      </c>
      <c r="AI1373" s="19"/>
      <c r="AJ1373" s="19"/>
      <c r="AK1373" s="19"/>
      <c r="AL1373" s="19"/>
      <c r="AM1373" s="19"/>
      <c r="AN1373" s="19"/>
      <c r="AO1373" s="19">
        <v>15</v>
      </c>
      <c r="AP1373" s="19"/>
      <c r="AQ1373" s="19"/>
      <c r="AR1373" s="20">
        <f t="shared" si="3"/>
        <v>0</v>
      </c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  <c r="BE1373" s="21"/>
      <c r="BF1373" s="21"/>
      <c r="BG1373" s="21"/>
      <c r="BH1373" s="21"/>
      <c r="BI1373" s="21"/>
      <c r="BJ1373" s="22">
        <f t="shared" si="5"/>
        <v>0</v>
      </c>
      <c r="BK1373" s="21"/>
      <c r="BL1373" s="21"/>
      <c r="BM1373" s="21"/>
      <c r="BN1373" s="23">
        <f t="shared" si="7"/>
        <v>0</v>
      </c>
      <c r="BO1373" s="23"/>
      <c r="BP1373" s="23"/>
      <c r="BQ1373" s="23"/>
      <c r="BR1373" s="23"/>
      <c r="BS1373" s="23"/>
      <c r="BT1373" s="23"/>
      <c r="BU1373" s="23"/>
      <c r="BV1373" s="23"/>
      <c r="BW1373" s="23"/>
      <c r="BX1373" s="23"/>
      <c r="BY1373" s="23"/>
      <c r="BZ1373" s="23"/>
      <c r="CA1373" s="23"/>
      <c r="CB1373" s="23"/>
      <c r="CC1373" s="23"/>
      <c r="CD1373" s="23"/>
      <c r="CE1373" s="23"/>
      <c r="CF1373" s="21">
        <f t="shared" si="9"/>
        <v>0</v>
      </c>
      <c r="CG1373" s="21"/>
      <c r="CH1373" s="21"/>
      <c r="CI1373" s="21"/>
      <c r="CJ1373" s="21"/>
      <c r="CK1373" s="21"/>
      <c r="CL1373" s="21"/>
      <c r="CM1373" s="21"/>
      <c r="CN1373" s="21"/>
      <c r="CO1373" s="21"/>
      <c r="CP1373" s="21"/>
      <c r="CQ1373" s="21"/>
      <c r="CR1373" s="21"/>
      <c r="CS1373" s="21"/>
      <c r="CT1373" s="21"/>
      <c r="CU1373" s="21"/>
      <c r="CV1373" s="21"/>
      <c r="CW1373" s="21"/>
      <c r="CX1373" s="23">
        <f t="shared" si="11"/>
        <v>2</v>
      </c>
      <c r="CY1373" s="23"/>
      <c r="CZ1373" s="23"/>
      <c r="DA1373" s="23"/>
      <c r="DB1373" s="23">
        <v>2</v>
      </c>
      <c r="DC1373" s="23"/>
      <c r="DD1373" s="23"/>
      <c r="DE1373" s="22">
        <f t="shared" si="13"/>
        <v>0</v>
      </c>
      <c r="DF1373" s="21"/>
      <c r="DG1373" s="21"/>
      <c r="DH1373" s="21"/>
      <c r="DI1373" s="21"/>
      <c r="DJ1373" s="21"/>
      <c r="DK1373" s="24">
        <f t="shared" si="15"/>
        <v>0</v>
      </c>
      <c r="DL1373" s="23"/>
      <c r="DM1373" s="23"/>
      <c r="DN1373" s="3"/>
      <c r="DO1373" s="3"/>
      <c r="DP1373" s="3"/>
      <c r="DQ1373" s="3"/>
      <c r="DR1373" s="3"/>
      <c r="DS1373" s="3"/>
      <c r="DT1373" s="3"/>
      <c r="DU1373" s="3"/>
      <c r="DV1373" s="3"/>
      <c r="DW1373" s="3"/>
      <c r="DX1373" s="3"/>
      <c r="DY1373" s="3"/>
      <c r="DZ1373" s="3"/>
      <c r="EA1373" s="3"/>
      <c r="EB1373" s="3"/>
      <c r="EC1373" s="3"/>
      <c r="ED1373" s="3"/>
      <c r="EE1373" s="3"/>
      <c r="EF1373" s="3"/>
      <c r="EG1373" s="3"/>
    </row>
    <row r="1374" spans="1:137" ht="15.75" customHeight="1">
      <c r="A1374" s="15" t="s">
        <v>4383</v>
      </c>
      <c r="B1374" s="15" t="s">
        <v>4384</v>
      </c>
      <c r="C1374" s="16">
        <v>63112990</v>
      </c>
      <c r="D1374" s="15">
        <v>775020884</v>
      </c>
      <c r="E1374" s="15" t="s">
        <v>4385</v>
      </c>
      <c r="F1374" s="15" t="s">
        <v>84</v>
      </c>
      <c r="G1374" s="15" t="s">
        <v>91</v>
      </c>
      <c r="H1374" s="15" t="s">
        <v>76</v>
      </c>
      <c r="I1374" s="17">
        <f t="shared" si="18"/>
        <v>0</v>
      </c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8">
        <f t="shared" si="1"/>
        <v>48</v>
      </c>
      <c r="AA1374" s="19"/>
      <c r="AB1374" s="19"/>
      <c r="AC1374" s="19"/>
      <c r="AD1374" s="19"/>
      <c r="AE1374" s="19"/>
      <c r="AF1374" s="19"/>
      <c r="AG1374" s="19">
        <f>19+19</f>
        <v>38</v>
      </c>
      <c r="AH1374" s="19"/>
      <c r="AI1374" s="19"/>
      <c r="AJ1374" s="19"/>
      <c r="AK1374" s="19"/>
      <c r="AL1374" s="19"/>
      <c r="AM1374" s="19"/>
      <c r="AN1374" s="19"/>
      <c r="AO1374" s="19">
        <v>10</v>
      </c>
      <c r="AP1374" s="19"/>
      <c r="AQ1374" s="19"/>
      <c r="AR1374" s="20">
        <f t="shared" si="3"/>
        <v>0</v>
      </c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/>
      <c r="BI1374" s="21"/>
      <c r="BJ1374" s="22">
        <f t="shared" si="5"/>
        <v>0</v>
      </c>
      <c r="BK1374" s="21"/>
      <c r="BL1374" s="21"/>
      <c r="BM1374" s="21"/>
      <c r="BN1374" s="23">
        <f t="shared" si="7"/>
        <v>0</v>
      </c>
      <c r="BO1374" s="23"/>
      <c r="BP1374" s="23"/>
      <c r="BQ1374" s="23"/>
      <c r="BR1374" s="23"/>
      <c r="BS1374" s="23"/>
      <c r="BT1374" s="23"/>
      <c r="BU1374" s="23" t="s">
        <v>209</v>
      </c>
      <c r="BV1374" s="23"/>
      <c r="BW1374" s="23"/>
      <c r="BX1374" s="23"/>
      <c r="BY1374" s="23"/>
      <c r="BZ1374" s="23"/>
      <c r="CA1374" s="23"/>
      <c r="CB1374" s="23"/>
      <c r="CC1374" s="23"/>
      <c r="CD1374" s="23"/>
      <c r="CE1374" s="23"/>
      <c r="CF1374" s="21">
        <f t="shared" si="9"/>
        <v>100</v>
      </c>
      <c r="CG1374" s="21"/>
      <c r="CH1374" s="21"/>
      <c r="CI1374" s="21"/>
      <c r="CJ1374" s="21"/>
      <c r="CK1374" s="21"/>
      <c r="CL1374" s="21"/>
      <c r="CM1374" s="21"/>
      <c r="CN1374" s="21"/>
      <c r="CO1374" s="21"/>
      <c r="CP1374" s="21"/>
      <c r="CQ1374" s="21"/>
      <c r="CR1374" s="21"/>
      <c r="CS1374" s="21"/>
      <c r="CT1374" s="21"/>
      <c r="CU1374" s="21">
        <v>100</v>
      </c>
      <c r="CV1374" s="21"/>
      <c r="CW1374" s="21"/>
      <c r="CX1374" s="23">
        <f t="shared" si="11"/>
        <v>1</v>
      </c>
      <c r="CY1374" s="23"/>
      <c r="CZ1374" s="23"/>
      <c r="DA1374" s="23"/>
      <c r="DB1374" s="23">
        <v>1</v>
      </c>
      <c r="DC1374" s="23"/>
      <c r="DD1374" s="23"/>
      <c r="DE1374" s="22">
        <f t="shared" si="13"/>
        <v>0</v>
      </c>
      <c r="DF1374" s="21"/>
      <c r="DG1374" s="21"/>
      <c r="DH1374" s="21"/>
      <c r="DI1374" s="21"/>
      <c r="DJ1374" s="21"/>
      <c r="DK1374" s="24">
        <f t="shared" si="15"/>
        <v>0</v>
      </c>
      <c r="DL1374" s="23"/>
      <c r="DM1374" s="23"/>
      <c r="DN1374" s="3"/>
      <c r="DO1374" s="3"/>
      <c r="DP1374" s="3"/>
      <c r="DQ1374" s="3"/>
      <c r="DR1374" s="3"/>
      <c r="DS1374" s="3"/>
      <c r="DT1374" s="3"/>
      <c r="DU1374" s="3"/>
      <c r="DV1374" s="3"/>
      <c r="DW1374" s="3"/>
      <c r="DX1374" s="3"/>
      <c r="DY1374" s="3"/>
      <c r="DZ1374" s="3"/>
      <c r="EA1374" s="3"/>
      <c r="EB1374" s="3"/>
      <c r="EC1374" s="3"/>
      <c r="ED1374" s="3"/>
      <c r="EE1374" s="3"/>
      <c r="EF1374" s="3"/>
      <c r="EG1374" s="3"/>
    </row>
    <row r="1375" spans="1:137" ht="15.75" customHeight="1">
      <c r="A1375" s="15" t="s">
        <v>4386</v>
      </c>
      <c r="B1375" s="15" t="s">
        <v>4387</v>
      </c>
      <c r="C1375" s="16" t="s">
        <v>4388</v>
      </c>
      <c r="D1375" s="15">
        <v>724685256</v>
      </c>
      <c r="E1375" s="15" t="s">
        <v>4389</v>
      </c>
      <c r="F1375" s="15" t="s">
        <v>84</v>
      </c>
      <c r="G1375" s="15" t="s">
        <v>153</v>
      </c>
      <c r="H1375" s="15" t="s">
        <v>86</v>
      </c>
      <c r="I1375" s="17">
        <f t="shared" si="18"/>
        <v>0</v>
      </c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8">
        <f t="shared" si="1"/>
        <v>34</v>
      </c>
      <c r="AA1375" s="19"/>
      <c r="AB1375" s="19"/>
      <c r="AC1375" s="19"/>
      <c r="AD1375" s="19"/>
      <c r="AE1375" s="19"/>
      <c r="AF1375" s="19"/>
      <c r="AG1375" s="19">
        <v>19</v>
      </c>
      <c r="AH1375" s="19"/>
      <c r="AI1375" s="19"/>
      <c r="AJ1375" s="19"/>
      <c r="AK1375" s="19"/>
      <c r="AL1375" s="19"/>
      <c r="AM1375" s="19"/>
      <c r="AN1375" s="19"/>
      <c r="AO1375" s="19"/>
      <c r="AP1375" s="19">
        <v>15</v>
      </c>
      <c r="AQ1375" s="19"/>
      <c r="AR1375" s="20">
        <f t="shared" si="3"/>
        <v>0</v>
      </c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  <c r="BE1375" s="21"/>
      <c r="BF1375" s="21"/>
      <c r="BG1375" s="21"/>
      <c r="BH1375" s="21"/>
      <c r="BI1375" s="21"/>
      <c r="BJ1375" s="22">
        <f t="shared" si="5"/>
        <v>0</v>
      </c>
      <c r="BK1375" s="21"/>
      <c r="BL1375" s="21"/>
      <c r="BM1375" s="21"/>
      <c r="BN1375" s="23">
        <f t="shared" si="7"/>
        <v>0</v>
      </c>
      <c r="BO1375" s="23"/>
      <c r="BP1375" s="23"/>
      <c r="BQ1375" s="23"/>
      <c r="BR1375" s="23"/>
      <c r="BS1375" s="23"/>
      <c r="BT1375" s="23"/>
      <c r="BU1375" s="23"/>
      <c r="BV1375" s="23"/>
      <c r="BW1375" s="23"/>
      <c r="BX1375" s="23"/>
      <c r="BY1375" s="23"/>
      <c r="BZ1375" s="23"/>
      <c r="CA1375" s="23"/>
      <c r="CB1375" s="23"/>
      <c r="CC1375" s="23"/>
      <c r="CD1375" s="23"/>
      <c r="CE1375" s="23"/>
      <c r="CF1375" s="21">
        <f t="shared" si="9"/>
        <v>0</v>
      </c>
      <c r="CG1375" s="21"/>
      <c r="CH1375" s="21"/>
      <c r="CI1375" s="21"/>
      <c r="CJ1375" s="21"/>
      <c r="CK1375" s="21"/>
      <c r="CL1375" s="21"/>
      <c r="CM1375" s="21"/>
      <c r="CN1375" s="21"/>
      <c r="CO1375" s="21"/>
      <c r="CP1375" s="21"/>
      <c r="CQ1375" s="21"/>
      <c r="CR1375" s="21"/>
      <c r="CS1375" s="21"/>
      <c r="CT1375" s="21"/>
      <c r="CU1375" s="21"/>
      <c r="CV1375" s="21"/>
      <c r="CW1375" s="21"/>
      <c r="CX1375" s="23">
        <f t="shared" si="11"/>
        <v>0</v>
      </c>
      <c r="CY1375" s="23"/>
      <c r="CZ1375" s="23"/>
      <c r="DA1375" s="23"/>
      <c r="DB1375" s="23"/>
      <c r="DC1375" s="23"/>
      <c r="DD1375" s="23"/>
      <c r="DE1375" s="22">
        <f t="shared" si="13"/>
        <v>0</v>
      </c>
      <c r="DF1375" s="21"/>
      <c r="DG1375" s="21"/>
      <c r="DH1375" s="21"/>
      <c r="DI1375" s="21"/>
      <c r="DJ1375" s="21"/>
      <c r="DK1375" s="24">
        <f t="shared" si="15"/>
        <v>0</v>
      </c>
      <c r="DL1375" s="23"/>
      <c r="DM1375" s="23"/>
      <c r="DN1375" s="3"/>
      <c r="DO1375" s="3"/>
      <c r="DP1375" s="3"/>
      <c r="DQ1375" s="3"/>
      <c r="DR1375" s="3"/>
      <c r="DS1375" s="3"/>
      <c r="DT1375" s="3"/>
      <c r="DU1375" s="3"/>
      <c r="DV1375" s="3"/>
      <c r="DW1375" s="3"/>
      <c r="DX1375" s="3"/>
      <c r="DY1375" s="3"/>
      <c r="DZ1375" s="3"/>
      <c r="EA1375" s="3"/>
      <c r="EB1375" s="3"/>
      <c r="EC1375" s="3"/>
      <c r="ED1375" s="3"/>
      <c r="EE1375" s="3"/>
      <c r="EF1375" s="3"/>
      <c r="EG1375" s="3"/>
    </row>
    <row r="1376" spans="1:137" ht="15.75" customHeight="1">
      <c r="A1376" s="15" t="s">
        <v>4390</v>
      </c>
      <c r="B1376" s="15" t="s">
        <v>4391</v>
      </c>
      <c r="C1376" s="16">
        <v>71220682</v>
      </c>
      <c r="D1376" s="15">
        <v>777181061</v>
      </c>
      <c r="E1376" s="15" t="s">
        <v>4392</v>
      </c>
      <c r="F1376" s="15" t="s">
        <v>84</v>
      </c>
      <c r="G1376" s="15" t="s">
        <v>91</v>
      </c>
      <c r="H1376" s="15" t="s">
        <v>150</v>
      </c>
      <c r="I1376" s="17">
        <f t="shared" si="18"/>
        <v>0</v>
      </c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8">
        <f t="shared" si="1"/>
        <v>10</v>
      </c>
      <c r="AA1376" s="19"/>
      <c r="AB1376" s="19"/>
      <c r="AC1376" s="19"/>
      <c r="AD1376" s="19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>
        <v>10</v>
      </c>
      <c r="AP1376" s="19"/>
      <c r="AQ1376" s="19"/>
      <c r="AR1376" s="20">
        <f t="shared" si="3"/>
        <v>0</v>
      </c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  <c r="BE1376" s="21"/>
      <c r="BF1376" s="21"/>
      <c r="BG1376" s="21"/>
      <c r="BH1376" s="21"/>
      <c r="BI1376" s="21"/>
      <c r="BJ1376" s="22">
        <f t="shared" si="5"/>
        <v>0</v>
      </c>
      <c r="BK1376" s="21"/>
      <c r="BL1376" s="21"/>
      <c r="BM1376" s="21"/>
      <c r="BN1376" s="23">
        <f t="shared" si="7"/>
        <v>0</v>
      </c>
      <c r="BO1376" s="23"/>
      <c r="BP1376" s="23"/>
      <c r="BQ1376" s="23"/>
      <c r="BR1376" s="23"/>
      <c r="BS1376" s="23"/>
      <c r="BT1376" s="23"/>
      <c r="BU1376" s="23"/>
      <c r="BV1376" s="23"/>
      <c r="BW1376" s="23"/>
      <c r="BX1376" s="23"/>
      <c r="BY1376" s="23"/>
      <c r="BZ1376" s="23"/>
      <c r="CA1376" s="23"/>
      <c r="CB1376" s="23"/>
      <c r="CC1376" s="23"/>
      <c r="CD1376" s="23"/>
      <c r="CE1376" s="23"/>
      <c r="CF1376" s="21">
        <f t="shared" si="9"/>
        <v>100</v>
      </c>
      <c r="CG1376" s="21"/>
      <c r="CH1376" s="21"/>
      <c r="CI1376" s="21"/>
      <c r="CJ1376" s="21"/>
      <c r="CK1376" s="21"/>
      <c r="CL1376" s="21"/>
      <c r="CM1376" s="21"/>
      <c r="CN1376" s="21"/>
      <c r="CO1376" s="21"/>
      <c r="CP1376" s="21"/>
      <c r="CQ1376" s="21"/>
      <c r="CR1376" s="21"/>
      <c r="CS1376" s="21"/>
      <c r="CT1376" s="21"/>
      <c r="CU1376" s="21">
        <v>100</v>
      </c>
      <c r="CV1376" s="21"/>
      <c r="CW1376" s="21"/>
      <c r="CX1376" s="23">
        <f t="shared" si="11"/>
        <v>1</v>
      </c>
      <c r="CY1376" s="23"/>
      <c r="CZ1376" s="23"/>
      <c r="DA1376" s="23"/>
      <c r="DB1376" s="23">
        <v>1</v>
      </c>
      <c r="DC1376" s="23"/>
      <c r="DD1376" s="23"/>
      <c r="DE1376" s="22">
        <f t="shared" si="13"/>
        <v>0</v>
      </c>
      <c r="DF1376" s="21"/>
      <c r="DG1376" s="21"/>
      <c r="DH1376" s="21"/>
      <c r="DI1376" s="21"/>
      <c r="DJ1376" s="21"/>
      <c r="DK1376" s="24">
        <f t="shared" si="15"/>
        <v>0</v>
      </c>
      <c r="DL1376" s="23"/>
      <c r="DM1376" s="23"/>
      <c r="DN1376" s="3"/>
      <c r="DO1376" s="3"/>
      <c r="DP1376" s="3"/>
      <c r="DQ1376" s="3"/>
      <c r="DR1376" s="3"/>
      <c r="DS1376" s="3"/>
      <c r="DT1376" s="3"/>
      <c r="DU1376" s="3"/>
      <c r="DV1376" s="3"/>
      <c r="DW1376" s="3"/>
      <c r="DX1376" s="3"/>
      <c r="DY1376" s="3"/>
      <c r="DZ1376" s="3"/>
      <c r="EA1376" s="3"/>
      <c r="EB1376" s="3"/>
      <c r="EC1376" s="3"/>
      <c r="ED1376" s="3"/>
      <c r="EE1376" s="3"/>
      <c r="EF1376" s="3"/>
      <c r="EG1376" s="3"/>
    </row>
    <row r="1377" spans="1:137" ht="15.75" customHeight="1">
      <c r="A1377" s="15" t="s">
        <v>4393</v>
      </c>
      <c r="B1377" s="15" t="s">
        <v>4394</v>
      </c>
      <c r="C1377" s="16" t="s">
        <v>4395</v>
      </c>
      <c r="D1377" s="15">
        <v>608565969</v>
      </c>
      <c r="E1377" s="15" t="s">
        <v>4396</v>
      </c>
      <c r="F1377" s="15" t="s">
        <v>84</v>
      </c>
      <c r="G1377" s="15" t="s">
        <v>101</v>
      </c>
      <c r="H1377" s="15" t="s">
        <v>68</v>
      </c>
      <c r="I1377" s="17">
        <f t="shared" si="18"/>
        <v>0</v>
      </c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8">
        <f t="shared" si="1"/>
        <v>28</v>
      </c>
      <c r="AA1377" s="19"/>
      <c r="AB1377" s="19"/>
      <c r="AC1377" s="19"/>
      <c r="AD1377" s="19"/>
      <c r="AE1377" s="19"/>
      <c r="AF1377" s="19">
        <v>6</v>
      </c>
      <c r="AG1377" s="19"/>
      <c r="AH1377" s="19">
        <v>7</v>
      </c>
      <c r="AI1377" s="19"/>
      <c r="AJ1377" s="19"/>
      <c r="AK1377" s="19"/>
      <c r="AL1377" s="19"/>
      <c r="AM1377" s="19"/>
      <c r="AN1377" s="19"/>
      <c r="AO1377" s="19">
        <v>15</v>
      </c>
      <c r="AP1377" s="19"/>
      <c r="AQ1377" s="19"/>
      <c r="AR1377" s="20">
        <f t="shared" si="3"/>
        <v>0</v>
      </c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  <c r="BE1377" s="21"/>
      <c r="BF1377" s="21"/>
      <c r="BG1377" s="21"/>
      <c r="BH1377" s="21"/>
      <c r="BI1377" s="21"/>
      <c r="BJ1377" s="22">
        <f t="shared" si="5"/>
        <v>0</v>
      </c>
      <c r="BK1377" s="21"/>
      <c r="BL1377" s="21"/>
      <c r="BM1377" s="21"/>
      <c r="BN1377" s="23">
        <f t="shared" si="7"/>
        <v>0</v>
      </c>
      <c r="BO1377" s="23"/>
      <c r="BP1377" s="23"/>
      <c r="BQ1377" s="23"/>
      <c r="BR1377" s="23"/>
      <c r="BS1377" s="23"/>
      <c r="BT1377" s="23"/>
      <c r="BU1377" s="23"/>
      <c r="BV1377" s="23"/>
      <c r="BW1377" s="23"/>
      <c r="BX1377" s="23"/>
      <c r="BY1377" s="23"/>
      <c r="BZ1377" s="23"/>
      <c r="CA1377" s="23"/>
      <c r="CB1377" s="23"/>
      <c r="CC1377" s="23"/>
      <c r="CD1377" s="23"/>
      <c r="CE1377" s="23"/>
      <c r="CF1377" s="21">
        <f t="shared" si="9"/>
        <v>0</v>
      </c>
      <c r="CG1377" s="21"/>
      <c r="CH1377" s="21"/>
      <c r="CI1377" s="21"/>
      <c r="CJ1377" s="21"/>
      <c r="CK1377" s="21"/>
      <c r="CL1377" s="21"/>
      <c r="CM1377" s="21"/>
      <c r="CN1377" s="21"/>
      <c r="CO1377" s="21"/>
      <c r="CP1377" s="21"/>
      <c r="CQ1377" s="21"/>
      <c r="CR1377" s="21"/>
      <c r="CS1377" s="21"/>
      <c r="CT1377" s="21"/>
      <c r="CU1377" s="21"/>
      <c r="CV1377" s="21"/>
      <c r="CW1377" s="21"/>
      <c r="CX1377" s="23">
        <f t="shared" si="11"/>
        <v>2</v>
      </c>
      <c r="CY1377" s="23"/>
      <c r="CZ1377" s="23"/>
      <c r="DA1377" s="23"/>
      <c r="DB1377" s="23">
        <v>2</v>
      </c>
      <c r="DC1377" s="23"/>
      <c r="DD1377" s="23"/>
      <c r="DE1377" s="22">
        <f t="shared" si="13"/>
        <v>0</v>
      </c>
      <c r="DF1377" s="21"/>
      <c r="DG1377" s="21"/>
      <c r="DH1377" s="21"/>
      <c r="DI1377" s="21"/>
      <c r="DJ1377" s="21"/>
      <c r="DK1377" s="24">
        <f t="shared" si="15"/>
        <v>0</v>
      </c>
      <c r="DL1377" s="23"/>
      <c r="DM1377" s="23"/>
      <c r="DN1377" s="3"/>
      <c r="DO1377" s="3"/>
      <c r="DP1377" s="3"/>
      <c r="DQ1377" s="3"/>
      <c r="DR1377" s="3"/>
      <c r="DS1377" s="3"/>
      <c r="DT1377" s="3"/>
      <c r="DU1377" s="3"/>
      <c r="DV1377" s="3"/>
      <c r="DW1377" s="3"/>
      <c r="DX1377" s="3"/>
      <c r="DY1377" s="3"/>
      <c r="DZ1377" s="3"/>
      <c r="EA1377" s="3"/>
      <c r="EB1377" s="3"/>
      <c r="EC1377" s="3"/>
      <c r="ED1377" s="3"/>
      <c r="EE1377" s="3"/>
      <c r="EF1377" s="3"/>
      <c r="EG1377" s="3"/>
    </row>
    <row r="1378" spans="1:137" ht="15.75" customHeight="1">
      <c r="A1378" s="15" t="s">
        <v>4397</v>
      </c>
      <c r="B1378" s="15" t="s">
        <v>4398</v>
      </c>
      <c r="C1378" s="16">
        <v>49279980</v>
      </c>
      <c r="D1378" s="15">
        <v>737231368</v>
      </c>
      <c r="E1378" s="15" t="s">
        <v>4399</v>
      </c>
      <c r="F1378" s="15" t="s">
        <v>84</v>
      </c>
      <c r="G1378" s="15" t="s">
        <v>91</v>
      </c>
      <c r="H1378" s="15" t="s">
        <v>216</v>
      </c>
      <c r="I1378" s="17">
        <f t="shared" si="18"/>
        <v>0</v>
      </c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8">
        <f t="shared" si="1"/>
        <v>10</v>
      </c>
      <c r="AA1378" s="19"/>
      <c r="AB1378" s="19"/>
      <c r="AC1378" s="19"/>
      <c r="AD1378" s="19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>
        <v>10</v>
      </c>
      <c r="AP1378" s="19"/>
      <c r="AQ1378" s="19"/>
      <c r="AR1378" s="20">
        <f t="shared" si="3"/>
        <v>0</v>
      </c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/>
      <c r="BI1378" s="21"/>
      <c r="BJ1378" s="22">
        <f t="shared" si="5"/>
        <v>0</v>
      </c>
      <c r="BK1378" s="21"/>
      <c r="BL1378" s="21"/>
      <c r="BM1378" s="21"/>
      <c r="BN1378" s="23">
        <f t="shared" si="7"/>
        <v>0</v>
      </c>
      <c r="BO1378" s="23"/>
      <c r="BP1378" s="23"/>
      <c r="BQ1378" s="23"/>
      <c r="BR1378" s="23"/>
      <c r="BS1378" s="23"/>
      <c r="BT1378" s="23"/>
      <c r="BU1378" s="23"/>
      <c r="BV1378" s="23"/>
      <c r="BW1378" s="23"/>
      <c r="BX1378" s="23"/>
      <c r="BY1378" s="23"/>
      <c r="BZ1378" s="23"/>
      <c r="CA1378" s="23"/>
      <c r="CB1378" s="23"/>
      <c r="CC1378" s="23"/>
      <c r="CD1378" s="23"/>
      <c r="CE1378" s="23"/>
      <c r="CF1378" s="21">
        <f t="shared" si="9"/>
        <v>100</v>
      </c>
      <c r="CG1378" s="21"/>
      <c r="CH1378" s="21"/>
      <c r="CI1378" s="21"/>
      <c r="CJ1378" s="21"/>
      <c r="CK1378" s="21"/>
      <c r="CL1378" s="21"/>
      <c r="CM1378" s="21"/>
      <c r="CN1378" s="21"/>
      <c r="CO1378" s="21"/>
      <c r="CP1378" s="21"/>
      <c r="CQ1378" s="21"/>
      <c r="CR1378" s="21"/>
      <c r="CS1378" s="21"/>
      <c r="CT1378" s="21"/>
      <c r="CU1378" s="21">
        <v>100</v>
      </c>
      <c r="CV1378" s="21"/>
      <c r="CW1378" s="21"/>
      <c r="CX1378" s="23">
        <f t="shared" si="11"/>
        <v>1</v>
      </c>
      <c r="CY1378" s="23"/>
      <c r="CZ1378" s="23"/>
      <c r="DA1378" s="23"/>
      <c r="DB1378" s="23">
        <v>1</v>
      </c>
      <c r="DC1378" s="23"/>
      <c r="DD1378" s="23"/>
      <c r="DE1378" s="22">
        <f t="shared" si="13"/>
        <v>0</v>
      </c>
      <c r="DF1378" s="21"/>
      <c r="DG1378" s="21"/>
      <c r="DH1378" s="21"/>
      <c r="DI1378" s="21"/>
      <c r="DJ1378" s="21"/>
      <c r="DK1378" s="24">
        <f t="shared" si="15"/>
        <v>0</v>
      </c>
      <c r="DL1378" s="23"/>
      <c r="DM1378" s="23"/>
      <c r="DN1378" s="3"/>
      <c r="DO1378" s="3"/>
      <c r="DP1378" s="3"/>
      <c r="DQ1378" s="3"/>
      <c r="DR1378" s="3"/>
      <c r="DS1378" s="3"/>
      <c r="DT1378" s="3"/>
      <c r="DU1378" s="3"/>
      <c r="DV1378" s="3"/>
      <c r="DW1378" s="3"/>
      <c r="DX1378" s="3"/>
      <c r="DY1378" s="3"/>
      <c r="DZ1378" s="3"/>
      <c r="EA1378" s="3"/>
      <c r="EB1378" s="3"/>
      <c r="EC1378" s="3"/>
      <c r="ED1378" s="3"/>
      <c r="EE1378" s="3"/>
      <c r="EF1378" s="3"/>
      <c r="EG1378" s="3"/>
    </row>
    <row r="1379" spans="1:137" ht="15.75" customHeight="1">
      <c r="A1379" s="15" t="s">
        <v>4400</v>
      </c>
      <c r="B1379" s="15" t="s">
        <v>4401</v>
      </c>
      <c r="C1379" s="16" t="s">
        <v>4402</v>
      </c>
      <c r="D1379" s="15">
        <v>608565969</v>
      </c>
      <c r="E1379" s="15" t="s">
        <v>4403</v>
      </c>
      <c r="F1379" s="15" t="s">
        <v>84</v>
      </c>
      <c r="G1379" s="15" t="s">
        <v>101</v>
      </c>
      <c r="H1379" s="15" t="s">
        <v>718</v>
      </c>
      <c r="I1379" s="17">
        <f t="shared" si="18"/>
        <v>0</v>
      </c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8">
        <f t="shared" si="1"/>
        <v>28</v>
      </c>
      <c r="AA1379" s="19"/>
      <c r="AB1379" s="19"/>
      <c r="AC1379" s="19"/>
      <c r="AD1379" s="19"/>
      <c r="AE1379" s="19"/>
      <c r="AF1379" s="19">
        <v>6</v>
      </c>
      <c r="AG1379" s="19"/>
      <c r="AH1379" s="19">
        <v>7</v>
      </c>
      <c r="AI1379" s="19"/>
      <c r="AJ1379" s="19"/>
      <c r="AK1379" s="19"/>
      <c r="AL1379" s="19"/>
      <c r="AM1379" s="19"/>
      <c r="AN1379" s="19"/>
      <c r="AO1379" s="19">
        <v>15</v>
      </c>
      <c r="AP1379" s="19"/>
      <c r="AQ1379" s="19"/>
      <c r="AR1379" s="20">
        <f t="shared" si="3"/>
        <v>0</v>
      </c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2">
        <f t="shared" si="5"/>
        <v>0</v>
      </c>
      <c r="BK1379" s="21"/>
      <c r="BL1379" s="21"/>
      <c r="BM1379" s="21"/>
      <c r="BN1379" s="23">
        <f t="shared" si="7"/>
        <v>0</v>
      </c>
      <c r="BO1379" s="23"/>
      <c r="BP1379" s="23"/>
      <c r="BQ1379" s="23"/>
      <c r="BR1379" s="23"/>
      <c r="BS1379" s="23"/>
      <c r="BT1379" s="23"/>
      <c r="BU1379" s="23"/>
      <c r="BV1379" s="23"/>
      <c r="BW1379" s="23"/>
      <c r="BX1379" s="23"/>
      <c r="BY1379" s="23"/>
      <c r="BZ1379" s="23"/>
      <c r="CA1379" s="23"/>
      <c r="CB1379" s="23"/>
      <c r="CC1379" s="23"/>
      <c r="CD1379" s="23"/>
      <c r="CE1379" s="23"/>
      <c r="CF1379" s="21">
        <f t="shared" si="9"/>
        <v>0</v>
      </c>
      <c r="CG1379" s="21"/>
      <c r="CH1379" s="21"/>
      <c r="CI1379" s="21"/>
      <c r="CJ1379" s="21"/>
      <c r="CK1379" s="21"/>
      <c r="CL1379" s="21"/>
      <c r="CM1379" s="21"/>
      <c r="CN1379" s="21"/>
      <c r="CO1379" s="21"/>
      <c r="CP1379" s="21"/>
      <c r="CQ1379" s="21"/>
      <c r="CR1379" s="21"/>
      <c r="CS1379" s="21"/>
      <c r="CT1379" s="21"/>
      <c r="CU1379" s="21"/>
      <c r="CV1379" s="21"/>
      <c r="CW1379" s="21"/>
      <c r="CX1379" s="23">
        <f t="shared" si="11"/>
        <v>2</v>
      </c>
      <c r="CY1379" s="23"/>
      <c r="CZ1379" s="23"/>
      <c r="DA1379" s="23"/>
      <c r="DB1379" s="23">
        <v>2</v>
      </c>
      <c r="DC1379" s="23"/>
      <c r="DD1379" s="23"/>
      <c r="DE1379" s="22">
        <f t="shared" si="13"/>
        <v>0</v>
      </c>
      <c r="DF1379" s="21"/>
      <c r="DG1379" s="21"/>
      <c r="DH1379" s="21"/>
      <c r="DI1379" s="21"/>
      <c r="DJ1379" s="21"/>
      <c r="DK1379" s="24">
        <f t="shared" si="15"/>
        <v>0</v>
      </c>
      <c r="DL1379" s="23"/>
      <c r="DM1379" s="23"/>
      <c r="DN1379" s="3"/>
      <c r="DO1379" s="3"/>
      <c r="DP1379" s="3"/>
      <c r="DQ1379" s="3"/>
      <c r="DR1379" s="3"/>
      <c r="DS1379" s="3"/>
      <c r="DT1379" s="3"/>
      <c r="DU1379" s="3"/>
      <c r="DV1379" s="3"/>
      <c r="DW1379" s="3"/>
      <c r="DX1379" s="3"/>
      <c r="DY1379" s="3"/>
      <c r="DZ1379" s="3"/>
      <c r="EA1379" s="3"/>
      <c r="EB1379" s="3"/>
      <c r="EC1379" s="3"/>
      <c r="ED1379" s="3"/>
      <c r="EE1379" s="3"/>
      <c r="EF1379" s="3"/>
      <c r="EG1379" s="3"/>
    </row>
    <row r="1380" spans="1:137" ht="15.75" customHeight="1">
      <c r="A1380" s="15" t="s">
        <v>4404</v>
      </c>
      <c r="B1380" s="15" t="s">
        <v>4405</v>
      </c>
      <c r="C1380" s="16">
        <v>24179124</v>
      </c>
      <c r="D1380" s="15">
        <v>603730482</v>
      </c>
      <c r="E1380" s="15" t="s">
        <v>4406</v>
      </c>
      <c r="F1380" s="15" t="s">
        <v>84</v>
      </c>
      <c r="G1380" s="15" t="s">
        <v>91</v>
      </c>
      <c r="H1380" s="15" t="s">
        <v>68</v>
      </c>
      <c r="I1380" s="17">
        <f t="shared" si="18"/>
        <v>0</v>
      </c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8">
        <f t="shared" si="1"/>
        <v>29</v>
      </c>
      <c r="AA1380" s="19"/>
      <c r="AB1380" s="19"/>
      <c r="AC1380" s="19"/>
      <c r="AD1380" s="19"/>
      <c r="AE1380" s="19"/>
      <c r="AF1380" s="19"/>
      <c r="AG1380" s="19">
        <v>19</v>
      </c>
      <c r="AH1380" s="19"/>
      <c r="AI1380" s="19"/>
      <c r="AJ1380" s="19"/>
      <c r="AK1380" s="19"/>
      <c r="AL1380" s="19"/>
      <c r="AM1380" s="19"/>
      <c r="AN1380" s="19"/>
      <c r="AO1380" s="19">
        <v>10</v>
      </c>
      <c r="AP1380" s="19"/>
      <c r="AQ1380" s="19"/>
      <c r="AR1380" s="20">
        <f t="shared" si="3"/>
        <v>0</v>
      </c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  <c r="BE1380" s="21"/>
      <c r="BF1380" s="21"/>
      <c r="BG1380" s="21"/>
      <c r="BH1380" s="21"/>
      <c r="BI1380" s="21"/>
      <c r="BJ1380" s="22">
        <f t="shared" si="5"/>
        <v>0</v>
      </c>
      <c r="BK1380" s="21"/>
      <c r="BL1380" s="21"/>
      <c r="BM1380" s="21"/>
      <c r="BN1380" s="23">
        <f t="shared" si="7"/>
        <v>0</v>
      </c>
      <c r="BO1380" s="23"/>
      <c r="BP1380" s="23"/>
      <c r="BQ1380" s="23"/>
      <c r="BR1380" s="23"/>
      <c r="BS1380" s="23"/>
      <c r="BT1380" s="23"/>
      <c r="BU1380" s="23"/>
      <c r="BV1380" s="23"/>
      <c r="BW1380" s="23"/>
      <c r="BX1380" s="23"/>
      <c r="BY1380" s="23"/>
      <c r="BZ1380" s="23"/>
      <c r="CA1380" s="23"/>
      <c r="CB1380" s="23"/>
      <c r="CC1380" s="23"/>
      <c r="CD1380" s="23"/>
      <c r="CE1380" s="23"/>
      <c r="CF1380" s="21">
        <f t="shared" si="9"/>
        <v>100</v>
      </c>
      <c r="CG1380" s="21"/>
      <c r="CH1380" s="21"/>
      <c r="CI1380" s="21"/>
      <c r="CJ1380" s="21"/>
      <c r="CK1380" s="21"/>
      <c r="CL1380" s="21"/>
      <c r="CM1380" s="21"/>
      <c r="CN1380" s="21"/>
      <c r="CO1380" s="21"/>
      <c r="CP1380" s="21"/>
      <c r="CQ1380" s="21"/>
      <c r="CR1380" s="21"/>
      <c r="CS1380" s="21"/>
      <c r="CT1380" s="21"/>
      <c r="CU1380" s="21">
        <v>100</v>
      </c>
      <c r="CV1380" s="21"/>
      <c r="CW1380" s="21"/>
      <c r="CX1380" s="23">
        <f t="shared" si="11"/>
        <v>1</v>
      </c>
      <c r="CY1380" s="23"/>
      <c r="CZ1380" s="23"/>
      <c r="DA1380" s="23"/>
      <c r="DB1380" s="23">
        <v>1</v>
      </c>
      <c r="DC1380" s="23"/>
      <c r="DD1380" s="23"/>
      <c r="DE1380" s="22">
        <f t="shared" si="13"/>
        <v>0</v>
      </c>
      <c r="DF1380" s="21"/>
      <c r="DG1380" s="21"/>
      <c r="DH1380" s="21"/>
      <c r="DI1380" s="21"/>
      <c r="DJ1380" s="21"/>
      <c r="DK1380" s="24">
        <f t="shared" si="15"/>
        <v>0</v>
      </c>
      <c r="DL1380" s="23"/>
      <c r="DM1380" s="23"/>
      <c r="DN1380" s="3"/>
      <c r="DO1380" s="3"/>
      <c r="DP1380" s="3"/>
      <c r="DQ1380" s="3"/>
      <c r="DR1380" s="3"/>
      <c r="DS1380" s="3"/>
      <c r="DT1380" s="3"/>
      <c r="DU1380" s="3"/>
      <c r="DV1380" s="3"/>
      <c r="DW1380" s="3"/>
      <c r="DX1380" s="3"/>
      <c r="DY1380" s="3"/>
      <c r="DZ1380" s="3"/>
      <c r="EA1380" s="3"/>
      <c r="EB1380" s="3"/>
      <c r="EC1380" s="3"/>
      <c r="ED1380" s="3"/>
      <c r="EE1380" s="3"/>
      <c r="EF1380" s="3"/>
      <c r="EG1380" s="3"/>
    </row>
    <row r="1381" spans="1:137" ht="15.75" customHeight="1">
      <c r="A1381" s="15" t="s">
        <v>4407</v>
      </c>
      <c r="B1381" s="15" t="s">
        <v>4408</v>
      </c>
      <c r="C1381" s="16" t="s">
        <v>4409</v>
      </c>
      <c r="D1381" s="15">
        <v>737919750</v>
      </c>
      <c r="E1381" s="15" t="s">
        <v>4410</v>
      </c>
      <c r="F1381" s="15" t="s">
        <v>84</v>
      </c>
      <c r="G1381" s="15" t="s">
        <v>91</v>
      </c>
      <c r="H1381" s="15" t="s">
        <v>86</v>
      </c>
      <c r="I1381" s="17">
        <f t="shared" si="18"/>
        <v>0</v>
      </c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8">
        <f t="shared" si="1"/>
        <v>60</v>
      </c>
      <c r="AA1381" s="19"/>
      <c r="AB1381" s="19"/>
      <c r="AC1381" s="19"/>
      <c r="AD1381" s="19"/>
      <c r="AE1381" s="19">
        <v>50</v>
      </c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>
        <v>10</v>
      </c>
      <c r="AP1381" s="19"/>
      <c r="AQ1381" s="19"/>
      <c r="AR1381" s="20">
        <f t="shared" si="3"/>
        <v>0</v>
      </c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  <c r="BE1381" s="21"/>
      <c r="BF1381" s="21"/>
      <c r="BG1381" s="21"/>
      <c r="BH1381" s="21"/>
      <c r="BI1381" s="21"/>
      <c r="BJ1381" s="22">
        <f t="shared" si="5"/>
        <v>0</v>
      </c>
      <c r="BK1381" s="21"/>
      <c r="BL1381" s="21"/>
      <c r="BM1381" s="21"/>
      <c r="BN1381" s="23">
        <f t="shared" si="7"/>
        <v>1</v>
      </c>
      <c r="BO1381" s="23"/>
      <c r="BP1381" s="23"/>
      <c r="BQ1381" s="23"/>
      <c r="BR1381" s="23"/>
      <c r="BS1381" s="23">
        <v>1</v>
      </c>
      <c r="BT1381" s="23"/>
      <c r="BU1381" s="23"/>
      <c r="BV1381" s="23"/>
      <c r="BW1381" s="23"/>
      <c r="BX1381" s="23"/>
      <c r="BY1381" s="23"/>
      <c r="BZ1381" s="23"/>
      <c r="CA1381" s="23"/>
      <c r="CB1381" s="23"/>
      <c r="CC1381" s="23"/>
      <c r="CD1381" s="23"/>
      <c r="CE1381" s="23"/>
      <c r="CF1381" s="21">
        <f t="shared" si="9"/>
        <v>100</v>
      </c>
      <c r="CG1381" s="21"/>
      <c r="CH1381" s="21"/>
      <c r="CI1381" s="21"/>
      <c r="CJ1381" s="21"/>
      <c r="CK1381" s="21"/>
      <c r="CL1381" s="21"/>
      <c r="CM1381" s="21"/>
      <c r="CN1381" s="21"/>
      <c r="CO1381" s="21"/>
      <c r="CP1381" s="21"/>
      <c r="CQ1381" s="21"/>
      <c r="CR1381" s="21"/>
      <c r="CS1381" s="21"/>
      <c r="CT1381" s="21"/>
      <c r="CU1381" s="21">
        <v>100</v>
      </c>
      <c r="CV1381" s="21"/>
      <c r="CW1381" s="21"/>
      <c r="CX1381" s="23">
        <f t="shared" si="11"/>
        <v>1</v>
      </c>
      <c r="CY1381" s="23"/>
      <c r="CZ1381" s="23"/>
      <c r="DA1381" s="23"/>
      <c r="DB1381" s="23">
        <v>1</v>
      </c>
      <c r="DC1381" s="23"/>
      <c r="DD1381" s="23"/>
      <c r="DE1381" s="22">
        <f t="shared" si="13"/>
        <v>0</v>
      </c>
      <c r="DF1381" s="21"/>
      <c r="DG1381" s="21"/>
      <c r="DH1381" s="21"/>
      <c r="DI1381" s="21"/>
      <c r="DJ1381" s="21"/>
      <c r="DK1381" s="24">
        <f t="shared" si="15"/>
        <v>0</v>
      </c>
      <c r="DL1381" s="23"/>
      <c r="DM1381" s="23"/>
      <c r="DN1381" s="3"/>
      <c r="DO1381" s="3"/>
      <c r="DP1381" s="3"/>
      <c r="DQ1381" s="3"/>
      <c r="DR1381" s="3"/>
      <c r="DS1381" s="3"/>
      <c r="DT1381" s="3"/>
      <c r="DU1381" s="3"/>
      <c r="DV1381" s="3"/>
      <c r="DW1381" s="3"/>
      <c r="DX1381" s="3"/>
      <c r="DY1381" s="3"/>
      <c r="DZ1381" s="3"/>
      <c r="EA1381" s="3"/>
      <c r="EB1381" s="3"/>
      <c r="EC1381" s="3"/>
      <c r="ED1381" s="3"/>
      <c r="EE1381" s="3"/>
      <c r="EF1381" s="3"/>
      <c r="EG1381" s="3"/>
    </row>
    <row r="1382" spans="1:137" ht="15.75" customHeight="1">
      <c r="A1382" s="15" t="s">
        <v>4411</v>
      </c>
      <c r="B1382" s="15" t="s">
        <v>4412</v>
      </c>
      <c r="C1382" s="16">
        <v>75065525</v>
      </c>
      <c r="D1382" s="15">
        <v>602360488</v>
      </c>
      <c r="E1382" s="15" t="s">
        <v>4413</v>
      </c>
      <c r="F1382" s="15" t="s">
        <v>84</v>
      </c>
      <c r="G1382" s="15" t="s">
        <v>101</v>
      </c>
      <c r="H1382" s="15" t="s">
        <v>57</v>
      </c>
      <c r="I1382" s="17">
        <f t="shared" si="18"/>
        <v>0</v>
      </c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8">
        <f t="shared" si="1"/>
        <v>34</v>
      </c>
      <c r="AA1382" s="19"/>
      <c r="AB1382" s="19"/>
      <c r="AC1382" s="19"/>
      <c r="AD1382" s="19"/>
      <c r="AE1382" s="19"/>
      <c r="AF1382" s="19">
        <v>10</v>
      </c>
      <c r="AG1382" s="19"/>
      <c r="AH1382" s="19">
        <v>9</v>
      </c>
      <c r="AI1382" s="19"/>
      <c r="AJ1382" s="19"/>
      <c r="AK1382" s="19"/>
      <c r="AL1382" s="19"/>
      <c r="AM1382" s="19"/>
      <c r="AN1382" s="19"/>
      <c r="AO1382" s="19"/>
      <c r="AP1382" s="19">
        <v>15</v>
      </c>
      <c r="AQ1382" s="19"/>
      <c r="AR1382" s="20">
        <f t="shared" si="3"/>
        <v>0</v>
      </c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2">
        <f t="shared" si="5"/>
        <v>0</v>
      </c>
      <c r="BK1382" s="21"/>
      <c r="BL1382" s="21"/>
      <c r="BM1382" s="21"/>
      <c r="BN1382" s="23">
        <f t="shared" si="7"/>
        <v>0</v>
      </c>
      <c r="BO1382" s="23"/>
      <c r="BP1382" s="23"/>
      <c r="BQ1382" s="23"/>
      <c r="BR1382" s="23"/>
      <c r="BS1382" s="23"/>
      <c r="BT1382" s="23"/>
      <c r="BU1382" s="23"/>
      <c r="BV1382" s="23"/>
      <c r="BW1382" s="23"/>
      <c r="BX1382" s="23"/>
      <c r="BY1382" s="23"/>
      <c r="BZ1382" s="23"/>
      <c r="CA1382" s="23"/>
      <c r="CB1382" s="23"/>
      <c r="CC1382" s="23"/>
      <c r="CD1382" s="23"/>
      <c r="CE1382" s="23"/>
      <c r="CF1382" s="21">
        <f t="shared" si="9"/>
        <v>0</v>
      </c>
      <c r="CG1382" s="21"/>
      <c r="CH1382" s="21"/>
      <c r="CI1382" s="21"/>
      <c r="CJ1382" s="21"/>
      <c r="CK1382" s="21"/>
      <c r="CL1382" s="21"/>
      <c r="CM1382" s="21"/>
      <c r="CN1382" s="21"/>
      <c r="CO1382" s="21"/>
      <c r="CP1382" s="21"/>
      <c r="CQ1382" s="21"/>
      <c r="CR1382" s="21"/>
      <c r="CS1382" s="21"/>
      <c r="CT1382" s="21"/>
      <c r="CU1382" s="21"/>
      <c r="CV1382" s="21"/>
      <c r="CW1382" s="21"/>
      <c r="CX1382" s="23">
        <f t="shared" si="11"/>
        <v>2</v>
      </c>
      <c r="CY1382" s="23"/>
      <c r="CZ1382" s="23"/>
      <c r="DA1382" s="23"/>
      <c r="DB1382" s="23"/>
      <c r="DC1382" s="23">
        <v>2</v>
      </c>
      <c r="DD1382" s="23"/>
      <c r="DE1382" s="22">
        <f t="shared" si="13"/>
        <v>0</v>
      </c>
      <c r="DF1382" s="21"/>
      <c r="DG1382" s="21"/>
      <c r="DH1382" s="21"/>
      <c r="DI1382" s="21"/>
      <c r="DJ1382" s="21"/>
      <c r="DK1382" s="24">
        <f t="shared" si="15"/>
        <v>0</v>
      </c>
      <c r="DL1382" s="23"/>
      <c r="DM1382" s="23"/>
      <c r="DN1382" s="3"/>
      <c r="DO1382" s="3"/>
      <c r="DP1382" s="3"/>
      <c r="DQ1382" s="3"/>
      <c r="DR1382" s="3"/>
      <c r="DS1382" s="3"/>
      <c r="DT1382" s="3"/>
      <c r="DU1382" s="3"/>
      <c r="DV1382" s="3"/>
      <c r="DW1382" s="3"/>
      <c r="DX1382" s="3"/>
      <c r="DY1382" s="3"/>
      <c r="DZ1382" s="3"/>
      <c r="EA1382" s="3"/>
      <c r="EB1382" s="3"/>
      <c r="EC1382" s="3"/>
      <c r="ED1382" s="3"/>
      <c r="EE1382" s="3"/>
      <c r="EF1382" s="3"/>
      <c r="EG1382" s="3"/>
    </row>
    <row r="1383" spans="1:137" ht="15.75" customHeight="1">
      <c r="A1383" s="15" t="s">
        <v>4414</v>
      </c>
      <c r="B1383" s="15" t="s">
        <v>4415</v>
      </c>
      <c r="C1383" s="16">
        <v>45796475</v>
      </c>
      <c r="D1383" s="15">
        <v>603730482</v>
      </c>
      <c r="E1383" s="15" t="s">
        <v>4416</v>
      </c>
      <c r="F1383" s="15" t="s">
        <v>84</v>
      </c>
      <c r="G1383" s="15" t="s">
        <v>91</v>
      </c>
      <c r="H1383" s="15" t="s">
        <v>57</v>
      </c>
      <c r="I1383" s="17">
        <f t="shared" si="18"/>
        <v>0</v>
      </c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8">
        <f t="shared" si="1"/>
        <v>95</v>
      </c>
      <c r="AA1383" s="19"/>
      <c r="AB1383" s="19"/>
      <c r="AC1383" s="19"/>
      <c r="AD1383" s="19"/>
      <c r="AE1383" s="19">
        <v>50</v>
      </c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>
        <v>45</v>
      </c>
      <c r="AP1383" s="19"/>
      <c r="AQ1383" s="19"/>
      <c r="AR1383" s="20">
        <f t="shared" si="3"/>
        <v>0</v>
      </c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  <c r="BE1383" s="21"/>
      <c r="BF1383" s="21"/>
      <c r="BG1383" s="21"/>
      <c r="BH1383" s="21"/>
      <c r="BI1383" s="21"/>
      <c r="BJ1383" s="22">
        <f t="shared" si="5"/>
        <v>0</v>
      </c>
      <c r="BK1383" s="21"/>
      <c r="BL1383" s="21"/>
      <c r="BM1383" s="21"/>
      <c r="BN1383" s="23">
        <f t="shared" si="7"/>
        <v>1</v>
      </c>
      <c r="BO1383" s="23"/>
      <c r="BP1383" s="23"/>
      <c r="BQ1383" s="23"/>
      <c r="BR1383" s="23"/>
      <c r="BS1383" s="23">
        <v>1</v>
      </c>
      <c r="BT1383" s="23"/>
      <c r="BU1383" s="23"/>
      <c r="BV1383" s="23"/>
      <c r="BW1383" s="23"/>
      <c r="BX1383" s="23"/>
      <c r="BY1383" s="23"/>
      <c r="BZ1383" s="23"/>
      <c r="CA1383" s="23"/>
      <c r="CB1383" s="23"/>
      <c r="CC1383" s="23"/>
      <c r="CD1383" s="23"/>
      <c r="CE1383" s="23"/>
      <c r="CF1383" s="21">
        <f t="shared" si="9"/>
        <v>100</v>
      </c>
      <c r="CG1383" s="21"/>
      <c r="CH1383" s="21"/>
      <c r="CI1383" s="21"/>
      <c r="CJ1383" s="21"/>
      <c r="CK1383" s="21"/>
      <c r="CL1383" s="21"/>
      <c r="CM1383" s="21"/>
      <c r="CN1383" s="21"/>
      <c r="CO1383" s="21"/>
      <c r="CP1383" s="21"/>
      <c r="CQ1383" s="21"/>
      <c r="CR1383" s="21"/>
      <c r="CS1383" s="21"/>
      <c r="CT1383" s="21"/>
      <c r="CU1383" s="21">
        <v>100</v>
      </c>
      <c r="CV1383" s="21"/>
      <c r="CW1383" s="21"/>
      <c r="CX1383" s="23">
        <f t="shared" si="11"/>
        <v>1</v>
      </c>
      <c r="CY1383" s="23"/>
      <c r="CZ1383" s="23"/>
      <c r="DA1383" s="23"/>
      <c r="DB1383" s="23">
        <v>1</v>
      </c>
      <c r="DC1383" s="23"/>
      <c r="DD1383" s="23"/>
      <c r="DE1383" s="22">
        <f t="shared" si="13"/>
        <v>0</v>
      </c>
      <c r="DF1383" s="21"/>
      <c r="DG1383" s="21"/>
      <c r="DH1383" s="21"/>
      <c r="DI1383" s="21"/>
      <c r="DJ1383" s="21"/>
      <c r="DK1383" s="24">
        <f t="shared" si="15"/>
        <v>0</v>
      </c>
      <c r="DL1383" s="23"/>
      <c r="DM1383" s="23"/>
      <c r="DN1383" s="3"/>
      <c r="DO1383" s="3"/>
      <c r="DP1383" s="3"/>
      <c r="DQ1383" s="3"/>
      <c r="DR1383" s="3"/>
      <c r="DS1383" s="3"/>
      <c r="DT1383" s="3"/>
      <c r="DU1383" s="3"/>
      <c r="DV1383" s="3"/>
      <c r="DW1383" s="3"/>
      <c r="DX1383" s="3"/>
      <c r="DY1383" s="3"/>
      <c r="DZ1383" s="3"/>
      <c r="EA1383" s="3"/>
      <c r="EB1383" s="3"/>
      <c r="EC1383" s="3"/>
      <c r="ED1383" s="3"/>
      <c r="EE1383" s="3"/>
      <c r="EF1383" s="3"/>
      <c r="EG1383" s="3"/>
    </row>
    <row r="1384" spans="1:137" ht="15.75" customHeight="1">
      <c r="A1384" s="15" t="s">
        <v>4417</v>
      </c>
      <c r="B1384" s="15" t="s">
        <v>4418</v>
      </c>
      <c r="C1384" s="16">
        <v>65397916</v>
      </c>
      <c r="D1384" s="15">
        <v>604153818</v>
      </c>
      <c r="E1384" s="15" t="s">
        <v>4419</v>
      </c>
      <c r="F1384" s="15" t="s">
        <v>84</v>
      </c>
      <c r="G1384" s="15" t="s">
        <v>101</v>
      </c>
      <c r="H1384" s="15" t="s">
        <v>68</v>
      </c>
      <c r="I1384" s="17">
        <f t="shared" si="18"/>
        <v>0</v>
      </c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8">
        <f t="shared" si="1"/>
        <v>27</v>
      </c>
      <c r="AA1384" s="19"/>
      <c r="AB1384" s="19"/>
      <c r="AC1384" s="19"/>
      <c r="AD1384" s="19"/>
      <c r="AE1384" s="19"/>
      <c r="AF1384" s="19">
        <v>6</v>
      </c>
      <c r="AG1384" s="19"/>
      <c r="AH1384" s="19">
        <v>6</v>
      </c>
      <c r="AI1384" s="19"/>
      <c r="AJ1384" s="19"/>
      <c r="AK1384" s="19"/>
      <c r="AL1384" s="19"/>
      <c r="AM1384" s="19"/>
      <c r="AN1384" s="19"/>
      <c r="AO1384" s="19">
        <v>15</v>
      </c>
      <c r="AP1384" s="19"/>
      <c r="AQ1384" s="19"/>
      <c r="AR1384" s="20">
        <f t="shared" si="3"/>
        <v>0</v>
      </c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  <c r="BE1384" s="21"/>
      <c r="BF1384" s="21"/>
      <c r="BG1384" s="21"/>
      <c r="BH1384" s="21"/>
      <c r="BI1384" s="21"/>
      <c r="BJ1384" s="22">
        <f t="shared" si="5"/>
        <v>0</v>
      </c>
      <c r="BK1384" s="21"/>
      <c r="BL1384" s="21"/>
      <c r="BM1384" s="21"/>
      <c r="BN1384" s="23">
        <f t="shared" si="7"/>
        <v>0</v>
      </c>
      <c r="BO1384" s="23"/>
      <c r="BP1384" s="23"/>
      <c r="BQ1384" s="23"/>
      <c r="BR1384" s="23"/>
      <c r="BS1384" s="23"/>
      <c r="BT1384" s="23"/>
      <c r="BU1384" s="23"/>
      <c r="BV1384" s="23"/>
      <c r="BW1384" s="23"/>
      <c r="BX1384" s="23"/>
      <c r="BY1384" s="23"/>
      <c r="BZ1384" s="23"/>
      <c r="CA1384" s="23"/>
      <c r="CB1384" s="23"/>
      <c r="CC1384" s="23"/>
      <c r="CD1384" s="23"/>
      <c r="CE1384" s="23"/>
      <c r="CF1384" s="21">
        <f t="shared" si="9"/>
        <v>0</v>
      </c>
      <c r="CG1384" s="21"/>
      <c r="CH1384" s="21"/>
      <c r="CI1384" s="21"/>
      <c r="CJ1384" s="21"/>
      <c r="CK1384" s="21"/>
      <c r="CL1384" s="21"/>
      <c r="CM1384" s="21"/>
      <c r="CN1384" s="21"/>
      <c r="CO1384" s="21"/>
      <c r="CP1384" s="21"/>
      <c r="CQ1384" s="21"/>
      <c r="CR1384" s="21"/>
      <c r="CS1384" s="21"/>
      <c r="CT1384" s="21"/>
      <c r="CU1384" s="21"/>
      <c r="CV1384" s="21"/>
      <c r="CW1384" s="21"/>
      <c r="CX1384" s="23">
        <f t="shared" si="11"/>
        <v>2</v>
      </c>
      <c r="CY1384" s="23"/>
      <c r="CZ1384" s="23"/>
      <c r="DA1384" s="23"/>
      <c r="DB1384" s="23">
        <v>2</v>
      </c>
      <c r="DC1384" s="23"/>
      <c r="DD1384" s="23"/>
      <c r="DE1384" s="22">
        <f t="shared" si="13"/>
        <v>0</v>
      </c>
      <c r="DF1384" s="21"/>
      <c r="DG1384" s="21"/>
      <c r="DH1384" s="21"/>
      <c r="DI1384" s="21"/>
      <c r="DJ1384" s="21"/>
      <c r="DK1384" s="24">
        <f t="shared" si="15"/>
        <v>0</v>
      </c>
      <c r="DL1384" s="23"/>
      <c r="DM1384" s="23"/>
      <c r="DN1384" s="3"/>
      <c r="DO1384" s="3"/>
      <c r="DP1384" s="3"/>
      <c r="DQ1384" s="3"/>
      <c r="DR1384" s="3"/>
      <c r="DS1384" s="3"/>
      <c r="DT1384" s="3"/>
      <c r="DU1384" s="3"/>
      <c r="DV1384" s="3"/>
      <c r="DW1384" s="3"/>
      <c r="DX1384" s="3"/>
      <c r="DY1384" s="3"/>
      <c r="DZ1384" s="3"/>
      <c r="EA1384" s="3"/>
      <c r="EB1384" s="3"/>
      <c r="EC1384" s="3"/>
      <c r="ED1384" s="3"/>
      <c r="EE1384" s="3"/>
      <c r="EF1384" s="3"/>
      <c r="EG1384" s="3"/>
    </row>
    <row r="1385" spans="1:137" ht="15.75" customHeight="1">
      <c r="A1385" s="15" t="s">
        <v>4420</v>
      </c>
      <c r="B1385" s="15" t="s">
        <v>4421</v>
      </c>
      <c r="C1385" s="16">
        <v>24276189</v>
      </c>
      <c r="D1385" s="15">
        <v>603268983</v>
      </c>
      <c r="E1385" s="15" t="s">
        <v>4422</v>
      </c>
      <c r="F1385" s="15" t="s">
        <v>84</v>
      </c>
      <c r="G1385" s="15" t="s">
        <v>91</v>
      </c>
      <c r="H1385" s="15" t="s">
        <v>86</v>
      </c>
      <c r="I1385" s="17">
        <f t="shared" si="18"/>
        <v>0</v>
      </c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8">
        <f t="shared" si="1"/>
        <v>110</v>
      </c>
      <c r="AA1385" s="19"/>
      <c r="AB1385" s="19"/>
      <c r="AC1385" s="19"/>
      <c r="AD1385" s="19"/>
      <c r="AE1385" s="19">
        <v>100</v>
      </c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>
        <v>10</v>
      </c>
      <c r="AP1385" s="19"/>
      <c r="AQ1385" s="19"/>
      <c r="AR1385" s="20">
        <f t="shared" si="3"/>
        <v>0</v>
      </c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  <c r="BE1385" s="21"/>
      <c r="BF1385" s="21"/>
      <c r="BG1385" s="21"/>
      <c r="BH1385" s="21"/>
      <c r="BI1385" s="21"/>
      <c r="BJ1385" s="22">
        <f t="shared" si="5"/>
        <v>0</v>
      </c>
      <c r="BK1385" s="21"/>
      <c r="BL1385" s="21"/>
      <c r="BM1385" s="21"/>
      <c r="BN1385" s="23">
        <f t="shared" si="7"/>
        <v>2</v>
      </c>
      <c r="BO1385" s="23"/>
      <c r="BP1385" s="23"/>
      <c r="BQ1385" s="23"/>
      <c r="BR1385" s="23"/>
      <c r="BS1385" s="23">
        <v>2</v>
      </c>
      <c r="BT1385" s="23"/>
      <c r="BU1385" s="23"/>
      <c r="BV1385" s="23"/>
      <c r="BW1385" s="23"/>
      <c r="BX1385" s="23"/>
      <c r="BY1385" s="23"/>
      <c r="BZ1385" s="23"/>
      <c r="CA1385" s="23"/>
      <c r="CB1385" s="23"/>
      <c r="CC1385" s="23"/>
      <c r="CD1385" s="23"/>
      <c r="CE1385" s="23"/>
      <c r="CF1385" s="21">
        <f t="shared" si="9"/>
        <v>100</v>
      </c>
      <c r="CG1385" s="21"/>
      <c r="CH1385" s="21"/>
      <c r="CI1385" s="21"/>
      <c r="CJ1385" s="21"/>
      <c r="CK1385" s="21"/>
      <c r="CL1385" s="21"/>
      <c r="CM1385" s="21"/>
      <c r="CN1385" s="21"/>
      <c r="CO1385" s="21"/>
      <c r="CP1385" s="21"/>
      <c r="CQ1385" s="21"/>
      <c r="CR1385" s="21"/>
      <c r="CS1385" s="21"/>
      <c r="CT1385" s="21"/>
      <c r="CU1385" s="21">
        <v>100</v>
      </c>
      <c r="CV1385" s="21"/>
      <c r="CW1385" s="21"/>
      <c r="CX1385" s="23">
        <f t="shared" si="11"/>
        <v>1</v>
      </c>
      <c r="CY1385" s="23"/>
      <c r="CZ1385" s="23"/>
      <c r="DA1385" s="23"/>
      <c r="DB1385" s="23">
        <v>1</v>
      </c>
      <c r="DC1385" s="23"/>
      <c r="DD1385" s="23"/>
      <c r="DE1385" s="22">
        <f t="shared" si="13"/>
        <v>0</v>
      </c>
      <c r="DF1385" s="21"/>
      <c r="DG1385" s="21"/>
      <c r="DH1385" s="21"/>
      <c r="DI1385" s="21"/>
      <c r="DJ1385" s="21"/>
      <c r="DK1385" s="24">
        <f t="shared" si="15"/>
        <v>0</v>
      </c>
      <c r="DL1385" s="23"/>
      <c r="DM1385" s="23"/>
      <c r="DN1385" s="3"/>
      <c r="DO1385" s="3"/>
      <c r="DP1385" s="3"/>
      <c r="DQ1385" s="3"/>
      <c r="DR1385" s="3"/>
      <c r="DS1385" s="3"/>
      <c r="DT1385" s="3"/>
      <c r="DU1385" s="3"/>
      <c r="DV1385" s="3"/>
      <c r="DW1385" s="3"/>
      <c r="DX1385" s="3"/>
      <c r="DY1385" s="3"/>
      <c r="DZ1385" s="3"/>
      <c r="EA1385" s="3"/>
      <c r="EB1385" s="3"/>
      <c r="EC1385" s="3"/>
      <c r="ED1385" s="3"/>
      <c r="EE1385" s="3"/>
      <c r="EF1385" s="3"/>
      <c r="EG1385" s="3"/>
    </row>
    <row r="1386" spans="1:137" ht="15.75" customHeight="1">
      <c r="A1386" s="15" t="s">
        <v>4423</v>
      </c>
      <c r="B1386" s="15" t="s">
        <v>4424</v>
      </c>
      <c r="C1386" s="16">
        <v>72041561</v>
      </c>
      <c r="D1386" s="15">
        <v>737771332</v>
      </c>
      <c r="E1386" s="15" t="s">
        <v>4425</v>
      </c>
      <c r="F1386" s="15" t="s">
        <v>84</v>
      </c>
      <c r="G1386" s="15" t="s">
        <v>101</v>
      </c>
      <c r="H1386" s="15" t="s">
        <v>216</v>
      </c>
      <c r="I1386" s="17">
        <f t="shared" si="18"/>
        <v>0</v>
      </c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8">
        <f t="shared" si="1"/>
        <v>28</v>
      </c>
      <c r="AA1386" s="19"/>
      <c r="AB1386" s="19"/>
      <c r="AC1386" s="19"/>
      <c r="AD1386" s="19"/>
      <c r="AE1386" s="19"/>
      <c r="AF1386" s="19">
        <v>6</v>
      </c>
      <c r="AG1386" s="19"/>
      <c r="AH1386" s="19">
        <v>7</v>
      </c>
      <c r="AI1386" s="19"/>
      <c r="AJ1386" s="19"/>
      <c r="AK1386" s="19"/>
      <c r="AL1386" s="19"/>
      <c r="AM1386" s="19"/>
      <c r="AN1386" s="19"/>
      <c r="AO1386" s="19">
        <v>15</v>
      </c>
      <c r="AP1386" s="19"/>
      <c r="AQ1386" s="19"/>
      <c r="AR1386" s="20">
        <f t="shared" si="3"/>
        <v>0</v>
      </c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  <c r="BE1386" s="21"/>
      <c r="BF1386" s="21"/>
      <c r="BG1386" s="21"/>
      <c r="BH1386" s="21"/>
      <c r="BI1386" s="21"/>
      <c r="BJ1386" s="22">
        <f t="shared" si="5"/>
        <v>0</v>
      </c>
      <c r="BK1386" s="21"/>
      <c r="BL1386" s="21"/>
      <c r="BM1386" s="21"/>
      <c r="BN1386" s="23">
        <f t="shared" si="7"/>
        <v>0</v>
      </c>
      <c r="BO1386" s="23"/>
      <c r="BP1386" s="23"/>
      <c r="BQ1386" s="23"/>
      <c r="BR1386" s="23"/>
      <c r="BS1386" s="23"/>
      <c r="BT1386" s="23"/>
      <c r="BU1386" s="23"/>
      <c r="BV1386" s="23"/>
      <c r="BW1386" s="23"/>
      <c r="BX1386" s="23"/>
      <c r="BY1386" s="23"/>
      <c r="BZ1386" s="23"/>
      <c r="CA1386" s="23"/>
      <c r="CB1386" s="23"/>
      <c r="CC1386" s="23"/>
      <c r="CD1386" s="23"/>
      <c r="CE1386" s="23"/>
      <c r="CF1386" s="21">
        <f t="shared" si="9"/>
        <v>0</v>
      </c>
      <c r="CG1386" s="21"/>
      <c r="CH1386" s="21"/>
      <c r="CI1386" s="21"/>
      <c r="CJ1386" s="21"/>
      <c r="CK1386" s="21"/>
      <c r="CL1386" s="21"/>
      <c r="CM1386" s="21"/>
      <c r="CN1386" s="21"/>
      <c r="CO1386" s="21"/>
      <c r="CP1386" s="21"/>
      <c r="CQ1386" s="21"/>
      <c r="CR1386" s="21"/>
      <c r="CS1386" s="21"/>
      <c r="CT1386" s="21"/>
      <c r="CU1386" s="21"/>
      <c r="CV1386" s="21"/>
      <c r="CW1386" s="21"/>
      <c r="CX1386" s="23">
        <f t="shared" si="11"/>
        <v>2</v>
      </c>
      <c r="CY1386" s="23"/>
      <c r="CZ1386" s="23"/>
      <c r="DA1386" s="23"/>
      <c r="DB1386" s="23">
        <v>2</v>
      </c>
      <c r="DC1386" s="23"/>
      <c r="DD1386" s="23"/>
      <c r="DE1386" s="22">
        <f t="shared" si="13"/>
        <v>0</v>
      </c>
      <c r="DF1386" s="21"/>
      <c r="DG1386" s="21"/>
      <c r="DH1386" s="21"/>
      <c r="DI1386" s="21"/>
      <c r="DJ1386" s="21"/>
      <c r="DK1386" s="24">
        <f t="shared" si="15"/>
        <v>0</v>
      </c>
      <c r="DL1386" s="23"/>
      <c r="DM1386" s="23"/>
      <c r="DN1386" s="3"/>
      <c r="DO1386" s="3"/>
      <c r="DP1386" s="3"/>
      <c r="DQ1386" s="3"/>
      <c r="DR1386" s="3"/>
      <c r="DS1386" s="3"/>
      <c r="DT1386" s="3"/>
      <c r="DU1386" s="3"/>
      <c r="DV1386" s="3"/>
      <c r="DW1386" s="3"/>
      <c r="DX1386" s="3"/>
      <c r="DY1386" s="3"/>
      <c r="DZ1386" s="3"/>
      <c r="EA1386" s="3"/>
      <c r="EB1386" s="3"/>
      <c r="EC1386" s="3"/>
      <c r="ED1386" s="3"/>
      <c r="EE1386" s="3"/>
      <c r="EF1386" s="3"/>
      <c r="EG1386" s="3"/>
    </row>
    <row r="1387" spans="1:137" ht="15.75" customHeight="1">
      <c r="A1387" s="15" t="s">
        <v>4426</v>
      </c>
      <c r="B1387" s="15" t="s">
        <v>4427</v>
      </c>
      <c r="C1387" s="16">
        <v>28257715</v>
      </c>
      <c r="D1387" s="15">
        <v>603995473</v>
      </c>
      <c r="E1387" s="15" t="s">
        <v>4428</v>
      </c>
      <c r="F1387" s="15" t="s">
        <v>84</v>
      </c>
      <c r="G1387" s="15" t="s">
        <v>91</v>
      </c>
      <c r="H1387" s="15" t="s">
        <v>68</v>
      </c>
      <c r="I1387" s="17">
        <f t="shared" si="18"/>
        <v>0</v>
      </c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8">
        <f t="shared" si="1"/>
        <v>59</v>
      </c>
      <c r="AA1387" s="19"/>
      <c r="AB1387" s="19"/>
      <c r="AC1387" s="19"/>
      <c r="AD1387" s="19"/>
      <c r="AE1387" s="19"/>
      <c r="AF1387" s="19"/>
      <c r="AG1387" s="19">
        <v>19</v>
      </c>
      <c r="AH1387" s="19"/>
      <c r="AI1387" s="19"/>
      <c r="AJ1387" s="19"/>
      <c r="AK1387" s="19"/>
      <c r="AL1387" s="19"/>
      <c r="AM1387" s="19"/>
      <c r="AN1387" s="19"/>
      <c r="AO1387" s="19">
        <v>40</v>
      </c>
      <c r="AP1387" s="19"/>
      <c r="AQ1387" s="19"/>
      <c r="AR1387" s="20">
        <f t="shared" si="3"/>
        <v>0</v>
      </c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  <c r="BE1387" s="21"/>
      <c r="BF1387" s="21"/>
      <c r="BG1387" s="21"/>
      <c r="BH1387" s="21"/>
      <c r="BI1387" s="21"/>
      <c r="BJ1387" s="22">
        <f t="shared" si="5"/>
        <v>0</v>
      </c>
      <c r="BK1387" s="21"/>
      <c r="BL1387" s="21"/>
      <c r="BM1387" s="21"/>
      <c r="BN1387" s="23">
        <f t="shared" si="7"/>
        <v>0</v>
      </c>
      <c r="BO1387" s="23"/>
      <c r="BP1387" s="23"/>
      <c r="BQ1387" s="23"/>
      <c r="BR1387" s="23"/>
      <c r="BS1387" s="23"/>
      <c r="BT1387" s="23"/>
      <c r="BU1387" s="23"/>
      <c r="BV1387" s="23"/>
      <c r="BW1387" s="23"/>
      <c r="BX1387" s="23"/>
      <c r="BY1387" s="23"/>
      <c r="BZ1387" s="23"/>
      <c r="CA1387" s="23"/>
      <c r="CB1387" s="23"/>
      <c r="CC1387" s="23"/>
      <c r="CD1387" s="23"/>
      <c r="CE1387" s="23"/>
      <c r="CF1387" s="21">
        <f t="shared" si="9"/>
        <v>300</v>
      </c>
      <c r="CG1387" s="21"/>
      <c r="CH1387" s="21"/>
      <c r="CI1387" s="21"/>
      <c r="CJ1387" s="21"/>
      <c r="CK1387" s="21"/>
      <c r="CL1387" s="21"/>
      <c r="CM1387" s="21"/>
      <c r="CN1387" s="21"/>
      <c r="CO1387" s="21"/>
      <c r="CP1387" s="21"/>
      <c r="CQ1387" s="21"/>
      <c r="CR1387" s="21"/>
      <c r="CS1387" s="21"/>
      <c r="CT1387" s="21"/>
      <c r="CU1387" s="21">
        <v>300</v>
      </c>
      <c r="CV1387" s="21"/>
      <c r="CW1387" s="21"/>
      <c r="CX1387" s="23">
        <f t="shared" si="11"/>
        <v>3</v>
      </c>
      <c r="CY1387" s="23"/>
      <c r="CZ1387" s="23"/>
      <c r="DA1387" s="23"/>
      <c r="DB1387" s="23">
        <v>3</v>
      </c>
      <c r="DC1387" s="23"/>
      <c r="DD1387" s="23"/>
      <c r="DE1387" s="22">
        <f t="shared" si="13"/>
        <v>0</v>
      </c>
      <c r="DF1387" s="21"/>
      <c r="DG1387" s="21"/>
      <c r="DH1387" s="21"/>
      <c r="DI1387" s="21"/>
      <c r="DJ1387" s="21"/>
      <c r="DK1387" s="24">
        <f t="shared" si="15"/>
        <v>0</v>
      </c>
      <c r="DL1387" s="23"/>
      <c r="DM1387" s="23"/>
      <c r="DN1387" s="3"/>
      <c r="DO1387" s="3"/>
      <c r="DP1387" s="3"/>
      <c r="DQ1387" s="3"/>
      <c r="DR1387" s="3"/>
      <c r="DS1387" s="3"/>
      <c r="DT1387" s="3"/>
      <c r="DU1387" s="3"/>
      <c r="DV1387" s="3"/>
      <c r="DW1387" s="3"/>
      <c r="DX1387" s="3"/>
      <c r="DY1387" s="3"/>
      <c r="DZ1387" s="3"/>
      <c r="EA1387" s="3"/>
      <c r="EB1387" s="3"/>
      <c r="EC1387" s="3"/>
      <c r="ED1387" s="3"/>
      <c r="EE1387" s="3"/>
      <c r="EF1387" s="3"/>
      <c r="EG1387" s="3"/>
    </row>
    <row r="1388" spans="1:137" ht="15.75" customHeight="1">
      <c r="A1388" s="15" t="s">
        <v>4429</v>
      </c>
      <c r="B1388" s="15" t="s">
        <v>4430</v>
      </c>
      <c r="C1388" s="16">
        <v>29155410</v>
      </c>
      <c r="D1388" s="15">
        <v>606911191</v>
      </c>
      <c r="E1388" s="15" t="s">
        <v>4431</v>
      </c>
      <c r="F1388" s="15" t="s">
        <v>84</v>
      </c>
      <c r="G1388" s="15" t="s">
        <v>101</v>
      </c>
      <c r="H1388" s="15" t="s">
        <v>80</v>
      </c>
      <c r="I1388" s="17">
        <f t="shared" si="18"/>
        <v>0</v>
      </c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8">
        <f t="shared" si="1"/>
        <v>22</v>
      </c>
      <c r="AA1388" s="19"/>
      <c r="AB1388" s="19"/>
      <c r="AC1388" s="19"/>
      <c r="AD1388" s="19"/>
      <c r="AE1388" s="19"/>
      <c r="AF1388" s="19"/>
      <c r="AG1388" s="19"/>
      <c r="AH1388" s="19">
        <v>7</v>
      </c>
      <c r="AI1388" s="19"/>
      <c r="AJ1388" s="19"/>
      <c r="AK1388" s="19"/>
      <c r="AL1388" s="19"/>
      <c r="AM1388" s="19"/>
      <c r="AN1388" s="19"/>
      <c r="AO1388" s="19">
        <v>15</v>
      </c>
      <c r="AP1388" s="19"/>
      <c r="AQ1388" s="19"/>
      <c r="AR1388" s="20">
        <f t="shared" si="3"/>
        <v>0</v>
      </c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  <c r="BE1388" s="21"/>
      <c r="BF1388" s="21"/>
      <c r="BG1388" s="21"/>
      <c r="BH1388" s="21"/>
      <c r="BI1388" s="21"/>
      <c r="BJ1388" s="22">
        <f t="shared" si="5"/>
        <v>0</v>
      </c>
      <c r="BK1388" s="21"/>
      <c r="BL1388" s="21"/>
      <c r="BM1388" s="21"/>
      <c r="BN1388" s="23">
        <f t="shared" si="7"/>
        <v>0</v>
      </c>
      <c r="BO1388" s="23"/>
      <c r="BP1388" s="23"/>
      <c r="BQ1388" s="23"/>
      <c r="BR1388" s="23"/>
      <c r="BS1388" s="23"/>
      <c r="BT1388" s="23"/>
      <c r="BU1388" s="23"/>
      <c r="BV1388" s="23"/>
      <c r="BW1388" s="23"/>
      <c r="BX1388" s="23"/>
      <c r="BY1388" s="23"/>
      <c r="BZ1388" s="23"/>
      <c r="CA1388" s="23"/>
      <c r="CB1388" s="23"/>
      <c r="CC1388" s="23"/>
      <c r="CD1388" s="23"/>
      <c r="CE1388" s="23"/>
      <c r="CF1388" s="21">
        <f t="shared" si="9"/>
        <v>0</v>
      </c>
      <c r="CG1388" s="21"/>
      <c r="CH1388" s="21"/>
      <c r="CI1388" s="21"/>
      <c r="CJ1388" s="21"/>
      <c r="CK1388" s="21"/>
      <c r="CL1388" s="21"/>
      <c r="CM1388" s="21"/>
      <c r="CN1388" s="21"/>
      <c r="CO1388" s="21"/>
      <c r="CP1388" s="21"/>
      <c r="CQ1388" s="21"/>
      <c r="CR1388" s="21"/>
      <c r="CS1388" s="21"/>
      <c r="CT1388" s="21"/>
      <c r="CU1388" s="21"/>
      <c r="CV1388" s="21"/>
      <c r="CW1388" s="21"/>
      <c r="CX1388" s="23">
        <f t="shared" si="11"/>
        <v>2</v>
      </c>
      <c r="CY1388" s="23"/>
      <c r="CZ1388" s="23"/>
      <c r="DA1388" s="23"/>
      <c r="DB1388" s="23">
        <v>2</v>
      </c>
      <c r="DC1388" s="23"/>
      <c r="DD1388" s="23"/>
      <c r="DE1388" s="22">
        <f t="shared" si="13"/>
        <v>0</v>
      </c>
      <c r="DF1388" s="21"/>
      <c r="DG1388" s="21"/>
      <c r="DH1388" s="21"/>
      <c r="DI1388" s="21"/>
      <c r="DJ1388" s="21"/>
      <c r="DK1388" s="24">
        <f t="shared" si="15"/>
        <v>0</v>
      </c>
      <c r="DL1388" s="23"/>
      <c r="DM1388" s="23"/>
      <c r="DN1388" s="3"/>
      <c r="DO1388" s="3"/>
      <c r="DP1388" s="3"/>
      <c r="DQ1388" s="3"/>
      <c r="DR1388" s="3"/>
      <c r="DS1388" s="3"/>
      <c r="DT1388" s="3"/>
      <c r="DU1388" s="3"/>
      <c r="DV1388" s="3"/>
      <c r="DW1388" s="3"/>
      <c r="DX1388" s="3"/>
      <c r="DY1388" s="3"/>
      <c r="DZ1388" s="3"/>
      <c r="EA1388" s="3"/>
      <c r="EB1388" s="3"/>
      <c r="EC1388" s="3"/>
      <c r="ED1388" s="3"/>
      <c r="EE1388" s="3"/>
      <c r="EF1388" s="3"/>
      <c r="EG1388" s="3"/>
    </row>
    <row r="1389" spans="1:137" ht="15.75" customHeight="1">
      <c r="A1389" s="15" t="s">
        <v>4432</v>
      </c>
      <c r="B1389" s="15" t="s">
        <v>4433</v>
      </c>
      <c r="C1389" s="16" t="s">
        <v>4434</v>
      </c>
      <c r="D1389" s="15">
        <v>7760170271</v>
      </c>
      <c r="E1389" s="15" t="s">
        <v>4435</v>
      </c>
      <c r="F1389" s="15" t="s">
        <v>84</v>
      </c>
      <c r="G1389" s="15" t="s">
        <v>91</v>
      </c>
      <c r="H1389" s="15" t="s">
        <v>68</v>
      </c>
      <c r="I1389" s="17">
        <f t="shared" si="18"/>
        <v>0</v>
      </c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8">
        <f t="shared" si="1"/>
        <v>29</v>
      </c>
      <c r="AA1389" s="19"/>
      <c r="AB1389" s="19"/>
      <c r="AC1389" s="19"/>
      <c r="AD1389" s="19"/>
      <c r="AE1389" s="19"/>
      <c r="AF1389" s="19"/>
      <c r="AG1389" s="19">
        <v>19</v>
      </c>
      <c r="AH1389" s="19"/>
      <c r="AI1389" s="19"/>
      <c r="AJ1389" s="19"/>
      <c r="AK1389" s="19"/>
      <c r="AL1389" s="19"/>
      <c r="AM1389" s="19"/>
      <c r="AN1389" s="19"/>
      <c r="AO1389" s="19">
        <v>10</v>
      </c>
      <c r="AP1389" s="19"/>
      <c r="AQ1389" s="19"/>
      <c r="AR1389" s="20">
        <f t="shared" si="3"/>
        <v>0</v>
      </c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  <c r="BE1389" s="21"/>
      <c r="BF1389" s="21"/>
      <c r="BG1389" s="21"/>
      <c r="BH1389" s="21"/>
      <c r="BI1389" s="21"/>
      <c r="BJ1389" s="22">
        <f t="shared" si="5"/>
        <v>0</v>
      </c>
      <c r="BK1389" s="21"/>
      <c r="BL1389" s="21"/>
      <c r="BM1389" s="21"/>
      <c r="BN1389" s="23">
        <f t="shared" si="7"/>
        <v>0</v>
      </c>
      <c r="BO1389" s="23"/>
      <c r="BP1389" s="23"/>
      <c r="BQ1389" s="23"/>
      <c r="BR1389" s="23"/>
      <c r="BS1389" s="23"/>
      <c r="BT1389" s="23"/>
      <c r="BU1389" s="23"/>
      <c r="BV1389" s="23"/>
      <c r="BW1389" s="23"/>
      <c r="BX1389" s="23"/>
      <c r="BY1389" s="23"/>
      <c r="BZ1389" s="23"/>
      <c r="CA1389" s="23"/>
      <c r="CB1389" s="23"/>
      <c r="CC1389" s="23"/>
      <c r="CD1389" s="23"/>
      <c r="CE1389" s="23"/>
      <c r="CF1389" s="21">
        <f t="shared" si="9"/>
        <v>100</v>
      </c>
      <c r="CG1389" s="21"/>
      <c r="CH1389" s="21"/>
      <c r="CI1389" s="21"/>
      <c r="CJ1389" s="21"/>
      <c r="CK1389" s="21"/>
      <c r="CL1389" s="21"/>
      <c r="CM1389" s="21"/>
      <c r="CN1389" s="21"/>
      <c r="CO1389" s="21"/>
      <c r="CP1389" s="21"/>
      <c r="CQ1389" s="21"/>
      <c r="CR1389" s="21"/>
      <c r="CS1389" s="21"/>
      <c r="CT1389" s="21"/>
      <c r="CU1389" s="21">
        <v>100</v>
      </c>
      <c r="CV1389" s="21"/>
      <c r="CW1389" s="21"/>
      <c r="CX1389" s="23">
        <f t="shared" si="11"/>
        <v>1</v>
      </c>
      <c r="CY1389" s="23"/>
      <c r="CZ1389" s="23"/>
      <c r="DA1389" s="23"/>
      <c r="DB1389" s="23">
        <v>1</v>
      </c>
      <c r="DC1389" s="23"/>
      <c r="DD1389" s="23"/>
      <c r="DE1389" s="22">
        <f t="shared" si="13"/>
        <v>0</v>
      </c>
      <c r="DF1389" s="21"/>
      <c r="DG1389" s="21"/>
      <c r="DH1389" s="21"/>
      <c r="DI1389" s="21"/>
      <c r="DJ1389" s="21"/>
      <c r="DK1389" s="24">
        <f t="shared" si="15"/>
        <v>0</v>
      </c>
      <c r="DL1389" s="23"/>
      <c r="DM1389" s="23"/>
      <c r="DN1389" s="3"/>
      <c r="DO1389" s="3"/>
      <c r="DP1389" s="3"/>
      <c r="DQ1389" s="3"/>
      <c r="DR1389" s="3"/>
      <c r="DS1389" s="3"/>
      <c r="DT1389" s="3"/>
      <c r="DU1389" s="3"/>
      <c r="DV1389" s="3"/>
      <c r="DW1389" s="3"/>
      <c r="DX1389" s="3"/>
      <c r="DY1389" s="3"/>
      <c r="DZ1389" s="3"/>
      <c r="EA1389" s="3"/>
      <c r="EB1389" s="3"/>
      <c r="EC1389" s="3"/>
      <c r="ED1389" s="3"/>
      <c r="EE1389" s="3"/>
      <c r="EF1389" s="3"/>
      <c r="EG1389" s="3"/>
    </row>
    <row r="1390" spans="1:137" ht="15.75" customHeight="1">
      <c r="A1390" s="15" t="s">
        <v>4436</v>
      </c>
      <c r="B1390" s="15" t="s">
        <v>4437</v>
      </c>
      <c r="C1390" s="16">
        <v>49280741</v>
      </c>
      <c r="D1390" s="15">
        <v>606254085</v>
      </c>
      <c r="E1390" s="15" t="s">
        <v>4438</v>
      </c>
      <c r="F1390" s="15" t="s">
        <v>84</v>
      </c>
      <c r="G1390" s="15" t="s">
        <v>101</v>
      </c>
      <c r="H1390" s="15" t="s">
        <v>76</v>
      </c>
      <c r="I1390" s="17">
        <f t="shared" si="18"/>
        <v>0</v>
      </c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8">
        <f t="shared" si="1"/>
        <v>28</v>
      </c>
      <c r="AA1390" s="19"/>
      <c r="AB1390" s="19"/>
      <c r="AC1390" s="19"/>
      <c r="AD1390" s="19"/>
      <c r="AE1390" s="19"/>
      <c r="AF1390" s="19">
        <v>6</v>
      </c>
      <c r="AG1390" s="19"/>
      <c r="AH1390" s="19">
        <v>7</v>
      </c>
      <c r="AI1390" s="19"/>
      <c r="AJ1390" s="19"/>
      <c r="AK1390" s="19"/>
      <c r="AL1390" s="19"/>
      <c r="AM1390" s="19"/>
      <c r="AN1390" s="19"/>
      <c r="AO1390" s="19">
        <v>15</v>
      </c>
      <c r="AP1390" s="19"/>
      <c r="AQ1390" s="19"/>
      <c r="AR1390" s="20">
        <f t="shared" si="3"/>
        <v>0</v>
      </c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  <c r="BE1390" s="21"/>
      <c r="BF1390" s="21"/>
      <c r="BG1390" s="21"/>
      <c r="BH1390" s="21"/>
      <c r="BI1390" s="21"/>
      <c r="BJ1390" s="22">
        <f t="shared" si="5"/>
        <v>0</v>
      </c>
      <c r="BK1390" s="21"/>
      <c r="BL1390" s="21"/>
      <c r="BM1390" s="21"/>
      <c r="BN1390" s="23">
        <f t="shared" si="7"/>
        <v>0</v>
      </c>
      <c r="BO1390" s="23"/>
      <c r="BP1390" s="23"/>
      <c r="BQ1390" s="23"/>
      <c r="BR1390" s="23"/>
      <c r="BS1390" s="23"/>
      <c r="BT1390" s="23"/>
      <c r="BU1390" s="23"/>
      <c r="BV1390" s="23"/>
      <c r="BW1390" s="23"/>
      <c r="BX1390" s="23"/>
      <c r="BY1390" s="23"/>
      <c r="BZ1390" s="23"/>
      <c r="CA1390" s="23"/>
      <c r="CB1390" s="23"/>
      <c r="CC1390" s="23"/>
      <c r="CD1390" s="23"/>
      <c r="CE1390" s="23"/>
      <c r="CF1390" s="21">
        <f t="shared" si="9"/>
        <v>0</v>
      </c>
      <c r="CG1390" s="21"/>
      <c r="CH1390" s="21"/>
      <c r="CI1390" s="21"/>
      <c r="CJ1390" s="21"/>
      <c r="CK1390" s="21"/>
      <c r="CL1390" s="21"/>
      <c r="CM1390" s="21"/>
      <c r="CN1390" s="21"/>
      <c r="CO1390" s="21"/>
      <c r="CP1390" s="21"/>
      <c r="CQ1390" s="21"/>
      <c r="CR1390" s="21"/>
      <c r="CS1390" s="21"/>
      <c r="CT1390" s="21"/>
      <c r="CU1390" s="21"/>
      <c r="CV1390" s="21"/>
      <c r="CW1390" s="21"/>
      <c r="CX1390" s="23">
        <f t="shared" si="11"/>
        <v>2</v>
      </c>
      <c r="CY1390" s="23"/>
      <c r="CZ1390" s="23"/>
      <c r="DA1390" s="23"/>
      <c r="DB1390" s="23">
        <v>2</v>
      </c>
      <c r="DC1390" s="23"/>
      <c r="DD1390" s="23"/>
      <c r="DE1390" s="22">
        <f t="shared" si="13"/>
        <v>0</v>
      </c>
      <c r="DF1390" s="21"/>
      <c r="DG1390" s="21"/>
      <c r="DH1390" s="21"/>
      <c r="DI1390" s="21"/>
      <c r="DJ1390" s="21"/>
      <c r="DK1390" s="24">
        <f t="shared" si="15"/>
        <v>0</v>
      </c>
      <c r="DL1390" s="23"/>
      <c r="DM1390" s="23"/>
      <c r="DN1390" s="3"/>
      <c r="DO1390" s="3"/>
      <c r="DP1390" s="3"/>
      <c r="DQ1390" s="3"/>
      <c r="DR1390" s="3"/>
      <c r="DS1390" s="3"/>
      <c r="DT1390" s="3"/>
      <c r="DU1390" s="3"/>
      <c r="DV1390" s="3"/>
      <c r="DW1390" s="3"/>
      <c r="DX1390" s="3"/>
      <c r="DY1390" s="3"/>
      <c r="DZ1390" s="3"/>
      <c r="EA1390" s="3"/>
      <c r="EB1390" s="3"/>
      <c r="EC1390" s="3"/>
      <c r="ED1390" s="3"/>
      <c r="EE1390" s="3"/>
      <c r="EF1390" s="3"/>
      <c r="EG1390" s="3"/>
    </row>
    <row r="1391" spans="1:137" ht="15.75" customHeight="1">
      <c r="A1391" s="15" t="s">
        <v>4439</v>
      </c>
      <c r="B1391" s="15" t="s">
        <v>4440</v>
      </c>
      <c r="C1391" s="16">
        <v>62585983</v>
      </c>
      <c r="D1391" s="15">
        <v>602241501</v>
      </c>
      <c r="E1391" s="15" t="s">
        <v>4441</v>
      </c>
      <c r="F1391" s="15" t="s">
        <v>84</v>
      </c>
      <c r="G1391" s="15" t="s">
        <v>677</v>
      </c>
      <c r="H1391" s="15" t="s">
        <v>57</v>
      </c>
      <c r="I1391" s="17">
        <f t="shared" si="18"/>
        <v>0</v>
      </c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8">
        <f t="shared" si="1"/>
        <v>136</v>
      </c>
      <c r="AA1391" s="19"/>
      <c r="AB1391" s="19"/>
      <c r="AC1391" s="19"/>
      <c r="AD1391" s="19"/>
      <c r="AE1391" s="19"/>
      <c r="AF1391" s="19"/>
      <c r="AG1391" s="19">
        <v>19</v>
      </c>
      <c r="AH1391" s="19">
        <v>97</v>
      </c>
      <c r="AI1391" s="19"/>
      <c r="AJ1391" s="19"/>
      <c r="AK1391" s="19"/>
      <c r="AL1391" s="19"/>
      <c r="AM1391" s="19"/>
      <c r="AN1391" s="19"/>
      <c r="AO1391" s="19">
        <v>20</v>
      </c>
      <c r="AP1391" s="19"/>
      <c r="AQ1391" s="19"/>
      <c r="AR1391" s="20">
        <f t="shared" si="3"/>
        <v>0</v>
      </c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  <c r="BE1391" s="21"/>
      <c r="BF1391" s="21"/>
      <c r="BG1391" s="21"/>
      <c r="BH1391" s="21"/>
      <c r="BI1391" s="21"/>
      <c r="BJ1391" s="22">
        <f t="shared" si="5"/>
        <v>0</v>
      </c>
      <c r="BK1391" s="21"/>
      <c r="BL1391" s="21"/>
      <c r="BM1391" s="21"/>
      <c r="BN1391" s="23">
        <f t="shared" si="7"/>
        <v>0</v>
      </c>
      <c r="BO1391" s="23"/>
      <c r="BP1391" s="23"/>
      <c r="BQ1391" s="23"/>
      <c r="BR1391" s="23"/>
      <c r="BS1391" s="23"/>
      <c r="BT1391" s="23"/>
      <c r="BU1391" s="23"/>
      <c r="BV1391" s="23"/>
      <c r="BW1391" s="23"/>
      <c r="BX1391" s="23"/>
      <c r="BY1391" s="23"/>
      <c r="BZ1391" s="23"/>
      <c r="CA1391" s="23"/>
      <c r="CB1391" s="23"/>
      <c r="CC1391" s="23"/>
      <c r="CD1391" s="23"/>
      <c r="CE1391" s="23"/>
      <c r="CF1391" s="21">
        <f t="shared" si="9"/>
        <v>0</v>
      </c>
      <c r="CG1391" s="21"/>
      <c r="CH1391" s="21"/>
      <c r="CI1391" s="21"/>
      <c r="CJ1391" s="21"/>
      <c r="CK1391" s="21"/>
      <c r="CL1391" s="21"/>
      <c r="CM1391" s="21"/>
      <c r="CN1391" s="21"/>
      <c r="CO1391" s="21"/>
      <c r="CP1391" s="21"/>
      <c r="CQ1391" s="21"/>
      <c r="CR1391" s="21"/>
      <c r="CS1391" s="21"/>
      <c r="CT1391" s="21"/>
      <c r="CU1391" s="21"/>
      <c r="CV1391" s="21"/>
      <c r="CW1391" s="21"/>
      <c r="CX1391" s="23">
        <f t="shared" si="11"/>
        <v>0</v>
      </c>
      <c r="CY1391" s="23"/>
      <c r="CZ1391" s="23"/>
      <c r="DA1391" s="23"/>
      <c r="DB1391" s="23"/>
      <c r="DC1391" s="23"/>
      <c r="DD1391" s="23"/>
      <c r="DE1391" s="22">
        <f t="shared" si="13"/>
        <v>0</v>
      </c>
      <c r="DF1391" s="21"/>
      <c r="DG1391" s="21"/>
      <c r="DH1391" s="21"/>
      <c r="DI1391" s="21"/>
      <c r="DJ1391" s="21"/>
      <c r="DK1391" s="24">
        <f t="shared" si="15"/>
        <v>0</v>
      </c>
      <c r="DL1391" s="23"/>
      <c r="DM1391" s="23"/>
      <c r="DN1391" s="3"/>
      <c r="DO1391" s="3"/>
      <c r="DP1391" s="3"/>
      <c r="DQ1391" s="3"/>
      <c r="DR1391" s="3"/>
      <c r="DS1391" s="3"/>
      <c r="DT1391" s="3"/>
      <c r="DU1391" s="3"/>
      <c r="DV1391" s="3"/>
      <c r="DW1391" s="3"/>
      <c r="DX1391" s="3"/>
      <c r="DY1391" s="3"/>
      <c r="DZ1391" s="3"/>
      <c r="EA1391" s="3"/>
      <c r="EB1391" s="3"/>
      <c r="EC1391" s="3"/>
      <c r="ED1391" s="3"/>
      <c r="EE1391" s="3"/>
      <c r="EF1391" s="3"/>
      <c r="EG1391" s="3"/>
    </row>
    <row r="1392" spans="1:137" ht="15.75" customHeight="1">
      <c r="A1392" s="15" t="s">
        <v>4442</v>
      </c>
      <c r="B1392" s="15" t="s">
        <v>4443</v>
      </c>
      <c r="C1392" s="16" t="s">
        <v>4444</v>
      </c>
      <c r="D1392" s="15">
        <v>241404719</v>
      </c>
      <c r="E1392" s="15" t="s">
        <v>4445</v>
      </c>
      <c r="F1392" s="15" t="s">
        <v>84</v>
      </c>
      <c r="G1392" s="15" t="s">
        <v>91</v>
      </c>
      <c r="H1392" s="15" t="s">
        <v>57</v>
      </c>
      <c r="I1392" s="17">
        <f t="shared" si="18"/>
        <v>0</v>
      </c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8">
        <f t="shared" si="1"/>
        <v>10</v>
      </c>
      <c r="AA1392" s="19"/>
      <c r="AB1392" s="19"/>
      <c r="AC1392" s="19"/>
      <c r="AD1392" s="19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>
        <v>10</v>
      </c>
      <c r="AP1392" s="19"/>
      <c r="AQ1392" s="19"/>
      <c r="AR1392" s="20">
        <f t="shared" si="3"/>
        <v>0</v>
      </c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  <c r="BE1392" s="21"/>
      <c r="BF1392" s="21"/>
      <c r="BG1392" s="21"/>
      <c r="BH1392" s="21"/>
      <c r="BI1392" s="21"/>
      <c r="BJ1392" s="22">
        <f t="shared" si="5"/>
        <v>0</v>
      </c>
      <c r="BK1392" s="21"/>
      <c r="BL1392" s="21"/>
      <c r="BM1392" s="21"/>
      <c r="BN1392" s="23">
        <f t="shared" si="7"/>
        <v>0</v>
      </c>
      <c r="BO1392" s="23"/>
      <c r="BP1392" s="23"/>
      <c r="BQ1392" s="23"/>
      <c r="BR1392" s="23"/>
      <c r="BS1392" s="23"/>
      <c r="BT1392" s="23"/>
      <c r="BU1392" s="23"/>
      <c r="BV1392" s="23"/>
      <c r="BW1392" s="23"/>
      <c r="BX1392" s="23"/>
      <c r="BY1392" s="23"/>
      <c r="BZ1392" s="23"/>
      <c r="CA1392" s="23"/>
      <c r="CB1392" s="23"/>
      <c r="CC1392" s="23"/>
      <c r="CD1392" s="23"/>
      <c r="CE1392" s="23"/>
      <c r="CF1392" s="21">
        <f t="shared" si="9"/>
        <v>100</v>
      </c>
      <c r="CG1392" s="21"/>
      <c r="CH1392" s="21"/>
      <c r="CI1392" s="21"/>
      <c r="CJ1392" s="21"/>
      <c r="CK1392" s="21"/>
      <c r="CL1392" s="21"/>
      <c r="CM1392" s="21"/>
      <c r="CN1392" s="21"/>
      <c r="CO1392" s="21"/>
      <c r="CP1392" s="21"/>
      <c r="CQ1392" s="21"/>
      <c r="CR1392" s="21"/>
      <c r="CS1392" s="21"/>
      <c r="CT1392" s="21"/>
      <c r="CU1392" s="21">
        <v>100</v>
      </c>
      <c r="CV1392" s="21"/>
      <c r="CW1392" s="21"/>
      <c r="CX1392" s="23">
        <f t="shared" si="11"/>
        <v>1</v>
      </c>
      <c r="CY1392" s="23"/>
      <c r="CZ1392" s="23"/>
      <c r="DA1392" s="23"/>
      <c r="DB1392" s="23">
        <v>1</v>
      </c>
      <c r="DC1392" s="23"/>
      <c r="DD1392" s="23"/>
      <c r="DE1392" s="22">
        <f t="shared" si="13"/>
        <v>0</v>
      </c>
      <c r="DF1392" s="21"/>
      <c r="DG1392" s="21"/>
      <c r="DH1392" s="21"/>
      <c r="DI1392" s="21"/>
      <c r="DJ1392" s="21"/>
      <c r="DK1392" s="24">
        <f t="shared" si="15"/>
        <v>0</v>
      </c>
      <c r="DL1392" s="23"/>
      <c r="DM1392" s="23"/>
      <c r="DN1392" s="3"/>
      <c r="DO1392" s="3"/>
      <c r="DP1392" s="3"/>
      <c r="DQ1392" s="3"/>
      <c r="DR1392" s="3"/>
      <c r="DS1392" s="3"/>
      <c r="DT1392" s="3"/>
      <c r="DU1392" s="3"/>
      <c r="DV1392" s="3"/>
      <c r="DW1392" s="3"/>
      <c r="DX1392" s="3"/>
      <c r="DY1392" s="3"/>
      <c r="DZ1392" s="3"/>
      <c r="EA1392" s="3"/>
      <c r="EB1392" s="3"/>
      <c r="EC1392" s="3"/>
      <c r="ED1392" s="3"/>
      <c r="EE1392" s="3"/>
      <c r="EF1392" s="3"/>
      <c r="EG1392" s="3"/>
    </row>
    <row r="1393" spans="1:137" ht="15.75" customHeight="1">
      <c r="A1393" s="15" t="s">
        <v>4446</v>
      </c>
      <c r="B1393" s="15" t="s">
        <v>4447</v>
      </c>
      <c r="C1393" s="16">
        <v>61380431</v>
      </c>
      <c r="D1393" s="15">
        <v>723858103</v>
      </c>
      <c r="E1393" s="15" t="s">
        <v>4448</v>
      </c>
      <c r="F1393" s="15" t="s">
        <v>84</v>
      </c>
      <c r="G1393" s="15" t="s">
        <v>91</v>
      </c>
      <c r="H1393" s="15" t="s">
        <v>68</v>
      </c>
      <c r="I1393" s="17">
        <f t="shared" si="18"/>
        <v>0</v>
      </c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8">
        <f t="shared" si="1"/>
        <v>10</v>
      </c>
      <c r="AA1393" s="19"/>
      <c r="AB1393" s="19"/>
      <c r="AC1393" s="19"/>
      <c r="AD1393" s="19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>
        <v>10</v>
      </c>
      <c r="AP1393" s="19"/>
      <c r="AQ1393" s="19"/>
      <c r="AR1393" s="20">
        <f t="shared" si="3"/>
        <v>0</v>
      </c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  <c r="BE1393" s="21"/>
      <c r="BF1393" s="21"/>
      <c r="BG1393" s="21"/>
      <c r="BH1393" s="21"/>
      <c r="BI1393" s="21"/>
      <c r="BJ1393" s="22">
        <f t="shared" si="5"/>
        <v>0</v>
      </c>
      <c r="BK1393" s="21"/>
      <c r="BL1393" s="21"/>
      <c r="BM1393" s="21"/>
      <c r="BN1393" s="23">
        <f t="shared" si="7"/>
        <v>0</v>
      </c>
      <c r="BO1393" s="23"/>
      <c r="BP1393" s="23"/>
      <c r="BQ1393" s="23"/>
      <c r="BR1393" s="23"/>
      <c r="BS1393" s="23"/>
      <c r="BT1393" s="23"/>
      <c r="BU1393" s="23"/>
      <c r="BV1393" s="23"/>
      <c r="BW1393" s="23"/>
      <c r="BX1393" s="23"/>
      <c r="BY1393" s="23"/>
      <c r="BZ1393" s="23"/>
      <c r="CA1393" s="23"/>
      <c r="CB1393" s="23"/>
      <c r="CC1393" s="23"/>
      <c r="CD1393" s="23"/>
      <c r="CE1393" s="23"/>
      <c r="CF1393" s="21">
        <f t="shared" si="9"/>
        <v>100</v>
      </c>
      <c r="CG1393" s="21"/>
      <c r="CH1393" s="21"/>
      <c r="CI1393" s="21"/>
      <c r="CJ1393" s="21"/>
      <c r="CK1393" s="21"/>
      <c r="CL1393" s="21"/>
      <c r="CM1393" s="21"/>
      <c r="CN1393" s="21"/>
      <c r="CO1393" s="21"/>
      <c r="CP1393" s="21"/>
      <c r="CQ1393" s="21"/>
      <c r="CR1393" s="21"/>
      <c r="CS1393" s="21"/>
      <c r="CT1393" s="21"/>
      <c r="CU1393" s="21">
        <v>100</v>
      </c>
      <c r="CV1393" s="21"/>
      <c r="CW1393" s="21"/>
      <c r="CX1393" s="23">
        <f t="shared" si="11"/>
        <v>1</v>
      </c>
      <c r="CY1393" s="23"/>
      <c r="CZ1393" s="23"/>
      <c r="DA1393" s="23"/>
      <c r="DB1393" s="23">
        <v>1</v>
      </c>
      <c r="DC1393" s="23"/>
      <c r="DD1393" s="23"/>
      <c r="DE1393" s="22">
        <f t="shared" si="13"/>
        <v>0</v>
      </c>
      <c r="DF1393" s="21"/>
      <c r="DG1393" s="21"/>
      <c r="DH1393" s="21"/>
      <c r="DI1393" s="21"/>
      <c r="DJ1393" s="21"/>
      <c r="DK1393" s="24">
        <f t="shared" si="15"/>
        <v>0</v>
      </c>
      <c r="DL1393" s="23"/>
      <c r="DM1393" s="23"/>
      <c r="DN1393" s="3"/>
      <c r="DO1393" s="3"/>
      <c r="DP1393" s="3"/>
      <c r="DQ1393" s="3"/>
      <c r="DR1393" s="3"/>
      <c r="DS1393" s="3"/>
      <c r="DT1393" s="3"/>
      <c r="DU1393" s="3"/>
      <c r="DV1393" s="3"/>
      <c r="DW1393" s="3"/>
      <c r="DX1393" s="3"/>
      <c r="DY1393" s="3"/>
      <c r="DZ1393" s="3"/>
      <c r="EA1393" s="3"/>
      <c r="EB1393" s="3"/>
      <c r="EC1393" s="3"/>
      <c r="ED1393" s="3"/>
      <c r="EE1393" s="3"/>
      <c r="EF1393" s="3"/>
      <c r="EG1393" s="3"/>
    </row>
    <row r="1394" spans="1:137" ht="15.75" customHeight="1">
      <c r="A1394" s="15" t="s">
        <v>4449</v>
      </c>
      <c r="B1394" s="15" t="s">
        <v>4450</v>
      </c>
      <c r="C1394" s="16">
        <v>49279807</v>
      </c>
      <c r="D1394" s="15">
        <v>724081702</v>
      </c>
      <c r="E1394" s="15" t="s">
        <v>4451</v>
      </c>
      <c r="F1394" s="15" t="s">
        <v>84</v>
      </c>
      <c r="G1394" s="15" t="s">
        <v>101</v>
      </c>
      <c r="H1394" s="15" t="s">
        <v>134</v>
      </c>
      <c r="I1394" s="17">
        <f t="shared" si="18"/>
        <v>0</v>
      </c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8">
        <f t="shared" si="1"/>
        <v>28</v>
      </c>
      <c r="AA1394" s="19"/>
      <c r="AB1394" s="19"/>
      <c r="AC1394" s="19"/>
      <c r="AD1394" s="19"/>
      <c r="AE1394" s="19"/>
      <c r="AF1394" s="19">
        <v>6</v>
      </c>
      <c r="AG1394" s="19"/>
      <c r="AH1394" s="19">
        <v>7</v>
      </c>
      <c r="AI1394" s="19"/>
      <c r="AJ1394" s="19"/>
      <c r="AK1394" s="19"/>
      <c r="AL1394" s="19"/>
      <c r="AM1394" s="19"/>
      <c r="AN1394" s="19"/>
      <c r="AO1394" s="19">
        <v>15</v>
      </c>
      <c r="AP1394" s="19"/>
      <c r="AQ1394" s="19"/>
      <c r="AR1394" s="20">
        <f t="shared" si="3"/>
        <v>0</v>
      </c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  <c r="BE1394" s="21"/>
      <c r="BF1394" s="21"/>
      <c r="BG1394" s="21"/>
      <c r="BH1394" s="21"/>
      <c r="BI1394" s="21"/>
      <c r="BJ1394" s="22">
        <f t="shared" si="5"/>
        <v>0</v>
      </c>
      <c r="BK1394" s="21"/>
      <c r="BL1394" s="21"/>
      <c r="BM1394" s="21"/>
      <c r="BN1394" s="23">
        <f t="shared" si="7"/>
        <v>0</v>
      </c>
      <c r="BO1394" s="23"/>
      <c r="BP1394" s="23"/>
      <c r="BQ1394" s="23"/>
      <c r="BR1394" s="23"/>
      <c r="BS1394" s="23"/>
      <c r="BT1394" s="23"/>
      <c r="BU1394" s="23"/>
      <c r="BV1394" s="23"/>
      <c r="BW1394" s="23"/>
      <c r="BX1394" s="23"/>
      <c r="BY1394" s="23"/>
      <c r="BZ1394" s="23"/>
      <c r="CA1394" s="23"/>
      <c r="CB1394" s="23"/>
      <c r="CC1394" s="23"/>
      <c r="CD1394" s="23"/>
      <c r="CE1394" s="23"/>
      <c r="CF1394" s="21">
        <f t="shared" si="9"/>
        <v>0</v>
      </c>
      <c r="CG1394" s="21"/>
      <c r="CH1394" s="21"/>
      <c r="CI1394" s="21"/>
      <c r="CJ1394" s="21"/>
      <c r="CK1394" s="21"/>
      <c r="CL1394" s="21"/>
      <c r="CM1394" s="21"/>
      <c r="CN1394" s="21"/>
      <c r="CO1394" s="21"/>
      <c r="CP1394" s="21"/>
      <c r="CQ1394" s="21"/>
      <c r="CR1394" s="21"/>
      <c r="CS1394" s="21"/>
      <c r="CT1394" s="21"/>
      <c r="CU1394" s="21"/>
      <c r="CV1394" s="21"/>
      <c r="CW1394" s="21"/>
      <c r="CX1394" s="23">
        <f t="shared" si="11"/>
        <v>2</v>
      </c>
      <c r="CY1394" s="23"/>
      <c r="CZ1394" s="23"/>
      <c r="DA1394" s="23"/>
      <c r="DB1394" s="23">
        <v>2</v>
      </c>
      <c r="DC1394" s="23"/>
      <c r="DD1394" s="23"/>
      <c r="DE1394" s="22">
        <f t="shared" si="13"/>
        <v>0</v>
      </c>
      <c r="DF1394" s="21"/>
      <c r="DG1394" s="21"/>
      <c r="DH1394" s="21"/>
      <c r="DI1394" s="21"/>
      <c r="DJ1394" s="21"/>
      <c r="DK1394" s="24">
        <f t="shared" si="15"/>
        <v>0</v>
      </c>
      <c r="DL1394" s="23"/>
      <c r="DM1394" s="23"/>
      <c r="DN1394" s="3"/>
      <c r="DO1394" s="3"/>
      <c r="DP1394" s="3"/>
      <c r="DQ1394" s="3"/>
      <c r="DR1394" s="3"/>
      <c r="DS1394" s="3"/>
      <c r="DT1394" s="3"/>
      <c r="DU1394" s="3"/>
      <c r="DV1394" s="3"/>
      <c r="DW1394" s="3"/>
      <c r="DX1394" s="3"/>
      <c r="DY1394" s="3"/>
      <c r="DZ1394" s="3"/>
      <c r="EA1394" s="3"/>
      <c r="EB1394" s="3"/>
      <c r="EC1394" s="3"/>
      <c r="ED1394" s="3"/>
      <c r="EE1394" s="3"/>
      <c r="EF1394" s="3"/>
      <c r="EG1394" s="3"/>
    </row>
    <row r="1395" spans="1:137" ht="15.75" customHeight="1">
      <c r="A1395" s="15" t="s">
        <v>4452</v>
      </c>
      <c r="B1395" s="15" t="s">
        <v>4453</v>
      </c>
      <c r="C1395" s="16">
        <v>63668548</v>
      </c>
      <c r="D1395" s="15">
        <v>739375763</v>
      </c>
      <c r="E1395" s="15" t="s">
        <v>4454</v>
      </c>
      <c r="F1395" s="15" t="s">
        <v>84</v>
      </c>
      <c r="G1395" s="15" t="s">
        <v>91</v>
      </c>
      <c r="H1395" s="15" t="s">
        <v>174</v>
      </c>
      <c r="I1395" s="17">
        <f t="shared" si="18"/>
        <v>0</v>
      </c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8">
        <f t="shared" si="1"/>
        <v>15</v>
      </c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>
        <v>15</v>
      </c>
      <c r="AP1395" s="19"/>
      <c r="AQ1395" s="19"/>
      <c r="AR1395" s="20">
        <f t="shared" si="3"/>
        <v>0</v>
      </c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  <c r="BE1395" s="21"/>
      <c r="BF1395" s="21"/>
      <c r="BG1395" s="21"/>
      <c r="BH1395" s="21"/>
      <c r="BI1395" s="21"/>
      <c r="BJ1395" s="22">
        <f t="shared" si="5"/>
        <v>0</v>
      </c>
      <c r="BK1395" s="21"/>
      <c r="BL1395" s="21"/>
      <c r="BM1395" s="21"/>
      <c r="BN1395" s="23">
        <f t="shared" si="7"/>
        <v>0</v>
      </c>
      <c r="BO1395" s="23"/>
      <c r="BP1395" s="23"/>
      <c r="BQ1395" s="23"/>
      <c r="BR1395" s="23"/>
      <c r="BS1395" s="23"/>
      <c r="BT1395" s="23"/>
      <c r="BU1395" s="23"/>
      <c r="BV1395" s="23"/>
      <c r="BW1395" s="23"/>
      <c r="BX1395" s="23"/>
      <c r="BY1395" s="23"/>
      <c r="BZ1395" s="23"/>
      <c r="CA1395" s="23"/>
      <c r="CB1395" s="23"/>
      <c r="CC1395" s="23"/>
      <c r="CD1395" s="23"/>
      <c r="CE1395" s="23"/>
      <c r="CF1395" s="21">
        <f t="shared" si="9"/>
        <v>100</v>
      </c>
      <c r="CG1395" s="21"/>
      <c r="CH1395" s="21"/>
      <c r="CI1395" s="21"/>
      <c r="CJ1395" s="21"/>
      <c r="CK1395" s="21"/>
      <c r="CL1395" s="21"/>
      <c r="CM1395" s="21"/>
      <c r="CN1395" s="21"/>
      <c r="CO1395" s="21"/>
      <c r="CP1395" s="21"/>
      <c r="CQ1395" s="21"/>
      <c r="CR1395" s="21"/>
      <c r="CS1395" s="21"/>
      <c r="CT1395" s="21"/>
      <c r="CU1395" s="21">
        <v>100</v>
      </c>
      <c r="CV1395" s="21"/>
      <c r="CW1395" s="21"/>
      <c r="CX1395" s="23">
        <f t="shared" si="11"/>
        <v>1</v>
      </c>
      <c r="CY1395" s="23"/>
      <c r="CZ1395" s="23"/>
      <c r="DA1395" s="23"/>
      <c r="DB1395" s="23">
        <v>1</v>
      </c>
      <c r="DC1395" s="23"/>
      <c r="DD1395" s="23"/>
      <c r="DE1395" s="22">
        <f t="shared" si="13"/>
        <v>0</v>
      </c>
      <c r="DF1395" s="21"/>
      <c r="DG1395" s="21"/>
      <c r="DH1395" s="21"/>
      <c r="DI1395" s="21"/>
      <c r="DJ1395" s="21"/>
      <c r="DK1395" s="24">
        <f t="shared" si="15"/>
        <v>0</v>
      </c>
      <c r="DL1395" s="23"/>
      <c r="DM1395" s="23"/>
      <c r="DN1395" s="3"/>
      <c r="DO1395" s="3"/>
      <c r="DP1395" s="3"/>
      <c r="DQ1395" s="3"/>
      <c r="DR1395" s="3"/>
      <c r="DS1395" s="3"/>
      <c r="DT1395" s="3"/>
      <c r="DU1395" s="3"/>
      <c r="DV1395" s="3"/>
      <c r="DW1395" s="3"/>
      <c r="DX1395" s="3"/>
      <c r="DY1395" s="3"/>
      <c r="DZ1395" s="3"/>
      <c r="EA1395" s="3"/>
      <c r="EB1395" s="3"/>
      <c r="EC1395" s="3"/>
      <c r="ED1395" s="3"/>
      <c r="EE1395" s="3"/>
      <c r="EF1395" s="3"/>
      <c r="EG1395" s="3"/>
    </row>
    <row r="1396" spans="1:137" ht="15.75" customHeight="1">
      <c r="A1396" s="15" t="s">
        <v>4455</v>
      </c>
      <c r="B1396" s="15" t="s">
        <v>4456</v>
      </c>
      <c r="C1396" s="16">
        <v>29047382</v>
      </c>
      <c r="D1396" s="15">
        <v>724398747</v>
      </c>
      <c r="E1396" s="15" t="s">
        <v>4457</v>
      </c>
      <c r="F1396" s="15" t="s">
        <v>84</v>
      </c>
      <c r="G1396" s="15" t="s">
        <v>91</v>
      </c>
      <c r="H1396" s="15" t="s">
        <v>57</v>
      </c>
      <c r="I1396" s="17">
        <f t="shared" si="18"/>
        <v>0</v>
      </c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8">
        <f t="shared" si="1"/>
        <v>29</v>
      </c>
      <c r="AA1396" s="19"/>
      <c r="AB1396" s="19"/>
      <c r="AC1396" s="19"/>
      <c r="AD1396" s="19"/>
      <c r="AE1396" s="19"/>
      <c r="AF1396" s="19"/>
      <c r="AG1396" s="19">
        <v>19</v>
      </c>
      <c r="AH1396" s="19"/>
      <c r="AI1396" s="19"/>
      <c r="AJ1396" s="19"/>
      <c r="AK1396" s="19"/>
      <c r="AL1396" s="19"/>
      <c r="AM1396" s="19"/>
      <c r="AN1396" s="19"/>
      <c r="AO1396" s="19">
        <v>10</v>
      </c>
      <c r="AP1396" s="19"/>
      <c r="AQ1396" s="19"/>
      <c r="AR1396" s="20">
        <f t="shared" si="3"/>
        <v>0</v>
      </c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  <c r="BE1396" s="21"/>
      <c r="BF1396" s="21"/>
      <c r="BG1396" s="21"/>
      <c r="BH1396" s="21"/>
      <c r="BI1396" s="21"/>
      <c r="BJ1396" s="22">
        <f t="shared" si="5"/>
        <v>0</v>
      </c>
      <c r="BK1396" s="21"/>
      <c r="BL1396" s="21"/>
      <c r="BM1396" s="21"/>
      <c r="BN1396" s="23">
        <f t="shared" si="7"/>
        <v>0</v>
      </c>
      <c r="BO1396" s="23"/>
      <c r="BP1396" s="23"/>
      <c r="BQ1396" s="23"/>
      <c r="BR1396" s="23"/>
      <c r="BS1396" s="23"/>
      <c r="BT1396" s="23"/>
      <c r="BU1396" s="23"/>
      <c r="BV1396" s="23"/>
      <c r="BW1396" s="23"/>
      <c r="BX1396" s="23"/>
      <c r="BY1396" s="23"/>
      <c r="BZ1396" s="23"/>
      <c r="CA1396" s="23"/>
      <c r="CB1396" s="23"/>
      <c r="CC1396" s="23"/>
      <c r="CD1396" s="23"/>
      <c r="CE1396" s="23"/>
      <c r="CF1396" s="21">
        <f t="shared" si="9"/>
        <v>100</v>
      </c>
      <c r="CG1396" s="21"/>
      <c r="CH1396" s="21"/>
      <c r="CI1396" s="21"/>
      <c r="CJ1396" s="21"/>
      <c r="CK1396" s="21"/>
      <c r="CL1396" s="21"/>
      <c r="CM1396" s="21"/>
      <c r="CN1396" s="21"/>
      <c r="CO1396" s="21"/>
      <c r="CP1396" s="21"/>
      <c r="CQ1396" s="21"/>
      <c r="CR1396" s="21"/>
      <c r="CS1396" s="21"/>
      <c r="CT1396" s="21"/>
      <c r="CU1396" s="21">
        <v>100</v>
      </c>
      <c r="CV1396" s="21"/>
      <c r="CW1396" s="21"/>
      <c r="CX1396" s="23">
        <f t="shared" si="11"/>
        <v>1</v>
      </c>
      <c r="CY1396" s="23"/>
      <c r="CZ1396" s="23"/>
      <c r="DA1396" s="23"/>
      <c r="DB1396" s="23">
        <v>1</v>
      </c>
      <c r="DC1396" s="23"/>
      <c r="DD1396" s="23"/>
      <c r="DE1396" s="22">
        <f t="shared" si="13"/>
        <v>0</v>
      </c>
      <c r="DF1396" s="21"/>
      <c r="DG1396" s="21"/>
      <c r="DH1396" s="21"/>
      <c r="DI1396" s="21"/>
      <c r="DJ1396" s="21"/>
      <c r="DK1396" s="24">
        <f t="shared" si="15"/>
        <v>0</v>
      </c>
      <c r="DL1396" s="23"/>
      <c r="DM1396" s="23"/>
      <c r="DN1396" s="3"/>
      <c r="DO1396" s="3"/>
      <c r="DP1396" s="3"/>
      <c r="DQ1396" s="3"/>
      <c r="DR1396" s="3"/>
      <c r="DS1396" s="3"/>
      <c r="DT1396" s="3"/>
      <c r="DU1396" s="3"/>
      <c r="DV1396" s="3"/>
      <c r="DW1396" s="3"/>
      <c r="DX1396" s="3"/>
      <c r="DY1396" s="3"/>
      <c r="DZ1396" s="3"/>
      <c r="EA1396" s="3"/>
      <c r="EB1396" s="3"/>
      <c r="EC1396" s="3"/>
      <c r="ED1396" s="3"/>
      <c r="EE1396" s="3"/>
      <c r="EF1396" s="3"/>
      <c r="EG1396" s="3"/>
    </row>
    <row r="1397" spans="1:137" ht="15.75" customHeight="1">
      <c r="A1397" s="15" t="s">
        <v>4458</v>
      </c>
      <c r="B1397" s="15" t="s">
        <v>4459</v>
      </c>
      <c r="C1397" s="16" t="s">
        <v>4460</v>
      </c>
      <c r="D1397" s="15">
        <v>732309509</v>
      </c>
      <c r="E1397" s="15" t="s">
        <v>4461</v>
      </c>
      <c r="F1397" s="15" t="s">
        <v>84</v>
      </c>
      <c r="G1397" s="15" t="s">
        <v>91</v>
      </c>
      <c r="H1397" s="15" t="s">
        <v>150</v>
      </c>
      <c r="I1397" s="17">
        <f t="shared" si="18"/>
        <v>0</v>
      </c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8">
        <f t="shared" si="1"/>
        <v>29</v>
      </c>
      <c r="AA1397" s="19"/>
      <c r="AB1397" s="19"/>
      <c r="AC1397" s="19"/>
      <c r="AD1397" s="19"/>
      <c r="AE1397" s="19"/>
      <c r="AF1397" s="19"/>
      <c r="AG1397" s="19">
        <v>19</v>
      </c>
      <c r="AH1397" s="19"/>
      <c r="AI1397" s="19"/>
      <c r="AJ1397" s="19"/>
      <c r="AK1397" s="19"/>
      <c r="AL1397" s="19"/>
      <c r="AM1397" s="19"/>
      <c r="AN1397" s="19"/>
      <c r="AO1397" s="19">
        <v>10</v>
      </c>
      <c r="AP1397" s="19"/>
      <c r="AQ1397" s="19"/>
      <c r="AR1397" s="20">
        <f t="shared" si="3"/>
        <v>0</v>
      </c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  <c r="BE1397" s="21"/>
      <c r="BF1397" s="21"/>
      <c r="BG1397" s="21"/>
      <c r="BH1397" s="21"/>
      <c r="BI1397" s="21"/>
      <c r="BJ1397" s="22">
        <f t="shared" si="5"/>
        <v>0</v>
      </c>
      <c r="BK1397" s="21"/>
      <c r="BL1397" s="21"/>
      <c r="BM1397" s="21"/>
      <c r="BN1397" s="23">
        <f t="shared" si="7"/>
        <v>0</v>
      </c>
      <c r="BO1397" s="23"/>
      <c r="BP1397" s="23"/>
      <c r="BQ1397" s="23"/>
      <c r="BR1397" s="23"/>
      <c r="BS1397" s="23"/>
      <c r="BT1397" s="23"/>
      <c r="BU1397" s="23"/>
      <c r="BV1397" s="23"/>
      <c r="BW1397" s="23"/>
      <c r="BX1397" s="23"/>
      <c r="BY1397" s="23"/>
      <c r="BZ1397" s="23"/>
      <c r="CA1397" s="23"/>
      <c r="CB1397" s="23"/>
      <c r="CC1397" s="23"/>
      <c r="CD1397" s="23"/>
      <c r="CE1397" s="23"/>
      <c r="CF1397" s="21">
        <f t="shared" si="9"/>
        <v>100</v>
      </c>
      <c r="CG1397" s="21"/>
      <c r="CH1397" s="21"/>
      <c r="CI1397" s="21"/>
      <c r="CJ1397" s="21"/>
      <c r="CK1397" s="21"/>
      <c r="CL1397" s="21"/>
      <c r="CM1397" s="21"/>
      <c r="CN1397" s="21"/>
      <c r="CO1397" s="21"/>
      <c r="CP1397" s="21"/>
      <c r="CQ1397" s="21"/>
      <c r="CR1397" s="21"/>
      <c r="CS1397" s="21"/>
      <c r="CT1397" s="21"/>
      <c r="CU1397" s="21">
        <v>100</v>
      </c>
      <c r="CV1397" s="21"/>
      <c r="CW1397" s="21"/>
      <c r="CX1397" s="23">
        <f t="shared" si="11"/>
        <v>1</v>
      </c>
      <c r="CY1397" s="23"/>
      <c r="CZ1397" s="23"/>
      <c r="DA1397" s="23"/>
      <c r="DB1397" s="23">
        <v>1</v>
      </c>
      <c r="DC1397" s="23"/>
      <c r="DD1397" s="23"/>
      <c r="DE1397" s="22">
        <f t="shared" si="13"/>
        <v>0</v>
      </c>
      <c r="DF1397" s="21"/>
      <c r="DG1397" s="21"/>
      <c r="DH1397" s="21"/>
      <c r="DI1397" s="21"/>
      <c r="DJ1397" s="21"/>
      <c r="DK1397" s="24">
        <f t="shared" si="15"/>
        <v>0</v>
      </c>
      <c r="DL1397" s="23"/>
      <c r="DM1397" s="23"/>
      <c r="DN1397" s="3"/>
      <c r="DO1397" s="3"/>
      <c r="DP1397" s="3"/>
      <c r="DQ1397" s="3"/>
      <c r="DR1397" s="3"/>
      <c r="DS1397" s="3"/>
      <c r="DT1397" s="3"/>
      <c r="DU1397" s="3"/>
      <c r="DV1397" s="3"/>
      <c r="DW1397" s="3"/>
      <c r="DX1397" s="3"/>
      <c r="DY1397" s="3"/>
      <c r="DZ1397" s="3"/>
      <c r="EA1397" s="3"/>
      <c r="EB1397" s="3"/>
      <c r="EC1397" s="3"/>
      <c r="ED1397" s="3"/>
      <c r="EE1397" s="3"/>
      <c r="EF1397" s="3"/>
      <c r="EG1397" s="3"/>
    </row>
    <row r="1398" spans="1:137" ht="15.75" customHeight="1">
      <c r="A1398" s="15" t="s">
        <v>4462</v>
      </c>
      <c r="B1398" s="15" t="s">
        <v>4463</v>
      </c>
      <c r="C1398" s="16">
        <v>24190489</v>
      </c>
      <c r="D1398" s="15">
        <v>731407577</v>
      </c>
      <c r="E1398" s="15" t="s">
        <v>4464</v>
      </c>
      <c r="F1398" s="15" t="s">
        <v>84</v>
      </c>
      <c r="G1398" s="15" t="s">
        <v>101</v>
      </c>
      <c r="H1398" s="15" t="s">
        <v>57</v>
      </c>
      <c r="I1398" s="17">
        <f t="shared" si="18"/>
        <v>0</v>
      </c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8">
        <f t="shared" si="1"/>
        <v>28</v>
      </c>
      <c r="AA1398" s="19"/>
      <c r="AB1398" s="19"/>
      <c r="AC1398" s="19"/>
      <c r="AD1398" s="19"/>
      <c r="AE1398" s="19"/>
      <c r="AF1398" s="19">
        <v>6</v>
      </c>
      <c r="AG1398" s="19"/>
      <c r="AH1398" s="19">
        <v>7</v>
      </c>
      <c r="AI1398" s="19"/>
      <c r="AJ1398" s="19"/>
      <c r="AK1398" s="19"/>
      <c r="AL1398" s="19"/>
      <c r="AM1398" s="19"/>
      <c r="AN1398" s="19"/>
      <c r="AO1398" s="19">
        <v>15</v>
      </c>
      <c r="AP1398" s="19"/>
      <c r="AQ1398" s="19"/>
      <c r="AR1398" s="20">
        <f t="shared" si="3"/>
        <v>0</v>
      </c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  <c r="BE1398" s="21"/>
      <c r="BF1398" s="21"/>
      <c r="BG1398" s="21"/>
      <c r="BH1398" s="21"/>
      <c r="BI1398" s="21"/>
      <c r="BJ1398" s="22">
        <f t="shared" si="5"/>
        <v>0</v>
      </c>
      <c r="BK1398" s="21"/>
      <c r="BL1398" s="21"/>
      <c r="BM1398" s="21"/>
      <c r="BN1398" s="23">
        <f t="shared" si="7"/>
        <v>0</v>
      </c>
      <c r="BO1398" s="23"/>
      <c r="BP1398" s="23"/>
      <c r="BQ1398" s="23"/>
      <c r="BR1398" s="23"/>
      <c r="BS1398" s="23"/>
      <c r="BT1398" s="23"/>
      <c r="BU1398" s="23"/>
      <c r="BV1398" s="23"/>
      <c r="BW1398" s="23"/>
      <c r="BX1398" s="23"/>
      <c r="BY1398" s="23"/>
      <c r="BZ1398" s="23"/>
      <c r="CA1398" s="23"/>
      <c r="CB1398" s="23"/>
      <c r="CC1398" s="23"/>
      <c r="CD1398" s="23"/>
      <c r="CE1398" s="23"/>
      <c r="CF1398" s="21">
        <f t="shared" si="9"/>
        <v>0</v>
      </c>
      <c r="CG1398" s="21"/>
      <c r="CH1398" s="21"/>
      <c r="CI1398" s="21"/>
      <c r="CJ1398" s="21"/>
      <c r="CK1398" s="21"/>
      <c r="CL1398" s="21"/>
      <c r="CM1398" s="21"/>
      <c r="CN1398" s="21"/>
      <c r="CO1398" s="21"/>
      <c r="CP1398" s="21"/>
      <c r="CQ1398" s="21"/>
      <c r="CR1398" s="21"/>
      <c r="CS1398" s="21"/>
      <c r="CT1398" s="21"/>
      <c r="CU1398" s="21"/>
      <c r="CV1398" s="21"/>
      <c r="CW1398" s="21"/>
      <c r="CX1398" s="23">
        <f t="shared" si="11"/>
        <v>2</v>
      </c>
      <c r="CY1398" s="23"/>
      <c r="CZ1398" s="23"/>
      <c r="DA1398" s="23"/>
      <c r="DB1398" s="23">
        <v>2</v>
      </c>
      <c r="DC1398" s="23"/>
      <c r="DD1398" s="23"/>
      <c r="DE1398" s="22">
        <f t="shared" si="13"/>
        <v>0</v>
      </c>
      <c r="DF1398" s="21"/>
      <c r="DG1398" s="21"/>
      <c r="DH1398" s="21"/>
      <c r="DI1398" s="21"/>
      <c r="DJ1398" s="21"/>
      <c r="DK1398" s="24">
        <f t="shared" si="15"/>
        <v>0</v>
      </c>
      <c r="DL1398" s="23"/>
      <c r="DM1398" s="23"/>
      <c r="DN1398" s="3"/>
      <c r="DO1398" s="3"/>
      <c r="DP1398" s="3"/>
      <c r="DQ1398" s="3"/>
      <c r="DR1398" s="3"/>
      <c r="DS1398" s="3"/>
      <c r="DT1398" s="3"/>
      <c r="DU1398" s="3"/>
      <c r="DV1398" s="3"/>
      <c r="DW1398" s="3"/>
      <c r="DX1398" s="3"/>
      <c r="DY1398" s="3"/>
      <c r="DZ1398" s="3"/>
      <c r="EA1398" s="3"/>
      <c r="EB1398" s="3"/>
      <c r="EC1398" s="3"/>
      <c r="ED1398" s="3"/>
      <c r="EE1398" s="3"/>
      <c r="EF1398" s="3"/>
      <c r="EG1398" s="3"/>
    </row>
    <row r="1399" spans="1:137" ht="15.75" customHeight="1">
      <c r="A1399" s="15" t="s">
        <v>4465</v>
      </c>
      <c r="B1399" s="15" t="s">
        <v>4466</v>
      </c>
      <c r="C1399" s="16" t="s">
        <v>4467</v>
      </c>
      <c r="D1399" s="15">
        <v>603142434</v>
      </c>
      <c r="E1399" s="15" t="s">
        <v>4468</v>
      </c>
      <c r="F1399" s="15" t="s">
        <v>84</v>
      </c>
      <c r="G1399" s="15" t="s">
        <v>101</v>
      </c>
      <c r="H1399" s="15" t="s">
        <v>57</v>
      </c>
      <c r="I1399" s="17">
        <f t="shared" si="18"/>
        <v>0</v>
      </c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8">
        <f t="shared" si="1"/>
        <v>34</v>
      </c>
      <c r="AA1399" s="19"/>
      <c r="AB1399" s="19"/>
      <c r="AC1399" s="19"/>
      <c r="AD1399" s="19"/>
      <c r="AE1399" s="19"/>
      <c r="AF1399" s="19">
        <v>10</v>
      </c>
      <c r="AG1399" s="19"/>
      <c r="AH1399" s="19">
        <v>9</v>
      </c>
      <c r="AI1399" s="19"/>
      <c r="AJ1399" s="19"/>
      <c r="AK1399" s="19"/>
      <c r="AL1399" s="19"/>
      <c r="AM1399" s="19"/>
      <c r="AN1399" s="19"/>
      <c r="AO1399" s="19"/>
      <c r="AP1399" s="19">
        <v>15</v>
      </c>
      <c r="AQ1399" s="19"/>
      <c r="AR1399" s="20">
        <f t="shared" si="3"/>
        <v>0</v>
      </c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/>
      <c r="BI1399" s="21"/>
      <c r="BJ1399" s="22">
        <f t="shared" si="5"/>
        <v>0</v>
      </c>
      <c r="BK1399" s="21"/>
      <c r="BL1399" s="21"/>
      <c r="BM1399" s="21"/>
      <c r="BN1399" s="23">
        <f t="shared" si="7"/>
        <v>0</v>
      </c>
      <c r="BO1399" s="23"/>
      <c r="BP1399" s="23"/>
      <c r="BQ1399" s="23"/>
      <c r="BR1399" s="23"/>
      <c r="BS1399" s="23"/>
      <c r="BT1399" s="23"/>
      <c r="BU1399" s="23"/>
      <c r="BV1399" s="23"/>
      <c r="BW1399" s="23"/>
      <c r="BX1399" s="23"/>
      <c r="BY1399" s="23"/>
      <c r="BZ1399" s="23"/>
      <c r="CA1399" s="23"/>
      <c r="CB1399" s="23"/>
      <c r="CC1399" s="23"/>
      <c r="CD1399" s="23"/>
      <c r="CE1399" s="23"/>
      <c r="CF1399" s="21">
        <f t="shared" si="9"/>
        <v>0</v>
      </c>
      <c r="CG1399" s="21"/>
      <c r="CH1399" s="21"/>
      <c r="CI1399" s="21"/>
      <c r="CJ1399" s="21"/>
      <c r="CK1399" s="21"/>
      <c r="CL1399" s="21"/>
      <c r="CM1399" s="21"/>
      <c r="CN1399" s="21"/>
      <c r="CO1399" s="21"/>
      <c r="CP1399" s="21"/>
      <c r="CQ1399" s="21"/>
      <c r="CR1399" s="21"/>
      <c r="CS1399" s="21"/>
      <c r="CT1399" s="21"/>
      <c r="CU1399" s="21"/>
      <c r="CV1399" s="21"/>
      <c r="CW1399" s="21"/>
      <c r="CX1399" s="23">
        <f t="shared" si="11"/>
        <v>2</v>
      </c>
      <c r="CY1399" s="23"/>
      <c r="CZ1399" s="23"/>
      <c r="DA1399" s="23"/>
      <c r="DB1399" s="23"/>
      <c r="DC1399" s="23">
        <v>2</v>
      </c>
      <c r="DD1399" s="23"/>
      <c r="DE1399" s="22">
        <f t="shared" si="13"/>
        <v>0</v>
      </c>
      <c r="DF1399" s="21"/>
      <c r="DG1399" s="21"/>
      <c r="DH1399" s="21"/>
      <c r="DI1399" s="21"/>
      <c r="DJ1399" s="21"/>
      <c r="DK1399" s="24">
        <f t="shared" si="15"/>
        <v>0</v>
      </c>
      <c r="DL1399" s="23"/>
      <c r="DM1399" s="23"/>
      <c r="DN1399" s="3"/>
      <c r="DO1399" s="3"/>
      <c r="DP1399" s="3"/>
      <c r="DQ1399" s="3"/>
      <c r="DR1399" s="3"/>
      <c r="DS1399" s="3"/>
      <c r="DT1399" s="3"/>
      <c r="DU1399" s="3"/>
      <c r="DV1399" s="3"/>
      <c r="DW1399" s="3"/>
      <c r="DX1399" s="3"/>
      <c r="DY1399" s="3"/>
      <c r="DZ1399" s="3"/>
      <c r="EA1399" s="3"/>
      <c r="EB1399" s="3"/>
      <c r="EC1399" s="3"/>
      <c r="ED1399" s="3"/>
      <c r="EE1399" s="3"/>
      <c r="EF1399" s="3"/>
      <c r="EG1399" s="3"/>
    </row>
    <row r="1400" spans="1:137" ht="15.75" customHeight="1">
      <c r="A1400" s="15" t="s">
        <v>4469</v>
      </c>
      <c r="B1400" s="15" t="s">
        <v>4470</v>
      </c>
      <c r="C1400" s="16">
        <v>63111314</v>
      </c>
      <c r="D1400" s="15">
        <v>776097030</v>
      </c>
      <c r="E1400" s="15" t="s">
        <v>4471</v>
      </c>
      <c r="F1400" s="15" t="s">
        <v>84</v>
      </c>
      <c r="G1400" s="15" t="s">
        <v>91</v>
      </c>
      <c r="H1400" s="15" t="s">
        <v>76</v>
      </c>
      <c r="I1400" s="17">
        <f t="shared" si="18"/>
        <v>0</v>
      </c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8">
        <f t="shared" si="1"/>
        <v>10</v>
      </c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>
        <v>10</v>
      </c>
      <c r="AP1400" s="19"/>
      <c r="AQ1400" s="19"/>
      <c r="AR1400" s="20">
        <f t="shared" si="3"/>
        <v>0</v>
      </c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/>
      <c r="BI1400" s="21"/>
      <c r="BJ1400" s="22">
        <f t="shared" si="5"/>
        <v>0</v>
      </c>
      <c r="BK1400" s="21"/>
      <c r="BL1400" s="21"/>
      <c r="BM1400" s="21"/>
      <c r="BN1400" s="23">
        <f t="shared" si="7"/>
        <v>0</v>
      </c>
      <c r="BO1400" s="23"/>
      <c r="BP1400" s="23"/>
      <c r="BQ1400" s="23"/>
      <c r="BR1400" s="23"/>
      <c r="BS1400" s="23"/>
      <c r="BT1400" s="23"/>
      <c r="BU1400" s="23"/>
      <c r="BV1400" s="23"/>
      <c r="BW1400" s="23"/>
      <c r="BX1400" s="23"/>
      <c r="BY1400" s="23"/>
      <c r="BZ1400" s="23"/>
      <c r="CA1400" s="23"/>
      <c r="CB1400" s="23"/>
      <c r="CC1400" s="23"/>
      <c r="CD1400" s="23"/>
      <c r="CE1400" s="23"/>
      <c r="CF1400" s="21">
        <f t="shared" si="9"/>
        <v>100</v>
      </c>
      <c r="CG1400" s="21"/>
      <c r="CH1400" s="21"/>
      <c r="CI1400" s="21"/>
      <c r="CJ1400" s="21"/>
      <c r="CK1400" s="21"/>
      <c r="CL1400" s="21"/>
      <c r="CM1400" s="21"/>
      <c r="CN1400" s="21"/>
      <c r="CO1400" s="21"/>
      <c r="CP1400" s="21"/>
      <c r="CQ1400" s="21"/>
      <c r="CR1400" s="21"/>
      <c r="CS1400" s="21"/>
      <c r="CT1400" s="21"/>
      <c r="CU1400" s="21">
        <v>100</v>
      </c>
      <c r="CV1400" s="21"/>
      <c r="CW1400" s="21"/>
      <c r="CX1400" s="23">
        <f t="shared" si="11"/>
        <v>1</v>
      </c>
      <c r="CY1400" s="23"/>
      <c r="CZ1400" s="23"/>
      <c r="DA1400" s="23"/>
      <c r="DB1400" s="23">
        <v>1</v>
      </c>
      <c r="DC1400" s="23"/>
      <c r="DD1400" s="23"/>
      <c r="DE1400" s="22">
        <f t="shared" si="13"/>
        <v>0</v>
      </c>
      <c r="DF1400" s="21"/>
      <c r="DG1400" s="21"/>
      <c r="DH1400" s="21"/>
      <c r="DI1400" s="21"/>
      <c r="DJ1400" s="21"/>
      <c r="DK1400" s="24">
        <f t="shared" si="15"/>
        <v>0</v>
      </c>
      <c r="DL1400" s="23"/>
      <c r="DM1400" s="23"/>
      <c r="DN1400" s="3"/>
      <c r="DO1400" s="3"/>
      <c r="DP1400" s="3"/>
      <c r="DQ1400" s="3"/>
      <c r="DR1400" s="3"/>
      <c r="DS1400" s="3"/>
      <c r="DT1400" s="3"/>
      <c r="DU1400" s="3"/>
      <c r="DV1400" s="3"/>
      <c r="DW1400" s="3"/>
      <c r="DX1400" s="3"/>
      <c r="DY1400" s="3"/>
      <c r="DZ1400" s="3"/>
      <c r="EA1400" s="3"/>
      <c r="EB1400" s="3"/>
      <c r="EC1400" s="3"/>
      <c r="ED1400" s="3"/>
      <c r="EE1400" s="3"/>
      <c r="EF1400" s="3"/>
      <c r="EG1400" s="3"/>
    </row>
    <row r="1401" spans="1:137" ht="15.75" customHeight="1">
      <c r="A1401" s="15" t="s">
        <v>4472</v>
      </c>
      <c r="B1401" s="15" t="s">
        <v>4473</v>
      </c>
      <c r="C1401" s="16">
        <v>13097768</v>
      </c>
      <c r="D1401" s="15">
        <v>728212771</v>
      </c>
      <c r="E1401" s="15" t="s">
        <v>4474</v>
      </c>
      <c r="F1401" s="15" t="s">
        <v>84</v>
      </c>
      <c r="G1401" s="15" t="s">
        <v>91</v>
      </c>
      <c r="H1401" s="15" t="s">
        <v>68</v>
      </c>
      <c r="I1401" s="17">
        <f t="shared" si="18"/>
        <v>0</v>
      </c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8">
        <f t="shared" si="1"/>
        <v>10</v>
      </c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>
        <v>10</v>
      </c>
      <c r="AP1401" s="19"/>
      <c r="AQ1401" s="19"/>
      <c r="AR1401" s="20">
        <f t="shared" si="3"/>
        <v>0</v>
      </c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  <c r="BE1401" s="21"/>
      <c r="BF1401" s="21"/>
      <c r="BG1401" s="21"/>
      <c r="BH1401" s="21"/>
      <c r="BI1401" s="21"/>
      <c r="BJ1401" s="22">
        <f t="shared" si="5"/>
        <v>0</v>
      </c>
      <c r="BK1401" s="21"/>
      <c r="BL1401" s="21"/>
      <c r="BM1401" s="21"/>
      <c r="BN1401" s="23">
        <f t="shared" si="7"/>
        <v>0</v>
      </c>
      <c r="BO1401" s="23"/>
      <c r="BP1401" s="23"/>
      <c r="BQ1401" s="23"/>
      <c r="BR1401" s="23"/>
      <c r="BS1401" s="23"/>
      <c r="BT1401" s="23"/>
      <c r="BU1401" s="23"/>
      <c r="BV1401" s="23"/>
      <c r="BW1401" s="23"/>
      <c r="BX1401" s="23"/>
      <c r="BY1401" s="23"/>
      <c r="BZ1401" s="23"/>
      <c r="CA1401" s="23"/>
      <c r="CB1401" s="23"/>
      <c r="CC1401" s="23"/>
      <c r="CD1401" s="23"/>
      <c r="CE1401" s="23"/>
      <c r="CF1401" s="21">
        <f t="shared" si="9"/>
        <v>100</v>
      </c>
      <c r="CG1401" s="21"/>
      <c r="CH1401" s="21"/>
      <c r="CI1401" s="21"/>
      <c r="CJ1401" s="21"/>
      <c r="CK1401" s="21"/>
      <c r="CL1401" s="21"/>
      <c r="CM1401" s="21"/>
      <c r="CN1401" s="21"/>
      <c r="CO1401" s="21"/>
      <c r="CP1401" s="21"/>
      <c r="CQ1401" s="21"/>
      <c r="CR1401" s="21"/>
      <c r="CS1401" s="21"/>
      <c r="CT1401" s="21"/>
      <c r="CU1401" s="21">
        <v>100</v>
      </c>
      <c r="CV1401" s="21"/>
      <c r="CW1401" s="21"/>
      <c r="CX1401" s="23">
        <f t="shared" si="11"/>
        <v>1</v>
      </c>
      <c r="CY1401" s="23"/>
      <c r="CZ1401" s="23"/>
      <c r="DA1401" s="23"/>
      <c r="DB1401" s="23">
        <v>1</v>
      </c>
      <c r="DC1401" s="23"/>
      <c r="DD1401" s="23"/>
      <c r="DE1401" s="22">
        <f t="shared" si="13"/>
        <v>0</v>
      </c>
      <c r="DF1401" s="21"/>
      <c r="DG1401" s="21"/>
      <c r="DH1401" s="21"/>
      <c r="DI1401" s="21"/>
      <c r="DJ1401" s="21"/>
      <c r="DK1401" s="24">
        <f t="shared" si="15"/>
        <v>0</v>
      </c>
      <c r="DL1401" s="23"/>
      <c r="DM1401" s="23"/>
      <c r="DN1401" s="3"/>
      <c r="DO1401" s="3"/>
      <c r="DP1401" s="3"/>
      <c r="DQ1401" s="3"/>
      <c r="DR1401" s="3"/>
      <c r="DS1401" s="3"/>
      <c r="DT1401" s="3"/>
      <c r="DU1401" s="3"/>
      <c r="DV1401" s="3"/>
      <c r="DW1401" s="3"/>
      <c r="DX1401" s="3"/>
      <c r="DY1401" s="3"/>
      <c r="DZ1401" s="3"/>
      <c r="EA1401" s="3"/>
      <c r="EB1401" s="3"/>
      <c r="EC1401" s="3"/>
      <c r="ED1401" s="3"/>
      <c r="EE1401" s="3"/>
      <c r="EF1401" s="3"/>
      <c r="EG1401" s="3"/>
    </row>
    <row r="1402" spans="1:137" ht="15.75" customHeight="1">
      <c r="A1402" s="15" t="s">
        <v>4475</v>
      </c>
      <c r="B1402" s="15" t="s">
        <v>4476</v>
      </c>
      <c r="C1402" s="16">
        <v>61383457</v>
      </c>
      <c r="D1402" s="15">
        <v>724135201</v>
      </c>
      <c r="E1402" s="15" t="s">
        <v>4477</v>
      </c>
      <c r="F1402" s="15" t="s">
        <v>84</v>
      </c>
      <c r="G1402" s="15" t="s">
        <v>4478</v>
      </c>
      <c r="H1402" s="15" t="s">
        <v>68</v>
      </c>
      <c r="I1402" s="17">
        <f t="shared" si="18"/>
        <v>0</v>
      </c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8">
        <f t="shared" si="1"/>
        <v>1623</v>
      </c>
      <c r="AA1402" s="19">
        <v>43</v>
      </c>
      <c r="AB1402" s="19"/>
      <c r="AC1402" s="19"/>
      <c r="AD1402" s="19"/>
      <c r="AE1402" s="25">
        <v>500</v>
      </c>
      <c r="AF1402" s="19"/>
      <c r="AG1402" s="19"/>
      <c r="AH1402" s="19">
        <v>580</v>
      </c>
      <c r="AI1402" s="19"/>
      <c r="AJ1402" s="19"/>
      <c r="AK1402" s="19"/>
      <c r="AL1402" s="19"/>
      <c r="AM1402" s="19"/>
      <c r="AN1402" s="19"/>
      <c r="AO1402" s="19">
        <v>500</v>
      </c>
      <c r="AP1402" s="19"/>
      <c r="AQ1402" s="19"/>
      <c r="AR1402" s="20">
        <f t="shared" si="3"/>
        <v>2000</v>
      </c>
      <c r="AS1402" s="21"/>
      <c r="AT1402" s="21"/>
      <c r="AU1402" s="21"/>
      <c r="AV1402" s="21"/>
      <c r="AW1402" s="21"/>
      <c r="AX1402" s="21"/>
      <c r="AY1402" s="21"/>
      <c r="AZ1402" s="21"/>
      <c r="BA1402" s="21">
        <v>2000</v>
      </c>
      <c r="BB1402" s="21"/>
      <c r="BC1402" s="21"/>
      <c r="BD1402" s="21"/>
      <c r="BE1402" s="21"/>
      <c r="BF1402" s="21"/>
      <c r="BG1402" s="21"/>
      <c r="BH1402" s="21"/>
      <c r="BI1402" s="21"/>
      <c r="BJ1402" s="22">
        <f t="shared" si="5"/>
        <v>0</v>
      </c>
      <c r="BK1402" s="21"/>
      <c r="BL1402" s="21"/>
      <c r="BM1402" s="21"/>
      <c r="BN1402" s="23">
        <f t="shared" si="7"/>
        <v>20</v>
      </c>
      <c r="BO1402" s="23"/>
      <c r="BP1402" s="23"/>
      <c r="BQ1402" s="23">
        <v>10</v>
      </c>
      <c r="BR1402" s="23"/>
      <c r="BS1402" s="23"/>
      <c r="BT1402" s="23"/>
      <c r="BU1402" s="23"/>
      <c r="BV1402" s="23"/>
      <c r="BW1402" s="23">
        <v>10</v>
      </c>
      <c r="BX1402" s="23"/>
      <c r="BY1402" s="23"/>
      <c r="BZ1402" s="23"/>
      <c r="CA1402" s="23"/>
      <c r="CB1402" s="23"/>
      <c r="CC1402" s="23"/>
      <c r="CD1402" s="23"/>
      <c r="CE1402" s="23"/>
      <c r="CF1402" s="21">
        <f t="shared" si="9"/>
        <v>2100</v>
      </c>
      <c r="CG1402" s="21"/>
      <c r="CH1402" s="21"/>
      <c r="CI1402" s="21"/>
      <c r="CJ1402" s="21">
        <v>600</v>
      </c>
      <c r="CK1402" s="21"/>
      <c r="CL1402" s="21"/>
      <c r="CM1402" s="21"/>
      <c r="CN1402" s="21"/>
      <c r="CO1402" s="21"/>
      <c r="CP1402" s="21"/>
      <c r="CQ1402" s="21"/>
      <c r="CR1402" s="21"/>
      <c r="CS1402" s="21"/>
      <c r="CT1402" s="21"/>
      <c r="CU1402" s="21">
        <v>1500</v>
      </c>
      <c r="CV1402" s="21"/>
      <c r="CW1402" s="21"/>
      <c r="CX1402" s="23">
        <f t="shared" si="11"/>
        <v>51</v>
      </c>
      <c r="CY1402" s="23"/>
      <c r="CZ1402" s="23"/>
      <c r="DA1402" s="23">
        <v>1</v>
      </c>
      <c r="DB1402" s="23">
        <v>50</v>
      </c>
      <c r="DC1402" s="23"/>
      <c r="DD1402" s="23"/>
      <c r="DE1402" s="22">
        <f t="shared" si="13"/>
        <v>50</v>
      </c>
      <c r="DF1402" s="21"/>
      <c r="DG1402" s="21"/>
      <c r="DH1402" s="21">
        <v>50</v>
      </c>
      <c r="DI1402" s="21"/>
      <c r="DJ1402" s="21"/>
      <c r="DK1402" s="24">
        <f t="shared" si="15"/>
        <v>10</v>
      </c>
      <c r="DL1402" s="23">
        <v>10</v>
      </c>
      <c r="DM1402" s="23"/>
      <c r="DN1402" s="3"/>
      <c r="DO1402" s="3"/>
      <c r="DP1402" s="3"/>
      <c r="DQ1402" s="3"/>
      <c r="DR1402" s="3"/>
      <c r="DS1402" s="3"/>
      <c r="DT1402" s="3"/>
      <c r="DU1402" s="3"/>
      <c r="DV1402" s="3"/>
      <c r="DW1402" s="3"/>
      <c r="DX1402" s="3"/>
      <c r="DY1402" s="3"/>
      <c r="DZ1402" s="3"/>
      <c r="EA1402" s="3"/>
      <c r="EB1402" s="3"/>
      <c r="EC1402" s="3"/>
      <c r="ED1402" s="3"/>
      <c r="EE1402" s="3"/>
      <c r="EF1402" s="3"/>
      <c r="EG1402" s="3"/>
    </row>
    <row r="1403" spans="1:137" ht="15.75" customHeight="1">
      <c r="A1403" s="15" t="s">
        <v>4479</v>
      </c>
      <c r="B1403" s="15" t="s">
        <v>4480</v>
      </c>
      <c r="C1403" s="16">
        <v>75012812</v>
      </c>
      <c r="D1403" s="15">
        <v>605958793</v>
      </c>
      <c r="E1403" s="15" t="s">
        <v>4481</v>
      </c>
      <c r="F1403" s="15" t="s">
        <v>84</v>
      </c>
      <c r="G1403" s="15" t="s">
        <v>101</v>
      </c>
      <c r="H1403" s="15" t="s">
        <v>174</v>
      </c>
      <c r="I1403" s="17">
        <f t="shared" si="18"/>
        <v>0</v>
      </c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8">
        <f t="shared" si="1"/>
        <v>27</v>
      </c>
      <c r="AA1403" s="19"/>
      <c r="AB1403" s="19"/>
      <c r="AC1403" s="19"/>
      <c r="AD1403" s="19"/>
      <c r="AE1403" s="19"/>
      <c r="AF1403" s="19">
        <v>6</v>
      </c>
      <c r="AG1403" s="19"/>
      <c r="AH1403" s="19">
        <v>6</v>
      </c>
      <c r="AI1403" s="19"/>
      <c r="AJ1403" s="19"/>
      <c r="AK1403" s="19"/>
      <c r="AL1403" s="19"/>
      <c r="AM1403" s="19"/>
      <c r="AN1403" s="19"/>
      <c r="AO1403" s="19">
        <v>15</v>
      </c>
      <c r="AP1403" s="19"/>
      <c r="AQ1403" s="19"/>
      <c r="AR1403" s="20">
        <f t="shared" si="3"/>
        <v>0</v>
      </c>
      <c r="AS1403" s="21"/>
      <c r="AT1403" s="21"/>
      <c r="AU1403" s="21"/>
      <c r="AV1403" s="21"/>
      <c r="AW1403" s="21"/>
      <c r="AX1403" s="21"/>
      <c r="AY1403" s="21"/>
      <c r="AZ1403" s="21"/>
      <c r="BA1403" s="21"/>
      <c r="BB1403" s="21"/>
      <c r="BC1403" s="21"/>
      <c r="BD1403" s="21"/>
      <c r="BE1403" s="21"/>
      <c r="BF1403" s="21"/>
      <c r="BG1403" s="21"/>
      <c r="BH1403" s="21"/>
      <c r="BI1403" s="21"/>
      <c r="BJ1403" s="22">
        <f t="shared" si="5"/>
        <v>0</v>
      </c>
      <c r="BK1403" s="21"/>
      <c r="BL1403" s="21"/>
      <c r="BM1403" s="21"/>
      <c r="BN1403" s="23">
        <f t="shared" si="7"/>
        <v>1</v>
      </c>
      <c r="BO1403" s="23"/>
      <c r="BP1403" s="23"/>
      <c r="BQ1403" s="23">
        <v>1</v>
      </c>
      <c r="BR1403" s="23"/>
      <c r="BS1403" s="23"/>
      <c r="BT1403" s="23"/>
      <c r="BU1403" s="23"/>
      <c r="BV1403" s="23"/>
      <c r="BW1403" s="23"/>
      <c r="BX1403" s="23"/>
      <c r="BY1403" s="23"/>
      <c r="BZ1403" s="23"/>
      <c r="CA1403" s="23"/>
      <c r="CB1403" s="23"/>
      <c r="CC1403" s="23"/>
      <c r="CD1403" s="23"/>
      <c r="CE1403" s="23"/>
      <c r="CF1403" s="21">
        <f t="shared" si="9"/>
        <v>0</v>
      </c>
      <c r="CG1403" s="21"/>
      <c r="CH1403" s="21"/>
      <c r="CI1403" s="21"/>
      <c r="CJ1403" s="21"/>
      <c r="CK1403" s="21"/>
      <c r="CL1403" s="21"/>
      <c r="CM1403" s="21"/>
      <c r="CN1403" s="21"/>
      <c r="CO1403" s="21"/>
      <c r="CP1403" s="21"/>
      <c r="CQ1403" s="21"/>
      <c r="CR1403" s="21"/>
      <c r="CS1403" s="21"/>
      <c r="CT1403" s="21"/>
      <c r="CU1403" s="21"/>
      <c r="CV1403" s="21"/>
      <c r="CW1403" s="21"/>
      <c r="CX1403" s="23">
        <f t="shared" si="11"/>
        <v>2</v>
      </c>
      <c r="CY1403" s="23"/>
      <c r="CZ1403" s="23"/>
      <c r="DA1403" s="23"/>
      <c r="DB1403" s="23">
        <v>2</v>
      </c>
      <c r="DC1403" s="23"/>
      <c r="DD1403" s="23"/>
      <c r="DE1403" s="22">
        <f t="shared" si="13"/>
        <v>0</v>
      </c>
      <c r="DF1403" s="21"/>
      <c r="DG1403" s="21"/>
      <c r="DH1403" s="21"/>
      <c r="DI1403" s="21"/>
      <c r="DJ1403" s="21"/>
      <c r="DK1403" s="24">
        <f t="shared" si="15"/>
        <v>0</v>
      </c>
      <c r="DL1403" s="23"/>
      <c r="DM1403" s="23"/>
      <c r="DN1403" s="3"/>
      <c r="DO1403" s="3"/>
      <c r="DP1403" s="3"/>
      <c r="DQ1403" s="3"/>
      <c r="DR1403" s="3"/>
      <c r="DS1403" s="3"/>
      <c r="DT1403" s="3"/>
      <c r="DU1403" s="3"/>
      <c r="DV1403" s="3"/>
      <c r="DW1403" s="3"/>
      <c r="DX1403" s="3"/>
      <c r="DY1403" s="3"/>
      <c r="DZ1403" s="3"/>
      <c r="EA1403" s="3"/>
      <c r="EB1403" s="3"/>
      <c r="EC1403" s="3"/>
      <c r="ED1403" s="3"/>
      <c r="EE1403" s="3"/>
      <c r="EF1403" s="3"/>
      <c r="EG1403" s="3"/>
    </row>
    <row r="1404" spans="1:137" ht="15.75" customHeight="1">
      <c r="A1404" s="15" t="s">
        <v>4482</v>
      </c>
      <c r="B1404" s="15" t="s">
        <v>4483</v>
      </c>
      <c r="C1404" s="16">
        <v>27639487</v>
      </c>
      <c r="D1404" s="15">
        <v>604918658</v>
      </c>
      <c r="E1404" s="15" t="s">
        <v>4484</v>
      </c>
      <c r="F1404" s="15" t="s">
        <v>84</v>
      </c>
      <c r="G1404" s="15" t="s">
        <v>91</v>
      </c>
      <c r="H1404" s="15" t="s">
        <v>80</v>
      </c>
      <c r="I1404" s="17">
        <f t="shared" si="18"/>
        <v>0</v>
      </c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8">
        <f t="shared" si="1"/>
        <v>29</v>
      </c>
      <c r="AA1404" s="19"/>
      <c r="AB1404" s="19"/>
      <c r="AC1404" s="19"/>
      <c r="AD1404" s="19"/>
      <c r="AE1404" s="19"/>
      <c r="AF1404" s="19"/>
      <c r="AG1404" s="19">
        <v>19</v>
      </c>
      <c r="AH1404" s="19"/>
      <c r="AI1404" s="19"/>
      <c r="AJ1404" s="19"/>
      <c r="AK1404" s="19"/>
      <c r="AL1404" s="19"/>
      <c r="AM1404" s="19"/>
      <c r="AN1404" s="19"/>
      <c r="AO1404" s="19">
        <v>10</v>
      </c>
      <c r="AP1404" s="19"/>
      <c r="AQ1404" s="19"/>
      <c r="AR1404" s="20">
        <f t="shared" si="3"/>
        <v>0</v>
      </c>
      <c r="AS1404" s="21"/>
      <c r="AT1404" s="21"/>
      <c r="AU1404" s="21"/>
      <c r="AV1404" s="21"/>
      <c r="AW1404" s="21"/>
      <c r="AX1404" s="21"/>
      <c r="AY1404" s="21"/>
      <c r="AZ1404" s="21"/>
      <c r="BA1404" s="21"/>
      <c r="BB1404" s="21"/>
      <c r="BC1404" s="21"/>
      <c r="BD1404" s="21"/>
      <c r="BE1404" s="21"/>
      <c r="BF1404" s="21"/>
      <c r="BG1404" s="21"/>
      <c r="BH1404" s="21"/>
      <c r="BI1404" s="21"/>
      <c r="BJ1404" s="22">
        <f t="shared" si="5"/>
        <v>0</v>
      </c>
      <c r="BK1404" s="21"/>
      <c r="BL1404" s="21"/>
      <c r="BM1404" s="21"/>
      <c r="BN1404" s="23">
        <f t="shared" si="7"/>
        <v>0</v>
      </c>
      <c r="BO1404" s="23"/>
      <c r="BP1404" s="23"/>
      <c r="BQ1404" s="23"/>
      <c r="BR1404" s="23"/>
      <c r="BS1404" s="23"/>
      <c r="BT1404" s="23"/>
      <c r="BU1404" s="23"/>
      <c r="BV1404" s="23"/>
      <c r="BW1404" s="23"/>
      <c r="BX1404" s="23"/>
      <c r="BY1404" s="23"/>
      <c r="BZ1404" s="23"/>
      <c r="CA1404" s="23"/>
      <c r="CB1404" s="23"/>
      <c r="CC1404" s="23"/>
      <c r="CD1404" s="23"/>
      <c r="CE1404" s="23"/>
      <c r="CF1404" s="21">
        <f t="shared" si="9"/>
        <v>100</v>
      </c>
      <c r="CG1404" s="21"/>
      <c r="CH1404" s="21"/>
      <c r="CI1404" s="21"/>
      <c r="CJ1404" s="21"/>
      <c r="CK1404" s="21"/>
      <c r="CL1404" s="21"/>
      <c r="CM1404" s="21"/>
      <c r="CN1404" s="21"/>
      <c r="CO1404" s="21"/>
      <c r="CP1404" s="21"/>
      <c r="CQ1404" s="21"/>
      <c r="CR1404" s="21"/>
      <c r="CS1404" s="21"/>
      <c r="CT1404" s="21"/>
      <c r="CU1404" s="21">
        <v>100</v>
      </c>
      <c r="CV1404" s="21"/>
      <c r="CW1404" s="21"/>
      <c r="CX1404" s="23">
        <f t="shared" si="11"/>
        <v>1</v>
      </c>
      <c r="CY1404" s="23"/>
      <c r="CZ1404" s="23"/>
      <c r="DA1404" s="23"/>
      <c r="DB1404" s="23">
        <v>1</v>
      </c>
      <c r="DC1404" s="23"/>
      <c r="DD1404" s="23"/>
      <c r="DE1404" s="22">
        <f t="shared" si="13"/>
        <v>0</v>
      </c>
      <c r="DF1404" s="21"/>
      <c r="DG1404" s="21"/>
      <c r="DH1404" s="21"/>
      <c r="DI1404" s="21"/>
      <c r="DJ1404" s="21"/>
      <c r="DK1404" s="24">
        <f t="shared" si="15"/>
        <v>0</v>
      </c>
      <c r="DL1404" s="23"/>
      <c r="DM1404" s="23"/>
      <c r="DN1404" s="3"/>
      <c r="DO1404" s="3"/>
      <c r="DP1404" s="3"/>
      <c r="DQ1404" s="3"/>
      <c r="DR1404" s="3"/>
      <c r="DS1404" s="3"/>
      <c r="DT1404" s="3"/>
      <c r="DU1404" s="3"/>
      <c r="DV1404" s="3"/>
      <c r="DW1404" s="3"/>
      <c r="DX1404" s="3"/>
      <c r="DY1404" s="3"/>
      <c r="DZ1404" s="3"/>
      <c r="EA1404" s="3"/>
      <c r="EB1404" s="3"/>
      <c r="EC1404" s="3"/>
      <c r="ED1404" s="3"/>
      <c r="EE1404" s="3"/>
      <c r="EF1404" s="3"/>
      <c r="EG1404" s="3"/>
    </row>
    <row r="1405" spans="1:137" ht="15.75" customHeight="1">
      <c r="A1405" s="15" t="s">
        <v>4485</v>
      </c>
      <c r="B1405" s="15" t="s">
        <v>4486</v>
      </c>
      <c r="C1405" s="16" t="s">
        <v>4487</v>
      </c>
      <c r="D1405" s="15">
        <v>603454334</v>
      </c>
      <c r="E1405" s="15" t="s">
        <v>4488</v>
      </c>
      <c r="F1405" s="15" t="s">
        <v>84</v>
      </c>
      <c r="G1405" s="15" t="s">
        <v>169</v>
      </c>
      <c r="H1405" s="15" t="s">
        <v>117</v>
      </c>
      <c r="I1405" s="17">
        <f t="shared" si="18"/>
        <v>0</v>
      </c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8">
        <f t="shared" si="1"/>
        <v>44</v>
      </c>
      <c r="AA1405" s="19"/>
      <c r="AB1405" s="19"/>
      <c r="AC1405" s="19"/>
      <c r="AD1405" s="19"/>
      <c r="AE1405" s="19"/>
      <c r="AF1405" s="19"/>
      <c r="AG1405" s="19">
        <v>19</v>
      </c>
      <c r="AH1405" s="19"/>
      <c r="AI1405" s="19"/>
      <c r="AJ1405" s="19"/>
      <c r="AK1405" s="19"/>
      <c r="AL1405" s="19"/>
      <c r="AM1405" s="19"/>
      <c r="AN1405" s="19"/>
      <c r="AO1405" s="19"/>
      <c r="AP1405" s="19">
        <v>25</v>
      </c>
      <c r="AQ1405" s="19"/>
      <c r="AR1405" s="20">
        <f t="shared" si="3"/>
        <v>0</v>
      </c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/>
      <c r="BI1405" s="21"/>
      <c r="BJ1405" s="22">
        <f t="shared" si="5"/>
        <v>0</v>
      </c>
      <c r="BK1405" s="21"/>
      <c r="BL1405" s="21"/>
      <c r="BM1405" s="21"/>
      <c r="BN1405" s="23">
        <f t="shared" si="7"/>
        <v>0</v>
      </c>
      <c r="BO1405" s="23"/>
      <c r="BP1405" s="23"/>
      <c r="BQ1405" s="23"/>
      <c r="BR1405" s="23"/>
      <c r="BS1405" s="23"/>
      <c r="BT1405" s="23"/>
      <c r="BU1405" s="23"/>
      <c r="BV1405" s="23"/>
      <c r="BW1405" s="23"/>
      <c r="BX1405" s="23"/>
      <c r="BY1405" s="23"/>
      <c r="BZ1405" s="23"/>
      <c r="CA1405" s="23"/>
      <c r="CB1405" s="23"/>
      <c r="CC1405" s="23"/>
      <c r="CD1405" s="23"/>
      <c r="CE1405" s="23"/>
      <c r="CF1405" s="21">
        <f t="shared" si="9"/>
        <v>0</v>
      </c>
      <c r="CG1405" s="21"/>
      <c r="CH1405" s="21"/>
      <c r="CI1405" s="21"/>
      <c r="CJ1405" s="21"/>
      <c r="CK1405" s="21"/>
      <c r="CL1405" s="21"/>
      <c r="CM1405" s="21"/>
      <c r="CN1405" s="21"/>
      <c r="CO1405" s="21"/>
      <c r="CP1405" s="21"/>
      <c r="CQ1405" s="21"/>
      <c r="CR1405" s="21"/>
      <c r="CS1405" s="21"/>
      <c r="CT1405" s="21"/>
      <c r="CU1405" s="21"/>
      <c r="CV1405" s="21"/>
      <c r="CW1405" s="21"/>
      <c r="CX1405" s="23">
        <f t="shared" si="11"/>
        <v>0</v>
      </c>
      <c r="CY1405" s="23"/>
      <c r="CZ1405" s="23"/>
      <c r="DA1405" s="23"/>
      <c r="DB1405" s="23"/>
      <c r="DC1405" s="23"/>
      <c r="DD1405" s="23"/>
      <c r="DE1405" s="22">
        <f t="shared" si="13"/>
        <v>0</v>
      </c>
      <c r="DF1405" s="21"/>
      <c r="DG1405" s="21"/>
      <c r="DH1405" s="21"/>
      <c r="DI1405" s="21"/>
      <c r="DJ1405" s="21"/>
      <c r="DK1405" s="24">
        <f t="shared" si="15"/>
        <v>0</v>
      </c>
      <c r="DL1405" s="23"/>
      <c r="DM1405" s="23"/>
      <c r="DN1405" s="3"/>
      <c r="DO1405" s="3"/>
      <c r="DP1405" s="3"/>
      <c r="DQ1405" s="3"/>
      <c r="DR1405" s="3"/>
      <c r="DS1405" s="3"/>
      <c r="DT1405" s="3"/>
      <c r="DU1405" s="3"/>
      <c r="DV1405" s="3"/>
      <c r="DW1405" s="3"/>
      <c r="DX1405" s="3"/>
      <c r="DY1405" s="3"/>
      <c r="DZ1405" s="3"/>
      <c r="EA1405" s="3"/>
      <c r="EB1405" s="3"/>
      <c r="EC1405" s="3"/>
      <c r="ED1405" s="3"/>
      <c r="EE1405" s="3"/>
      <c r="EF1405" s="3"/>
      <c r="EG1405" s="3"/>
    </row>
    <row r="1406" spans="1:137" ht="15.75" customHeight="1">
      <c r="A1406" s="15" t="s">
        <v>4489</v>
      </c>
      <c r="B1406" s="15" t="s">
        <v>4490</v>
      </c>
      <c r="C1406" s="16" t="s">
        <v>4491</v>
      </c>
      <c r="D1406" s="15">
        <v>604862992</v>
      </c>
      <c r="E1406" s="15" t="s">
        <v>4492</v>
      </c>
      <c r="F1406" s="15" t="s">
        <v>84</v>
      </c>
      <c r="G1406" s="15" t="s">
        <v>91</v>
      </c>
      <c r="H1406" s="15" t="s">
        <v>718</v>
      </c>
      <c r="I1406" s="17">
        <f t="shared" si="18"/>
        <v>0</v>
      </c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8">
        <f t="shared" si="1"/>
        <v>29</v>
      </c>
      <c r="AA1406" s="19"/>
      <c r="AB1406" s="19"/>
      <c r="AC1406" s="19"/>
      <c r="AD1406" s="19"/>
      <c r="AE1406" s="19"/>
      <c r="AF1406" s="19"/>
      <c r="AG1406" s="19">
        <v>19</v>
      </c>
      <c r="AH1406" s="19"/>
      <c r="AI1406" s="19"/>
      <c r="AJ1406" s="19"/>
      <c r="AK1406" s="19"/>
      <c r="AL1406" s="19"/>
      <c r="AM1406" s="19"/>
      <c r="AN1406" s="19"/>
      <c r="AO1406" s="19">
        <v>10</v>
      </c>
      <c r="AP1406" s="19"/>
      <c r="AQ1406" s="19"/>
      <c r="AR1406" s="20">
        <f t="shared" si="3"/>
        <v>0</v>
      </c>
      <c r="AS1406" s="21"/>
      <c r="AT1406" s="21"/>
      <c r="AU1406" s="21"/>
      <c r="AV1406" s="21"/>
      <c r="AW1406" s="21"/>
      <c r="AX1406" s="21"/>
      <c r="AY1406" s="21"/>
      <c r="AZ1406" s="21"/>
      <c r="BA1406" s="21"/>
      <c r="BB1406" s="21"/>
      <c r="BC1406" s="21"/>
      <c r="BD1406" s="21"/>
      <c r="BE1406" s="21"/>
      <c r="BF1406" s="21"/>
      <c r="BG1406" s="21"/>
      <c r="BH1406" s="21"/>
      <c r="BI1406" s="21"/>
      <c r="BJ1406" s="22">
        <f t="shared" si="5"/>
        <v>0</v>
      </c>
      <c r="BK1406" s="21"/>
      <c r="BL1406" s="21"/>
      <c r="BM1406" s="21"/>
      <c r="BN1406" s="23">
        <f t="shared" si="7"/>
        <v>0</v>
      </c>
      <c r="BO1406" s="23"/>
      <c r="BP1406" s="23"/>
      <c r="BQ1406" s="23"/>
      <c r="BR1406" s="23"/>
      <c r="BS1406" s="23"/>
      <c r="BT1406" s="23"/>
      <c r="BU1406" s="23"/>
      <c r="BV1406" s="23"/>
      <c r="BW1406" s="23"/>
      <c r="BX1406" s="23"/>
      <c r="BY1406" s="23"/>
      <c r="BZ1406" s="23"/>
      <c r="CA1406" s="23"/>
      <c r="CB1406" s="23"/>
      <c r="CC1406" s="23"/>
      <c r="CD1406" s="23"/>
      <c r="CE1406" s="23"/>
      <c r="CF1406" s="21">
        <f t="shared" si="9"/>
        <v>100</v>
      </c>
      <c r="CG1406" s="21"/>
      <c r="CH1406" s="21"/>
      <c r="CI1406" s="21"/>
      <c r="CJ1406" s="21"/>
      <c r="CK1406" s="21"/>
      <c r="CL1406" s="21"/>
      <c r="CM1406" s="21"/>
      <c r="CN1406" s="21"/>
      <c r="CO1406" s="21"/>
      <c r="CP1406" s="21"/>
      <c r="CQ1406" s="21"/>
      <c r="CR1406" s="21"/>
      <c r="CS1406" s="21"/>
      <c r="CT1406" s="21"/>
      <c r="CU1406" s="21">
        <v>100</v>
      </c>
      <c r="CV1406" s="21"/>
      <c r="CW1406" s="21"/>
      <c r="CX1406" s="23">
        <f t="shared" si="11"/>
        <v>1</v>
      </c>
      <c r="CY1406" s="23"/>
      <c r="CZ1406" s="23"/>
      <c r="DA1406" s="23"/>
      <c r="DB1406" s="23">
        <v>1</v>
      </c>
      <c r="DC1406" s="23"/>
      <c r="DD1406" s="23"/>
      <c r="DE1406" s="22">
        <f t="shared" si="13"/>
        <v>0</v>
      </c>
      <c r="DF1406" s="21"/>
      <c r="DG1406" s="21"/>
      <c r="DH1406" s="21"/>
      <c r="DI1406" s="21"/>
      <c r="DJ1406" s="21"/>
      <c r="DK1406" s="24">
        <f t="shared" si="15"/>
        <v>0</v>
      </c>
      <c r="DL1406" s="23"/>
      <c r="DM1406" s="23"/>
      <c r="DN1406" s="3"/>
      <c r="DO1406" s="3"/>
      <c r="DP1406" s="3"/>
      <c r="DQ1406" s="3"/>
      <c r="DR1406" s="3"/>
      <c r="DS1406" s="3"/>
      <c r="DT1406" s="3"/>
      <c r="DU1406" s="3"/>
      <c r="DV1406" s="3"/>
      <c r="DW1406" s="3"/>
      <c r="DX1406" s="3"/>
      <c r="DY1406" s="3"/>
      <c r="DZ1406" s="3"/>
      <c r="EA1406" s="3"/>
      <c r="EB1406" s="3"/>
      <c r="EC1406" s="3"/>
      <c r="ED1406" s="3"/>
      <c r="EE1406" s="3"/>
      <c r="EF1406" s="3"/>
      <c r="EG1406" s="3"/>
    </row>
    <row r="1407" spans="1:137" ht="15.75" customHeight="1">
      <c r="A1407" s="15" t="s">
        <v>4493</v>
      </c>
      <c r="B1407" s="15" t="s">
        <v>4494</v>
      </c>
      <c r="C1407" s="16">
        <v>68381557</v>
      </c>
      <c r="D1407" s="15">
        <v>603253753</v>
      </c>
      <c r="E1407" s="15" t="s">
        <v>4495</v>
      </c>
      <c r="F1407" s="15" t="s">
        <v>84</v>
      </c>
      <c r="G1407" s="15" t="s">
        <v>91</v>
      </c>
      <c r="H1407" s="15" t="s">
        <v>216</v>
      </c>
      <c r="I1407" s="17">
        <f t="shared" si="18"/>
        <v>0</v>
      </c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8">
        <f t="shared" si="1"/>
        <v>29</v>
      </c>
      <c r="AA1407" s="19"/>
      <c r="AB1407" s="19"/>
      <c r="AC1407" s="19"/>
      <c r="AD1407" s="19"/>
      <c r="AE1407" s="19"/>
      <c r="AF1407" s="19"/>
      <c r="AG1407" s="19">
        <v>19</v>
      </c>
      <c r="AH1407" s="19"/>
      <c r="AI1407" s="19"/>
      <c r="AJ1407" s="19"/>
      <c r="AK1407" s="19"/>
      <c r="AL1407" s="19"/>
      <c r="AM1407" s="19"/>
      <c r="AN1407" s="19"/>
      <c r="AO1407" s="19">
        <v>10</v>
      </c>
      <c r="AP1407" s="19"/>
      <c r="AQ1407" s="19"/>
      <c r="AR1407" s="20">
        <f t="shared" si="3"/>
        <v>0</v>
      </c>
      <c r="AS1407" s="21"/>
      <c r="AT1407" s="21"/>
      <c r="AU1407" s="21"/>
      <c r="AV1407" s="21"/>
      <c r="AW1407" s="21"/>
      <c r="AX1407" s="21"/>
      <c r="AY1407" s="21"/>
      <c r="AZ1407" s="21"/>
      <c r="BA1407" s="21"/>
      <c r="BB1407" s="21"/>
      <c r="BC1407" s="21"/>
      <c r="BD1407" s="21"/>
      <c r="BE1407" s="21"/>
      <c r="BF1407" s="21"/>
      <c r="BG1407" s="21"/>
      <c r="BH1407" s="21"/>
      <c r="BI1407" s="21"/>
      <c r="BJ1407" s="22">
        <f t="shared" si="5"/>
        <v>0</v>
      </c>
      <c r="BK1407" s="21"/>
      <c r="BL1407" s="21"/>
      <c r="BM1407" s="21"/>
      <c r="BN1407" s="23">
        <f t="shared" si="7"/>
        <v>0</v>
      </c>
      <c r="BO1407" s="23"/>
      <c r="BP1407" s="23"/>
      <c r="BQ1407" s="23"/>
      <c r="BR1407" s="23"/>
      <c r="BS1407" s="23"/>
      <c r="BT1407" s="23"/>
      <c r="BU1407" s="23"/>
      <c r="BV1407" s="23"/>
      <c r="BW1407" s="23"/>
      <c r="BX1407" s="23"/>
      <c r="BY1407" s="23"/>
      <c r="BZ1407" s="23"/>
      <c r="CA1407" s="23"/>
      <c r="CB1407" s="23"/>
      <c r="CC1407" s="23"/>
      <c r="CD1407" s="23"/>
      <c r="CE1407" s="23"/>
      <c r="CF1407" s="21">
        <f t="shared" si="9"/>
        <v>100</v>
      </c>
      <c r="CG1407" s="21"/>
      <c r="CH1407" s="21"/>
      <c r="CI1407" s="21"/>
      <c r="CJ1407" s="21"/>
      <c r="CK1407" s="21"/>
      <c r="CL1407" s="21"/>
      <c r="CM1407" s="21"/>
      <c r="CN1407" s="21"/>
      <c r="CO1407" s="21"/>
      <c r="CP1407" s="21"/>
      <c r="CQ1407" s="21"/>
      <c r="CR1407" s="21"/>
      <c r="CS1407" s="21"/>
      <c r="CT1407" s="21"/>
      <c r="CU1407" s="21">
        <v>100</v>
      </c>
      <c r="CV1407" s="21"/>
      <c r="CW1407" s="21"/>
      <c r="CX1407" s="23">
        <f t="shared" si="11"/>
        <v>1</v>
      </c>
      <c r="CY1407" s="23"/>
      <c r="CZ1407" s="23"/>
      <c r="DA1407" s="23"/>
      <c r="DB1407" s="23">
        <v>1</v>
      </c>
      <c r="DC1407" s="23"/>
      <c r="DD1407" s="23"/>
      <c r="DE1407" s="22">
        <f t="shared" si="13"/>
        <v>0</v>
      </c>
      <c r="DF1407" s="21"/>
      <c r="DG1407" s="21"/>
      <c r="DH1407" s="21"/>
      <c r="DI1407" s="21"/>
      <c r="DJ1407" s="21"/>
      <c r="DK1407" s="24">
        <f t="shared" si="15"/>
        <v>0</v>
      </c>
      <c r="DL1407" s="23"/>
      <c r="DM1407" s="23"/>
      <c r="DN1407" s="3"/>
      <c r="DO1407" s="3"/>
      <c r="DP1407" s="3"/>
      <c r="DQ1407" s="3"/>
      <c r="DR1407" s="3"/>
      <c r="DS1407" s="3"/>
      <c r="DT1407" s="3"/>
      <c r="DU1407" s="3"/>
      <c r="DV1407" s="3"/>
      <c r="DW1407" s="3"/>
      <c r="DX1407" s="3"/>
      <c r="DY1407" s="3"/>
      <c r="DZ1407" s="3"/>
      <c r="EA1407" s="3"/>
      <c r="EB1407" s="3"/>
      <c r="EC1407" s="3"/>
      <c r="ED1407" s="3"/>
      <c r="EE1407" s="3"/>
      <c r="EF1407" s="3"/>
      <c r="EG1407" s="3"/>
    </row>
    <row r="1408" spans="1:137" ht="15.75" customHeight="1">
      <c r="A1408" s="15" t="s">
        <v>4496</v>
      </c>
      <c r="B1408" s="15" t="s">
        <v>4497</v>
      </c>
      <c r="C1408" s="16">
        <v>24130508</v>
      </c>
      <c r="D1408" s="15">
        <v>724086566</v>
      </c>
      <c r="E1408" s="15" t="s">
        <v>4498</v>
      </c>
      <c r="F1408" s="15" t="s">
        <v>84</v>
      </c>
      <c r="G1408" s="15" t="s">
        <v>101</v>
      </c>
      <c r="H1408" s="15" t="s">
        <v>174</v>
      </c>
      <c r="I1408" s="17">
        <f t="shared" si="18"/>
        <v>0</v>
      </c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8">
        <f t="shared" si="1"/>
        <v>27</v>
      </c>
      <c r="AA1408" s="19"/>
      <c r="AB1408" s="19"/>
      <c r="AC1408" s="19"/>
      <c r="AD1408" s="19"/>
      <c r="AE1408" s="19"/>
      <c r="AF1408" s="19">
        <v>6</v>
      </c>
      <c r="AG1408" s="19"/>
      <c r="AH1408" s="19">
        <v>6</v>
      </c>
      <c r="AI1408" s="19"/>
      <c r="AJ1408" s="19"/>
      <c r="AK1408" s="19"/>
      <c r="AL1408" s="19"/>
      <c r="AM1408" s="19"/>
      <c r="AN1408" s="19"/>
      <c r="AO1408" s="19">
        <v>15</v>
      </c>
      <c r="AP1408" s="19"/>
      <c r="AQ1408" s="19"/>
      <c r="AR1408" s="20">
        <f t="shared" si="3"/>
        <v>0</v>
      </c>
      <c r="AS1408" s="21"/>
      <c r="AT1408" s="21"/>
      <c r="AU1408" s="21"/>
      <c r="AV1408" s="21"/>
      <c r="AW1408" s="21"/>
      <c r="AX1408" s="21"/>
      <c r="AY1408" s="21"/>
      <c r="AZ1408" s="21"/>
      <c r="BA1408" s="21"/>
      <c r="BB1408" s="21"/>
      <c r="BC1408" s="21"/>
      <c r="BD1408" s="21"/>
      <c r="BE1408" s="21"/>
      <c r="BF1408" s="21"/>
      <c r="BG1408" s="21"/>
      <c r="BH1408" s="21"/>
      <c r="BI1408" s="21"/>
      <c r="BJ1408" s="22">
        <f t="shared" si="5"/>
        <v>0</v>
      </c>
      <c r="BK1408" s="21"/>
      <c r="BL1408" s="21"/>
      <c r="BM1408" s="21"/>
      <c r="BN1408" s="23">
        <f t="shared" si="7"/>
        <v>1</v>
      </c>
      <c r="BO1408" s="23"/>
      <c r="BP1408" s="23"/>
      <c r="BQ1408" s="23">
        <v>1</v>
      </c>
      <c r="BR1408" s="23"/>
      <c r="BS1408" s="23"/>
      <c r="BT1408" s="23"/>
      <c r="BU1408" s="23"/>
      <c r="BV1408" s="23"/>
      <c r="BW1408" s="23"/>
      <c r="BX1408" s="23"/>
      <c r="BY1408" s="23"/>
      <c r="BZ1408" s="23"/>
      <c r="CA1408" s="23"/>
      <c r="CB1408" s="23"/>
      <c r="CC1408" s="23"/>
      <c r="CD1408" s="23"/>
      <c r="CE1408" s="23"/>
      <c r="CF1408" s="21">
        <f t="shared" si="9"/>
        <v>0</v>
      </c>
      <c r="CG1408" s="21"/>
      <c r="CH1408" s="21"/>
      <c r="CI1408" s="21"/>
      <c r="CJ1408" s="21"/>
      <c r="CK1408" s="21"/>
      <c r="CL1408" s="21"/>
      <c r="CM1408" s="21"/>
      <c r="CN1408" s="21"/>
      <c r="CO1408" s="21"/>
      <c r="CP1408" s="21"/>
      <c r="CQ1408" s="21"/>
      <c r="CR1408" s="21"/>
      <c r="CS1408" s="21"/>
      <c r="CT1408" s="21"/>
      <c r="CU1408" s="21"/>
      <c r="CV1408" s="21"/>
      <c r="CW1408" s="21"/>
      <c r="CX1408" s="23">
        <f t="shared" si="11"/>
        <v>2</v>
      </c>
      <c r="CY1408" s="23"/>
      <c r="CZ1408" s="23"/>
      <c r="DA1408" s="23"/>
      <c r="DB1408" s="23">
        <v>2</v>
      </c>
      <c r="DC1408" s="23"/>
      <c r="DD1408" s="23"/>
      <c r="DE1408" s="22">
        <f t="shared" si="13"/>
        <v>0</v>
      </c>
      <c r="DF1408" s="21"/>
      <c r="DG1408" s="21"/>
      <c r="DH1408" s="21"/>
      <c r="DI1408" s="21"/>
      <c r="DJ1408" s="21"/>
      <c r="DK1408" s="24">
        <f t="shared" si="15"/>
        <v>0</v>
      </c>
      <c r="DL1408" s="23"/>
      <c r="DM1408" s="23"/>
      <c r="DN1408" s="3"/>
      <c r="DO1408" s="3"/>
      <c r="DP1408" s="3"/>
      <c r="DQ1408" s="3"/>
      <c r="DR1408" s="3"/>
      <c r="DS1408" s="3"/>
      <c r="DT1408" s="3"/>
      <c r="DU1408" s="3"/>
      <c r="DV1408" s="3"/>
      <c r="DW1408" s="3"/>
      <c r="DX1408" s="3"/>
      <c r="DY1408" s="3"/>
      <c r="DZ1408" s="3"/>
      <c r="EA1408" s="3"/>
      <c r="EB1408" s="3"/>
      <c r="EC1408" s="3"/>
      <c r="ED1408" s="3"/>
      <c r="EE1408" s="3"/>
      <c r="EF1408" s="3"/>
      <c r="EG1408" s="3"/>
    </row>
    <row r="1409" spans="1:137" ht="15.75" customHeight="1">
      <c r="A1409" s="15" t="s">
        <v>4499</v>
      </c>
      <c r="B1409" s="15" t="s">
        <v>4500</v>
      </c>
      <c r="C1409" s="16" t="s">
        <v>4501</v>
      </c>
      <c r="D1409" s="15">
        <v>723234852</v>
      </c>
      <c r="E1409" s="15" t="s">
        <v>4502</v>
      </c>
      <c r="F1409" s="15" t="s">
        <v>84</v>
      </c>
      <c r="G1409" s="15" t="s">
        <v>153</v>
      </c>
      <c r="H1409" s="15" t="s">
        <v>158</v>
      </c>
      <c r="I1409" s="17">
        <f t="shared" si="18"/>
        <v>0</v>
      </c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8">
        <f t="shared" si="1"/>
        <v>15</v>
      </c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>
        <v>15</v>
      </c>
      <c r="AQ1409" s="19"/>
      <c r="AR1409" s="20">
        <f t="shared" si="3"/>
        <v>0</v>
      </c>
      <c r="AS1409" s="21"/>
      <c r="AT1409" s="21"/>
      <c r="AU1409" s="21"/>
      <c r="AV1409" s="21"/>
      <c r="AW1409" s="21"/>
      <c r="AX1409" s="21"/>
      <c r="AY1409" s="21"/>
      <c r="AZ1409" s="21"/>
      <c r="BA1409" s="21"/>
      <c r="BB1409" s="21"/>
      <c r="BC1409" s="21"/>
      <c r="BD1409" s="21"/>
      <c r="BE1409" s="21"/>
      <c r="BF1409" s="21"/>
      <c r="BG1409" s="21"/>
      <c r="BH1409" s="21"/>
      <c r="BI1409" s="21"/>
      <c r="BJ1409" s="22">
        <f t="shared" si="5"/>
        <v>0</v>
      </c>
      <c r="BK1409" s="21"/>
      <c r="BL1409" s="21"/>
      <c r="BM1409" s="21"/>
      <c r="BN1409" s="23">
        <f t="shared" si="7"/>
        <v>0</v>
      </c>
      <c r="BO1409" s="23"/>
      <c r="BP1409" s="23"/>
      <c r="BQ1409" s="23"/>
      <c r="BR1409" s="23"/>
      <c r="BS1409" s="23"/>
      <c r="BT1409" s="23"/>
      <c r="BU1409" s="23"/>
      <c r="BV1409" s="23"/>
      <c r="BW1409" s="23"/>
      <c r="BX1409" s="23"/>
      <c r="BY1409" s="23"/>
      <c r="BZ1409" s="23"/>
      <c r="CA1409" s="23"/>
      <c r="CB1409" s="23"/>
      <c r="CC1409" s="23"/>
      <c r="CD1409" s="23"/>
      <c r="CE1409" s="23"/>
      <c r="CF1409" s="21">
        <f t="shared" si="9"/>
        <v>0</v>
      </c>
      <c r="CG1409" s="21"/>
      <c r="CH1409" s="21"/>
      <c r="CI1409" s="21"/>
      <c r="CJ1409" s="21"/>
      <c r="CK1409" s="21"/>
      <c r="CL1409" s="21"/>
      <c r="CM1409" s="21"/>
      <c r="CN1409" s="21"/>
      <c r="CO1409" s="21"/>
      <c r="CP1409" s="21"/>
      <c r="CQ1409" s="21"/>
      <c r="CR1409" s="21"/>
      <c r="CS1409" s="21"/>
      <c r="CT1409" s="21"/>
      <c r="CU1409" s="21"/>
      <c r="CV1409" s="21"/>
      <c r="CW1409" s="21"/>
      <c r="CX1409" s="23">
        <f t="shared" si="11"/>
        <v>0</v>
      </c>
      <c r="CY1409" s="23"/>
      <c r="CZ1409" s="23"/>
      <c r="DA1409" s="23"/>
      <c r="DB1409" s="23"/>
      <c r="DC1409" s="23"/>
      <c r="DD1409" s="23"/>
      <c r="DE1409" s="22">
        <f t="shared" si="13"/>
        <v>0</v>
      </c>
      <c r="DF1409" s="21"/>
      <c r="DG1409" s="21"/>
      <c r="DH1409" s="21"/>
      <c r="DI1409" s="21"/>
      <c r="DJ1409" s="21"/>
      <c r="DK1409" s="24">
        <f t="shared" si="15"/>
        <v>0</v>
      </c>
      <c r="DL1409" s="23"/>
      <c r="DM1409" s="23"/>
      <c r="DN1409" s="3"/>
      <c r="DO1409" s="3"/>
      <c r="DP1409" s="3"/>
      <c r="DQ1409" s="3"/>
      <c r="DR1409" s="3"/>
      <c r="DS1409" s="3"/>
      <c r="DT1409" s="3"/>
      <c r="DU1409" s="3"/>
      <c r="DV1409" s="3"/>
      <c r="DW1409" s="3"/>
      <c r="DX1409" s="3"/>
      <c r="DY1409" s="3"/>
      <c r="DZ1409" s="3"/>
      <c r="EA1409" s="3"/>
      <c r="EB1409" s="3"/>
      <c r="EC1409" s="3"/>
      <c r="ED1409" s="3"/>
      <c r="EE1409" s="3"/>
      <c r="EF1409" s="3"/>
      <c r="EG1409" s="3"/>
    </row>
    <row r="1410" spans="1:137" ht="15.75" customHeight="1">
      <c r="A1410" s="15" t="s">
        <v>4503</v>
      </c>
      <c r="B1410" s="15" t="s">
        <v>4504</v>
      </c>
      <c r="C1410" s="16" t="s">
        <v>4505</v>
      </c>
      <c r="D1410" s="15">
        <v>724936326</v>
      </c>
      <c r="E1410" s="15" t="s">
        <v>2106</v>
      </c>
      <c r="F1410" s="15" t="s">
        <v>84</v>
      </c>
      <c r="G1410" s="15" t="s">
        <v>101</v>
      </c>
      <c r="H1410" s="15" t="s">
        <v>57</v>
      </c>
      <c r="I1410" s="17">
        <f t="shared" si="18"/>
        <v>0</v>
      </c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8">
        <f t="shared" si="1"/>
        <v>27</v>
      </c>
      <c r="AA1410" s="19"/>
      <c r="AB1410" s="19"/>
      <c r="AC1410" s="19"/>
      <c r="AD1410" s="19"/>
      <c r="AE1410" s="19"/>
      <c r="AF1410" s="19">
        <v>6</v>
      </c>
      <c r="AG1410" s="19"/>
      <c r="AH1410" s="19">
        <v>6</v>
      </c>
      <c r="AI1410" s="19"/>
      <c r="AJ1410" s="19"/>
      <c r="AK1410" s="19"/>
      <c r="AL1410" s="19"/>
      <c r="AM1410" s="19"/>
      <c r="AN1410" s="19"/>
      <c r="AO1410" s="19">
        <v>15</v>
      </c>
      <c r="AP1410" s="19"/>
      <c r="AQ1410" s="19"/>
      <c r="AR1410" s="20">
        <f t="shared" si="3"/>
        <v>0</v>
      </c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2">
        <f t="shared" si="5"/>
        <v>0</v>
      </c>
      <c r="BK1410" s="21"/>
      <c r="BL1410" s="21"/>
      <c r="BM1410" s="21"/>
      <c r="BN1410" s="23">
        <f t="shared" si="7"/>
        <v>0</v>
      </c>
      <c r="BO1410" s="23"/>
      <c r="BP1410" s="23"/>
      <c r="BQ1410" s="23"/>
      <c r="BR1410" s="23"/>
      <c r="BS1410" s="23"/>
      <c r="BT1410" s="23"/>
      <c r="BU1410" s="23"/>
      <c r="BV1410" s="23"/>
      <c r="BW1410" s="23"/>
      <c r="BX1410" s="23"/>
      <c r="BY1410" s="23"/>
      <c r="BZ1410" s="23"/>
      <c r="CA1410" s="23"/>
      <c r="CB1410" s="23"/>
      <c r="CC1410" s="23"/>
      <c r="CD1410" s="23"/>
      <c r="CE1410" s="23"/>
      <c r="CF1410" s="21">
        <f t="shared" si="9"/>
        <v>0</v>
      </c>
      <c r="CG1410" s="21"/>
      <c r="CH1410" s="21"/>
      <c r="CI1410" s="21"/>
      <c r="CJ1410" s="21"/>
      <c r="CK1410" s="21"/>
      <c r="CL1410" s="21"/>
      <c r="CM1410" s="21"/>
      <c r="CN1410" s="21"/>
      <c r="CO1410" s="21"/>
      <c r="CP1410" s="21"/>
      <c r="CQ1410" s="21"/>
      <c r="CR1410" s="21"/>
      <c r="CS1410" s="21"/>
      <c r="CT1410" s="21"/>
      <c r="CU1410" s="21"/>
      <c r="CV1410" s="21"/>
      <c r="CW1410" s="21"/>
      <c r="CX1410" s="23">
        <f t="shared" si="11"/>
        <v>2</v>
      </c>
      <c r="CY1410" s="23"/>
      <c r="CZ1410" s="23"/>
      <c r="DA1410" s="23"/>
      <c r="DB1410" s="23">
        <v>2</v>
      </c>
      <c r="DC1410" s="23"/>
      <c r="DD1410" s="23"/>
      <c r="DE1410" s="22">
        <f t="shared" si="13"/>
        <v>0</v>
      </c>
      <c r="DF1410" s="21"/>
      <c r="DG1410" s="21"/>
      <c r="DH1410" s="21"/>
      <c r="DI1410" s="21"/>
      <c r="DJ1410" s="21"/>
      <c r="DK1410" s="24">
        <f t="shared" si="15"/>
        <v>0</v>
      </c>
      <c r="DL1410" s="23"/>
      <c r="DM1410" s="23"/>
      <c r="DN1410" s="3"/>
      <c r="DO1410" s="3"/>
      <c r="DP1410" s="3"/>
      <c r="DQ1410" s="3"/>
      <c r="DR1410" s="3"/>
      <c r="DS1410" s="3"/>
      <c r="DT1410" s="3"/>
      <c r="DU1410" s="3"/>
      <c r="DV1410" s="3"/>
      <c r="DW1410" s="3"/>
      <c r="DX1410" s="3"/>
      <c r="DY1410" s="3"/>
      <c r="DZ1410" s="3"/>
      <c r="EA1410" s="3"/>
      <c r="EB1410" s="3"/>
      <c r="EC1410" s="3"/>
      <c r="ED1410" s="3"/>
      <c r="EE1410" s="3"/>
      <c r="EF1410" s="3"/>
      <c r="EG1410" s="3"/>
    </row>
    <row r="1411" spans="1:137" ht="15.75" customHeight="1">
      <c r="A1411" s="15" t="s">
        <v>4506</v>
      </c>
      <c r="B1411" s="15" t="s">
        <v>4507</v>
      </c>
      <c r="C1411" s="16">
        <v>27089045</v>
      </c>
      <c r="D1411" s="15">
        <v>608204456</v>
      </c>
      <c r="E1411" s="15" t="s">
        <v>4508</v>
      </c>
      <c r="F1411" s="15" t="s">
        <v>84</v>
      </c>
      <c r="G1411" s="15" t="s">
        <v>91</v>
      </c>
      <c r="H1411" s="15" t="s">
        <v>80</v>
      </c>
      <c r="I1411" s="17">
        <f t="shared" si="18"/>
        <v>0</v>
      </c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8">
        <f t="shared" si="1"/>
        <v>29</v>
      </c>
      <c r="AA1411" s="19"/>
      <c r="AB1411" s="19"/>
      <c r="AC1411" s="19"/>
      <c r="AD1411" s="19"/>
      <c r="AE1411" s="19"/>
      <c r="AF1411" s="19"/>
      <c r="AG1411" s="19">
        <v>19</v>
      </c>
      <c r="AH1411" s="19"/>
      <c r="AI1411" s="19"/>
      <c r="AJ1411" s="19"/>
      <c r="AK1411" s="19"/>
      <c r="AL1411" s="19"/>
      <c r="AM1411" s="19"/>
      <c r="AN1411" s="19"/>
      <c r="AO1411" s="19">
        <v>10</v>
      </c>
      <c r="AP1411" s="19"/>
      <c r="AQ1411" s="19"/>
      <c r="AR1411" s="20">
        <f t="shared" si="3"/>
        <v>0</v>
      </c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  <c r="BF1411" s="21"/>
      <c r="BG1411" s="21"/>
      <c r="BH1411" s="21"/>
      <c r="BI1411" s="21"/>
      <c r="BJ1411" s="22">
        <f t="shared" si="5"/>
        <v>0</v>
      </c>
      <c r="BK1411" s="21"/>
      <c r="BL1411" s="21"/>
      <c r="BM1411" s="21"/>
      <c r="BN1411" s="23">
        <f t="shared" si="7"/>
        <v>0</v>
      </c>
      <c r="BO1411" s="23"/>
      <c r="BP1411" s="23"/>
      <c r="BQ1411" s="23"/>
      <c r="BR1411" s="23"/>
      <c r="BS1411" s="23"/>
      <c r="BT1411" s="23"/>
      <c r="BU1411" s="23"/>
      <c r="BV1411" s="23"/>
      <c r="BW1411" s="23"/>
      <c r="BX1411" s="23"/>
      <c r="BY1411" s="23"/>
      <c r="BZ1411" s="23"/>
      <c r="CA1411" s="23"/>
      <c r="CB1411" s="23"/>
      <c r="CC1411" s="23"/>
      <c r="CD1411" s="23"/>
      <c r="CE1411" s="23"/>
      <c r="CF1411" s="21">
        <f t="shared" si="9"/>
        <v>100</v>
      </c>
      <c r="CG1411" s="21"/>
      <c r="CH1411" s="21"/>
      <c r="CI1411" s="21"/>
      <c r="CJ1411" s="21"/>
      <c r="CK1411" s="21"/>
      <c r="CL1411" s="21"/>
      <c r="CM1411" s="21"/>
      <c r="CN1411" s="21"/>
      <c r="CO1411" s="21"/>
      <c r="CP1411" s="21"/>
      <c r="CQ1411" s="21"/>
      <c r="CR1411" s="21"/>
      <c r="CS1411" s="21"/>
      <c r="CT1411" s="21"/>
      <c r="CU1411" s="21">
        <v>100</v>
      </c>
      <c r="CV1411" s="21"/>
      <c r="CW1411" s="21"/>
      <c r="CX1411" s="23">
        <f t="shared" si="11"/>
        <v>1</v>
      </c>
      <c r="CY1411" s="23"/>
      <c r="CZ1411" s="23"/>
      <c r="DA1411" s="23"/>
      <c r="DB1411" s="23">
        <v>1</v>
      </c>
      <c r="DC1411" s="23"/>
      <c r="DD1411" s="23"/>
      <c r="DE1411" s="22">
        <f t="shared" si="13"/>
        <v>0</v>
      </c>
      <c r="DF1411" s="21"/>
      <c r="DG1411" s="21"/>
      <c r="DH1411" s="21"/>
      <c r="DI1411" s="21"/>
      <c r="DJ1411" s="21"/>
      <c r="DK1411" s="24">
        <f t="shared" si="15"/>
        <v>0</v>
      </c>
      <c r="DL1411" s="23"/>
      <c r="DM1411" s="23"/>
      <c r="DN1411" s="3"/>
      <c r="DO1411" s="3"/>
      <c r="DP1411" s="3"/>
      <c r="DQ1411" s="3"/>
      <c r="DR1411" s="3"/>
      <c r="DS1411" s="3"/>
      <c r="DT1411" s="3"/>
      <c r="DU1411" s="3"/>
      <c r="DV1411" s="3"/>
      <c r="DW1411" s="3"/>
      <c r="DX1411" s="3"/>
      <c r="DY1411" s="3"/>
      <c r="DZ1411" s="3"/>
      <c r="EA1411" s="3"/>
      <c r="EB1411" s="3"/>
      <c r="EC1411" s="3"/>
      <c r="ED1411" s="3"/>
      <c r="EE1411" s="3"/>
      <c r="EF1411" s="3"/>
      <c r="EG1411" s="3"/>
    </row>
    <row r="1412" spans="1:137" ht="15.75" customHeight="1">
      <c r="A1412" s="15" t="s">
        <v>4509</v>
      </c>
      <c r="B1412" s="15" t="s">
        <v>4510</v>
      </c>
      <c r="C1412" s="16">
        <v>61378046</v>
      </c>
      <c r="D1412" s="15">
        <v>773053133</v>
      </c>
      <c r="E1412" s="15" t="s">
        <v>4511</v>
      </c>
      <c r="F1412" s="15" t="s">
        <v>84</v>
      </c>
      <c r="G1412" s="15" t="s">
        <v>169</v>
      </c>
      <c r="H1412" s="15" t="s">
        <v>57</v>
      </c>
      <c r="I1412" s="17">
        <f t="shared" si="18"/>
        <v>0</v>
      </c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8">
        <f t="shared" si="1"/>
        <v>44</v>
      </c>
      <c r="AA1412" s="19"/>
      <c r="AB1412" s="19"/>
      <c r="AC1412" s="19"/>
      <c r="AD1412" s="19"/>
      <c r="AE1412" s="19"/>
      <c r="AF1412" s="19"/>
      <c r="AG1412" s="19">
        <v>19</v>
      </c>
      <c r="AH1412" s="19"/>
      <c r="AI1412" s="19"/>
      <c r="AJ1412" s="19"/>
      <c r="AK1412" s="19"/>
      <c r="AL1412" s="19"/>
      <c r="AM1412" s="19"/>
      <c r="AN1412" s="19"/>
      <c r="AO1412" s="19"/>
      <c r="AP1412" s="19">
        <v>25</v>
      </c>
      <c r="AQ1412" s="19"/>
      <c r="AR1412" s="20">
        <f t="shared" si="3"/>
        <v>0</v>
      </c>
      <c r="AS1412" s="21"/>
      <c r="AT1412" s="21"/>
      <c r="AU1412" s="21"/>
      <c r="AV1412" s="21"/>
      <c r="AW1412" s="21"/>
      <c r="AX1412" s="21"/>
      <c r="AY1412" s="21"/>
      <c r="AZ1412" s="21"/>
      <c r="BA1412" s="21"/>
      <c r="BB1412" s="21"/>
      <c r="BC1412" s="21"/>
      <c r="BD1412" s="21"/>
      <c r="BE1412" s="21"/>
      <c r="BF1412" s="21"/>
      <c r="BG1412" s="21"/>
      <c r="BH1412" s="21"/>
      <c r="BI1412" s="21"/>
      <c r="BJ1412" s="22">
        <f t="shared" si="5"/>
        <v>0</v>
      </c>
      <c r="BK1412" s="21"/>
      <c r="BL1412" s="21"/>
      <c r="BM1412" s="21"/>
      <c r="BN1412" s="23">
        <f t="shared" si="7"/>
        <v>0</v>
      </c>
      <c r="BO1412" s="23"/>
      <c r="BP1412" s="23"/>
      <c r="BQ1412" s="23"/>
      <c r="BR1412" s="23"/>
      <c r="BS1412" s="23"/>
      <c r="BT1412" s="23"/>
      <c r="BU1412" s="23" t="s">
        <v>209</v>
      </c>
      <c r="BV1412" s="23"/>
      <c r="BW1412" s="23"/>
      <c r="BX1412" s="23"/>
      <c r="BY1412" s="23"/>
      <c r="BZ1412" s="23"/>
      <c r="CA1412" s="23"/>
      <c r="CB1412" s="23"/>
      <c r="CC1412" s="23"/>
      <c r="CD1412" s="23"/>
      <c r="CE1412" s="23"/>
      <c r="CF1412" s="21">
        <f t="shared" si="9"/>
        <v>0</v>
      </c>
      <c r="CG1412" s="21"/>
      <c r="CH1412" s="21"/>
      <c r="CI1412" s="21"/>
      <c r="CJ1412" s="21"/>
      <c r="CK1412" s="21"/>
      <c r="CL1412" s="21"/>
      <c r="CM1412" s="21"/>
      <c r="CN1412" s="21"/>
      <c r="CO1412" s="21"/>
      <c r="CP1412" s="21"/>
      <c r="CQ1412" s="21"/>
      <c r="CR1412" s="21"/>
      <c r="CS1412" s="21"/>
      <c r="CT1412" s="21"/>
      <c r="CU1412" s="21"/>
      <c r="CV1412" s="21"/>
      <c r="CW1412" s="21"/>
      <c r="CX1412" s="23">
        <f t="shared" si="11"/>
        <v>0</v>
      </c>
      <c r="CY1412" s="23"/>
      <c r="CZ1412" s="23"/>
      <c r="DA1412" s="23"/>
      <c r="DB1412" s="23"/>
      <c r="DC1412" s="23"/>
      <c r="DD1412" s="23"/>
      <c r="DE1412" s="22">
        <f t="shared" si="13"/>
        <v>0</v>
      </c>
      <c r="DF1412" s="21"/>
      <c r="DG1412" s="21"/>
      <c r="DH1412" s="21"/>
      <c r="DI1412" s="21"/>
      <c r="DJ1412" s="21"/>
      <c r="DK1412" s="24">
        <f t="shared" si="15"/>
        <v>0</v>
      </c>
      <c r="DL1412" s="23"/>
      <c r="DM1412" s="23"/>
      <c r="DN1412" s="3"/>
      <c r="DO1412" s="3"/>
      <c r="DP1412" s="3"/>
      <c r="DQ1412" s="3"/>
      <c r="DR1412" s="3"/>
      <c r="DS1412" s="3"/>
      <c r="DT1412" s="3"/>
      <c r="DU1412" s="3"/>
      <c r="DV1412" s="3"/>
      <c r="DW1412" s="3"/>
      <c r="DX1412" s="3"/>
      <c r="DY1412" s="3"/>
      <c r="DZ1412" s="3"/>
      <c r="EA1412" s="3"/>
      <c r="EB1412" s="3"/>
      <c r="EC1412" s="3"/>
      <c r="ED1412" s="3"/>
      <c r="EE1412" s="3"/>
      <c r="EF1412" s="3"/>
      <c r="EG1412" s="3"/>
    </row>
    <row r="1413" spans="1:137" ht="15.75" customHeight="1">
      <c r="A1413" s="15" t="s">
        <v>4512</v>
      </c>
      <c r="B1413" s="15" t="s">
        <v>4513</v>
      </c>
      <c r="C1413" s="16">
        <v>70872996</v>
      </c>
      <c r="D1413" s="15">
        <v>721969827</v>
      </c>
      <c r="E1413" s="15" t="s">
        <v>4514</v>
      </c>
      <c r="F1413" s="15" t="s">
        <v>55</v>
      </c>
      <c r="G1413" s="15" t="s">
        <v>56</v>
      </c>
      <c r="H1413" s="15" t="s">
        <v>68</v>
      </c>
      <c r="I1413" s="17">
        <f t="shared" si="18"/>
        <v>0</v>
      </c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8">
        <f t="shared" si="1"/>
        <v>1478</v>
      </c>
      <c r="AA1413" s="19"/>
      <c r="AB1413" s="19"/>
      <c r="AC1413" s="19"/>
      <c r="AD1413" s="19"/>
      <c r="AE1413" s="19"/>
      <c r="AF1413" s="19">
        <v>6</v>
      </c>
      <c r="AG1413" s="19"/>
      <c r="AH1413" s="19">
        <v>7</v>
      </c>
      <c r="AI1413" s="19"/>
      <c r="AJ1413" s="19"/>
      <c r="AK1413" s="19"/>
      <c r="AL1413" s="19"/>
      <c r="AM1413" s="19"/>
      <c r="AN1413" s="19"/>
      <c r="AO1413" s="19">
        <v>350</v>
      </c>
      <c r="AP1413" s="19"/>
      <c r="AQ1413" s="19">
        <v>1115</v>
      </c>
      <c r="AR1413" s="20">
        <f t="shared" si="3"/>
        <v>850</v>
      </c>
      <c r="AS1413" s="21"/>
      <c r="AT1413" s="21"/>
      <c r="AU1413" s="21"/>
      <c r="AV1413" s="21"/>
      <c r="AW1413" s="21"/>
      <c r="AX1413" s="21"/>
      <c r="AY1413" s="21"/>
      <c r="AZ1413" s="21"/>
      <c r="BA1413" s="21"/>
      <c r="BB1413" s="21"/>
      <c r="BC1413" s="21"/>
      <c r="BD1413" s="21"/>
      <c r="BE1413" s="21"/>
      <c r="BF1413" s="21"/>
      <c r="BG1413" s="21">
        <v>350</v>
      </c>
      <c r="BH1413" s="21"/>
      <c r="BI1413" s="21">
        <v>500</v>
      </c>
      <c r="BJ1413" s="22">
        <f t="shared" si="5"/>
        <v>0</v>
      </c>
      <c r="BK1413" s="21"/>
      <c r="BL1413" s="21"/>
      <c r="BM1413" s="21"/>
      <c r="BN1413" s="23">
        <f t="shared" si="7"/>
        <v>30</v>
      </c>
      <c r="BO1413" s="23"/>
      <c r="BP1413" s="23"/>
      <c r="BQ1413" s="23"/>
      <c r="BR1413" s="23"/>
      <c r="BS1413" s="23"/>
      <c r="BT1413" s="23"/>
      <c r="BU1413" s="23"/>
      <c r="BV1413" s="23"/>
      <c r="BW1413" s="23"/>
      <c r="BX1413" s="23"/>
      <c r="BY1413" s="23">
        <v>10</v>
      </c>
      <c r="BZ1413" s="23"/>
      <c r="CA1413" s="23"/>
      <c r="CB1413" s="23"/>
      <c r="CC1413" s="23"/>
      <c r="CD1413" s="23"/>
      <c r="CE1413" s="23">
        <v>20</v>
      </c>
      <c r="CF1413" s="21">
        <f t="shared" si="9"/>
        <v>1000</v>
      </c>
      <c r="CG1413" s="21"/>
      <c r="CH1413" s="21"/>
      <c r="CI1413" s="21"/>
      <c r="CJ1413" s="21"/>
      <c r="CK1413" s="21"/>
      <c r="CL1413" s="21"/>
      <c r="CM1413" s="21"/>
      <c r="CN1413" s="21"/>
      <c r="CO1413" s="21"/>
      <c r="CP1413" s="21"/>
      <c r="CQ1413" s="21"/>
      <c r="CR1413" s="21"/>
      <c r="CS1413" s="21"/>
      <c r="CT1413" s="21"/>
      <c r="CU1413" s="21">
        <v>1000</v>
      </c>
      <c r="CV1413" s="21"/>
      <c r="CW1413" s="21"/>
      <c r="CX1413" s="23">
        <f t="shared" si="11"/>
        <v>82</v>
      </c>
      <c r="CY1413" s="23"/>
      <c r="CZ1413" s="23"/>
      <c r="DA1413" s="23">
        <v>2</v>
      </c>
      <c r="DB1413" s="23">
        <v>50</v>
      </c>
      <c r="DC1413" s="23"/>
      <c r="DD1413" s="23">
        <v>30</v>
      </c>
      <c r="DE1413" s="22">
        <f t="shared" si="13"/>
        <v>110</v>
      </c>
      <c r="DF1413" s="21"/>
      <c r="DG1413" s="21"/>
      <c r="DH1413" s="21">
        <v>50</v>
      </c>
      <c r="DI1413" s="21">
        <v>30</v>
      </c>
      <c r="DJ1413" s="21">
        <v>30</v>
      </c>
      <c r="DK1413" s="24">
        <f t="shared" si="15"/>
        <v>10</v>
      </c>
      <c r="DL1413" s="23">
        <v>10</v>
      </c>
      <c r="DM1413" s="23"/>
      <c r="DN1413" s="3"/>
      <c r="DO1413" s="3"/>
      <c r="DP1413" s="3"/>
      <c r="DQ1413" s="3"/>
      <c r="DR1413" s="3"/>
      <c r="DS1413" s="3"/>
      <c r="DT1413" s="3"/>
      <c r="DU1413" s="3"/>
      <c r="DV1413" s="3"/>
      <c r="DW1413" s="3"/>
      <c r="DX1413" s="3"/>
      <c r="DY1413" s="3"/>
      <c r="DZ1413" s="3"/>
      <c r="EA1413" s="3"/>
      <c r="EB1413" s="3"/>
      <c r="EC1413" s="3"/>
      <c r="ED1413" s="3"/>
      <c r="EE1413" s="3"/>
      <c r="EF1413" s="3"/>
      <c r="EG1413" s="3"/>
    </row>
    <row r="1414" spans="1:137" ht="15.75" customHeight="1">
      <c r="A1414" s="15" t="s">
        <v>4515</v>
      </c>
      <c r="B1414" s="15" t="s">
        <v>4516</v>
      </c>
      <c r="C1414" s="16" t="s">
        <v>1287</v>
      </c>
      <c r="D1414" s="15">
        <v>603309431</v>
      </c>
      <c r="E1414" s="15" t="s">
        <v>547</v>
      </c>
      <c r="F1414" s="15" t="s">
        <v>84</v>
      </c>
      <c r="G1414" s="15" t="s">
        <v>91</v>
      </c>
      <c r="H1414" s="15" t="s">
        <v>80</v>
      </c>
      <c r="I1414" s="17">
        <f t="shared" si="18"/>
        <v>0</v>
      </c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8">
        <f t="shared" si="1"/>
        <v>29</v>
      </c>
      <c r="AA1414" s="19"/>
      <c r="AB1414" s="19"/>
      <c r="AC1414" s="19"/>
      <c r="AD1414" s="19"/>
      <c r="AE1414" s="19"/>
      <c r="AF1414" s="19"/>
      <c r="AG1414" s="19">
        <v>19</v>
      </c>
      <c r="AH1414" s="19"/>
      <c r="AI1414" s="19"/>
      <c r="AJ1414" s="19"/>
      <c r="AK1414" s="19"/>
      <c r="AL1414" s="19"/>
      <c r="AM1414" s="19"/>
      <c r="AN1414" s="19"/>
      <c r="AO1414" s="19">
        <v>10</v>
      </c>
      <c r="AP1414" s="19"/>
      <c r="AQ1414" s="19"/>
      <c r="AR1414" s="20">
        <f t="shared" si="3"/>
        <v>0</v>
      </c>
      <c r="AS1414" s="21"/>
      <c r="AT1414" s="21"/>
      <c r="AU1414" s="21"/>
      <c r="AV1414" s="21"/>
      <c r="AW1414" s="21"/>
      <c r="AX1414" s="21"/>
      <c r="AY1414" s="21"/>
      <c r="AZ1414" s="21"/>
      <c r="BA1414" s="21"/>
      <c r="BB1414" s="21"/>
      <c r="BC1414" s="21"/>
      <c r="BD1414" s="21"/>
      <c r="BE1414" s="21"/>
      <c r="BF1414" s="21"/>
      <c r="BG1414" s="21"/>
      <c r="BH1414" s="21"/>
      <c r="BI1414" s="21"/>
      <c r="BJ1414" s="22">
        <f t="shared" si="5"/>
        <v>0</v>
      </c>
      <c r="BK1414" s="21"/>
      <c r="BL1414" s="21"/>
      <c r="BM1414" s="21"/>
      <c r="BN1414" s="23">
        <f t="shared" si="7"/>
        <v>0</v>
      </c>
      <c r="BO1414" s="23"/>
      <c r="BP1414" s="23"/>
      <c r="BQ1414" s="23"/>
      <c r="BR1414" s="23"/>
      <c r="BS1414" s="23"/>
      <c r="BT1414" s="23"/>
      <c r="BU1414" s="23"/>
      <c r="BV1414" s="23"/>
      <c r="BW1414" s="23"/>
      <c r="BX1414" s="23"/>
      <c r="BY1414" s="23"/>
      <c r="BZ1414" s="23"/>
      <c r="CA1414" s="23"/>
      <c r="CB1414" s="23"/>
      <c r="CC1414" s="23"/>
      <c r="CD1414" s="23"/>
      <c r="CE1414" s="23"/>
      <c r="CF1414" s="21">
        <f t="shared" si="9"/>
        <v>100</v>
      </c>
      <c r="CG1414" s="21"/>
      <c r="CH1414" s="21"/>
      <c r="CI1414" s="21"/>
      <c r="CJ1414" s="21"/>
      <c r="CK1414" s="21"/>
      <c r="CL1414" s="21"/>
      <c r="CM1414" s="21"/>
      <c r="CN1414" s="21"/>
      <c r="CO1414" s="21"/>
      <c r="CP1414" s="21"/>
      <c r="CQ1414" s="21"/>
      <c r="CR1414" s="21"/>
      <c r="CS1414" s="21"/>
      <c r="CT1414" s="21"/>
      <c r="CU1414" s="21">
        <v>100</v>
      </c>
      <c r="CV1414" s="21"/>
      <c r="CW1414" s="21"/>
      <c r="CX1414" s="23">
        <f t="shared" si="11"/>
        <v>1</v>
      </c>
      <c r="CY1414" s="23"/>
      <c r="CZ1414" s="23"/>
      <c r="DA1414" s="23"/>
      <c r="DB1414" s="23">
        <v>1</v>
      </c>
      <c r="DC1414" s="23"/>
      <c r="DD1414" s="23"/>
      <c r="DE1414" s="22">
        <f t="shared" si="13"/>
        <v>0</v>
      </c>
      <c r="DF1414" s="21"/>
      <c r="DG1414" s="21"/>
      <c r="DH1414" s="21"/>
      <c r="DI1414" s="21"/>
      <c r="DJ1414" s="21"/>
      <c r="DK1414" s="24">
        <f t="shared" si="15"/>
        <v>0</v>
      </c>
      <c r="DL1414" s="23"/>
      <c r="DM1414" s="23"/>
      <c r="DN1414" s="3"/>
      <c r="DO1414" s="3"/>
      <c r="DP1414" s="3"/>
      <c r="DQ1414" s="3"/>
      <c r="DR1414" s="3"/>
      <c r="DS1414" s="3"/>
      <c r="DT1414" s="3"/>
      <c r="DU1414" s="3"/>
      <c r="DV1414" s="3"/>
      <c r="DW1414" s="3"/>
      <c r="DX1414" s="3"/>
      <c r="DY1414" s="3"/>
      <c r="DZ1414" s="3"/>
      <c r="EA1414" s="3"/>
      <c r="EB1414" s="3"/>
      <c r="EC1414" s="3"/>
      <c r="ED1414" s="3"/>
      <c r="EE1414" s="3"/>
      <c r="EF1414" s="3"/>
      <c r="EG1414" s="3"/>
    </row>
    <row r="1415" spans="1:137" ht="15.75" customHeight="1">
      <c r="A1415" s="15" t="s">
        <v>4517</v>
      </c>
      <c r="B1415" s="15" t="s">
        <v>4518</v>
      </c>
      <c r="C1415" s="16">
        <v>24785946</v>
      </c>
      <c r="D1415" s="15">
        <v>607123422</v>
      </c>
      <c r="E1415" s="15" t="s">
        <v>4519</v>
      </c>
      <c r="F1415" s="15" t="s">
        <v>84</v>
      </c>
      <c r="G1415" s="15" t="s">
        <v>91</v>
      </c>
      <c r="H1415" s="15" t="s">
        <v>86</v>
      </c>
      <c r="I1415" s="17">
        <f t="shared" si="18"/>
        <v>0</v>
      </c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8">
        <f t="shared" si="1"/>
        <v>29</v>
      </c>
      <c r="AA1415" s="19"/>
      <c r="AB1415" s="19"/>
      <c r="AC1415" s="19"/>
      <c r="AD1415" s="19"/>
      <c r="AE1415" s="19"/>
      <c r="AF1415" s="19"/>
      <c r="AG1415" s="19">
        <v>19</v>
      </c>
      <c r="AH1415" s="19"/>
      <c r="AI1415" s="19"/>
      <c r="AJ1415" s="19"/>
      <c r="AK1415" s="19"/>
      <c r="AL1415" s="19"/>
      <c r="AM1415" s="19"/>
      <c r="AN1415" s="19"/>
      <c r="AO1415" s="19">
        <v>10</v>
      </c>
      <c r="AP1415" s="19"/>
      <c r="AQ1415" s="19"/>
      <c r="AR1415" s="20">
        <f t="shared" si="3"/>
        <v>0</v>
      </c>
      <c r="AS1415" s="21"/>
      <c r="AT1415" s="21"/>
      <c r="AU1415" s="21"/>
      <c r="AV1415" s="21"/>
      <c r="AW1415" s="21"/>
      <c r="AX1415" s="21"/>
      <c r="AY1415" s="21"/>
      <c r="AZ1415" s="21"/>
      <c r="BA1415" s="21"/>
      <c r="BB1415" s="21"/>
      <c r="BC1415" s="21"/>
      <c r="BD1415" s="21"/>
      <c r="BE1415" s="21"/>
      <c r="BF1415" s="21"/>
      <c r="BG1415" s="21"/>
      <c r="BH1415" s="21"/>
      <c r="BI1415" s="21"/>
      <c r="BJ1415" s="22">
        <f t="shared" si="5"/>
        <v>0</v>
      </c>
      <c r="BK1415" s="21"/>
      <c r="BL1415" s="21"/>
      <c r="BM1415" s="21"/>
      <c r="BN1415" s="23">
        <f t="shared" si="7"/>
        <v>0</v>
      </c>
      <c r="BO1415" s="23"/>
      <c r="BP1415" s="23"/>
      <c r="BQ1415" s="23"/>
      <c r="BR1415" s="23"/>
      <c r="BS1415" s="23"/>
      <c r="BT1415" s="23"/>
      <c r="BU1415" s="23"/>
      <c r="BV1415" s="23"/>
      <c r="BW1415" s="23"/>
      <c r="BX1415" s="23"/>
      <c r="BY1415" s="23"/>
      <c r="BZ1415" s="23"/>
      <c r="CA1415" s="23"/>
      <c r="CB1415" s="23"/>
      <c r="CC1415" s="23"/>
      <c r="CD1415" s="23"/>
      <c r="CE1415" s="23"/>
      <c r="CF1415" s="21">
        <f t="shared" si="9"/>
        <v>100</v>
      </c>
      <c r="CG1415" s="21"/>
      <c r="CH1415" s="21"/>
      <c r="CI1415" s="21"/>
      <c r="CJ1415" s="21"/>
      <c r="CK1415" s="21"/>
      <c r="CL1415" s="21"/>
      <c r="CM1415" s="21"/>
      <c r="CN1415" s="21"/>
      <c r="CO1415" s="21"/>
      <c r="CP1415" s="21"/>
      <c r="CQ1415" s="21"/>
      <c r="CR1415" s="21"/>
      <c r="CS1415" s="21"/>
      <c r="CT1415" s="21"/>
      <c r="CU1415" s="21">
        <v>100</v>
      </c>
      <c r="CV1415" s="21"/>
      <c r="CW1415" s="21"/>
      <c r="CX1415" s="23">
        <f t="shared" si="11"/>
        <v>1</v>
      </c>
      <c r="CY1415" s="23"/>
      <c r="CZ1415" s="23"/>
      <c r="DA1415" s="23"/>
      <c r="DB1415" s="23">
        <v>1</v>
      </c>
      <c r="DC1415" s="23"/>
      <c r="DD1415" s="23"/>
      <c r="DE1415" s="22">
        <f t="shared" si="13"/>
        <v>0</v>
      </c>
      <c r="DF1415" s="21"/>
      <c r="DG1415" s="21"/>
      <c r="DH1415" s="21"/>
      <c r="DI1415" s="21"/>
      <c r="DJ1415" s="21"/>
      <c r="DK1415" s="24">
        <f t="shared" si="15"/>
        <v>0</v>
      </c>
      <c r="DL1415" s="23"/>
      <c r="DM1415" s="23"/>
      <c r="DN1415" s="3"/>
      <c r="DO1415" s="3"/>
      <c r="DP1415" s="3"/>
      <c r="DQ1415" s="3"/>
      <c r="DR1415" s="3"/>
      <c r="DS1415" s="3"/>
      <c r="DT1415" s="3"/>
      <c r="DU1415" s="3"/>
      <c r="DV1415" s="3"/>
      <c r="DW1415" s="3"/>
      <c r="DX1415" s="3"/>
      <c r="DY1415" s="3"/>
      <c r="DZ1415" s="3"/>
      <c r="EA1415" s="3"/>
      <c r="EB1415" s="3"/>
      <c r="EC1415" s="3"/>
      <c r="ED1415" s="3"/>
      <c r="EE1415" s="3"/>
      <c r="EF1415" s="3"/>
      <c r="EG1415" s="3"/>
    </row>
    <row r="1416" spans="1:137" ht="15.75" customHeight="1">
      <c r="A1416" s="15" t="s">
        <v>4520</v>
      </c>
      <c r="B1416" s="15" t="s">
        <v>4521</v>
      </c>
      <c r="C1416" s="16">
        <v>71235469</v>
      </c>
      <c r="D1416" s="15">
        <v>777632606</v>
      </c>
      <c r="E1416" s="15" t="s">
        <v>4522</v>
      </c>
      <c r="F1416" s="15" t="s">
        <v>84</v>
      </c>
      <c r="G1416" s="15" t="s">
        <v>91</v>
      </c>
      <c r="H1416" s="15" t="s">
        <v>68</v>
      </c>
      <c r="I1416" s="17">
        <f t="shared" si="18"/>
        <v>0</v>
      </c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8">
        <f t="shared" si="1"/>
        <v>10</v>
      </c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>
        <v>10</v>
      </c>
      <c r="AP1416" s="19"/>
      <c r="AQ1416" s="19"/>
      <c r="AR1416" s="20">
        <f t="shared" si="3"/>
        <v>0</v>
      </c>
      <c r="AS1416" s="21"/>
      <c r="AT1416" s="21"/>
      <c r="AU1416" s="21"/>
      <c r="AV1416" s="21"/>
      <c r="AW1416" s="21"/>
      <c r="AX1416" s="21"/>
      <c r="AY1416" s="21"/>
      <c r="AZ1416" s="21"/>
      <c r="BA1416" s="21"/>
      <c r="BB1416" s="21"/>
      <c r="BC1416" s="21"/>
      <c r="BD1416" s="21"/>
      <c r="BE1416" s="21"/>
      <c r="BF1416" s="21"/>
      <c r="BG1416" s="21"/>
      <c r="BH1416" s="21"/>
      <c r="BI1416" s="21"/>
      <c r="BJ1416" s="22">
        <f t="shared" si="5"/>
        <v>0</v>
      </c>
      <c r="BK1416" s="21"/>
      <c r="BL1416" s="21"/>
      <c r="BM1416" s="21"/>
      <c r="BN1416" s="23">
        <f t="shared" si="7"/>
        <v>0</v>
      </c>
      <c r="BO1416" s="23"/>
      <c r="BP1416" s="23"/>
      <c r="BQ1416" s="23"/>
      <c r="BR1416" s="23"/>
      <c r="BS1416" s="23"/>
      <c r="BT1416" s="23"/>
      <c r="BU1416" s="23"/>
      <c r="BV1416" s="23"/>
      <c r="BW1416" s="23"/>
      <c r="BX1416" s="23"/>
      <c r="BY1416" s="23"/>
      <c r="BZ1416" s="23"/>
      <c r="CA1416" s="23"/>
      <c r="CB1416" s="23"/>
      <c r="CC1416" s="23"/>
      <c r="CD1416" s="23"/>
      <c r="CE1416" s="23"/>
      <c r="CF1416" s="21">
        <f t="shared" si="9"/>
        <v>100</v>
      </c>
      <c r="CG1416" s="21"/>
      <c r="CH1416" s="21"/>
      <c r="CI1416" s="21"/>
      <c r="CJ1416" s="21"/>
      <c r="CK1416" s="21"/>
      <c r="CL1416" s="21"/>
      <c r="CM1416" s="21"/>
      <c r="CN1416" s="21"/>
      <c r="CO1416" s="21"/>
      <c r="CP1416" s="21"/>
      <c r="CQ1416" s="21"/>
      <c r="CR1416" s="21"/>
      <c r="CS1416" s="21"/>
      <c r="CT1416" s="21"/>
      <c r="CU1416" s="21">
        <v>100</v>
      </c>
      <c r="CV1416" s="21"/>
      <c r="CW1416" s="21"/>
      <c r="CX1416" s="23">
        <f t="shared" si="11"/>
        <v>1</v>
      </c>
      <c r="CY1416" s="23"/>
      <c r="CZ1416" s="23"/>
      <c r="DA1416" s="23"/>
      <c r="DB1416" s="23">
        <v>1</v>
      </c>
      <c r="DC1416" s="23"/>
      <c r="DD1416" s="23"/>
      <c r="DE1416" s="22">
        <f t="shared" si="13"/>
        <v>0</v>
      </c>
      <c r="DF1416" s="21"/>
      <c r="DG1416" s="21"/>
      <c r="DH1416" s="21"/>
      <c r="DI1416" s="21"/>
      <c r="DJ1416" s="21"/>
      <c r="DK1416" s="24">
        <f t="shared" si="15"/>
        <v>0</v>
      </c>
      <c r="DL1416" s="23"/>
      <c r="DM1416" s="23"/>
      <c r="DN1416" s="3"/>
      <c r="DO1416" s="3"/>
      <c r="DP1416" s="3"/>
      <c r="DQ1416" s="3"/>
      <c r="DR1416" s="3"/>
      <c r="DS1416" s="3"/>
      <c r="DT1416" s="3"/>
      <c r="DU1416" s="3"/>
      <c r="DV1416" s="3"/>
      <c r="DW1416" s="3"/>
      <c r="DX1416" s="3"/>
      <c r="DY1416" s="3"/>
      <c r="DZ1416" s="3"/>
      <c r="EA1416" s="3"/>
      <c r="EB1416" s="3"/>
      <c r="EC1416" s="3"/>
      <c r="ED1416" s="3"/>
      <c r="EE1416" s="3"/>
      <c r="EF1416" s="3"/>
      <c r="EG1416" s="3"/>
    </row>
    <row r="1417" spans="1:137" ht="15.75" customHeight="1">
      <c r="A1417" s="15" t="s">
        <v>4523</v>
      </c>
      <c r="B1417" s="15" t="s">
        <v>4524</v>
      </c>
      <c r="C1417" s="16">
        <v>28241550</v>
      </c>
      <c r="D1417" s="15">
        <v>777147486</v>
      </c>
      <c r="E1417" s="15" t="s">
        <v>4525</v>
      </c>
      <c r="F1417" s="15" t="s">
        <v>84</v>
      </c>
      <c r="G1417" s="15" t="s">
        <v>91</v>
      </c>
      <c r="H1417" s="15" t="s">
        <v>117</v>
      </c>
      <c r="I1417" s="17">
        <f t="shared" si="18"/>
        <v>0</v>
      </c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8">
        <f t="shared" si="1"/>
        <v>34</v>
      </c>
      <c r="AA1417" s="19"/>
      <c r="AB1417" s="19"/>
      <c r="AC1417" s="19"/>
      <c r="AD1417" s="19"/>
      <c r="AE1417" s="19"/>
      <c r="AF1417" s="19"/>
      <c r="AG1417" s="19">
        <v>19</v>
      </c>
      <c r="AH1417" s="19"/>
      <c r="AI1417" s="19"/>
      <c r="AJ1417" s="19"/>
      <c r="AK1417" s="19"/>
      <c r="AL1417" s="19"/>
      <c r="AM1417" s="19"/>
      <c r="AN1417" s="19"/>
      <c r="AO1417" s="19">
        <v>15</v>
      </c>
      <c r="AP1417" s="19"/>
      <c r="AQ1417" s="19"/>
      <c r="AR1417" s="20">
        <f t="shared" si="3"/>
        <v>0</v>
      </c>
      <c r="AS1417" s="21"/>
      <c r="AT1417" s="21"/>
      <c r="AU1417" s="21"/>
      <c r="AV1417" s="21"/>
      <c r="AW1417" s="21"/>
      <c r="AX1417" s="21"/>
      <c r="AY1417" s="21"/>
      <c r="AZ1417" s="21"/>
      <c r="BA1417" s="21"/>
      <c r="BB1417" s="21"/>
      <c r="BC1417" s="21"/>
      <c r="BD1417" s="21"/>
      <c r="BE1417" s="21"/>
      <c r="BF1417" s="21"/>
      <c r="BG1417" s="21"/>
      <c r="BH1417" s="21"/>
      <c r="BI1417" s="21"/>
      <c r="BJ1417" s="22">
        <f t="shared" si="5"/>
        <v>0</v>
      </c>
      <c r="BK1417" s="21"/>
      <c r="BL1417" s="21"/>
      <c r="BM1417" s="21"/>
      <c r="BN1417" s="23">
        <f t="shared" si="7"/>
        <v>0</v>
      </c>
      <c r="BO1417" s="23"/>
      <c r="BP1417" s="23"/>
      <c r="BQ1417" s="23"/>
      <c r="BR1417" s="23"/>
      <c r="BS1417" s="23"/>
      <c r="BT1417" s="23"/>
      <c r="BU1417" s="23"/>
      <c r="BV1417" s="23"/>
      <c r="BW1417" s="23"/>
      <c r="BX1417" s="23"/>
      <c r="BY1417" s="23"/>
      <c r="BZ1417" s="23"/>
      <c r="CA1417" s="23"/>
      <c r="CB1417" s="23"/>
      <c r="CC1417" s="23"/>
      <c r="CD1417" s="23"/>
      <c r="CE1417" s="23"/>
      <c r="CF1417" s="21">
        <f t="shared" si="9"/>
        <v>100</v>
      </c>
      <c r="CG1417" s="21"/>
      <c r="CH1417" s="21"/>
      <c r="CI1417" s="21"/>
      <c r="CJ1417" s="21"/>
      <c r="CK1417" s="21"/>
      <c r="CL1417" s="21"/>
      <c r="CM1417" s="21"/>
      <c r="CN1417" s="21"/>
      <c r="CO1417" s="21"/>
      <c r="CP1417" s="21"/>
      <c r="CQ1417" s="21"/>
      <c r="CR1417" s="21"/>
      <c r="CS1417" s="21"/>
      <c r="CT1417" s="21"/>
      <c r="CU1417" s="21">
        <v>100</v>
      </c>
      <c r="CV1417" s="21"/>
      <c r="CW1417" s="21"/>
      <c r="CX1417" s="23">
        <f t="shared" si="11"/>
        <v>1</v>
      </c>
      <c r="CY1417" s="23"/>
      <c r="CZ1417" s="23"/>
      <c r="DA1417" s="23"/>
      <c r="DB1417" s="23">
        <v>1</v>
      </c>
      <c r="DC1417" s="23"/>
      <c r="DD1417" s="23"/>
      <c r="DE1417" s="22">
        <f t="shared" si="13"/>
        <v>0</v>
      </c>
      <c r="DF1417" s="21"/>
      <c r="DG1417" s="21"/>
      <c r="DH1417" s="21"/>
      <c r="DI1417" s="21"/>
      <c r="DJ1417" s="21"/>
      <c r="DK1417" s="24">
        <f t="shared" si="15"/>
        <v>0</v>
      </c>
      <c r="DL1417" s="23"/>
      <c r="DM1417" s="23"/>
      <c r="DN1417" s="3"/>
      <c r="DO1417" s="3"/>
      <c r="DP1417" s="3"/>
      <c r="DQ1417" s="3"/>
      <c r="DR1417" s="3"/>
      <c r="DS1417" s="3"/>
      <c r="DT1417" s="3"/>
      <c r="DU1417" s="3"/>
      <c r="DV1417" s="3"/>
      <c r="DW1417" s="3"/>
      <c r="DX1417" s="3"/>
      <c r="DY1417" s="3"/>
      <c r="DZ1417" s="3"/>
      <c r="EA1417" s="3"/>
      <c r="EB1417" s="3"/>
      <c r="EC1417" s="3"/>
      <c r="ED1417" s="3"/>
      <c r="EE1417" s="3"/>
      <c r="EF1417" s="3"/>
      <c r="EG1417" s="3"/>
    </row>
    <row r="1418" spans="1:137" ht="15.75" customHeight="1">
      <c r="A1418" s="15" t="s">
        <v>80</v>
      </c>
      <c r="B1418" s="15" t="s">
        <v>4526</v>
      </c>
      <c r="C1418" s="16">
        <v>63112787</v>
      </c>
      <c r="D1418" s="15">
        <v>775661946</v>
      </c>
      <c r="E1418" s="15" t="s">
        <v>4527</v>
      </c>
      <c r="F1418" s="15" t="s">
        <v>84</v>
      </c>
      <c r="G1418" s="15" t="s">
        <v>230</v>
      </c>
      <c r="H1418" s="15" t="s">
        <v>80</v>
      </c>
      <c r="I1418" s="17">
        <f t="shared" si="18"/>
        <v>0</v>
      </c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8">
        <f t="shared" si="1"/>
        <v>150</v>
      </c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>
        <v>150</v>
      </c>
      <c r="AQ1418" s="19"/>
      <c r="AR1418" s="20">
        <f t="shared" si="3"/>
        <v>0</v>
      </c>
      <c r="AS1418" s="21"/>
      <c r="AT1418" s="21"/>
      <c r="AU1418" s="21"/>
      <c r="AV1418" s="21"/>
      <c r="AW1418" s="21"/>
      <c r="AX1418" s="21"/>
      <c r="AY1418" s="21"/>
      <c r="AZ1418" s="21"/>
      <c r="BA1418" s="21"/>
      <c r="BB1418" s="21"/>
      <c r="BC1418" s="21"/>
      <c r="BD1418" s="21"/>
      <c r="BE1418" s="21"/>
      <c r="BF1418" s="21"/>
      <c r="BG1418" s="21"/>
      <c r="BH1418" s="21"/>
      <c r="BI1418" s="21"/>
      <c r="BJ1418" s="22">
        <f t="shared" si="5"/>
        <v>0</v>
      </c>
      <c r="BK1418" s="21"/>
      <c r="BL1418" s="21"/>
      <c r="BM1418" s="21"/>
      <c r="BN1418" s="23">
        <f t="shared" si="7"/>
        <v>0</v>
      </c>
      <c r="BO1418" s="23"/>
      <c r="BP1418" s="23"/>
      <c r="BQ1418" s="23"/>
      <c r="BR1418" s="23"/>
      <c r="BS1418" s="23"/>
      <c r="BT1418" s="23"/>
      <c r="BU1418" s="23"/>
      <c r="BV1418" s="23"/>
      <c r="BW1418" s="23"/>
      <c r="BX1418" s="23"/>
      <c r="BY1418" s="23"/>
      <c r="BZ1418" s="23"/>
      <c r="CA1418" s="23"/>
      <c r="CB1418" s="23"/>
      <c r="CC1418" s="23"/>
      <c r="CD1418" s="23"/>
      <c r="CE1418" s="23"/>
      <c r="CF1418" s="21">
        <f t="shared" si="9"/>
        <v>0</v>
      </c>
      <c r="CG1418" s="21"/>
      <c r="CH1418" s="21"/>
      <c r="CI1418" s="21"/>
      <c r="CJ1418" s="21"/>
      <c r="CK1418" s="21"/>
      <c r="CL1418" s="21"/>
      <c r="CM1418" s="21"/>
      <c r="CN1418" s="21"/>
      <c r="CO1418" s="21"/>
      <c r="CP1418" s="21"/>
      <c r="CQ1418" s="21"/>
      <c r="CR1418" s="21"/>
      <c r="CS1418" s="21"/>
      <c r="CT1418" s="21"/>
      <c r="CU1418" s="21"/>
      <c r="CV1418" s="21"/>
      <c r="CW1418" s="21"/>
      <c r="CX1418" s="23">
        <f t="shared" si="11"/>
        <v>0</v>
      </c>
      <c r="CY1418" s="23"/>
      <c r="CZ1418" s="23"/>
      <c r="DA1418" s="23"/>
      <c r="DB1418" s="23"/>
      <c r="DC1418" s="23"/>
      <c r="DD1418" s="23"/>
      <c r="DE1418" s="22">
        <f t="shared" si="13"/>
        <v>0</v>
      </c>
      <c r="DF1418" s="21"/>
      <c r="DG1418" s="21"/>
      <c r="DH1418" s="21"/>
      <c r="DI1418" s="21"/>
      <c r="DJ1418" s="21"/>
      <c r="DK1418" s="24">
        <f t="shared" si="15"/>
        <v>0</v>
      </c>
      <c r="DL1418" s="23"/>
      <c r="DM1418" s="23"/>
      <c r="DN1418" s="3"/>
      <c r="DO1418" s="3"/>
      <c r="DP1418" s="3"/>
      <c r="DQ1418" s="3"/>
      <c r="DR1418" s="3"/>
      <c r="DS1418" s="3"/>
      <c r="DT1418" s="3"/>
      <c r="DU1418" s="3"/>
      <c r="DV1418" s="3"/>
      <c r="DW1418" s="3"/>
      <c r="DX1418" s="3"/>
      <c r="DY1418" s="3"/>
      <c r="DZ1418" s="3"/>
      <c r="EA1418" s="3"/>
      <c r="EB1418" s="3"/>
      <c r="EC1418" s="3"/>
      <c r="ED1418" s="3"/>
      <c r="EE1418" s="3"/>
      <c r="EF1418" s="3"/>
      <c r="EG1418" s="3"/>
    </row>
    <row r="1419" spans="1:137" ht="15.75" customHeight="1">
      <c r="A1419" s="15" t="s">
        <v>4528</v>
      </c>
      <c r="B1419" s="15" t="s">
        <v>4529</v>
      </c>
      <c r="C1419" s="16" t="s">
        <v>4530</v>
      </c>
      <c r="D1419" s="15">
        <v>770119233</v>
      </c>
      <c r="E1419" s="15" t="s">
        <v>4531</v>
      </c>
      <c r="F1419" s="15" t="s">
        <v>84</v>
      </c>
      <c r="G1419" s="15" t="s">
        <v>349</v>
      </c>
      <c r="H1419" s="15" t="s">
        <v>76</v>
      </c>
      <c r="I1419" s="17">
        <f t="shared" si="18"/>
        <v>0</v>
      </c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8">
        <f t="shared" si="1"/>
        <v>3732</v>
      </c>
      <c r="AA1419" s="19">
        <v>52</v>
      </c>
      <c r="AB1419" s="19"/>
      <c r="AC1419" s="19"/>
      <c r="AD1419" s="19"/>
      <c r="AE1419" s="25">
        <v>500</v>
      </c>
      <c r="AF1419" s="19"/>
      <c r="AG1419" s="19">
        <v>100</v>
      </c>
      <c r="AH1419" s="19">
        <v>580</v>
      </c>
      <c r="AI1419" s="19"/>
      <c r="AJ1419" s="19"/>
      <c r="AK1419" s="19"/>
      <c r="AL1419" s="19"/>
      <c r="AM1419" s="19"/>
      <c r="AN1419" s="19"/>
      <c r="AO1419" s="19">
        <v>500</v>
      </c>
      <c r="AP1419" s="19"/>
      <c r="AQ1419" s="19">
        <v>2000</v>
      </c>
      <c r="AR1419" s="20">
        <f t="shared" si="3"/>
        <v>0</v>
      </c>
      <c r="AS1419" s="21"/>
      <c r="AT1419" s="21"/>
      <c r="AU1419" s="21"/>
      <c r="AV1419" s="21"/>
      <c r="AW1419" s="21"/>
      <c r="AX1419" s="21"/>
      <c r="AY1419" s="21"/>
      <c r="AZ1419" s="21"/>
      <c r="BA1419" s="21"/>
      <c r="BB1419" s="21"/>
      <c r="BC1419" s="21"/>
      <c r="BD1419" s="21"/>
      <c r="BE1419" s="21"/>
      <c r="BF1419" s="21"/>
      <c r="BG1419" s="21"/>
      <c r="BH1419" s="21"/>
      <c r="BI1419" s="21"/>
      <c r="BJ1419" s="22">
        <f t="shared" si="5"/>
        <v>0</v>
      </c>
      <c r="BK1419" s="21"/>
      <c r="BL1419" s="21"/>
      <c r="BM1419" s="21"/>
      <c r="BN1419" s="23">
        <f t="shared" si="7"/>
        <v>140</v>
      </c>
      <c r="BO1419" s="23"/>
      <c r="BP1419" s="23"/>
      <c r="BQ1419" s="23">
        <v>10</v>
      </c>
      <c r="BR1419" s="23"/>
      <c r="BS1419" s="27">
        <v>20</v>
      </c>
      <c r="BT1419" s="23"/>
      <c r="BU1419" s="23">
        <v>20</v>
      </c>
      <c r="BV1419" s="23"/>
      <c r="BW1419" s="23">
        <v>10</v>
      </c>
      <c r="BX1419" s="23"/>
      <c r="BY1419" s="23"/>
      <c r="BZ1419" s="23"/>
      <c r="CA1419" s="23"/>
      <c r="CB1419" s="23"/>
      <c r="CC1419" s="23"/>
      <c r="CD1419" s="23"/>
      <c r="CE1419" s="23">
        <v>80</v>
      </c>
      <c r="CF1419" s="21">
        <f t="shared" si="9"/>
        <v>2100</v>
      </c>
      <c r="CG1419" s="21"/>
      <c r="CH1419" s="21"/>
      <c r="CI1419" s="21"/>
      <c r="CJ1419" s="21">
        <v>600</v>
      </c>
      <c r="CK1419" s="21"/>
      <c r="CL1419" s="21"/>
      <c r="CM1419" s="21"/>
      <c r="CN1419" s="21"/>
      <c r="CO1419" s="21"/>
      <c r="CP1419" s="21"/>
      <c r="CQ1419" s="21"/>
      <c r="CR1419" s="21"/>
      <c r="CS1419" s="21"/>
      <c r="CT1419" s="21"/>
      <c r="CU1419" s="21">
        <v>1500</v>
      </c>
      <c r="CV1419" s="21"/>
      <c r="CW1419" s="21"/>
      <c r="CX1419" s="23">
        <f t="shared" si="11"/>
        <v>151</v>
      </c>
      <c r="CY1419" s="23"/>
      <c r="CZ1419" s="23"/>
      <c r="DA1419" s="23">
        <v>1</v>
      </c>
      <c r="DB1419" s="23">
        <v>50</v>
      </c>
      <c r="DC1419" s="23"/>
      <c r="DD1419" s="23">
        <v>100</v>
      </c>
      <c r="DE1419" s="22">
        <f t="shared" si="13"/>
        <v>200</v>
      </c>
      <c r="DF1419" s="21"/>
      <c r="DG1419" s="21"/>
      <c r="DH1419" s="21">
        <v>50</v>
      </c>
      <c r="DI1419" s="21"/>
      <c r="DJ1419" s="21">
        <v>150</v>
      </c>
      <c r="DK1419" s="24">
        <f t="shared" si="15"/>
        <v>20</v>
      </c>
      <c r="DL1419" s="23">
        <v>10</v>
      </c>
      <c r="DM1419" s="23">
        <v>10</v>
      </c>
      <c r="DN1419" s="3"/>
      <c r="DO1419" s="3"/>
      <c r="DP1419" s="3"/>
      <c r="DQ1419" s="3"/>
      <c r="DR1419" s="3"/>
      <c r="DS1419" s="3"/>
      <c r="DT1419" s="3"/>
      <c r="DU1419" s="3"/>
      <c r="DV1419" s="3"/>
      <c r="DW1419" s="3"/>
      <c r="DX1419" s="3"/>
      <c r="DY1419" s="3"/>
      <c r="DZ1419" s="3"/>
      <c r="EA1419" s="3"/>
      <c r="EB1419" s="3"/>
      <c r="EC1419" s="3"/>
      <c r="ED1419" s="3"/>
      <c r="EE1419" s="3"/>
      <c r="EF1419" s="3"/>
      <c r="EG1419" s="3"/>
    </row>
    <row r="1420" spans="1:137" ht="15.75" customHeight="1">
      <c r="A1420" s="15" t="s">
        <v>4532</v>
      </c>
      <c r="B1420" s="15" t="s">
        <v>4533</v>
      </c>
      <c r="C1420" s="16">
        <v>48591459</v>
      </c>
      <c r="D1420" s="15">
        <v>724800970</v>
      </c>
      <c r="E1420" s="15" t="s">
        <v>4534</v>
      </c>
      <c r="F1420" s="15" t="s">
        <v>84</v>
      </c>
      <c r="G1420" s="15" t="s">
        <v>101</v>
      </c>
      <c r="H1420" s="15" t="s">
        <v>150</v>
      </c>
      <c r="I1420" s="17">
        <f t="shared" si="18"/>
        <v>0</v>
      </c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8">
        <f t="shared" si="1"/>
        <v>62</v>
      </c>
      <c r="AA1420" s="19"/>
      <c r="AB1420" s="19"/>
      <c r="AC1420" s="19"/>
      <c r="AD1420" s="19"/>
      <c r="AE1420" s="19"/>
      <c r="AF1420" s="19">
        <v>6</v>
      </c>
      <c r="AG1420" s="19"/>
      <c r="AH1420" s="19">
        <v>6</v>
      </c>
      <c r="AI1420" s="19"/>
      <c r="AJ1420" s="19"/>
      <c r="AK1420" s="19"/>
      <c r="AL1420" s="19"/>
      <c r="AM1420" s="19"/>
      <c r="AN1420" s="19"/>
      <c r="AO1420" s="19">
        <v>50</v>
      </c>
      <c r="AP1420" s="19"/>
      <c r="AQ1420" s="19"/>
      <c r="AR1420" s="20">
        <f t="shared" si="3"/>
        <v>0</v>
      </c>
      <c r="AS1420" s="21"/>
      <c r="AT1420" s="21"/>
      <c r="AU1420" s="21"/>
      <c r="AV1420" s="21"/>
      <c r="AW1420" s="21"/>
      <c r="AX1420" s="21"/>
      <c r="AY1420" s="21"/>
      <c r="AZ1420" s="21"/>
      <c r="BA1420" s="21"/>
      <c r="BB1420" s="21"/>
      <c r="BC1420" s="21"/>
      <c r="BD1420" s="21"/>
      <c r="BE1420" s="21"/>
      <c r="BF1420" s="21"/>
      <c r="BG1420" s="21"/>
      <c r="BH1420" s="21"/>
      <c r="BI1420" s="21"/>
      <c r="BJ1420" s="22">
        <f t="shared" si="5"/>
        <v>0</v>
      </c>
      <c r="BK1420" s="21"/>
      <c r="BL1420" s="21"/>
      <c r="BM1420" s="21"/>
      <c r="BN1420" s="23">
        <f t="shared" si="7"/>
        <v>1</v>
      </c>
      <c r="BO1420" s="23"/>
      <c r="BP1420" s="23"/>
      <c r="BQ1420" s="23">
        <v>1</v>
      </c>
      <c r="BR1420" s="23"/>
      <c r="BS1420" s="23"/>
      <c r="BT1420" s="23"/>
      <c r="BU1420" s="23"/>
      <c r="BV1420" s="23"/>
      <c r="BW1420" s="23"/>
      <c r="BX1420" s="23"/>
      <c r="BY1420" s="23"/>
      <c r="BZ1420" s="23"/>
      <c r="CA1420" s="23"/>
      <c r="CB1420" s="23"/>
      <c r="CC1420" s="23"/>
      <c r="CD1420" s="23"/>
      <c r="CE1420" s="23"/>
      <c r="CF1420" s="21">
        <f t="shared" si="9"/>
        <v>0</v>
      </c>
      <c r="CG1420" s="21"/>
      <c r="CH1420" s="21"/>
      <c r="CI1420" s="21"/>
      <c r="CJ1420" s="21"/>
      <c r="CK1420" s="21"/>
      <c r="CL1420" s="21"/>
      <c r="CM1420" s="21"/>
      <c r="CN1420" s="21"/>
      <c r="CO1420" s="21"/>
      <c r="CP1420" s="21"/>
      <c r="CQ1420" s="21"/>
      <c r="CR1420" s="21"/>
      <c r="CS1420" s="21"/>
      <c r="CT1420" s="21"/>
      <c r="CU1420" s="21"/>
      <c r="CV1420" s="21"/>
      <c r="CW1420" s="21"/>
      <c r="CX1420" s="23">
        <f t="shared" si="11"/>
        <v>5</v>
      </c>
      <c r="CY1420" s="23"/>
      <c r="CZ1420" s="23"/>
      <c r="DA1420" s="23"/>
      <c r="DB1420" s="23">
        <v>5</v>
      </c>
      <c r="DC1420" s="23"/>
      <c r="DD1420" s="23"/>
      <c r="DE1420" s="22">
        <f t="shared" si="13"/>
        <v>0</v>
      </c>
      <c r="DF1420" s="21"/>
      <c r="DG1420" s="21"/>
      <c r="DH1420" s="21"/>
      <c r="DI1420" s="21"/>
      <c r="DJ1420" s="21"/>
      <c r="DK1420" s="24">
        <f t="shared" si="15"/>
        <v>0</v>
      </c>
      <c r="DL1420" s="23"/>
      <c r="DM1420" s="23"/>
      <c r="DN1420" s="3"/>
      <c r="DO1420" s="3"/>
      <c r="DP1420" s="3"/>
      <c r="DQ1420" s="3"/>
      <c r="DR1420" s="3"/>
      <c r="DS1420" s="3"/>
      <c r="DT1420" s="3"/>
      <c r="DU1420" s="3"/>
      <c r="DV1420" s="3"/>
      <c r="DW1420" s="3"/>
      <c r="DX1420" s="3"/>
      <c r="DY1420" s="3"/>
      <c r="DZ1420" s="3"/>
      <c r="EA1420" s="3"/>
      <c r="EB1420" s="3"/>
      <c r="EC1420" s="3"/>
      <c r="ED1420" s="3"/>
      <c r="EE1420" s="3"/>
      <c r="EF1420" s="3"/>
      <c r="EG1420" s="3"/>
    </row>
    <row r="1421" spans="1:137" ht="15.75" customHeight="1">
      <c r="A1421" s="15" t="s">
        <v>4535</v>
      </c>
      <c r="B1421" s="15" t="s">
        <v>4536</v>
      </c>
      <c r="C1421" s="16" t="s">
        <v>4537</v>
      </c>
      <c r="D1421" s="15">
        <v>774280607</v>
      </c>
      <c r="E1421" s="15" t="s">
        <v>4538</v>
      </c>
      <c r="F1421" s="15" t="s">
        <v>84</v>
      </c>
      <c r="G1421" s="15" t="s">
        <v>91</v>
      </c>
      <c r="H1421" s="15" t="s">
        <v>68</v>
      </c>
      <c r="I1421" s="17">
        <f t="shared" si="18"/>
        <v>0</v>
      </c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8">
        <f t="shared" si="1"/>
        <v>48</v>
      </c>
      <c r="AA1421" s="19"/>
      <c r="AB1421" s="19"/>
      <c r="AC1421" s="19"/>
      <c r="AD1421" s="19"/>
      <c r="AE1421" s="19"/>
      <c r="AF1421" s="19"/>
      <c r="AG1421" s="19">
        <f>19+19</f>
        <v>38</v>
      </c>
      <c r="AH1421" s="19"/>
      <c r="AI1421" s="19"/>
      <c r="AJ1421" s="19"/>
      <c r="AK1421" s="19"/>
      <c r="AL1421" s="19"/>
      <c r="AM1421" s="19"/>
      <c r="AN1421" s="19"/>
      <c r="AO1421" s="19">
        <v>10</v>
      </c>
      <c r="AP1421" s="19"/>
      <c r="AQ1421" s="19"/>
      <c r="AR1421" s="20">
        <f t="shared" si="3"/>
        <v>0</v>
      </c>
      <c r="AS1421" s="21"/>
      <c r="AT1421" s="21"/>
      <c r="AU1421" s="21"/>
      <c r="AV1421" s="21"/>
      <c r="AW1421" s="21"/>
      <c r="AX1421" s="21"/>
      <c r="AY1421" s="21"/>
      <c r="AZ1421" s="21"/>
      <c r="BA1421" s="21"/>
      <c r="BB1421" s="21"/>
      <c r="BC1421" s="21"/>
      <c r="BD1421" s="21"/>
      <c r="BE1421" s="21"/>
      <c r="BF1421" s="21"/>
      <c r="BG1421" s="21"/>
      <c r="BH1421" s="21"/>
      <c r="BI1421" s="21"/>
      <c r="BJ1421" s="22">
        <f t="shared" si="5"/>
        <v>0</v>
      </c>
      <c r="BK1421" s="21"/>
      <c r="BL1421" s="21"/>
      <c r="BM1421" s="21"/>
      <c r="BN1421" s="23">
        <f t="shared" si="7"/>
        <v>0</v>
      </c>
      <c r="BO1421" s="23"/>
      <c r="BP1421" s="23"/>
      <c r="BQ1421" s="23"/>
      <c r="BR1421" s="23"/>
      <c r="BS1421" s="23"/>
      <c r="BT1421" s="23"/>
      <c r="BU1421" s="23"/>
      <c r="BV1421" s="23"/>
      <c r="BW1421" s="23"/>
      <c r="BX1421" s="23"/>
      <c r="BY1421" s="23"/>
      <c r="BZ1421" s="23"/>
      <c r="CA1421" s="23"/>
      <c r="CB1421" s="23"/>
      <c r="CC1421" s="23"/>
      <c r="CD1421" s="23"/>
      <c r="CE1421" s="23"/>
      <c r="CF1421" s="21">
        <f t="shared" si="9"/>
        <v>100</v>
      </c>
      <c r="CG1421" s="21"/>
      <c r="CH1421" s="21"/>
      <c r="CI1421" s="21"/>
      <c r="CJ1421" s="21"/>
      <c r="CK1421" s="21"/>
      <c r="CL1421" s="21"/>
      <c r="CM1421" s="21"/>
      <c r="CN1421" s="21"/>
      <c r="CO1421" s="21"/>
      <c r="CP1421" s="21"/>
      <c r="CQ1421" s="21"/>
      <c r="CR1421" s="21"/>
      <c r="CS1421" s="21"/>
      <c r="CT1421" s="21"/>
      <c r="CU1421" s="21">
        <v>100</v>
      </c>
      <c r="CV1421" s="21"/>
      <c r="CW1421" s="21"/>
      <c r="CX1421" s="23">
        <f t="shared" si="11"/>
        <v>1</v>
      </c>
      <c r="CY1421" s="23"/>
      <c r="CZ1421" s="23"/>
      <c r="DA1421" s="23"/>
      <c r="DB1421" s="23">
        <v>1</v>
      </c>
      <c r="DC1421" s="23"/>
      <c r="DD1421" s="23"/>
      <c r="DE1421" s="22">
        <f t="shared" si="13"/>
        <v>0</v>
      </c>
      <c r="DF1421" s="21"/>
      <c r="DG1421" s="21"/>
      <c r="DH1421" s="21"/>
      <c r="DI1421" s="21"/>
      <c r="DJ1421" s="21"/>
      <c r="DK1421" s="24">
        <f t="shared" si="15"/>
        <v>0</v>
      </c>
      <c r="DL1421" s="23"/>
      <c r="DM1421" s="23"/>
      <c r="DN1421" s="3"/>
      <c r="DO1421" s="3"/>
      <c r="DP1421" s="3"/>
      <c r="DQ1421" s="3"/>
      <c r="DR1421" s="3"/>
      <c r="DS1421" s="3"/>
      <c r="DT1421" s="3"/>
      <c r="DU1421" s="3"/>
      <c r="DV1421" s="3"/>
      <c r="DW1421" s="3"/>
      <c r="DX1421" s="3"/>
      <c r="DY1421" s="3"/>
      <c r="DZ1421" s="3"/>
      <c r="EA1421" s="3"/>
      <c r="EB1421" s="3"/>
      <c r="EC1421" s="3"/>
      <c r="ED1421" s="3"/>
      <c r="EE1421" s="3"/>
      <c r="EF1421" s="3"/>
      <c r="EG1421" s="3"/>
    </row>
    <row r="1422" spans="1:137" ht="15.75" customHeight="1">
      <c r="A1422" s="15" t="s">
        <v>4539</v>
      </c>
      <c r="B1422" s="15" t="s">
        <v>4540</v>
      </c>
      <c r="C1422" s="16" t="s">
        <v>4541</v>
      </c>
      <c r="D1422" s="15">
        <v>602694972</v>
      </c>
      <c r="E1422" s="15" t="s">
        <v>4542</v>
      </c>
      <c r="F1422" s="15" t="s">
        <v>84</v>
      </c>
      <c r="G1422" s="15" t="s">
        <v>91</v>
      </c>
      <c r="H1422" s="15" t="s">
        <v>174</v>
      </c>
      <c r="I1422" s="17">
        <f t="shared" si="18"/>
        <v>0</v>
      </c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8">
        <f t="shared" si="1"/>
        <v>29</v>
      </c>
      <c r="AA1422" s="19"/>
      <c r="AB1422" s="19"/>
      <c r="AC1422" s="19"/>
      <c r="AD1422" s="19"/>
      <c r="AE1422" s="19"/>
      <c r="AF1422" s="19"/>
      <c r="AG1422" s="19">
        <v>19</v>
      </c>
      <c r="AH1422" s="19"/>
      <c r="AI1422" s="19"/>
      <c r="AJ1422" s="19"/>
      <c r="AK1422" s="19"/>
      <c r="AL1422" s="19"/>
      <c r="AM1422" s="19"/>
      <c r="AN1422" s="19"/>
      <c r="AO1422" s="19">
        <v>10</v>
      </c>
      <c r="AP1422" s="19"/>
      <c r="AQ1422" s="19"/>
      <c r="AR1422" s="20">
        <f t="shared" si="3"/>
        <v>0</v>
      </c>
      <c r="AS1422" s="21"/>
      <c r="AT1422" s="21"/>
      <c r="AU1422" s="21"/>
      <c r="AV1422" s="21"/>
      <c r="AW1422" s="21"/>
      <c r="AX1422" s="21"/>
      <c r="AY1422" s="21"/>
      <c r="AZ1422" s="21"/>
      <c r="BA1422" s="21"/>
      <c r="BB1422" s="21"/>
      <c r="BC1422" s="21"/>
      <c r="BD1422" s="21"/>
      <c r="BE1422" s="21"/>
      <c r="BF1422" s="21"/>
      <c r="BG1422" s="21"/>
      <c r="BH1422" s="21"/>
      <c r="BI1422" s="21"/>
      <c r="BJ1422" s="22">
        <f t="shared" si="5"/>
        <v>0</v>
      </c>
      <c r="BK1422" s="21"/>
      <c r="BL1422" s="21"/>
      <c r="BM1422" s="21"/>
      <c r="BN1422" s="23">
        <f t="shared" si="7"/>
        <v>0</v>
      </c>
      <c r="BO1422" s="23"/>
      <c r="BP1422" s="23"/>
      <c r="BQ1422" s="23"/>
      <c r="BR1422" s="23"/>
      <c r="BS1422" s="23"/>
      <c r="BT1422" s="23"/>
      <c r="BU1422" s="23"/>
      <c r="BV1422" s="23"/>
      <c r="BW1422" s="23"/>
      <c r="BX1422" s="23"/>
      <c r="BY1422" s="23"/>
      <c r="BZ1422" s="23"/>
      <c r="CA1422" s="23"/>
      <c r="CB1422" s="23"/>
      <c r="CC1422" s="23"/>
      <c r="CD1422" s="23"/>
      <c r="CE1422" s="23"/>
      <c r="CF1422" s="21">
        <f t="shared" si="9"/>
        <v>100</v>
      </c>
      <c r="CG1422" s="21"/>
      <c r="CH1422" s="21"/>
      <c r="CI1422" s="21"/>
      <c r="CJ1422" s="21"/>
      <c r="CK1422" s="21"/>
      <c r="CL1422" s="21"/>
      <c r="CM1422" s="21"/>
      <c r="CN1422" s="21"/>
      <c r="CO1422" s="21"/>
      <c r="CP1422" s="21"/>
      <c r="CQ1422" s="21"/>
      <c r="CR1422" s="21"/>
      <c r="CS1422" s="21"/>
      <c r="CT1422" s="21"/>
      <c r="CU1422" s="21">
        <v>100</v>
      </c>
      <c r="CV1422" s="21"/>
      <c r="CW1422" s="21"/>
      <c r="CX1422" s="23">
        <f t="shared" si="11"/>
        <v>1</v>
      </c>
      <c r="CY1422" s="23"/>
      <c r="CZ1422" s="23"/>
      <c r="DA1422" s="23"/>
      <c r="DB1422" s="23">
        <v>1</v>
      </c>
      <c r="DC1422" s="23"/>
      <c r="DD1422" s="23"/>
      <c r="DE1422" s="22">
        <f t="shared" si="13"/>
        <v>0</v>
      </c>
      <c r="DF1422" s="21"/>
      <c r="DG1422" s="21"/>
      <c r="DH1422" s="21"/>
      <c r="DI1422" s="21"/>
      <c r="DJ1422" s="21"/>
      <c r="DK1422" s="24">
        <f t="shared" si="15"/>
        <v>0</v>
      </c>
      <c r="DL1422" s="23"/>
      <c r="DM1422" s="23"/>
      <c r="DN1422" s="3"/>
      <c r="DO1422" s="3"/>
      <c r="DP1422" s="3"/>
      <c r="DQ1422" s="3"/>
      <c r="DR1422" s="3"/>
      <c r="DS1422" s="3"/>
      <c r="DT1422" s="3"/>
      <c r="DU1422" s="3"/>
      <c r="DV1422" s="3"/>
      <c r="DW1422" s="3"/>
      <c r="DX1422" s="3"/>
      <c r="DY1422" s="3"/>
      <c r="DZ1422" s="3"/>
      <c r="EA1422" s="3"/>
      <c r="EB1422" s="3"/>
      <c r="EC1422" s="3"/>
      <c r="ED1422" s="3"/>
      <c r="EE1422" s="3"/>
      <c r="EF1422" s="3"/>
      <c r="EG1422" s="3"/>
    </row>
    <row r="1423" spans="1:137" ht="15.75" customHeight="1">
      <c r="A1423" s="15" t="s">
        <v>4543</v>
      </c>
      <c r="B1423" s="15" t="s">
        <v>4544</v>
      </c>
      <c r="C1423" s="16">
        <v>75153645</v>
      </c>
      <c r="D1423" s="15">
        <v>724313523</v>
      </c>
      <c r="E1423" s="15" t="s">
        <v>4545</v>
      </c>
      <c r="F1423" s="15" t="s">
        <v>84</v>
      </c>
      <c r="G1423" s="15" t="s">
        <v>101</v>
      </c>
      <c r="H1423" s="15" t="s">
        <v>57</v>
      </c>
      <c r="I1423" s="17">
        <f t="shared" si="18"/>
        <v>0</v>
      </c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8">
        <f t="shared" si="1"/>
        <v>27</v>
      </c>
      <c r="AA1423" s="19"/>
      <c r="AB1423" s="19"/>
      <c r="AC1423" s="19"/>
      <c r="AD1423" s="19"/>
      <c r="AE1423" s="19"/>
      <c r="AF1423" s="19">
        <v>6</v>
      </c>
      <c r="AG1423" s="19"/>
      <c r="AH1423" s="19">
        <v>6</v>
      </c>
      <c r="AI1423" s="19"/>
      <c r="AJ1423" s="19"/>
      <c r="AK1423" s="19"/>
      <c r="AL1423" s="19"/>
      <c r="AM1423" s="19"/>
      <c r="AN1423" s="19"/>
      <c r="AO1423" s="19">
        <v>15</v>
      </c>
      <c r="AP1423" s="19"/>
      <c r="AQ1423" s="19"/>
      <c r="AR1423" s="20">
        <f t="shared" si="3"/>
        <v>0</v>
      </c>
      <c r="AS1423" s="21"/>
      <c r="AT1423" s="21"/>
      <c r="AU1423" s="21"/>
      <c r="AV1423" s="21"/>
      <c r="AW1423" s="21"/>
      <c r="AX1423" s="21"/>
      <c r="AY1423" s="21"/>
      <c r="AZ1423" s="21"/>
      <c r="BA1423" s="21"/>
      <c r="BB1423" s="21"/>
      <c r="BC1423" s="21"/>
      <c r="BD1423" s="21"/>
      <c r="BE1423" s="21"/>
      <c r="BF1423" s="21"/>
      <c r="BG1423" s="21"/>
      <c r="BH1423" s="21"/>
      <c r="BI1423" s="21"/>
      <c r="BJ1423" s="22">
        <f t="shared" si="5"/>
        <v>0</v>
      </c>
      <c r="BK1423" s="21"/>
      <c r="BL1423" s="21"/>
      <c r="BM1423" s="21"/>
      <c r="BN1423" s="23">
        <f t="shared" si="7"/>
        <v>1</v>
      </c>
      <c r="BO1423" s="23"/>
      <c r="BP1423" s="23"/>
      <c r="BQ1423" s="23">
        <v>1</v>
      </c>
      <c r="BR1423" s="23"/>
      <c r="BS1423" s="23"/>
      <c r="BT1423" s="23"/>
      <c r="BU1423" s="23"/>
      <c r="BV1423" s="23"/>
      <c r="BW1423" s="23"/>
      <c r="BX1423" s="23"/>
      <c r="BY1423" s="23"/>
      <c r="BZ1423" s="23"/>
      <c r="CA1423" s="23"/>
      <c r="CB1423" s="23"/>
      <c r="CC1423" s="23"/>
      <c r="CD1423" s="23"/>
      <c r="CE1423" s="23"/>
      <c r="CF1423" s="21">
        <f t="shared" si="9"/>
        <v>0</v>
      </c>
      <c r="CG1423" s="21"/>
      <c r="CH1423" s="21"/>
      <c r="CI1423" s="21"/>
      <c r="CJ1423" s="21"/>
      <c r="CK1423" s="21"/>
      <c r="CL1423" s="21"/>
      <c r="CM1423" s="21"/>
      <c r="CN1423" s="21"/>
      <c r="CO1423" s="21"/>
      <c r="CP1423" s="21"/>
      <c r="CQ1423" s="21"/>
      <c r="CR1423" s="21"/>
      <c r="CS1423" s="21"/>
      <c r="CT1423" s="21"/>
      <c r="CU1423" s="21"/>
      <c r="CV1423" s="21"/>
      <c r="CW1423" s="21"/>
      <c r="CX1423" s="23">
        <f t="shared" si="11"/>
        <v>2</v>
      </c>
      <c r="CY1423" s="23"/>
      <c r="CZ1423" s="23"/>
      <c r="DA1423" s="23"/>
      <c r="DB1423" s="23">
        <v>2</v>
      </c>
      <c r="DC1423" s="23"/>
      <c r="DD1423" s="23"/>
      <c r="DE1423" s="22">
        <f t="shared" si="13"/>
        <v>0</v>
      </c>
      <c r="DF1423" s="21"/>
      <c r="DG1423" s="21"/>
      <c r="DH1423" s="21"/>
      <c r="DI1423" s="21"/>
      <c r="DJ1423" s="21"/>
      <c r="DK1423" s="24">
        <f t="shared" si="15"/>
        <v>0</v>
      </c>
      <c r="DL1423" s="23"/>
      <c r="DM1423" s="23"/>
      <c r="DN1423" s="3"/>
      <c r="DO1423" s="3"/>
      <c r="DP1423" s="3"/>
      <c r="DQ1423" s="3"/>
      <c r="DR1423" s="3"/>
      <c r="DS1423" s="3"/>
      <c r="DT1423" s="3"/>
      <c r="DU1423" s="3"/>
      <c r="DV1423" s="3"/>
      <c r="DW1423" s="3"/>
      <c r="DX1423" s="3"/>
      <c r="DY1423" s="3"/>
      <c r="DZ1423" s="3"/>
      <c r="EA1423" s="3"/>
      <c r="EB1423" s="3"/>
      <c r="EC1423" s="3"/>
      <c r="ED1423" s="3"/>
      <c r="EE1423" s="3"/>
      <c r="EF1423" s="3"/>
      <c r="EG1423" s="3"/>
    </row>
    <row r="1424" spans="1:137" ht="15.75" customHeight="1">
      <c r="A1424" s="15" t="s">
        <v>4546</v>
      </c>
      <c r="B1424" s="15" t="s">
        <v>4547</v>
      </c>
      <c r="C1424" s="16" t="s">
        <v>4548</v>
      </c>
      <c r="D1424" s="15">
        <v>604869766</v>
      </c>
      <c r="E1424" s="15" t="s">
        <v>4549</v>
      </c>
      <c r="F1424" s="15" t="s">
        <v>84</v>
      </c>
      <c r="G1424" s="15" t="s">
        <v>153</v>
      </c>
      <c r="H1424" s="15" t="s">
        <v>216</v>
      </c>
      <c r="I1424" s="17">
        <f t="shared" si="18"/>
        <v>0</v>
      </c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8">
        <f t="shared" si="1"/>
        <v>15</v>
      </c>
      <c r="AA1424" s="19"/>
      <c r="AB1424" s="19"/>
      <c r="AC1424" s="19"/>
      <c r="AD1424" s="19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>
        <v>15</v>
      </c>
      <c r="AQ1424" s="19"/>
      <c r="AR1424" s="20">
        <f t="shared" si="3"/>
        <v>0</v>
      </c>
      <c r="AS1424" s="21"/>
      <c r="AT1424" s="21"/>
      <c r="AU1424" s="21"/>
      <c r="AV1424" s="21"/>
      <c r="AW1424" s="21"/>
      <c r="AX1424" s="21"/>
      <c r="AY1424" s="21"/>
      <c r="AZ1424" s="21"/>
      <c r="BA1424" s="21"/>
      <c r="BB1424" s="21"/>
      <c r="BC1424" s="21"/>
      <c r="BD1424" s="21"/>
      <c r="BE1424" s="21"/>
      <c r="BF1424" s="21"/>
      <c r="BG1424" s="21"/>
      <c r="BH1424" s="21"/>
      <c r="BI1424" s="21"/>
      <c r="BJ1424" s="22">
        <f t="shared" si="5"/>
        <v>0</v>
      </c>
      <c r="BK1424" s="21"/>
      <c r="BL1424" s="21"/>
      <c r="BM1424" s="21"/>
      <c r="BN1424" s="23">
        <f t="shared" si="7"/>
        <v>0</v>
      </c>
      <c r="BO1424" s="23"/>
      <c r="BP1424" s="23"/>
      <c r="BQ1424" s="23"/>
      <c r="BR1424" s="23"/>
      <c r="BS1424" s="23"/>
      <c r="BT1424" s="23"/>
      <c r="BU1424" s="23"/>
      <c r="BV1424" s="23"/>
      <c r="BW1424" s="23"/>
      <c r="BX1424" s="23"/>
      <c r="BY1424" s="23"/>
      <c r="BZ1424" s="23"/>
      <c r="CA1424" s="23"/>
      <c r="CB1424" s="23"/>
      <c r="CC1424" s="23"/>
      <c r="CD1424" s="23"/>
      <c r="CE1424" s="23"/>
      <c r="CF1424" s="21">
        <f t="shared" si="9"/>
        <v>0</v>
      </c>
      <c r="CG1424" s="21"/>
      <c r="CH1424" s="21"/>
      <c r="CI1424" s="21"/>
      <c r="CJ1424" s="21"/>
      <c r="CK1424" s="21"/>
      <c r="CL1424" s="21"/>
      <c r="CM1424" s="21"/>
      <c r="CN1424" s="21"/>
      <c r="CO1424" s="21"/>
      <c r="CP1424" s="21"/>
      <c r="CQ1424" s="21"/>
      <c r="CR1424" s="21"/>
      <c r="CS1424" s="21"/>
      <c r="CT1424" s="21"/>
      <c r="CU1424" s="21"/>
      <c r="CV1424" s="21"/>
      <c r="CW1424" s="21"/>
      <c r="CX1424" s="23">
        <f t="shared" si="11"/>
        <v>0</v>
      </c>
      <c r="CY1424" s="23"/>
      <c r="CZ1424" s="23"/>
      <c r="DA1424" s="23"/>
      <c r="DB1424" s="23"/>
      <c r="DC1424" s="23"/>
      <c r="DD1424" s="23"/>
      <c r="DE1424" s="22">
        <f t="shared" si="13"/>
        <v>0</v>
      </c>
      <c r="DF1424" s="21"/>
      <c r="DG1424" s="21"/>
      <c r="DH1424" s="21"/>
      <c r="DI1424" s="21"/>
      <c r="DJ1424" s="21"/>
      <c r="DK1424" s="24">
        <f t="shared" si="15"/>
        <v>0</v>
      </c>
      <c r="DL1424" s="23"/>
      <c r="DM1424" s="23"/>
      <c r="DN1424" s="3"/>
      <c r="DO1424" s="3"/>
      <c r="DP1424" s="3"/>
      <c r="DQ1424" s="3"/>
      <c r="DR1424" s="3"/>
      <c r="DS1424" s="3"/>
      <c r="DT1424" s="3"/>
      <c r="DU1424" s="3"/>
      <c r="DV1424" s="3"/>
      <c r="DW1424" s="3"/>
      <c r="DX1424" s="3"/>
      <c r="DY1424" s="3"/>
      <c r="DZ1424" s="3"/>
      <c r="EA1424" s="3"/>
      <c r="EB1424" s="3"/>
      <c r="EC1424" s="3"/>
      <c r="ED1424" s="3"/>
      <c r="EE1424" s="3"/>
      <c r="EF1424" s="3"/>
      <c r="EG1424" s="3"/>
    </row>
    <row r="1425" spans="1:137" ht="15.75" customHeight="1">
      <c r="A1425" s="15" t="s">
        <v>4550</v>
      </c>
      <c r="B1425" s="15" t="s">
        <v>4540</v>
      </c>
      <c r="C1425" s="16" t="s">
        <v>4551</v>
      </c>
      <c r="D1425" s="15">
        <v>602694972</v>
      </c>
      <c r="E1425" s="15" t="s">
        <v>4542</v>
      </c>
      <c r="F1425" s="15" t="s">
        <v>84</v>
      </c>
      <c r="G1425" s="15" t="s">
        <v>91</v>
      </c>
      <c r="H1425" s="15" t="s">
        <v>174</v>
      </c>
      <c r="I1425" s="17">
        <f t="shared" si="18"/>
        <v>0</v>
      </c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8">
        <f t="shared" si="1"/>
        <v>22</v>
      </c>
      <c r="AA1425" s="19"/>
      <c r="AB1425" s="19"/>
      <c r="AC1425" s="19"/>
      <c r="AD1425" s="19"/>
      <c r="AE1425" s="19"/>
      <c r="AF1425" s="19">
        <v>6</v>
      </c>
      <c r="AG1425" s="19"/>
      <c r="AH1425" s="19">
        <v>6</v>
      </c>
      <c r="AI1425" s="19"/>
      <c r="AJ1425" s="19"/>
      <c r="AK1425" s="19"/>
      <c r="AL1425" s="19"/>
      <c r="AM1425" s="19"/>
      <c r="AN1425" s="19"/>
      <c r="AO1425" s="19">
        <v>10</v>
      </c>
      <c r="AP1425" s="19"/>
      <c r="AQ1425" s="19"/>
      <c r="AR1425" s="20">
        <f t="shared" si="3"/>
        <v>0</v>
      </c>
      <c r="AS1425" s="21"/>
      <c r="AT1425" s="21"/>
      <c r="AU1425" s="21"/>
      <c r="AV1425" s="21"/>
      <c r="AW1425" s="21"/>
      <c r="AX1425" s="21"/>
      <c r="AY1425" s="21"/>
      <c r="AZ1425" s="21"/>
      <c r="BA1425" s="21"/>
      <c r="BB1425" s="21"/>
      <c r="BC1425" s="21"/>
      <c r="BD1425" s="21"/>
      <c r="BE1425" s="21"/>
      <c r="BF1425" s="21"/>
      <c r="BG1425" s="21"/>
      <c r="BH1425" s="21"/>
      <c r="BI1425" s="21"/>
      <c r="BJ1425" s="22">
        <f t="shared" si="5"/>
        <v>0</v>
      </c>
      <c r="BK1425" s="21"/>
      <c r="BL1425" s="21"/>
      <c r="BM1425" s="21"/>
      <c r="BN1425" s="23">
        <f t="shared" si="7"/>
        <v>1</v>
      </c>
      <c r="BO1425" s="23"/>
      <c r="BP1425" s="23"/>
      <c r="BQ1425" s="23">
        <v>1</v>
      </c>
      <c r="BR1425" s="23"/>
      <c r="BS1425" s="23"/>
      <c r="BT1425" s="23"/>
      <c r="BU1425" s="23"/>
      <c r="BV1425" s="23"/>
      <c r="BW1425" s="23"/>
      <c r="BX1425" s="23"/>
      <c r="BY1425" s="23"/>
      <c r="BZ1425" s="23"/>
      <c r="CA1425" s="23"/>
      <c r="CB1425" s="23"/>
      <c r="CC1425" s="23"/>
      <c r="CD1425" s="23"/>
      <c r="CE1425" s="23"/>
      <c r="CF1425" s="21">
        <f t="shared" si="9"/>
        <v>100</v>
      </c>
      <c r="CG1425" s="21"/>
      <c r="CH1425" s="21"/>
      <c r="CI1425" s="21"/>
      <c r="CJ1425" s="21"/>
      <c r="CK1425" s="21"/>
      <c r="CL1425" s="21"/>
      <c r="CM1425" s="21"/>
      <c r="CN1425" s="21"/>
      <c r="CO1425" s="21"/>
      <c r="CP1425" s="21"/>
      <c r="CQ1425" s="21"/>
      <c r="CR1425" s="21"/>
      <c r="CS1425" s="21"/>
      <c r="CT1425" s="21"/>
      <c r="CU1425" s="21">
        <v>100</v>
      </c>
      <c r="CV1425" s="21"/>
      <c r="CW1425" s="21"/>
      <c r="CX1425" s="23">
        <f t="shared" si="11"/>
        <v>1</v>
      </c>
      <c r="CY1425" s="23"/>
      <c r="CZ1425" s="23"/>
      <c r="DA1425" s="23"/>
      <c r="DB1425" s="23">
        <v>1</v>
      </c>
      <c r="DC1425" s="23"/>
      <c r="DD1425" s="23"/>
      <c r="DE1425" s="22">
        <f t="shared" si="13"/>
        <v>0</v>
      </c>
      <c r="DF1425" s="21"/>
      <c r="DG1425" s="21"/>
      <c r="DH1425" s="21"/>
      <c r="DI1425" s="21"/>
      <c r="DJ1425" s="21"/>
      <c r="DK1425" s="24">
        <f t="shared" si="15"/>
        <v>0</v>
      </c>
      <c r="DL1425" s="23"/>
      <c r="DM1425" s="23"/>
      <c r="DN1425" s="3"/>
      <c r="DO1425" s="3"/>
      <c r="DP1425" s="3"/>
      <c r="DQ1425" s="3"/>
      <c r="DR1425" s="3"/>
      <c r="DS1425" s="3"/>
      <c r="DT1425" s="3"/>
      <c r="DU1425" s="3"/>
      <c r="DV1425" s="3"/>
      <c r="DW1425" s="3"/>
      <c r="DX1425" s="3"/>
      <c r="DY1425" s="3"/>
      <c r="DZ1425" s="3"/>
      <c r="EA1425" s="3"/>
      <c r="EB1425" s="3"/>
      <c r="EC1425" s="3"/>
      <c r="ED1425" s="3"/>
      <c r="EE1425" s="3"/>
      <c r="EF1425" s="3"/>
      <c r="EG1425" s="3"/>
    </row>
    <row r="1426" spans="1:137" ht="15.75" customHeight="1">
      <c r="A1426" s="15" t="s">
        <v>4552</v>
      </c>
      <c r="B1426" s="15" t="s">
        <v>4553</v>
      </c>
      <c r="C1426" s="16" t="s">
        <v>4554</v>
      </c>
      <c r="D1426" s="15">
        <v>602977062</v>
      </c>
      <c r="E1426" s="15" t="s">
        <v>4555</v>
      </c>
      <c r="F1426" s="15" t="s">
        <v>84</v>
      </c>
      <c r="G1426" s="15" t="s">
        <v>91</v>
      </c>
      <c r="H1426" s="15" t="s">
        <v>449</v>
      </c>
      <c r="I1426" s="17">
        <f t="shared" si="18"/>
        <v>0</v>
      </c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8">
        <f t="shared" si="1"/>
        <v>29</v>
      </c>
      <c r="AA1426" s="19"/>
      <c r="AB1426" s="19"/>
      <c r="AC1426" s="19"/>
      <c r="AD1426" s="19"/>
      <c r="AE1426" s="19"/>
      <c r="AF1426" s="19"/>
      <c r="AG1426" s="19">
        <v>19</v>
      </c>
      <c r="AH1426" s="19"/>
      <c r="AI1426" s="19"/>
      <c r="AJ1426" s="19"/>
      <c r="AK1426" s="19"/>
      <c r="AL1426" s="19"/>
      <c r="AM1426" s="19"/>
      <c r="AN1426" s="19"/>
      <c r="AO1426" s="19">
        <v>10</v>
      </c>
      <c r="AP1426" s="19"/>
      <c r="AQ1426" s="19"/>
      <c r="AR1426" s="20">
        <f t="shared" si="3"/>
        <v>0</v>
      </c>
      <c r="AS1426" s="21"/>
      <c r="AT1426" s="21"/>
      <c r="AU1426" s="21"/>
      <c r="AV1426" s="21"/>
      <c r="AW1426" s="21"/>
      <c r="AX1426" s="21"/>
      <c r="AY1426" s="21"/>
      <c r="AZ1426" s="21"/>
      <c r="BA1426" s="21"/>
      <c r="BB1426" s="21"/>
      <c r="BC1426" s="21"/>
      <c r="BD1426" s="21"/>
      <c r="BE1426" s="21"/>
      <c r="BF1426" s="21"/>
      <c r="BG1426" s="21"/>
      <c r="BH1426" s="21"/>
      <c r="BI1426" s="21"/>
      <c r="BJ1426" s="22">
        <f t="shared" si="5"/>
        <v>0</v>
      </c>
      <c r="BK1426" s="21"/>
      <c r="BL1426" s="21"/>
      <c r="BM1426" s="21"/>
      <c r="BN1426" s="23">
        <f t="shared" si="7"/>
        <v>0</v>
      </c>
      <c r="BO1426" s="23"/>
      <c r="BP1426" s="23"/>
      <c r="BQ1426" s="23"/>
      <c r="BR1426" s="23"/>
      <c r="BS1426" s="23"/>
      <c r="BT1426" s="23"/>
      <c r="BU1426" s="23"/>
      <c r="BV1426" s="23"/>
      <c r="BW1426" s="23"/>
      <c r="BX1426" s="23"/>
      <c r="BY1426" s="23"/>
      <c r="BZ1426" s="23"/>
      <c r="CA1426" s="23"/>
      <c r="CB1426" s="23"/>
      <c r="CC1426" s="23"/>
      <c r="CD1426" s="23"/>
      <c r="CE1426" s="23"/>
      <c r="CF1426" s="21">
        <f t="shared" si="9"/>
        <v>100</v>
      </c>
      <c r="CG1426" s="21"/>
      <c r="CH1426" s="21"/>
      <c r="CI1426" s="21"/>
      <c r="CJ1426" s="21"/>
      <c r="CK1426" s="21"/>
      <c r="CL1426" s="21"/>
      <c r="CM1426" s="21"/>
      <c r="CN1426" s="21"/>
      <c r="CO1426" s="21"/>
      <c r="CP1426" s="21"/>
      <c r="CQ1426" s="21"/>
      <c r="CR1426" s="21"/>
      <c r="CS1426" s="21"/>
      <c r="CT1426" s="21"/>
      <c r="CU1426" s="21">
        <v>100</v>
      </c>
      <c r="CV1426" s="21"/>
      <c r="CW1426" s="21"/>
      <c r="CX1426" s="23">
        <f t="shared" si="11"/>
        <v>1</v>
      </c>
      <c r="CY1426" s="23"/>
      <c r="CZ1426" s="23"/>
      <c r="DA1426" s="23"/>
      <c r="DB1426" s="23">
        <v>1</v>
      </c>
      <c r="DC1426" s="23"/>
      <c r="DD1426" s="23"/>
      <c r="DE1426" s="22">
        <f t="shared" si="13"/>
        <v>0</v>
      </c>
      <c r="DF1426" s="21"/>
      <c r="DG1426" s="21"/>
      <c r="DH1426" s="21"/>
      <c r="DI1426" s="21"/>
      <c r="DJ1426" s="21"/>
      <c r="DK1426" s="24">
        <f t="shared" si="15"/>
        <v>0</v>
      </c>
      <c r="DL1426" s="23"/>
      <c r="DM1426" s="23"/>
      <c r="DN1426" s="3"/>
      <c r="DO1426" s="3"/>
      <c r="DP1426" s="3"/>
      <c r="DQ1426" s="3"/>
      <c r="DR1426" s="3"/>
      <c r="DS1426" s="3"/>
      <c r="DT1426" s="3"/>
      <c r="DU1426" s="3"/>
      <c r="DV1426" s="3"/>
      <c r="DW1426" s="3"/>
      <c r="DX1426" s="3"/>
      <c r="DY1426" s="3"/>
      <c r="DZ1426" s="3"/>
      <c r="EA1426" s="3"/>
      <c r="EB1426" s="3"/>
      <c r="EC1426" s="3"/>
      <c r="ED1426" s="3"/>
      <c r="EE1426" s="3"/>
      <c r="EF1426" s="3"/>
      <c r="EG1426" s="3"/>
    </row>
    <row r="1427" spans="1:137" ht="15.75" customHeight="1">
      <c r="A1427" s="15" t="s">
        <v>4556</v>
      </c>
      <c r="B1427" s="15" t="s">
        <v>4557</v>
      </c>
      <c r="C1427" s="16" t="s">
        <v>4558</v>
      </c>
      <c r="D1427" s="15">
        <v>605909373</v>
      </c>
      <c r="E1427" s="15" t="s">
        <v>4559</v>
      </c>
      <c r="F1427" s="15" t="s">
        <v>84</v>
      </c>
      <c r="G1427" s="15" t="s">
        <v>101</v>
      </c>
      <c r="H1427" s="15" t="s">
        <v>80</v>
      </c>
      <c r="I1427" s="17">
        <f t="shared" si="18"/>
        <v>0</v>
      </c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8">
        <f t="shared" si="1"/>
        <v>28</v>
      </c>
      <c r="AA1427" s="19"/>
      <c r="AB1427" s="19"/>
      <c r="AC1427" s="19"/>
      <c r="AD1427" s="19"/>
      <c r="AE1427" s="19"/>
      <c r="AF1427" s="19">
        <v>6</v>
      </c>
      <c r="AG1427" s="19"/>
      <c r="AH1427" s="19">
        <v>7</v>
      </c>
      <c r="AI1427" s="19"/>
      <c r="AJ1427" s="19"/>
      <c r="AK1427" s="19"/>
      <c r="AL1427" s="19"/>
      <c r="AM1427" s="19"/>
      <c r="AN1427" s="19"/>
      <c r="AO1427" s="19">
        <v>15</v>
      </c>
      <c r="AP1427" s="19"/>
      <c r="AQ1427" s="19"/>
      <c r="AR1427" s="20">
        <f t="shared" si="3"/>
        <v>0</v>
      </c>
      <c r="AS1427" s="21"/>
      <c r="AT1427" s="21"/>
      <c r="AU1427" s="21"/>
      <c r="AV1427" s="21"/>
      <c r="AW1427" s="21"/>
      <c r="AX1427" s="21"/>
      <c r="AY1427" s="21"/>
      <c r="AZ1427" s="21"/>
      <c r="BA1427" s="21"/>
      <c r="BB1427" s="21"/>
      <c r="BC1427" s="21"/>
      <c r="BD1427" s="21"/>
      <c r="BE1427" s="21"/>
      <c r="BF1427" s="21"/>
      <c r="BG1427" s="21"/>
      <c r="BH1427" s="21"/>
      <c r="BI1427" s="21"/>
      <c r="BJ1427" s="22">
        <f t="shared" si="5"/>
        <v>0</v>
      </c>
      <c r="BK1427" s="21"/>
      <c r="BL1427" s="21"/>
      <c r="BM1427" s="21"/>
      <c r="BN1427" s="23">
        <f t="shared" si="7"/>
        <v>0</v>
      </c>
      <c r="BO1427" s="23"/>
      <c r="BP1427" s="23"/>
      <c r="BQ1427" s="23"/>
      <c r="BR1427" s="23"/>
      <c r="BS1427" s="23"/>
      <c r="BT1427" s="23"/>
      <c r="BU1427" s="23"/>
      <c r="BV1427" s="23"/>
      <c r="BW1427" s="23"/>
      <c r="BX1427" s="23"/>
      <c r="BY1427" s="23"/>
      <c r="BZ1427" s="23"/>
      <c r="CA1427" s="23"/>
      <c r="CB1427" s="23"/>
      <c r="CC1427" s="23"/>
      <c r="CD1427" s="23"/>
      <c r="CE1427" s="23"/>
      <c r="CF1427" s="21">
        <f t="shared" si="9"/>
        <v>0</v>
      </c>
      <c r="CG1427" s="21"/>
      <c r="CH1427" s="21"/>
      <c r="CI1427" s="21"/>
      <c r="CJ1427" s="21"/>
      <c r="CK1427" s="21"/>
      <c r="CL1427" s="21"/>
      <c r="CM1427" s="21"/>
      <c r="CN1427" s="21"/>
      <c r="CO1427" s="21"/>
      <c r="CP1427" s="21"/>
      <c r="CQ1427" s="21"/>
      <c r="CR1427" s="21"/>
      <c r="CS1427" s="21"/>
      <c r="CT1427" s="21"/>
      <c r="CU1427" s="21"/>
      <c r="CV1427" s="21"/>
      <c r="CW1427" s="21"/>
      <c r="CX1427" s="23">
        <f t="shared" si="11"/>
        <v>2</v>
      </c>
      <c r="CY1427" s="23"/>
      <c r="CZ1427" s="23"/>
      <c r="DA1427" s="23"/>
      <c r="DB1427" s="23">
        <v>2</v>
      </c>
      <c r="DC1427" s="23"/>
      <c r="DD1427" s="23"/>
      <c r="DE1427" s="22">
        <f t="shared" si="13"/>
        <v>0</v>
      </c>
      <c r="DF1427" s="21"/>
      <c r="DG1427" s="21"/>
      <c r="DH1427" s="21"/>
      <c r="DI1427" s="21"/>
      <c r="DJ1427" s="21"/>
      <c r="DK1427" s="24">
        <f t="shared" si="15"/>
        <v>0</v>
      </c>
      <c r="DL1427" s="23"/>
      <c r="DM1427" s="23"/>
      <c r="DN1427" s="3"/>
      <c r="DO1427" s="3"/>
      <c r="DP1427" s="3"/>
      <c r="DQ1427" s="3"/>
      <c r="DR1427" s="3"/>
      <c r="DS1427" s="3"/>
      <c r="DT1427" s="3"/>
      <c r="DU1427" s="3"/>
      <c r="DV1427" s="3"/>
      <c r="DW1427" s="3"/>
      <c r="DX1427" s="3"/>
      <c r="DY1427" s="3"/>
      <c r="DZ1427" s="3"/>
      <c r="EA1427" s="3"/>
      <c r="EB1427" s="3"/>
      <c r="EC1427" s="3"/>
      <c r="ED1427" s="3"/>
      <c r="EE1427" s="3"/>
      <c r="EF1427" s="3"/>
      <c r="EG1427" s="3"/>
    </row>
    <row r="1428" spans="1:137" ht="15.75" customHeight="1">
      <c r="A1428" s="15" t="s">
        <v>4560</v>
      </c>
      <c r="B1428" s="15" t="s">
        <v>4561</v>
      </c>
      <c r="C1428" s="16" t="s">
        <v>4562</v>
      </c>
      <c r="D1428" s="15">
        <v>602695778</v>
      </c>
      <c r="E1428" s="15" t="s">
        <v>4563</v>
      </c>
      <c r="F1428" s="15" t="s">
        <v>84</v>
      </c>
      <c r="G1428" s="15" t="s">
        <v>101</v>
      </c>
      <c r="H1428" s="15" t="s">
        <v>174</v>
      </c>
      <c r="I1428" s="17">
        <f t="shared" si="18"/>
        <v>0</v>
      </c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8">
        <f t="shared" si="1"/>
        <v>27</v>
      </c>
      <c r="AA1428" s="19"/>
      <c r="AB1428" s="19"/>
      <c r="AC1428" s="19"/>
      <c r="AD1428" s="19"/>
      <c r="AE1428" s="19"/>
      <c r="AF1428" s="19">
        <v>6</v>
      </c>
      <c r="AG1428" s="19"/>
      <c r="AH1428" s="19">
        <v>6</v>
      </c>
      <c r="AI1428" s="19"/>
      <c r="AJ1428" s="19"/>
      <c r="AK1428" s="19"/>
      <c r="AL1428" s="19"/>
      <c r="AM1428" s="19"/>
      <c r="AN1428" s="19"/>
      <c r="AO1428" s="19">
        <v>15</v>
      </c>
      <c r="AP1428" s="19"/>
      <c r="AQ1428" s="19"/>
      <c r="AR1428" s="20">
        <f t="shared" si="3"/>
        <v>2000</v>
      </c>
      <c r="AS1428" s="21"/>
      <c r="AT1428" s="21"/>
      <c r="AU1428" s="21"/>
      <c r="AV1428" s="21"/>
      <c r="AW1428" s="21"/>
      <c r="AX1428" s="21"/>
      <c r="AY1428" s="21"/>
      <c r="AZ1428" s="21"/>
      <c r="BA1428" s="21">
        <v>2000</v>
      </c>
      <c r="BB1428" s="21"/>
      <c r="BC1428" s="21"/>
      <c r="BD1428" s="21"/>
      <c r="BE1428" s="21"/>
      <c r="BF1428" s="21"/>
      <c r="BG1428" s="21"/>
      <c r="BH1428" s="21"/>
      <c r="BI1428" s="21"/>
      <c r="BJ1428" s="22">
        <f t="shared" si="5"/>
        <v>0</v>
      </c>
      <c r="BK1428" s="21"/>
      <c r="BL1428" s="21"/>
      <c r="BM1428" s="21"/>
      <c r="BN1428" s="23">
        <f t="shared" si="7"/>
        <v>1</v>
      </c>
      <c r="BO1428" s="23"/>
      <c r="BP1428" s="23"/>
      <c r="BQ1428" s="23">
        <v>1</v>
      </c>
      <c r="BR1428" s="23"/>
      <c r="BS1428" s="23"/>
      <c r="BT1428" s="23"/>
      <c r="BU1428" s="23"/>
      <c r="BV1428" s="23"/>
      <c r="BW1428" s="23"/>
      <c r="BX1428" s="23"/>
      <c r="BY1428" s="23"/>
      <c r="BZ1428" s="23"/>
      <c r="CA1428" s="23"/>
      <c r="CB1428" s="23"/>
      <c r="CC1428" s="23"/>
      <c r="CD1428" s="23"/>
      <c r="CE1428" s="23"/>
      <c r="CF1428" s="21">
        <f t="shared" si="9"/>
        <v>0</v>
      </c>
      <c r="CG1428" s="21"/>
      <c r="CH1428" s="21"/>
      <c r="CI1428" s="21"/>
      <c r="CJ1428" s="21"/>
      <c r="CK1428" s="21"/>
      <c r="CL1428" s="21"/>
      <c r="CM1428" s="21"/>
      <c r="CN1428" s="21"/>
      <c r="CO1428" s="21"/>
      <c r="CP1428" s="21"/>
      <c r="CQ1428" s="21"/>
      <c r="CR1428" s="21"/>
      <c r="CS1428" s="21"/>
      <c r="CT1428" s="21"/>
      <c r="CU1428" s="21"/>
      <c r="CV1428" s="21"/>
      <c r="CW1428" s="21"/>
      <c r="CX1428" s="23">
        <f t="shared" si="11"/>
        <v>2</v>
      </c>
      <c r="CY1428" s="23"/>
      <c r="CZ1428" s="23"/>
      <c r="DA1428" s="23"/>
      <c r="DB1428" s="23">
        <v>2</v>
      </c>
      <c r="DC1428" s="23"/>
      <c r="DD1428" s="23"/>
      <c r="DE1428" s="22">
        <f t="shared" si="13"/>
        <v>0</v>
      </c>
      <c r="DF1428" s="21"/>
      <c r="DG1428" s="21"/>
      <c r="DH1428" s="21"/>
      <c r="DI1428" s="21"/>
      <c r="DJ1428" s="21"/>
      <c r="DK1428" s="24">
        <f t="shared" si="15"/>
        <v>0</v>
      </c>
      <c r="DL1428" s="23"/>
      <c r="DM1428" s="23"/>
      <c r="DN1428" s="3"/>
      <c r="DO1428" s="3"/>
      <c r="DP1428" s="3"/>
      <c r="DQ1428" s="3"/>
      <c r="DR1428" s="3"/>
      <c r="DS1428" s="3"/>
      <c r="DT1428" s="3"/>
      <c r="DU1428" s="3"/>
      <c r="DV1428" s="3"/>
      <c r="DW1428" s="3"/>
      <c r="DX1428" s="3"/>
      <c r="DY1428" s="3"/>
      <c r="DZ1428" s="3"/>
      <c r="EA1428" s="3"/>
      <c r="EB1428" s="3"/>
      <c r="EC1428" s="3"/>
      <c r="ED1428" s="3"/>
      <c r="EE1428" s="3"/>
      <c r="EF1428" s="3"/>
      <c r="EG1428" s="3"/>
    </row>
    <row r="1429" spans="1:137" ht="15.75" customHeight="1">
      <c r="A1429" s="15" t="s">
        <v>4564</v>
      </c>
      <c r="B1429" s="15" t="s">
        <v>4565</v>
      </c>
      <c r="C1429" s="16">
        <v>60166126</v>
      </c>
      <c r="D1429" s="15">
        <v>720201504</v>
      </c>
      <c r="E1429" s="15" t="s">
        <v>4566</v>
      </c>
      <c r="F1429" s="15" t="s">
        <v>84</v>
      </c>
      <c r="G1429" s="15" t="s">
        <v>91</v>
      </c>
      <c r="H1429" s="15" t="s">
        <v>80</v>
      </c>
      <c r="I1429" s="17">
        <f t="shared" si="18"/>
        <v>0</v>
      </c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8">
        <f t="shared" si="1"/>
        <v>77</v>
      </c>
      <c r="AA1429" s="19"/>
      <c r="AB1429" s="19"/>
      <c r="AC1429" s="19"/>
      <c r="AD1429" s="19"/>
      <c r="AE1429" s="19"/>
      <c r="AF1429" s="19"/>
      <c r="AG1429" s="19">
        <f>19+19+19</f>
        <v>57</v>
      </c>
      <c r="AH1429" s="19"/>
      <c r="AI1429" s="19"/>
      <c r="AJ1429" s="19"/>
      <c r="AK1429" s="19"/>
      <c r="AL1429" s="19"/>
      <c r="AM1429" s="19"/>
      <c r="AN1429" s="19"/>
      <c r="AO1429" s="19">
        <v>20</v>
      </c>
      <c r="AP1429" s="19"/>
      <c r="AQ1429" s="19"/>
      <c r="AR1429" s="20">
        <f t="shared" si="3"/>
        <v>0</v>
      </c>
      <c r="AS1429" s="21"/>
      <c r="AT1429" s="21"/>
      <c r="AU1429" s="21"/>
      <c r="AV1429" s="21"/>
      <c r="AW1429" s="21"/>
      <c r="AX1429" s="21"/>
      <c r="AY1429" s="21"/>
      <c r="AZ1429" s="21"/>
      <c r="BA1429" s="21"/>
      <c r="BB1429" s="21"/>
      <c r="BC1429" s="21"/>
      <c r="BD1429" s="21"/>
      <c r="BE1429" s="21"/>
      <c r="BF1429" s="21"/>
      <c r="BG1429" s="21"/>
      <c r="BH1429" s="21"/>
      <c r="BI1429" s="21"/>
      <c r="BJ1429" s="22">
        <f t="shared" si="5"/>
        <v>0</v>
      </c>
      <c r="BK1429" s="21"/>
      <c r="BL1429" s="21"/>
      <c r="BM1429" s="21"/>
      <c r="BN1429" s="23">
        <f t="shared" si="7"/>
        <v>0</v>
      </c>
      <c r="BO1429" s="23"/>
      <c r="BP1429" s="23"/>
      <c r="BQ1429" s="23"/>
      <c r="BR1429" s="23"/>
      <c r="BS1429" s="23"/>
      <c r="BT1429" s="23"/>
      <c r="BU1429" s="23"/>
      <c r="BV1429" s="23"/>
      <c r="BW1429" s="23"/>
      <c r="BX1429" s="23"/>
      <c r="BY1429" s="23"/>
      <c r="BZ1429" s="23"/>
      <c r="CA1429" s="23"/>
      <c r="CB1429" s="23"/>
      <c r="CC1429" s="23"/>
      <c r="CD1429" s="23"/>
      <c r="CE1429" s="23"/>
      <c r="CF1429" s="21">
        <f t="shared" si="9"/>
        <v>200</v>
      </c>
      <c r="CG1429" s="21"/>
      <c r="CH1429" s="21"/>
      <c r="CI1429" s="21"/>
      <c r="CJ1429" s="21"/>
      <c r="CK1429" s="21"/>
      <c r="CL1429" s="21"/>
      <c r="CM1429" s="21"/>
      <c r="CN1429" s="21"/>
      <c r="CO1429" s="21"/>
      <c r="CP1429" s="21"/>
      <c r="CQ1429" s="21"/>
      <c r="CR1429" s="21"/>
      <c r="CS1429" s="21"/>
      <c r="CT1429" s="21"/>
      <c r="CU1429" s="21">
        <v>200</v>
      </c>
      <c r="CV1429" s="21"/>
      <c r="CW1429" s="21"/>
      <c r="CX1429" s="23">
        <f t="shared" si="11"/>
        <v>2</v>
      </c>
      <c r="CY1429" s="23"/>
      <c r="CZ1429" s="23"/>
      <c r="DA1429" s="23"/>
      <c r="DB1429" s="23">
        <v>2</v>
      </c>
      <c r="DC1429" s="23"/>
      <c r="DD1429" s="23"/>
      <c r="DE1429" s="22">
        <f t="shared" si="13"/>
        <v>0</v>
      </c>
      <c r="DF1429" s="21"/>
      <c r="DG1429" s="21"/>
      <c r="DH1429" s="21"/>
      <c r="DI1429" s="21"/>
      <c r="DJ1429" s="21"/>
      <c r="DK1429" s="24">
        <f t="shared" si="15"/>
        <v>0</v>
      </c>
      <c r="DL1429" s="23"/>
      <c r="DM1429" s="23"/>
      <c r="DN1429" s="3"/>
      <c r="DO1429" s="3"/>
      <c r="DP1429" s="3"/>
      <c r="DQ1429" s="3"/>
      <c r="DR1429" s="3"/>
      <c r="DS1429" s="3"/>
      <c r="DT1429" s="3"/>
      <c r="DU1429" s="3"/>
      <c r="DV1429" s="3"/>
      <c r="DW1429" s="3"/>
      <c r="DX1429" s="3"/>
      <c r="DY1429" s="3"/>
      <c r="DZ1429" s="3"/>
      <c r="EA1429" s="3"/>
      <c r="EB1429" s="3"/>
      <c r="EC1429" s="3"/>
      <c r="ED1429" s="3"/>
      <c r="EE1429" s="3"/>
      <c r="EF1429" s="3"/>
      <c r="EG1429" s="3"/>
    </row>
    <row r="1430" spans="1:137" ht="15.75" customHeight="1">
      <c r="A1430" s="15" t="s">
        <v>4567</v>
      </c>
      <c r="B1430" s="15" t="s">
        <v>4568</v>
      </c>
      <c r="C1430" s="16">
        <v>48319643</v>
      </c>
      <c r="D1430" s="15">
        <v>603328780</v>
      </c>
      <c r="E1430" s="15" t="s">
        <v>4569</v>
      </c>
      <c r="F1430" s="15" t="s">
        <v>84</v>
      </c>
      <c r="G1430" s="15" t="s">
        <v>91</v>
      </c>
      <c r="H1430" s="15" t="s">
        <v>174</v>
      </c>
      <c r="I1430" s="17">
        <f t="shared" si="18"/>
        <v>0</v>
      </c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8">
        <f t="shared" si="1"/>
        <v>10</v>
      </c>
      <c r="AA1430" s="19"/>
      <c r="AB1430" s="19"/>
      <c r="AC1430" s="19"/>
      <c r="AD1430" s="19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>
        <v>10</v>
      </c>
      <c r="AP1430" s="19"/>
      <c r="AQ1430" s="19"/>
      <c r="AR1430" s="20">
        <f t="shared" si="3"/>
        <v>0</v>
      </c>
      <c r="AS1430" s="21"/>
      <c r="AT1430" s="21"/>
      <c r="AU1430" s="21"/>
      <c r="AV1430" s="21"/>
      <c r="AW1430" s="21"/>
      <c r="AX1430" s="21"/>
      <c r="AY1430" s="21"/>
      <c r="AZ1430" s="21"/>
      <c r="BA1430" s="21"/>
      <c r="BB1430" s="21"/>
      <c r="BC1430" s="21"/>
      <c r="BD1430" s="21"/>
      <c r="BE1430" s="21"/>
      <c r="BF1430" s="21"/>
      <c r="BG1430" s="21"/>
      <c r="BH1430" s="21"/>
      <c r="BI1430" s="21"/>
      <c r="BJ1430" s="22">
        <f t="shared" si="5"/>
        <v>0</v>
      </c>
      <c r="BK1430" s="21"/>
      <c r="BL1430" s="21"/>
      <c r="BM1430" s="21"/>
      <c r="BN1430" s="23">
        <f t="shared" si="7"/>
        <v>0</v>
      </c>
      <c r="BO1430" s="23"/>
      <c r="BP1430" s="23"/>
      <c r="BQ1430" s="23"/>
      <c r="BR1430" s="23"/>
      <c r="BS1430" s="23"/>
      <c r="BT1430" s="23"/>
      <c r="BU1430" s="23"/>
      <c r="BV1430" s="23"/>
      <c r="BW1430" s="23"/>
      <c r="BX1430" s="23"/>
      <c r="BY1430" s="23"/>
      <c r="BZ1430" s="23"/>
      <c r="CA1430" s="23"/>
      <c r="CB1430" s="23"/>
      <c r="CC1430" s="23"/>
      <c r="CD1430" s="23"/>
      <c r="CE1430" s="23"/>
      <c r="CF1430" s="21">
        <f t="shared" si="9"/>
        <v>100</v>
      </c>
      <c r="CG1430" s="21"/>
      <c r="CH1430" s="21"/>
      <c r="CI1430" s="21"/>
      <c r="CJ1430" s="21"/>
      <c r="CK1430" s="21"/>
      <c r="CL1430" s="21"/>
      <c r="CM1430" s="21"/>
      <c r="CN1430" s="21"/>
      <c r="CO1430" s="21"/>
      <c r="CP1430" s="21"/>
      <c r="CQ1430" s="21"/>
      <c r="CR1430" s="21"/>
      <c r="CS1430" s="21"/>
      <c r="CT1430" s="21"/>
      <c r="CU1430" s="21">
        <v>100</v>
      </c>
      <c r="CV1430" s="21"/>
      <c r="CW1430" s="21"/>
      <c r="CX1430" s="23">
        <f t="shared" si="11"/>
        <v>1</v>
      </c>
      <c r="CY1430" s="23"/>
      <c r="CZ1430" s="23"/>
      <c r="DA1430" s="23"/>
      <c r="DB1430" s="23">
        <v>1</v>
      </c>
      <c r="DC1430" s="23"/>
      <c r="DD1430" s="23"/>
      <c r="DE1430" s="22">
        <f t="shared" si="13"/>
        <v>0</v>
      </c>
      <c r="DF1430" s="21"/>
      <c r="DG1430" s="21"/>
      <c r="DH1430" s="21"/>
      <c r="DI1430" s="21"/>
      <c r="DJ1430" s="21"/>
      <c r="DK1430" s="24">
        <f t="shared" si="15"/>
        <v>0</v>
      </c>
      <c r="DL1430" s="23"/>
      <c r="DM1430" s="23"/>
      <c r="DN1430" s="3"/>
      <c r="DO1430" s="3"/>
      <c r="DP1430" s="3"/>
      <c r="DQ1430" s="3"/>
      <c r="DR1430" s="3"/>
      <c r="DS1430" s="3"/>
      <c r="DT1430" s="3"/>
      <c r="DU1430" s="3"/>
      <c r="DV1430" s="3"/>
      <c r="DW1430" s="3"/>
      <c r="DX1430" s="3"/>
      <c r="DY1430" s="3"/>
      <c r="DZ1430" s="3"/>
      <c r="EA1430" s="3"/>
      <c r="EB1430" s="3"/>
      <c r="EC1430" s="3"/>
      <c r="ED1430" s="3"/>
      <c r="EE1430" s="3"/>
      <c r="EF1430" s="3"/>
      <c r="EG1430" s="3"/>
    </row>
    <row r="1431" spans="1:137" ht="15.75" customHeight="1">
      <c r="A1431" s="15" t="s">
        <v>4570</v>
      </c>
      <c r="B1431" s="15" t="s">
        <v>4571</v>
      </c>
      <c r="C1431" s="16" t="s">
        <v>4572</v>
      </c>
      <c r="D1431" s="15">
        <v>605256233</v>
      </c>
      <c r="E1431" s="15" t="s">
        <v>4573</v>
      </c>
      <c r="F1431" s="15" t="s">
        <v>84</v>
      </c>
      <c r="G1431" s="15" t="s">
        <v>91</v>
      </c>
      <c r="H1431" s="15" t="s">
        <v>86</v>
      </c>
      <c r="I1431" s="17">
        <f t="shared" si="18"/>
        <v>0</v>
      </c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8">
        <f t="shared" si="1"/>
        <v>29</v>
      </c>
      <c r="AA1431" s="19"/>
      <c r="AB1431" s="19"/>
      <c r="AC1431" s="19"/>
      <c r="AD1431" s="19"/>
      <c r="AE1431" s="19"/>
      <c r="AF1431" s="19"/>
      <c r="AG1431" s="19">
        <v>19</v>
      </c>
      <c r="AH1431" s="19"/>
      <c r="AI1431" s="19"/>
      <c r="AJ1431" s="19"/>
      <c r="AK1431" s="19"/>
      <c r="AL1431" s="19"/>
      <c r="AM1431" s="19"/>
      <c r="AN1431" s="19"/>
      <c r="AO1431" s="19">
        <v>10</v>
      </c>
      <c r="AP1431" s="19"/>
      <c r="AQ1431" s="19"/>
      <c r="AR1431" s="20">
        <f t="shared" si="3"/>
        <v>0</v>
      </c>
      <c r="AS1431" s="21"/>
      <c r="AT1431" s="21"/>
      <c r="AU1431" s="21"/>
      <c r="AV1431" s="21"/>
      <c r="AW1431" s="21"/>
      <c r="AX1431" s="21"/>
      <c r="AY1431" s="21"/>
      <c r="AZ1431" s="21"/>
      <c r="BA1431" s="21"/>
      <c r="BB1431" s="21"/>
      <c r="BC1431" s="21"/>
      <c r="BD1431" s="21"/>
      <c r="BE1431" s="21"/>
      <c r="BF1431" s="21"/>
      <c r="BG1431" s="21"/>
      <c r="BH1431" s="21"/>
      <c r="BI1431" s="21"/>
      <c r="BJ1431" s="22">
        <f t="shared" si="5"/>
        <v>0</v>
      </c>
      <c r="BK1431" s="21"/>
      <c r="BL1431" s="21"/>
      <c r="BM1431" s="21"/>
      <c r="BN1431" s="23">
        <f t="shared" si="7"/>
        <v>0</v>
      </c>
      <c r="BO1431" s="23"/>
      <c r="BP1431" s="23"/>
      <c r="BQ1431" s="23"/>
      <c r="BR1431" s="23"/>
      <c r="BS1431" s="23"/>
      <c r="BT1431" s="23"/>
      <c r="BU1431" s="23"/>
      <c r="BV1431" s="23"/>
      <c r="BW1431" s="23"/>
      <c r="BX1431" s="23"/>
      <c r="BY1431" s="23"/>
      <c r="BZ1431" s="23"/>
      <c r="CA1431" s="23"/>
      <c r="CB1431" s="23"/>
      <c r="CC1431" s="23"/>
      <c r="CD1431" s="23"/>
      <c r="CE1431" s="23"/>
      <c r="CF1431" s="21">
        <f t="shared" si="9"/>
        <v>100</v>
      </c>
      <c r="CG1431" s="21"/>
      <c r="CH1431" s="21"/>
      <c r="CI1431" s="21"/>
      <c r="CJ1431" s="21"/>
      <c r="CK1431" s="21"/>
      <c r="CL1431" s="21"/>
      <c r="CM1431" s="21"/>
      <c r="CN1431" s="21"/>
      <c r="CO1431" s="21"/>
      <c r="CP1431" s="21"/>
      <c r="CQ1431" s="21"/>
      <c r="CR1431" s="21"/>
      <c r="CS1431" s="21"/>
      <c r="CT1431" s="21"/>
      <c r="CU1431" s="21">
        <v>100</v>
      </c>
      <c r="CV1431" s="21"/>
      <c r="CW1431" s="21"/>
      <c r="CX1431" s="23">
        <f t="shared" si="11"/>
        <v>1</v>
      </c>
      <c r="CY1431" s="23"/>
      <c r="CZ1431" s="23"/>
      <c r="DA1431" s="23"/>
      <c r="DB1431" s="23">
        <v>1</v>
      </c>
      <c r="DC1431" s="23"/>
      <c r="DD1431" s="23"/>
      <c r="DE1431" s="22">
        <f t="shared" si="13"/>
        <v>0</v>
      </c>
      <c r="DF1431" s="21"/>
      <c r="DG1431" s="21"/>
      <c r="DH1431" s="21"/>
      <c r="DI1431" s="21"/>
      <c r="DJ1431" s="21"/>
      <c r="DK1431" s="24">
        <f t="shared" si="15"/>
        <v>0</v>
      </c>
      <c r="DL1431" s="23"/>
      <c r="DM1431" s="23"/>
      <c r="DN1431" s="3"/>
      <c r="DO1431" s="3"/>
      <c r="DP1431" s="3"/>
      <c r="DQ1431" s="3"/>
      <c r="DR1431" s="3"/>
      <c r="DS1431" s="3"/>
      <c r="DT1431" s="3"/>
      <c r="DU1431" s="3"/>
      <c r="DV1431" s="3"/>
      <c r="DW1431" s="3"/>
      <c r="DX1431" s="3"/>
      <c r="DY1431" s="3"/>
      <c r="DZ1431" s="3"/>
      <c r="EA1431" s="3"/>
      <c r="EB1431" s="3"/>
      <c r="EC1431" s="3"/>
      <c r="ED1431" s="3"/>
      <c r="EE1431" s="3"/>
      <c r="EF1431" s="3"/>
      <c r="EG1431" s="3"/>
    </row>
    <row r="1432" spans="1:137" ht="15.75" customHeight="1">
      <c r="A1432" s="15" t="s">
        <v>4574</v>
      </c>
      <c r="B1432" s="15" t="s">
        <v>4575</v>
      </c>
      <c r="C1432" s="16">
        <v>27918335</v>
      </c>
      <c r="D1432" s="15">
        <v>60214971</v>
      </c>
      <c r="E1432" s="15" t="s">
        <v>4576</v>
      </c>
      <c r="F1432" s="15" t="s">
        <v>84</v>
      </c>
      <c r="G1432" s="15" t="s">
        <v>91</v>
      </c>
      <c r="H1432" s="15" t="s">
        <v>158</v>
      </c>
      <c r="I1432" s="17">
        <f t="shared" si="18"/>
        <v>0</v>
      </c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8">
        <f t="shared" si="1"/>
        <v>15</v>
      </c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>
        <v>15</v>
      </c>
      <c r="AP1432" s="19"/>
      <c r="AQ1432" s="19"/>
      <c r="AR1432" s="20">
        <f t="shared" si="3"/>
        <v>0</v>
      </c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2">
        <f t="shared" si="5"/>
        <v>0</v>
      </c>
      <c r="BK1432" s="21"/>
      <c r="BL1432" s="21"/>
      <c r="BM1432" s="21"/>
      <c r="BN1432" s="23">
        <f t="shared" si="7"/>
        <v>15</v>
      </c>
      <c r="BO1432" s="23"/>
      <c r="BP1432" s="23"/>
      <c r="BQ1432" s="23">
        <v>15</v>
      </c>
      <c r="BR1432" s="23"/>
      <c r="BS1432" s="23"/>
      <c r="BT1432" s="23"/>
      <c r="BU1432" s="23"/>
      <c r="BV1432" s="23"/>
      <c r="BW1432" s="23"/>
      <c r="BX1432" s="23"/>
      <c r="BY1432" s="23"/>
      <c r="BZ1432" s="23"/>
      <c r="CA1432" s="23"/>
      <c r="CB1432" s="23"/>
      <c r="CC1432" s="23"/>
      <c r="CD1432" s="23"/>
      <c r="CE1432" s="23"/>
      <c r="CF1432" s="21">
        <f t="shared" si="9"/>
        <v>100</v>
      </c>
      <c r="CG1432" s="21"/>
      <c r="CH1432" s="21"/>
      <c r="CI1432" s="21"/>
      <c r="CJ1432" s="21"/>
      <c r="CK1432" s="21"/>
      <c r="CL1432" s="21"/>
      <c r="CM1432" s="21"/>
      <c r="CN1432" s="21"/>
      <c r="CO1432" s="21"/>
      <c r="CP1432" s="21"/>
      <c r="CQ1432" s="21"/>
      <c r="CR1432" s="21"/>
      <c r="CS1432" s="21"/>
      <c r="CT1432" s="21"/>
      <c r="CU1432" s="21">
        <v>100</v>
      </c>
      <c r="CV1432" s="21"/>
      <c r="CW1432" s="21"/>
      <c r="CX1432" s="23">
        <f t="shared" si="11"/>
        <v>1</v>
      </c>
      <c r="CY1432" s="23"/>
      <c r="CZ1432" s="23"/>
      <c r="DA1432" s="23"/>
      <c r="DB1432" s="23">
        <v>1</v>
      </c>
      <c r="DC1432" s="23"/>
      <c r="DD1432" s="23"/>
      <c r="DE1432" s="22">
        <f t="shared" si="13"/>
        <v>0</v>
      </c>
      <c r="DF1432" s="21"/>
      <c r="DG1432" s="21"/>
      <c r="DH1432" s="21"/>
      <c r="DI1432" s="21"/>
      <c r="DJ1432" s="21"/>
      <c r="DK1432" s="24">
        <f t="shared" si="15"/>
        <v>0</v>
      </c>
      <c r="DL1432" s="23"/>
      <c r="DM1432" s="23"/>
      <c r="DN1432" s="3"/>
      <c r="DO1432" s="3"/>
      <c r="DP1432" s="3"/>
      <c r="DQ1432" s="3"/>
      <c r="DR1432" s="3"/>
      <c r="DS1432" s="3"/>
      <c r="DT1432" s="3"/>
      <c r="DU1432" s="3"/>
      <c r="DV1432" s="3"/>
      <c r="DW1432" s="3"/>
      <c r="DX1432" s="3"/>
      <c r="DY1432" s="3"/>
      <c r="DZ1432" s="3"/>
      <c r="EA1432" s="3"/>
      <c r="EB1432" s="3"/>
      <c r="EC1432" s="3"/>
      <c r="ED1432" s="3"/>
      <c r="EE1432" s="3"/>
      <c r="EF1432" s="3"/>
      <c r="EG1432" s="3"/>
    </row>
    <row r="1433" spans="1:137" ht="15.75" customHeight="1">
      <c r="A1433" s="15" t="s">
        <v>4577</v>
      </c>
      <c r="B1433" s="15" t="s">
        <v>4578</v>
      </c>
      <c r="C1433" s="16" t="s">
        <v>4579</v>
      </c>
      <c r="D1433" s="15">
        <v>734440784</v>
      </c>
      <c r="E1433" s="15" t="s">
        <v>4580</v>
      </c>
      <c r="F1433" s="15" t="s">
        <v>84</v>
      </c>
      <c r="G1433" s="15" t="s">
        <v>153</v>
      </c>
      <c r="H1433" s="15" t="s">
        <v>80</v>
      </c>
      <c r="I1433" s="17">
        <f t="shared" si="18"/>
        <v>0</v>
      </c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8">
        <f t="shared" si="1"/>
        <v>39</v>
      </c>
      <c r="AA1433" s="19"/>
      <c r="AB1433" s="19"/>
      <c r="AC1433" s="19"/>
      <c r="AD1433" s="19"/>
      <c r="AE1433" s="19"/>
      <c r="AF1433" s="19"/>
      <c r="AG1433" s="19">
        <v>19</v>
      </c>
      <c r="AH1433" s="19"/>
      <c r="AI1433" s="19"/>
      <c r="AJ1433" s="19"/>
      <c r="AK1433" s="19"/>
      <c r="AL1433" s="19"/>
      <c r="AM1433" s="19"/>
      <c r="AN1433" s="19"/>
      <c r="AO1433" s="19"/>
      <c r="AP1433" s="19">
        <v>20</v>
      </c>
      <c r="AQ1433" s="19"/>
      <c r="AR1433" s="20">
        <f t="shared" si="3"/>
        <v>0</v>
      </c>
      <c r="AS1433" s="21"/>
      <c r="AT1433" s="21"/>
      <c r="AU1433" s="21"/>
      <c r="AV1433" s="21"/>
      <c r="AW1433" s="21"/>
      <c r="AX1433" s="21"/>
      <c r="AY1433" s="21"/>
      <c r="AZ1433" s="21"/>
      <c r="BA1433" s="21"/>
      <c r="BB1433" s="21"/>
      <c r="BC1433" s="21"/>
      <c r="BD1433" s="21"/>
      <c r="BE1433" s="21"/>
      <c r="BF1433" s="21"/>
      <c r="BG1433" s="21"/>
      <c r="BH1433" s="21"/>
      <c r="BI1433" s="21"/>
      <c r="BJ1433" s="22">
        <f t="shared" si="5"/>
        <v>0</v>
      </c>
      <c r="BK1433" s="21"/>
      <c r="BL1433" s="21"/>
      <c r="BM1433" s="21"/>
      <c r="BN1433" s="23">
        <f t="shared" si="7"/>
        <v>0</v>
      </c>
      <c r="BO1433" s="23"/>
      <c r="BP1433" s="23"/>
      <c r="BQ1433" s="23"/>
      <c r="BR1433" s="23"/>
      <c r="BS1433" s="23"/>
      <c r="BT1433" s="23"/>
      <c r="BU1433" s="23"/>
      <c r="BV1433" s="23"/>
      <c r="BW1433" s="23"/>
      <c r="BX1433" s="23"/>
      <c r="BY1433" s="23"/>
      <c r="BZ1433" s="23"/>
      <c r="CA1433" s="23"/>
      <c r="CB1433" s="23"/>
      <c r="CC1433" s="23"/>
      <c r="CD1433" s="23"/>
      <c r="CE1433" s="23"/>
      <c r="CF1433" s="21">
        <f t="shared" si="9"/>
        <v>0</v>
      </c>
      <c r="CG1433" s="21"/>
      <c r="CH1433" s="21"/>
      <c r="CI1433" s="21"/>
      <c r="CJ1433" s="21"/>
      <c r="CK1433" s="21"/>
      <c r="CL1433" s="21"/>
      <c r="CM1433" s="21"/>
      <c r="CN1433" s="21"/>
      <c r="CO1433" s="21"/>
      <c r="CP1433" s="21"/>
      <c r="CQ1433" s="21"/>
      <c r="CR1433" s="21"/>
      <c r="CS1433" s="21"/>
      <c r="CT1433" s="21"/>
      <c r="CU1433" s="21"/>
      <c r="CV1433" s="21"/>
      <c r="CW1433" s="21"/>
      <c r="CX1433" s="23">
        <f t="shared" si="11"/>
        <v>0</v>
      </c>
      <c r="CY1433" s="23"/>
      <c r="CZ1433" s="23"/>
      <c r="DA1433" s="23"/>
      <c r="DB1433" s="23"/>
      <c r="DC1433" s="23"/>
      <c r="DD1433" s="23"/>
      <c r="DE1433" s="22">
        <f t="shared" si="13"/>
        <v>0</v>
      </c>
      <c r="DF1433" s="21"/>
      <c r="DG1433" s="21"/>
      <c r="DH1433" s="21"/>
      <c r="DI1433" s="21"/>
      <c r="DJ1433" s="21"/>
      <c r="DK1433" s="24">
        <f t="shared" si="15"/>
        <v>0</v>
      </c>
      <c r="DL1433" s="23"/>
      <c r="DM1433" s="23"/>
      <c r="DN1433" s="3"/>
      <c r="DO1433" s="3"/>
      <c r="DP1433" s="3"/>
      <c r="DQ1433" s="3"/>
      <c r="DR1433" s="3"/>
      <c r="DS1433" s="3"/>
      <c r="DT1433" s="3"/>
      <c r="DU1433" s="3"/>
      <c r="DV1433" s="3"/>
      <c r="DW1433" s="3"/>
      <c r="DX1433" s="3"/>
      <c r="DY1433" s="3"/>
      <c r="DZ1433" s="3"/>
      <c r="EA1433" s="3"/>
      <c r="EB1433" s="3"/>
      <c r="EC1433" s="3"/>
      <c r="ED1433" s="3"/>
      <c r="EE1433" s="3"/>
      <c r="EF1433" s="3"/>
      <c r="EG1433" s="3"/>
    </row>
    <row r="1434" spans="1:137" ht="15.75" customHeight="1">
      <c r="A1434" s="15" t="s">
        <v>4581</v>
      </c>
      <c r="B1434" s="15" t="s">
        <v>4582</v>
      </c>
      <c r="C1434" s="16">
        <v>28449541</v>
      </c>
      <c r="D1434" s="15">
        <v>603180912</v>
      </c>
      <c r="E1434" s="15" t="s">
        <v>4583</v>
      </c>
      <c r="F1434" s="15" t="s">
        <v>84</v>
      </c>
      <c r="G1434" s="15" t="s">
        <v>91</v>
      </c>
      <c r="H1434" s="15" t="s">
        <v>216</v>
      </c>
      <c r="I1434" s="17">
        <f t="shared" si="18"/>
        <v>0</v>
      </c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8">
        <f t="shared" si="1"/>
        <v>29</v>
      </c>
      <c r="AA1434" s="19"/>
      <c r="AB1434" s="19"/>
      <c r="AC1434" s="19"/>
      <c r="AD1434" s="19"/>
      <c r="AE1434" s="19"/>
      <c r="AF1434" s="19"/>
      <c r="AG1434" s="19">
        <v>19</v>
      </c>
      <c r="AH1434" s="19"/>
      <c r="AI1434" s="19"/>
      <c r="AJ1434" s="19"/>
      <c r="AK1434" s="19"/>
      <c r="AL1434" s="19"/>
      <c r="AM1434" s="19"/>
      <c r="AN1434" s="19"/>
      <c r="AO1434" s="19">
        <v>10</v>
      </c>
      <c r="AP1434" s="19"/>
      <c r="AQ1434" s="19"/>
      <c r="AR1434" s="20">
        <f t="shared" si="3"/>
        <v>0</v>
      </c>
      <c r="AS1434" s="21"/>
      <c r="AT1434" s="21"/>
      <c r="AU1434" s="21"/>
      <c r="AV1434" s="21"/>
      <c r="AW1434" s="21"/>
      <c r="AX1434" s="21"/>
      <c r="AY1434" s="21"/>
      <c r="AZ1434" s="21"/>
      <c r="BA1434" s="21"/>
      <c r="BB1434" s="21"/>
      <c r="BC1434" s="21"/>
      <c r="BD1434" s="21"/>
      <c r="BE1434" s="21"/>
      <c r="BF1434" s="21"/>
      <c r="BG1434" s="21"/>
      <c r="BH1434" s="21"/>
      <c r="BI1434" s="21"/>
      <c r="BJ1434" s="22">
        <f t="shared" si="5"/>
        <v>0</v>
      </c>
      <c r="BK1434" s="21"/>
      <c r="BL1434" s="21"/>
      <c r="BM1434" s="21"/>
      <c r="BN1434" s="23">
        <f t="shared" si="7"/>
        <v>0</v>
      </c>
      <c r="BO1434" s="23"/>
      <c r="BP1434" s="23"/>
      <c r="BQ1434" s="23"/>
      <c r="BR1434" s="23"/>
      <c r="BS1434" s="23"/>
      <c r="BT1434" s="23"/>
      <c r="BU1434" s="23"/>
      <c r="BV1434" s="23"/>
      <c r="BW1434" s="23"/>
      <c r="BX1434" s="23"/>
      <c r="BY1434" s="23"/>
      <c r="BZ1434" s="23"/>
      <c r="CA1434" s="23"/>
      <c r="CB1434" s="23"/>
      <c r="CC1434" s="23"/>
      <c r="CD1434" s="23"/>
      <c r="CE1434" s="23"/>
      <c r="CF1434" s="21">
        <f t="shared" si="9"/>
        <v>100</v>
      </c>
      <c r="CG1434" s="21"/>
      <c r="CH1434" s="21"/>
      <c r="CI1434" s="21"/>
      <c r="CJ1434" s="21"/>
      <c r="CK1434" s="21"/>
      <c r="CL1434" s="21"/>
      <c r="CM1434" s="21"/>
      <c r="CN1434" s="21"/>
      <c r="CO1434" s="21"/>
      <c r="CP1434" s="21"/>
      <c r="CQ1434" s="21"/>
      <c r="CR1434" s="21"/>
      <c r="CS1434" s="21"/>
      <c r="CT1434" s="21"/>
      <c r="CU1434" s="21">
        <v>100</v>
      </c>
      <c r="CV1434" s="21"/>
      <c r="CW1434" s="21"/>
      <c r="CX1434" s="23">
        <f t="shared" si="11"/>
        <v>1</v>
      </c>
      <c r="CY1434" s="23"/>
      <c r="CZ1434" s="23"/>
      <c r="DA1434" s="23"/>
      <c r="DB1434" s="23">
        <v>1</v>
      </c>
      <c r="DC1434" s="23"/>
      <c r="DD1434" s="23"/>
      <c r="DE1434" s="22">
        <f t="shared" si="13"/>
        <v>0</v>
      </c>
      <c r="DF1434" s="21"/>
      <c r="DG1434" s="21"/>
      <c r="DH1434" s="21"/>
      <c r="DI1434" s="21"/>
      <c r="DJ1434" s="21"/>
      <c r="DK1434" s="24">
        <f t="shared" si="15"/>
        <v>0</v>
      </c>
      <c r="DL1434" s="23"/>
      <c r="DM1434" s="23"/>
      <c r="DN1434" s="3"/>
      <c r="DO1434" s="3"/>
      <c r="DP1434" s="3"/>
      <c r="DQ1434" s="3"/>
      <c r="DR1434" s="3"/>
      <c r="DS1434" s="3"/>
      <c r="DT1434" s="3"/>
      <c r="DU1434" s="3"/>
      <c r="DV1434" s="3"/>
      <c r="DW1434" s="3"/>
      <c r="DX1434" s="3"/>
      <c r="DY1434" s="3"/>
      <c r="DZ1434" s="3"/>
      <c r="EA1434" s="3"/>
      <c r="EB1434" s="3"/>
      <c r="EC1434" s="3"/>
      <c r="ED1434" s="3"/>
      <c r="EE1434" s="3"/>
      <c r="EF1434" s="3"/>
      <c r="EG1434" s="3"/>
    </row>
    <row r="1435" spans="1:137" ht="15.75" customHeight="1">
      <c r="A1435" s="15" t="s">
        <v>4584</v>
      </c>
      <c r="B1435" s="15" t="s">
        <v>4585</v>
      </c>
      <c r="C1435" s="16" t="s">
        <v>4586</v>
      </c>
      <c r="D1435" s="15">
        <v>607669006</v>
      </c>
      <c r="E1435" s="15" t="s">
        <v>4587</v>
      </c>
      <c r="F1435" s="15" t="s">
        <v>84</v>
      </c>
      <c r="G1435" s="15" t="s">
        <v>56</v>
      </c>
      <c r="H1435" s="15" t="s">
        <v>718</v>
      </c>
      <c r="I1435" s="17">
        <f t="shared" si="18"/>
        <v>0</v>
      </c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8">
        <f t="shared" si="1"/>
        <v>19</v>
      </c>
      <c r="AA1435" s="19"/>
      <c r="AB1435" s="19"/>
      <c r="AC1435" s="19"/>
      <c r="AD1435" s="19"/>
      <c r="AE1435" s="19"/>
      <c r="AF1435" s="19"/>
      <c r="AG1435" s="19">
        <v>19</v>
      </c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20">
        <f t="shared" si="3"/>
        <v>0</v>
      </c>
      <c r="AS1435" s="21"/>
      <c r="AT1435" s="21"/>
      <c r="AU1435" s="21"/>
      <c r="AV1435" s="21"/>
      <c r="AW1435" s="21"/>
      <c r="AX1435" s="21"/>
      <c r="AY1435" s="21"/>
      <c r="AZ1435" s="21"/>
      <c r="BA1435" s="21"/>
      <c r="BB1435" s="21"/>
      <c r="BC1435" s="21"/>
      <c r="BD1435" s="21"/>
      <c r="BE1435" s="21"/>
      <c r="BF1435" s="21"/>
      <c r="BG1435" s="21"/>
      <c r="BH1435" s="21"/>
      <c r="BI1435" s="21"/>
      <c r="BJ1435" s="22">
        <f t="shared" si="5"/>
        <v>0</v>
      </c>
      <c r="BK1435" s="21"/>
      <c r="BL1435" s="21"/>
      <c r="BM1435" s="21"/>
      <c r="BN1435" s="23">
        <f t="shared" si="7"/>
        <v>0</v>
      </c>
      <c r="BO1435" s="23"/>
      <c r="BP1435" s="23"/>
      <c r="BQ1435" s="23"/>
      <c r="BR1435" s="23"/>
      <c r="BS1435" s="23"/>
      <c r="BT1435" s="23"/>
      <c r="BU1435" s="23"/>
      <c r="BV1435" s="23"/>
      <c r="BW1435" s="23"/>
      <c r="BX1435" s="23"/>
      <c r="BY1435" s="23"/>
      <c r="BZ1435" s="23"/>
      <c r="CA1435" s="23"/>
      <c r="CB1435" s="23"/>
      <c r="CC1435" s="23"/>
      <c r="CD1435" s="23"/>
      <c r="CE1435" s="23"/>
      <c r="CF1435" s="21">
        <f t="shared" si="9"/>
        <v>0</v>
      </c>
      <c r="CG1435" s="21"/>
      <c r="CH1435" s="21"/>
      <c r="CI1435" s="21"/>
      <c r="CJ1435" s="21"/>
      <c r="CK1435" s="21"/>
      <c r="CL1435" s="21"/>
      <c r="CM1435" s="21"/>
      <c r="CN1435" s="21"/>
      <c r="CO1435" s="21"/>
      <c r="CP1435" s="21"/>
      <c r="CQ1435" s="21"/>
      <c r="CR1435" s="21"/>
      <c r="CS1435" s="21"/>
      <c r="CT1435" s="21"/>
      <c r="CU1435" s="21"/>
      <c r="CV1435" s="21"/>
      <c r="CW1435" s="21"/>
      <c r="CX1435" s="23">
        <f t="shared" si="11"/>
        <v>0</v>
      </c>
      <c r="CY1435" s="23"/>
      <c r="CZ1435" s="23"/>
      <c r="DA1435" s="23"/>
      <c r="DB1435" s="23"/>
      <c r="DC1435" s="23"/>
      <c r="DD1435" s="23"/>
      <c r="DE1435" s="22">
        <f t="shared" si="13"/>
        <v>0</v>
      </c>
      <c r="DF1435" s="21"/>
      <c r="DG1435" s="21"/>
      <c r="DH1435" s="21"/>
      <c r="DI1435" s="21"/>
      <c r="DJ1435" s="21"/>
      <c r="DK1435" s="24">
        <f t="shared" si="15"/>
        <v>0</v>
      </c>
      <c r="DL1435" s="23"/>
      <c r="DM1435" s="23"/>
      <c r="DN1435" s="3"/>
      <c r="DO1435" s="3"/>
      <c r="DP1435" s="3"/>
      <c r="DQ1435" s="3"/>
      <c r="DR1435" s="3"/>
      <c r="DS1435" s="3"/>
      <c r="DT1435" s="3"/>
      <c r="DU1435" s="3"/>
      <c r="DV1435" s="3"/>
      <c r="DW1435" s="3"/>
      <c r="DX1435" s="3"/>
      <c r="DY1435" s="3"/>
      <c r="DZ1435" s="3"/>
      <c r="EA1435" s="3"/>
      <c r="EB1435" s="3"/>
      <c r="EC1435" s="3"/>
      <c r="ED1435" s="3"/>
      <c r="EE1435" s="3"/>
      <c r="EF1435" s="3"/>
      <c r="EG1435" s="3"/>
    </row>
    <row r="1436" spans="1:137" ht="15.75" customHeight="1">
      <c r="A1436" s="15" t="s">
        <v>4588</v>
      </c>
      <c r="B1436" s="15" t="s">
        <v>4589</v>
      </c>
      <c r="C1436" s="16">
        <v>67774709</v>
      </c>
      <c r="D1436" s="15">
        <v>723535124</v>
      </c>
      <c r="E1436" s="15" t="s">
        <v>4590</v>
      </c>
      <c r="F1436" s="15" t="s">
        <v>84</v>
      </c>
      <c r="G1436" s="15" t="s">
        <v>91</v>
      </c>
      <c r="H1436" s="15" t="s">
        <v>57</v>
      </c>
      <c r="I1436" s="17">
        <f t="shared" si="18"/>
        <v>0</v>
      </c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8">
        <f t="shared" si="1"/>
        <v>48</v>
      </c>
      <c r="AA1436" s="19"/>
      <c r="AB1436" s="19"/>
      <c r="AC1436" s="19"/>
      <c r="AD1436" s="19"/>
      <c r="AE1436" s="19"/>
      <c r="AF1436" s="19"/>
      <c r="AG1436" s="19">
        <f>19+19</f>
        <v>38</v>
      </c>
      <c r="AH1436" s="19"/>
      <c r="AI1436" s="19"/>
      <c r="AJ1436" s="19"/>
      <c r="AK1436" s="19"/>
      <c r="AL1436" s="19"/>
      <c r="AM1436" s="19"/>
      <c r="AN1436" s="19"/>
      <c r="AO1436" s="19">
        <v>10</v>
      </c>
      <c r="AP1436" s="19"/>
      <c r="AQ1436" s="19"/>
      <c r="AR1436" s="20">
        <f t="shared" si="3"/>
        <v>0</v>
      </c>
      <c r="AS1436" s="21"/>
      <c r="AT1436" s="21"/>
      <c r="AU1436" s="21"/>
      <c r="AV1436" s="21"/>
      <c r="AW1436" s="21"/>
      <c r="AX1436" s="21"/>
      <c r="AY1436" s="21"/>
      <c r="AZ1436" s="21"/>
      <c r="BA1436" s="21"/>
      <c r="BB1436" s="21"/>
      <c r="BC1436" s="21"/>
      <c r="BD1436" s="21"/>
      <c r="BE1436" s="21"/>
      <c r="BF1436" s="21"/>
      <c r="BG1436" s="21"/>
      <c r="BH1436" s="21"/>
      <c r="BI1436" s="21"/>
      <c r="BJ1436" s="22">
        <f t="shared" si="5"/>
        <v>0</v>
      </c>
      <c r="BK1436" s="21"/>
      <c r="BL1436" s="21"/>
      <c r="BM1436" s="21"/>
      <c r="BN1436" s="23">
        <f t="shared" si="7"/>
        <v>0</v>
      </c>
      <c r="BO1436" s="23"/>
      <c r="BP1436" s="23"/>
      <c r="BQ1436" s="23"/>
      <c r="BR1436" s="23"/>
      <c r="BS1436" s="23"/>
      <c r="BT1436" s="23"/>
      <c r="BU1436" s="23"/>
      <c r="BV1436" s="23"/>
      <c r="BW1436" s="23"/>
      <c r="BX1436" s="23"/>
      <c r="BY1436" s="23"/>
      <c r="BZ1436" s="23"/>
      <c r="CA1436" s="23"/>
      <c r="CB1436" s="23"/>
      <c r="CC1436" s="23"/>
      <c r="CD1436" s="23"/>
      <c r="CE1436" s="23"/>
      <c r="CF1436" s="21">
        <f t="shared" si="9"/>
        <v>100</v>
      </c>
      <c r="CG1436" s="21"/>
      <c r="CH1436" s="21"/>
      <c r="CI1436" s="21"/>
      <c r="CJ1436" s="21"/>
      <c r="CK1436" s="21"/>
      <c r="CL1436" s="21"/>
      <c r="CM1436" s="21"/>
      <c r="CN1436" s="21"/>
      <c r="CO1436" s="21"/>
      <c r="CP1436" s="21"/>
      <c r="CQ1436" s="21"/>
      <c r="CR1436" s="21"/>
      <c r="CS1436" s="21"/>
      <c r="CT1436" s="21"/>
      <c r="CU1436" s="21">
        <v>100</v>
      </c>
      <c r="CV1436" s="21"/>
      <c r="CW1436" s="21"/>
      <c r="CX1436" s="23">
        <f t="shared" si="11"/>
        <v>1</v>
      </c>
      <c r="CY1436" s="23"/>
      <c r="CZ1436" s="23"/>
      <c r="DA1436" s="23"/>
      <c r="DB1436" s="23">
        <v>1</v>
      </c>
      <c r="DC1436" s="23"/>
      <c r="DD1436" s="23"/>
      <c r="DE1436" s="22">
        <f t="shared" si="13"/>
        <v>0</v>
      </c>
      <c r="DF1436" s="21"/>
      <c r="DG1436" s="21"/>
      <c r="DH1436" s="21"/>
      <c r="DI1436" s="21"/>
      <c r="DJ1436" s="21"/>
      <c r="DK1436" s="24">
        <f t="shared" si="15"/>
        <v>0</v>
      </c>
      <c r="DL1436" s="23"/>
      <c r="DM1436" s="23"/>
      <c r="DN1436" s="3"/>
      <c r="DO1436" s="3"/>
      <c r="DP1436" s="3"/>
      <c r="DQ1436" s="3"/>
      <c r="DR1436" s="3"/>
      <c r="DS1436" s="3"/>
      <c r="DT1436" s="3"/>
      <c r="DU1436" s="3"/>
      <c r="DV1436" s="3"/>
      <c r="DW1436" s="3"/>
      <c r="DX1436" s="3"/>
      <c r="DY1436" s="3"/>
      <c r="DZ1436" s="3"/>
      <c r="EA1436" s="3"/>
      <c r="EB1436" s="3"/>
      <c r="EC1436" s="3"/>
      <c r="ED1436" s="3"/>
      <c r="EE1436" s="3"/>
      <c r="EF1436" s="3"/>
      <c r="EG1436" s="3"/>
    </row>
    <row r="1437" spans="1:137" ht="15.75" customHeight="1">
      <c r="A1437" s="15" t="s">
        <v>4591</v>
      </c>
      <c r="B1437" s="15" t="s">
        <v>4592</v>
      </c>
      <c r="C1437" s="16">
        <v>61085081</v>
      </c>
      <c r="D1437" s="15">
        <v>603156238</v>
      </c>
      <c r="E1437" s="15" t="s">
        <v>4593</v>
      </c>
      <c r="F1437" s="15" t="s">
        <v>84</v>
      </c>
      <c r="G1437" s="15" t="s">
        <v>91</v>
      </c>
      <c r="H1437" s="15" t="s">
        <v>174</v>
      </c>
      <c r="I1437" s="17">
        <f t="shared" si="18"/>
        <v>0</v>
      </c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8">
        <f t="shared" si="1"/>
        <v>29</v>
      </c>
      <c r="AA1437" s="19"/>
      <c r="AB1437" s="19"/>
      <c r="AC1437" s="19"/>
      <c r="AD1437" s="19"/>
      <c r="AE1437" s="19"/>
      <c r="AF1437" s="19"/>
      <c r="AG1437" s="19">
        <v>19</v>
      </c>
      <c r="AH1437" s="19"/>
      <c r="AI1437" s="19"/>
      <c r="AJ1437" s="19"/>
      <c r="AK1437" s="19"/>
      <c r="AL1437" s="19"/>
      <c r="AM1437" s="19"/>
      <c r="AN1437" s="19"/>
      <c r="AO1437" s="19">
        <v>10</v>
      </c>
      <c r="AP1437" s="19"/>
      <c r="AQ1437" s="19"/>
      <c r="AR1437" s="20">
        <f t="shared" si="3"/>
        <v>0</v>
      </c>
      <c r="AS1437" s="21"/>
      <c r="AT1437" s="21"/>
      <c r="AU1437" s="21"/>
      <c r="AV1437" s="21"/>
      <c r="AW1437" s="21"/>
      <c r="AX1437" s="21"/>
      <c r="AY1437" s="21"/>
      <c r="AZ1437" s="21"/>
      <c r="BA1437" s="21"/>
      <c r="BB1437" s="21"/>
      <c r="BC1437" s="21"/>
      <c r="BD1437" s="21"/>
      <c r="BE1437" s="21"/>
      <c r="BF1437" s="21"/>
      <c r="BG1437" s="21"/>
      <c r="BH1437" s="21"/>
      <c r="BI1437" s="21"/>
      <c r="BJ1437" s="22">
        <f t="shared" si="5"/>
        <v>0</v>
      </c>
      <c r="BK1437" s="21"/>
      <c r="BL1437" s="21"/>
      <c r="BM1437" s="21"/>
      <c r="BN1437" s="23">
        <f t="shared" si="7"/>
        <v>0</v>
      </c>
      <c r="BO1437" s="23"/>
      <c r="BP1437" s="23"/>
      <c r="BQ1437" s="23"/>
      <c r="BR1437" s="23"/>
      <c r="BS1437" s="23"/>
      <c r="BT1437" s="23"/>
      <c r="BU1437" s="23"/>
      <c r="BV1437" s="23"/>
      <c r="BW1437" s="23"/>
      <c r="BX1437" s="23"/>
      <c r="BY1437" s="23"/>
      <c r="BZ1437" s="23"/>
      <c r="CA1437" s="23"/>
      <c r="CB1437" s="23"/>
      <c r="CC1437" s="23"/>
      <c r="CD1437" s="23"/>
      <c r="CE1437" s="23"/>
      <c r="CF1437" s="21">
        <f t="shared" si="9"/>
        <v>100</v>
      </c>
      <c r="CG1437" s="21"/>
      <c r="CH1437" s="21"/>
      <c r="CI1437" s="21"/>
      <c r="CJ1437" s="21"/>
      <c r="CK1437" s="21"/>
      <c r="CL1437" s="21"/>
      <c r="CM1437" s="21"/>
      <c r="CN1437" s="21"/>
      <c r="CO1437" s="21"/>
      <c r="CP1437" s="21"/>
      <c r="CQ1437" s="21"/>
      <c r="CR1437" s="21"/>
      <c r="CS1437" s="21"/>
      <c r="CT1437" s="21"/>
      <c r="CU1437" s="21">
        <v>100</v>
      </c>
      <c r="CV1437" s="21"/>
      <c r="CW1437" s="21"/>
      <c r="CX1437" s="23">
        <f t="shared" si="11"/>
        <v>1</v>
      </c>
      <c r="CY1437" s="23"/>
      <c r="CZ1437" s="23"/>
      <c r="DA1437" s="23"/>
      <c r="DB1437" s="23">
        <v>1</v>
      </c>
      <c r="DC1437" s="23"/>
      <c r="DD1437" s="23"/>
      <c r="DE1437" s="22">
        <f t="shared" si="13"/>
        <v>0</v>
      </c>
      <c r="DF1437" s="21"/>
      <c r="DG1437" s="21"/>
      <c r="DH1437" s="21"/>
      <c r="DI1437" s="21"/>
      <c r="DJ1437" s="21"/>
      <c r="DK1437" s="24">
        <f t="shared" si="15"/>
        <v>0</v>
      </c>
      <c r="DL1437" s="23"/>
      <c r="DM1437" s="23"/>
      <c r="DN1437" s="3"/>
      <c r="DO1437" s="3"/>
      <c r="DP1437" s="3"/>
      <c r="DQ1437" s="3"/>
      <c r="DR1437" s="3"/>
      <c r="DS1437" s="3"/>
      <c r="DT1437" s="3"/>
      <c r="DU1437" s="3"/>
      <c r="DV1437" s="3"/>
      <c r="DW1437" s="3"/>
      <c r="DX1437" s="3"/>
      <c r="DY1437" s="3"/>
      <c r="DZ1437" s="3"/>
      <c r="EA1437" s="3"/>
      <c r="EB1437" s="3"/>
      <c r="EC1437" s="3"/>
      <c r="ED1437" s="3"/>
      <c r="EE1437" s="3"/>
      <c r="EF1437" s="3"/>
      <c r="EG1437" s="3"/>
    </row>
    <row r="1438" spans="1:137" ht="15.75" customHeight="1">
      <c r="A1438" s="15" t="s">
        <v>4594</v>
      </c>
      <c r="B1438" s="15" t="s">
        <v>4595</v>
      </c>
      <c r="C1438" s="16" t="s">
        <v>4596</v>
      </c>
      <c r="D1438" s="15">
        <v>774672779</v>
      </c>
      <c r="E1438" s="15" t="s">
        <v>4597</v>
      </c>
      <c r="F1438" s="15" t="s">
        <v>84</v>
      </c>
      <c r="G1438" s="15" t="s">
        <v>101</v>
      </c>
      <c r="H1438" s="15" t="s">
        <v>325</v>
      </c>
      <c r="I1438" s="17">
        <f t="shared" si="18"/>
        <v>0</v>
      </c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8">
        <f t="shared" si="1"/>
        <v>27</v>
      </c>
      <c r="AA1438" s="19"/>
      <c r="AB1438" s="19"/>
      <c r="AC1438" s="19"/>
      <c r="AD1438" s="19"/>
      <c r="AE1438" s="19"/>
      <c r="AF1438" s="19">
        <v>6</v>
      </c>
      <c r="AG1438" s="19"/>
      <c r="AH1438" s="19">
        <v>6</v>
      </c>
      <c r="AI1438" s="19"/>
      <c r="AJ1438" s="19"/>
      <c r="AK1438" s="19"/>
      <c r="AL1438" s="19"/>
      <c r="AM1438" s="19"/>
      <c r="AN1438" s="19"/>
      <c r="AO1438" s="19">
        <v>15</v>
      </c>
      <c r="AP1438" s="19"/>
      <c r="AQ1438" s="19"/>
      <c r="AR1438" s="20">
        <f t="shared" si="3"/>
        <v>0</v>
      </c>
      <c r="AS1438" s="21"/>
      <c r="AT1438" s="2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21"/>
      <c r="BE1438" s="21"/>
      <c r="BF1438" s="21"/>
      <c r="BG1438" s="21"/>
      <c r="BH1438" s="21"/>
      <c r="BI1438" s="21"/>
      <c r="BJ1438" s="22">
        <f t="shared" si="5"/>
        <v>0</v>
      </c>
      <c r="BK1438" s="21"/>
      <c r="BL1438" s="21"/>
      <c r="BM1438" s="21"/>
      <c r="BN1438" s="23">
        <f t="shared" si="7"/>
        <v>0</v>
      </c>
      <c r="BO1438" s="23"/>
      <c r="BP1438" s="23"/>
      <c r="BQ1438" s="23"/>
      <c r="BR1438" s="23"/>
      <c r="BS1438" s="23"/>
      <c r="BT1438" s="23"/>
      <c r="BU1438" s="23"/>
      <c r="BV1438" s="23"/>
      <c r="BW1438" s="23"/>
      <c r="BX1438" s="23"/>
      <c r="BY1438" s="23"/>
      <c r="BZ1438" s="23"/>
      <c r="CA1438" s="23"/>
      <c r="CB1438" s="23"/>
      <c r="CC1438" s="23"/>
      <c r="CD1438" s="23"/>
      <c r="CE1438" s="23"/>
      <c r="CF1438" s="21">
        <f t="shared" si="9"/>
        <v>0</v>
      </c>
      <c r="CG1438" s="21"/>
      <c r="CH1438" s="21"/>
      <c r="CI1438" s="21"/>
      <c r="CJ1438" s="21"/>
      <c r="CK1438" s="21"/>
      <c r="CL1438" s="21"/>
      <c r="CM1438" s="21"/>
      <c r="CN1438" s="21"/>
      <c r="CO1438" s="21"/>
      <c r="CP1438" s="21"/>
      <c r="CQ1438" s="21"/>
      <c r="CR1438" s="21"/>
      <c r="CS1438" s="21"/>
      <c r="CT1438" s="21"/>
      <c r="CU1438" s="21"/>
      <c r="CV1438" s="21"/>
      <c r="CW1438" s="21"/>
      <c r="CX1438" s="23">
        <f t="shared" si="11"/>
        <v>2</v>
      </c>
      <c r="CY1438" s="23"/>
      <c r="CZ1438" s="23"/>
      <c r="DA1438" s="23"/>
      <c r="DB1438" s="23">
        <v>2</v>
      </c>
      <c r="DC1438" s="23"/>
      <c r="DD1438" s="23"/>
      <c r="DE1438" s="22">
        <f t="shared" si="13"/>
        <v>0</v>
      </c>
      <c r="DF1438" s="21"/>
      <c r="DG1438" s="21"/>
      <c r="DH1438" s="21"/>
      <c r="DI1438" s="21"/>
      <c r="DJ1438" s="21"/>
      <c r="DK1438" s="24">
        <f t="shared" si="15"/>
        <v>0</v>
      </c>
      <c r="DL1438" s="23"/>
      <c r="DM1438" s="23"/>
      <c r="DN1438" s="3"/>
      <c r="DO1438" s="3"/>
      <c r="DP1438" s="3"/>
      <c r="DQ1438" s="3"/>
      <c r="DR1438" s="3"/>
      <c r="DS1438" s="3"/>
      <c r="DT1438" s="3"/>
      <c r="DU1438" s="3"/>
      <c r="DV1438" s="3"/>
      <c r="DW1438" s="3"/>
      <c r="DX1438" s="3"/>
      <c r="DY1438" s="3"/>
      <c r="DZ1438" s="3"/>
      <c r="EA1438" s="3"/>
      <c r="EB1438" s="3"/>
      <c r="EC1438" s="3"/>
      <c r="ED1438" s="3"/>
      <c r="EE1438" s="3"/>
      <c r="EF1438" s="3"/>
      <c r="EG1438" s="3"/>
    </row>
    <row r="1439" spans="1:137" ht="15.75" customHeight="1">
      <c r="A1439" s="15" t="s">
        <v>4598</v>
      </c>
      <c r="B1439" s="15" t="s">
        <v>4599</v>
      </c>
      <c r="C1439" s="16">
        <v>69079561</v>
      </c>
      <c r="D1439" s="15">
        <v>774563178</v>
      </c>
      <c r="E1439" s="15" t="s">
        <v>4600</v>
      </c>
      <c r="F1439" s="15" t="s">
        <v>84</v>
      </c>
      <c r="G1439" s="15" t="s">
        <v>91</v>
      </c>
      <c r="H1439" s="15" t="s">
        <v>57</v>
      </c>
      <c r="I1439" s="17">
        <f t="shared" si="18"/>
        <v>0</v>
      </c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8">
        <f t="shared" si="1"/>
        <v>29</v>
      </c>
      <c r="AA1439" s="19"/>
      <c r="AB1439" s="19"/>
      <c r="AC1439" s="19"/>
      <c r="AD1439" s="19"/>
      <c r="AE1439" s="19"/>
      <c r="AF1439" s="19"/>
      <c r="AG1439" s="19">
        <v>19</v>
      </c>
      <c r="AH1439" s="19"/>
      <c r="AI1439" s="19"/>
      <c r="AJ1439" s="19"/>
      <c r="AK1439" s="19"/>
      <c r="AL1439" s="19"/>
      <c r="AM1439" s="19"/>
      <c r="AN1439" s="19"/>
      <c r="AO1439" s="19">
        <v>10</v>
      </c>
      <c r="AP1439" s="19"/>
      <c r="AQ1439" s="19"/>
      <c r="AR1439" s="20">
        <f t="shared" si="3"/>
        <v>0</v>
      </c>
      <c r="AS1439" s="21"/>
      <c r="AT1439" s="21"/>
      <c r="AU1439" s="21"/>
      <c r="AV1439" s="21"/>
      <c r="AW1439" s="21"/>
      <c r="AX1439" s="21"/>
      <c r="AY1439" s="21"/>
      <c r="AZ1439" s="21"/>
      <c r="BA1439" s="21"/>
      <c r="BB1439" s="21"/>
      <c r="BC1439" s="21"/>
      <c r="BD1439" s="21"/>
      <c r="BE1439" s="21"/>
      <c r="BF1439" s="21"/>
      <c r="BG1439" s="21"/>
      <c r="BH1439" s="21"/>
      <c r="BI1439" s="21"/>
      <c r="BJ1439" s="22">
        <f t="shared" si="5"/>
        <v>0</v>
      </c>
      <c r="BK1439" s="21"/>
      <c r="BL1439" s="21"/>
      <c r="BM1439" s="21"/>
      <c r="BN1439" s="23">
        <f t="shared" si="7"/>
        <v>0</v>
      </c>
      <c r="BO1439" s="23"/>
      <c r="BP1439" s="23"/>
      <c r="BQ1439" s="23"/>
      <c r="BR1439" s="23"/>
      <c r="BS1439" s="23"/>
      <c r="BT1439" s="23"/>
      <c r="BU1439" s="23"/>
      <c r="BV1439" s="23"/>
      <c r="BW1439" s="23"/>
      <c r="BX1439" s="23"/>
      <c r="BY1439" s="23"/>
      <c r="BZ1439" s="23"/>
      <c r="CA1439" s="23"/>
      <c r="CB1439" s="23"/>
      <c r="CC1439" s="23"/>
      <c r="CD1439" s="23"/>
      <c r="CE1439" s="23"/>
      <c r="CF1439" s="21">
        <f t="shared" si="9"/>
        <v>100</v>
      </c>
      <c r="CG1439" s="21"/>
      <c r="CH1439" s="21"/>
      <c r="CI1439" s="21"/>
      <c r="CJ1439" s="21"/>
      <c r="CK1439" s="21"/>
      <c r="CL1439" s="21"/>
      <c r="CM1439" s="21"/>
      <c r="CN1439" s="21"/>
      <c r="CO1439" s="21"/>
      <c r="CP1439" s="21"/>
      <c r="CQ1439" s="21"/>
      <c r="CR1439" s="21"/>
      <c r="CS1439" s="21"/>
      <c r="CT1439" s="21"/>
      <c r="CU1439" s="21">
        <v>100</v>
      </c>
      <c r="CV1439" s="21"/>
      <c r="CW1439" s="21"/>
      <c r="CX1439" s="23">
        <f t="shared" si="11"/>
        <v>1</v>
      </c>
      <c r="CY1439" s="23"/>
      <c r="CZ1439" s="23"/>
      <c r="DA1439" s="23"/>
      <c r="DB1439" s="23">
        <v>1</v>
      </c>
      <c r="DC1439" s="23"/>
      <c r="DD1439" s="23"/>
      <c r="DE1439" s="22">
        <f t="shared" si="13"/>
        <v>0</v>
      </c>
      <c r="DF1439" s="21"/>
      <c r="DG1439" s="21"/>
      <c r="DH1439" s="21"/>
      <c r="DI1439" s="21"/>
      <c r="DJ1439" s="21"/>
      <c r="DK1439" s="24">
        <f t="shared" si="15"/>
        <v>0</v>
      </c>
      <c r="DL1439" s="23"/>
      <c r="DM1439" s="23"/>
      <c r="DN1439" s="3"/>
      <c r="DO1439" s="3"/>
      <c r="DP1439" s="3"/>
      <c r="DQ1439" s="3"/>
      <c r="DR1439" s="3"/>
      <c r="DS1439" s="3"/>
      <c r="DT1439" s="3"/>
      <c r="DU1439" s="3"/>
      <c r="DV1439" s="3"/>
      <c r="DW1439" s="3"/>
      <c r="DX1439" s="3"/>
      <c r="DY1439" s="3"/>
      <c r="DZ1439" s="3"/>
      <c r="EA1439" s="3"/>
      <c r="EB1439" s="3"/>
      <c r="EC1439" s="3"/>
      <c r="ED1439" s="3"/>
      <c r="EE1439" s="3"/>
      <c r="EF1439" s="3"/>
      <c r="EG1439" s="3"/>
    </row>
    <row r="1440" spans="1:137" ht="15.75" customHeight="1">
      <c r="A1440" s="15" t="s">
        <v>4601</v>
      </c>
      <c r="B1440" s="15" t="s">
        <v>4592</v>
      </c>
      <c r="C1440" s="16">
        <v>24826553</v>
      </c>
      <c r="D1440" s="15">
        <v>603156238</v>
      </c>
      <c r="E1440" s="15" t="s">
        <v>4602</v>
      </c>
      <c r="F1440" s="15" t="s">
        <v>84</v>
      </c>
      <c r="G1440" s="15" t="s">
        <v>91</v>
      </c>
      <c r="H1440" s="15" t="s">
        <v>174</v>
      </c>
      <c r="I1440" s="17">
        <f t="shared" si="18"/>
        <v>0</v>
      </c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8">
        <f t="shared" si="1"/>
        <v>44</v>
      </c>
      <c r="AA1440" s="19"/>
      <c r="AB1440" s="19"/>
      <c r="AC1440" s="19"/>
      <c r="AD1440" s="19"/>
      <c r="AE1440" s="19"/>
      <c r="AF1440" s="19"/>
      <c r="AG1440" s="19">
        <v>19</v>
      </c>
      <c r="AH1440" s="19"/>
      <c r="AI1440" s="19"/>
      <c r="AJ1440" s="19"/>
      <c r="AK1440" s="19"/>
      <c r="AL1440" s="19"/>
      <c r="AM1440" s="19"/>
      <c r="AN1440" s="19"/>
      <c r="AO1440" s="19">
        <v>25</v>
      </c>
      <c r="AP1440" s="19"/>
      <c r="AQ1440" s="19"/>
      <c r="AR1440" s="20">
        <f t="shared" si="3"/>
        <v>0</v>
      </c>
      <c r="AS1440" s="21"/>
      <c r="AT1440" s="21"/>
      <c r="AU1440" s="21"/>
      <c r="AV1440" s="21"/>
      <c r="AW1440" s="21"/>
      <c r="AX1440" s="21"/>
      <c r="AY1440" s="21"/>
      <c r="AZ1440" s="21"/>
      <c r="BA1440" s="21"/>
      <c r="BB1440" s="21"/>
      <c r="BC1440" s="21"/>
      <c r="BD1440" s="21"/>
      <c r="BE1440" s="21"/>
      <c r="BF1440" s="21"/>
      <c r="BG1440" s="21"/>
      <c r="BH1440" s="21"/>
      <c r="BI1440" s="21"/>
      <c r="BJ1440" s="22">
        <f t="shared" si="5"/>
        <v>0</v>
      </c>
      <c r="BK1440" s="21"/>
      <c r="BL1440" s="21"/>
      <c r="BM1440" s="21"/>
      <c r="BN1440" s="23">
        <f t="shared" si="7"/>
        <v>0</v>
      </c>
      <c r="BO1440" s="23"/>
      <c r="BP1440" s="23"/>
      <c r="BQ1440" s="23"/>
      <c r="BR1440" s="23"/>
      <c r="BS1440" s="23"/>
      <c r="BT1440" s="23"/>
      <c r="BU1440" s="23"/>
      <c r="BV1440" s="23"/>
      <c r="BW1440" s="23"/>
      <c r="BX1440" s="23"/>
      <c r="BY1440" s="23"/>
      <c r="BZ1440" s="23"/>
      <c r="CA1440" s="23"/>
      <c r="CB1440" s="23"/>
      <c r="CC1440" s="23"/>
      <c r="CD1440" s="23"/>
      <c r="CE1440" s="23"/>
      <c r="CF1440" s="21">
        <f t="shared" si="9"/>
        <v>100</v>
      </c>
      <c r="CG1440" s="21"/>
      <c r="CH1440" s="21"/>
      <c r="CI1440" s="21"/>
      <c r="CJ1440" s="21"/>
      <c r="CK1440" s="21"/>
      <c r="CL1440" s="21"/>
      <c r="CM1440" s="21"/>
      <c r="CN1440" s="21"/>
      <c r="CO1440" s="21"/>
      <c r="CP1440" s="21"/>
      <c r="CQ1440" s="21"/>
      <c r="CR1440" s="21"/>
      <c r="CS1440" s="21"/>
      <c r="CT1440" s="21"/>
      <c r="CU1440" s="21">
        <v>100</v>
      </c>
      <c r="CV1440" s="21"/>
      <c r="CW1440" s="21"/>
      <c r="CX1440" s="23">
        <f t="shared" si="11"/>
        <v>1</v>
      </c>
      <c r="CY1440" s="23"/>
      <c r="CZ1440" s="23"/>
      <c r="DA1440" s="23"/>
      <c r="DB1440" s="23">
        <v>1</v>
      </c>
      <c r="DC1440" s="23"/>
      <c r="DD1440" s="23"/>
      <c r="DE1440" s="22">
        <f t="shared" si="13"/>
        <v>0</v>
      </c>
      <c r="DF1440" s="21"/>
      <c r="DG1440" s="21"/>
      <c r="DH1440" s="21"/>
      <c r="DI1440" s="21"/>
      <c r="DJ1440" s="21"/>
      <c r="DK1440" s="24">
        <f t="shared" si="15"/>
        <v>0</v>
      </c>
      <c r="DL1440" s="23"/>
      <c r="DM1440" s="23"/>
      <c r="DN1440" s="3"/>
      <c r="DO1440" s="3"/>
      <c r="DP1440" s="3"/>
      <c r="DQ1440" s="3"/>
      <c r="DR1440" s="3"/>
      <c r="DS1440" s="3"/>
      <c r="DT1440" s="3"/>
      <c r="DU1440" s="3"/>
      <c r="DV1440" s="3"/>
      <c r="DW1440" s="3"/>
      <c r="DX1440" s="3"/>
      <c r="DY1440" s="3"/>
      <c r="DZ1440" s="3"/>
      <c r="EA1440" s="3"/>
      <c r="EB1440" s="3"/>
      <c r="EC1440" s="3"/>
      <c r="ED1440" s="3"/>
      <c r="EE1440" s="3"/>
      <c r="EF1440" s="3"/>
      <c r="EG1440" s="3"/>
    </row>
    <row r="1441" spans="1:137" ht="15.75" customHeight="1">
      <c r="A1441" s="15" t="s">
        <v>4603</v>
      </c>
      <c r="B1441" s="15" t="s">
        <v>4604</v>
      </c>
      <c r="C1441" s="16">
        <v>61380873</v>
      </c>
      <c r="D1441" s="15">
        <v>602416434</v>
      </c>
      <c r="E1441" s="15" t="s">
        <v>4605</v>
      </c>
      <c r="F1441" s="15" t="s">
        <v>84</v>
      </c>
      <c r="G1441" s="15" t="s">
        <v>91</v>
      </c>
      <c r="H1441" s="15" t="s">
        <v>496</v>
      </c>
      <c r="I1441" s="17">
        <f t="shared" si="18"/>
        <v>0</v>
      </c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8">
        <f t="shared" si="1"/>
        <v>60</v>
      </c>
      <c r="AA1441" s="19"/>
      <c r="AB1441" s="19"/>
      <c r="AC1441" s="19"/>
      <c r="AD1441" s="19"/>
      <c r="AE1441" s="19">
        <v>50</v>
      </c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>
        <v>10</v>
      </c>
      <c r="AP1441" s="19"/>
      <c r="AQ1441" s="19"/>
      <c r="AR1441" s="20">
        <f t="shared" si="3"/>
        <v>0</v>
      </c>
      <c r="AS1441" s="21"/>
      <c r="AT1441" s="21"/>
      <c r="AU1441" s="21"/>
      <c r="AV1441" s="21"/>
      <c r="AW1441" s="21"/>
      <c r="AX1441" s="21"/>
      <c r="AY1441" s="21"/>
      <c r="AZ1441" s="21"/>
      <c r="BA1441" s="21"/>
      <c r="BB1441" s="21"/>
      <c r="BC1441" s="21"/>
      <c r="BD1441" s="21"/>
      <c r="BE1441" s="21"/>
      <c r="BF1441" s="21"/>
      <c r="BG1441" s="21"/>
      <c r="BH1441" s="21"/>
      <c r="BI1441" s="21"/>
      <c r="BJ1441" s="22">
        <f t="shared" si="5"/>
        <v>0</v>
      </c>
      <c r="BK1441" s="21"/>
      <c r="BL1441" s="21"/>
      <c r="BM1441" s="21"/>
      <c r="BN1441" s="23">
        <f t="shared" si="7"/>
        <v>1</v>
      </c>
      <c r="BO1441" s="23"/>
      <c r="BP1441" s="23"/>
      <c r="BQ1441" s="23"/>
      <c r="BR1441" s="23"/>
      <c r="BS1441" s="23">
        <v>1</v>
      </c>
      <c r="BT1441" s="23"/>
      <c r="BU1441" s="23"/>
      <c r="BV1441" s="23"/>
      <c r="BW1441" s="23"/>
      <c r="BX1441" s="23"/>
      <c r="BY1441" s="23"/>
      <c r="BZ1441" s="23"/>
      <c r="CA1441" s="23"/>
      <c r="CB1441" s="23"/>
      <c r="CC1441" s="23"/>
      <c r="CD1441" s="23"/>
      <c r="CE1441" s="23"/>
      <c r="CF1441" s="21">
        <f t="shared" si="9"/>
        <v>100</v>
      </c>
      <c r="CG1441" s="21"/>
      <c r="CH1441" s="21"/>
      <c r="CI1441" s="21"/>
      <c r="CJ1441" s="21"/>
      <c r="CK1441" s="21"/>
      <c r="CL1441" s="21"/>
      <c r="CM1441" s="21"/>
      <c r="CN1441" s="21"/>
      <c r="CO1441" s="21"/>
      <c r="CP1441" s="21"/>
      <c r="CQ1441" s="21"/>
      <c r="CR1441" s="21"/>
      <c r="CS1441" s="21"/>
      <c r="CT1441" s="21"/>
      <c r="CU1441" s="21">
        <v>100</v>
      </c>
      <c r="CV1441" s="21"/>
      <c r="CW1441" s="21"/>
      <c r="CX1441" s="23">
        <f t="shared" si="11"/>
        <v>1</v>
      </c>
      <c r="CY1441" s="23"/>
      <c r="CZ1441" s="23"/>
      <c r="DA1441" s="23"/>
      <c r="DB1441" s="23">
        <v>1</v>
      </c>
      <c r="DC1441" s="23"/>
      <c r="DD1441" s="23"/>
      <c r="DE1441" s="22">
        <f t="shared" si="13"/>
        <v>0</v>
      </c>
      <c r="DF1441" s="21"/>
      <c r="DG1441" s="21"/>
      <c r="DH1441" s="21"/>
      <c r="DI1441" s="21"/>
      <c r="DJ1441" s="21"/>
      <c r="DK1441" s="24">
        <f t="shared" si="15"/>
        <v>0</v>
      </c>
      <c r="DL1441" s="23"/>
      <c r="DM1441" s="23"/>
      <c r="DN1441" s="3"/>
      <c r="DO1441" s="3"/>
      <c r="DP1441" s="3"/>
      <c r="DQ1441" s="3"/>
      <c r="DR1441" s="3"/>
      <c r="DS1441" s="3"/>
      <c r="DT1441" s="3"/>
      <c r="DU1441" s="3"/>
      <c r="DV1441" s="3"/>
      <c r="DW1441" s="3"/>
      <c r="DX1441" s="3"/>
      <c r="DY1441" s="3"/>
      <c r="DZ1441" s="3"/>
      <c r="EA1441" s="3"/>
      <c r="EB1441" s="3"/>
      <c r="EC1441" s="3"/>
      <c r="ED1441" s="3"/>
      <c r="EE1441" s="3"/>
      <c r="EF1441" s="3"/>
      <c r="EG1441" s="3"/>
    </row>
    <row r="1442" spans="1:137" ht="15.75" customHeight="1">
      <c r="A1442" s="15" t="s">
        <v>4606</v>
      </c>
      <c r="B1442" s="15" t="s">
        <v>4607</v>
      </c>
      <c r="C1442" s="16">
        <v>61460761</v>
      </c>
      <c r="D1442" s="15">
        <v>777251023</v>
      </c>
      <c r="E1442" s="15" t="s">
        <v>1857</v>
      </c>
      <c r="F1442" s="15" t="s">
        <v>84</v>
      </c>
      <c r="G1442" s="15" t="s">
        <v>169</v>
      </c>
      <c r="H1442" s="15" t="s">
        <v>86</v>
      </c>
      <c r="I1442" s="17">
        <f t="shared" si="18"/>
        <v>0</v>
      </c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8">
        <f t="shared" si="1"/>
        <v>44</v>
      </c>
      <c r="AA1442" s="19"/>
      <c r="AB1442" s="19"/>
      <c r="AC1442" s="19"/>
      <c r="AD1442" s="19"/>
      <c r="AE1442" s="19"/>
      <c r="AF1442" s="19"/>
      <c r="AG1442" s="19">
        <v>19</v>
      </c>
      <c r="AH1442" s="19"/>
      <c r="AI1442" s="19"/>
      <c r="AJ1442" s="19"/>
      <c r="AK1442" s="19"/>
      <c r="AL1442" s="19"/>
      <c r="AM1442" s="19"/>
      <c r="AN1442" s="19"/>
      <c r="AO1442" s="19"/>
      <c r="AP1442" s="19">
        <v>25</v>
      </c>
      <c r="AQ1442" s="19"/>
      <c r="AR1442" s="20">
        <f t="shared" si="3"/>
        <v>0</v>
      </c>
      <c r="AS1442" s="21"/>
      <c r="AT1442" s="21"/>
      <c r="AU1442" s="21"/>
      <c r="AV1442" s="21"/>
      <c r="AW1442" s="21"/>
      <c r="AX1442" s="21"/>
      <c r="AY1442" s="21"/>
      <c r="AZ1442" s="21"/>
      <c r="BA1442" s="21"/>
      <c r="BB1442" s="21"/>
      <c r="BC1442" s="21"/>
      <c r="BD1442" s="21"/>
      <c r="BE1442" s="21"/>
      <c r="BF1442" s="21"/>
      <c r="BG1442" s="21"/>
      <c r="BH1442" s="21"/>
      <c r="BI1442" s="21"/>
      <c r="BJ1442" s="22">
        <f t="shared" si="5"/>
        <v>0</v>
      </c>
      <c r="BK1442" s="21"/>
      <c r="BL1442" s="21"/>
      <c r="BM1442" s="21"/>
      <c r="BN1442" s="23">
        <f t="shared" si="7"/>
        <v>0</v>
      </c>
      <c r="BO1442" s="23"/>
      <c r="BP1442" s="23"/>
      <c r="BQ1442" s="23"/>
      <c r="BR1442" s="23"/>
      <c r="BS1442" s="23"/>
      <c r="BT1442" s="23"/>
      <c r="BU1442" s="23" t="s">
        <v>209</v>
      </c>
      <c r="BV1442" s="23"/>
      <c r="BW1442" s="23"/>
      <c r="BX1442" s="23"/>
      <c r="BY1442" s="23"/>
      <c r="BZ1442" s="23"/>
      <c r="CA1442" s="23"/>
      <c r="CB1442" s="23"/>
      <c r="CC1442" s="23"/>
      <c r="CD1442" s="23"/>
      <c r="CE1442" s="23"/>
      <c r="CF1442" s="21">
        <f t="shared" si="9"/>
        <v>0</v>
      </c>
      <c r="CG1442" s="21"/>
      <c r="CH1442" s="21"/>
      <c r="CI1442" s="21"/>
      <c r="CJ1442" s="21"/>
      <c r="CK1442" s="21"/>
      <c r="CL1442" s="21"/>
      <c r="CM1442" s="21"/>
      <c r="CN1442" s="21"/>
      <c r="CO1442" s="21"/>
      <c r="CP1442" s="21"/>
      <c r="CQ1442" s="21"/>
      <c r="CR1442" s="21"/>
      <c r="CS1442" s="21"/>
      <c r="CT1442" s="21"/>
      <c r="CU1442" s="21"/>
      <c r="CV1442" s="21"/>
      <c r="CW1442" s="21"/>
      <c r="CX1442" s="23">
        <f t="shared" si="11"/>
        <v>0</v>
      </c>
      <c r="CY1442" s="23"/>
      <c r="CZ1442" s="23"/>
      <c r="DA1442" s="23"/>
      <c r="DB1442" s="23"/>
      <c r="DC1442" s="23"/>
      <c r="DD1442" s="23"/>
      <c r="DE1442" s="22">
        <f t="shared" si="13"/>
        <v>0</v>
      </c>
      <c r="DF1442" s="21"/>
      <c r="DG1442" s="21"/>
      <c r="DH1442" s="21"/>
      <c r="DI1442" s="21"/>
      <c r="DJ1442" s="21"/>
      <c r="DK1442" s="24">
        <f t="shared" si="15"/>
        <v>0</v>
      </c>
      <c r="DL1442" s="23"/>
      <c r="DM1442" s="23"/>
      <c r="DN1442" s="3"/>
      <c r="DO1442" s="3"/>
      <c r="DP1442" s="3"/>
      <c r="DQ1442" s="3"/>
      <c r="DR1442" s="3"/>
      <c r="DS1442" s="3"/>
      <c r="DT1442" s="3"/>
      <c r="DU1442" s="3"/>
      <c r="DV1442" s="3"/>
      <c r="DW1442" s="3"/>
      <c r="DX1442" s="3"/>
      <c r="DY1442" s="3"/>
      <c r="DZ1442" s="3"/>
      <c r="EA1442" s="3"/>
      <c r="EB1442" s="3"/>
      <c r="EC1442" s="3"/>
      <c r="ED1442" s="3"/>
      <c r="EE1442" s="3"/>
      <c r="EF1442" s="3"/>
      <c r="EG1442" s="3"/>
    </row>
    <row r="1443" spans="1:137" ht="15.75" customHeight="1">
      <c r="A1443" s="15" t="s">
        <v>4608</v>
      </c>
      <c r="B1443" s="15" t="s">
        <v>4609</v>
      </c>
      <c r="C1443" s="16">
        <v>27410609</v>
      </c>
      <c r="D1443" s="15">
        <v>603404401</v>
      </c>
      <c r="E1443" s="15" t="s">
        <v>4610</v>
      </c>
      <c r="F1443" s="15" t="s">
        <v>84</v>
      </c>
      <c r="G1443" s="15" t="s">
        <v>169</v>
      </c>
      <c r="H1443" s="15" t="s">
        <v>76</v>
      </c>
      <c r="I1443" s="17">
        <f t="shared" si="18"/>
        <v>0</v>
      </c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8">
        <f t="shared" si="1"/>
        <v>63</v>
      </c>
      <c r="AA1443" s="19"/>
      <c r="AB1443" s="19"/>
      <c r="AC1443" s="19"/>
      <c r="AD1443" s="19"/>
      <c r="AE1443" s="19"/>
      <c r="AF1443" s="19"/>
      <c r="AG1443" s="19">
        <f>19+19</f>
        <v>38</v>
      </c>
      <c r="AH1443" s="19"/>
      <c r="AI1443" s="19"/>
      <c r="AJ1443" s="19"/>
      <c r="AK1443" s="19"/>
      <c r="AL1443" s="19"/>
      <c r="AM1443" s="19"/>
      <c r="AN1443" s="19"/>
      <c r="AO1443" s="19"/>
      <c r="AP1443" s="19">
        <v>25</v>
      </c>
      <c r="AQ1443" s="19"/>
      <c r="AR1443" s="20">
        <f t="shared" si="3"/>
        <v>0</v>
      </c>
      <c r="AS1443" s="21"/>
      <c r="AT1443" s="2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21"/>
      <c r="BE1443" s="21"/>
      <c r="BF1443" s="21"/>
      <c r="BG1443" s="21"/>
      <c r="BH1443" s="21"/>
      <c r="BI1443" s="21"/>
      <c r="BJ1443" s="22">
        <f t="shared" si="5"/>
        <v>0</v>
      </c>
      <c r="BK1443" s="21"/>
      <c r="BL1443" s="21"/>
      <c r="BM1443" s="21"/>
      <c r="BN1443" s="23">
        <f t="shared" si="7"/>
        <v>0</v>
      </c>
      <c r="BO1443" s="23"/>
      <c r="BP1443" s="23"/>
      <c r="BQ1443" s="23"/>
      <c r="BR1443" s="23"/>
      <c r="BS1443" s="23"/>
      <c r="BT1443" s="23"/>
      <c r="BU1443" s="23"/>
      <c r="BV1443" s="23"/>
      <c r="BW1443" s="23"/>
      <c r="BX1443" s="23"/>
      <c r="BY1443" s="23"/>
      <c r="BZ1443" s="23"/>
      <c r="CA1443" s="23"/>
      <c r="CB1443" s="23"/>
      <c r="CC1443" s="23"/>
      <c r="CD1443" s="23"/>
      <c r="CE1443" s="23"/>
      <c r="CF1443" s="21">
        <f t="shared" si="9"/>
        <v>0</v>
      </c>
      <c r="CG1443" s="21"/>
      <c r="CH1443" s="21"/>
      <c r="CI1443" s="21"/>
      <c r="CJ1443" s="21"/>
      <c r="CK1443" s="21"/>
      <c r="CL1443" s="21"/>
      <c r="CM1443" s="21"/>
      <c r="CN1443" s="21"/>
      <c r="CO1443" s="21"/>
      <c r="CP1443" s="21"/>
      <c r="CQ1443" s="21"/>
      <c r="CR1443" s="21"/>
      <c r="CS1443" s="21"/>
      <c r="CT1443" s="21"/>
      <c r="CU1443" s="21"/>
      <c r="CV1443" s="21"/>
      <c r="CW1443" s="21"/>
      <c r="CX1443" s="23">
        <f t="shared" si="11"/>
        <v>0</v>
      </c>
      <c r="CY1443" s="23"/>
      <c r="CZ1443" s="23"/>
      <c r="DA1443" s="23"/>
      <c r="DB1443" s="23"/>
      <c r="DC1443" s="23"/>
      <c r="DD1443" s="23"/>
      <c r="DE1443" s="22">
        <f t="shared" si="13"/>
        <v>0</v>
      </c>
      <c r="DF1443" s="21"/>
      <c r="DG1443" s="21"/>
      <c r="DH1443" s="21"/>
      <c r="DI1443" s="21"/>
      <c r="DJ1443" s="21"/>
      <c r="DK1443" s="24">
        <f t="shared" si="15"/>
        <v>0</v>
      </c>
      <c r="DL1443" s="23"/>
      <c r="DM1443" s="23"/>
      <c r="DN1443" s="3"/>
      <c r="DO1443" s="3"/>
      <c r="DP1443" s="3"/>
      <c r="DQ1443" s="3"/>
      <c r="DR1443" s="3"/>
      <c r="DS1443" s="3"/>
      <c r="DT1443" s="3"/>
      <c r="DU1443" s="3"/>
      <c r="DV1443" s="3"/>
      <c r="DW1443" s="3"/>
      <c r="DX1443" s="3"/>
      <c r="DY1443" s="3"/>
      <c r="DZ1443" s="3"/>
      <c r="EA1443" s="3"/>
      <c r="EB1443" s="3"/>
      <c r="EC1443" s="3"/>
      <c r="ED1443" s="3"/>
      <c r="EE1443" s="3"/>
      <c r="EF1443" s="3"/>
      <c r="EG1443" s="3"/>
    </row>
    <row r="1444" spans="1:137" ht="15.75" customHeight="1">
      <c r="A1444" s="15" t="s">
        <v>4611</v>
      </c>
      <c r="B1444" s="15" t="s">
        <v>4612</v>
      </c>
      <c r="C1444" s="16">
        <v>62932284</v>
      </c>
      <c r="D1444" s="15">
        <v>604879254</v>
      </c>
      <c r="E1444" s="15" t="s">
        <v>2106</v>
      </c>
      <c r="F1444" s="15" t="s">
        <v>84</v>
      </c>
      <c r="G1444" s="15" t="s">
        <v>101</v>
      </c>
      <c r="H1444" s="15" t="s">
        <v>57</v>
      </c>
      <c r="I1444" s="17">
        <f t="shared" si="18"/>
        <v>0</v>
      </c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8">
        <f t="shared" si="1"/>
        <v>27</v>
      </c>
      <c r="AA1444" s="19"/>
      <c r="AB1444" s="19"/>
      <c r="AC1444" s="19"/>
      <c r="AD1444" s="19"/>
      <c r="AE1444" s="19"/>
      <c r="AF1444" s="19">
        <v>6</v>
      </c>
      <c r="AG1444" s="19"/>
      <c r="AH1444" s="19">
        <v>6</v>
      </c>
      <c r="AI1444" s="19"/>
      <c r="AJ1444" s="19"/>
      <c r="AK1444" s="19"/>
      <c r="AL1444" s="19"/>
      <c r="AM1444" s="19"/>
      <c r="AN1444" s="19"/>
      <c r="AO1444" s="19">
        <v>15</v>
      </c>
      <c r="AP1444" s="19"/>
      <c r="AQ1444" s="19"/>
      <c r="AR1444" s="20">
        <f t="shared" si="3"/>
        <v>0</v>
      </c>
      <c r="AS1444" s="21"/>
      <c r="AT1444" s="21"/>
      <c r="AU1444" s="21"/>
      <c r="AV1444" s="21"/>
      <c r="AW1444" s="21"/>
      <c r="AX1444" s="21"/>
      <c r="AY1444" s="21"/>
      <c r="AZ1444" s="21"/>
      <c r="BA1444" s="21"/>
      <c r="BB1444" s="21"/>
      <c r="BC1444" s="21"/>
      <c r="BD1444" s="21"/>
      <c r="BE1444" s="21"/>
      <c r="BF1444" s="21"/>
      <c r="BG1444" s="21"/>
      <c r="BH1444" s="21"/>
      <c r="BI1444" s="21"/>
      <c r="BJ1444" s="22">
        <f t="shared" si="5"/>
        <v>0</v>
      </c>
      <c r="BK1444" s="21"/>
      <c r="BL1444" s="21"/>
      <c r="BM1444" s="21"/>
      <c r="BN1444" s="23">
        <f t="shared" si="7"/>
        <v>0</v>
      </c>
      <c r="BO1444" s="23"/>
      <c r="BP1444" s="23"/>
      <c r="BQ1444" s="23"/>
      <c r="BR1444" s="23"/>
      <c r="BS1444" s="23"/>
      <c r="BT1444" s="23"/>
      <c r="BU1444" s="23"/>
      <c r="BV1444" s="23"/>
      <c r="BW1444" s="23"/>
      <c r="BX1444" s="23"/>
      <c r="BY1444" s="23"/>
      <c r="BZ1444" s="23"/>
      <c r="CA1444" s="23"/>
      <c r="CB1444" s="23"/>
      <c r="CC1444" s="23"/>
      <c r="CD1444" s="23"/>
      <c r="CE1444" s="23"/>
      <c r="CF1444" s="21">
        <f t="shared" si="9"/>
        <v>0</v>
      </c>
      <c r="CG1444" s="21"/>
      <c r="CH1444" s="21"/>
      <c r="CI1444" s="21"/>
      <c r="CJ1444" s="21"/>
      <c r="CK1444" s="21"/>
      <c r="CL1444" s="21"/>
      <c r="CM1444" s="21"/>
      <c r="CN1444" s="21"/>
      <c r="CO1444" s="21"/>
      <c r="CP1444" s="21"/>
      <c r="CQ1444" s="21"/>
      <c r="CR1444" s="21"/>
      <c r="CS1444" s="21"/>
      <c r="CT1444" s="21"/>
      <c r="CU1444" s="21"/>
      <c r="CV1444" s="21"/>
      <c r="CW1444" s="21"/>
      <c r="CX1444" s="23">
        <f t="shared" si="11"/>
        <v>2</v>
      </c>
      <c r="CY1444" s="23"/>
      <c r="CZ1444" s="23"/>
      <c r="DA1444" s="23"/>
      <c r="DB1444" s="23">
        <v>2</v>
      </c>
      <c r="DC1444" s="23"/>
      <c r="DD1444" s="23"/>
      <c r="DE1444" s="22">
        <f t="shared" si="13"/>
        <v>0</v>
      </c>
      <c r="DF1444" s="21"/>
      <c r="DG1444" s="21"/>
      <c r="DH1444" s="21"/>
      <c r="DI1444" s="21"/>
      <c r="DJ1444" s="21"/>
      <c r="DK1444" s="24">
        <f t="shared" si="15"/>
        <v>0</v>
      </c>
      <c r="DL1444" s="23"/>
      <c r="DM1444" s="23"/>
      <c r="DN1444" s="3"/>
      <c r="DO1444" s="3"/>
      <c r="DP1444" s="3"/>
      <c r="DQ1444" s="3"/>
      <c r="DR1444" s="3"/>
      <c r="DS1444" s="3"/>
      <c r="DT1444" s="3"/>
      <c r="DU1444" s="3"/>
      <c r="DV1444" s="3"/>
      <c r="DW1444" s="3"/>
      <c r="DX1444" s="3"/>
      <c r="DY1444" s="3"/>
      <c r="DZ1444" s="3"/>
      <c r="EA1444" s="3"/>
      <c r="EB1444" s="3"/>
      <c r="EC1444" s="3"/>
      <c r="ED1444" s="3"/>
      <c r="EE1444" s="3"/>
      <c r="EF1444" s="3"/>
      <c r="EG1444" s="3"/>
    </row>
    <row r="1445" spans="1:137" ht="15.75" customHeight="1">
      <c r="A1445" s="15" t="s">
        <v>4613</v>
      </c>
      <c r="B1445" s="15" t="s">
        <v>4614</v>
      </c>
      <c r="C1445" s="16">
        <v>49626302</v>
      </c>
      <c r="D1445" s="15">
        <v>603456892</v>
      </c>
      <c r="E1445" s="15" t="s">
        <v>4615</v>
      </c>
      <c r="F1445" s="15" t="s">
        <v>84</v>
      </c>
      <c r="G1445" s="15" t="s">
        <v>91</v>
      </c>
      <c r="H1445" s="15" t="s">
        <v>80</v>
      </c>
      <c r="I1445" s="17">
        <f t="shared" si="18"/>
        <v>0</v>
      </c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8">
        <f t="shared" si="1"/>
        <v>29</v>
      </c>
      <c r="AA1445" s="19"/>
      <c r="AB1445" s="19"/>
      <c r="AC1445" s="19"/>
      <c r="AD1445" s="19"/>
      <c r="AE1445" s="19"/>
      <c r="AF1445" s="19"/>
      <c r="AG1445" s="19">
        <v>19</v>
      </c>
      <c r="AH1445" s="19"/>
      <c r="AI1445" s="19"/>
      <c r="AJ1445" s="19"/>
      <c r="AK1445" s="19"/>
      <c r="AL1445" s="19"/>
      <c r="AM1445" s="19"/>
      <c r="AN1445" s="19"/>
      <c r="AO1445" s="19">
        <v>10</v>
      </c>
      <c r="AP1445" s="19"/>
      <c r="AQ1445" s="19"/>
      <c r="AR1445" s="20">
        <f t="shared" si="3"/>
        <v>0</v>
      </c>
      <c r="AS1445" s="21"/>
      <c r="AT1445" s="21"/>
      <c r="AU1445" s="21"/>
      <c r="AV1445" s="21"/>
      <c r="AW1445" s="21"/>
      <c r="AX1445" s="21"/>
      <c r="AY1445" s="21"/>
      <c r="AZ1445" s="21"/>
      <c r="BA1445" s="21"/>
      <c r="BB1445" s="21"/>
      <c r="BC1445" s="21"/>
      <c r="BD1445" s="21"/>
      <c r="BE1445" s="21"/>
      <c r="BF1445" s="21"/>
      <c r="BG1445" s="21"/>
      <c r="BH1445" s="21"/>
      <c r="BI1445" s="21"/>
      <c r="BJ1445" s="22">
        <f t="shared" si="5"/>
        <v>0</v>
      </c>
      <c r="BK1445" s="21"/>
      <c r="BL1445" s="21"/>
      <c r="BM1445" s="21"/>
      <c r="BN1445" s="23">
        <f t="shared" si="7"/>
        <v>0</v>
      </c>
      <c r="BO1445" s="23"/>
      <c r="BP1445" s="23"/>
      <c r="BQ1445" s="23"/>
      <c r="BR1445" s="23"/>
      <c r="BS1445" s="23"/>
      <c r="BT1445" s="23"/>
      <c r="BU1445" s="23" t="s">
        <v>209</v>
      </c>
      <c r="BV1445" s="23"/>
      <c r="BW1445" s="23"/>
      <c r="BX1445" s="23"/>
      <c r="BY1445" s="23"/>
      <c r="BZ1445" s="23"/>
      <c r="CA1445" s="23"/>
      <c r="CB1445" s="23"/>
      <c r="CC1445" s="23"/>
      <c r="CD1445" s="23"/>
      <c r="CE1445" s="23"/>
      <c r="CF1445" s="21">
        <f t="shared" si="9"/>
        <v>100</v>
      </c>
      <c r="CG1445" s="21"/>
      <c r="CH1445" s="21"/>
      <c r="CI1445" s="21"/>
      <c r="CJ1445" s="21"/>
      <c r="CK1445" s="21"/>
      <c r="CL1445" s="21"/>
      <c r="CM1445" s="21"/>
      <c r="CN1445" s="21"/>
      <c r="CO1445" s="21"/>
      <c r="CP1445" s="21"/>
      <c r="CQ1445" s="21"/>
      <c r="CR1445" s="21"/>
      <c r="CS1445" s="21"/>
      <c r="CT1445" s="21"/>
      <c r="CU1445" s="21">
        <v>100</v>
      </c>
      <c r="CV1445" s="21"/>
      <c r="CW1445" s="21"/>
      <c r="CX1445" s="23">
        <f t="shared" si="11"/>
        <v>1</v>
      </c>
      <c r="CY1445" s="23"/>
      <c r="CZ1445" s="23"/>
      <c r="DA1445" s="23"/>
      <c r="DB1445" s="23">
        <v>1</v>
      </c>
      <c r="DC1445" s="23"/>
      <c r="DD1445" s="23"/>
      <c r="DE1445" s="22">
        <f t="shared" si="13"/>
        <v>0</v>
      </c>
      <c r="DF1445" s="21"/>
      <c r="DG1445" s="21"/>
      <c r="DH1445" s="21"/>
      <c r="DI1445" s="21"/>
      <c r="DJ1445" s="21"/>
      <c r="DK1445" s="24">
        <f t="shared" si="15"/>
        <v>0</v>
      </c>
      <c r="DL1445" s="23"/>
      <c r="DM1445" s="23"/>
      <c r="DN1445" s="3"/>
      <c r="DO1445" s="3"/>
      <c r="DP1445" s="3"/>
      <c r="DQ1445" s="3"/>
      <c r="DR1445" s="3"/>
      <c r="DS1445" s="3"/>
      <c r="DT1445" s="3"/>
      <c r="DU1445" s="3"/>
      <c r="DV1445" s="3"/>
      <c r="DW1445" s="3"/>
      <c r="DX1445" s="3"/>
      <c r="DY1445" s="3"/>
      <c r="DZ1445" s="3"/>
      <c r="EA1445" s="3"/>
      <c r="EB1445" s="3"/>
      <c r="EC1445" s="3"/>
      <c r="ED1445" s="3"/>
      <c r="EE1445" s="3"/>
      <c r="EF1445" s="3"/>
      <c r="EG1445" s="3"/>
    </row>
    <row r="1446" spans="1:137" ht="15.75" customHeight="1">
      <c r="A1446" s="15" t="s">
        <v>4616</v>
      </c>
      <c r="B1446" s="15" t="s">
        <v>4617</v>
      </c>
      <c r="C1446" s="16">
        <v>63831775</v>
      </c>
      <c r="D1446" s="15">
        <v>732852305</v>
      </c>
      <c r="E1446" s="15" t="s">
        <v>4618</v>
      </c>
      <c r="F1446" s="15" t="s">
        <v>84</v>
      </c>
      <c r="G1446" s="15" t="s">
        <v>101</v>
      </c>
      <c r="H1446" s="15" t="s">
        <v>80</v>
      </c>
      <c r="I1446" s="17">
        <f t="shared" si="18"/>
        <v>0</v>
      </c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8">
        <f t="shared" si="1"/>
        <v>27</v>
      </c>
      <c r="AA1446" s="19"/>
      <c r="AB1446" s="19"/>
      <c r="AC1446" s="19"/>
      <c r="AD1446" s="19"/>
      <c r="AE1446" s="19"/>
      <c r="AF1446" s="19">
        <v>6</v>
      </c>
      <c r="AG1446" s="19"/>
      <c r="AH1446" s="19">
        <v>6</v>
      </c>
      <c r="AI1446" s="19"/>
      <c r="AJ1446" s="19"/>
      <c r="AK1446" s="19"/>
      <c r="AL1446" s="19"/>
      <c r="AM1446" s="19"/>
      <c r="AN1446" s="19"/>
      <c r="AO1446" s="19">
        <v>15</v>
      </c>
      <c r="AP1446" s="19"/>
      <c r="AQ1446" s="19"/>
      <c r="AR1446" s="20">
        <f t="shared" si="3"/>
        <v>0</v>
      </c>
      <c r="AS1446" s="21"/>
      <c r="AT1446" s="21"/>
      <c r="AU1446" s="21"/>
      <c r="AV1446" s="21"/>
      <c r="AW1446" s="21"/>
      <c r="AX1446" s="21"/>
      <c r="AY1446" s="21"/>
      <c r="AZ1446" s="21"/>
      <c r="BA1446" s="21"/>
      <c r="BB1446" s="21"/>
      <c r="BC1446" s="21"/>
      <c r="BD1446" s="21"/>
      <c r="BE1446" s="21"/>
      <c r="BF1446" s="21"/>
      <c r="BG1446" s="21"/>
      <c r="BH1446" s="21"/>
      <c r="BI1446" s="21"/>
      <c r="BJ1446" s="22">
        <f t="shared" si="5"/>
        <v>0</v>
      </c>
      <c r="BK1446" s="21"/>
      <c r="BL1446" s="21"/>
      <c r="BM1446" s="21"/>
      <c r="BN1446" s="23">
        <f t="shared" si="7"/>
        <v>1</v>
      </c>
      <c r="BO1446" s="23"/>
      <c r="BP1446" s="23"/>
      <c r="BQ1446" s="23">
        <v>1</v>
      </c>
      <c r="BR1446" s="23"/>
      <c r="BS1446" s="23"/>
      <c r="BT1446" s="23"/>
      <c r="BU1446" s="23"/>
      <c r="BV1446" s="23"/>
      <c r="BW1446" s="23"/>
      <c r="BX1446" s="23"/>
      <c r="BY1446" s="23"/>
      <c r="BZ1446" s="23"/>
      <c r="CA1446" s="23"/>
      <c r="CB1446" s="23"/>
      <c r="CC1446" s="23"/>
      <c r="CD1446" s="23"/>
      <c r="CE1446" s="23"/>
      <c r="CF1446" s="21">
        <f t="shared" si="9"/>
        <v>0</v>
      </c>
      <c r="CG1446" s="21"/>
      <c r="CH1446" s="21"/>
      <c r="CI1446" s="21"/>
      <c r="CJ1446" s="21"/>
      <c r="CK1446" s="21"/>
      <c r="CL1446" s="21"/>
      <c r="CM1446" s="21"/>
      <c r="CN1446" s="21"/>
      <c r="CO1446" s="21"/>
      <c r="CP1446" s="21"/>
      <c r="CQ1446" s="21"/>
      <c r="CR1446" s="21"/>
      <c r="CS1446" s="21"/>
      <c r="CT1446" s="21"/>
      <c r="CU1446" s="21"/>
      <c r="CV1446" s="21"/>
      <c r="CW1446" s="21"/>
      <c r="CX1446" s="23">
        <f t="shared" si="11"/>
        <v>2</v>
      </c>
      <c r="CY1446" s="23"/>
      <c r="CZ1446" s="23"/>
      <c r="DA1446" s="23"/>
      <c r="DB1446" s="23">
        <v>2</v>
      </c>
      <c r="DC1446" s="23"/>
      <c r="DD1446" s="23"/>
      <c r="DE1446" s="22">
        <f t="shared" si="13"/>
        <v>0</v>
      </c>
      <c r="DF1446" s="21"/>
      <c r="DG1446" s="21"/>
      <c r="DH1446" s="21"/>
      <c r="DI1446" s="21"/>
      <c r="DJ1446" s="21"/>
      <c r="DK1446" s="24">
        <f t="shared" si="15"/>
        <v>0</v>
      </c>
      <c r="DL1446" s="23"/>
      <c r="DM1446" s="23"/>
      <c r="DN1446" s="3"/>
      <c r="DO1446" s="3"/>
      <c r="DP1446" s="3"/>
      <c r="DQ1446" s="3"/>
      <c r="DR1446" s="3"/>
      <c r="DS1446" s="3"/>
      <c r="DT1446" s="3"/>
      <c r="DU1446" s="3"/>
      <c r="DV1446" s="3"/>
      <c r="DW1446" s="3"/>
      <c r="DX1446" s="3"/>
      <c r="DY1446" s="3"/>
      <c r="DZ1446" s="3"/>
      <c r="EA1446" s="3"/>
      <c r="EB1446" s="3"/>
      <c r="EC1446" s="3"/>
      <c r="ED1446" s="3"/>
      <c r="EE1446" s="3"/>
      <c r="EF1446" s="3"/>
      <c r="EG1446" s="3"/>
    </row>
    <row r="1447" spans="1:137" ht="15.75" customHeight="1">
      <c r="A1447" s="15" t="s">
        <v>4619</v>
      </c>
      <c r="B1447" s="15" t="s">
        <v>4620</v>
      </c>
      <c r="C1447" s="16" t="s">
        <v>4621</v>
      </c>
      <c r="D1447" s="15">
        <v>608440854</v>
      </c>
      <c r="E1447" s="15" t="s">
        <v>4622</v>
      </c>
      <c r="F1447" s="15" t="s">
        <v>84</v>
      </c>
      <c r="G1447" s="15" t="s">
        <v>101</v>
      </c>
      <c r="H1447" s="15" t="s">
        <v>57</v>
      </c>
      <c r="I1447" s="17">
        <f t="shared" si="18"/>
        <v>0</v>
      </c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8">
        <f t="shared" si="1"/>
        <v>34</v>
      </c>
      <c r="AA1447" s="19"/>
      <c r="AB1447" s="19"/>
      <c r="AC1447" s="19"/>
      <c r="AD1447" s="19"/>
      <c r="AE1447" s="19"/>
      <c r="AF1447" s="19">
        <v>10</v>
      </c>
      <c r="AG1447" s="19"/>
      <c r="AH1447" s="19">
        <v>9</v>
      </c>
      <c r="AI1447" s="19"/>
      <c r="AJ1447" s="19"/>
      <c r="AK1447" s="19"/>
      <c r="AL1447" s="19"/>
      <c r="AM1447" s="19"/>
      <c r="AN1447" s="19"/>
      <c r="AO1447" s="19"/>
      <c r="AP1447" s="19">
        <v>15</v>
      </c>
      <c r="AQ1447" s="19"/>
      <c r="AR1447" s="20">
        <f t="shared" si="3"/>
        <v>0</v>
      </c>
      <c r="AS1447" s="21"/>
      <c r="AT1447" s="21"/>
      <c r="AU1447" s="21"/>
      <c r="AV1447" s="21"/>
      <c r="AW1447" s="21"/>
      <c r="AX1447" s="21"/>
      <c r="AY1447" s="21"/>
      <c r="AZ1447" s="21"/>
      <c r="BA1447" s="21"/>
      <c r="BB1447" s="21"/>
      <c r="BC1447" s="21"/>
      <c r="BD1447" s="21"/>
      <c r="BE1447" s="21"/>
      <c r="BF1447" s="21"/>
      <c r="BG1447" s="21"/>
      <c r="BH1447" s="21"/>
      <c r="BI1447" s="21"/>
      <c r="BJ1447" s="22">
        <f t="shared" si="5"/>
        <v>0</v>
      </c>
      <c r="BK1447" s="21"/>
      <c r="BL1447" s="21"/>
      <c r="BM1447" s="21"/>
      <c r="BN1447" s="23">
        <f t="shared" si="7"/>
        <v>0</v>
      </c>
      <c r="BO1447" s="23"/>
      <c r="BP1447" s="23"/>
      <c r="BQ1447" s="23"/>
      <c r="BR1447" s="23"/>
      <c r="BS1447" s="23"/>
      <c r="BT1447" s="23"/>
      <c r="BU1447" s="23"/>
      <c r="BV1447" s="23"/>
      <c r="BW1447" s="23"/>
      <c r="BX1447" s="23"/>
      <c r="BY1447" s="23"/>
      <c r="BZ1447" s="23"/>
      <c r="CA1447" s="23"/>
      <c r="CB1447" s="23"/>
      <c r="CC1447" s="23"/>
      <c r="CD1447" s="23"/>
      <c r="CE1447" s="23"/>
      <c r="CF1447" s="21">
        <f t="shared" si="9"/>
        <v>0</v>
      </c>
      <c r="CG1447" s="21"/>
      <c r="CH1447" s="21"/>
      <c r="CI1447" s="21"/>
      <c r="CJ1447" s="21"/>
      <c r="CK1447" s="21"/>
      <c r="CL1447" s="21"/>
      <c r="CM1447" s="21"/>
      <c r="CN1447" s="21"/>
      <c r="CO1447" s="21"/>
      <c r="CP1447" s="21"/>
      <c r="CQ1447" s="21"/>
      <c r="CR1447" s="21"/>
      <c r="CS1447" s="21"/>
      <c r="CT1447" s="21"/>
      <c r="CU1447" s="21"/>
      <c r="CV1447" s="21"/>
      <c r="CW1447" s="21"/>
      <c r="CX1447" s="23">
        <f t="shared" si="11"/>
        <v>2</v>
      </c>
      <c r="CY1447" s="23"/>
      <c r="CZ1447" s="23"/>
      <c r="DA1447" s="23"/>
      <c r="DB1447" s="23"/>
      <c r="DC1447" s="23">
        <v>2</v>
      </c>
      <c r="DD1447" s="23"/>
      <c r="DE1447" s="22">
        <f t="shared" si="13"/>
        <v>0</v>
      </c>
      <c r="DF1447" s="21"/>
      <c r="DG1447" s="21"/>
      <c r="DH1447" s="21"/>
      <c r="DI1447" s="21"/>
      <c r="DJ1447" s="21"/>
      <c r="DK1447" s="24">
        <f t="shared" si="15"/>
        <v>0</v>
      </c>
      <c r="DL1447" s="23"/>
      <c r="DM1447" s="23"/>
      <c r="DN1447" s="3"/>
      <c r="DO1447" s="3"/>
      <c r="DP1447" s="3"/>
      <c r="DQ1447" s="3"/>
      <c r="DR1447" s="3"/>
      <c r="DS1447" s="3"/>
      <c r="DT1447" s="3"/>
      <c r="DU1447" s="3"/>
      <c r="DV1447" s="3"/>
      <c r="DW1447" s="3"/>
      <c r="DX1447" s="3"/>
      <c r="DY1447" s="3"/>
      <c r="DZ1447" s="3"/>
      <c r="EA1447" s="3"/>
      <c r="EB1447" s="3"/>
      <c r="EC1447" s="3"/>
      <c r="ED1447" s="3"/>
      <c r="EE1447" s="3"/>
      <c r="EF1447" s="3"/>
      <c r="EG1447" s="3"/>
    </row>
    <row r="1448" spans="1:137" ht="15.75" customHeight="1">
      <c r="A1448" s="15" t="s">
        <v>4623</v>
      </c>
      <c r="B1448" s="15" t="s">
        <v>4624</v>
      </c>
      <c r="C1448" s="16">
        <v>72021225</v>
      </c>
      <c r="D1448" s="15">
        <v>604270952</v>
      </c>
      <c r="E1448" s="15" t="s">
        <v>4615</v>
      </c>
      <c r="F1448" s="15" t="s">
        <v>84</v>
      </c>
      <c r="G1448" s="15" t="s">
        <v>91</v>
      </c>
      <c r="H1448" s="15" t="s">
        <v>80</v>
      </c>
      <c r="I1448" s="17">
        <f t="shared" si="18"/>
        <v>0</v>
      </c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8">
        <f t="shared" si="1"/>
        <v>29</v>
      </c>
      <c r="AA1448" s="19"/>
      <c r="AB1448" s="19"/>
      <c r="AC1448" s="19"/>
      <c r="AD1448" s="19"/>
      <c r="AE1448" s="19"/>
      <c r="AF1448" s="19"/>
      <c r="AG1448" s="19">
        <v>19</v>
      </c>
      <c r="AH1448" s="19"/>
      <c r="AI1448" s="19"/>
      <c r="AJ1448" s="19"/>
      <c r="AK1448" s="19"/>
      <c r="AL1448" s="19"/>
      <c r="AM1448" s="19"/>
      <c r="AN1448" s="19"/>
      <c r="AO1448" s="19">
        <v>10</v>
      </c>
      <c r="AP1448" s="19"/>
      <c r="AQ1448" s="19"/>
      <c r="AR1448" s="20">
        <f t="shared" si="3"/>
        <v>0</v>
      </c>
      <c r="AS1448" s="21"/>
      <c r="AT1448" s="21"/>
      <c r="AU1448" s="21"/>
      <c r="AV1448" s="21"/>
      <c r="AW1448" s="21"/>
      <c r="AX1448" s="21"/>
      <c r="AY1448" s="21"/>
      <c r="AZ1448" s="21"/>
      <c r="BA1448" s="21"/>
      <c r="BB1448" s="21"/>
      <c r="BC1448" s="21"/>
      <c r="BD1448" s="21"/>
      <c r="BE1448" s="21"/>
      <c r="BF1448" s="21"/>
      <c r="BG1448" s="21"/>
      <c r="BH1448" s="21"/>
      <c r="BI1448" s="21"/>
      <c r="BJ1448" s="22">
        <f t="shared" si="5"/>
        <v>0</v>
      </c>
      <c r="BK1448" s="21"/>
      <c r="BL1448" s="21"/>
      <c r="BM1448" s="21"/>
      <c r="BN1448" s="23">
        <f t="shared" si="7"/>
        <v>0</v>
      </c>
      <c r="BO1448" s="23"/>
      <c r="BP1448" s="23"/>
      <c r="BQ1448" s="23"/>
      <c r="BR1448" s="23"/>
      <c r="BS1448" s="23"/>
      <c r="BT1448" s="23"/>
      <c r="BU1448" s="23" t="s">
        <v>209</v>
      </c>
      <c r="BV1448" s="23"/>
      <c r="BW1448" s="23"/>
      <c r="BX1448" s="23"/>
      <c r="BY1448" s="23"/>
      <c r="BZ1448" s="23"/>
      <c r="CA1448" s="23"/>
      <c r="CB1448" s="23"/>
      <c r="CC1448" s="23"/>
      <c r="CD1448" s="23"/>
      <c r="CE1448" s="23"/>
      <c r="CF1448" s="21">
        <f t="shared" si="9"/>
        <v>100</v>
      </c>
      <c r="CG1448" s="21"/>
      <c r="CH1448" s="21"/>
      <c r="CI1448" s="21"/>
      <c r="CJ1448" s="21"/>
      <c r="CK1448" s="21"/>
      <c r="CL1448" s="21"/>
      <c r="CM1448" s="21"/>
      <c r="CN1448" s="21"/>
      <c r="CO1448" s="21"/>
      <c r="CP1448" s="21"/>
      <c r="CQ1448" s="21"/>
      <c r="CR1448" s="21"/>
      <c r="CS1448" s="21"/>
      <c r="CT1448" s="21"/>
      <c r="CU1448" s="21">
        <v>100</v>
      </c>
      <c r="CV1448" s="21"/>
      <c r="CW1448" s="21"/>
      <c r="CX1448" s="23">
        <f t="shared" si="11"/>
        <v>1</v>
      </c>
      <c r="CY1448" s="23"/>
      <c r="CZ1448" s="23"/>
      <c r="DA1448" s="23"/>
      <c r="DB1448" s="23">
        <v>1</v>
      </c>
      <c r="DC1448" s="23"/>
      <c r="DD1448" s="23"/>
      <c r="DE1448" s="22">
        <f t="shared" si="13"/>
        <v>0</v>
      </c>
      <c r="DF1448" s="21"/>
      <c r="DG1448" s="21"/>
      <c r="DH1448" s="21"/>
      <c r="DI1448" s="21"/>
      <c r="DJ1448" s="21"/>
      <c r="DK1448" s="24">
        <f t="shared" si="15"/>
        <v>0</v>
      </c>
      <c r="DL1448" s="23"/>
      <c r="DM1448" s="23"/>
      <c r="DN1448" s="3"/>
      <c r="DO1448" s="3"/>
      <c r="DP1448" s="3"/>
      <c r="DQ1448" s="3"/>
      <c r="DR1448" s="3"/>
      <c r="DS1448" s="3"/>
      <c r="DT1448" s="3"/>
      <c r="DU1448" s="3"/>
      <c r="DV1448" s="3"/>
      <c r="DW1448" s="3"/>
      <c r="DX1448" s="3"/>
      <c r="DY1448" s="3"/>
      <c r="DZ1448" s="3"/>
      <c r="EA1448" s="3"/>
      <c r="EB1448" s="3"/>
      <c r="EC1448" s="3"/>
      <c r="ED1448" s="3"/>
      <c r="EE1448" s="3"/>
      <c r="EF1448" s="3"/>
      <c r="EG1448" s="3"/>
    </row>
    <row r="1449" spans="1:137" ht="15.75" customHeight="1">
      <c r="A1449" s="15" t="s">
        <v>4625</v>
      </c>
      <c r="B1449" s="15" t="s">
        <v>4626</v>
      </c>
      <c r="C1449" s="16">
        <v>29129915</v>
      </c>
      <c r="D1449" s="15">
        <v>604509520</v>
      </c>
      <c r="E1449" s="15" t="s">
        <v>4627</v>
      </c>
      <c r="F1449" s="15" t="s">
        <v>84</v>
      </c>
      <c r="G1449" s="15" t="s">
        <v>230</v>
      </c>
      <c r="H1449" s="15" t="s">
        <v>80</v>
      </c>
      <c r="I1449" s="17">
        <f t="shared" si="18"/>
        <v>0</v>
      </c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8">
        <f t="shared" si="1"/>
        <v>169</v>
      </c>
      <c r="AA1449" s="19"/>
      <c r="AB1449" s="19"/>
      <c r="AC1449" s="19"/>
      <c r="AD1449" s="19"/>
      <c r="AE1449" s="19"/>
      <c r="AF1449" s="19"/>
      <c r="AG1449" s="19">
        <v>19</v>
      </c>
      <c r="AH1449" s="19"/>
      <c r="AI1449" s="19"/>
      <c r="AJ1449" s="19"/>
      <c r="AK1449" s="19"/>
      <c r="AL1449" s="19"/>
      <c r="AM1449" s="19"/>
      <c r="AN1449" s="19"/>
      <c r="AO1449" s="19"/>
      <c r="AP1449" s="19">
        <v>150</v>
      </c>
      <c r="AQ1449" s="19"/>
      <c r="AR1449" s="20">
        <f t="shared" si="3"/>
        <v>0</v>
      </c>
      <c r="AS1449" s="21"/>
      <c r="AT1449" s="21"/>
      <c r="AU1449" s="21"/>
      <c r="AV1449" s="21"/>
      <c r="AW1449" s="21"/>
      <c r="AX1449" s="21"/>
      <c r="AY1449" s="21"/>
      <c r="AZ1449" s="21"/>
      <c r="BA1449" s="21"/>
      <c r="BB1449" s="21"/>
      <c r="BC1449" s="21"/>
      <c r="BD1449" s="21"/>
      <c r="BE1449" s="21"/>
      <c r="BF1449" s="21"/>
      <c r="BG1449" s="21"/>
      <c r="BH1449" s="21"/>
      <c r="BI1449" s="21"/>
      <c r="BJ1449" s="22">
        <f t="shared" si="5"/>
        <v>0</v>
      </c>
      <c r="BK1449" s="21"/>
      <c r="BL1449" s="21"/>
      <c r="BM1449" s="21"/>
      <c r="BN1449" s="23">
        <f t="shared" si="7"/>
        <v>0</v>
      </c>
      <c r="BO1449" s="23"/>
      <c r="BP1449" s="23"/>
      <c r="BQ1449" s="23"/>
      <c r="BR1449" s="23"/>
      <c r="BS1449" s="23"/>
      <c r="BT1449" s="23"/>
      <c r="BU1449" s="23"/>
      <c r="BV1449" s="23"/>
      <c r="BW1449" s="23"/>
      <c r="BX1449" s="23"/>
      <c r="BY1449" s="23"/>
      <c r="BZ1449" s="23"/>
      <c r="CA1449" s="23"/>
      <c r="CB1449" s="23"/>
      <c r="CC1449" s="23"/>
      <c r="CD1449" s="23"/>
      <c r="CE1449" s="23"/>
      <c r="CF1449" s="21">
        <f t="shared" si="9"/>
        <v>0</v>
      </c>
      <c r="CG1449" s="21"/>
      <c r="CH1449" s="21"/>
      <c r="CI1449" s="21"/>
      <c r="CJ1449" s="21"/>
      <c r="CK1449" s="21"/>
      <c r="CL1449" s="21"/>
      <c r="CM1449" s="21"/>
      <c r="CN1449" s="21"/>
      <c r="CO1449" s="21"/>
      <c r="CP1449" s="21"/>
      <c r="CQ1449" s="21"/>
      <c r="CR1449" s="21"/>
      <c r="CS1449" s="21"/>
      <c r="CT1449" s="21"/>
      <c r="CU1449" s="21"/>
      <c r="CV1449" s="21"/>
      <c r="CW1449" s="21"/>
      <c r="CX1449" s="23">
        <f t="shared" si="11"/>
        <v>0</v>
      </c>
      <c r="CY1449" s="23"/>
      <c r="CZ1449" s="23"/>
      <c r="DA1449" s="23"/>
      <c r="DB1449" s="23"/>
      <c r="DC1449" s="23"/>
      <c r="DD1449" s="23"/>
      <c r="DE1449" s="22">
        <f t="shared" si="13"/>
        <v>0</v>
      </c>
      <c r="DF1449" s="21"/>
      <c r="DG1449" s="21"/>
      <c r="DH1449" s="21"/>
      <c r="DI1449" s="21"/>
      <c r="DJ1449" s="21"/>
      <c r="DK1449" s="24">
        <f t="shared" si="15"/>
        <v>0</v>
      </c>
      <c r="DL1449" s="23"/>
      <c r="DM1449" s="23"/>
      <c r="DN1449" s="3"/>
      <c r="DO1449" s="3"/>
      <c r="DP1449" s="3"/>
      <c r="DQ1449" s="3"/>
      <c r="DR1449" s="3"/>
      <c r="DS1449" s="3"/>
      <c r="DT1449" s="3"/>
      <c r="DU1449" s="3"/>
      <c r="DV1449" s="3"/>
      <c r="DW1449" s="3"/>
      <c r="DX1449" s="3"/>
      <c r="DY1449" s="3"/>
      <c r="DZ1449" s="3"/>
      <c r="EA1449" s="3"/>
      <c r="EB1449" s="3"/>
      <c r="EC1449" s="3"/>
      <c r="ED1449" s="3"/>
      <c r="EE1449" s="3"/>
      <c r="EF1449" s="3"/>
      <c r="EG1449" s="3"/>
    </row>
    <row r="1450" spans="1:137" ht="15.75" customHeight="1">
      <c r="A1450" s="15" t="s">
        <v>4628</v>
      </c>
      <c r="B1450" s="15" t="s">
        <v>4629</v>
      </c>
      <c r="C1450" s="16">
        <v>24819379</v>
      </c>
      <c r="D1450" s="15">
        <v>777272645</v>
      </c>
      <c r="E1450" s="15" t="s">
        <v>4630</v>
      </c>
      <c r="F1450" s="15" t="s">
        <v>84</v>
      </c>
      <c r="G1450" s="15" t="s">
        <v>91</v>
      </c>
      <c r="H1450" s="15" t="s">
        <v>258</v>
      </c>
      <c r="I1450" s="17">
        <f t="shared" si="18"/>
        <v>0</v>
      </c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8">
        <f t="shared" si="1"/>
        <v>29</v>
      </c>
      <c r="AA1450" s="19"/>
      <c r="AB1450" s="19"/>
      <c r="AC1450" s="19"/>
      <c r="AD1450" s="19"/>
      <c r="AE1450" s="19"/>
      <c r="AF1450" s="19"/>
      <c r="AG1450" s="19">
        <v>19</v>
      </c>
      <c r="AH1450" s="19"/>
      <c r="AI1450" s="19"/>
      <c r="AJ1450" s="19"/>
      <c r="AK1450" s="19"/>
      <c r="AL1450" s="19"/>
      <c r="AM1450" s="19"/>
      <c r="AN1450" s="19"/>
      <c r="AO1450" s="19">
        <v>10</v>
      </c>
      <c r="AP1450" s="19"/>
      <c r="AQ1450" s="19"/>
      <c r="AR1450" s="20">
        <f t="shared" si="3"/>
        <v>0</v>
      </c>
      <c r="AS1450" s="21"/>
      <c r="AT1450" s="2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21"/>
      <c r="BE1450" s="21"/>
      <c r="BF1450" s="21"/>
      <c r="BG1450" s="21"/>
      <c r="BH1450" s="21"/>
      <c r="BI1450" s="21"/>
      <c r="BJ1450" s="22">
        <f t="shared" si="5"/>
        <v>0</v>
      </c>
      <c r="BK1450" s="21"/>
      <c r="BL1450" s="21"/>
      <c r="BM1450" s="21"/>
      <c r="BN1450" s="23">
        <f t="shared" si="7"/>
        <v>0</v>
      </c>
      <c r="BO1450" s="23"/>
      <c r="BP1450" s="23"/>
      <c r="BQ1450" s="23"/>
      <c r="BR1450" s="23"/>
      <c r="BS1450" s="23"/>
      <c r="BT1450" s="23"/>
      <c r="BU1450" s="23"/>
      <c r="BV1450" s="23"/>
      <c r="BW1450" s="23"/>
      <c r="BX1450" s="23"/>
      <c r="BY1450" s="23"/>
      <c r="BZ1450" s="23"/>
      <c r="CA1450" s="23"/>
      <c r="CB1450" s="23"/>
      <c r="CC1450" s="23"/>
      <c r="CD1450" s="23"/>
      <c r="CE1450" s="23"/>
      <c r="CF1450" s="21">
        <f t="shared" si="9"/>
        <v>100</v>
      </c>
      <c r="CG1450" s="21"/>
      <c r="CH1450" s="21"/>
      <c r="CI1450" s="21"/>
      <c r="CJ1450" s="21"/>
      <c r="CK1450" s="21"/>
      <c r="CL1450" s="21"/>
      <c r="CM1450" s="21"/>
      <c r="CN1450" s="21"/>
      <c r="CO1450" s="21"/>
      <c r="CP1450" s="21"/>
      <c r="CQ1450" s="21"/>
      <c r="CR1450" s="21"/>
      <c r="CS1450" s="21"/>
      <c r="CT1450" s="21"/>
      <c r="CU1450" s="21">
        <v>100</v>
      </c>
      <c r="CV1450" s="21"/>
      <c r="CW1450" s="21"/>
      <c r="CX1450" s="23">
        <f t="shared" si="11"/>
        <v>1</v>
      </c>
      <c r="CY1450" s="23"/>
      <c r="CZ1450" s="23"/>
      <c r="DA1450" s="23"/>
      <c r="DB1450" s="23">
        <v>1</v>
      </c>
      <c r="DC1450" s="23"/>
      <c r="DD1450" s="23"/>
      <c r="DE1450" s="22">
        <f t="shared" si="13"/>
        <v>0</v>
      </c>
      <c r="DF1450" s="21"/>
      <c r="DG1450" s="21"/>
      <c r="DH1450" s="21"/>
      <c r="DI1450" s="21"/>
      <c r="DJ1450" s="21"/>
      <c r="DK1450" s="24">
        <f t="shared" si="15"/>
        <v>0</v>
      </c>
      <c r="DL1450" s="23"/>
      <c r="DM1450" s="23"/>
      <c r="DN1450" s="3"/>
      <c r="DO1450" s="3"/>
      <c r="DP1450" s="3"/>
      <c r="DQ1450" s="3"/>
      <c r="DR1450" s="3"/>
      <c r="DS1450" s="3"/>
      <c r="DT1450" s="3"/>
      <c r="DU1450" s="3"/>
      <c r="DV1450" s="3"/>
      <c r="DW1450" s="3"/>
      <c r="DX1450" s="3"/>
      <c r="DY1450" s="3"/>
      <c r="DZ1450" s="3"/>
      <c r="EA1450" s="3"/>
      <c r="EB1450" s="3"/>
      <c r="EC1450" s="3"/>
      <c r="ED1450" s="3"/>
      <c r="EE1450" s="3"/>
      <c r="EF1450" s="3"/>
      <c r="EG1450" s="3"/>
    </row>
    <row r="1451" spans="1:137" ht="15.75" customHeight="1">
      <c r="A1451" s="15" t="s">
        <v>4631</v>
      </c>
      <c r="B1451" s="15" t="s">
        <v>4632</v>
      </c>
      <c r="C1451" s="16">
        <v>69827613</v>
      </c>
      <c r="D1451" s="15">
        <v>777255348</v>
      </c>
      <c r="E1451" s="15" t="s">
        <v>4633</v>
      </c>
      <c r="F1451" s="15" t="s">
        <v>84</v>
      </c>
      <c r="G1451" s="15" t="s">
        <v>153</v>
      </c>
      <c r="H1451" s="15" t="s">
        <v>80</v>
      </c>
      <c r="I1451" s="17">
        <f t="shared" si="18"/>
        <v>0</v>
      </c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8">
        <f t="shared" si="1"/>
        <v>63</v>
      </c>
      <c r="AA1451" s="19"/>
      <c r="AB1451" s="19"/>
      <c r="AC1451" s="19"/>
      <c r="AD1451" s="19"/>
      <c r="AE1451" s="19"/>
      <c r="AF1451" s="19"/>
      <c r="AG1451" s="19">
        <f>19+19</f>
        <v>38</v>
      </c>
      <c r="AH1451" s="19"/>
      <c r="AI1451" s="19"/>
      <c r="AJ1451" s="19"/>
      <c r="AK1451" s="19"/>
      <c r="AL1451" s="19"/>
      <c r="AM1451" s="19"/>
      <c r="AN1451" s="19"/>
      <c r="AO1451" s="19">
        <v>10</v>
      </c>
      <c r="AP1451" s="19">
        <v>15</v>
      </c>
      <c r="AQ1451" s="19"/>
      <c r="AR1451" s="20">
        <f t="shared" si="3"/>
        <v>0</v>
      </c>
      <c r="AS1451" s="21"/>
      <c r="AT1451" s="21"/>
      <c r="AU1451" s="21"/>
      <c r="AV1451" s="21"/>
      <c r="AW1451" s="21"/>
      <c r="AX1451" s="21"/>
      <c r="AY1451" s="21"/>
      <c r="AZ1451" s="21"/>
      <c r="BA1451" s="21"/>
      <c r="BB1451" s="21"/>
      <c r="BC1451" s="21"/>
      <c r="BD1451" s="21"/>
      <c r="BE1451" s="21"/>
      <c r="BF1451" s="21"/>
      <c r="BG1451" s="21"/>
      <c r="BH1451" s="21"/>
      <c r="BI1451" s="21"/>
      <c r="BJ1451" s="22">
        <f t="shared" si="5"/>
        <v>0</v>
      </c>
      <c r="BK1451" s="21"/>
      <c r="BL1451" s="21"/>
      <c r="BM1451" s="21"/>
      <c r="BN1451" s="23">
        <f t="shared" si="7"/>
        <v>0</v>
      </c>
      <c r="BO1451" s="23"/>
      <c r="BP1451" s="23"/>
      <c r="BQ1451" s="23"/>
      <c r="BR1451" s="23"/>
      <c r="BS1451" s="23"/>
      <c r="BT1451" s="23"/>
      <c r="BU1451" s="23"/>
      <c r="BV1451" s="23"/>
      <c r="BW1451" s="23"/>
      <c r="BX1451" s="23"/>
      <c r="BY1451" s="23"/>
      <c r="BZ1451" s="23"/>
      <c r="CA1451" s="23"/>
      <c r="CB1451" s="23"/>
      <c r="CC1451" s="23"/>
      <c r="CD1451" s="23"/>
      <c r="CE1451" s="23"/>
      <c r="CF1451" s="21">
        <f t="shared" si="9"/>
        <v>100</v>
      </c>
      <c r="CG1451" s="21"/>
      <c r="CH1451" s="21"/>
      <c r="CI1451" s="21"/>
      <c r="CJ1451" s="21"/>
      <c r="CK1451" s="21"/>
      <c r="CL1451" s="21"/>
      <c r="CM1451" s="21"/>
      <c r="CN1451" s="21"/>
      <c r="CO1451" s="21"/>
      <c r="CP1451" s="21"/>
      <c r="CQ1451" s="21"/>
      <c r="CR1451" s="21"/>
      <c r="CS1451" s="21"/>
      <c r="CT1451" s="21"/>
      <c r="CU1451" s="21">
        <v>100</v>
      </c>
      <c r="CV1451" s="21"/>
      <c r="CW1451" s="21"/>
      <c r="CX1451" s="23">
        <f t="shared" si="11"/>
        <v>1</v>
      </c>
      <c r="CY1451" s="23"/>
      <c r="CZ1451" s="23"/>
      <c r="DA1451" s="23"/>
      <c r="DB1451" s="23">
        <v>1</v>
      </c>
      <c r="DC1451" s="23"/>
      <c r="DD1451" s="23"/>
      <c r="DE1451" s="22">
        <f t="shared" si="13"/>
        <v>0</v>
      </c>
      <c r="DF1451" s="21"/>
      <c r="DG1451" s="21"/>
      <c r="DH1451" s="21"/>
      <c r="DI1451" s="21"/>
      <c r="DJ1451" s="21"/>
      <c r="DK1451" s="24">
        <f t="shared" si="15"/>
        <v>0</v>
      </c>
      <c r="DL1451" s="23"/>
      <c r="DM1451" s="23"/>
      <c r="DN1451" s="3"/>
      <c r="DO1451" s="3"/>
      <c r="DP1451" s="3"/>
      <c r="DQ1451" s="3"/>
      <c r="DR1451" s="3"/>
      <c r="DS1451" s="3"/>
      <c r="DT1451" s="3"/>
      <c r="DU1451" s="3"/>
      <c r="DV1451" s="3"/>
      <c r="DW1451" s="3"/>
      <c r="DX1451" s="3"/>
      <c r="DY1451" s="3"/>
      <c r="DZ1451" s="3"/>
      <c r="EA1451" s="3"/>
      <c r="EB1451" s="3"/>
      <c r="EC1451" s="3"/>
      <c r="ED1451" s="3"/>
      <c r="EE1451" s="3"/>
      <c r="EF1451" s="3"/>
      <c r="EG1451" s="3"/>
    </row>
    <row r="1452" spans="1:137" ht="15.75" customHeight="1">
      <c r="A1452" s="15" t="s">
        <v>4634</v>
      </c>
      <c r="B1452" s="15" t="s">
        <v>4635</v>
      </c>
      <c r="C1452" s="16">
        <v>28944658</v>
      </c>
      <c r="D1452" s="15">
        <v>608204456</v>
      </c>
      <c r="E1452" s="15" t="s">
        <v>4636</v>
      </c>
      <c r="F1452" s="15" t="s">
        <v>84</v>
      </c>
      <c r="G1452" s="15" t="s">
        <v>91</v>
      </c>
      <c r="H1452" s="15" t="s">
        <v>174</v>
      </c>
      <c r="I1452" s="17">
        <f t="shared" si="18"/>
        <v>0</v>
      </c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8">
        <f t="shared" si="1"/>
        <v>54</v>
      </c>
      <c r="AA1452" s="19"/>
      <c r="AB1452" s="19"/>
      <c r="AC1452" s="19"/>
      <c r="AD1452" s="19"/>
      <c r="AE1452" s="19"/>
      <c r="AF1452" s="19"/>
      <c r="AG1452" s="19">
        <v>19</v>
      </c>
      <c r="AH1452" s="19"/>
      <c r="AI1452" s="19"/>
      <c r="AJ1452" s="19"/>
      <c r="AK1452" s="19"/>
      <c r="AL1452" s="19"/>
      <c r="AM1452" s="19"/>
      <c r="AN1452" s="19"/>
      <c r="AO1452" s="19">
        <v>35</v>
      </c>
      <c r="AP1452" s="19"/>
      <c r="AQ1452" s="19"/>
      <c r="AR1452" s="20">
        <f t="shared" si="3"/>
        <v>0</v>
      </c>
      <c r="AS1452" s="21"/>
      <c r="AT1452" s="2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21"/>
      <c r="BE1452" s="21"/>
      <c r="BF1452" s="21"/>
      <c r="BG1452" s="21"/>
      <c r="BH1452" s="21"/>
      <c r="BI1452" s="21"/>
      <c r="BJ1452" s="22">
        <f t="shared" si="5"/>
        <v>0</v>
      </c>
      <c r="BK1452" s="21"/>
      <c r="BL1452" s="21"/>
      <c r="BM1452" s="21"/>
      <c r="BN1452" s="23">
        <f t="shared" si="7"/>
        <v>0</v>
      </c>
      <c r="BO1452" s="23"/>
      <c r="BP1452" s="23"/>
      <c r="BQ1452" s="23"/>
      <c r="BR1452" s="23"/>
      <c r="BS1452" s="23"/>
      <c r="BT1452" s="23"/>
      <c r="BU1452" s="23"/>
      <c r="BV1452" s="23"/>
      <c r="BW1452" s="23"/>
      <c r="BX1452" s="23"/>
      <c r="BY1452" s="23"/>
      <c r="BZ1452" s="23"/>
      <c r="CA1452" s="23"/>
      <c r="CB1452" s="23"/>
      <c r="CC1452" s="23"/>
      <c r="CD1452" s="23"/>
      <c r="CE1452" s="23"/>
      <c r="CF1452" s="21">
        <f t="shared" si="9"/>
        <v>100</v>
      </c>
      <c r="CG1452" s="21"/>
      <c r="CH1452" s="21"/>
      <c r="CI1452" s="21"/>
      <c r="CJ1452" s="21"/>
      <c r="CK1452" s="21"/>
      <c r="CL1452" s="21"/>
      <c r="CM1452" s="21"/>
      <c r="CN1452" s="21"/>
      <c r="CO1452" s="21"/>
      <c r="CP1452" s="21"/>
      <c r="CQ1452" s="21"/>
      <c r="CR1452" s="21"/>
      <c r="CS1452" s="21"/>
      <c r="CT1452" s="21"/>
      <c r="CU1452" s="21">
        <v>100</v>
      </c>
      <c r="CV1452" s="21"/>
      <c r="CW1452" s="21"/>
      <c r="CX1452" s="23">
        <f t="shared" si="11"/>
        <v>1</v>
      </c>
      <c r="CY1452" s="23"/>
      <c r="CZ1452" s="23"/>
      <c r="DA1452" s="23"/>
      <c r="DB1452" s="23">
        <v>1</v>
      </c>
      <c r="DC1452" s="23"/>
      <c r="DD1452" s="23"/>
      <c r="DE1452" s="22">
        <f t="shared" si="13"/>
        <v>0</v>
      </c>
      <c r="DF1452" s="21"/>
      <c r="DG1452" s="21"/>
      <c r="DH1452" s="21"/>
      <c r="DI1452" s="21"/>
      <c r="DJ1452" s="21"/>
      <c r="DK1452" s="24">
        <f t="shared" si="15"/>
        <v>0</v>
      </c>
      <c r="DL1452" s="23"/>
      <c r="DM1452" s="23"/>
      <c r="DN1452" s="3"/>
      <c r="DO1452" s="3"/>
      <c r="DP1452" s="3"/>
      <c r="DQ1452" s="3"/>
      <c r="DR1452" s="3"/>
      <c r="DS1452" s="3"/>
      <c r="DT1452" s="3"/>
      <c r="DU1452" s="3"/>
      <c r="DV1452" s="3"/>
      <c r="DW1452" s="3"/>
      <c r="DX1452" s="3"/>
      <c r="DY1452" s="3"/>
      <c r="DZ1452" s="3"/>
      <c r="EA1452" s="3"/>
      <c r="EB1452" s="3"/>
      <c r="EC1452" s="3"/>
      <c r="ED1452" s="3"/>
      <c r="EE1452" s="3"/>
      <c r="EF1452" s="3"/>
      <c r="EG1452" s="3"/>
    </row>
    <row r="1453" spans="1:137" ht="15.75" customHeight="1">
      <c r="A1453" s="15" t="s">
        <v>4637</v>
      </c>
      <c r="B1453" s="15" t="s">
        <v>4638</v>
      </c>
      <c r="C1453" s="16" t="s">
        <v>4639</v>
      </c>
      <c r="D1453" s="15">
        <v>777142119</v>
      </c>
      <c r="E1453" s="15" t="s">
        <v>4640</v>
      </c>
      <c r="F1453" s="15" t="s">
        <v>84</v>
      </c>
      <c r="G1453" s="15" t="s">
        <v>101</v>
      </c>
      <c r="H1453" s="15" t="s">
        <v>150</v>
      </c>
      <c r="I1453" s="17">
        <f t="shared" si="18"/>
        <v>0</v>
      </c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8">
        <f t="shared" si="1"/>
        <v>27</v>
      </c>
      <c r="AA1453" s="19"/>
      <c r="AB1453" s="19"/>
      <c r="AC1453" s="19"/>
      <c r="AD1453" s="19"/>
      <c r="AE1453" s="19"/>
      <c r="AF1453" s="19">
        <v>6</v>
      </c>
      <c r="AG1453" s="19"/>
      <c r="AH1453" s="19">
        <v>6</v>
      </c>
      <c r="AI1453" s="19"/>
      <c r="AJ1453" s="19"/>
      <c r="AK1453" s="19"/>
      <c r="AL1453" s="19"/>
      <c r="AM1453" s="19"/>
      <c r="AN1453" s="19"/>
      <c r="AO1453" s="19">
        <v>15</v>
      </c>
      <c r="AP1453" s="19"/>
      <c r="AQ1453" s="19"/>
      <c r="AR1453" s="20">
        <f t="shared" si="3"/>
        <v>0</v>
      </c>
      <c r="AS1453" s="21"/>
      <c r="AT1453" s="21"/>
      <c r="AU1453" s="21"/>
      <c r="AV1453" s="21"/>
      <c r="AW1453" s="21"/>
      <c r="AX1453" s="21"/>
      <c r="AY1453" s="21"/>
      <c r="AZ1453" s="21"/>
      <c r="BA1453" s="21"/>
      <c r="BB1453" s="21"/>
      <c r="BC1453" s="21"/>
      <c r="BD1453" s="21"/>
      <c r="BE1453" s="21"/>
      <c r="BF1453" s="21"/>
      <c r="BG1453" s="21"/>
      <c r="BH1453" s="21"/>
      <c r="BI1453" s="21"/>
      <c r="BJ1453" s="22">
        <f t="shared" si="5"/>
        <v>0</v>
      </c>
      <c r="BK1453" s="21"/>
      <c r="BL1453" s="21"/>
      <c r="BM1453" s="21"/>
      <c r="BN1453" s="23">
        <f t="shared" si="7"/>
        <v>1</v>
      </c>
      <c r="BO1453" s="23"/>
      <c r="BP1453" s="23"/>
      <c r="BQ1453" s="23">
        <v>1</v>
      </c>
      <c r="BR1453" s="23"/>
      <c r="BS1453" s="23"/>
      <c r="BT1453" s="23"/>
      <c r="BU1453" s="23"/>
      <c r="BV1453" s="23"/>
      <c r="BW1453" s="23"/>
      <c r="BX1453" s="23"/>
      <c r="BY1453" s="23"/>
      <c r="BZ1453" s="23"/>
      <c r="CA1453" s="23"/>
      <c r="CB1453" s="23"/>
      <c r="CC1453" s="23"/>
      <c r="CD1453" s="23"/>
      <c r="CE1453" s="23"/>
      <c r="CF1453" s="21">
        <f t="shared" si="9"/>
        <v>0</v>
      </c>
      <c r="CG1453" s="21"/>
      <c r="CH1453" s="21"/>
      <c r="CI1453" s="21"/>
      <c r="CJ1453" s="21"/>
      <c r="CK1453" s="21"/>
      <c r="CL1453" s="21"/>
      <c r="CM1453" s="21"/>
      <c r="CN1453" s="21"/>
      <c r="CO1453" s="21"/>
      <c r="CP1453" s="21"/>
      <c r="CQ1453" s="21"/>
      <c r="CR1453" s="21"/>
      <c r="CS1453" s="21"/>
      <c r="CT1453" s="21"/>
      <c r="CU1453" s="21"/>
      <c r="CV1453" s="21"/>
      <c r="CW1453" s="21"/>
      <c r="CX1453" s="23">
        <f t="shared" si="11"/>
        <v>2</v>
      </c>
      <c r="CY1453" s="23"/>
      <c r="CZ1453" s="23"/>
      <c r="DA1453" s="23"/>
      <c r="DB1453" s="23">
        <v>2</v>
      </c>
      <c r="DC1453" s="23"/>
      <c r="DD1453" s="23"/>
      <c r="DE1453" s="22">
        <f t="shared" si="13"/>
        <v>0</v>
      </c>
      <c r="DF1453" s="21"/>
      <c r="DG1453" s="21"/>
      <c r="DH1453" s="21"/>
      <c r="DI1453" s="21"/>
      <c r="DJ1453" s="21"/>
      <c r="DK1453" s="24">
        <f t="shared" si="15"/>
        <v>0</v>
      </c>
      <c r="DL1453" s="23"/>
      <c r="DM1453" s="23"/>
      <c r="DN1453" s="3"/>
      <c r="DO1453" s="3"/>
      <c r="DP1453" s="3"/>
      <c r="DQ1453" s="3"/>
      <c r="DR1453" s="3"/>
      <c r="DS1453" s="3"/>
      <c r="DT1453" s="3"/>
      <c r="DU1453" s="3"/>
      <c r="DV1453" s="3"/>
      <c r="DW1453" s="3"/>
      <c r="DX1453" s="3"/>
      <c r="DY1453" s="3"/>
      <c r="DZ1453" s="3"/>
      <c r="EA1453" s="3"/>
      <c r="EB1453" s="3"/>
      <c r="EC1453" s="3"/>
      <c r="ED1453" s="3"/>
      <c r="EE1453" s="3"/>
      <c r="EF1453" s="3"/>
      <c r="EG1453" s="3"/>
    </row>
    <row r="1454" spans="1:137" ht="15.75" customHeight="1">
      <c r="A1454" s="15" t="s">
        <v>4641</v>
      </c>
      <c r="B1454" s="15" t="s">
        <v>4642</v>
      </c>
      <c r="C1454" s="16" t="s">
        <v>4643</v>
      </c>
      <c r="D1454" s="15">
        <v>606103893</v>
      </c>
      <c r="E1454" s="15" t="s">
        <v>4644</v>
      </c>
      <c r="F1454" s="15" t="s">
        <v>84</v>
      </c>
      <c r="G1454" s="15" t="s">
        <v>91</v>
      </c>
      <c r="H1454" s="15" t="s">
        <v>174</v>
      </c>
      <c r="I1454" s="17">
        <f t="shared" si="18"/>
        <v>0</v>
      </c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8">
        <f t="shared" si="1"/>
        <v>10</v>
      </c>
      <c r="AA1454" s="19"/>
      <c r="AB1454" s="19"/>
      <c r="AC1454" s="19"/>
      <c r="AD1454" s="19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>
        <v>10</v>
      </c>
      <c r="AP1454" s="19"/>
      <c r="AQ1454" s="19"/>
      <c r="AR1454" s="20">
        <f t="shared" si="3"/>
        <v>0</v>
      </c>
      <c r="AS1454" s="21"/>
      <c r="AT1454" s="21"/>
      <c r="AU1454" s="21"/>
      <c r="AV1454" s="21"/>
      <c r="AW1454" s="21"/>
      <c r="AX1454" s="21"/>
      <c r="AY1454" s="21"/>
      <c r="AZ1454" s="21"/>
      <c r="BA1454" s="21"/>
      <c r="BB1454" s="21"/>
      <c r="BC1454" s="21"/>
      <c r="BD1454" s="21"/>
      <c r="BE1454" s="21"/>
      <c r="BF1454" s="21"/>
      <c r="BG1454" s="21"/>
      <c r="BH1454" s="21"/>
      <c r="BI1454" s="21"/>
      <c r="BJ1454" s="22">
        <f t="shared" si="5"/>
        <v>0</v>
      </c>
      <c r="BK1454" s="21"/>
      <c r="BL1454" s="21"/>
      <c r="BM1454" s="21"/>
      <c r="BN1454" s="23">
        <f t="shared" si="7"/>
        <v>0</v>
      </c>
      <c r="BO1454" s="23"/>
      <c r="BP1454" s="23"/>
      <c r="BQ1454" s="23"/>
      <c r="BR1454" s="23"/>
      <c r="BS1454" s="23"/>
      <c r="BT1454" s="23"/>
      <c r="BU1454" s="23"/>
      <c r="BV1454" s="23"/>
      <c r="BW1454" s="23"/>
      <c r="BX1454" s="23"/>
      <c r="BY1454" s="23"/>
      <c r="BZ1454" s="23"/>
      <c r="CA1454" s="23"/>
      <c r="CB1454" s="23"/>
      <c r="CC1454" s="23"/>
      <c r="CD1454" s="23"/>
      <c r="CE1454" s="23"/>
      <c r="CF1454" s="21">
        <f t="shared" si="9"/>
        <v>100</v>
      </c>
      <c r="CG1454" s="21"/>
      <c r="CH1454" s="21"/>
      <c r="CI1454" s="21"/>
      <c r="CJ1454" s="21"/>
      <c r="CK1454" s="21"/>
      <c r="CL1454" s="21"/>
      <c r="CM1454" s="21"/>
      <c r="CN1454" s="21"/>
      <c r="CO1454" s="21"/>
      <c r="CP1454" s="21"/>
      <c r="CQ1454" s="21"/>
      <c r="CR1454" s="21"/>
      <c r="CS1454" s="21"/>
      <c r="CT1454" s="21"/>
      <c r="CU1454" s="21">
        <v>100</v>
      </c>
      <c r="CV1454" s="21"/>
      <c r="CW1454" s="21"/>
      <c r="CX1454" s="23">
        <f t="shared" si="11"/>
        <v>1</v>
      </c>
      <c r="CY1454" s="23"/>
      <c r="CZ1454" s="23"/>
      <c r="DA1454" s="23"/>
      <c r="DB1454" s="23">
        <v>1</v>
      </c>
      <c r="DC1454" s="23"/>
      <c r="DD1454" s="23"/>
      <c r="DE1454" s="22">
        <f t="shared" si="13"/>
        <v>0</v>
      </c>
      <c r="DF1454" s="21"/>
      <c r="DG1454" s="21"/>
      <c r="DH1454" s="21"/>
      <c r="DI1454" s="21"/>
      <c r="DJ1454" s="21"/>
      <c r="DK1454" s="24">
        <f t="shared" si="15"/>
        <v>0</v>
      </c>
      <c r="DL1454" s="23"/>
      <c r="DM1454" s="23"/>
      <c r="DN1454" s="3"/>
      <c r="DO1454" s="3"/>
      <c r="DP1454" s="3"/>
      <c r="DQ1454" s="3"/>
      <c r="DR1454" s="3"/>
      <c r="DS1454" s="3"/>
      <c r="DT1454" s="3"/>
      <c r="DU1454" s="3"/>
      <c r="DV1454" s="3"/>
      <c r="DW1454" s="3"/>
      <c r="DX1454" s="3"/>
      <c r="DY1454" s="3"/>
      <c r="DZ1454" s="3"/>
      <c r="EA1454" s="3"/>
      <c r="EB1454" s="3"/>
      <c r="EC1454" s="3"/>
      <c r="ED1454" s="3"/>
      <c r="EE1454" s="3"/>
      <c r="EF1454" s="3"/>
      <c r="EG1454" s="3"/>
    </row>
    <row r="1455" spans="1:137" ht="15.75" customHeight="1">
      <c r="A1455" s="15" t="s">
        <v>4645</v>
      </c>
      <c r="B1455" s="15" t="s">
        <v>4646</v>
      </c>
      <c r="C1455" s="16">
        <v>45720193</v>
      </c>
      <c r="D1455" s="15">
        <v>604601828</v>
      </c>
      <c r="E1455" s="15" t="s">
        <v>4647</v>
      </c>
      <c r="F1455" s="15" t="s">
        <v>84</v>
      </c>
      <c r="G1455" s="15" t="s">
        <v>101</v>
      </c>
      <c r="H1455" s="15" t="s">
        <v>134</v>
      </c>
      <c r="I1455" s="17">
        <f t="shared" si="18"/>
        <v>0</v>
      </c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8">
        <f t="shared" si="1"/>
        <v>34</v>
      </c>
      <c r="AA1455" s="19"/>
      <c r="AB1455" s="19"/>
      <c r="AC1455" s="19"/>
      <c r="AD1455" s="19"/>
      <c r="AE1455" s="19"/>
      <c r="AF1455" s="19">
        <v>10</v>
      </c>
      <c r="AG1455" s="19"/>
      <c r="AH1455" s="25">
        <v>9</v>
      </c>
      <c r="AI1455" s="19"/>
      <c r="AJ1455" s="19"/>
      <c r="AK1455" s="19"/>
      <c r="AL1455" s="19"/>
      <c r="AM1455" s="19"/>
      <c r="AN1455" s="19"/>
      <c r="AO1455" s="19"/>
      <c r="AP1455" s="19">
        <v>15</v>
      </c>
      <c r="AQ1455" s="19"/>
      <c r="AR1455" s="20">
        <f t="shared" si="3"/>
        <v>0</v>
      </c>
      <c r="AS1455" s="21"/>
      <c r="AT1455" s="21"/>
      <c r="AU1455" s="21"/>
      <c r="AV1455" s="21"/>
      <c r="AW1455" s="21"/>
      <c r="AX1455" s="21"/>
      <c r="AY1455" s="21"/>
      <c r="AZ1455" s="21"/>
      <c r="BA1455" s="21"/>
      <c r="BB1455" s="21"/>
      <c r="BC1455" s="21"/>
      <c r="BD1455" s="21"/>
      <c r="BE1455" s="21"/>
      <c r="BF1455" s="21"/>
      <c r="BG1455" s="21"/>
      <c r="BH1455" s="21"/>
      <c r="BI1455" s="21"/>
      <c r="BJ1455" s="22">
        <f t="shared" si="5"/>
        <v>0</v>
      </c>
      <c r="BK1455" s="21"/>
      <c r="BL1455" s="21"/>
      <c r="BM1455" s="21"/>
      <c r="BN1455" s="23">
        <f t="shared" si="7"/>
        <v>0</v>
      </c>
      <c r="BO1455" s="23"/>
      <c r="BP1455" s="23"/>
      <c r="BQ1455" s="23"/>
      <c r="BR1455" s="23"/>
      <c r="BS1455" s="23"/>
      <c r="BT1455" s="23"/>
      <c r="BU1455" s="23"/>
      <c r="BV1455" s="23"/>
      <c r="BW1455" s="23"/>
      <c r="BX1455" s="23"/>
      <c r="BY1455" s="23"/>
      <c r="BZ1455" s="23"/>
      <c r="CA1455" s="23"/>
      <c r="CB1455" s="23"/>
      <c r="CC1455" s="23"/>
      <c r="CD1455" s="23"/>
      <c r="CE1455" s="23"/>
      <c r="CF1455" s="21">
        <f t="shared" si="9"/>
        <v>0</v>
      </c>
      <c r="CG1455" s="21"/>
      <c r="CH1455" s="21"/>
      <c r="CI1455" s="21"/>
      <c r="CJ1455" s="21"/>
      <c r="CK1455" s="21"/>
      <c r="CL1455" s="21"/>
      <c r="CM1455" s="21"/>
      <c r="CN1455" s="21"/>
      <c r="CO1455" s="21"/>
      <c r="CP1455" s="21"/>
      <c r="CQ1455" s="21"/>
      <c r="CR1455" s="21"/>
      <c r="CS1455" s="21"/>
      <c r="CT1455" s="21"/>
      <c r="CU1455" s="21"/>
      <c r="CV1455" s="21"/>
      <c r="CW1455" s="21"/>
      <c r="CX1455" s="23">
        <f t="shared" si="11"/>
        <v>2</v>
      </c>
      <c r="CY1455" s="23"/>
      <c r="CZ1455" s="23"/>
      <c r="DA1455" s="23"/>
      <c r="DB1455" s="23"/>
      <c r="DC1455" s="23">
        <v>2</v>
      </c>
      <c r="DD1455" s="23"/>
      <c r="DE1455" s="22">
        <f t="shared" si="13"/>
        <v>0</v>
      </c>
      <c r="DF1455" s="21"/>
      <c r="DG1455" s="21"/>
      <c r="DH1455" s="21"/>
      <c r="DI1455" s="21"/>
      <c r="DJ1455" s="21"/>
      <c r="DK1455" s="24">
        <f t="shared" si="15"/>
        <v>0</v>
      </c>
      <c r="DL1455" s="23"/>
      <c r="DM1455" s="23"/>
      <c r="DN1455" s="3"/>
      <c r="DO1455" s="3"/>
      <c r="DP1455" s="3"/>
      <c r="DQ1455" s="3"/>
      <c r="DR1455" s="3"/>
      <c r="DS1455" s="3"/>
      <c r="DT1455" s="3"/>
      <c r="DU1455" s="3"/>
      <c r="DV1455" s="3"/>
      <c r="DW1455" s="3"/>
      <c r="DX1455" s="3"/>
      <c r="DY1455" s="3"/>
      <c r="DZ1455" s="3"/>
      <c r="EA1455" s="3"/>
      <c r="EB1455" s="3"/>
      <c r="EC1455" s="3"/>
      <c r="ED1455" s="3"/>
      <c r="EE1455" s="3"/>
      <c r="EF1455" s="3"/>
      <c r="EG1455" s="3"/>
    </row>
    <row r="1456" spans="1:137" ht="15.75" customHeight="1">
      <c r="A1456" s="15" t="s">
        <v>4648</v>
      </c>
      <c r="B1456" s="15" t="s">
        <v>4649</v>
      </c>
      <c r="C1456" s="16" t="s">
        <v>4650</v>
      </c>
      <c r="D1456" s="15">
        <v>603322520</v>
      </c>
      <c r="E1456" s="15" t="s">
        <v>4651</v>
      </c>
      <c r="F1456" s="15" t="s">
        <v>84</v>
      </c>
      <c r="G1456" s="15" t="s">
        <v>153</v>
      </c>
      <c r="H1456" s="15" t="s">
        <v>72</v>
      </c>
      <c r="I1456" s="17">
        <f t="shared" si="18"/>
        <v>0</v>
      </c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8">
        <f t="shared" si="1"/>
        <v>43</v>
      </c>
      <c r="AA1456" s="19"/>
      <c r="AB1456" s="19"/>
      <c r="AC1456" s="19"/>
      <c r="AD1456" s="19"/>
      <c r="AE1456" s="19"/>
      <c r="AF1456" s="19"/>
      <c r="AG1456" s="19">
        <v>19</v>
      </c>
      <c r="AH1456" s="19">
        <v>9</v>
      </c>
      <c r="AI1456" s="19"/>
      <c r="AJ1456" s="19"/>
      <c r="AK1456" s="19"/>
      <c r="AL1456" s="19"/>
      <c r="AM1456" s="19"/>
      <c r="AN1456" s="19"/>
      <c r="AO1456" s="19"/>
      <c r="AP1456" s="19">
        <v>15</v>
      </c>
      <c r="AQ1456" s="19"/>
      <c r="AR1456" s="20">
        <f t="shared" si="3"/>
        <v>0</v>
      </c>
      <c r="AS1456" s="21"/>
      <c r="AT1456" s="21"/>
      <c r="AU1456" s="21"/>
      <c r="AV1456" s="21"/>
      <c r="AW1456" s="21"/>
      <c r="AX1456" s="21"/>
      <c r="AY1456" s="21"/>
      <c r="AZ1456" s="21"/>
      <c r="BA1456" s="21"/>
      <c r="BB1456" s="21"/>
      <c r="BC1456" s="21"/>
      <c r="BD1456" s="21"/>
      <c r="BE1456" s="21"/>
      <c r="BF1456" s="21"/>
      <c r="BG1456" s="21"/>
      <c r="BH1456" s="21"/>
      <c r="BI1456" s="21"/>
      <c r="BJ1456" s="22">
        <f t="shared" si="5"/>
        <v>0</v>
      </c>
      <c r="BK1456" s="21"/>
      <c r="BL1456" s="21"/>
      <c r="BM1456" s="21"/>
      <c r="BN1456" s="23">
        <f t="shared" si="7"/>
        <v>0</v>
      </c>
      <c r="BO1456" s="23"/>
      <c r="BP1456" s="23"/>
      <c r="BQ1456" s="23"/>
      <c r="BR1456" s="23"/>
      <c r="BS1456" s="23"/>
      <c r="BT1456" s="23"/>
      <c r="BU1456" s="23"/>
      <c r="BV1456" s="23"/>
      <c r="BW1456" s="23"/>
      <c r="BX1456" s="23"/>
      <c r="BY1456" s="23"/>
      <c r="BZ1456" s="23"/>
      <c r="CA1456" s="23"/>
      <c r="CB1456" s="23"/>
      <c r="CC1456" s="23"/>
      <c r="CD1456" s="23"/>
      <c r="CE1456" s="23"/>
      <c r="CF1456" s="21">
        <f t="shared" si="9"/>
        <v>0</v>
      </c>
      <c r="CG1456" s="21"/>
      <c r="CH1456" s="21"/>
      <c r="CI1456" s="21"/>
      <c r="CJ1456" s="21"/>
      <c r="CK1456" s="21"/>
      <c r="CL1456" s="21"/>
      <c r="CM1456" s="21"/>
      <c r="CN1456" s="21"/>
      <c r="CO1456" s="21"/>
      <c r="CP1456" s="21"/>
      <c r="CQ1456" s="21"/>
      <c r="CR1456" s="21"/>
      <c r="CS1456" s="21"/>
      <c r="CT1456" s="21"/>
      <c r="CU1456" s="21"/>
      <c r="CV1456" s="21"/>
      <c r="CW1456" s="21"/>
      <c r="CX1456" s="23">
        <f t="shared" si="11"/>
        <v>0</v>
      </c>
      <c r="CY1456" s="23"/>
      <c r="CZ1456" s="23"/>
      <c r="DA1456" s="23"/>
      <c r="DB1456" s="23"/>
      <c r="DC1456" s="23"/>
      <c r="DD1456" s="23"/>
      <c r="DE1456" s="22">
        <f t="shared" si="13"/>
        <v>0</v>
      </c>
      <c r="DF1456" s="21"/>
      <c r="DG1456" s="21"/>
      <c r="DH1456" s="21"/>
      <c r="DI1456" s="21"/>
      <c r="DJ1456" s="21"/>
      <c r="DK1456" s="24">
        <f t="shared" si="15"/>
        <v>0</v>
      </c>
      <c r="DL1456" s="23"/>
      <c r="DM1456" s="23"/>
      <c r="DN1456" s="3"/>
      <c r="DO1456" s="3"/>
      <c r="DP1456" s="3"/>
      <c r="DQ1456" s="3"/>
      <c r="DR1456" s="3"/>
      <c r="DS1456" s="3"/>
      <c r="DT1456" s="3"/>
      <c r="DU1456" s="3"/>
      <c r="DV1456" s="3"/>
      <c r="DW1456" s="3"/>
      <c r="DX1456" s="3"/>
      <c r="DY1456" s="3"/>
      <c r="DZ1456" s="3"/>
      <c r="EA1456" s="3"/>
      <c r="EB1456" s="3"/>
      <c r="EC1456" s="3"/>
      <c r="ED1456" s="3"/>
      <c r="EE1456" s="3"/>
      <c r="EF1456" s="3"/>
      <c r="EG1456" s="3"/>
    </row>
    <row r="1457" spans="1:137" ht="15.75" customHeight="1">
      <c r="A1457" s="15" t="s">
        <v>4652</v>
      </c>
      <c r="B1457" s="15" t="s">
        <v>4653</v>
      </c>
      <c r="C1457" s="16">
        <v>24756148</v>
      </c>
      <c r="D1457" s="15">
        <v>731574992</v>
      </c>
      <c r="E1457" s="15" t="s">
        <v>4654</v>
      </c>
      <c r="F1457" s="15" t="s">
        <v>84</v>
      </c>
      <c r="G1457" s="15" t="s">
        <v>91</v>
      </c>
      <c r="H1457" s="15" t="s">
        <v>86</v>
      </c>
      <c r="I1457" s="17">
        <f t="shared" si="18"/>
        <v>0</v>
      </c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8">
        <f t="shared" si="1"/>
        <v>60</v>
      </c>
      <c r="AA1457" s="19"/>
      <c r="AB1457" s="19"/>
      <c r="AC1457" s="19"/>
      <c r="AD1457" s="19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>
        <v>60</v>
      </c>
      <c r="AP1457" s="19"/>
      <c r="AQ1457" s="19"/>
      <c r="AR1457" s="20">
        <f t="shared" si="3"/>
        <v>0</v>
      </c>
      <c r="AS1457" s="21"/>
      <c r="AT1457" s="21"/>
      <c r="AU1457" s="21"/>
      <c r="AV1457" s="21"/>
      <c r="AW1457" s="21"/>
      <c r="AX1457" s="21"/>
      <c r="AY1457" s="21"/>
      <c r="AZ1457" s="21"/>
      <c r="BA1457" s="21"/>
      <c r="BB1457" s="21"/>
      <c r="BC1457" s="21"/>
      <c r="BD1457" s="21"/>
      <c r="BE1457" s="21"/>
      <c r="BF1457" s="21"/>
      <c r="BG1457" s="21"/>
      <c r="BH1457" s="21"/>
      <c r="BI1457" s="21"/>
      <c r="BJ1457" s="22">
        <f t="shared" si="5"/>
        <v>0</v>
      </c>
      <c r="BK1457" s="21"/>
      <c r="BL1457" s="21"/>
      <c r="BM1457" s="21"/>
      <c r="BN1457" s="23">
        <f t="shared" si="7"/>
        <v>0</v>
      </c>
      <c r="BO1457" s="23"/>
      <c r="BP1457" s="23"/>
      <c r="BQ1457" s="23"/>
      <c r="BR1457" s="23"/>
      <c r="BS1457" s="23"/>
      <c r="BT1457" s="23"/>
      <c r="BU1457" s="23"/>
      <c r="BV1457" s="23"/>
      <c r="BW1457" s="23"/>
      <c r="BX1457" s="23"/>
      <c r="BY1457" s="23"/>
      <c r="BZ1457" s="23"/>
      <c r="CA1457" s="23"/>
      <c r="CB1457" s="23"/>
      <c r="CC1457" s="23"/>
      <c r="CD1457" s="23"/>
      <c r="CE1457" s="23"/>
      <c r="CF1457" s="21">
        <f t="shared" si="9"/>
        <v>100</v>
      </c>
      <c r="CG1457" s="21"/>
      <c r="CH1457" s="21"/>
      <c r="CI1457" s="21"/>
      <c r="CJ1457" s="21"/>
      <c r="CK1457" s="21"/>
      <c r="CL1457" s="21"/>
      <c r="CM1457" s="21"/>
      <c r="CN1457" s="21"/>
      <c r="CO1457" s="21"/>
      <c r="CP1457" s="21"/>
      <c r="CQ1457" s="21"/>
      <c r="CR1457" s="21"/>
      <c r="CS1457" s="21"/>
      <c r="CT1457" s="21"/>
      <c r="CU1457" s="21">
        <v>100</v>
      </c>
      <c r="CV1457" s="21"/>
      <c r="CW1457" s="21"/>
      <c r="CX1457" s="23">
        <f t="shared" si="11"/>
        <v>1</v>
      </c>
      <c r="CY1457" s="23"/>
      <c r="CZ1457" s="23"/>
      <c r="DA1457" s="23"/>
      <c r="DB1457" s="23">
        <v>1</v>
      </c>
      <c r="DC1457" s="23"/>
      <c r="DD1457" s="23"/>
      <c r="DE1457" s="22">
        <f t="shared" si="13"/>
        <v>0</v>
      </c>
      <c r="DF1457" s="21"/>
      <c r="DG1457" s="21"/>
      <c r="DH1457" s="21"/>
      <c r="DI1457" s="21"/>
      <c r="DJ1457" s="21"/>
      <c r="DK1457" s="24">
        <f t="shared" si="15"/>
        <v>0</v>
      </c>
      <c r="DL1457" s="23"/>
      <c r="DM1457" s="23"/>
      <c r="DN1457" s="3"/>
      <c r="DO1457" s="3"/>
      <c r="DP1457" s="3"/>
      <c r="DQ1457" s="3"/>
      <c r="DR1457" s="3"/>
      <c r="DS1457" s="3"/>
      <c r="DT1457" s="3"/>
      <c r="DU1457" s="3"/>
      <c r="DV1457" s="3"/>
      <c r="DW1457" s="3"/>
      <c r="DX1457" s="3"/>
      <c r="DY1457" s="3"/>
      <c r="DZ1457" s="3"/>
      <c r="EA1457" s="3"/>
      <c r="EB1457" s="3"/>
      <c r="EC1457" s="3"/>
      <c r="ED1457" s="3"/>
      <c r="EE1457" s="3"/>
      <c r="EF1457" s="3"/>
      <c r="EG1457" s="3"/>
    </row>
    <row r="1458" spans="1:137" ht="15.75" customHeight="1">
      <c r="A1458" s="15" t="s">
        <v>4655</v>
      </c>
      <c r="B1458" s="15" t="s">
        <v>4656</v>
      </c>
      <c r="C1458" s="16">
        <v>69786127</v>
      </c>
      <c r="D1458" s="15">
        <v>602940854</v>
      </c>
      <c r="E1458" s="15" t="s">
        <v>4657</v>
      </c>
      <c r="F1458" s="15" t="s">
        <v>84</v>
      </c>
      <c r="G1458" s="15" t="s">
        <v>101</v>
      </c>
      <c r="H1458" s="15" t="s">
        <v>80</v>
      </c>
      <c r="I1458" s="17">
        <f t="shared" si="18"/>
        <v>0</v>
      </c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8">
        <f t="shared" si="1"/>
        <v>28</v>
      </c>
      <c r="AA1458" s="19"/>
      <c r="AB1458" s="19"/>
      <c r="AC1458" s="19"/>
      <c r="AD1458" s="19"/>
      <c r="AE1458" s="19"/>
      <c r="AF1458" s="19">
        <v>6</v>
      </c>
      <c r="AG1458" s="19"/>
      <c r="AH1458" s="19">
        <v>7</v>
      </c>
      <c r="AI1458" s="19"/>
      <c r="AJ1458" s="19"/>
      <c r="AK1458" s="19"/>
      <c r="AL1458" s="19"/>
      <c r="AM1458" s="19"/>
      <c r="AN1458" s="19"/>
      <c r="AO1458" s="19">
        <v>15</v>
      </c>
      <c r="AP1458" s="19"/>
      <c r="AQ1458" s="19"/>
      <c r="AR1458" s="20">
        <f t="shared" si="3"/>
        <v>0</v>
      </c>
      <c r="AS1458" s="21"/>
      <c r="AT1458" s="21"/>
      <c r="AU1458" s="21"/>
      <c r="AV1458" s="21"/>
      <c r="AW1458" s="21"/>
      <c r="AX1458" s="21"/>
      <c r="AY1458" s="21"/>
      <c r="AZ1458" s="21"/>
      <c r="BA1458" s="21"/>
      <c r="BB1458" s="21"/>
      <c r="BC1458" s="21"/>
      <c r="BD1458" s="21"/>
      <c r="BE1458" s="21"/>
      <c r="BF1458" s="21"/>
      <c r="BG1458" s="21"/>
      <c r="BH1458" s="21"/>
      <c r="BI1458" s="21"/>
      <c r="BJ1458" s="22">
        <f t="shared" si="5"/>
        <v>0</v>
      </c>
      <c r="BK1458" s="21"/>
      <c r="BL1458" s="21"/>
      <c r="BM1458" s="21"/>
      <c r="BN1458" s="23">
        <f t="shared" si="7"/>
        <v>0</v>
      </c>
      <c r="BO1458" s="23"/>
      <c r="BP1458" s="23"/>
      <c r="BQ1458" s="23"/>
      <c r="BR1458" s="23"/>
      <c r="BS1458" s="23"/>
      <c r="BT1458" s="23"/>
      <c r="BU1458" s="23"/>
      <c r="BV1458" s="23"/>
      <c r="BW1458" s="23"/>
      <c r="BX1458" s="23"/>
      <c r="BY1458" s="23"/>
      <c r="BZ1458" s="23"/>
      <c r="CA1458" s="23"/>
      <c r="CB1458" s="23"/>
      <c r="CC1458" s="23"/>
      <c r="CD1458" s="23"/>
      <c r="CE1458" s="23"/>
      <c r="CF1458" s="21">
        <f t="shared" si="9"/>
        <v>0</v>
      </c>
      <c r="CG1458" s="21"/>
      <c r="CH1458" s="21"/>
      <c r="CI1458" s="21"/>
      <c r="CJ1458" s="21"/>
      <c r="CK1458" s="21"/>
      <c r="CL1458" s="21"/>
      <c r="CM1458" s="21"/>
      <c r="CN1458" s="21"/>
      <c r="CO1458" s="21"/>
      <c r="CP1458" s="21"/>
      <c r="CQ1458" s="21"/>
      <c r="CR1458" s="21"/>
      <c r="CS1458" s="21"/>
      <c r="CT1458" s="21"/>
      <c r="CU1458" s="21"/>
      <c r="CV1458" s="21"/>
      <c r="CW1458" s="21"/>
      <c r="CX1458" s="23">
        <f t="shared" si="11"/>
        <v>2</v>
      </c>
      <c r="CY1458" s="23"/>
      <c r="CZ1458" s="23"/>
      <c r="DA1458" s="23"/>
      <c r="DB1458" s="23">
        <v>2</v>
      </c>
      <c r="DC1458" s="23"/>
      <c r="DD1458" s="23"/>
      <c r="DE1458" s="22">
        <f t="shared" si="13"/>
        <v>0</v>
      </c>
      <c r="DF1458" s="21"/>
      <c r="DG1458" s="21"/>
      <c r="DH1458" s="21"/>
      <c r="DI1458" s="21"/>
      <c r="DJ1458" s="21"/>
      <c r="DK1458" s="24">
        <f t="shared" si="15"/>
        <v>0</v>
      </c>
      <c r="DL1458" s="23"/>
      <c r="DM1458" s="23"/>
      <c r="DN1458" s="3"/>
      <c r="DO1458" s="3"/>
      <c r="DP1458" s="3"/>
      <c r="DQ1458" s="3"/>
      <c r="DR1458" s="3"/>
      <c r="DS1458" s="3"/>
      <c r="DT1458" s="3"/>
      <c r="DU1458" s="3"/>
      <c r="DV1458" s="3"/>
      <c r="DW1458" s="3"/>
      <c r="DX1458" s="3"/>
      <c r="DY1458" s="3"/>
      <c r="DZ1458" s="3"/>
      <c r="EA1458" s="3"/>
      <c r="EB1458" s="3"/>
      <c r="EC1458" s="3"/>
      <c r="ED1458" s="3"/>
      <c r="EE1458" s="3"/>
      <c r="EF1458" s="3"/>
      <c r="EG1458" s="3"/>
    </row>
    <row r="1459" spans="1:137" ht="15.75" customHeight="1">
      <c r="A1459" s="15" t="s">
        <v>4658</v>
      </c>
      <c r="B1459" s="15" t="s">
        <v>4659</v>
      </c>
      <c r="C1459" s="16" t="s">
        <v>4660</v>
      </c>
      <c r="D1459" s="15">
        <v>724076731</v>
      </c>
      <c r="E1459" s="15" t="s">
        <v>4661</v>
      </c>
      <c r="F1459" s="15" t="s">
        <v>84</v>
      </c>
      <c r="G1459" s="15" t="s">
        <v>101</v>
      </c>
      <c r="H1459" s="15" t="s">
        <v>174</v>
      </c>
      <c r="I1459" s="17">
        <f t="shared" si="18"/>
        <v>0</v>
      </c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8">
        <f t="shared" si="1"/>
        <v>27</v>
      </c>
      <c r="AA1459" s="19"/>
      <c r="AB1459" s="19"/>
      <c r="AC1459" s="19"/>
      <c r="AD1459" s="19"/>
      <c r="AE1459" s="19"/>
      <c r="AF1459" s="19">
        <v>6</v>
      </c>
      <c r="AG1459" s="19"/>
      <c r="AH1459" s="19">
        <v>6</v>
      </c>
      <c r="AI1459" s="19"/>
      <c r="AJ1459" s="19"/>
      <c r="AK1459" s="19"/>
      <c r="AL1459" s="19"/>
      <c r="AM1459" s="19"/>
      <c r="AN1459" s="19"/>
      <c r="AO1459" s="19">
        <v>15</v>
      </c>
      <c r="AP1459" s="19"/>
      <c r="AQ1459" s="19"/>
      <c r="AR1459" s="20">
        <f t="shared" si="3"/>
        <v>0</v>
      </c>
      <c r="AS1459" s="21"/>
      <c r="AT1459" s="21"/>
      <c r="AU1459" s="21"/>
      <c r="AV1459" s="21"/>
      <c r="AW1459" s="21"/>
      <c r="AX1459" s="21"/>
      <c r="AY1459" s="21"/>
      <c r="AZ1459" s="21"/>
      <c r="BA1459" s="21"/>
      <c r="BB1459" s="21"/>
      <c r="BC1459" s="21"/>
      <c r="BD1459" s="21"/>
      <c r="BE1459" s="21"/>
      <c r="BF1459" s="21"/>
      <c r="BG1459" s="21"/>
      <c r="BH1459" s="21"/>
      <c r="BI1459" s="21"/>
      <c r="BJ1459" s="22">
        <f t="shared" si="5"/>
        <v>0</v>
      </c>
      <c r="BK1459" s="21"/>
      <c r="BL1459" s="21"/>
      <c r="BM1459" s="21"/>
      <c r="BN1459" s="23">
        <f t="shared" si="7"/>
        <v>0</v>
      </c>
      <c r="BO1459" s="23"/>
      <c r="BP1459" s="23"/>
      <c r="BQ1459" s="23"/>
      <c r="BR1459" s="23"/>
      <c r="BS1459" s="23"/>
      <c r="BT1459" s="23"/>
      <c r="BU1459" s="23"/>
      <c r="BV1459" s="23"/>
      <c r="BW1459" s="23"/>
      <c r="BX1459" s="23"/>
      <c r="BY1459" s="23"/>
      <c r="BZ1459" s="23"/>
      <c r="CA1459" s="23"/>
      <c r="CB1459" s="23"/>
      <c r="CC1459" s="23"/>
      <c r="CD1459" s="23"/>
      <c r="CE1459" s="23"/>
      <c r="CF1459" s="21">
        <f t="shared" si="9"/>
        <v>0</v>
      </c>
      <c r="CG1459" s="21"/>
      <c r="CH1459" s="21"/>
      <c r="CI1459" s="21"/>
      <c r="CJ1459" s="21"/>
      <c r="CK1459" s="21"/>
      <c r="CL1459" s="21"/>
      <c r="CM1459" s="21"/>
      <c r="CN1459" s="21"/>
      <c r="CO1459" s="21"/>
      <c r="CP1459" s="21"/>
      <c r="CQ1459" s="21"/>
      <c r="CR1459" s="21"/>
      <c r="CS1459" s="21"/>
      <c r="CT1459" s="21"/>
      <c r="CU1459" s="21"/>
      <c r="CV1459" s="21"/>
      <c r="CW1459" s="21"/>
      <c r="CX1459" s="23">
        <f t="shared" si="11"/>
        <v>2</v>
      </c>
      <c r="CY1459" s="23"/>
      <c r="CZ1459" s="23"/>
      <c r="DA1459" s="23"/>
      <c r="DB1459" s="23">
        <v>2</v>
      </c>
      <c r="DC1459" s="23"/>
      <c r="DD1459" s="23"/>
      <c r="DE1459" s="22">
        <f t="shared" si="13"/>
        <v>0</v>
      </c>
      <c r="DF1459" s="21"/>
      <c r="DG1459" s="21"/>
      <c r="DH1459" s="21"/>
      <c r="DI1459" s="21"/>
      <c r="DJ1459" s="21"/>
      <c r="DK1459" s="24">
        <f t="shared" si="15"/>
        <v>0</v>
      </c>
      <c r="DL1459" s="23"/>
      <c r="DM1459" s="23"/>
      <c r="DN1459" s="3"/>
      <c r="DO1459" s="3"/>
      <c r="DP1459" s="3"/>
      <c r="DQ1459" s="3"/>
      <c r="DR1459" s="3"/>
      <c r="DS1459" s="3"/>
      <c r="DT1459" s="3"/>
      <c r="DU1459" s="3"/>
      <c r="DV1459" s="3"/>
      <c r="DW1459" s="3"/>
      <c r="DX1459" s="3"/>
      <c r="DY1459" s="3"/>
      <c r="DZ1459" s="3"/>
      <c r="EA1459" s="3"/>
      <c r="EB1459" s="3"/>
      <c r="EC1459" s="3"/>
      <c r="ED1459" s="3"/>
      <c r="EE1459" s="3"/>
      <c r="EF1459" s="3"/>
      <c r="EG1459" s="3"/>
    </row>
    <row r="1460" spans="1:137" ht="15.75" customHeight="1">
      <c r="A1460" s="15" t="s">
        <v>4662</v>
      </c>
      <c r="B1460" s="15" t="s">
        <v>466</v>
      </c>
      <c r="C1460" s="16">
        <v>48132284</v>
      </c>
      <c r="D1460" s="15">
        <v>605284204</v>
      </c>
      <c r="E1460" s="15" t="s">
        <v>4663</v>
      </c>
      <c r="F1460" s="15" t="s">
        <v>84</v>
      </c>
      <c r="G1460" s="15" t="s">
        <v>101</v>
      </c>
      <c r="H1460" s="15" t="s">
        <v>113</v>
      </c>
      <c r="I1460" s="17">
        <f t="shared" si="18"/>
        <v>0</v>
      </c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8">
        <f t="shared" si="1"/>
        <v>53</v>
      </c>
      <c r="AA1460" s="19"/>
      <c r="AB1460" s="19"/>
      <c r="AC1460" s="19"/>
      <c r="AD1460" s="19"/>
      <c r="AE1460" s="19"/>
      <c r="AF1460" s="25">
        <v>20</v>
      </c>
      <c r="AG1460" s="19"/>
      <c r="AH1460" s="19">
        <f>9+9</f>
        <v>18</v>
      </c>
      <c r="AI1460" s="19"/>
      <c r="AJ1460" s="19"/>
      <c r="AK1460" s="19"/>
      <c r="AL1460" s="19"/>
      <c r="AM1460" s="19"/>
      <c r="AN1460" s="19"/>
      <c r="AO1460" s="19"/>
      <c r="AP1460" s="19">
        <v>15</v>
      </c>
      <c r="AQ1460" s="19"/>
      <c r="AR1460" s="20">
        <f t="shared" si="3"/>
        <v>0</v>
      </c>
      <c r="AS1460" s="21"/>
      <c r="AT1460" s="21"/>
      <c r="AU1460" s="21"/>
      <c r="AV1460" s="21"/>
      <c r="AW1460" s="21"/>
      <c r="AX1460" s="21"/>
      <c r="AY1460" s="21"/>
      <c r="AZ1460" s="21"/>
      <c r="BA1460" s="21"/>
      <c r="BB1460" s="21"/>
      <c r="BC1460" s="21"/>
      <c r="BD1460" s="21"/>
      <c r="BE1460" s="21"/>
      <c r="BF1460" s="21"/>
      <c r="BG1460" s="21"/>
      <c r="BH1460" s="21"/>
      <c r="BI1460" s="21"/>
      <c r="BJ1460" s="22">
        <f t="shared" si="5"/>
        <v>0</v>
      </c>
      <c r="BK1460" s="21"/>
      <c r="BL1460" s="21"/>
      <c r="BM1460" s="21"/>
      <c r="BN1460" s="23">
        <f t="shared" si="7"/>
        <v>0</v>
      </c>
      <c r="BO1460" s="23"/>
      <c r="BP1460" s="23"/>
      <c r="BQ1460" s="23"/>
      <c r="BR1460" s="23"/>
      <c r="BS1460" s="23"/>
      <c r="BT1460" s="23"/>
      <c r="BU1460" s="23"/>
      <c r="BV1460" s="23"/>
      <c r="BW1460" s="23"/>
      <c r="BX1460" s="23"/>
      <c r="BY1460" s="23"/>
      <c r="BZ1460" s="23"/>
      <c r="CA1460" s="23"/>
      <c r="CB1460" s="23"/>
      <c r="CC1460" s="23"/>
      <c r="CD1460" s="23"/>
      <c r="CE1460" s="23"/>
      <c r="CF1460" s="21">
        <f t="shared" si="9"/>
        <v>0</v>
      </c>
      <c r="CG1460" s="21"/>
      <c r="CH1460" s="21"/>
      <c r="CI1460" s="21"/>
      <c r="CJ1460" s="21"/>
      <c r="CK1460" s="21"/>
      <c r="CL1460" s="21"/>
      <c r="CM1460" s="21"/>
      <c r="CN1460" s="21"/>
      <c r="CO1460" s="21"/>
      <c r="CP1460" s="21"/>
      <c r="CQ1460" s="21"/>
      <c r="CR1460" s="21"/>
      <c r="CS1460" s="21"/>
      <c r="CT1460" s="21"/>
      <c r="CU1460" s="21"/>
      <c r="CV1460" s="21"/>
      <c r="CW1460" s="21"/>
      <c r="CX1460" s="23">
        <f t="shared" si="11"/>
        <v>2</v>
      </c>
      <c r="CY1460" s="23"/>
      <c r="CZ1460" s="23"/>
      <c r="DA1460" s="23"/>
      <c r="DB1460" s="23"/>
      <c r="DC1460" s="23">
        <v>2</v>
      </c>
      <c r="DD1460" s="23"/>
      <c r="DE1460" s="22">
        <f t="shared" si="13"/>
        <v>0</v>
      </c>
      <c r="DF1460" s="21"/>
      <c r="DG1460" s="21"/>
      <c r="DH1460" s="21"/>
      <c r="DI1460" s="21"/>
      <c r="DJ1460" s="21"/>
      <c r="DK1460" s="24">
        <f t="shared" si="15"/>
        <v>0</v>
      </c>
      <c r="DL1460" s="23"/>
      <c r="DM1460" s="23"/>
      <c r="DN1460" s="3"/>
      <c r="DO1460" s="3"/>
      <c r="DP1460" s="3"/>
      <c r="DQ1460" s="3"/>
      <c r="DR1460" s="3"/>
      <c r="DS1460" s="3"/>
      <c r="DT1460" s="3"/>
      <c r="DU1460" s="3"/>
      <c r="DV1460" s="3"/>
      <c r="DW1460" s="3"/>
      <c r="DX1460" s="3"/>
      <c r="DY1460" s="3"/>
      <c r="DZ1460" s="3"/>
      <c r="EA1460" s="3"/>
      <c r="EB1460" s="3"/>
      <c r="EC1460" s="3"/>
      <c r="ED1460" s="3"/>
      <c r="EE1460" s="3"/>
      <c r="EF1460" s="3"/>
      <c r="EG1460" s="3"/>
    </row>
    <row r="1461" spans="1:137" ht="15.75" customHeight="1">
      <c r="A1461" s="15" t="s">
        <v>4664</v>
      </c>
      <c r="B1461" s="15" t="s">
        <v>4665</v>
      </c>
      <c r="C1461" s="16">
        <v>27223523</v>
      </c>
      <c r="D1461" s="15">
        <v>603381859</v>
      </c>
      <c r="E1461" s="15" t="s">
        <v>4666</v>
      </c>
      <c r="F1461" s="15" t="s">
        <v>84</v>
      </c>
      <c r="G1461" s="15" t="s">
        <v>169</v>
      </c>
      <c r="H1461" s="15" t="s">
        <v>158</v>
      </c>
      <c r="I1461" s="17">
        <f t="shared" si="18"/>
        <v>0</v>
      </c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8">
        <f t="shared" si="1"/>
        <v>44</v>
      </c>
      <c r="AA1461" s="19"/>
      <c r="AB1461" s="19"/>
      <c r="AC1461" s="19"/>
      <c r="AD1461" s="19"/>
      <c r="AE1461" s="19"/>
      <c r="AF1461" s="19"/>
      <c r="AG1461" s="19">
        <v>19</v>
      </c>
      <c r="AH1461" s="19"/>
      <c r="AI1461" s="19"/>
      <c r="AJ1461" s="19"/>
      <c r="AK1461" s="19"/>
      <c r="AL1461" s="19"/>
      <c r="AM1461" s="19"/>
      <c r="AN1461" s="19"/>
      <c r="AO1461" s="19"/>
      <c r="AP1461" s="19">
        <v>25</v>
      </c>
      <c r="AQ1461" s="19"/>
      <c r="AR1461" s="20">
        <f t="shared" si="3"/>
        <v>0</v>
      </c>
      <c r="AS1461" s="21"/>
      <c r="AT1461" s="21"/>
      <c r="AU1461" s="21"/>
      <c r="AV1461" s="21"/>
      <c r="AW1461" s="21"/>
      <c r="AX1461" s="21"/>
      <c r="AY1461" s="21"/>
      <c r="AZ1461" s="21"/>
      <c r="BA1461" s="21"/>
      <c r="BB1461" s="21"/>
      <c r="BC1461" s="21"/>
      <c r="BD1461" s="21"/>
      <c r="BE1461" s="21"/>
      <c r="BF1461" s="21"/>
      <c r="BG1461" s="21"/>
      <c r="BH1461" s="21"/>
      <c r="BI1461" s="21"/>
      <c r="BJ1461" s="22">
        <f t="shared" si="5"/>
        <v>0</v>
      </c>
      <c r="BK1461" s="21"/>
      <c r="BL1461" s="21"/>
      <c r="BM1461" s="21"/>
      <c r="BN1461" s="23">
        <f t="shared" si="7"/>
        <v>0</v>
      </c>
      <c r="BO1461" s="23"/>
      <c r="BP1461" s="23"/>
      <c r="BQ1461" s="23"/>
      <c r="BR1461" s="23"/>
      <c r="BS1461" s="23"/>
      <c r="BT1461" s="23"/>
      <c r="BU1461" s="23"/>
      <c r="BV1461" s="23"/>
      <c r="BW1461" s="23"/>
      <c r="BX1461" s="23"/>
      <c r="BY1461" s="23"/>
      <c r="BZ1461" s="23"/>
      <c r="CA1461" s="23"/>
      <c r="CB1461" s="23"/>
      <c r="CC1461" s="23"/>
      <c r="CD1461" s="23"/>
      <c r="CE1461" s="23"/>
      <c r="CF1461" s="21">
        <f t="shared" si="9"/>
        <v>0</v>
      </c>
      <c r="CG1461" s="21"/>
      <c r="CH1461" s="21"/>
      <c r="CI1461" s="21"/>
      <c r="CJ1461" s="21"/>
      <c r="CK1461" s="21"/>
      <c r="CL1461" s="21"/>
      <c r="CM1461" s="21"/>
      <c r="CN1461" s="21"/>
      <c r="CO1461" s="21"/>
      <c r="CP1461" s="21"/>
      <c r="CQ1461" s="21"/>
      <c r="CR1461" s="21"/>
      <c r="CS1461" s="21"/>
      <c r="CT1461" s="21"/>
      <c r="CU1461" s="21"/>
      <c r="CV1461" s="21"/>
      <c r="CW1461" s="21"/>
      <c r="CX1461" s="23">
        <f t="shared" si="11"/>
        <v>0</v>
      </c>
      <c r="CY1461" s="23"/>
      <c r="CZ1461" s="23"/>
      <c r="DA1461" s="23"/>
      <c r="DB1461" s="23"/>
      <c r="DC1461" s="23"/>
      <c r="DD1461" s="23"/>
      <c r="DE1461" s="22">
        <f t="shared" si="13"/>
        <v>0</v>
      </c>
      <c r="DF1461" s="21"/>
      <c r="DG1461" s="21"/>
      <c r="DH1461" s="21"/>
      <c r="DI1461" s="21"/>
      <c r="DJ1461" s="21"/>
      <c r="DK1461" s="24">
        <f t="shared" si="15"/>
        <v>0</v>
      </c>
      <c r="DL1461" s="23"/>
      <c r="DM1461" s="23"/>
      <c r="DN1461" s="3"/>
      <c r="DO1461" s="3"/>
      <c r="DP1461" s="3"/>
      <c r="DQ1461" s="3"/>
      <c r="DR1461" s="3"/>
      <c r="DS1461" s="3"/>
      <c r="DT1461" s="3"/>
      <c r="DU1461" s="3"/>
      <c r="DV1461" s="3"/>
      <c r="DW1461" s="3"/>
      <c r="DX1461" s="3"/>
      <c r="DY1461" s="3"/>
      <c r="DZ1461" s="3"/>
      <c r="EA1461" s="3"/>
      <c r="EB1461" s="3"/>
      <c r="EC1461" s="3"/>
      <c r="ED1461" s="3"/>
      <c r="EE1461" s="3"/>
      <c r="EF1461" s="3"/>
      <c r="EG1461" s="3"/>
    </row>
    <row r="1462" spans="1:137" ht="15.75" customHeight="1">
      <c r="A1462" s="15" t="s">
        <v>4667</v>
      </c>
      <c r="B1462" s="15" t="s">
        <v>4668</v>
      </c>
      <c r="C1462" s="16">
        <v>88391108</v>
      </c>
      <c r="D1462" s="15">
        <v>777620319</v>
      </c>
      <c r="E1462" s="15" t="s">
        <v>4669</v>
      </c>
      <c r="F1462" s="15" t="s">
        <v>84</v>
      </c>
      <c r="G1462" s="15" t="s">
        <v>153</v>
      </c>
      <c r="H1462" s="15" t="s">
        <v>117</v>
      </c>
      <c r="I1462" s="17">
        <f t="shared" si="18"/>
        <v>0</v>
      </c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8">
        <f t="shared" si="1"/>
        <v>15</v>
      </c>
      <c r="AA1462" s="19"/>
      <c r="AB1462" s="19"/>
      <c r="AC1462" s="19"/>
      <c r="AD1462" s="19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>
        <v>15</v>
      </c>
      <c r="AQ1462" s="19"/>
      <c r="AR1462" s="20">
        <f t="shared" si="3"/>
        <v>0</v>
      </c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/>
      <c r="BI1462" s="21"/>
      <c r="BJ1462" s="22">
        <f t="shared" si="5"/>
        <v>0</v>
      </c>
      <c r="BK1462" s="21"/>
      <c r="BL1462" s="21"/>
      <c r="BM1462" s="21"/>
      <c r="BN1462" s="23">
        <f t="shared" si="7"/>
        <v>0</v>
      </c>
      <c r="BO1462" s="23"/>
      <c r="BP1462" s="23"/>
      <c r="BQ1462" s="23"/>
      <c r="BR1462" s="23"/>
      <c r="BS1462" s="23"/>
      <c r="BT1462" s="23"/>
      <c r="BU1462" s="23"/>
      <c r="BV1462" s="23"/>
      <c r="BW1462" s="23"/>
      <c r="BX1462" s="23"/>
      <c r="BY1462" s="23"/>
      <c r="BZ1462" s="23"/>
      <c r="CA1462" s="23"/>
      <c r="CB1462" s="23"/>
      <c r="CC1462" s="23"/>
      <c r="CD1462" s="23"/>
      <c r="CE1462" s="23"/>
      <c r="CF1462" s="21">
        <f t="shared" si="9"/>
        <v>0</v>
      </c>
      <c r="CG1462" s="21"/>
      <c r="CH1462" s="21"/>
      <c r="CI1462" s="21"/>
      <c r="CJ1462" s="21"/>
      <c r="CK1462" s="21"/>
      <c r="CL1462" s="21"/>
      <c r="CM1462" s="21"/>
      <c r="CN1462" s="21"/>
      <c r="CO1462" s="21"/>
      <c r="CP1462" s="21"/>
      <c r="CQ1462" s="21"/>
      <c r="CR1462" s="21"/>
      <c r="CS1462" s="21"/>
      <c r="CT1462" s="21"/>
      <c r="CU1462" s="21"/>
      <c r="CV1462" s="21"/>
      <c r="CW1462" s="21"/>
      <c r="CX1462" s="23">
        <f t="shared" si="11"/>
        <v>0</v>
      </c>
      <c r="CY1462" s="23"/>
      <c r="CZ1462" s="23"/>
      <c r="DA1462" s="23"/>
      <c r="DB1462" s="23"/>
      <c r="DC1462" s="23"/>
      <c r="DD1462" s="23"/>
      <c r="DE1462" s="22">
        <f t="shared" si="13"/>
        <v>0</v>
      </c>
      <c r="DF1462" s="21"/>
      <c r="DG1462" s="21"/>
      <c r="DH1462" s="21"/>
      <c r="DI1462" s="21"/>
      <c r="DJ1462" s="21"/>
      <c r="DK1462" s="24">
        <f t="shared" si="15"/>
        <v>0</v>
      </c>
      <c r="DL1462" s="23"/>
      <c r="DM1462" s="23"/>
      <c r="DN1462" s="3"/>
      <c r="DO1462" s="3"/>
      <c r="DP1462" s="3"/>
      <c r="DQ1462" s="3"/>
      <c r="DR1462" s="3"/>
      <c r="DS1462" s="3"/>
      <c r="DT1462" s="3"/>
      <c r="DU1462" s="3"/>
      <c r="DV1462" s="3"/>
      <c r="DW1462" s="3"/>
      <c r="DX1462" s="3"/>
      <c r="DY1462" s="3"/>
      <c r="DZ1462" s="3"/>
      <c r="EA1462" s="3"/>
      <c r="EB1462" s="3"/>
      <c r="EC1462" s="3"/>
      <c r="ED1462" s="3"/>
      <c r="EE1462" s="3"/>
      <c r="EF1462" s="3"/>
      <c r="EG1462" s="3"/>
    </row>
    <row r="1463" spans="1:137" ht="15.75" customHeight="1">
      <c r="A1463" s="15" t="s">
        <v>4670</v>
      </c>
      <c r="B1463" s="15" t="s">
        <v>4671</v>
      </c>
      <c r="C1463" s="16" t="s">
        <v>4672</v>
      </c>
      <c r="D1463" s="15">
        <v>725046118</v>
      </c>
      <c r="E1463" s="15" t="s">
        <v>4673</v>
      </c>
      <c r="F1463" s="15" t="s">
        <v>84</v>
      </c>
      <c r="G1463" s="15" t="s">
        <v>142</v>
      </c>
      <c r="H1463" s="15" t="s">
        <v>174</v>
      </c>
      <c r="I1463" s="17">
        <f t="shared" si="18"/>
        <v>0</v>
      </c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8">
        <f t="shared" si="1"/>
        <v>46</v>
      </c>
      <c r="AA1463" s="19"/>
      <c r="AB1463" s="19"/>
      <c r="AC1463" s="19"/>
      <c r="AD1463" s="19"/>
      <c r="AE1463" s="19"/>
      <c r="AF1463" s="19"/>
      <c r="AG1463" s="19">
        <f>23+23</f>
        <v>46</v>
      </c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20">
        <f t="shared" si="3"/>
        <v>0</v>
      </c>
      <c r="AS1463" s="21"/>
      <c r="AT1463" s="21"/>
      <c r="AU1463" s="21"/>
      <c r="AV1463" s="21"/>
      <c r="AW1463" s="21"/>
      <c r="AX1463" s="21"/>
      <c r="AY1463" s="21"/>
      <c r="AZ1463" s="21"/>
      <c r="BA1463" s="21"/>
      <c r="BB1463" s="21"/>
      <c r="BC1463" s="21"/>
      <c r="BD1463" s="21"/>
      <c r="BE1463" s="21"/>
      <c r="BF1463" s="21"/>
      <c r="BG1463" s="21"/>
      <c r="BH1463" s="21"/>
      <c r="BI1463" s="21"/>
      <c r="BJ1463" s="22">
        <f t="shared" si="5"/>
        <v>0</v>
      </c>
      <c r="BK1463" s="21"/>
      <c r="BL1463" s="21"/>
      <c r="BM1463" s="21"/>
      <c r="BN1463" s="23">
        <f t="shared" si="7"/>
        <v>0</v>
      </c>
      <c r="BO1463" s="23"/>
      <c r="BP1463" s="23"/>
      <c r="BQ1463" s="23"/>
      <c r="BR1463" s="23"/>
      <c r="BS1463" s="23"/>
      <c r="BT1463" s="23"/>
      <c r="BU1463" s="23"/>
      <c r="BV1463" s="23"/>
      <c r="BW1463" s="23"/>
      <c r="BX1463" s="23"/>
      <c r="BY1463" s="23"/>
      <c r="BZ1463" s="23"/>
      <c r="CA1463" s="23"/>
      <c r="CB1463" s="23"/>
      <c r="CC1463" s="23"/>
      <c r="CD1463" s="23"/>
      <c r="CE1463" s="23"/>
      <c r="CF1463" s="21">
        <f t="shared" si="9"/>
        <v>0</v>
      </c>
      <c r="CG1463" s="21"/>
      <c r="CH1463" s="21"/>
      <c r="CI1463" s="21"/>
      <c r="CJ1463" s="21"/>
      <c r="CK1463" s="21"/>
      <c r="CL1463" s="21"/>
      <c r="CM1463" s="21"/>
      <c r="CN1463" s="21"/>
      <c r="CO1463" s="21"/>
      <c r="CP1463" s="21"/>
      <c r="CQ1463" s="21"/>
      <c r="CR1463" s="21"/>
      <c r="CS1463" s="21"/>
      <c r="CT1463" s="21"/>
      <c r="CU1463" s="21"/>
      <c r="CV1463" s="21"/>
      <c r="CW1463" s="21"/>
      <c r="CX1463" s="23">
        <f t="shared" si="11"/>
        <v>0</v>
      </c>
      <c r="CY1463" s="23"/>
      <c r="CZ1463" s="23"/>
      <c r="DA1463" s="23"/>
      <c r="DB1463" s="23"/>
      <c r="DC1463" s="23"/>
      <c r="DD1463" s="23"/>
      <c r="DE1463" s="22">
        <f t="shared" si="13"/>
        <v>0</v>
      </c>
      <c r="DF1463" s="21"/>
      <c r="DG1463" s="21"/>
      <c r="DH1463" s="21"/>
      <c r="DI1463" s="21"/>
      <c r="DJ1463" s="21"/>
      <c r="DK1463" s="24">
        <f t="shared" si="15"/>
        <v>0</v>
      </c>
      <c r="DL1463" s="23"/>
      <c r="DM1463" s="23"/>
      <c r="DN1463" s="3"/>
      <c r="DO1463" s="3"/>
      <c r="DP1463" s="3"/>
      <c r="DQ1463" s="3"/>
      <c r="DR1463" s="3"/>
      <c r="DS1463" s="3"/>
      <c r="DT1463" s="3"/>
      <c r="DU1463" s="3"/>
      <c r="DV1463" s="3"/>
      <c r="DW1463" s="3"/>
      <c r="DX1463" s="3"/>
      <c r="DY1463" s="3"/>
      <c r="DZ1463" s="3"/>
      <c r="EA1463" s="3"/>
      <c r="EB1463" s="3"/>
      <c r="EC1463" s="3"/>
      <c r="ED1463" s="3"/>
      <c r="EE1463" s="3"/>
      <c r="EF1463" s="3"/>
      <c r="EG1463" s="3"/>
    </row>
    <row r="1464" spans="1:137" ht="15.75" customHeight="1">
      <c r="A1464" s="15" t="s">
        <v>4674</v>
      </c>
      <c r="B1464" s="15" t="s">
        <v>4675</v>
      </c>
      <c r="C1464" s="16">
        <v>60163691</v>
      </c>
      <c r="D1464" s="15">
        <v>603776477</v>
      </c>
      <c r="E1464" s="15" t="s">
        <v>4676</v>
      </c>
      <c r="F1464" s="15" t="s">
        <v>84</v>
      </c>
      <c r="G1464" s="15" t="s">
        <v>101</v>
      </c>
      <c r="H1464" s="15" t="s">
        <v>80</v>
      </c>
      <c r="I1464" s="17">
        <f t="shared" si="18"/>
        <v>0</v>
      </c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8">
        <f t="shared" si="1"/>
        <v>28</v>
      </c>
      <c r="AA1464" s="19"/>
      <c r="AB1464" s="19"/>
      <c r="AC1464" s="19"/>
      <c r="AD1464" s="19"/>
      <c r="AE1464" s="19"/>
      <c r="AF1464" s="19">
        <v>6</v>
      </c>
      <c r="AG1464" s="19"/>
      <c r="AH1464" s="19">
        <v>7</v>
      </c>
      <c r="AI1464" s="19"/>
      <c r="AJ1464" s="19"/>
      <c r="AK1464" s="19"/>
      <c r="AL1464" s="19"/>
      <c r="AM1464" s="19"/>
      <c r="AN1464" s="19"/>
      <c r="AO1464" s="19">
        <v>15</v>
      </c>
      <c r="AP1464" s="19"/>
      <c r="AQ1464" s="19"/>
      <c r="AR1464" s="20">
        <f t="shared" si="3"/>
        <v>0</v>
      </c>
      <c r="AS1464" s="21"/>
      <c r="AT1464" s="21"/>
      <c r="AU1464" s="21"/>
      <c r="AV1464" s="21"/>
      <c r="AW1464" s="21"/>
      <c r="AX1464" s="21"/>
      <c r="AY1464" s="21"/>
      <c r="AZ1464" s="21"/>
      <c r="BA1464" s="21"/>
      <c r="BB1464" s="21"/>
      <c r="BC1464" s="21"/>
      <c r="BD1464" s="21"/>
      <c r="BE1464" s="21"/>
      <c r="BF1464" s="21"/>
      <c r="BG1464" s="21"/>
      <c r="BH1464" s="21"/>
      <c r="BI1464" s="21"/>
      <c r="BJ1464" s="22">
        <f t="shared" si="5"/>
        <v>0</v>
      </c>
      <c r="BK1464" s="21"/>
      <c r="BL1464" s="21"/>
      <c r="BM1464" s="21"/>
      <c r="BN1464" s="23">
        <f t="shared" si="7"/>
        <v>0</v>
      </c>
      <c r="BO1464" s="23"/>
      <c r="BP1464" s="23"/>
      <c r="BQ1464" s="23"/>
      <c r="BR1464" s="23"/>
      <c r="BS1464" s="23"/>
      <c r="BT1464" s="23"/>
      <c r="BU1464" s="23"/>
      <c r="BV1464" s="23"/>
      <c r="BW1464" s="23"/>
      <c r="BX1464" s="23"/>
      <c r="BY1464" s="23"/>
      <c r="BZ1464" s="23"/>
      <c r="CA1464" s="23"/>
      <c r="CB1464" s="23"/>
      <c r="CC1464" s="23"/>
      <c r="CD1464" s="23"/>
      <c r="CE1464" s="23"/>
      <c r="CF1464" s="21">
        <f t="shared" si="9"/>
        <v>0</v>
      </c>
      <c r="CG1464" s="21"/>
      <c r="CH1464" s="21"/>
      <c r="CI1464" s="21"/>
      <c r="CJ1464" s="21"/>
      <c r="CK1464" s="21"/>
      <c r="CL1464" s="21"/>
      <c r="CM1464" s="21"/>
      <c r="CN1464" s="21"/>
      <c r="CO1464" s="21"/>
      <c r="CP1464" s="21"/>
      <c r="CQ1464" s="21"/>
      <c r="CR1464" s="21"/>
      <c r="CS1464" s="21"/>
      <c r="CT1464" s="21"/>
      <c r="CU1464" s="21"/>
      <c r="CV1464" s="21"/>
      <c r="CW1464" s="21"/>
      <c r="CX1464" s="23">
        <f t="shared" si="11"/>
        <v>2</v>
      </c>
      <c r="CY1464" s="23"/>
      <c r="CZ1464" s="23"/>
      <c r="DA1464" s="23"/>
      <c r="DB1464" s="23">
        <v>2</v>
      </c>
      <c r="DC1464" s="23"/>
      <c r="DD1464" s="23"/>
      <c r="DE1464" s="22">
        <f t="shared" si="13"/>
        <v>0</v>
      </c>
      <c r="DF1464" s="21"/>
      <c r="DG1464" s="21"/>
      <c r="DH1464" s="21"/>
      <c r="DI1464" s="21"/>
      <c r="DJ1464" s="21"/>
      <c r="DK1464" s="24">
        <f t="shared" si="15"/>
        <v>0</v>
      </c>
      <c r="DL1464" s="23"/>
      <c r="DM1464" s="23"/>
      <c r="DN1464" s="3"/>
      <c r="DO1464" s="3"/>
      <c r="DP1464" s="3"/>
      <c r="DQ1464" s="3"/>
      <c r="DR1464" s="3"/>
      <c r="DS1464" s="3"/>
      <c r="DT1464" s="3"/>
      <c r="DU1464" s="3"/>
      <c r="DV1464" s="3"/>
      <c r="DW1464" s="3"/>
      <c r="DX1464" s="3"/>
      <c r="DY1464" s="3"/>
      <c r="DZ1464" s="3"/>
      <c r="EA1464" s="3"/>
      <c r="EB1464" s="3"/>
      <c r="EC1464" s="3"/>
      <c r="ED1464" s="3"/>
      <c r="EE1464" s="3"/>
      <c r="EF1464" s="3"/>
      <c r="EG1464" s="3"/>
    </row>
    <row r="1465" spans="1:137" ht="15.75" customHeight="1">
      <c r="A1465" s="15" t="s">
        <v>4677</v>
      </c>
      <c r="B1465" s="15" t="s">
        <v>4678</v>
      </c>
      <c r="C1465" s="16">
        <v>64742130</v>
      </c>
      <c r="D1465" s="15">
        <v>777342564</v>
      </c>
      <c r="E1465" s="15" t="s">
        <v>4679</v>
      </c>
      <c r="F1465" s="15" t="s">
        <v>84</v>
      </c>
      <c r="G1465" s="15" t="s">
        <v>101</v>
      </c>
      <c r="H1465" s="15" t="s">
        <v>117</v>
      </c>
      <c r="I1465" s="17">
        <f t="shared" si="18"/>
        <v>0</v>
      </c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8">
        <f t="shared" si="1"/>
        <v>28</v>
      </c>
      <c r="AA1465" s="19"/>
      <c r="AB1465" s="19"/>
      <c r="AC1465" s="19"/>
      <c r="AD1465" s="19"/>
      <c r="AE1465" s="19"/>
      <c r="AF1465" s="19">
        <v>6</v>
      </c>
      <c r="AG1465" s="19"/>
      <c r="AH1465" s="19">
        <v>7</v>
      </c>
      <c r="AI1465" s="19"/>
      <c r="AJ1465" s="19"/>
      <c r="AK1465" s="19"/>
      <c r="AL1465" s="19"/>
      <c r="AM1465" s="19"/>
      <c r="AN1465" s="19"/>
      <c r="AO1465" s="19">
        <v>15</v>
      </c>
      <c r="AP1465" s="19"/>
      <c r="AQ1465" s="19"/>
      <c r="AR1465" s="20">
        <f t="shared" si="3"/>
        <v>0</v>
      </c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/>
      <c r="BI1465" s="21"/>
      <c r="BJ1465" s="22">
        <f t="shared" si="5"/>
        <v>0</v>
      </c>
      <c r="BK1465" s="21"/>
      <c r="BL1465" s="21"/>
      <c r="BM1465" s="21"/>
      <c r="BN1465" s="23">
        <f t="shared" si="7"/>
        <v>0</v>
      </c>
      <c r="BO1465" s="23"/>
      <c r="BP1465" s="23"/>
      <c r="BQ1465" s="23"/>
      <c r="BR1465" s="23"/>
      <c r="BS1465" s="23"/>
      <c r="BT1465" s="23"/>
      <c r="BU1465" s="23"/>
      <c r="BV1465" s="23"/>
      <c r="BW1465" s="23"/>
      <c r="BX1465" s="23"/>
      <c r="BY1465" s="23"/>
      <c r="BZ1465" s="23"/>
      <c r="CA1465" s="23"/>
      <c r="CB1465" s="23"/>
      <c r="CC1465" s="23"/>
      <c r="CD1465" s="23"/>
      <c r="CE1465" s="23"/>
      <c r="CF1465" s="21">
        <f t="shared" si="9"/>
        <v>0</v>
      </c>
      <c r="CG1465" s="21"/>
      <c r="CH1465" s="21"/>
      <c r="CI1465" s="21"/>
      <c r="CJ1465" s="21"/>
      <c r="CK1465" s="21"/>
      <c r="CL1465" s="21"/>
      <c r="CM1465" s="21"/>
      <c r="CN1465" s="21"/>
      <c r="CO1465" s="21"/>
      <c r="CP1465" s="21"/>
      <c r="CQ1465" s="21"/>
      <c r="CR1465" s="21"/>
      <c r="CS1465" s="21"/>
      <c r="CT1465" s="21"/>
      <c r="CU1465" s="21"/>
      <c r="CV1465" s="21"/>
      <c r="CW1465" s="21"/>
      <c r="CX1465" s="23">
        <f t="shared" si="11"/>
        <v>2</v>
      </c>
      <c r="CY1465" s="23"/>
      <c r="CZ1465" s="23"/>
      <c r="DA1465" s="23"/>
      <c r="DB1465" s="23">
        <v>2</v>
      </c>
      <c r="DC1465" s="23"/>
      <c r="DD1465" s="23"/>
      <c r="DE1465" s="22">
        <f t="shared" si="13"/>
        <v>0</v>
      </c>
      <c r="DF1465" s="21"/>
      <c r="DG1465" s="21"/>
      <c r="DH1465" s="21"/>
      <c r="DI1465" s="21"/>
      <c r="DJ1465" s="21"/>
      <c r="DK1465" s="24">
        <f t="shared" si="15"/>
        <v>0</v>
      </c>
      <c r="DL1465" s="23"/>
      <c r="DM1465" s="23"/>
      <c r="DN1465" s="3"/>
      <c r="DO1465" s="3"/>
      <c r="DP1465" s="3"/>
      <c r="DQ1465" s="3"/>
      <c r="DR1465" s="3"/>
      <c r="DS1465" s="3"/>
      <c r="DT1465" s="3"/>
      <c r="DU1465" s="3"/>
      <c r="DV1465" s="3"/>
      <c r="DW1465" s="3"/>
      <c r="DX1465" s="3"/>
      <c r="DY1465" s="3"/>
      <c r="DZ1465" s="3"/>
      <c r="EA1465" s="3"/>
      <c r="EB1465" s="3"/>
      <c r="EC1465" s="3"/>
      <c r="ED1465" s="3"/>
      <c r="EE1465" s="3"/>
      <c r="EF1465" s="3"/>
      <c r="EG1465" s="3"/>
    </row>
    <row r="1466" spans="1:137" ht="15.75" customHeight="1">
      <c r="A1466" s="15" t="s">
        <v>4680</v>
      </c>
      <c r="B1466" s="15" t="s">
        <v>4681</v>
      </c>
      <c r="C1466" s="16">
        <v>26695596</v>
      </c>
      <c r="D1466" s="15">
        <v>602227127</v>
      </c>
      <c r="E1466" s="15" t="s">
        <v>4682</v>
      </c>
      <c r="F1466" s="15" t="s">
        <v>84</v>
      </c>
      <c r="G1466" s="15" t="s">
        <v>91</v>
      </c>
      <c r="H1466" s="15" t="s">
        <v>150</v>
      </c>
      <c r="I1466" s="17">
        <f t="shared" si="18"/>
        <v>0</v>
      </c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8">
        <f t="shared" si="1"/>
        <v>39</v>
      </c>
      <c r="AA1466" s="19"/>
      <c r="AB1466" s="19"/>
      <c r="AC1466" s="19"/>
      <c r="AD1466" s="19"/>
      <c r="AE1466" s="19"/>
      <c r="AF1466" s="19"/>
      <c r="AG1466" s="19">
        <v>19</v>
      </c>
      <c r="AH1466" s="19"/>
      <c r="AI1466" s="19"/>
      <c r="AJ1466" s="19"/>
      <c r="AK1466" s="19"/>
      <c r="AL1466" s="19"/>
      <c r="AM1466" s="19"/>
      <c r="AN1466" s="19"/>
      <c r="AO1466" s="19">
        <v>20</v>
      </c>
      <c r="AP1466" s="19"/>
      <c r="AQ1466" s="19"/>
      <c r="AR1466" s="20">
        <f t="shared" si="3"/>
        <v>0</v>
      </c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/>
      <c r="BI1466" s="21"/>
      <c r="BJ1466" s="22">
        <f t="shared" si="5"/>
        <v>0</v>
      </c>
      <c r="BK1466" s="21"/>
      <c r="BL1466" s="21"/>
      <c r="BM1466" s="21"/>
      <c r="BN1466" s="23">
        <f t="shared" si="7"/>
        <v>0</v>
      </c>
      <c r="BO1466" s="23"/>
      <c r="BP1466" s="23"/>
      <c r="BQ1466" s="23"/>
      <c r="BR1466" s="23"/>
      <c r="BS1466" s="23"/>
      <c r="BT1466" s="23"/>
      <c r="BU1466" s="23"/>
      <c r="BV1466" s="23"/>
      <c r="BW1466" s="23"/>
      <c r="BX1466" s="23"/>
      <c r="BY1466" s="23"/>
      <c r="BZ1466" s="23"/>
      <c r="CA1466" s="23"/>
      <c r="CB1466" s="23"/>
      <c r="CC1466" s="23"/>
      <c r="CD1466" s="23"/>
      <c r="CE1466" s="23"/>
      <c r="CF1466" s="21">
        <f t="shared" si="9"/>
        <v>100</v>
      </c>
      <c r="CG1466" s="21"/>
      <c r="CH1466" s="21"/>
      <c r="CI1466" s="21"/>
      <c r="CJ1466" s="21"/>
      <c r="CK1466" s="21"/>
      <c r="CL1466" s="21"/>
      <c r="CM1466" s="21"/>
      <c r="CN1466" s="21"/>
      <c r="CO1466" s="21"/>
      <c r="CP1466" s="21"/>
      <c r="CQ1466" s="21"/>
      <c r="CR1466" s="21"/>
      <c r="CS1466" s="21"/>
      <c r="CT1466" s="21"/>
      <c r="CU1466" s="21">
        <v>100</v>
      </c>
      <c r="CV1466" s="21"/>
      <c r="CW1466" s="21"/>
      <c r="CX1466" s="23">
        <f t="shared" si="11"/>
        <v>1</v>
      </c>
      <c r="CY1466" s="23"/>
      <c r="CZ1466" s="23"/>
      <c r="DA1466" s="23"/>
      <c r="DB1466" s="23">
        <v>1</v>
      </c>
      <c r="DC1466" s="23"/>
      <c r="DD1466" s="23"/>
      <c r="DE1466" s="22">
        <f t="shared" si="13"/>
        <v>0</v>
      </c>
      <c r="DF1466" s="21"/>
      <c r="DG1466" s="21"/>
      <c r="DH1466" s="21"/>
      <c r="DI1466" s="21"/>
      <c r="DJ1466" s="21"/>
      <c r="DK1466" s="24">
        <f t="shared" si="15"/>
        <v>0</v>
      </c>
      <c r="DL1466" s="23"/>
      <c r="DM1466" s="23"/>
      <c r="DN1466" s="3"/>
      <c r="DO1466" s="3"/>
      <c r="DP1466" s="3"/>
      <c r="DQ1466" s="3"/>
      <c r="DR1466" s="3"/>
      <c r="DS1466" s="3"/>
      <c r="DT1466" s="3"/>
      <c r="DU1466" s="3"/>
      <c r="DV1466" s="3"/>
      <c r="DW1466" s="3"/>
      <c r="DX1466" s="3"/>
      <c r="DY1466" s="3"/>
      <c r="DZ1466" s="3"/>
      <c r="EA1466" s="3"/>
      <c r="EB1466" s="3"/>
      <c r="EC1466" s="3"/>
      <c r="ED1466" s="3"/>
      <c r="EE1466" s="3"/>
      <c r="EF1466" s="3"/>
      <c r="EG1466" s="3"/>
    </row>
    <row r="1467" spans="1:137" ht="15.75" customHeight="1">
      <c r="A1467" s="15" t="s">
        <v>4683</v>
      </c>
      <c r="B1467" s="15" t="s">
        <v>4684</v>
      </c>
      <c r="C1467" s="16">
        <v>67980554</v>
      </c>
      <c r="D1467" s="15">
        <v>602811910</v>
      </c>
      <c r="E1467" s="15" t="s">
        <v>4657</v>
      </c>
      <c r="F1467" s="15" t="s">
        <v>84</v>
      </c>
      <c r="G1467" s="15" t="s">
        <v>101</v>
      </c>
      <c r="H1467" s="15" t="s">
        <v>80</v>
      </c>
      <c r="I1467" s="17">
        <f t="shared" si="18"/>
        <v>0</v>
      </c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8">
        <f t="shared" si="1"/>
        <v>28</v>
      </c>
      <c r="AA1467" s="19"/>
      <c r="AB1467" s="19"/>
      <c r="AC1467" s="19"/>
      <c r="AD1467" s="19"/>
      <c r="AE1467" s="19"/>
      <c r="AF1467" s="19">
        <v>6</v>
      </c>
      <c r="AG1467" s="19"/>
      <c r="AH1467" s="19">
        <v>7</v>
      </c>
      <c r="AI1467" s="19"/>
      <c r="AJ1467" s="19"/>
      <c r="AK1467" s="19"/>
      <c r="AL1467" s="19"/>
      <c r="AM1467" s="19"/>
      <c r="AN1467" s="19"/>
      <c r="AO1467" s="19">
        <v>15</v>
      </c>
      <c r="AP1467" s="19"/>
      <c r="AQ1467" s="19"/>
      <c r="AR1467" s="20">
        <f t="shared" si="3"/>
        <v>0</v>
      </c>
      <c r="AS1467" s="21"/>
      <c r="AT1467" s="21"/>
      <c r="AU1467" s="21"/>
      <c r="AV1467" s="21"/>
      <c r="AW1467" s="21"/>
      <c r="AX1467" s="21"/>
      <c r="AY1467" s="21"/>
      <c r="AZ1467" s="21"/>
      <c r="BA1467" s="21"/>
      <c r="BB1467" s="21"/>
      <c r="BC1467" s="21"/>
      <c r="BD1467" s="21"/>
      <c r="BE1467" s="21"/>
      <c r="BF1467" s="21"/>
      <c r="BG1467" s="21"/>
      <c r="BH1467" s="21"/>
      <c r="BI1467" s="21"/>
      <c r="BJ1467" s="22">
        <f t="shared" si="5"/>
        <v>0</v>
      </c>
      <c r="BK1467" s="21"/>
      <c r="BL1467" s="21"/>
      <c r="BM1467" s="21"/>
      <c r="BN1467" s="23">
        <f t="shared" si="7"/>
        <v>0</v>
      </c>
      <c r="BO1467" s="23"/>
      <c r="BP1467" s="23"/>
      <c r="BQ1467" s="23"/>
      <c r="BR1467" s="23"/>
      <c r="BS1467" s="23"/>
      <c r="BT1467" s="23"/>
      <c r="BU1467" s="23"/>
      <c r="BV1467" s="23"/>
      <c r="BW1467" s="23"/>
      <c r="BX1467" s="23"/>
      <c r="BY1467" s="23"/>
      <c r="BZ1467" s="23"/>
      <c r="CA1467" s="23"/>
      <c r="CB1467" s="23"/>
      <c r="CC1467" s="23"/>
      <c r="CD1467" s="23"/>
      <c r="CE1467" s="23"/>
      <c r="CF1467" s="21">
        <f t="shared" si="9"/>
        <v>0</v>
      </c>
      <c r="CG1467" s="21"/>
      <c r="CH1467" s="21"/>
      <c r="CI1467" s="21"/>
      <c r="CJ1467" s="21"/>
      <c r="CK1467" s="21"/>
      <c r="CL1467" s="21"/>
      <c r="CM1467" s="21"/>
      <c r="CN1467" s="21"/>
      <c r="CO1467" s="21"/>
      <c r="CP1467" s="21"/>
      <c r="CQ1467" s="21"/>
      <c r="CR1467" s="21"/>
      <c r="CS1467" s="21"/>
      <c r="CT1467" s="21"/>
      <c r="CU1467" s="21"/>
      <c r="CV1467" s="21"/>
      <c r="CW1467" s="21"/>
      <c r="CX1467" s="23">
        <f t="shared" si="11"/>
        <v>2</v>
      </c>
      <c r="CY1467" s="23"/>
      <c r="CZ1467" s="23"/>
      <c r="DA1467" s="23"/>
      <c r="DB1467" s="23">
        <v>2</v>
      </c>
      <c r="DC1467" s="23"/>
      <c r="DD1467" s="23"/>
      <c r="DE1467" s="22">
        <f t="shared" si="13"/>
        <v>0</v>
      </c>
      <c r="DF1467" s="21"/>
      <c r="DG1467" s="21"/>
      <c r="DH1467" s="21"/>
      <c r="DI1467" s="21"/>
      <c r="DJ1467" s="21"/>
      <c r="DK1467" s="24">
        <f t="shared" si="15"/>
        <v>0</v>
      </c>
      <c r="DL1467" s="23"/>
      <c r="DM1467" s="23"/>
      <c r="DN1467" s="3"/>
      <c r="DO1467" s="3"/>
      <c r="DP1467" s="3"/>
      <c r="DQ1467" s="3"/>
      <c r="DR1467" s="3"/>
      <c r="DS1467" s="3"/>
      <c r="DT1467" s="3"/>
      <c r="DU1467" s="3"/>
      <c r="DV1467" s="3"/>
      <c r="DW1467" s="3"/>
      <c r="DX1467" s="3"/>
      <c r="DY1467" s="3"/>
      <c r="DZ1467" s="3"/>
      <c r="EA1467" s="3"/>
      <c r="EB1467" s="3"/>
      <c r="EC1467" s="3"/>
      <c r="ED1467" s="3"/>
      <c r="EE1467" s="3"/>
      <c r="EF1467" s="3"/>
      <c r="EG1467" s="3"/>
    </row>
    <row r="1468" spans="1:137" ht="15.75" customHeight="1">
      <c r="A1468" s="15" t="s">
        <v>4685</v>
      </c>
      <c r="B1468" s="15" t="s">
        <v>4686</v>
      </c>
      <c r="C1468" s="16">
        <v>24799726</v>
      </c>
      <c r="D1468" s="15">
        <v>775301047</v>
      </c>
      <c r="E1468" s="15" t="s">
        <v>4687</v>
      </c>
      <c r="F1468" s="15" t="s">
        <v>84</v>
      </c>
      <c r="G1468" s="15" t="s">
        <v>142</v>
      </c>
      <c r="H1468" s="15" t="s">
        <v>113</v>
      </c>
      <c r="I1468" s="17">
        <f t="shared" si="18"/>
        <v>0</v>
      </c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8">
        <f t="shared" si="1"/>
        <v>23</v>
      </c>
      <c r="AA1468" s="19"/>
      <c r="AB1468" s="19"/>
      <c r="AC1468" s="19"/>
      <c r="AD1468" s="19"/>
      <c r="AE1468" s="19"/>
      <c r="AF1468" s="19"/>
      <c r="AG1468" s="19">
        <v>23</v>
      </c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20">
        <f t="shared" si="3"/>
        <v>0</v>
      </c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/>
      <c r="BI1468" s="21"/>
      <c r="BJ1468" s="22">
        <f t="shared" si="5"/>
        <v>0</v>
      </c>
      <c r="BK1468" s="21"/>
      <c r="BL1468" s="21"/>
      <c r="BM1468" s="21"/>
      <c r="BN1468" s="23">
        <f t="shared" si="7"/>
        <v>0</v>
      </c>
      <c r="BO1468" s="23"/>
      <c r="BP1468" s="23"/>
      <c r="BQ1468" s="23"/>
      <c r="BR1468" s="23"/>
      <c r="BS1468" s="23"/>
      <c r="BT1468" s="23"/>
      <c r="BU1468" s="23"/>
      <c r="BV1468" s="23"/>
      <c r="BW1468" s="23"/>
      <c r="BX1468" s="23"/>
      <c r="BY1468" s="23"/>
      <c r="BZ1468" s="23"/>
      <c r="CA1468" s="23"/>
      <c r="CB1468" s="23"/>
      <c r="CC1468" s="23"/>
      <c r="CD1468" s="23"/>
      <c r="CE1468" s="23"/>
      <c r="CF1468" s="21">
        <f t="shared" si="9"/>
        <v>0</v>
      </c>
      <c r="CG1468" s="21"/>
      <c r="CH1468" s="21"/>
      <c r="CI1468" s="21"/>
      <c r="CJ1468" s="21"/>
      <c r="CK1468" s="21"/>
      <c r="CL1468" s="21"/>
      <c r="CM1468" s="21"/>
      <c r="CN1468" s="21"/>
      <c r="CO1468" s="21"/>
      <c r="CP1468" s="21"/>
      <c r="CQ1468" s="21"/>
      <c r="CR1468" s="21"/>
      <c r="CS1468" s="21"/>
      <c r="CT1468" s="21"/>
      <c r="CU1468" s="21"/>
      <c r="CV1468" s="21"/>
      <c r="CW1468" s="21"/>
      <c r="CX1468" s="23">
        <f t="shared" si="11"/>
        <v>0</v>
      </c>
      <c r="CY1468" s="23"/>
      <c r="CZ1468" s="23"/>
      <c r="DA1468" s="23"/>
      <c r="DB1468" s="23"/>
      <c r="DC1468" s="23"/>
      <c r="DD1468" s="23"/>
      <c r="DE1468" s="22">
        <f t="shared" si="13"/>
        <v>0</v>
      </c>
      <c r="DF1468" s="21"/>
      <c r="DG1468" s="21"/>
      <c r="DH1468" s="21"/>
      <c r="DI1468" s="21"/>
      <c r="DJ1468" s="21"/>
      <c r="DK1468" s="24">
        <f t="shared" si="15"/>
        <v>0</v>
      </c>
      <c r="DL1468" s="23"/>
      <c r="DM1468" s="23"/>
      <c r="DN1468" s="3"/>
      <c r="DO1468" s="3"/>
      <c r="DP1468" s="3"/>
      <c r="DQ1468" s="3"/>
      <c r="DR1468" s="3"/>
      <c r="DS1468" s="3"/>
      <c r="DT1468" s="3"/>
      <c r="DU1468" s="3"/>
      <c r="DV1468" s="3"/>
      <c r="DW1468" s="3"/>
      <c r="DX1468" s="3"/>
      <c r="DY1468" s="3"/>
      <c r="DZ1468" s="3"/>
      <c r="EA1468" s="3"/>
      <c r="EB1468" s="3"/>
      <c r="EC1468" s="3"/>
      <c r="ED1468" s="3"/>
      <c r="EE1468" s="3"/>
      <c r="EF1468" s="3"/>
      <c r="EG1468" s="3"/>
    </row>
    <row r="1469" spans="1:137" ht="15.75" customHeight="1">
      <c r="A1469" s="15" t="s">
        <v>4688</v>
      </c>
      <c r="B1469" s="15" t="s">
        <v>4689</v>
      </c>
      <c r="C1469" s="16">
        <v>63835738</v>
      </c>
      <c r="D1469" s="15">
        <v>607679773</v>
      </c>
      <c r="E1469" s="15" t="s">
        <v>4690</v>
      </c>
      <c r="F1469" s="15" t="s">
        <v>84</v>
      </c>
      <c r="G1469" s="15" t="s">
        <v>101</v>
      </c>
      <c r="H1469" s="15" t="s">
        <v>76</v>
      </c>
      <c r="I1469" s="17">
        <f t="shared" si="18"/>
        <v>0</v>
      </c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8">
        <f t="shared" si="1"/>
        <v>34</v>
      </c>
      <c r="AA1469" s="19"/>
      <c r="AB1469" s="19"/>
      <c r="AC1469" s="19"/>
      <c r="AD1469" s="19"/>
      <c r="AE1469" s="19"/>
      <c r="AF1469" s="25">
        <v>12</v>
      </c>
      <c r="AG1469" s="19"/>
      <c r="AH1469" s="25">
        <v>7</v>
      </c>
      <c r="AI1469" s="19"/>
      <c r="AJ1469" s="19"/>
      <c r="AK1469" s="19"/>
      <c r="AL1469" s="19"/>
      <c r="AM1469" s="19"/>
      <c r="AN1469" s="19"/>
      <c r="AO1469" s="19">
        <v>15</v>
      </c>
      <c r="AP1469" s="19"/>
      <c r="AQ1469" s="19"/>
      <c r="AR1469" s="20">
        <f t="shared" si="3"/>
        <v>0</v>
      </c>
      <c r="AS1469" s="21"/>
      <c r="AT1469" s="21"/>
      <c r="AU1469" s="21"/>
      <c r="AV1469" s="21"/>
      <c r="AW1469" s="21"/>
      <c r="AX1469" s="21"/>
      <c r="AY1469" s="21"/>
      <c r="AZ1469" s="21"/>
      <c r="BA1469" s="21"/>
      <c r="BB1469" s="21"/>
      <c r="BC1469" s="21"/>
      <c r="BD1469" s="21"/>
      <c r="BE1469" s="21"/>
      <c r="BF1469" s="21"/>
      <c r="BG1469" s="21"/>
      <c r="BH1469" s="21"/>
      <c r="BI1469" s="21"/>
      <c r="BJ1469" s="22">
        <f t="shared" si="5"/>
        <v>0</v>
      </c>
      <c r="BK1469" s="21"/>
      <c r="BL1469" s="21"/>
      <c r="BM1469" s="21"/>
      <c r="BN1469" s="23">
        <f t="shared" si="7"/>
        <v>0</v>
      </c>
      <c r="BO1469" s="23"/>
      <c r="BP1469" s="23"/>
      <c r="BQ1469" s="23"/>
      <c r="BR1469" s="23"/>
      <c r="BS1469" s="23"/>
      <c r="BT1469" s="23"/>
      <c r="BU1469" s="23"/>
      <c r="BV1469" s="23"/>
      <c r="BW1469" s="23"/>
      <c r="BX1469" s="23"/>
      <c r="BY1469" s="23"/>
      <c r="BZ1469" s="23"/>
      <c r="CA1469" s="23"/>
      <c r="CB1469" s="23"/>
      <c r="CC1469" s="23"/>
      <c r="CD1469" s="23"/>
      <c r="CE1469" s="23"/>
      <c r="CF1469" s="21">
        <f t="shared" si="9"/>
        <v>0</v>
      </c>
      <c r="CG1469" s="21"/>
      <c r="CH1469" s="21"/>
      <c r="CI1469" s="21"/>
      <c r="CJ1469" s="21"/>
      <c r="CK1469" s="21"/>
      <c r="CL1469" s="21"/>
      <c r="CM1469" s="21"/>
      <c r="CN1469" s="21"/>
      <c r="CO1469" s="21"/>
      <c r="CP1469" s="21"/>
      <c r="CQ1469" s="21"/>
      <c r="CR1469" s="21"/>
      <c r="CS1469" s="21"/>
      <c r="CT1469" s="21"/>
      <c r="CU1469" s="21"/>
      <c r="CV1469" s="21"/>
      <c r="CW1469" s="21"/>
      <c r="CX1469" s="23">
        <f t="shared" si="11"/>
        <v>2</v>
      </c>
      <c r="CY1469" s="23"/>
      <c r="CZ1469" s="23"/>
      <c r="DA1469" s="23"/>
      <c r="DB1469" s="23">
        <v>2</v>
      </c>
      <c r="DC1469" s="23"/>
      <c r="DD1469" s="23"/>
      <c r="DE1469" s="22">
        <f t="shared" si="13"/>
        <v>0</v>
      </c>
      <c r="DF1469" s="21"/>
      <c r="DG1469" s="21"/>
      <c r="DH1469" s="21"/>
      <c r="DI1469" s="21"/>
      <c r="DJ1469" s="21"/>
      <c r="DK1469" s="24">
        <f t="shared" si="15"/>
        <v>0</v>
      </c>
      <c r="DL1469" s="23"/>
      <c r="DM1469" s="23"/>
      <c r="DN1469" s="3"/>
      <c r="DO1469" s="3"/>
      <c r="DP1469" s="3"/>
      <c r="DQ1469" s="3"/>
      <c r="DR1469" s="3"/>
      <c r="DS1469" s="3"/>
      <c r="DT1469" s="3"/>
      <c r="DU1469" s="3"/>
      <c r="DV1469" s="3"/>
      <c r="DW1469" s="3"/>
      <c r="DX1469" s="3"/>
      <c r="DY1469" s="3"/>
      <c r="DZ1469" s="3"/>
      <c r="EA1469" s="3"/>
      <c r="EB1469" s="3"/>
      <c r="EC1469" s="3"/>
      <c r="ED1469" s="3"/>
      <c r="EE1469" s="3"/>
      <c r="EF1469" s="3"/>
      <c r="EG1469" s="3"/>
    </row>
    <row r="1470" spans="1:137" ht="15.75" customHeight="1">
      <c r="A1470" s="15" t="s">
        <v>4691</v>
      </c>
      <c r="B1470" s="15" t="s">
        <v>4692</v>
      </c>
      <c r="C1470" s="16" t="s">
        <v>4693</v>
      </c>
      <c r="D1470" s="15">
        <v>720522674</v>
      </c>
      <c r="E1470" s="15" t="s">
        <v>4694</v>
      </c>
      <c r="F1470" s="15" t="s">
        <v>84</v>
      </c>
      <c r="G1470" s="15" t="s">
        <v>169</v>
      </c>
      <c r="H1470" s="15" t="s">
        <v>258</v>
      </c>
      <c r="I1470" s="17">
        <f t="shared" si="18"/>
        <v>0</v>
      </c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8">
        <f t="shared" si="1"/>
        <v>44</v>
      </c>
      <c r="AA1470" s="19"/>
      <c r="AB1470" s="19"/>
      <c r="AC1470" s="19"/>
      <c r="AD1470" s="19"/>
      <c r="AE1470" s="19"/>
      <c r="AF1470" s="19"/>
      <c r="AG1470" s="19">
        <v>19</v>
      </c>
      <c r="AH1470" s="19"/>
      <c r="AI1470" s="19"/>
      <c r="AJ1470" s="19"/>
      <c r="AK1470" s="19"/>
      <c r="AL1470" s="19"/>
      <c r="AM1470" s="19"/>
      <c r="AN1470" s="19"/>
      <c r="AO1470" s="19"/>
      <c r="AP1470" s="19">
        <v>25</v>
      </c>
      <c r="AQ1470" s="19"/>
      <c r="AR1470" s="20">
        <f t="shared" si="3"/>
        <v>0</v>
      </c>
      <c r="AS1470" s="21"/>
      <c r="AT1470" s="21"/>
      <c r="AU1470" s="21"/>
      <c r="AV1470" s="21"/>
      <c r="AW1470" s="21"/>
      <c r="AX1470" s="21"/>
      <c r="AY1470" s="21"/>
      <c r="AZ1470" s="21"/>
      <c r="BA1470" s="21"/>
      <c r="BB1470" s="21"/>
      <c r="BC1470" s="21"/>
      <c r="BD1470" s="21"/>
      <c r="BE1470" s="21"/>
      <c r="BF1470" s="21"/>
      <c r="BG1470" s="21"/>
      <c r="BH1470" s="21"/>
      <c r="BI1470" s="21"/>
      <c r="BJ1470" s="22">
        <f t="shared" si="5"/>
        <v>0</v>
      </c>
      <c r="BK1470" s="21"/>
      <c r="BL1470" s="21"/>
      <c r="BM1470" s="21"/>
      <c r="BN1470" s="23">
        <f t="shared" si="7"/>
        <v>0</v>
      </c>
      <c r="BO1470" s="23"/>
      <c r="BP1470" s="23"/>
      <c r="BQ1470" s="23"/>
      <c r="BR1470" s="23"/>
      <c r="BS1470" s="23"/>
      <c r="BT1470" s="23"/>
      <c r="BU1470" s="23" t="s">
        <v>209</v>
      </c>
      <c r="BV1470" s="23"/>
      <c r="BW1470" s="23"/>
      <c r="BX1470" s="23"/>
      <c r="BY1470" s="23"/>
      <c r="BZ1470" s="23"/>
      <c r="CA1470" s="23"/>
      <c r="CB1470" s="23"/>
      <c r="CC1470" s="23"/>
      <c r="CD1470" s="23"/>
      <c r="CE1470" s="23"/>
      <c r="CF1470" s="21">
        <f t="shared" si="9"/>
        <v>0</v>
      </c>
      <c r="CG1470" s="21"/>
      <c r="CH1470" s="21"/>
      <c r="CI1470" s="21"/>
      <c r="CJ1470" s="21"/>
      <c r="CK1470" s="21"/>
      <c r="CL1470" s="21"/>
      <c r="CM1470" s="21"/>
      <c r="CN1470" s="21"/>
      <c r="CO1470" s="21"/>
      <c r="CP1470" s="21"/>
      <c r="CQ1470" s="21"/>
      <c r="CR1470" s="21"/>
      <c r="CS1470" s="21"/>
      <c r="CT1470" s="21"/>
      <c r="CU1470" s="21"/>
      <c r="CV1470" s="21"/>
      <c r="CW1470" s="21"/>
      <c r="CX1470" s="23">
        <f t="shared" si="11"/>
        <v>0</v>
      </c>
      <c r="CY1470" s="23"/>
      <c r="CZ1470" s="23"/>
      <c r="DA1470" s="23"/>
      <c r="DB1470" s="23"/>
      <c r="DC1470" s="23"/>
      <c r="DD1470" s="23"/>
      <c r="DE1470" s="22">
        <f t="shared" si="13"/>
        <v>0</v>
      </c>
      <c r="DF1470" s="21"/>
      <c r="DG1470" s="21"/>
      <c r="DH1470" s="21"/>
      <c r="DI1470" s="21"/>
      <c r="DJ1470" s="21"/>
      <c r="DK1470" s="24">
        <f t="shared" si="15"/>
        <v>0</v>
      </c>
      <c r="DL1470" s="23"/>
      <c r="DM1470" s="23"/>
      <c r="DN1470" s="3"/>
      <c r="DO1470" s="3"/>
      <c r="DP1470" s="3"/>
      <c r="DQ1470" s="3"/>
      <c r="DR1470" s="3"/>
      <c r="DS1470" s="3"/>
      <c r="DT1470" s="3"/>
      <c r="DU1470" s="3"/>
      <c r="DV1470" s="3"/>
      <c r="DW1470" s="3"/>
      <c r="DX1470" s="3"/>
      <c r="DY1470" s="3"/>
      <c r="DZ1470" s="3"/>
      <c r="EA1470" s="3"/>
      <c r="EB1470" s="3"/>
      <c r="EC1470" s="3"/>
      <c r="ED1470" s="3"/>
      <c r="EE1470" s="3"/>
      <c r="EF1470" s="3"/>
      <c r="EG1470" s="3"/>
    </row>
    <row r="1471" spans="1:137" ht="15.75" customHeight="1">
      <c r="A1471" s="15" t="s">
        <v>4695</v>
      </c>
      <c r="B1471" s="15" t="s">
        <v>4696</v>
      </c>
      <c r="C1471" s="16">
        <v>49366971</v>
      </c>
      <c r="D1471" s="15">
        <v>731185358</v>
      </c>
      <c r="E1471" s="15" t="s">
        <v>4697</v>
      </c>
      <c r="F1471" s="15" t="s">
        <v>84</v>
      </c>
      <c r="G1471" s="15" t="s">
        <v>101</v>
      </c>
      <c r="H1471" s="15" t="s">
        <v>174</v>
      </c>
      <c r="I1471" s="17">
        <f t="shared" si="18"/>
        <v>0</v>
      </c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8">
        <f t="shared" si="1"/>
        <v>28</v>
      </c>
      <c r="AA1471" s="19"/>
      <c r="AB1471" s="19"/>
      <c r="AC1471" s="19"/>
      <c r="AD1471" s="19"/>
      <c r="AE1471" s="19"/>
      <c r="AF1471" s="19">
        <v>6</v>
      </c>
      <c r="AG1471" s="19"/>
      <c r="AH1471" s="19">
        <v>7</v>
      </c>
      <c r="AI1471" s="19"/>
      <c r="AJ1471" s="19"/>
      <c r="AK1471" s="19"/>
      <c r="AL1471" s="19"/>
      <c r="AM1471" s="19"/>
      <c r="AN1471" s="19"/>
      <c r="AO1471" s="19">
        <v>15</v>
      </c>
      <c r="AP1471" s="19"/>
      <c r="AQ1471" s="19"/>
      <c r="AR1471" s="20">
        <f t="shared" si="3"/>
        <v>0</v>
      </c>
      <c r="AS1471" s="21"/>
      <c r="AT1471" s="21"/>
      <c r="AU1471" s="21"/>
      <c r="AV1471" s="21"/>
      <c r="AW1471" s="21"/>
      <c r="AX1471" s="21"/>
      <c r="AY1471" s="21"/>
      <c r="AZ1471" s="21"/>
      <c r="BA1471" s="21"/>
      <c r="BB1471" s="21"/>
      <c r="BC1471" s="21"/>
      <c r="BD1471" s="21"/>
      <c r="BE1471" s="21"/>
      <c r="BF1471" s="21"/>
      <c r="BG1471" s="21"/>
      <c r="BH1471" s="21"/>
      <c r="BI1471" s="21"/>
      <c r="BJ1471" s="22">
        <f t="shared" si="5"/>
        <v>0</v>
      </c>
      <c r="BK1471" s="21"/>
      <c r="BL1471" s="21"/>
      <c r="BM1471" s="21"/>
      <c r="BN1471" s="23">
        <f t="shared" si="7"/>
        <v>0</v>
      </c>
      <c r="BO1471" s="23"/>
      <c r="BP1471" s="23"/>
      <c r="BQ1471" s="23"/>
      <c r="BR1471" s="23"/>
      <c r="BS1471" s="23"/>
      <c r="BT1471" s="23"/>
      <c r="BU1471" s="23"/>
      <c r="BV1471" s="23"/>
      <c r="BW1471" s="23"/>
      <c r="BX1471" s="23"/>
      <c r="BY1471" s="23"/>
      <c r="BZ1471" s="23"/>
      <c r="CA1471" s="23"/>
      <c r="CB1471" s="23"/>
      <c r="CC1471" s="23"/>
      <c r="CD1471" s="23"/>
      <c r="CE1471" s="23"/>
      <c r="CF1471" s="21">
        <f t="shared" si="9"/>
        <v>0</v>
      </c>
      <c r="CG1471" s="21"/>
      <c r="CH1471" s="21"/>
      <c r="CI1471" s="21"/>
      <c r="CJ1471" s="21"/>
      <c r="CK1471" s="21"/>
      <c r="CL1471" s="21"/>
      <c r="CM1471" s="21"/>
      <c r="CN1471" s="21"/>
      <c r="CO1471" s="21"/>
      <c r="CP1471" s="21"/>
      <c r="CQ1471" s="21"/>
      <c r="CR1471" s="21"/>
      <c r="CS1471" s="21"/>
      <c r="CT1471" s="21"/>
      <c r="CU1471" s="21"/>
      <c r="CV1471" s="21"/>
      <c r="CW1471" s="21"/>
      <c r="CX1471" s="23">
        <f t="shared" si="11"/>
        <v>2</v>
      </c>
      <c r="CY1471" s="23"/>
      <c r="CZ1471" s="23"/>
      <c r="DA1471" s="23"/>
      <c r="DB1471" s="23">
        <v>2</v>
      </c>
      <c r="DC1471" s="23"/>
      <c r="DD1471" s="23"/>
      <c r="DE1471" s="22">
        <f t="shared" si="13"/>
        <v>0</v>
      </c>
      <c r="DF1471" s="21"/>
      <c r="DG1471" s="21"/>
      <c r="DH1471" s="21"/>
      <c r="DI1471" s="21"/>
      <c r="DJ1471" s="21"/>
      <c r="DK1471" s="24">
        <f t="shared" si="15"/>
        <v>0</v>
      </c>
      <c r="DL1471" s="23"/>
      <c r="DM1471" s="2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</row>
    <row r="1472" spans="1:137" ht="15.75" customHeight="1">
      <c r="A1472" s="15" t="s">
        <v>4698</v>
      </c>
      <c r="B1472" s="15" t="s">
        <v>4699</v>
      </c>
      <c r="C1472" s="16">
        <v>63832569</v>
      </c>
      <c r="D1472" s="26">
        <v>603416114</v>
      </c>
      <c r="E1472" s="15" t="s">
        <v>4700</v>
      </c>
      <c r="F1472" s="15" t="s">
        <v>84</v>
      </c>
      <c r="G1472" s="15" t="s">
        <v>101</v>
      </c>
      <c r="H1472" s="15" t="s">
        <v>134</v>
      </c>
      <c r="I1472" s="17">
        <f t="shared" si="18"/>
        <v>0</v>
      </c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8">
        <f t="shared" si="1"/>
        <v>28</v>
      </c>
      <c r="AA1472" s="19"/>
      <c r="AB1472" s="19"/>
      <c r="AC1472" s="19"/>
      <c r="AD1472" s="19"/>
      <c r="AE1472" s="19"/>
      <c r="AF1472" s="19">
        <v>6</v>
      </c>
      <c r="AG1472" s="19"/>
      <c r="AH1472" s="19">
        <v>7</v>
      </c>
      <c r="AI1472" s="19"/>
      <c r="AJ1472" s="19"/>
      <c r="AK1472" s="19"/>
      <c r="AL1472" s="19"/>
      <c r="AM1472" s="19"/>
      <c r="AN1472" s="19"/>
      <c r="AO1472" s="19">
        <v>15</v>
      </c>
      <c r="AP1472" s="19"/>
      <c r="AQ1472" s="19"/>
      <c r="AR1472" s="20">
        <f t="shared" si="3"/>
        <v>0</v>
      </c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2">
        <f t="shared" si="5"/>
        <v>0</v>
      </c>
      <c r="BK1472" s="21"/>
      <c r="BL1472" s="21"/>
      <c r="BM1472" s="21"/>
      <c r="BN1472" s="23">
        <f t="shared" si="7"/>
        <v>0</v>
      </c>
      <c r="BO1472" s="23"/>
      <c r="BP1472" s="23"/>
      <c r="BQ1472" s="23"/>
      <c r="BR1472" s="23"/>
      <c r="BS1472" s="23"/>
      <c r="BT1472" s="23"/>
      <c r="BU1472" s="23"/>
      <c r="BV1472" s="23"/>
      <c r="BW1472" s="23"/>
      <c r="BX1472" s="23"/>
      <c r="BY1472" s="23"/>
      <c r="BZ1472" s="23"/>
      <c r="CA1472" s="23"/>
      <c r="CB1472" s="23"/>
      <c r="CC1472" s="23"/>
      <c r="CD1472" s="23"/>
      <c r="CE1472" s="23"/>
      <c r="CF1472" s="21">
        <f t="shared" si="9"/>
        <v>0</v>
      </c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3">
        <f t="shared" si="11"/>
        <v>2</v>
      </c>
      <c r="CY1472" s="23"/>
      <c r="CZ1472" s="23"/>
      <c r="DA1472" s="23"/>
      <c r="DB1472" s="23">
        <v>2</v>
      </c>
      <c r="DC1472" s="23"/>
      <c r="DD1472" s="23"/>
      <c r="DE1472" s="22">
        <f t="shared" si="13"/>
        <v>0</v>
      </c>
      <c r="DF1472" s="21"/>
      <c r="DG1472" s="21"/>
      <c r="DH1472" s="21"/>
      <c r="DI1472" s="21"/>
      <c r="DJ1472" s="21"/>
      <c r="DK1472" s="24">
        <f t="shared" si="15"/>
        <v>0</v>
      </c>
      <c r="DL1472" s="23"/>
      <c r="DM1472" s="23"/>
      <c r="DN1472" s="3"/>
      <c r="DO1472" s="3"/>
      <c r="DP1472" s="3"/>
      <c r="DQ1472" s="3"/>
      <c r="DR1472" s="3"/>
      <c r="DS1472" s="3"/>
      <c r="DT1472" s="3"/>
      <c r="DU1472" s="3"/>
      <c r="DV1472" s="3"/>
      <c r="DW1472" s="3"/>
      <c r="DX1472" s="3"/>
      <c r="DY1472" s="3"/>
      <c r="DZ1472" s="3"/>
      <c r="EA1472" s="3"/>
      <c r="EB1472" s="3"/>
      <c r="EC1472" s="3"/>
      <c r="ED1472" s="3"/>
      <c r="EE1472" s="3"/>
      <c r="EF1472" s="3"/>
      <c r="EG1472" s="3"/>
    </row>
    <row r="1473" spans="1:137" ht="15.75" customHeight="1">
      <c r="A1473" s="15" t="s">
        <v>4701</v>
      </c>
      <c r="B1473" s="15" t="s">
        <v>4702</v>
      </c>
      <c r="C1473" s="16">
        <v>71226257</v>
      </c>
      <c r="D1473" s="15">
        <v>607205782</v>
      </c>
      <c r="E1473" s="15" t="s">
        <v>4703</v>
      </c>
      <c r="F1473" s="15" t="s">
        <v>84</v>
      </c>
      <c r="G1473" s="15" t="s">
        <v>91</v>
      </c>
      <c r="H1473" s="15" t="s">
        <v>174</v>
      </c>
      <c r="I1473" s="17">
        <f t="shared" si="18"/>
        <v>0</v>
      </c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8">
        <f t="shared" si="1"/>
        <v>29</v>
      </c>
      <c r="AA1473" s="19"/>
      <c r="AB1473" s="19"/>
      <c r="AC1473" s="19"/>
      <c r="AD1473" s="19"/>
      <c r="AE1473" s="19"/>
      <c r="AF1473" s="19"/>
      <c r="AG1473" s="19">
        <v>19</v>
      </c>
      <c r="AH1473" s="19"/>
      <c r="AI1473" s="19"/>
      <c r="AJ1473" s="19"/>
      <c r="AK1473" s="19"/>
      <c r="AL1473" s="19"/>
      <c r="AM1473" s="19"/>
      <c r="AN1473" s="19"/>
      <c r="AO1473" s="19">
        <v>10</v>
      </c>
      <c r="AP1473" s="19"/>
      <c r="AQ1473" s="19"/>
      <c r="AR1473" s="20">
        <f t="shared" si="3"/>
        <v>0</v>
      </c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  <c r="BI1473" s="21"/>
      <c r="BJ1473" s="22">
        <f t="shared" si="5"/>
        <v>0</v>
      </c>
      <c r="BK1473" s="21"/>
      <c r="BL1473" s="21"/>
      <c r="BM1473" s="21"/>
      <c r="BN1473" s="23">
        <f t="shared" si="7"/>
        <v>0</v>
      </c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1">
        <f t="shared" si="9"/>
        <v>100</v>
      </c>
      <c r="CG1473" s="21"/>
      <c r="CH1473" s="21"/>
      <c r="CI1473" s="21"/>
      <c r="CJ1473" s="21"/>
      <c r="CK1473" s="21"/>
      <c r="CL1473" s="21"/>
      <c r="CM1473" s="21"/>
      <c r="CN1473" s="21"/>
      <c r="CO1473" s="21"/>
      <c r="CP1473" s="21"/>
      <c r="CQ1473" s="21"/>
      <c r="CR1473" s="21"/>
      <c r="CS1473" s="21"/>
      <c r="CT1473" s="21"/>
      <c r="CU1473" s="21">
        <v>100</v>
      </c>
      <c r="CV1473" s="21"/>
      <c r="CW1473" s="21"/>
      <c r="CX1473" s="23">
        <f t="shared" si="11"/>
        <v>1</v>
      </c>
      <c r="CY1473" s="23"/>
      <c r="CZ1473" s="23"/>
      <c r="DA1473" s="23"/>
      <c r="DB1473" s="23">
        <v>1</v>
      </c>
      <c r="DC1473" s="23"/>
      <c r="DD1473" s="23"/>
      <c r="DE1473" s="22">
        <f t="shared" si="13"/>
        <v>0</v>
      </c>
      <c r="DF1473" s="21"/>
      <c r="DG1473" s="21"/>
      <c r="DH1473" s="21"/>
      <c r="DI1473" s="21"/>
      <c r="DJ1473" s="21"/>
      <c r="DK1473" s="24">
        <f t="shared" si="15"/>
        <v>0</v>
      </c>
      <c r="DL1473" s="23"/>
      <c r="DM1473" s="23"/>
      <c r="DN1473" s="3"/>
      <c r="DO1473" s="3"/>
      <c r="DP1473" s="3"/>
      <c r="DQ1473" s="3"/>
      <c r="DR1473" s="3"/>
      <c r="DS1473" s="3"/>
      <c r="DT1473" s="3"/>
      <c r="DU1473" s="3"/>
      <c r="DV1473" s="3"/>
      <c r="DW1473" s="3"/>
      <c r="DX1473" s="3"/>
      <c r="DY1473" s="3"/>
      <c r="DZ1473" s="3"/>
      <c r="EA1473" s="3"/>
      <c r="EB1473" s="3"/>
      <c r="EC1473" s="3"/>
      <c r="ED1473" s="3"/>
      <c r="EE1473" s="3"/>
      <c r="EF1473" s="3"/>
      <c r="EG1473" s="3"/>
    </row>
    <row r="1474" spans="1:137" ht="15.75" customHeight="1">
      <c r="A1474" s="15" t="s">
        <v>4704</v>
      </c>
      <c r="B1474" s="15" t="s">
        <v>4705</v>
      </c>
      <c r="C1474" s="16" t="s">
        <v>4706</v>
      </c>
      <c r="D1474" s="15">
        <v>731411481</v>
      </c>
      <c r="E1474" s="15" t="s">
        <v>419</v>
      </c>
      <c r="F1474" s="15" t="s">
        <v>84</v>
      </c>
      <c r="G1474" s="15" t="s">
        <v>101</v>
      </c>
      <c r="H1474" s="15" t="s">
        <v>150</v>
      </c>
      <c r="I1474" s="17">
        <f t="shared" si="18"/>
        <v>0</v>
      </c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8">
        <f t="shared" si="1"/>
        <v>28</v>
      </c>
      <c r="AA1474" s="19"/>
      <c r="AB1474" s="19"/>
      <c r="AC1474" s="19"/>
      <c r="AD1474" s="19"/>
      <c r="AE1474" s="19"/>
      <c r="AF1474" s="19">
        <v>6</v>
      </c>
      <c r="AG1474" s="19"/>
      <c r="AH1474" s="19">
        <v>7</v>
      </c>
      <c r="AI1474" s="19"/>
      <c r="AJ1474" s="19"/>
      <c r="AK1474" s="19"/>
      <c r="AL1474" s="19"/>
      <c r="AM1474" s="19"/>
      <c r="AN1474" s="19"/>
      <c r="AO1474" s="19">
        <v>15</v>
      </c>
      <c r="AP1474" s="19"/>
      <c r="AQ1474" s="19"/>
      <c r="AR1474" s="20">
        <f t="shared" si="3"/>
        <v>0</v>
      </c>
      <c r="AS1474" s="21"/>
      <c r="AT1474" s="21"/>
      <c r="AU1474" s="21"/>
      <c r="AV1474" s="21"/>
      <c r="AW1474" s="21"/>
      <c r="AX1474" s="21"/>
      <c r="AY1474" s="21"/>
      <c r="AZ1474" s="21"/>
      <c r="BA1474" s="21"/>
      <c r="BB1474" s="21"/>
      <c r="BC1474" s="21"/>
      <c r="BD1474" s="21"/>
      <c r="BE1474" s="21"/>
      <c r="BF1474" s="21"/>
      <c r="BG1474" s="21"/>
      <c r="BH1474" s="21"/>
      <c r="BI1474" s="21"/>
      <c r="BJ1474" s="22">
        <f t="shared" si="5"/>
        <v>50</v>
      </c>
      <c r="BK1474" s="21">
        <v>50</v>
      </c>
      <c r="BL1474" s="21"/>
      <c r="BM1474" s="21"/>
      <c r="BN1474" s="23">
        <f t="shared" si="7"/>
        <v>0</v>
      </c>
      <c r="BO1474" s="23"/>
      <c r="BP1474" s="23"/>
      <c r="BQ1474" s="23"/>
      <c r="BR1474" s="23"/>
      <c r="BS1474" s="23"/>
      <c r="BT1474" s="23"/>
      <c r="BU1474" s="23"/>
      <c r="BV1474" s="23"/>
      <c r="BW1474" s="23"/>
      <c r="BX1474" s="23"/>
      <c r="BY1474" s="23"/>
      <c r="BZ1474" s="23"/>
      <c r="CA1474" s="23"/>
      <c r="CB1474" s="23"/>
      <c r="CC1474" s="23"/>
      <c r="CD1474" s="23"/>
      <c r="CE1474" s="23"/>
      <c r="CF1474" s="21">
        <f t="shared" si="9"/>
        <v>0</v>
      </c>
      <c r="CG1474" s="21"/>
      <c r="CH1474" s="21"/>
      <c r="CI1474" s="21"/>
      <c r="CJ1474" s="21"/>
      <c r="CK1474" s="21"/>
      <c r="CL1474" s="21"/>
      <c r="CM1474" s="21"/>
      <c r="CN1474" s="21"/>
      <c r="CO1474" s="21"/>
      <c r="CP1474" s="21"/>
      <c r="CQ1474" s="21"/>
      <c r="CR1474" s="21"/>
      <c r="CS1474" s="21"/>
      <c r="CT1474" s="21"/>
      <c r="CU1474" s="21"/>
      <c r="CV1474" s="21"/>
      <c r="CW1474" s="21"/>
      <c r="CX1474" s="23">
        <f t="shared" si="11"/>
        <v>2</v>
      </c>
      <c r="CY1474" s="23"/>
      <c r="CZ1474" s="23"/>
      <c r="DA1474" s="23"/>
      <c r="DB1474" s="23">
        <v>2</v>
      </c>
      <c r="DC1474" s="23"/>
      <c r="DD1474" s="23"/>
      <c r="DE1474" s="22">
        <f t="shared" si="13"/>
        <v>0</v>
      </c>
      <c r="DF1474" s="21"/>
      <c r="DG1474" s="21"/>
      <c r="DH1474" s="21"/>
      <c r="DI1474" s="21"/>
      <c r="DJ1474" s="21"/>
      <c r="DK1474" s="24">
        <f t="shared" si="15"/>
        <v>0</v>
      </c>
      <c r="DL1474" s="23"/>
      <c r="DM1474" s="23"/>
      <c r="DN1474" s="3"/>
      <c r="DO1474" s="3"/>
      <c r="DP1474" s="3"/>
      <c r="DQ1474" s="3"/>
      <c r="DR1474" s="3"/>
      <c r="DS1474" s="3"/>
      <c r="DT1474" s="3"/>
      <c r="DU1474" s="3"/>
      <c r="DV1474" s="3"/>
      <c r="DW1474" s="3"/>
      <c r="DX1474" s="3"/>
      <c r="DY1474" s="3"/>
      <c r="DZ1474" s="3"/>
      <c r="EA1474" s="3"/>
      <c r="EB1474" s="3"/>
      <c r="EC1474" s="3"/>
      <c r="ED1474" s="3"/>
      <c r="EE1474" s="3"/>
      <c r="EF1474" s="3"/>
      <c r="EG1474" s="3"/>
    </row>
    <row r="1475" spans="1:137" ht="15.75" customHeight="1">
      <c r="A1475" s="15" t="s">
        <v>4707</v>
      </c>
      <c r="B1475" s="15" t="s">
        <v>4708</v>
      </c>
      <c r="C1475" s="16">
        <v>65401964</v>
      </c>
      <c r="D1475" s="15">
        <v>605254867</v>
      </c>
      <c r="E1475" s="15" t="s">
        <v>4709</v>
      </c>
      <c r="F1475" s="15" t="s">
        <v>84</v>
      </c>
      <c r="G1475" s="15" t="s">
        <v>91</v>
      </c>
      <c r="H1475" s="15" t="s">
        <v>72</v>
      </c>
      <c r="I1475" s="17">
        <f t="shared" si="18"/>
        <v>0</v>
      </c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8">
        <f t="shared" si="1"/>
        <v>48</v>
      </c>
      <c r="AA1475" s="19"/>
      <c r="AB1475" s="19"/>
      <c r="AC1475" s="19"/>
      <c r="AD1475" s="19"/>
      <c r="AE1475" s="19"/>
      <c r="AF1475" s="19"/>
      <c r="AG1475" s="19">
        <f>19+19</f>
        <v>38</v>
      </c>
      <c r="AH1475" s="19"/>
      <c r="AI1475" s="19"/>
      <c r="AJ1475" s="19"/>
      <c r="AK1475" s="19"/>
      <c r="AL1475" s="19"/>
      <c r="AM1475" s="19"/>
      <c r="AN1475" s="19"/>
      <c r="AO1475" s="19">
        <v>10</v>
      </c>
      <c r="AP1475" s="19"/>
      <c r="AQ1475" s="19"/>
      <c r="AR1475" s="20">
        <f t="shared" si="3"/>
        <v>0</v>
      </c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2">
        <f t="shared" si="5"/>
        <v>0</v>
      </c>
      <c r="BK1475" s="21"/>
      <c r="BL1475" s="21"/>
      <c r="BM1475" s="21"/>
      <c r="BN1475" s="23">
        <f t="shared" si="7"/>
        <v>0</v>
      </c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1">
        <f t="shared" si="9"/>
        <v>100</v>
      </c>
      <c r="CG1475" s="21"/>
      <c r="CH1475" s="21"/>
      <c r="CI1475" s="21"/>
      <c r="CJ1475" s="21"/>
      <c r="CK1475" s="21"/>
      <c r="CL1475" s="21"/>
      <c r="CM1475" s="21"/>
      <c r="CN1475" s="21"/>
      <c r="CO1475" s="21"/>
      <c r="CP1475" s="21"/>
      <c r="CQ1475" s="21"/>
      <c r="CR1475" s="21"/>
      <c r="CS1475" s="21"/>
      <c r="CT1475" s="21"/>
      <c r="CU1475" s="21">
        <v>100</v>
      </c>
      <c r="CV1475" s="21"/>
      <c r="CW1475" s="21"/>
      <c r="CX1475" s="23">
        <f t="shared" si="11"/>
        <v>1</v>
      </c>
      <c r="CY1475" s="23"/>
      <c r="CZ1475" s="23"/>
      <c r="DA1475" s="23"/>
      <c r="DB1475" s="23">
        <v>1</v>
      </c>
      <c r="DC1475" s="23"/>
      <c r="DD1475" s="23"/>
      <c r="DE1475" s="22">
        <f t="shared" si="13"/>
        <v>0</v>
      </c>
      <c r="DF1475" s="21"/>
      <c r="DG1475" s="21"/>
      <c r="DH1475" s="21"/>
      <c r="DI1475" s="21"/>
      <c r="DJ1475" s="21"/>
      <c r="DK1475" s="24">
        <f t="shared" si="15"/>
        <v>0</v>
      </c>
      <c r="DL1475" s="23"/>
      <c r="DM1475" s="23"/>
      <c r="DN1475" s="3"/>
      <c r="DO1475" s="3"/>
      <c r="DP1475" s="3"/>
      <c r="DQ1475" s="3"/>
      <c r="DR1475" s="3"/>
      <c r="DS1475" s="3"/>
      <c r="DT1475" s="3"/>
      <c r="DU1475" s="3"/>
      <c r="DV1475" s="3"/>
      <c r="DW1475" s="3"/>
      <c r="DX1475" s="3"/>
      <c r="DY1475" s="3"/>
      <c r="DZ1475" s="3"/>
      <c r="EA1475" s="3"/>
      <c r="EB1475" s="3"/>
      <c r="EC1475" s="3"/>
      <c r="ED1475" s="3"/>
      <c r="EE1475" s="3"/>
      <c r="EF1475" s="3"/>
      <c r="EG1475" s="3"/>
    </row>
    <row r="1476" spans="1:137" ht="15.75" customHeight="1">
      <c r="A1476" s="15" t="s">
        <v>4710</v>
      </c>
      <c r="B1476" s="15" t="s">
        <v>4711</v>
      </c>
      <c r="C1476" s="16">
        <v>65999801</v>
      </c>
      <c r="D1476" s="15">
        <v>602859031</v>
      </c>
      <c r="E1476" s="15" t="s">
        <v>4712</v>
      </c>
      <c r="F1476" s="15" t="s">
        <v>84</v>
      </c>
      <c r="G1476" s="15" t="s">
        <v>91</v>
      </c>
      <c r="H1476" s="15" t="s">
        <v>80</v>
      </c>
      <c r="I1476" s="17">
        <f t="shared" si="18"/>
        <v>0</v>
      </c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8">
        <f t="shared" si="1"/>
        <v>29</v>
      </c>
      <c r="AA1476" s="19"/>
      <c r="AB1476" s="19"/>
      <c r="AC1476" s="19"/>
      <c r="AD1476" s="19"/>
      <c r="AE1476" s="19"/>
      <c r="AF1476" s="19"/>
      <c r="AG1476" s="19">
        <v>19</v>
      </c>
      <c r="AH1476" s="19"/>
      <c r="AI1476" s="19"/>
      <c r="AJ1476" s="19"/>
      <c r="AK1476" s="19"/>
      <c r="AL1476" s="19"/>
      <c r="AM1476" s="19"/>
      <c r="AN1476" s="19"/>
      <c r="AO1476" s="19">
        <v>10</v>
      </c>
      <c r="AP1476" s="19"/>
      <c r="AQ1476" s="19"/>
      <c r="AR1476" s="20">
        <f t="shared" si="3"/>
        <v>0</v>
      </c>
      <c r="AS1476" s="21"/>
      <c r="AT1476" s="21"/>
      <c r="AU1476" s="21"/>
      <c r="AV1476" s="21"/>
      <c r="AW1476" s="21"/>
      <c r="AX1476" s="21"/>
      <c r="AY1476" s="21"/>
      <c r="AZ1476" s="21"/>
      <c r="BA1476" s="21"/>
      <c r="BB1476" s="21"/>
      <c r="BC1476" s="21"/>
      <c r="BD1476" s="21"/>
      <c r="BE1476" s="21"/>
      <c r="BF1476" s="21"/>
      <c r="BG1476" s="21"/>
      <c r="BH1476" s="21"/>
      <c r="BI1476" s="21"/>
      <c r="BJ1476" s="22">
        <f t="shared" si="5"/>
        <v>0</v>
      </c>
      <c r="BK1476" s="21"/>
      <c r="BL1476" s="21"/>
      <c r="BM1476" s="21"/>
      <c r="BN1476" s="23">
        <f t="shared" si="7"/>
        <v>0</v>
      </c>
      <c r="BO1476" s="23"/>
      <c r="BP1476" s="23"/>
      <c r="BQ1476" s="23"/>
      <c r="BR1476" s="23"/>
      <c r="BS1476" s="23"/>
      <c r="BT1476" s="23"/>
      <c r="BU1476" s="23"/>
      <c r="BV1476" s="23"/>
      <c r="BW1476" s="23"/>
      <c r="BX1476" s="23"/>
      <c r="BY1476" s="23"/>
      <c r="BZ1476" s="23"/>
      <c r="CA1476" s="23"/>
      <c r="CB1476" s="23"/>
      <c r="CC1476" s="23"/>
      <c r="CD1476" s="23"/>
      <c r="CE1476" s="23"/>
      <c r="CF1476" s="21">
        <f t="shared" si="9"/>
        <v>100</v>
      </c>
      <c r="CG1476" s="21"/>
      <c r="CH1476" s="21"/>
      <c r="CI1476" s="21"/>
      <c r="CJ1476" s="21"/>
      <c r="CK1476" s="21"/>
      <c r="CL1476" s="21"/>
      <c r="CM1476" s="21"/>
      <c r="CN1476" s="21"/>
      <c r="CO1476" s="21"/>
      <c r="CP1476" s="21"/>
      <c r="CQ1476" s="21"/>
      <c r="CR1476" s="21"/>
      <c r="CS1476" s="21"/>
      <c r="CT1476" s="21"/>
      <c r="CU1476" s="21">
        <v>100</v>
      </c>
      <c r="CV1476" s="21"/>
      <c r="CW1476" s="21"/>
      <c r="CX1476" s="23">
        <f t="shared" si="11"/>
        <v>1</v>
      </c>
      <c r="CY1476" s="23"/>
      <c r="CZ1476" s="23"/>
      <c r="DA1476" s="23"/>
      <c r="DB1476" s="23">
        <v>1</v>
      </c>
      <c r="DC1476" s="23"/>
      <c r="DD1476" s="23"/>
      <c r="DE1476" s="22">
        <f t="shared" si="13"/>
        <v>0</v>
      </c>
      <c r="DF1476" s="21"/>
      <c r="DG1476" s="21"/>
      <c r="DH1476" s="21"/>
      <c r="DI1476" s="21"/>
      <c r="DJ1476" s="21"/>
      <c r="DK1476" s="24">
        <f t="shared" si="15"/>
        <v>0</v>
      </c>
      <c r="DL1476" s="23"/>
      <c r="DM1476" s="23"/>
      <c r="DN1476" s="3"/>
      <c r="DO1476" s="3"/>
      <c r="DP1476" s="3"/>
      <c r="DQ1476" s="3"/>
      <c r="DR1476" s="3"/>
      <c r="DS1476" s="3"/>
      <c r="DT1476" s="3"/>
      <c r="DU1476" s="3"/>
      <c r="DV1476" s="3"/>
      <c r="DW1476" s="3"/>
      <c r="DX1476" s="3"/>
      <c r="DY1476" s="3"/>
      <c r="DZ1476" s="3"/>
      <c r="EA1476" s="3"/>
      <c r="EB1476" s="3"/>
      <c r="EC1476" s="3"/>
      <c r="ED1476" s="3"/>
      <c r="EE1476" s="3"/>
      <c r="EF1476" s="3"/>
      <c r="EG1476" s="3"/>
    </row>
    <row r="1477" spans="1:137" ht="15.75" customHeight="1">
      <c r="A1477" s="15" t="s">
        <v>4713</v>
      </c>
      <c r="B1477" s="15" t="s">
        <v>4714</v>
      </c>
      <c r="C1477" s="16" t="s">
        <v>4715</v>
      </c>
      <c r="D1477" s="15">
        <v>776040912</v>
      </c>
      <c r="E1477" s="15" t="s">
        <v>4716</v>
      </c>
      <c r="F1477" s="15" t="s">
        <v>84</v>
      </c>
      <c r="G1477" s="15" t="s">
        <v>101</v>
      </c>
      <c r="H1477" s="15" t="s">
        <v>174</v>
      </c>
      <c r="I1477" s="17">
        <f t="shared" si="18"/>
        <v>0</v>
      </c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8">
        <f t="shared" si="1"/>
        <v>27</v>
      </c>
      <c r="AA1477" s="19"/>
      <c r="AB1477" s="19"/>
      <c r="AC1477" s="19"/>
      <c r="AD1477" s="19"/>
      <c r="AE1477" s="19"/>
      <c r="AF1477" s="19">
        <v>6</v>
      </c>
      <c r="AG1477" s="19"/>
      <c r="AH1477" s="19">
        <v>6</v>
      </c>
      <c r="AI1477" s="19"/>
      <c r="AJ1477" s="19"/>
      <c r="AK1477" s="19"/>
      <c r="AL1477" s="19"/>
      <c r="AM1477" s="19"/>
      <c r="AN1477" s="19"/>
      <c r="AO1477" s="19">
        <v>15</v>
      </c>
      <c r="AP1477" s="19"/>
      <c r="AQ1477" s="19"/>
      <c r="AR1477" s="20">
        <f t="shared" si="3"/>
        <v>0</v>
      </c>
      <c r="AS1477" s="21"/>
      <c r="AT1477" s="21"/>
      <c r="AU1477" s="21"/>
      <c r="AV1477" s="21"/>
      <c r="AW1477" s="21"/>
      <c r="AX1477" s="21"/>
      <c r="AY1477" s="21"/>
      <c r="AZ1477" s="21"/>
      <c r="BA1477" s="21"/>
      <c r="BB1477" s="21"/>
      <c r="BC1477" s="21"/>
      <c r="BD1477" s="21"/>
      <c r="BE1477" s="21"/>
      <c r="BF1477" s="21"/>
      <c r="BG1477" s="21"/>
      <c r="BH1477" s="21"/>
      <c r="BI1477" s="21"/>
      <c r="BJ1477" s="22">
        <f t="shared" si="5"/>
        <v>0</v>
      </c>
      <c r="BK1477" s="21"/>
      <c r="BL1477" s="21"/>
      <c r="BM1477" s="21"/>
      <c r="BN1477" s="23">
        <f t="shared" si="7"/>
        <v>0</v>
      </c>
      <c r="BO1477" s="23"/>
      <c r="BP1477" s="23"/>
      <c r="BQ1477" s="23"/>
      <c r="BR1477" s="23"/>
      <c r="BS1477" s="23"/>
      <c r="BT1477" s="23"/>
      <c r="BU1477" s="23"/>
      <c r="BV1477" s="23"/>
      <c r="BW1477" s="23"/>
      <c r="BX1477" s="23"/>
      <c r="BY1477" s="23"/>
      <c r="BZ1477" s="23"/>
      <c r="CA1477" s="23"/>
      <c r="CB1477" s="23"/>
      <c r="CC1477" s="23"/>
      <c r="CD1477" s="23"/>
      <c r="CE1477" s="23"/>
      <c r="CF1477" s="21">
        <f t="shared" si="9"/>
        <v>0</v>
      </c>
      <c r="CG1477" s="21"/>
      <c r="CH1477" s="21"/>
      <c r="CI1477" s="21"/>
      <c r="CJ1477" s="21"/>
      <c r="CK1477" s="21"/>
      <c r="CL1477" s="21"/>
      <c r="CM1477" s="21"/>
      <c r="CN1477" s="21"/>
      <c r="CO1477" s="21"/>
      <c r="CP1477" s="21"/>
      <c r="CQ1477" s="21"/>
      <c r="CR1477" s="21"/>
      <c r="CS1477" s="21"/>
      <c r="CT1477" s="21"/>
      <c r="CU1477" s="21"/>
      <c r="CV1477" s="21"/>
      <c r="CW1477" s="21"/>
      <c r="CX1477" s="23">
        <f t="shared" si="11"/>
        <v>2</v>
      </c>
      <c r="CY1477" s="23"/>
      <c r="CZ1477" s="23"/>
      <c r="DA1477" s="23"/>
      <c r="DB1477" s="23">
        <v>2</v>
      </c>
      <c r="DC1477" s="23"/>
      <c r="DD1477" s="23"/>
      <c r="DE1477" s="22">
        <f t="shared" si="13"/>
        <v>0</v>
      </c>
      <c r="DF1477" s="21"/>
      <c r="DG1477" s="21"/>
      <c r="DH1477" s="21"/>
      <c r="DI1477" s="21"/>
      <c r="DJ1477" s="21"/>
      <c r="DK1477" s="24">
        <f t="shared" si="15"/>
        <v>0</v>
      </c>
      <c r="DL1477" s="23"/>
      <c r="DM1477" s="23"/>
      <c r="DN1477" s="3"/>
      <c r="DO1477" s="3"/>
      <c r="DP1477" s="3"/>
      <c r="DQ1477" s="3"/>
      <c r="DR1477" s="3"/>
      <c r="DS1477" s="3"/>
      <c r="DT1477" s="3"/>
      <c r="DU1477" s="3"/>
      <c r="DV1477" s="3"/>
      <c r="DW1477" s="3"/>
      <c r="DX1477" s="3"/>
      <c r="DY1477" s="3"/>
      <c r="DZ1477" s="3"/>
      <c r="EA1477" s="3"/>
      <c r="EB1477" s="3"/>
      <c r="EC1477" s="3"/>
      <c r="ED1477" s="3"/>
      <c r="EE1477" s="3"/>
      <c r="EF1477" s="3"/>
      <c r="EG1477" s="3"/>
    </row>
    <row r="1478" spans="1:137" ht="15.75" customHeight="1">
      <c r="A1478" s="15" t="s">
        <v>4717</v>
      </c>
      <c r="B1478" s="15" t="s">
        <v>4718</v>
      </c>
      <c r="C1478" s="16">
        <v>47124733</v>
      </c>
      <c r="D1478" s="15">
        <v>724506106</v>
      </c>
      <c r="E1478" s="15" t="s">
        <v>4719</v>
      </c>
      <c r="F1478" s="15" t="s">
        <v>84</v>
      </c>
      <c r="G1478" s="15" t="s">
        <v>349</v>
      </c>
      <c r="H1478" s="15" t="s">
        <v>150</v>
      </c>
      <c r="I1478" s="17">
        <f t="shared" si="18"/>
        <v>0</v>
      </c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8">
        <f t="shared" si="1"/>
        <v>793</v>
      </c>
      <c r="AA1478" s="19">
        <v>43</v>
      </c>
      <c r="AB1478" s="19"/>
      <c r="AC1478" s="19"/>
      <c r="AD1478" s="19"/>
      <c r="AE1478" s="25">
        <v>250</v>
      </c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>
        <v>500</v>
      </c>
      <c r="AP1478" s="19"/>
      <c r="AQ1478" s="19"/>
      <c r="AR1478" s="20">
        <f t="shared" si="3"/>
        <v>2000</v>
      </c>
      <c r="AS1478" s="21"/>
      <c r="AT1478" s="21"/>
      <c r="AU1478" s="21"/>
      <c r="AV1478" s="21"/>
      <c r="AW1478" s="21"/>
      <c r="AX1478" s="21"/>
      <c r="AY1478" s="21"/>
      <c r="AZ1478" s="21"/>
      <c r="BA1478" s="21">
        <v>2000</v>
      </c>
      <c r="BB1478" s="21"/>
      <c r="BC1478" s="21"/>
      <c r="BD1478" s="21"/>
      <c r="BE1478" s="21"/>
      <c r="BF1478" s="21"/>
      <c r="BG1478" s="21"/>
      <c r="BH1478" s="21"/>
      <c r="BI1478" s="21"/>
      <c r="BJ1478" s="22">
        <f t="shared" si="5"/>
        <v>0</v>
      </c>
      <c r="BK1478" s="21"/>
      <c r="BL1478" s="21"/>
      <c r="BM1478" s="21"/>
      <c r="BN1478" s="23">
        <f t="shared" si="7"/>
        <v>0</v>
      </c>
      <c r="BO1478" s="23"/>
      <c r="BP1478" s="23"/>
      <c r="BQ1478" s="23"/>
      <c r="BR1478" s="23"/>
      <c r="BS1478" s="23"/>
      <c r="BT1478" s="23"/>
      <c r="BU1478" s="23"/>
      <c r="BV1478" s="23"/>
      <c r="BW1478" s="23"/>
      <c r="BX1478" s="23"/>
      <c r="BY1478" s="23"/>
      <c r="BZ1478" s="23"/>
      <c r="CA1478" s="23"/>
      <c r="CB1478" s="23"/>
      <c r="CC1478" s="23"/>
      <c r="CD1478" s="23"/>
      <c r="CE1478" s="23"/>
      <c r="CF1478" s="21">
        <f t="shared" si="9"/>
        <v>1500</v>
      </c>
      <c r="CG1478" s="21"/>
      <c r="CH1478" s="21"/>
      <c r="CI1478" s="21"/>
      <c r="CJ1478" s="21"/>
      <c r="CK1478" s="21"/>
      <c r="CL1478" s="21"/>
      <c r="CM1478" s="21"/>
      <c r="CN1478" s="21"/>
      <c r="CO1478" s="21"/>
      <c r="CP1478" s="21"/>
      <c r="CQ1478" s="21"/>
      <c r="CR1478" s="21"/>
      <c r="CS1478" s="21"/>
      <c r="CT1478" s="21"/>
      <c r="CU1478" s="21">
        <v>1500</v>
      </c>
      <c r="CV1478" s="21"/>
      <c r="CW1478" s="21"/>
      <c r="CX1478" s="23">
        <f t="shared" si="11"/>
        <v>51</v>
      </c>
      <c r="CY1478" s="23"/>
      <c r="CZ1478" s="23"/>
      <c r="DA1478" s="23">
        <v>1</v>
      </c>
      <c r="DB1478" s="23">
        <v>50</v>
      </c>
      <c r="DC1478" s="23"/>
      <c r="DD1478" s="23"/>
      <c r="DE1478" s="22">
        <f t="shared" si="13"/>
        <v>50</v>
      </c>
      <c r="DF1478" s="21"/>
      <c r="DG1478" s="21"/>
      <c r="DH1478" s="21">
        <v>50</v>
      </c>
      <c r="DI1478" s="21"/>
      <c r="DJ1478" s="21"/>
      <c r="DK1478" s="24">
        <f t="shared" si="15"/>
        <v>10</v>
      </c>
      <c r="DL1478" s="23">
        <v>10</v>
      </c>
      <c r="DM1478" s="23"/>
      <c r="DN1478" s="3"/>
      <c r="DO1478" s="3"/>
      <c r="DP1478" s="3"/>
      <c r="DQ1478" s="3"/>
      <c r="DR1478" s="3"/>
      <c r="DS1478" s="3"/>
      <c r="DT1478" s="3"/>
      <c r="DU1478" s="3"/>
      <c r="DV1478" s="3"/>
      <c r="DW1478" s="3"/>
      <c r="DX1478" s="3"/>
      <c r="DY1478" s="3"/>
      <c r="DZ1478" s="3"/>
      <c r="EA1478" s="3"/>
      <c r="EB1478" s="3"/>
      <c r="EC1478" s="3"/>
      <c r="ED1478" s="3"/>
      <c r="EE1478" s="3"/>
      <c r="EF1478" s="3"/>
      <c r="EG1478" s="3"/>
    </row>
    <row r="1479" spans="1:137" ht="15.75" customHeight="1">
      <c r="A1479" s="15" t="s">
        <v>4720</v>
      </c>
      <c r="B1479" s="15" t="s">
        <v>4721</v>
      </c>
      <c r="C1479" s="16">
        <v>75836742</v>
      </c>
      <c r="D1479" s="15">
        <v>736169169</v>
      </c>
      <c r="E1479" s="15" t="s">
        <v>4722</v>
      </c>
      <c r="F1479" s="15" t="s">
        <v>84</v>
      </c>
      <c r="G1479" s="15" t="s">
        <v>153</v>
      </c>
      <c r="H1479" s="15" t="s">
        <v>325</v>
      </c>
      <c r="I1479" s="17">
        <f t="shared" si="18"/>
        <v>0</v>
      </c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8">
        <f t="shared" si="1"/>
        <v>15</v>
      </c>
      <c r="AA1479" s="19"/>
      <c r="AB1479" s="19"/>
      <c r="AC1479" s="19"/>
      <c r="AD1479" s="19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>
        <v>15</v>
      </c>
      <c r="AQ1479" s="19"/>
      <c r="AR1479" s="20">
        <f t="shared" si="3"/>
        <v>0</v>
      </c>
      <c r="AS1479" s="21"/>
      <c r="AT1479" s="21"/>
      <c r="AU1479" s="21"/>
      <c r="AV1479" s="21"/>
      <c r="AW1479" s="21"/>
      <c r="AX1479" s="21"/>
      <c r="AY1479" s="21"/>
      <c r="AZ1479" s="21"/>
      <c r="BA1479" s="21"/>
      <c r="BB1479" s="21"/>
      <c r="BC1479" s="21"/>
      <c r="BD1479" s="21"/>
      <c r="BE1479" s="21"/>
      <c r="BF1479" s="21"/>
      <c r="BG1479" s="21"/>
      <c r="BH1479" s="21"/>
      <c r="BI1479" s="21"/>
      <c r="BJ1479" s="22">
        <f t="shared" si="5"/>
        <v>0</v>
      </c>
      <c r="BK1479" s="21"/>
      <c r="BL1479" s="21"/>
      <c r="BM1479" s="21"/>
      <c r="BN1479" s="23">
        <f t="shared" si="7"/>
        <v>0</v>
      </c>
      <c r="BO1479" s="23"/>
      <c r="BP1479" s="23"/>
      <c r="BQ1479" s="23"/>
      <c r="BR1479" s="23"/>
      <c r="BS1479" s="23"/>
      <c r="BT1479" s="23"/>
      <c r="BU1479" s="23"/>
      <c r="BV1479" s="23"/>
      <c r="BW1479" s="23"/>
      <c r="BX1479" s="23"/>
      <c r="BY1479" s="23"/>
      <c r="BZ1479" s="23"/>
      <c r="CA1479" s="23"/>
      <c r="CB1479" s="23"/>
      <c r="CC1479" s="23"/>
      <c r="CD1479" s="23"/>
      <c r="CE1479" s="23"/>
      <c r="CF1479" s="21">
        <f t="shared" si="9"/>
        <v>0</v>
      </c>
      <c r="CG1479" s="21"/>
      <c r="CH1479" s="21"/>
      <c r="CI1479" s="21"/>
      <c r="CJ1479" s="21"/>
      <c r="CK1479" s="21"/>
      <c r="CL1479" s="21"/>
      <c r="CM1479" s="21"/>
      <c r="CN1479" s="21"/>
      <c r="CO1479" s="21"/>
      <c r="CP1479" s="21"/>
      <c r="CQ1479" s="21"/>
      <c r="CR1479" s="21"/>
      <c r="CS1479" s="21"/>
      <c r="CT1479" s="21"/>
      <c r="CU1479" s="21"/>
      <c r="CV1479" s="21"/>
      <c r="CW1479" s="21"/>
      <c r="CX1479" s="23">
        <f t="shared" si="11"/>
        <v>0</v>
      </c>
      <c r="CY1479" s="23"/>
      <c r="CZ1479" s="23"/>
      <c r="DA1479" s="23"/>
      <c r="DB1479" s="23"/>
      <c r="DC1479" s="23"/>
      <c r="DD1479" s="23"/>
      <c r="DE1479" s="22">
        <f t="shared" si="13"/>
        <v>0</v>
      </c>
      <c r="DF1479" s="21"/>
      <c r="DG1479" s="21"/>
      <c r="DH1479" s="21"/>
      <c r="DI1479" s="21"/>
      <c r="DJ1479" s="21"/>
      <c r="DK1479" s="24">
        <f t="shared" si="15"/>
        <v>0</v>
      </c>
      <c r="DL1479" s="23"/>
      <c r="DM1479" s="23"/>
      <c r="DN1479" s="3"/>
      <c r="DO1479" s="3"/>
      <c r="DP1479" s="3"/>
      <c r="DQ1479" s="3"/>
      <c r="DR1479" s="3"/>
      <c r="DS1479" s="3"/>
      <c r="DT1479" s="3"/>
      <c r="DU1479" s="3"/>
      <c r="DV1479" s="3"/>
      <c r="DW1479" s="3"/>
      <c r="DX1479" s="3"/>
      <c r="DY1479" s="3"/>
      <c r="DZ1479" s="3"/>
      <c r="EA1479" s="3"/>
      <c r="EB1479" s="3"/>
      <c r="EC1479" s="3"/>
      <c r="ED1479" s="3"/>
      <c r="EE1479" s="3"/>
      <c r="EF1479" s="3"/>
      <c r="EG1479" s="3"/>
    </row>
    <row r="1480" spans="1:137" ht="15.75" customHeight="1">
      <c r="A1480" s="15" t="s">
        <v>4723</v>
      </c>
      <c r="B1480" s="15" t="s">
        <v>4724</v>
      </c>
      <c r="C1480" s="16">
        <v>71238590</v>
      </c>
      <c r="D1480" s="15">
        <v>724752629</v>
      </c>
      <c r="E1480" s="15" t="s">
        <v>4725</v>
      </c>
      <c r="F1480" s="15" t="s">
        <v>84</v>
      </c>
      <c r="G1480" s="15" t="s">
        <v>101</v>
      </c>
      <c r="H1480" s="15" t="s">
        <v>174</v>
      </c>
      <c r="I1480" s="17">
        <f t="shared" si="18"/>
        <v>0</v>
      </c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8">
        <f t="shared" si="1"/>
        <v>27</v>
      </c>
      <c r="AA1480" s="19"/>
      <c r="AB1480" s="19"/>
      <c r="AC1480" s="19"/>
      <c r="AD1480" s="19"/>
      <c r="AE1480" s="19"/>
      <c r="AF1480" s="19">
        <v>6</v>
      </c>
      <c r="AG1480" s="19"/>
      <c r="AH1480" s="19">
        <v>6</v>
      </c>
      <c r="AI1480" s="19"/>
      <c r="AJ1480" s="19"/>
      <c r="AK1480" s="19"/>
      <c r="AL1480" s="19"/>
      <c r="AM1480" s="19"/>
      <c r="AN1480" s="19"/>
      <c r="AO1480" s="19">
        <v>15</v>
      </c>
      <c r="AP1480" s="19"/>
      <c r="AQ1480" s="19"/>
      <c r="AR1480" s="20">
        <f t="shared" si="3"/>
        <v>0</v>
      </c>
      <c r="AS1480" s="21"/>
      <c r="AT1480" s="21"/>
      <c r="AU1480" s="21"/>
      <c r="AV1480" s="21"/>
      <c r="AW1480" s="21"/>
      <c r="AX1480" s="21"/>
      <c r="AY1480" s="21"/>
      <c r="AZ1480" s="21"/>
      <c r="BA1480" s="21"/>
      <c r="BB1480" s="21"/>
      <c r="BC1480" s="21"/>
      <c r="BD1480" s="21"/>
      <c r="BE1480" s="21"/>
      <c r="BF1480" s="21"/>
      <c r="BG1480" s="21"/>
      <c r="BH1480" s="21"/>
      <c r="BI1480" s="21"/>
      <c r="BJ1480" s="22">
        <f t="shared" si="5"/>
        <v>0</v>
      </c>
      <c r="BK1480" s="21"/>
      <c r="BL1480" s="21"/>
      <c r="BM1480" s="21"/>
      <c r="BN1480" s="23">
        <f t="shared" si="7"/>
        <v>1</v>
      </c>
      <c r="BO1480" s="23"/>
      <c r="BP1480" s="23"/>
      <c r="BQ1480" s="23">
        <v>1</v>
      </c>
      <c r="BR1480" s="23"/>
      <c r="BS1480" s="23"/>
      <c r="BT1480" s="23"/>
      <c r="BU1480" s="23"/>
      <c r="BV1480" s="23"/>
      <c r="BW1480" s="23"/>
      <c r="BX1480" s="23"/>
      <c r="BY1480" s="23"/>
      <c r="BZ1480" s="23"/>
      <c r="CA1480" s="23"/>
      <c r="CB1480" s="23"/>
      <c r="CC1480" s="23"/>
      <c r="CD1480" s="23"/>
      <c r="CE1480" s="23"/>
      <c r="CF1480" s="21">
        <f t="shared" si="9"/>
        <v>0</v>
      </c>
      <c r="CG1480" s="21"/>
      <c r="CH1480" s="21"/>
      <c r="CI1480" s="21"/>
      <c r="CJ1480" s="21"/>
      <c r="CK1480" s="21"/>
      <c r="CL1480" s="21"/>
      <c r="CM1480" s="21"/>
      <c r="CN1480" s="21"/>
      <c r="CO1480" s="21"/>
      <c r="CP1480" s="21"/>
      <c r="CQ1480" s="21"/>
      <c r="CR1480" s="21"/>
      <c r="CS1480" s="21"/>
      <c r="CT1480" s="21"/>
      <c r="CU1480" s="21"/>
      <c r="CV1480" s="21"/>
      <c r="CW1480" s="21"/>
      <c r="CX1480" s="23">
        <f t="shared" si="11"/>
        <v>2</v>
      </c>
      <c r="CY1480" s="23"/>
      <c r="CZ1480" s="23"/>
      <c r="DA1480" s="23"/>
      <c r="DB1480" s="23">
        <v>2</v>
      </c>
      <c r="DC1480" s="23"/>
      <c r="DD1480" s="23"/>
      <c r="DE1480" s="22">
        <f t="shared" si="13"/>
        <v>0</v>
      </c>
      <c r="DF1480" s="21"/>
      <c r="DG1480" s="21"/>
      <c r="DH1480" s="21"/>
      <c r="DI1480" s="21"/>
      <c r="DJ1480" s="21"/>
      <c r="DK1480" s="24">
        <f t="shared" si="15"/>
        <v>0</v>
      </c>
      <c r="DL1480" s="23"/>
      <c r="DM1480" s="23"/>
      <c r="DN1480" s="3"/>
      <c r="DO1480" s="3"/>
      <c r="DP1480" s="3"/>
      <c r="DQ1480" s="3"/>
      <c r="DR1480" s="3"/>
      <c r="DS1480" s="3"/>
      <c r="DT1480" s="3"/>
      <c r="DU1480" s="3"/>
      <c r="DV1480" s="3"/>
      <c r="DW1480" s="3"/>
      <c r="DX1480" s="3"/>
      <c r="DY1480" s="3"/>
      <c r="DZ1480" s="3"/>
      <c r="EA1480" s="3"/>
      <c r="EB1480" s="3"/>
      <c r="EC1480" s="3"/>
      <c r="ED1480" s="3"/>
      <c r="EE1480" s="3"/>
      <c r="EF1480" s="3"/>
      <c r="EG1480" s="3"/>
    </row>
    <row r="1481" spans="1:137" ht="15.75" customHeight="1">
      <c r="A1481" s="15" t="s">
        <v>4726</v>
      </c>
      <c r="B1481" s="15" t="s">
        <v>4727</v>
      </c>
      <c r="C1481" s="16">
        <v>60436859</v>
      </c>
      <c r="D1481" s="15">
        <v>603370712</v>
      </c>
      <c r="E1481" s="15" t="s">
        <v>4728</v>
      </c>
      <c r="F1481" s="15" t="s">
        <v>84</v>
      </c>
      <c r="G1481" s="15" t="s">
        <v>169</v>
      </c>
      <c r="H1481" s="15" t="s">
        <v>150</v>
      </c>
      <c r="I1481" s="17">
        <f t="shared" si="18"/>
        <v>0</v>
      </c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8">
        <f t="shared" si="1"/>
        <v>44</v>
      </c>
      <c r="AA1481" s="19"/>
      <c r="AB1481" s="19"/>
      <c r="AC1481" s="19"/>
      <c r="AD1481" s="19"/>
      <c r="AE1481" s="19"/>
      <c r="AF1481" s="19"/>
      <c r="AG1481" s="19">
        <v>19</v>
      </c>
      <c r="AH1481" s="19"/>
      <c r="AI1481" s="19"/>
      <c r="AJ1481" s="19"/>
      <c r="AK1481" s="19"/>
      <c r="AL1481" s="19"/>
      <c r="AM1481" s="19"/>
      <c r="AN1481" s="19"/>
      <c r="AO1481" s="19"/>
      <c r="AP1481" s="19">
        <v>25</v>
      </c>
      <c r="AQ1481" s="19"/>
      <c r="AR1481" s="20">
        <f t="shared" si="3"/>
        <v>0</v>
      </c>
      <c r="AS1481" s="21"/>
      <c r="AT1481" s="21"/>
      <c r="AU1481" s="21"/>
      <c r="AV1481" s="21"/>
      <c r="AW1481" s="21"/>
      <c r="AX1481" s="21"/>
      <c r="AY1481" s="21"/>
      <c r="AZ1481" s="21"/>
      <c r="BA1481" s="21"/>
      <c r="BB1481" s="21"/>
      <c r="BC1481" s="21"/>
      <c r="BD1481" s="21"/>
      <c r="BE1481" s="21"/>
      <c r="BF1481" s="21"/>
      <c r="BG1481" s="21"/>
      <c r="BH1481" s="21"/>
      <c r="BI1481" s="21"/>
      <c r="BJ1481" s="22">
        <f t="shared" si="5"/>
        <v>0</v>
      </c>
      <c r="BK1481" s="21"/>
      <c r="BL1481" s="21"/>
      <c r="BM1481" s="21"/>
      <c r="BN1481" s="23">
        <f t="shared" si="7"/>
        <v>0</v>
      </c>
      <c r="BO1481" s="23"/>
      <c r="BP1481" s="23"/>
      <c r="BQ1481" s="23"/>
      <c r="BR1481" s="23"/>
      <c r="BS1481" s="23"/>
      <c r="BT1481" s="23"/>
      <c r="BU1481" s="23"/>
      <c r="BV1481" s="23"/>
      <c r="BW1481" s="23"/>
      <c r="BX1481" s="23"/>
      <c r="BY1481" s="23"/>
      <c r="BZ1481" s="23"/>
      <c r="CA1481" s="23"/>
      <c r="CB1481" s="23"/>
      <c r="CC1481" s="23"/>
      <c r="CD1481" s="23"/>
      <c r="CE1481" s="23"/>
      <c r="CF1481" s="21">
        <f t="shared" si="9"/>
        <v>0</v>
      </c>
      <c r="CG1481" s="21"/>
      <c r="CH1481" s="21"/>
      <c r="CI1481" s="21"/>
      <c r="CJ1481" s="21"/>
      <c r="CK1481" s="21"/>
      <c r="CL1481" s="21"/>
      <c r="CM1481" s="21"/>
      <c r="CN1481" s="21"/>
      <c r="CO1481" s="21"/>
      <c r="CP1481" s="21"/>
      <c r="CQ1481" s="21"/>
      <c r="CR1481" s="21"/>
      <c r="CS1481" s="21"/>
      <c r="CT1481" s="21"/>
      <c r="CU1481" s="21"/>
      <c r="CV1481" s="21"/>
      <c r="CW1481" s="21"/>
      <c r="CX1481" s="23">
        <f t="shared" si="11"/>
        <v>0</v>
      </c>
      <c r="CY1481" s="23"/>
      <c r="CZ1481" s="23"/>
      <c r="DA1481" s="23"/>
      <c r="DB1481" s="23"/>
      <c r="DC1481" s="23"/>
      <c r="DD1481" s="23"/>
      <c r="DE1481" s="22">
        <f t="shared" si="13"/>
        <v>0</v>
      </c>
      <c r="DF1481" s="21"/>
      <c r="DG1481" s="21"/>
      <c r="DH1481" s="21"/>
      <c r="DI1481" s="21"/>
      <c r="DJ1481" s="21"/>
      <c r="DK1481" s="24">
        <f t="shared" si="15"/>
        <v>0</v>
      </c>
      <c r="DL1481" s="23"/>
      <c r="DM1481" s="23"/>
      <c r="DN1481" s="3"/>
      <c r="DO1481" s="3"/>
      <c r="DP1481" s="3"/>
      <c r="DQ1481" s="3"/>
      <c r="DR1481" s="3"/>
      <c r="DS1481" s="3"/>
      <c r="DT1481" s="3"/>
      <c r="DU1481" s="3"/>
      <c r="DV1481" s="3"/>
      <c r="DW1481" s="3"/>
      <c r="DX1481" s="3"/>
      <c r="DY1481" s="3"/>
      <c r="DZ1481" s="3"/>
      <c r="EA1481" s="3"/>
      <c r="EB1481" s="3"/>
      <c r="EC1481" s="3"/>
      <c r="ED1481" s="3"/>
      <c r="EE1481" s="3"/>
      <c r="EF1481" s="3"/>
      <c r="EG1481" s="3"/>
    </row>
    <row r="1482" spans="1:137" ht="15.75" customHeight="1">
      <c r="A1482" s="15" t="s">
        <v>4729</v>
      </c>
      <c r="B1482" s="15" t="s">
        <v>4730</v>
      </c>
      <c r="C1482" s="16">
        <v>45317518</v>
      </c>
      <c r="D1482" s="15">
        <v>736750927</v>
      </c>
      <c r="E1482" s="15" t="s">
        <v>4731</v>
      </c>
      <c r="F1482" s="15" t="s">
        <v>84</v>
      </c>
      <c r="G1482" s="15" t="s">
        <v>153</v>
      </c>
      <c r="H1482" s="15" t="s">
        <v>68</v>
      </c>
      <c r="I1482" s="17">
        <f t="shared" si="18"/>
        <v>0</v>
      </c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8">
        <f t="shared" si="1"/>
        <v>63</v>
      </c>
      <c r="AA1482" s="19"/>
      <c r="AB1482" s="19"/>
      <c r="AC1482" s="19"/>
      <c r="AD1482" s="19"/>
      <c r="AE1482" s="19"/>
      <c r="AF1482" s="19"/>
      <c r="AG1482" s="19">
        <f>19+19</f>
        <v>38</v>
      </c>
      <c r="AH1482" s="19"/>
      <c r="AI1482" s="19"/>
      <c r="AJ1482" s="19"/>
      <c r="AK1482" s="19"/>
      <c r="AL1482" s="19"/>
      <c r="AM1482" s="19"/>
      <c r="AN1482" s="19"/>
      <c r="AO1482" s="19"/>
      <c r="AP1482" s="19">
        <v>25</v>
      </c>
      <c r="AQ1482" s="19"/>
      <c r="AR1482" s="20">
        <f t="shared" si="3"/>
        <v>0</v>
      </c>
      <c r="AS1482" s="21"/>
      <c r="AT1482" s="21"/>
      <c r="AU1482" s="21"/>
      <c r="AV1482" s="21"/>
      <c r="AW1482" s="21"/>
      <c r="AX1482" s="21"/>
      <c r="AY1482" s="21"/>
      <c r="AZ1482" s="21"/>
      <c r="BA1482" s="21"/>
      <c r="BB1482" s="21"/>
      <c r="BC1482" s="21"/>
      <c r="BD1482" s="21"/>
      <c r="BE1482" s="21"/>
      <c r="BF1482" s="21"/>
      <c r="BG1482" s="21"/>
      <c r="BH1482" s="21"/>
      <c r="BI1482" s="21"/>
      <c r="BJ1482" s="22">
        <f t="shared" si="5"/>
        <v>0</v>
      </c>
      <c r="BK1482" s="21"/>
      <c r="BL1482" s="21"/>
      <c r="BM1482" s="21"/>
      <c r="BN1482" s="23">
        <f t="shared" si="7"/>
        <v>0</v>
      </c>
      <c r="BO1482" s="23"/>
      <c r="BP1482" s="23"/>
      <c r="BQ1482" s="23"/>
      <c r="BR1482" s="23"/>
      <c r="BS1482" s="23"/>
      <c r="BT1482" s="23"/>
      <c r="BU1482" s="23" t="s">
        <v>209</v>
      </c>
      <c r="BV1482" s="23"/>
      <c r="BW1482" s="23"/>
      <c r="BX1482" s="23"/>
      <c r="BY1482" s="23"/>
      <c r="BZ1482" s="23"/>
      <c r="CA1482" s="23"/>
      <c r="CB1482" s="23"/>
      <c r="CC1482" s="23"/>
      <c r="CD1482" s="23"/>
      <c r="CE1482" s="23"/>
      <c r="CF1482" s="21">
        <f t="shared" si="9"/>
        <v>0</v>
      </c>
      <c r="CG1482" s="21"/>
      <c r="CH1482" s="21"/>
      <c r="CI1482" s="21"/>
      <c r="CJ1482" s="21"/>
      <c r="CK1482" s="21"/>
      <c r="CL1482" s="21"/>
      <c r="CM1482" s="21"/>
      <c r="CN1482" s="21"/>
      <c r="CO1482" s="21"/>
      <c r="CP1482" s="21"/>
      <c r="CQ1482" s="21"/>
      <c r="CR1482" s="21"/>
      <c r="CS1482" s="21"/>
      <c r="CT1482" s="21"/>
      <c r="CU1482" s="21"/>
      <c r="CV1482" s="21"/>
      <c r="CW1482" s="21"/>
      <c r="CX1482" s="23">
        <f t="shared" si="11"/>
        <v>0</v>
      </c>
      <c r="CY1482" s="23"/>
      <c r="CZ1482" s="23"/>
      <c r="DA1482" s="23"/>
      <c r="DB1482" s="23"/>
      <c r="DC1482" s="23"/>
      <c r="DD1482" s="23"/>
      <c r="DE1482" s="22">
        <f t="shared" si="13"/>
        <v>0</v>
      </c>
      <c r="DF1482" s="21"/>
      <c r="DG1482" s="21"/>
      <c r="DH1482" s="21"/>
      <c r="DI1482" s="21"/>
      <c r="DJ1482" s="21"/>
      <c r="DK1482" s="24">
        <f t="shared" si="15"/>
        <v>0</v>
      </c>
      <c r="DL1482" s="23"/>
      <c r="DM1482" s="23"/>
      <c r="DN1482" s="3"/>
      <c r="DO1482" s="3"/>
      <c r="DP1482" s="3"/>
      <c r="DQ1482" s="3"/>
      <c r="DR1482" s="3"/>
      <c r="DS1482" s="3"/>
      <c r="DT1482" s="3"/>
      <c r="DU1482" s="3"/>
      <c r="DV1482" s="3"/>
      <c r="DW1482" s="3"/>
      <c r="DX1482" s="3"/>
      <c r="DY1482" s="3"/>
      <c r="DZ1482" s="3"/>
      <c r="EA1482" s="3"/>
      <c r="EB1482" s="3"/>
      <c r="EC1482" s="3"/>
      <c r="ED1482" s="3"/>
      <c r="EE1482" s="3"/>
      <c r="EF1482" s="3"/>
      <c r="EG1482" s="3"/>
    </row>
    <row r="1483" spans="1:137" ht="15.75" customHeight="1">
      <c r="A1483" s="15" t="s">
        <v>4732</v>
      </c>
      <c r="B1483" s="15" t="s">
        <v>4733</v>
      </c>
      <c r="C1483" s="16" t="s">
        <v>4734</v>
      </c>
      <c r="D1483" s="15">
        <v>734490475</v>
      </c>
      <c r="E1483" s="15" t="s">
        <v>4735</v>
      </c>
      <c r="F1483" s="15" t="s">
        <v>84</v>
      </c>
      <c r="G1483" s="15" t="s">
        <v>169</v>
      </c>
      <c r="H1483" s="15" t="s">
        <v>216</v>
      </c>
      <c r="I1483" s="17">
        <f t="shared" si="18"/>
        <v>0</v>
      </c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8">
        <f t="shared" si="1"/>
        <v>44</v>
      </c>
      <c r="AA1483" s="19"/>
      <c r="AB1483" s="19"/>
      <c r="AC1483" s="19"/>
      <c r="AD1483" s="19"/>
      <c r="AE1483" s="19"/>
      <c r="AF1483" s="19"/>
      <c r="AG1483" s="19">
        <v>19</v>
      </c>
      <c r="AH1483" s="19"/>
      <c r="AI1483" s="19"/>
      <c r="AJ1483" s="19"/>
      <c r="AK1483" s="19"/>
      <c r="AL1483" s="19"/>
      <c r="AM1483" s="19"/>
      <c r="AN1483" s="19"/>
      <c r="AO1483" s="19"/>
      <c r="AP1483" s="19">
        <v>25</v>
      </c>
      <c r="AQ1483" s="19"/>
      <c r="AR1483" s="20">
        <f t="shared" si="3"/>
        <v>0</v>
      </c>
      <c r="AS1483" s="21"/>
      <c r="AT1483" s="21"/>
      <c r="AU1483" s="21"/>
      <c r="AV1483" s="21"/>
      <c r="AW1483" s="21"/>
      <c r="AX1483" s="21"/>
      <c r="AY1483" s="21"/>
      <c r="AZ1483" s="21"/>
      <c r="BA1483" s="21"/>
      <c r="BB1483" s="21"/>
      <c r="BC1483" s="21"/>
      <c r="BD1483" s="21"/>
      <c r="BE1483" s="21"/>
      <c r="BF1483" s="21"/>
      <c r="BG1483" s="21"/>
      <c r="BH1483" s="21"/>
      <c r="BI1483" s="21"/>
      <c r="BJ1483" s="22">
        <f t="shared" si="5"/>
        <v>0</v>
      </c>
      <c r="BK1483" s="21"/>
      <c r="BL1483" s="21"/>
      <c r="BM1483" s="21"/>
      <c r="BN1483" s="23">
        <f t="shared" si="7"/>
        <v>0</v>
      </c>
      <c r="BO1483" s="23"/>
      <c r="BP1483" s="23"/>
      <c r="BQ1483" s="23"/>
      <c r="BR1483" s="23"/>
      <c r="BS1483" s="23"/>
      <c r="BT1483" s="23"/>
      <c r="BU1483" s="23"/>
      <c r="BV1483" s="23"/>
      <c r="BW1483" s="23"/>
      <c r="BX1483" s="23"/>
      <c r="BY1483" s="23"/>
      <c r="BZ1483" s="23"/>
      <c r="CA1483" s="23"/>
      <c r="CB1483" s="23"/>
      <c r="CC1483" s="23"/>
      <c r="CD1483" s="23"/>
      <c r="CE1483" s="23"/>
      <c r="CF1483" s="21">
        <f t="shared" si="9"/>
        <v>0</v>
      </c>
      <c r="CG1483" s="21"/>
      <c r="CH1483" s="21"/>
      <c r="CI1483" s="21"/>
      <c r="CJ1483" s="21"/>
      <c r="CK1483" s="21"/>
      <c r="CL1483" s="21"/>
      <c r="CM1483" s="21"/>
      <c r="CN1483" s="21"/>
      <c r="CO1483" s="21"/>
      <c r="CP1483" s="21"/>
      <c r="CQ1483" s="21"/>
      <c r="CR1483" s="21"/>
      <c r="CS1483" s="21"/>
      <c r="CT1483" s="21"/>
      <c r="CU1483" s="21"/>
      <c r="CV1483" s="21"/>
      <c r="CW1483" s="21"/>
      <c r="CX1483" s="23">
        <f t="shared" si="11"/>
        <v>0</v>
      </c>
      <c r="CY1483" s="23"/>
      <c r="CZ1483" s="23"/>
      <c r="DA1483" s="23"/>
      <c r="DB1483" s="23"/>
      <c r="DC1483" s="23"/>
      <c r="DD1483" s="23"/>
      <c r="DE1483" s="22">
        <f t="shared" si="13"/>
        <v>0</v>
      </c>
      <c r="DF1483" s="21"/>
      <c r="DG1483" s="21"/>
      <c r="DH1483" s="21"/>
      <c r="DI1483" s="21"/>
      <c r="DJ1483" s="21"/>
      <c r="DK1483" s="24">
        <f t="shared" si="15"/>
        <v>0</v>
      </c>
      <c r="DL1483" s="23"/>
      <c r="DM1483" s="23"/>
      <c r="DN1483" s="3"/>
      <c r="DO1483" s="3"/>
      <c r="DP1483" s="3"/>
      <c r="DQ1483" s="3"/>
      <c r="DR1483" s="3"/>
      <c r="DS1483" s="3"/>
      <c r="DT1483" s="3"/>
      <c r="DU1483" s="3"/>
      <c r="DV1483" s="3"/>
      <c r="DW1483" s="3"/>
      <c r="DX1483" s="3"/>
      <c r="DY1483" s="3"/>
      <c r="DZ1483" s="3"/>
      <c r="EA1483" s="3"/>
      <c r="EB1483" s="3"/>
      <c r="EC1483" s="3"/>
      <c r="ED1483" s="3"/>
      <c r="EE1483" s="3"/>
      <c r="EF1483" s="3"/>
      <c r="EG1483" s="3"/>
    </row>
    <row r="1484" spans="1:137" ht="15.75" customHeight="1">
      <c r="A1484" s="15" t="s">
        <v>4736</v>
      </c>
      <c r="B1484" s="15" t="s">
        <v>4737</v>
      </c>
      <c r="C1484" s="16" t="s">
        <v>4738</v>
      </c>
      <c r="D1484" s="15">
        <v>775355363</v>
      </c>
      <c r="E1484" s="15" t="s">
        <v>3480</v>
      </c>
      <c r="F1484" s="15" t="s">
        <v>84</v>
      </c>
      <c r="G1484" s="15" t="s">
        <v>169</v>
      </c>
      <c r="H1484" s="15" t="s">
        <v>80</v>
      </c>
      <c r="I1484" s="17">
        <f t="shared" si="18"/>
        <v>0</v>
      </c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8">
        <f t="shared" si="1"/>
        <v>44</v>
      </c>
      <c r="AA1484" s="19"/>
      <c r="AB1484" s="19"/>
      <c r="AC1484" s="19"/>
      <c r="AD1484" s="19"/>
      <c r="AE1484" s="19"/>
      <c r="AF1484" s="19"/>
      <c r="AG1484" s="19">
        <v>19</v>
      </c>
      <c r="AH1484" s="19"/>
      <c r="AI1484" s="19"/>
      <c r="AJ1484" s="19"/>
      <c r="AK1484" s="19"/>
      <c r="AL1484" s="19"/>
      <c r="AM1484" s="19"/>
      <c r="AN1484" s="19"/>
      <c r="AO1484" s="19"/>
      <c r="AP1484" s="19">
        <v>25</v>
      </c>
      <c r="AQ1484" s="19"/>
      <c r="AR1484" s="20">
        <f t="shared" si="3"/>
        <v>0</v>
      </c>
      <c r="AS1484" s="21"/>
      <c r="AT1484" s="21"/>
      <c r="AU1484" s="21"/>
      <c r="AV1484" s="21"/>
      <c r="AW1484" s="21"/>
      <c r="AX1484" s="21"/>
      <c r="AY1484" s="21"/>
      <c r="AZ1484" s="21"/>
      <c r="BA1484" s="21"/>
      <c r="BB1484" s="21"/>
      <c r="BC1484" s="21"/>
      <c r="BD1484" s="21"/>
      <c r="BE1484" s="21"/>
      <c r="BF1484" s="21"/>
      <c r="BG1484" s="21"/>
      <c r="BH1484" s="21"/>
      <c r="BI1484" s="21"/>
      <c r="BJ1484" s="22">
        <f t="shared" si="5"/>
        <v>0</v>
      </c>
      <c r="BK1484" s="21"/>
      <c r="BL1484" s="21"/>
      <c r="BM1484" s="21"/>
      <c r="BN1484" s="23">
        <f t="shared" si="7"/>
        <v>0</v>
      </c>
      <c r="BO1484" s="23"/>
      <c r="BP1484" s="23"/>
      <c r="BQ1484" s="23"/>
      <c r="BR1484" s="23"/>
      <c r="BS1484" s="23"/>
      <c r="BT1484" s="23"/>
      <c r="BU1484" s="23"/>
      <c r="BV1484" s="23"/>
      <c r="BW1484" s="23"/>
      <c r="BX1484" s="23"/>
      <c r="BY1484" s="23"/>
      <c r="BZ1484" s="23"/>
      <c r="CA1484" s="23"/>
      <c r="CB1484" s="23"/>
      <c r="CC1484" s="23"/>
      <c r="CD1484" s="23"/>
      <c r="CE1484" s="23"/>
      <c r="CF1484" s="21">
        <f t="shared" si="9"/>
        <v>0</v>
      </c>
      <c r="CG1484" s="21"/>
      <c r="CH1484" s="21"/>
      <c r="CI1484" s="21"/>
      <c r="CJ1484" s="21"/>
      <c r="CK1484" s="21"/>
      <c r="CL1484" s="21"/>
      <c r="CM1484" s="21"/>
      <c r="CN1484" s="21"/>
      <c r="CO1484" s="21"/>
      <c r="CP1484" s="21"/>
      <c r="CQ1484" s="21"/>
      <c r="CR1484" s="21"/>
      <c r="CS1484" s="21"/>
      <c r="CT1484" s="21"/>
      <c r="CU1484" s="21"/>
      <c r="CV1484" s="21"/>
      <c r="CW1484" s="21"/>
      <c r="CX1484" s="23">
        <f t="shared" si="11"/>
        <v>0</v>
      </c>
      <c r="CY1484" s="23"/>
      <c r="CZ1484" s="23"/>
      <c r="DA1484" s="23"/>
      <c r="DB1484" s="23"/>
      <c r="DC1484" s="23"/>
      <c r="DD1484" s="23"/>
      <c r="DE1484" s="22">
        <f t="shared" si="13"/>
        <v>0</v>
      </c>
      <c r="DF1484" s="21"/>
      <c r="DG1484" s="21"/>
      <c r="DH1484" s="21"/>
      <c r="DI1484" s="21"/>
      <c r="DJ1484" s="21"/>
      <c r="DK1484" s="24">
        <f t="shared" si="15"/>
        <v>0</v>
      </c>
      <c r="DL1484" s="23"/>
      <c r="DM1484" s="23"/>
      <c r="DN1484" s="3"/>
      <c r="DO1484" s="3"/>
      <c r="DP1484" s="3"/>
      <c r="DQ1484" s="3"/>
      <c r="DR1484" s="3"/>
      <c r="DS1484" s="3"/>
      <c r="DT1484" s="3"/>
      <c r="DU1484" s="3"/>
      <c r="DV1484" s="3"/>
      <c r="DW1484" s="3"/>
      <c r="DX1484" s="3"/>
      <c r="DY1484" s="3"/>
      <c r="DZ1484" s="3"/>
      <c r="EA1484" s="3"/>
      <c r="EB1484" s="3"/>
      <c r="EC1484" s="3"/>
      <c r="ED1484" s="3"/>
      <c r="EE1484" s="3"/>
      <c r="EF1484" s="3"/>
      <c r="EG1484" s="3"/>
    </row>
    <row r="1485" spans="1:137" ht="15.75" customHeight="1">
      <c r="A1485" s="15" t="s">
        <v>4739</v>
      </c>
      <c r="B1485" s="15" t="s">
        <v>4740</v>
      </c>
      <c r="C1485" s="16">
        <v>24180891</v>
      </c>
      <c r="D1485" s="15">
        <v>604279754</v>
      </c>
      <c r="E1485" s="15" t="s">
        <v>4741</v>
      </c>
      <c r="F1485" s="15" t="s">
        <v>84</v>
      </c>
      <c r="G1485" s="15" t="s">
        <v>91</v>
      </c>
      <c r="H1485" s="15" t="s">
        <v>68</v>
      </c>
      <c r="I1485" s="17">
        <f t="shared" si="18"/>
        <v>0</v>
      </c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8">
        <f t="shared" si="1"/>
        <v>29</v>
      </c>
      <c r="AA1485" s="19"/>
      <c r="AB1485" s="19"/>
      <c r="AC1485" s="19"/>
      <c r="AD1485" s="19"/>
      <c r="AE1485" s="19"/>
      <c r="AF1485" s="19"/>
      <c r="AG1485" s="19">
        <v>19</v>
      </c>
      <c r="AH1485" s="19"/>
      <c r="AI1485" s="19"/>
      <c r="AJ1485" s="19"/>
      <c r="AK1485" s="19"/>
      <c r="AL1485" s="19"/>
      <c r="AM1485" s="19"/>
      <c r="AN1485" s="19"/>
      <c r="AO1485" s="19">
        <v>10</v>
      </c>
      <c r="AP1485" s="19"/>
      <c r="AQ1485" s="19"/>
      <c r="AR1485" s="20">
        <f t="shared" si="3"/>
        <v>0</v>
      </c>
      <c r="AS1485" s="21"/>
      <c r="AT1485" s="21"/>
      <c r="AU1485" s="21"/>
      <c r="AV1485" s="21"/>
      <c r="AW1485" s="21"/>
      <c r="AX1485" s="21"/>
      <c r="AY1485" s="21"/>
      <c r="AZ1485" s="21"/>
      <c r="BA1485" s="21"/>
      <c r="BB1485" s="21"/>
      <c r="BC1485" s="21"/>
      <c r="BD1485" s="21"/>
      <c r="BE1485" s="21"/>
      <c r="BF1485" s="21"/>
      <c r="BG1485" s="21"/>
      <c r="BH1485" s="21"/>
      <c r="BI1485" s="21"/>
      <c r="BJ1485" s="22">
        <f t="shared" si="5"/>
        <v>0</v>
      </c>
      <c r="BK1485" s="21"/>
      <c r="BL1485" s="21"/>
      <c r="BM1485" s="21"/>
      <c r="BN1485" s="23">
        <f t="shared" si="7"/>
        <v>0</v>
      </c>
      <c r="BO1485" s="23"/>
      <c r="BP1485" s="23"/>
      <c r="BQ1485" s="23"/>
      <c r="BR1485" s="23"/>
      <c r="BS1485" s="23"/>
      <c r="BT1485" s="23"/>
      <c r="BU1485" s="23" t="s">
        <v>209</v>
      </c>
      <c r="BV1485" s="23"/>
      <c r="BW1485" s="23"/>
      <c r="BX1485" s="23"/>
      <c r="BY1485" s="23"/>
      <c r="BZ1485" s="23"/>
      <c r="CA1485" s="23"/>
      <c r="CB1485" s="23"/>
      <c r="CC1485" s="23"/>
      <c r="CD1485" s="23"/>
      <c r="CE1485" s="23"/>
      <c r="CF1485" s="21">
        <f t="shared" si="9"/>
        <v>100</v>
      </c>
      <c r="CG1485" s="21"/>
      <c r="CH1485" s="21"/>
      <c r="CI1485" s="21"/>
      <c r="CJ1485" s="21"/>
      <c r="CK1485" s="21"/>
      <c r="CL1485" s="21"/>
      <c r="CM1485" s="21"/>
      <c r="CN1485" s="21"/>
      <c r="CO1485" s="21"/>
      <c r="CP1485" s="21"/>
      <c r="CQ1485" s="21"/>
      <c r="CR1485" s="21"/>
      <c r="CS1485" s="21"/>
      <c r="CT1485" s="21"/>
      <c r="CU1485" s="21">
        <v>100</v>
      </c>
      <c r="CV1485" s="21"/>
      <c r="CW1485" s="21"/>
      <c r="CX1485" s="23">
        <f t="shared" si="11"/>
        <v>1</v>
      </c>
      <c r="CY1485" s="23"/>
      <c r="CZ1485" s="23"/>
      <c r="DA1485" s="23"/>
      <c r="DB1485" s="23">
        <v>1</v>
      </c>
      <c r="DC1485" s="23"/>
      <c r="DD1485" s="23"/>
      <c r="DE1485" s="22">
        <f t="shared" si="13"/>
        <v>0</v>
      </c>
      <c r="DF1485" s="21"/>
      <c r="DG1485" s="21"/>
      <c r="DH1485" s="21"/>
      <c r="DI1485" s="21"/>
      <c r="DJ1485" s="21"/>
      <c r="DK1485" s="24">
        <f t="shared" si="15"/>
        <v>0</v>
      </c>
      <c r="DL1485" s="23"/>
      <c r="DM1485" s="23"/>
      <c r="DN1485" s="3"/>
      <c r="DO1485" s="3"/>
      <c r="DP1485" s="3"/>
      <c r="DQ1485" s="3"/>
      <c r="DR1485" s="3"/>
      <c r="DS1485" s="3"/>
      <c r="DT1485" s="3"/>
      <c r="DU1485" s="3"/>
      <c r="DV1485" s="3"/>
      <c r="DW1485" s="3"/>
      <c r="DX1485" s="3"/>
      <c r="DY1485" s="3"/>
      <c r="DZ1485" s="3"/>
      <c r="EA1485" s="3"/>
      <c r="EB1485" s="3"/>
      <c r="EC1485" s="3"/>
      <c r="ED1485" s="3"/>
      <c r="EE1485" s="3"/>
      <c r="EF1485" s="3"/>
      <c r="EG1485" s="3"/>
    </row>
    <row r="1486" spans="1:137" ht="15.75" customHeight="1">
      <c r="A1486" s="15" t="s">
        <v>4742</v>
      </c>
      <c r="B1486" s="15" t="s">
        <v>4743</v>
      </c>
      <c r="C1486" s="16" t="s">
        <v>4744</v>
      </c>
      <c r="D1486" s="15">
        <v>603716153</v>
      </c>
      <c r="E1486" s="15" t="s">
        <v>4745</v>
      </c>
      <c r="F1486" s="15" t="s">
        <v>84</v>
      </c>
      <c r="G1486" s="15" t="s">
        <v>101</v>
      </c>
      <c r="H1486" s="15" t="s">
        <v>57</v>
      </c>
      <c r="I1486" s="17">
        <f t="shared" si="18"/>
        <v>0</v>
      </c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8">
        <f t="shared" si="1"/>
        <v>28</v>
      </c>
      <c r="AA1486" s="19"/>
      <c r="AB1486" s="19"/>
      <c r="AC1486" s="19"/>
      <c r="AD1486" s="19"/>
      <c r="AE1486" s="19"/>
      <c r="AF1486" s="19">
        <v>6</v>
      </c>
      <c r="AG1486" s="19"/>
      <c r="AH1486" s="19">
        <v>7</v>
      </c>
      <c r="AI1486" s="19"/>
      <c r="AJ1486" s="19"/>
      <c r="AK1486" s="19"/>
      <c r="AL1486" s="19"/>
      <c r="AM1486" s="19"/>
      <c r="AN1486" s="19"/>
      <c r="AO1486" s="19">
        <v>15</v>
      </c>
      <c r="AP1486" s="19"/>
      <c r="AQ1486" s="19"/>
      <c r="AR1486" s="20">
        <f t="shared" si="3"/>
        <v>0</v>
      </c>
      <c r="AS1486" s="21"/>
      <c r="AT1486" s="21"/>
      <c r="AU1486" s="21"/>
      <c r="AV1486" s="21"/>
      <c r="AW1486" s="21"/>
      <c r="AX1486" s="21"/>
      <c r="AY1486" s="21"/>
      <c r="AZ1486" s="21"/>
      <c r="BA1486" s="21"/>
      <c r="BB1486" s="21"/>
      <c r="BC1486" s="21"/>
      <c r="BD1486" s="21"/>
      <c r="BE1486" s="21"/>
      <c r="BF1486" s="21"/>
      <c r="BG1486" s="21"/>
      <c r="BH1486" s="21"/>
      <c r="BI1486" s="21"/>
      <c r="BJ1486" s="22">
        <f t="shared" si="5"/>
        <v>0</v>
      </c>
      <c r="BK1486" s="21"/>
      <c r="BL1486" s="21"/>
      <c r="BM1486" s="21"/>
      <c r="BN1486" s="23">
        <f t="shared" si="7"/>
        <v>0</v>
      </c>
      <c r="BO1486" s="23"/>
      <c r="BP1486" s="23"/>
      <c r="BQ1486" s="23"/>
      <c r="BR1486" s="23"/>
      <c r="BS1486" s="23"/>
      <c r="BT1486" s="23"/>
      <c r="BU1486" s="23"/>
      <c r="BV1486" s="23"/>
      <c r="BW1486" s="23"/>
      <c r="BX1486" s="23"/>
      <c r="BY1486" s="23"/>
      <c r="BZ1486" s="23"/>
      <c r="CA1486" s="23"/>
      <c r="CB1486" s="23"/>
      <c r="CC1486" s="23"/>
      <c r="CD1486" s="23"/>
      <c r="CE1486" s="23"/>
      <c r="CF1486" s="21">
        <f t="shared" si="9"/>
        <v>0</v>
      </c>
      <c r="CG1486" s="21"/>
      <c r="CH1486" s="21"/>
      <c r="CI1486" s="21"/>
      <c r="CJ1486" s="21"/>
      <c r="CK1486" s="21"/>
      <c r="CL1486" s="21"/>
      <c r="CM1486" s="21"/>
      <c r="CN1486" s="21"/>
      <c r="CO1486" s="21"/>
      <c r="CP1486" s="21"/>
      <c r="CQ1486" s="21"/>
      <c r="CR1486" s="21"/>
      <c r="CS1486" s="21"/>
      <c r="CT1486" s="21"/>
      <c r="CU1486" s="21"/>
      <c r="CV1486" s="21"/>
      <c r="CW1486" s="21"/>
      <c r="CX1486" s="23">
        <f t="shared" si="11"/>
        <v>2</v>
      </c>
      <c r="CY1486" s="23"/>
      <c r="CZ1486" s="23"/>
      <c r="DA1486" s="23"/>
      <c r="DB1486" s="23">
        <v>2</v>
      </c>
      <c r="DC1486" s="23"/>
      <c r="DD1486" s="23"/>
      <c r="DE1486" s="22">
        <f t="shared" si="13"/>
        <v>0</v>
      </c>
      <c r="DF1486" s="21"/>
      <c r="DG1486" s="21"/>
      <c r="DH1486" s="21"/>
      <c r="DI1486" s="21"/>
      <c r="DJ1486" s="21"/>
      <c r="DK1486" s="24">
        <f t="shared" si="15"/>
        <v>0</v>
      </c>
      <c r="DL1486" s="23"/>
      <c r="DM1486" s="23"/>
      <c r="DN1486" s="3"/>
      <c r="DO1486" s="3"/>
      <c r="DP1486" s="3"/>
      <c r="DQ1486" s="3"/>
      <c r="DR1486" s="3"/>
      <c r="DS1486" s="3"/>
      <c r="DT1486" s="3"/>
      <c r="DU1486" s="3"/>
      <c r="DV1486" s="3"/>
      <c r="DW1486" s="3"/>
      <c r="DX1486" s="3"/>
      <c r="DY1486" s="3"/>
      <c r="DZ1486" s="3"/>
      <c r="EA1486" s="3"/>
      <c r="EB1486" s="3"/>
      <c r="EC1486" s="3"/>
      <c r="ED1486" s="3"/>
      <c r="EE1486" s="3"/>
      <c r="EF1486" s="3"/>
      <c r="EG1486" s="3"/>
    </row>
    <row r="1487" spans="1:137" ht="15.75" customHeight="1">
      <c r="A1487" s="15" t="s">
        <v>4746</v>
      </c>
      <c r="B1487" s="15" t="s">
        <v>4747</v>
      </c>
      <c r="C1487" s="16">
        <v>26462273</v>
      </c>
      <c r="D1487" s="15">
        <v>606601018</v>
      </c>
      <c r="E1487" s="15" t="s">
        <v>4748</v>
      </c>
      <c r="F1487" s="15" t="s">
        <v>84</v>
      </c>
      <c r="G1487" s="15" t="s">
        <v>169</v>
      </c>
      <c r="H1487" s="15" t="s">
        <v>216</v>
      </c>
      <c r="I1487" s="17">
        <f t="shared" si="18"/>
        <v>0</v>
      </c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8">
        <f t="shared" si="1"/>
        <v>44</v>
      </c>
      <c r="AA1487" s="19"/>
      <c r="AB1487" s="19"/>
      <c r="AC1487" s="19"/>
      <c r="AD1487" s="19"/>
      <c r="AE1487" s="19"/>
      <c r="AF1487" s="19"/>
      <c r="AG1487" s="19">
        <v>19</v>
      </c>
      <c r="AH1487" s="19"/>
      <c r="AI1487" s="19"/>
      <c r="AJ1487" s="19"/>
      <c r="AK1487" s="19"/>
      <c r="AL1487" s="19"/>
      <c r="AM1487" s="19"/>
      <c r="AN1487" s="19"/>
      <c r="AO1487" s="19"/>
      <c r="AP1487" s="19">
        <v>25</v>
      </c>
      <c r="AQ1487" s="19"/>
      <c r="AR1487" s="20">
        <f t="shared" si="3"/>
        <v>0</v>
      </c>
      <c r="AS1487" s="21"/>
      <c r="AT1487" s="21"/>
      <c r="AU1487" s="21"/>
      <c r="AV1487" s="21"/>
      <c r="AW1487" s="21"/>
      <c r="AX1487" s="21"/>
      <c r="AY1487" s="21"/>
      <c r="AZ1487" s="21"/>
      <c r="BA1487" s="21"/>
      <c r="BB1487" s="21"/>
      <c r="BC1487" s="21"/>
      <c r="BD1487" s="21"/>
      <c r="BE1487" s="21"/>
      <c r="BF1487" s="21"/>
      <c r="BG1487" s="21"/>
      <c r="BH1487" s="21"/>
      <c r="BI1487" s="21"/>
      <c r="BJ1487" s="22">
        <f t="shared" si="5"/>
        <v>0</v>
      </c>
      <c r="BK1487" s="21"/>
      <c r="BL1487" s="21"/>
      <c r="BM1487" s="21"/>
      <c r="BN1487" s="23">
        <f t="shared" si="7"/>
        <v>0</v>
      </c>
      <c r="BO1487" s="23"/>
      <c r="BP1487" s="23"/>
      <c r="BQ1487" s="23"/>
      <c r="BR1487" s="23"/>
      <c r="BS1487" s="23"/>
      <c r="BT1487" s="23"/>
      <c r="BU1487" s="23"/>
      <c r="BV1487" s="23"/>
      <c r="BW1487" s="23"/>
      <c r="BX1487" s="23"/>
      <c r="BY1487" s="23"/>
      <c r="BZ1487" s="23"/>
      <c r="CA1487" s="23"/>
      <c r="CB1487" s="23"/>
      <c r="CC1487" s="23"/>
      <c r="CD1487" s="23"/>
      <c r="CE1487" s="23"/>
      <c r="CF1487" s="21">
        <f t="shared" si="9"/>
        <v>0</v>
      </c>
      <c r="CG1487" s="21"/>
      <c r="CH1487" s="21"/>
      <c r="CI1487" s="21"/>
      <c r="CJ1487" s="21"/>
      <c r="CK1487" s="21"/>
      <c r="CL1487" s="21"/>
      <c r="CM1487" s="21"/>
      <c r="CN1487" s="21"/>
      <c r="CO1487" s="21"/>
      <c r="CP1487" s="21"/>
      <c r="CQ1487" s="21"/>
      <c r="CR1487" s="21"/>
      <c r="CS1487" s="21"/>
      <c r="CT1487" s="21"/>
      <c r="CU1487" s="21"/>
      <c r="CV1487" s="21"/>
      <c r="CW1487" s="21"/>
      <c r="CX1487" s="23">
        <f t="shared" si="11"/>
        <v>0</v>
      </c>
      <c r="CY1487" s="23"/>
      <c r="CZ1487" s="23"/>
      <c r="DA1487" s="23"/>
      <c r="DB1487" s="23"/>
      <c r="DC1487" s="23"/>
      <c r="DD1487" s="23"/>
      <c r="DE1487" s="22">
        <f t="shared" si="13"/>
        <v>0</v>
      </c>
      <c r="DF1487" s="21"/>
      <c r="DG1487" s="21"/>
      <c r="DH1487" s="21"/>
      <c r="DI1487" s="21"/>
      <c r="DJ1487" s="21"/>
      <c r="DK1487" s="24">
        <f t="shared" si="15"/>
        <v>0</v>
      </c>
      <c r="DL1487" s="23"/>
      <c r="DM1487" s="23"/>
      <c r="DN1487" s="3"/>
      <c r="DO1487" s="3"/>
      <c r="DP1487" s="3"/>
      <c r="DQ1487" s="3"/>
      <c r="DR1487" s="3"/>
      <c r="DS1487" s="3"/>
      <c r="DT1487" s="3"/>
      <c r="DU1487" s="3"/>
      <c r="DV1487" s="3"/>
      <c r="DW1487" s="3"/>
      <c r="DX1487" s="3"/>
      <c r="DY1487" s="3"/>
      <c r="DZ1487" s="3"/>
      <c r="EA1487" s="3"/>
      <c r="EB1487" s="3"/>
      <c r="EC1487" s="3"/>
      <c r="ED1487" s="3"/>
      <c r="EE1487" s="3"/>
      <c r="EF1487" s="3"/>
      <c r="EG1487" s="3"/>
    </row>
    <row r="1488" spans="1:137" ht="15.75" customHeight="1">
      <c r="A1488" s="15" t="s">
        <v>4749</v>
      </c>
      <c r="B1488" s="15" t="s">
        <v>4750</v>
      </c>
      <c r="C1488" s="16">
        <v>24135852</v>
      </c>
      <c r="D1488" s="15">
        <v>602610510</v>
      </c>
      <c r="E1488" s="15" t="s">
        <v>4751</v>
      </c>
      <c r="F1488" s="15" t="s">
        <v>84</v>
      </c>
      <c r="G1488" s="15" t="s">
        <v>101</v>
      </c>
      <c r="H1488" s="15" t="s">
        <v>134</v>
      </c>
      <c r="I1488" s="17">
        <f t="shared" si="18"/>
        <v>0</v>
      </c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8">
        <f t="shared" si="1"/>
        <v>28</v>
      </c>
      <c r="AA1488" s="19"/>
      <c r="AB1488" s="19"/>
      <c r="AC1488" s="19"/>
      <c r="AD1488" s="19"/>
      <c r="AE1488" s="19"/>
      <c r="AF1488" s="19">
        <v>6</v>
      </c>
      <c r="AG1488" s="19"/>
      <c r="AH1488" s="19">
        <v>7</v>
      </c>
      <c r="AI1488" s="19"/>
      <c r="AJ1488" s="19"/>
      <c r="AK1488" s="19"/>
      <c r="AL1488" s="19"/>
      <c r="AM1488" s="19"/>
      <c r="AN1488" s="19"/>
      <c r="AO1488" s="19">
        <v>15</v>
      </c>
      <c r="AP1488" s="19"/>
      <c r="AQ1488" s="19"/>
      <c r="AR1488" s="20">
        <f t="shared" si="3"/>
        <v>0</v>
      </c>
      <c r="AS1488" s="21"/>
      <c r="AT1488" s="21"/>
      <c r="AU1488" s="21"/>
      <c r="AV1488" s="21"/>
      <c r="AW1488" s="21"/>
      <c r="AX1488" s="21"/>
      <c r="AY1488" s="21"/>
      <c r="AZ1488" s="21"/>
      <c r="BA1488" s="21"/>
      <c r="BB1488" s="21"/>
      <c r="BC1488" s="21"/>
      <c r="BD1488" s="21"/>
      <c r="BE1488" s="21"/>
      <c r="BF1488" s="21"/>
      <c r="BG1488" s="21"/>
      <c r="BH1488" s="21"/>
      <c r="BI1488" s="21"/>
      <c r="BJ1488" s="22">
        <f t="shared" si="5"/>
        <v>0</v>
      </c>
      <c r="BK1488" s="21"/>
      <c r="BL1488" s="21"/>
      <c r="BM1488" s="21"/>
      <c r="BN1488" s="23">
        <f t="shared" si="7"/>
        <v>0</v>
      </c>
      <c r="BO1488" s="23"/>
      <c r="BP1488" s="23"/>
      <c r="BQ1488" s="23"/>
      <c r="BR1488" s="23"/>
      <c r="BS1488" s="23"/>
      <c r="BT1488" s="23"/>
      <c r="BU1488" s="23"/>
      <c r="BV1488" s="23"/>
      <c r="BW1488" s="23"/>
      <c r="BX1488" s="23"/>
      <c r="BY1488" s="23"/>
      <c r="BZ1488" s="23"/>
      <c r="CA1488" s="23"/>
      <c r="CB1488" s="23"/>
      <c r="CC1488" s="23"/>
      <c r="CD1488" s="23"/>
      <c r="CE1488" s="23"/>
      <c r="CF1488" s="21">
        <f t="shared" si="9"/>
        <v>0</v>
      </c>
      <c r="CG1488" s="21"/>
      <c r="CH1488" s="21"/>
      <c r="CI1488" s="21"/>
      <c r="CJ1488" s="21"/>
      <c r="CK1488" s="21"/>
      <c r="CL1488" s="21"/>
      <c r="CM1488" s="21"/>
      <c r="CN1488" s="21"/>
      <c r="CO1488" s="21"/>
      <c r="CP1488" s="21"/>
      <c r="CQ1488" s="21"/>
      <c r="CR1488" s="21"/>
      <c r="CS1488" s="21"/>
      <c r="CT1488" s="21"/>
      <c r="CU1488" s="21"/>
      <c r="CV1488" s="21"/>
      <c r="CW1488" s="21"/>
      <c r="CX1488" s="23">
        <f t="shared" si="11"/>
        <v>2</v>
      </c>
      <c r="CY1488" s="23"/>
      <c r="CZ1488" s="23"/>
      <c r="DA1488" s="23"/>
      <c r="DB1488" s="23">
        <v>2</v>
      </c>
      <c r="DC1488" s="23"/>
      <c r="DD1488" s="23"/>
      <c r="DE1488" s="22">
        <f t="shared" si="13"/>
        <v>0</v>
      </c>
      <c r="DF1488" s="21"/>
      <c r="DG1488" s="21"/>
      <c r="DH1488" s="21"/>
      <c r="DI1488" s="21"/>
      <c r="DJ1488" s="21"/>
      <c r="DK1488" s="24">
        <f t="shared" si="15"/>
        <v>0</v>
      </c>
      <c r="DL1488" s="23"/>
      <c r="DM1488" s="23"/>
      <c r="DN1488" s="3"/>
      <c r="DO1488" s="3"/>
      <c r="DP1488" s="3"/>
      <c r="DQ1488" s="3"/>
      <c r="DR1488" s="3"/>
      <c r="DS1488" s="3"/>
      <c r="DT1488" s="3"/>
      <c r="DU1488" s="3"/>
      <c r="DV1488" s="3"/>
      <c r="DW1488" s="3"/>
      <c r="DX1488" s="3"/>
      <c r="DY1488" s="3"/>
      <c r="DZ1488" s="3"/>
      <c r="EA1488" s="3"/>
      <c r="EB1488" s="3"/>
      <c r="EC1488" s="3"/>
      <c r="ED1488" s="3"/>
      <c r="EE1488" s="3"/>
      <c r="EF1488" s="3"/>
      <c r="EG1488" s="3"/>
    </row>
    <row r="1489" spans="1:137" ht="15.75" customHeight="1">
      <c r="A1489" s="15" t="s">
        <v>4752</v>
      </c>
      <c r="B1489" s="15" t="s">
        <v>4753</v>
      </c>
      <c r="C1489" s="16">
        <v>27237419</v>
      </c>
      <c r="D1489" s="15">
        <v>777190777</v>
      </c>
      <c r="E1489" s="15" t="s">
        <v>4754</v>
      </c>
      <c r="F1489" s="15" t="s">
        <v>84</v>
      </c>
      <c r="G1489" s="15" t="s">
        <v>91</v>
      </c>
      <c r="H1489" s="15" t="s">
        <v>174</v>
      </c>
      <c r="I1489" s="17">
        <f t="shared" si="18"/>
        <v>0</v>
      </c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8">
        <f t="shared" si="1"/>
        <v>39</v>
      </c>
      <c r="AA1489" s="19"/>
      <c r="AB1489" s="19"/>
      <c r="AC1489" s="19"/>
      <c r="AD1489" s="19"/>
      <c r="AE1489" s="19"/>
      <c r="AF1489" s="19"/>
      <c r="AG1489" s="19">
        <v>19</v>
      </c>
      <c r="AH1489" s="19"/>
      <c r="AI1489" s="19"/>
      <c r="AJ1489" s="19"/>
      <c r="AK1489" s="19"/>
      <c r="AL1489" s="19"/>
      <c r="AM1489" s="19"/>
      <c r="AN1489" s="19"/>
      <c r="AO1489" s="19">
        <v>20</v>
      </c>
      <c r="AP1489" s="19"/>
      <c r="AQ1489" s="19"/>
      <c r="AR1489" s="20">
        <f t="shared" si="3"/>
        <v>0</v>
      </c>
      <c r="AS1489" s="21"/>
      <c r="AT1489" s="21"/>
      <c r="AU1489" s="21"/>
      <c r="AV1489" s="21"/>
      <c r="AW1489" s="21"/>
      <c r="AX1489" s="21"/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/>
      <c r="BI1489" s="21"/>
      <c r="BJ1489" s="22">
        <f t="shared" si="5"/>
        <v>0</v>
      </c>
      <c r="BK1489" s="21"/>
      <c r="BL1489" s="21"/>
      <c r="BM1489" s="21"/>
      <c r="BN1489" s="23">
        <f t="shared" si="7"/>
        <v>0</v>
      </c>
      <c r="BO1489" s="23"/>
      <c r="BP1489" s="23"/>
      <c r="BQ1489" s="23"/>
      <c r="BR1489" s="23"/>
      <c r="BS1489" s="23"/>
      <c r="BT1489" s="23"/>
      <c r="BU1489" s="23"/>
      <c r="BV1489" s="23"/>
      <c r="BW1489" s="23"/>
      <c r="BX1489" s="23"/>
      <c r="BY1489" s="23"/>
      <c r="BZ1489" s="23"/>
      <c r="CA1489" s="23"/>
      <c r="CB1489" s="23"/>
      <c r="CC1489" s="23"/>
      <c r="CD1489" s="23"/>
      <c r="CE1489" s="23"/>
      <c r="CF1489" s="21">
        <f t="shared" si="9"/>
        <v>200</v>
      </c>
      <c r="CG1489" s="21"/>
      <c r="CH1489" s="21"/>
      <c r="CI1489" s="21"/>
      <c r="CJ1489" s="21"/>
      <c r="CK1489" s="21"/>
      <c r="CL1489" s="21"/>
      <c r="CM1489" s="21"/>
      <c r="CN1489" s="21"/>
      <c r="CO1489" s="21"/>
      <c r="CP1489" s="21"/>
      <c r="CQ1489" s="21"/>
      <c r="CR1489" s="21"/>
      <c r="CS1489" s="21"/>
      <c r="CT1489" s="21"/>
      <c r="CU1489" s="21">
        <v>200</v>
      </c>
      <c r="CV1489" s="21"/>
      <c r="CW1489" s="21"/>
      <c r="CX1489" s="23">
        <f t="shared" si="11"/>
        <v>2</v>
      </c>
      <c r="CY1489" s="23"/>
      <c r="CZ1489" s="23"/>
      <c r="DA1489" s="23"/>
      <c r="DB1489" s="23">
        <v>2</v>
      </c>
      <c r="DC1489" s="23"/>
      <c r="DD1489" s="23"/>
      <c r="DE1489" s="22">
        <f t="shared" si="13"/>
        <v>0</v>
      </c>
      <c r="DF1489" s="21"/>
      <c r="DG1489" s="21"/>
      <c r="DH1489" s="21"/>
      <c r="DI1489" s="21"/>
      <c r="DJ1489" s="21"/>
      <c r="DK1489" s="24">
        <f t="shared" si="15"/>
        <v>0</v>
      </c>
      <c r="DL1489" s="23"/>
      <c r="DM1489" s="23"/>
      <c r="DN1489" s="3"/>
      <c r="DO1489" s="3"/>
      <c r="DP1489" s="3"/>
      <c r="DQ1489" s="3"/>
      <c r="DR1489" s="3"/>
      <c r="DS1489" s="3"/>
      <c r="DT1489" s="3"/>
      <c r="DU1489" s="3"/>
      <c r="DV1489" s="3"/>
      <c r="DW1489" s="3"/>
      <c r="DX1489" s="3"/>
      <c r="DY1489" s="3"/>
      <c r="DZ1489" s="3"/>
      <c r="EA1489" s="3"/>
      <c r="EB1489" s="3"/>
      <c r="EC1489" s="3"/>
      <c r="ED1489" s="3"/>
      <c r="EE1489" s="3"/>
      <c r="EF1489" s="3"/>
      <c r="EG1489" s="3"/>
    </row>
    <row r="1490" spans="1:137" ht="15.75" customHeight="1">
      <c r="A1490" s="15" t="s">
        <v>4755</v>
      </c>
      <c r="B1490" s="15" t="s">
        <v>4756</v>
      </c>
      <c r="C1490" s="16">
        <v>60434503</v>
      </c>
      <c r="D1490" s="15">
        <v>603305222</v>
      </c>
      <c r="E1490" s="15" t="s">
        <v>4757</v>
      </c>
      <c r="F1490" s="15" t="s">
        <v>84</v>
      </c>
      <c r="G1490" s="15" t="s">
        <v>101</v>
      </c>
      <c r="H1490" s="15" t="s">
        <v>113</v>
      </c>
      <c r="I1490" s="17">
        <f t="shared" si="18"/>
        <v>0</v>
      </c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8">
        <f t="shared" si="1"/>
        <v>28</v>
      </c>
      <c r="AA1490" s="19"/>
      <c r="AB1490" s="19"/>
      <c r="AC1490" s="19"/>
      <c r="AD1490" s="19"/>
      <c r="AE1490" s="19"/>
      <c r="AF1490" s="19">
        <v>6</v>
      </c>
      <c r="AG1490" s="19"/>
      <c r="AH1490" s="19">
        <v>7</v>
      </c>
      <c r="AI1490" s="19"/>
      <c r="AJ1490" s="19"/>
      <c r="AK1490" s="19"/>
      <c r="AL1490" s="19"/>
      <c r="AM1490" s="19"/>
      <c r="AN1490" s="19"/>
      <c r="AO1490" s="19">
        <v>15</v>
      </c>
      <c r="AP1490" s="19"/>
      <c r="AQ1490" s="19"/>
      <c r="AR1490" s="20">
        <f t="shared" si="3"/>
        <v>0</v>
      </c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2">
        <f t="shared" si="5"/>
        <v>0</v>
      </c>
      <c r="BK1490" s="21"/>
      <c r="BL1490" s="21"/>
      <c r="BM1490" s="21"/>
      <c r="BN1490" s="23">
        <f t="shared" si="7"/>
        <v>0</v>
      </c>
      <c r="BO1490" s="23"/>
      <c r="BP1490" s="23"/>
      <c r="BQ1490" s="23"/>
      <c r="BR1490" s="23"/>
      <c r="BS1490" s="23"/>
      <c r="BT1490" s="23"/>
      <c r="BU1490" s="23"/>
      <c r="BV1490" s="23"/>
      <c r="BW1490" s="23"/>
      <c r="BX1490" s="23"/>
      <c r="BY1490" s="23"/>
      <c r="BZ1490" s="23"/>
      <c r="CA1490" s="23"/>
      <c r="CB1490" s="23"/>
      <c r="CC1490" s="23"/>
      <c r="CD1490" s="23"/>
      <c r="CE1490" s="23"/>
      <c r="CF1490" s="21">
        <f t="shared" si="9"/>
        <v>0</v>
      </c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3">
        <f t="shared" si="11"/>
        <v>2</v>
      </c>
      <c r="CY1490" s="23"/>
      <c r="CZ1490" s="23"/>
      <c r="DA1490" s="23"/>
      <c r="DB1490" s="23">
        <v>2</v>
      </c>
      <c r="DC1490" s="23"/>
      <c r="DD1490" s="23"/>
      <c r="DE1490" s="22">
        <f t="shared" si="13"/>
        <v>0</v>
      </c>
      <c r="DF1490" s="21"/>
      <c r="DG1490" s="21"/>
      <c r="DH1490" s="21"/>
      <c r="DI1490" s="21"/>
      <c r="DJ1490" s="21"/>
      <c r="DK1490" s="24">
        <f t="shared" si="15"/>
        <v>0</v>
      </c>
      <c r="DL1490" s="23"/>
      <c r="DM1490" s="23"/>
      <c r="DN1490" s="3"/>
      <c r="DO1490" s="3"/>
      <c r="DP1490" s="3"/>
      <c r="DQ1490" s="3"/>
      <c r="DR1490" s="3"/>
      <c r="DS1490" s="3"/>
      <c r="DT1490" s="3"/>
      <c r="DU1490" s="3"/>
      <c r="DV1490" s="3"/>
      <c r="DW1490" s="3"/>
      <c r="DX1490" s="3"/>
      <c r="DY1490" s="3"/>
      <c r="DZ1490" s="3"/>
      <c r="EA1490" s="3"/>
      <c r="EB1490" s="3"/>
      <c r="EC1490" s="3"/>
      <c r="ED1490" s="3"/>
      <c r="EE1490" s="3"/>
      <c r="EF1490" s="3"/>
      <c r="EG1490" s="3"/>
    </row>
    <row r="1491" spans="1:137" ht="15.75" customHeight="1">
      <c r="A1491" s="15" t="s">
        <v>4758</v>
      </c>
      <c r="B1491" s="15" t="s">
        <v>4759</v>
      </c>
      <c r="C1491" s="16">
        <v>60456736</v>
      </c>
      <c r="D1491" s="15">
        <v>603154587</v>
      </c>
      <c r="E1491" s="15" t="s">
        <v>4760</v>
      </c>
      <c r="F1491" s="15" t="s">
        <v>84</v>
      </c>
      <c r="G1491" s="15" t="s">
        <v>91</v>
      </c>
      <c r="H1491" s="15" t="s">
        <v>86</v>
      </c>
      <c r="I1491" s="17">
        <f t="shared" si="18"/>
        <v>0</v>
      </c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8">
        <f t="shared" si="1"/>
        <v>10</v>
      </c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>
        <v>10</v>
      </c>
      <c r="AP1491" s="19"/>
      <c r="AQ1491" s="19"/>
      <c r="AR1491" s="20">
        <f t="shared" si="3"/>
        <v>0</v>
      </c>
      <c r="AS1491" s="21"/>
      <c r="AT1491" s="21"/>
      <c r="AU1491" s="21"/>
      <c r="AV1491" s="21"/>
      <c r="AW1491" s="21"/>
      <c r="AX1491" s="21"/>
      <c r="AY1491" s="21"/>
      <c r="AZ1491" s="21"/>
      <c r="BA1491" s="21"/>
      <c r="BB1491" s="21"/>
      <c r="BC1491" s="21"/>
      <c r="BD1491" s="21"/>
      <c r="BE1491" s="21"/>
      <c r="BF1491" s="21"/>
      <c r="BG1491" s="21"/>
      <c r="BH1491" s="21"/>
      <c r="BI1491" s="21"/>
      <c r="BJ1491" s="22">
        <f t="shared" si="5"/>
        <v>0</v>
      </c>
      <c r="BK1491" s="21"/>
      <c r="BL1491" s="21"/>
      <c r="BM1491" s="21"/>
      <c r="BN1491" s="23">
        <f t="shared" si="7"/>
        <v>0</v>
      </c>
      <c r="BO1491" s="23"/>
      <c r="BP1491" s="23"/>
      <c r="BQ1491" s="23"/>
      <c r="BR1491" s="23"/>
      <c r="BS1491" s="23"/>
      <c r="BT1491" s="23"/>
      <c r="BU1491" s="23"/>
      <c r="BV1491" s="23"/>
      <c r="BW1491" s="23"/>
      <c r="BX1491" s="23"/>
      <c r="BY1491" s="23"/>
      <c r="BZ1491" s="23"/>
      <c r="CA1491" s="23"/>
      <c r="CB1491" s="23"/>
      <c r="CC1491" s="23"/>
      <c r="CD1491" s="23"/>
      <c r="CE1491" s="23"/>
      <c r="CF1491" s="21">
        <f t="shared" si="9"/>
        <v>100</v>
      </c>
      <c r="CG1491" s="21"/>
      <c r="CH1491" s="21"/>
      <c r="CI1491" s="21"/>
      <c r="CJ1491" s="21"/>
      <c r="CK1491" s="21"/>
      <c r="CL1491" s="21"/>
      <c r="CM1491" s="21"/>
      <c r="CN1491" s="21"/>
      <c r="CO1491" s="21"/>
      <c r="CP1491" s="21"/>
      <c r="CQ1491" s="21"/>
      <c r="CR1491" s="21"/>
      <c r="CS1491" s="21"/>
      <c r="CT1491" s="21"/>
      <c r="CU1491" s="21">
        <v>100</v>
      </c>
      <c r="CV1491" s="21"/>
      <c r="CW1491" s="21"/>
      <c r="CX1491" s="23">
        <f t="shared" si="11"/>
        <v>1</v>
      </c>
      <c r="CY1491" s="23"/>
      <c r="CZ1491" s="23"/>
      <c r="DA1491" s="23"/>
      <c r="DB1491" s="23">
        <v>1</v>
      </c>
      <c r="DC1491" s="23"/>
      <c r="DD1491" s="23"/>
      <c r="DE1491" s="22">
        <f t="shared" si="13"/>
        <v>0</v>
      </c>
      <c r="DF1491" s="21"/>
      <c r="DG1491" s="21"/>
      <c r="DH1491" s="21"/>
      <c r="DI1491" s="21"/>
      <c r="DJ1491" s="21"/>
      <c r="DK1491" s="24">
        <f t="shared" si="15"/>
        <v>0</v>
      </c>
      <c r="DL1491" s="23"/>
      <c r="DM1491" s="23"/>
      <c r="DN1491" s="3"/>
      <c r="DO1491" s="3"/>
      <c r="DP1491" s="3"/>
      <c r="DQ1491" s="3"/>
      <c r="DR1491" s="3"/>
      <c r="DS1491" s="3"/>
      <c r="DT1491" s="3"/>
      <c r="DU1491" s="3"/>
      <c r="DV1491" s="3"/>
      <c r="DW1491" s="3"/>
      <c r="DX1491" s="3"/>
      <c r="DY1491" s="3"/>
      <c r="DZ1491" s="3"/>
      <c r="EA1491" s="3"/>
      <c r="EB1491" s="3"/>
      <c r="EC1491" s="3"/>
      <c r="ED1491" s="3"/>
      <c r="EE1491" s="3"/>
      <c r="EF1491" s="3"/>
      <c r="EG1491" s="3"/>
    </row>
    <row r="1492" spans="1:137" ht="15.75" customHeight="1">
      <c r="A1492" s="15" t="s">
        <v>4761</v>
      </c>
      <c r="B1492" s="15" t="s">
        <v>4762</v>
      </c>
      <c r="C1492" s="16">
        <v>87584255</v>
      </c>
      <c r="D1492" s="15">
        <v>775988565</v>
      </c>
      <c r="E1492" s="15" t="s">
        <v>4763</v>
      </c>
      <c r="F1492" s="15" t="s">
        <v>84</v>
      </c>
      <c r="G1492" s="15" t="s">
        <v>91</v>
      </c>
      <c r="H1492" s="15" t="s">
        <v>80</v>
      </c>
      <c r="I1492" s="17">
        <f t="shared" si="18"/>
        <v>0</v>
      </c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8">
        <f t="shared" si="1"/>
        <v>54</v>
      </c>
      <c r="AA1492" s="19"/>
      <c r="AB1492" s="19"/>
      <c r="AC1492" s="19"/>
      <c r="AD1492" s="19"/>
      <c r="AE1492" s="19"/>
      <c r="AF1492" s="19"/>
      <c r="AG1492" s="19">
        <v>19</v>
      </c>
      <c r="AH1492" s="19"/>
      <c r="AI1492" s="19"/>
      <c r="AJ1492" s="19"/>
      <c r="AK1492" s="19"/>
      <c r="AL1492" s="19"/>
      <c r="AM1492" s="19"/>
      <c r="AN1492" s="19"/>
      <c r="AO1492" s="19">
        <v>35</v>
      </c>
      <c r="AP1492" s="19"/>
      <c r="AQ1492" s="19"/>
      <c r="AR1492" s="20">
        <f t="shared" si="3"/>
        <v>0</v>
      </c>
      <c r="AS1492" s="21"/>
      <c r="AT1492" s="21"/>
      <c r="AU1492" s="21"/>
      <c r="AV1492" s="21"/>
      <c r="AW1492" s="21"/>
      <c r="AX1492" s="21"/>
      <c r="AY1492" s="21"/>
      <c r="AZ1492" s="21"/>
      <c r="BA1492" s="21"/>
      <c r="BB1492" s="21"/>
      <c r="BC1492" s="21"/>
      <c r="BD1492" s="21"/>
      <c r="BE1492" s="21"/>
      <c r="BF1492" s="21"/>
      <c r="BG1492" s="21"/>
      <c r="BH1492" s="21"/>
      <c r="BI1492" s="21"/>
      <c r="BJ1492" s="22">
        <f t="shared" si="5"/>
        <v>0</v>
      </c>
      <c r="BK1492" s="21"/>
      <c r="BL1492" s="21"/>
      <c r="BM1492" s="21"/>
      <c r="BN1492" s="23">
        <f t="shared" si="7"/>
        <v>0</v>
      </c>
      <c r="BO1492" s="23"/>
      <c r="BP1492" s="23"/>
      <c r="BQ1492" s="23"/>
      <c r="BR1492" s="23"/>
      <c r="BS1492" s="23"/>
      <c r="BT1492" s="23"/>
      <c r="BU1492" s="23"/>
      <c r="BV1492" s="23"/>
      <c r="BW1492" s="23"/>
      <c r="BX1492" s="23"/>
      <c r="BY1492" s="23"/>
      <c r="BZ1492" s="23"/>
      <c r="CA1492" s="23"/>
      <c r="CB1492" s="23"/>
      <c r="CC1492" s="23"/>
      <c r="CD1492" s="23"/>
      <c r="CE1492" s="23"/>
      <c r="CF1492" s="21">
        <f t="shared" si="9"/>
        <v>100</v>
      </c>
      <c r="CG1492" s="21"/>
      <c r="CH1492" s="21"/>
      <c r="CI1492" s="21"/>
      <c r="CJ1492" s="21"/>
      <c r="CK1492" s="21"/>
      <c r="CL1492" s="21"/>
      <c r="CM1492" s="21"/>
      <c r="CN1492" s="21"/>
      <c r="CO1492" s="21"/>
      <c r="CP1492" s="21"/>
      <c r="CQ1492" s="21"/>
      <c r="CR1492" s="21"/>
      <c r="CS1492" s="21"/>
      <c r="CT1492" s="21"/>
      <c r="CU1492" s="21">
        <v>100</v>
      </c>
      <c r="CV1492" s="21"/>
      <c r="CW1492" s="21"/>
      <c r="CX1492" s="23">
        <f t="shared" si="11"/>
        <v>1</v>
      </c>
      <c r="CY1492" s="23"/>
      <c r="CZ1492" s="23"/>
      <c r="DA1492" s="23"/>
      <c r="DB1492" s="23">
        <v>1</v>
      </c>
      <c r="DC1492" s="23"/>
      <c r="DD1492" s="23"/>
      <c r="DE1492" s="22">
        <f t="shared" si="13"/>
        <v>0</v>
      </c>
      <c r="DF1492" s="21"/>
      <c r="DG1492" s="21"/>
      <c r="DH1492" s="21"/>
      <c r="DI1492" s="21"/>
      <c r="DJ1492" s="21"/>
      <c r="DK1492" s="24">
        <f t="shared" si="15"/>
        <v>0</v>
      </c>
      <c r="DL1492" s="23"/>
      <c r="DM1492" s="23"/>
      <c r="DN1492" s="3"/>
      <c r="DO1492" s="3"/>
      <c r="DP1492" s="3"/>
      <c r="DQ1492" s="3"/>
      <c r="DR1492" s="3"/>
      <c r="DS1492" s="3"/>
      <c r="DT1492" s="3"/>
      <c r="DU1492" s="3"/>
      <c r="DV1492" s="3"/>
      <c r="DW1492" s="3"/>
      <c r="DX1492" s="3"/>
      <c r="DY1492" s="3"/>
      <c r="DZ1492" s="3"/>
      <c r="EA1492" s="3"/>
      <c r="EB1492" s="3"/>
      <c r="EC1492" s="3"/>
      <c r="ED1492" s="3"/>
      <c r="EE1492" s="3"/>
      <c r="EF1492" s="3"/>
      <c r="EG1492" s="3"/>
    </row>
    <row r="1493" spans="1:137" ht="15.75" customHeight="1">
      <c r="A1493" s="15" t="s">
        <v>4764</v>
      </c>
      <c r="B1493" s="15" t="s">
        <v>4765</v>
      </c>
      <c r="C1493" s="16">
        <v>49281399</v>
      </c>
      <c r="D1493" s="15">
        <v>606551964</v>
      </c>
      <c r="E1493" s="15" t="s">
        <v>4766</v>
      </c>
      <c r="F1493" s="15" t="s">
        <v>84</v>
      </c>
      <c r="G1493" s="15" t="s">
        <v>101</v>
      </c>
      <c r="H1493" s="15" t="s">
        <v>57</v>
      </c>
      <c r="I1493" s="17">
        <f t="shared" si="18"/>
        <v>0</v>
      </c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8">
        <f t="shared" si="1"/>
        <v>42</v>
      </c>
      <c r="AA1493" s="19"/>
      <c r="AB1493" s="19"/>
      <c r="AC1493" s="19"/>
      <c r="AD1493" s="19"/>
      <c r="AE1493" s="19"/>
      <c r="AF1493" s="19">
        <v>6</v>
      </c>
      <c r="AG1493" s="19"/>
      <c r="AH1493" s="19">
        <v>6</v>
      </c>
      <c r="AI1493" s="19"/>
      <c r="AJ1493" s="19"/>
      <c r="AK1493" s="19"/>
      <c r="AL1493" s="19"/>
      <c r="AM1493" s="19"/>
      <c r="AN1493" s="19"/>
      <c r="AO1493" s="19"/>
      <c r="AP1493" s="19">
        <v>15</v>
      </c>
      <c r="AQ1493" s="19">
        <v>15</v>
      </c>
      <c r="AR1493" s="20">
        <f t="shared" si="3"/>
        <v>0</v>
      </c>
      <c r="AS1493" s="21"/>
      <c r="AT1493" s="21"/>
      <c r="AU1493" s="21"/>
      <c r="AV1493" s="21"/>
      <c r="AW1493" s="21"/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/>
      <c r="BI1493" s="21"/>
      <c r="BJ1493" s="22">
        <f t="shared" si="5"/>
        <v>0</v>
      </c>
      <c r="BK1493" s="21"/>
      <c r="BL1493" s="21"/>
      <c r="BM1493" s="21"/>
      <c r="BN1493" s="23">
        <f t="shared" si="7"/>
        <v>5</v>
      </c>
      <c r="BO1493" s="23"/>
      <c r="BP1493" s="23"/>
      <c r="BQ1493" s="23">
        <v>5</v>
      </c>
      <c r="BR1493" s="23"/>
      <c r="BS1493" s="23"/>
      <c r="BT1493" s="23"/>
      <c r="BU1493" s="23"/>
      <c r="BV1493" s="23"/>
      <c r="BW1493" s="23"/>
      <c r="BX1493" s="23"/>
      <c r="BY1493" s="23"/>
      <c r="BZ1493" s="23"/>
      <c r="CA1493" s="23"/>
      <c r="CB1493" s="23"/>
      <c r="CC1493" s="23"/>
      <c r="CD1493" s="23"/>
      <c r="CE1493" s="23"/>
      <c r="CF1493" s="21">
        <f t="shared" si="9"/>
        <v>0</v>
      </c>
      <c r="CG1493" s="21"/>
      <c r="CH1493" s="21"/>
      <c r="CI1493" s="21"/>
      <c r="CJ1493" s="21"/>
      <c r="CK1493" s="21"/>
      <c r="CL1493" s="21"/>
      <c r="CM1493" s="21"/>
      <c r="CN1493" s="21"/>
      <c r="CO1493" s="21"/>
      <c r="CP1493" s="21"/>
      <c r="CQ1493" s="21"/>
      <c r="CR1493" s="21"/>
      <c r="CS1493" s="21"/>
      <c r="CT1493" s="21"/>
      <c r="CU1493" s="21"/>
      <c r="CV1493" s="21"/>
      <c r="CW1493" s="21"/>
      <c r="CX1493" s="23">
        <f t="shared" si="11"/>
        <v>4</v>
      </c>
      <c r="CY1493" s="23"/>
      <c r="CZ1493" s="23"/>
      <c r="DA1493" s="23"/>
      <c r="DB1493" s="23"/>
      <c r="DC1493" s="23">
        <v>2</v>
      </c>
      <c r="DD1493" s="23">
        <v>2</v>
      </c>
      <c r="DE1493" s="22">
        <f t="shared" si="13"/>
        <v>0</v>
      </c>
      <c r="DF1493" s="21"/>
      <c r="DG1493" s="21"/>
      <c r="DH1493" s="21"/>
      <c r="DI1493" s="21"/>
      <c r="DJ1493" s="21"/>
      <c r="DK1493" s="24">
        <f t="shared" si="15"/>
        <v>0</v>
      </c>
      <c r="DL1493" s="23"/>
      <c r="DM1493" s="23"/>
      <c r="DN1493" s="3"/>
      <c r="DO1493" s="3"/>
      <c r="DP1493" s="3"/>
      <c r="DQ1493" s="3"/>
      <c r="DR1493" s="3"/>
      <c r="DS1493" s="3"/>
      <c r="DT1493" s="3"/>
      <c r="DU1493" s="3"/>
      <c r="DV1493" s="3"/>
      <c r="DW1493" s="3"/>
      <c r="DX1493" s="3"/>
      <c r="DY1493" s="3"/>
      <c r="DZ1493" s="3"/>
      <c r="EA1493" s="3"/>
      <c r="EB1493" s="3"/>
      <c r="EC1493" s="3"/>
      <c r="ED1493" s="3"/>
      <c r="EE1493" s="3"/>
      <c r="EF1493" s="3"/>
      <c r="EG1493" s="3"/>
    </row>
    <row r="1494" spans="1:137" ht="15.75" customHeight="1">
      <c r="A1494" s="15" t="s">
        <v>4362</v>
      </c>
      <c r="B1494" s="15" t="s">
        <v>4359</v>
      </c>
      <c r="C1494" s="16" t="s">
        <v>4360</v>
      </c>
      <c r="D1494" s="15">
        <v>723981443</v>
      </c>
      <c r="E1494" s="15" t="s">
        <v>4361</v>
      </c>
      <c r="F1494" s="15" t="s">
        <v>84</v>
      </c>
      <c r="G1494" s="15" t="s">
        <v>91</v>
      </c>
      <c r="H1494" s="15" t="s">
        <v>113</v>
      </c>
      <c r="I1494" s="17">
        <f t="shared" si="18"/>
        <v>0</v>
      </c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8">
        <f t="shared" si="1"/>
        <v>10</v>
      </c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>
        <v>10</v>
      </c>
      <c r="AP1494" s="19"/>
      <c r="AQ1494" s="19"/>
      <c r="AR1494" s="20">
        <f t="shared" si="3"/>
        <v>0</v>
      </c>
      <c r="AS1494" s="21"/>
      <c r="AT1494" s="21"/>
      <c r="AU1494" s="21"/>
      <c r="AV1494" s="21"/>
      <c r="AW1494" s="21"/>
      <c r="AX1494" s="21"/>
      <c r="AY1494" s="21"/>
      <c r="AZ1494" s="21"/>
      <c r="BA1494" s="21"/>
      <c r="BB1494" s="21"/>
      <c r="BC1494" s="21"/>
      <c r="BD1494" s="21"/>
      <c r="BE1494" s="21"/>
      <c r="BF1494" s="21"/>
      <c r="BG1494" s="21"/>
      <c r="BH1494" s="21"/>
      <c r="BI1494" s="21"/>
      <c r="BJ1494" s="22">
        <f t="shared" si="5"/>
        <v>0</v>
      </c>
      <c r="BK1494" s="21"/>
      <c r="BL1494" s="21"/>
      <c r="BM1494" s="21"/>
      <c r="BN1494" s="23">
        <f t="shared" si="7"/>
        <v>0</v>
      </c>
      <c r="BO1494" s="23"/>
      <c r="BP1494" s="23"/>
      <c r="BQ1494" s="23"/>
      <c r="BR1494" s="23"/>
      <c r="BS1494" s="23"/>
      <c r="BT1494" s="23"/>
      <c r="BU1494" s="23"/>
      <c r="BV1494" s="23"/>
      <c r="BW1494" s="23"/>
      <c r="BX1494" s="23"/>
      <c r="BY1494" s="23"/>
      <c r="BZ1494" s="23"/>
      <c r="CA1494" s="23"/>
      <c r="CB1494" s="23"/>
      <c r="CC1494" s="23"/>
      <c r="CD1494" s="23"/>
      <c r="CE1494" s="23"/>
      <c r="CF1494" s="21">
        <f t="shared" si="9"/>
        <v>100</v>
      </c>
      <c r="CG1494" s="21"/>
      <c r="CH1494" s="21"/>
      <c r="CI1494" s="21"/>
      <c r="CJ1494" s="21"/>
      <c r="CK1494" s="21"/>
      <c r="CL1494" s="21"/>
      <c r="CM1494" s="21"/>
      <c r="CN1494" s="21"/>
      <c r="CO1494" s="21"/>
      <c r="CP1494" s="21"/>
      <c r="CQ1494" s="21"/>
      <c r="CR1494" s="21"/>
      <c r="CS1494" s="21"/>
      <c r="CT1494" s="21"/>
      <c r="CU1494" s="21">
        <v>100</v>
      </c>
      <c r="CV1494" s="21"/>
      <c r="CW1494" s="21"/>
      <c r="CX1494" s="23">
        <f t="shared" si="11"/>
        <v>1</v>
      </c>
      <c r="CY1494" s="23"/>
      <c r="CZ1494" s="23"/>
      <c r="DA1494" s="23"/>
      <c r="DB1494" s="23">
        <v>1</v>
      </c>
      <c r="DC1494" s="23"/>
      <c r="DD1494" s="23"/>
      <c r="DE1494" s="22">
        <f t="shared" si="13"/>
        <v>0</v>
      </c>
      <c r="DF1494" s="21"/>
      <c r="DG1494" s="21"/>
      <c r="DH1494" s="21"/>
      <c r="DI1494" s="21"/>
      <c r="DJ1494" s="21"/>
      <c r="DK1494" s="24">
        <f t="shared" si="15"/>
        <v>0</v>
      </c>
      <c r="DL1494" s="23"/>
      <c r="DM1494" s="23"/>
      <c r="DN1494" s="3"/>
      <c r="DO1494" s="3"/>
      <c r="DP1494" s="3"/>
      <c r="DQ1494" s="3"/>
      <c r="DR1494" s="3"/>
      <c r="DS1494" s="3"/>
      <c r="DT1494" s="3"/>
      <c r="DU1494" s="3"/>
      <c r="DV1494" s="3"/>
      <c r="DW1494" s="3"/>
      <c r="DX1494" s="3"/>
      <c r="DY1494" s="3"/>
      <c r="DZ1494" s="3"/>
      <c r="EA1494" s="3"/>
      <c r="EB1494" s="3"/>
      <c r="EC1494" s="3"/>
      <c r="ED1494" s="3"/>
      <c r="EE1494" s="3"/>
      <c r="EF1494" s="3"/>
      <c r="EG1494" s="3"/>
    </row>
    <row r="1495" spans="1:137" ht="15.75" customHeight="1">
      <c r="A1495" s="15" t="s">
        <v>4767</v>
      </c>
      <c r="B1495" s="15" t="s">
        <v>4768</v>
      </c>
      <c r="C1495" s="16">
        <v>29132975</v>
      </c>
      <c r="D1495" s="15">
        <v>604458112</v>
      </c>
      <c r="E1495" s="15" t="s">
        <v>4769</v>
      </c>
      <c r="F1495" s="15" t="s">
        <v>84</v>
      </c>
      <c r="G1495" s="15" t="s">
        <v>91</v>
      </c>
      <c r="H1495" s="15" t="s">
        <v>174</v>
      </c>
      <c r="I1495" s="17">
        <f t="shared" si="18"/>
        <v>0</v>
      </c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8">
        <f t="shared" si="1"/>
        <v>10</v>
      </c>
      <c r="AA1495" s="19"/>
      <c r="AB1495" s="19"/>
      <c r="AC1495" s="19"/>
      <c r="AD1495" s="19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>
        <v>10</v>
      </c>
      <c r="AP1495" s="19"/>
      <c r="AQ1495" s="19"/>
      <c r="AR1495" s="20">
        <f t="shared" si="3"/>
        <v>0</v>
      </c>
      <c r="AS1495" s="21"/>
      <c r="AT1495" s="21"/>
      <c r="AU1495" s="21"/>
      <c r="AV1495" s="21"/>
      <c r="AW1495" s="21"/>
      <c r="AX1495" s="21"/>
      <c r="AY1495" s="21"/>
      <c r="AZ1495" s="21"/>
      <c r="BA1495" s="21"/>
      <c r="BB1495" s="21"/>
      <c r="BC1495" s="21"/>
      <c r="BD1495" s="21"/>
      <c r="BE1495" s="21"/>
      <c r="BF1495" s="21"/>
      <c r="BG1495" s="21"/>
      <c r="BH1495" s="21"/>
      <c r="BI1495" s="21"/>
      <c r="BJ1495" s="22">
        <f t="shared" si="5"/>
        <v>0</v>
      </c>
      <c r="BK1495" s="21"/>
      <c r="BL1495" s="21"/>
      <c r="BM1495" s="21"/>
      <c r="BN1495" s="23">
        <f t="shared" si="7"/>
        <v>0</v>
      </c>
      <c r="BO1495" s="23"/>
      <c r="BP1495" s="23"/>
      <c r="BQ1495" s="23"/>
      <c r="BR1495" s="23"/>
      <c r="BS1495" s="23"/>
      <c r="BT1495" s="23"/>
      <c r="BU1495" s="23"/>
      <c r="BV1495" s="23"/>
      <c r="BW1495" s="23"/>
      <c r="BX1495" s="23"/>
      <c r="BY1495" s="23"/>
      <c r="BZ1495" s="23"/>
      <c r="CA1495" s="23"/>
      <c r="CB1495" s="23"/>
      <c r="CC1495" s="23"/>
      <c r="CD1495" s="23"/>
      <c r="CE1495" s="23"/>
      <c r="CF1495" s="21">
        <f t="shared" si="9"/>
        <v>100</v>
      </c>
      <c r="CG1495" s="21"/>
      <c r="CH1495" s="21"/>
      <c r="CI1495" s="21"/>
      <c r="CJ1495" s="21"/>
      <c r="CK1495" s="21"/>
      <c r="CL1495" s="21"/>
      <c r="CM1495" s="21"/>
      <c r="CN1495" s="21"/>
      <c r="CO1495" s="21"/>
      <c r="CP1495" s="21"/>
      <c r="CQ1495" s="21"/>
      <c r="CR1495" s="21"/>
      <c r="CS1495" s="21"/>
      <c r="CT1495" s="21"/>
      <c r="CU1495" s="21">
        <v>100</v>
      </c>
      <c r="CV1495" s="21"/>
      <c r="CW1495" s="21"/>
      <c r="CX1495" s="23">
        <f t="shared" si="11"/>
        <v>1</v>
      </c>
      <c r="CY1495" s="23"/>
      <c r="CZ1495" s="23"/>
      <c r="DA1495" s="23"/>
      <c r="DB1495" s="23">
        <v>1</v>
      </c>
      <c r="DC1495" s="23"/>
      <c r="DD1495" s="23"/>
      <c r="DE1495" s="22">
        <f t="shared" si="13"/>
        <v>0</v>
      </c>
      <c r="DF1495" s="21"/>
      <c r="DG1495" s="21"/>
      <c r="DH1495" s="21"/>
      <c r="DI1495" s="21"/>
      <c r="DJ1495" s="21"/>
      <c r="DK1495" s="24">
        <f t="shared" si="15"/>
        <v>0</v>
      </c>
      <c r="DL1495" s="23"/>
      <c r="DM1495" s="23"/>
      <c r="DN1495" s="3"/>
      <c r="DO1495" s="3"/>
      <c r="DP1495" s="3"/>
      <c r="DQ1495" s="3"/>
      <c r="DR1495" s="3"/>
      <c r="DS1495" s="3"/>
      <c r="DT1495" s="3"/>
      <c r="DU1495" s="3"/>
      <c r="DV1495" s="3"/>
      <c r="DW1495" s="3"/>
      <c r="DX1495" s="3"/>
      <c r="DY1495" s="3"/>
      <c r="DZ1495" s="3"/>
      <c r="EA1495" s="3"/>
      <c r="EB1495" s="3"/>
      <c r="EC1495" s="3"/>
      <c r="ED1495" s="3"/>
      <c r="EE1495" s="3"/>
      <c r="EF1495" s="3"/>
      <c r="EG1495" s="3"/>
    </row>
    <row r="1496" spans="1:137" ht="15.75" customHeight="1">
      <c r="A1496" s="15" t="s">
        <v>4770</v>
      </c>
      <c r="B1496" s="15" t="s">
        <v>4771</v>
      </c>
      <c r="C1496" s="16" t="s">
        <v>4772</v>
      </c>
      <c r="D1496" s="15">
        <v>731564931</v>
      </c>
      <c r="E1496" s="15" t="s">
        <v>4773</v>
      </c>
      <c r="F1496" s="15" t="s">
        <v>84</v>
      </c>
      <c r="G1496" s="15" t="s">
        <v>153</v>
      </c>
      <c r="H1496" s="15" t="s">
        <v>76</v>
      </c>
      <c r="I1496" s="17">
        <f t="shared" si="18"/>
        <v>0</v>
      </c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8">
        <f t="shared" si="1"/>
        <v>34</v>
      </c>
      <c r="AA1496" s="19"/>
      <c r="AB1496" s="19"/>
      <c r="AC1496" s="19"/>
      <c r="AD1496" s="19"/>
      <c r="AE1496" s="19"/>
      <c r="AF1496" s="19"/>
      <c r="AG1496" s="19">
        <v>19</v>
      </c>
      <c r="AH1496" s="19"/>
      <c r="AI1496" s="19"/>
      <c r="AJ1496" s="19"/>
      <c r="AK1496" s="19"/>
      <c r="AL1496" s="19"/>
      <c r="AM1496" s="19"/>
      <c r="AN1496" s="19"/>
      <c r="AO1496" s="19"/>
      <c r="AP1496" s="19">
        <v>15</v>
      </c>
      <c r="AQ1496" s="19"/>
      <c r="AR1496" s="20">
        <f t="shared" si="3"/>
        <v>0</v>
      </c>
      <c r="AS1496" s="21"/>
      <c r="AT1496" s="21"/>
      <c r="AU1496" s="21"/>
      <c r="AV1496" s="21"/>
      <c r="AW1496" s="21"/>
      <c r="AX1496" s="21"/>
      <c r="AY1496" s="21"/>
      <c r="AZ1496" s="21"/>
      <c r="BA1496" s="21"/>
      <c r="BB1496" s="21"/>
      <c r="BC1496" s="21"/>
      <c r="BD1496" s="21"/>
      <c r="BE1496" s="21"/>
      <c r="BF1496" s="21"/>
      <c r="BG1496" s="21"/>
      <c r="BH1496" s="21"/>
      <c r="BI1496" s="21"/>
      <c r="BJ1496" s="22">
        <f t="shared" si="5"/>
        <v>0</v>
      </c>
      <c r="BK1496" s="21"/>
      <c r="BL1496" s="21"/>
      <c r="BM1496" s="21"/>
      <c r="BN1496" s="23">
        <f t="shared" si="7"/>
        <v>0</v>
      </c>
      <c r="BO1496" s="23"/>
      <c r="BP1496" s="23"/>
      <c r="BQ1496" s="23"/>
      <c r="BR1496" s="23"/>
      <c r="BS1496" s="23"/>
      <c r="BT1496" s="23"/>
      <c r="BU1496" s="23"/>
      <c r="BV1496" s="23"/>
      <c r="BW1496" s="23"/>
      <c r="BX1496" s="23"/>
      <c r="BY1496" s="23"/>
      <c r="BZ1496" s="23"/>
      <c r="CA1496" s="23"/>
      <c r="CB1496" s="23"/>
      <c r="CC1496" s="23"/>
      <c r="CD1496" s="23"/>
      <c r="CE1496" s="23"/>
      <c r="CF1496" s="21">
        <f t="shared" si="9"/>
        <v>0</v>
      </c>
      <c r="CG1496" s="21"/>
      <c r="CH1496" s="21"/>
      <c r="CI1496" s="21"/>
      <c r="CJ1496" s="21"/>
      <c r="CK1496" s="21"/>
      <c r="CL1496" s="21"/>
      <c r="CM1496" s="21"/>
      <c r="CN1496" s="21"/>
      <c r="CO1496" s="21"/>
      <c r="CP1496" s="21"/>
      <c r="CQ1496" s="21"/>
      <c r="CR1496" s="21"/>
      <c r="CS1496" s="21"/>
      <c r="CT1496" s="21"/>
      <c r="CU1496" s="21"/>
      <c r="CV1496" s="21"/>
      <c r="CW1496" s="21"/>
      <c r="CX1496" s="23">
        <f t="shared" si="11"/>
        <v>0</v>
      </c>
      <c r="CY1496" s="23"/>
      <c r="CZ1496" s="23"/>
      <c r="DA1496" s="23"/>
      <c r="DB1496" s="23"/>
      <c r="DC1496" s="23"/>
      <c r="DD1496" s="23"/>
      <c r="DE1496" s="22">
        <f t="shared" si="13"/>
        <v>0</v>
      </c>
      <c r="DF1496" s="21"/>
      <c r="DG1496" s="21"/>
      <c r="DH1496" s="21"/>
      <c r="DI1496" s="21"/>
      <c r="DJ1496" s="21"/>
      <c r="DK1496" s="24">
        <f t="shared" si="15"/>
        <v>0</v>
      </c>
      <c r="DL1496" s="23"/>
      <c r="DM1496" s="23"/>
      <c r="DN1496" s="3"/>
      <c r="DO1496" s="3"/>
      <c r="DP1496" s="3"/>
      <c r="DQ1496" s="3"/>
      <c r="DR1496" s="3"/>
      <c r="DS1496" s="3"/>
      <c r="DT1496" s="3"/>
      <c r="DU1496" s="3"/>
      <c r="DV1496" s="3"/>
      <c r="DW1496" s="3"/>
      <c r="DX1496" s="3"/>
      <c r="DY1496" s="3"/>
      <c r="DZ1496" s="3"/>
      <c r="EA1496" s="3"/>
      <c r="EB1496" s="3"/>
      <c r="EC1496" s="3"/>
      <c r="ED1496" s="3"/>
      <c r="EE1496" s="3"/>
      <c r="EF1496" s="3"/>
      <c r="EG1496" s="3"/>
    </row>
    <row r="1497" spans="1:137" ht="15.75" customHeight="1">
      <c r="A1497" s="15" t="s">
        <v>4774</v>
      </c>
      <c r="B1497" s="15" t="s">
        <v>4775</v>
      </c>
      <c r="C1497" s="16">
        <v>27078027</v>
      </c>
      <c r="D1497" s="15">
        <v>602818193</v>
      </c>
      <c r="E1497" s="15" t="s">
        <v>4776</v>
      </c>
      <c r="F1497" s="15" t="s">
        <v>84</v>
      </c>
      <c r="G1497" s="15" t="s">
        <v>153</v>
      </c>
      <c r="H1497" s="15" t="s">
        <v>68</v>
      </c>
      <c r="I1497" s="17">
        <f t="shared" si="18"/>
        <v>0</v>
      </c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8">
        <f t="shared" si="1"/>
        <v>34</v>
      </c>
      <c r="AA1497" s="19"/>
      <c r="AB1497" s="19"/>
      <c r="AC1497" s="19"/>
      <c r="AD1497" s="19"/>
      <c r="AE1497" s="19"/>
      <c r="AF1497" s="19"/>
      <c r="AG1497" s="19">
        <v>19</v>
      </c>
      <c r="AH1497" s="19"/>
      <c r="AI1497" s="19"/>
      <c r="AJ1497" s="19"/>
      <c r="AK1497" s="19"/>
      <c r="AL1497" s="19"/>
      <c r="AM1497" s="19"/>
      <c r="AN1497" s="19"/>
      <c r="AO1497" s="19"/>
      <c r="AP1497" s="19">
        <v>15</v>
      </c>
      <c r="AQ1497" s="19"/>
      <c r="AR1497" s="20">
        <f t="shared" si="3"/>
        <v>0</v>
      </c>
      <c r="AS1497" s="21"/>
      <c r="AT1497" s="21"/>
      <c r="AU1497" s="21"/>
      <c r="AV1497" s="21"/>
      <c r="AW1497" s="21"/>
      <c r="AX1497" s="21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I1497" s="21"/>
      <c r="BJ1497" s="22">
        <f t="shared" si="5"/>
        <v>0</v>
      </c>
      <c r="BK1497" s="21"/>
      <c r="BL1497" s="21"/>
      <c r="BM1497" s="21"/>
      <c r="BN1497" s="23">
        <f t="shared" si="7"/>
        <v>0</v>
      </c>
      <c r="BO1497" s="23"/>
      <c r="BP1497" s="23"/>
      <c r="BQ1497" s="23"/>
      <c r="BR1497" s="23"/>
      <c r="BS1497" s="23"/>
      <c r="BT1497" s="23"/>
      <c r="BU1497" s="23"/>
      <c r="BV1497" s="23"/>
      <c r="BW1497" s="23"/>
      <c r="BX1497" s="23"/>
      <c r="BY1497" s="23"/>
      <c r="BZ1497" s="23"/>
      <c r="CA1497" s="23"/>
      <c r="CB1497" s="23"/>
      <c r="CC1497" s="23"/>
      <c r="CD1497" s="23"/>
      <c r="CE1497" s="23"/>
      <c r="CF1497" s="21">
        <f t="shared" si="9"/>
        <v>0</v>
      </c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3">
        <f t="shared" si="11"/>
        <v>0</v>
      </c>
      <c r="CY1497" s="23"/>
      <c r="CZ1497" s="23"/>
      <c r="DA1497" s="23"/>
      <c r="DB1497" s="23"/>
      <c r="DC1497" s="23"/>
      <c r="DD1497" s="23"/>
      <c r="DE1497" s="22">
        <f t="shared" si="13"/>
        <v>0</v>
      </c>
      <c r="DF1497" s="21"/>
      <c r="DG1497" s="21"/>
      <c r="DH1497" s="21"/>
      <c r="DI1497" s="21"/>
      <c r="DJ1497" s="21"/>
      <c r="DK1497" s="24">
        <f t="shared" si="15"/>
        <v>0</v>
      </c>
      <c r="DL1497" s="23"/>
      <c r="DM1497" s="23"/>
      <c r="DN1497" s="3"/>
      <c r="DO1497" s="3"/>
      <c r="DP1497" s="3"/>
      <c r="DQ1497" s="3"/>
      <c r="DR1497" s="3"/>
      <c r="DS1497" s="3"/>
      <c r="DT1497" s="3"/>
      <c r="DU1497" s="3"/>
      <c r="DV1497" s="3"/>
      <c r="DW1497" s="3"/>
      <c r="DX1497" s="3"/>
      <c r="DY1497" s="3"/>
      <c r="DZ1497" s="3"/>
      <c r="EA1497" s="3"/>
      <c r="EB1497" s="3"/>
      <c r="EC1497" s="3"/>
      <c r="ED1497" s="3"/>
      <c r="EE1497" s="3"/>
      <c r="EF1497" s="3"/>
      <c r="EG1497" s="3"/>
    </row>
    <row r="1498" spans="1:137" ht="15.75" customHeight="1">
      <c r="A1498" s="15" t="s">
        <v>4777</v>
      </c>
      <c r="B1498" s="15" t="s">
        <v>4778</v>
      </c>
      <c r="C1498" s="16">
        <v>27616754</v>
      </c>
      <c r="D1498" s="15">
        <v>724789706</v>
      </c>
      <c r="E1498" s="15" t="s">
        <v>4779</v>
      </c>
      <c r="F1498" s="15" t="s">
        <v>84</v>
      </c>
      <c r="G1498" s="15" t="s">
        <v>153</v>
      </c>
      <c r="H1498" s="15" t="s">
        <v>117</v>
      </c>
      <c r="I1498" s="17">
        <f t="shared" si="18"/>
        <v>0</v>
      </c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8">
        <f t="shared" si="1"/>
        <v>15</v>
      </c>
      <c r="AA1498" s="19"/>
      <c r="AB1498" s="19"/>
      <c r="AC1498" s="19"/>
      <c r="AD1498" s="19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>
        <v>15</v>
      </c>
      <c r="AQ1498" s="19"/>
      <c r="AR1498" s="20">
        <f t="shared" si="3"/>
        <v>0</v>
      </c>
      <c r="AS1498" s="21"/>
      <c r="AT1498" s="21"/>
      <c r="AU1498" s="21"/>
      <c r="AV1498" s="21"/>
      <c r="AW1498" s="21"/>
      <c r="AX1498" s="21"/>
      <c r="AY1498" s="21"/>
      <c r="AZ1498" s="21"/>
      <c r="BA1498" s="21"/>
      <c r="BB1498" s="21"/>
      <c r="BC1498" s="21"/>
      <c r="BD1498" s="21"/>
      <c r="BE1498" s="21"/>
      <c r="BF1498" s="21"/>
      <c r="BG1498" s="21"/>
      <c r="BH1498" s="21"/>
      <c r="BI1498" s="21"/>
      <c r="BJ1498" s="22">
        <f t="shared" si="5"/>
        <v>0</v>
      </c>
      <c r="BK1498" s="21"/>
      <c r="BL1498" s="21"/>
      <c r="BM1498" s="21"/>
      <c r="BN1498" s="23">
        <f t="shared" si="7"/>
        <v>0</v>
      </c>
      <c r="BO1498" s="23"/>
      <c r="BP1498" s="23"/>
      <c r="BQ1498" s="23"/>
      <c r="BR1498" s="23"/>
      <c r="BS1498" s="23"/>
      <c r="BT1498" s="23"/>
      <c r="BU1498" s="23"/>
      <c r="BV1498" s="23"/>
      <c r="BW1498" s="23"/>
      <c r="BX1498" s="23"/>
      <c r="BY1498" s="23"/>
      <c r="BZ1498" s="23"/>
      <c r="CA1498" s="23"/>
      <c r="CB1498" s="23"/>
      <c r="CC1498" s="23"/>
      <c r="CD1498" s="23"/>
      <c r="CE1498" s="23"/>
      <c r="CF1498" s="21">
        <f t="shared" si="9"/>
        <v>0</v>
      </c>
      <c r="CG1498" s="21"/>
      <c r="CH1498" s="21"/>
      <c r="CI1498" s="21"/>
      <c r="CJ1498" s="21"/>
      <c r="CK1498" s="21"/>
      <c r="CL1498" s="21"/>
      <c r="CM1498" s="21"/>
      <c r="CN1498" s="21"/>
      <c r="CO1498" s="21"/>
      <c r="CP1498" s="21"/>
      <c r="CQ1498" s="21"/>
      <c r="CR1498" s="21"/>
      <c r="CS1498" s="21"/>
      <c r="CT1498" s="21"/>
      <c r="CU1498" s="21"/>
      <c r="CV1498" s="21"/>
      <c r="CW1498" s="21"/>
      <c r="CX1498" s="23">
        <f t="shared" si="11"/>
        <v>0</v>
      </c>
      <c r="CY1498" s="23"/>
      <c r="CZ1498" s="23"/>
      <c r="DA1498" s="23"/>
      <c r="DB1498" s="23"/>
      <c r="DC1498" s="23"/>
      <c r="DD1498" s="23"/>
      <c r="DE1498" s="22">
        <f t="shared" si="13"/>
        <v>0</v>
      </c>
      <c r="DF1498" s="21"/>
      <c r="DG1498" s="21"/>
      <c r="DH1498" s="21"/>
      <c r="DI1498" s="21"/>
      <c r="DJ1498" s="21"/>
      <c r="DK1498" s="24">
        <f t="shared" si="15"/>
        <v>0</v>
      </c>
      <c r="DL1498" s="23"/>
      <c r="DM1498" s="23"/>
      <c r="DN1498" s="3"/>
      <c r="DO1498" s="3"/>
      <c r="DP1498" s="3"/>
      <c r="DQ1498" s="3"/>
      <c r="DR1498" s="3"/>
      <c r="DS1498" s="3"/>
      <c r="DT1498" s="3"/>
      <c r="DU1498" s="3"/>
      <c r="DV1498" s="3"/>
      <c r="DW1498" s="3"/>
      <c r="DX1498" s="3"/>
      <c r="DY1498" s="3"/>
      <c r="DZ1498" s="3"/>
      <c r="EA1498" s="3"/>
      <c r="EB1498" s="3"/>
      <c r="EC1498" s="3"/>
      <c r="ED1498" s="3"/>
      <c r="EE1498" s="3"/>
      <c r="EF1498" s="3"/>
      <c r="EG1498" s="3"/>
    </row>
    <row r="1499" spans="1:137" ht="15.75" customHeight="1">
      <c r="A1499" s="15" t="s">
        <v>4780</v>
      </c>
      <c r="B1499" s="15" t="s">
        <v>4781</v>
      </c>
      <c r="C1499" s="16">
        <v>26684551</v>
      </c>
      <c r="D1499" s="15">
        <v>602408601</v>
      </c>
      <c r="E1499" s="15" t="s">
        <v>4782</v>
      </c>
      <c r="F1499" s="15" t="s">
        <v>84</v>
      </c>
      <c r="G1499" s="15" t="s">
        <v>91</v>
      </c>
      <c r="H1499" s="15" t="s">
        <v>86</v>
      </c>
      <c r="I1499" s="17">
        <f t="shared" si="18"/>
        <v>0</v>
      </c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8">
        <f t="shared" si="1"/>
        <v>39</v>
      </c>
      <c r="AA1499" s="19"/>
      <c r="AB1499" s="19"/>
      <c r="AC1499" s="19"/>
      <c r="AD1499" s="19"/>
      <c r="AE1499" s="19"/>
      <c r="AF1499" s="19"/>
      <c r="AG1499" s="19">
        <v>19</v>
      </c>
      <c r="AH1499" s="19"/>
      <c r="AI1499" s="19"/>
      <c r="AJ1499" s="19"/>
      <c r="AK1499" s="19"/>
      <c r="AL1499" s="19"/>
      <c r="AM1499" s="19"/>
      <c r="AN1499" s="19"/>
      <c r="AO1499" s="19">
        <v>20</v>
      </c>
      <c r="AP1499" s="19"/>
      <c r="AQ1499" s="19"/>
      <c r="AR1499" s="20">
        <f t="shared" si="3"/>
        <v>0</v>
      </c>
      <c r="AS1499" s="21"/>
      <c r="AT1499" s="21"/>
      <c r="AU1499" s="21"/>
      <c r="AV1499" s="21"/>
      <c r="AW1499" s="21"/>
      <c r="AX1499" s="21"/>
      <c r="AY1499" s="21"/>
      <c r="AZ1499" s="21"/>
      <c r="BA1499" s="21"/>
      <c r="BB1499" s="21"/>
      <c r="BC1499" s="21"/>
      <c r="BD1499" s="21"/>
      <c r="BE1499" s="21"/>
      <c r="BF1499" s="21"/>
      <c r="BG1499" s="21"/>
      <c r="BH1499" s="21"/>
      <c r="BI1499" s="21"/>
      <c r="BJ1499" s="22">
        <f t="shared" si="5"/>
        <v>0</v>
      </c>
      <c r="BK1499" s="21"/>
      <c r="BL1499" s="21"/>
      <c r="BM1499" s="21"/>
      <c r="BN1499" s="23">
        <f t="shared" si="7"/>
        <v>0</v>
      </c>
      <c r="BO1499" s="23"/>
      <c r="BP1499" s="23"/>
      <c r="BQ1499" s="23"/>
      <c r="BR1499" s="23"/>
      <c r="BS1499" s="23"/>
      <c r="BT1499" s="23"/>
      <c r="BU1499" s="23"/>
      <c r="BV1499" s="23"/>
      <c r="BW1499" s="23"/>
      <c r="BX1499" s="23"/>
      <c r="BY1499" s="23"/>
      <c r="BZ1499" s="23"/>
      <c r="CA1499" s="23"/>
      <c r="CB1499" s="23"/>
      <c r="CC1499" s="23"/>
      <c r="CD1499" s="23"/>
      <c r="CE1499" s="23"/>
      <c r="CF1499" s="21">
        <f t="shared" si="9"/>
        <v>100</v>
      </c>
      <c r="CG1499" s="21"/>
      <c r="CH1499" s="21"/>
      <c r="CI1499" s="21"/>
      <c r="CJ1499" s="21"/>
      <c r="CK1499" s="21"/>
      <c r="CL1499" s="21"/>
      <c r="CM1499" s="21"/>
      <c r="CN1499" s="21"/>
      <c r="CO1499" s="21"/>
      <c r="CP1499" s="21"/>
      <c r="CQ1499" s="21"/>
      <c r="CR1499" s="21"/>
      <c r="CS1499" s="21"/>
      <c r="CT1499" s="21"/>
      <c r="CU1499" s="21">
        <v>100</v>
      </c>
      <c r="CV1499" s="21"/>
      <c r="CW1499" s="21"/>
      <c r="CX1499" s="23">
        <f t="shared" si="11"/>
        <v>1</v>
      </c>
      <c r="CY1499" s="23"/>
      <c r="CZ1499" s="23"/>
      <c r="DA1499" s="23"/>
      <c r="DB1499" s="23">
        <v>1</v>
      </c>
      <c r="DC1499" s="23"/>
      <c r="DD1499" s="23"/>
      <c r="DE1499" s="22">
        <f t="shared" si="13"/>
        <v>0</v>
      </c>
      <c r="DF1499" s="21"/>
      <c r="DG1499" s="21"/>
      <c r="DH1499" s="21"/>
      <c r="DI1499" s="21"/>
      <c r="DJ1499" s="21"/>
      <c r="DK1499" s="24">
        <f t="shared" si="15"/>
        <v>0</v>
      </c>
      <c r="DL1499" s="23"/>
      <c r="DM1499" s="23"/>
      <c r="DN1499" s="3"/>
      <c r="DO1499" s="3"/>
      <c r="DP1499" s="3"/>
      <c r="DQ1499" s="3"/>
      <c r="DR1499" s="3"/>
      <c r="DS1499" s="3"/>
      <c r="DT1499" s="3"/>
      <c r="DU1499" s="3"/>
      <c r="DV1499" s="3"/>
      <c r="DW1499" s="3"/>
      <c r="DX1499" s="3"/>
      <c r="DY1499" s="3"/>
      <c r="DZ1499" s="3"/>
      <c r="EA1499" s="3"/>
      <c r="EB1499" s="3"/>
      <c r="EC1499" s="3"/>
      <c r="ED1499" s="3"/>
      <c r="EE1499" s="3"/>
      <c r="EF1499" s="3"/>
      <c r="EG1499" s="3"/>
    </row>
    <row r="1500" spans="1:137" ht="15.75" customHeight="1">
      <c r="A1500" s="15" t="s">
        <v>4783</v>
      </c>
      <c r="B1500" s="15" t="s">
        <v>4784</v>
      </c>
      <c r="C1500" s="16" t="s">
        <v>4785</v>
      </c>
      <c r="D1500" s="15">
        <v>602248966</v>
      </c>
      <c r="E1500" s="15" t="s">
        <v>4786</v>
      </c>
      <c r="F1500" s="15" t="s">
        <v>84</v>
      </c>
      <c r="G1500" s="15" t="s">
        <v>101</v>
      </c>
      <c r="H1500" s="15" t="s">
        <v>80</v>
      </c>
      <c r="I1500" s="17">
        <f t="shared" si="18"/>
        <v>0</v>
      </c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8">
        <f t="shared" si="1"/>
        <v>27</v>
      </c>
      <c r="AA1500" s="19"/>
      <c r="AB1500" s="19"/>
      <c r="AC1500" s="19"/>
      <c r="AD1500" s="19"/>
      <c r="AE1500" s="19"/>
      <c r="AF1500" s="19">
        <v>6</v>
      </c>
      <c r="AG1500" s="19"/>
      <c r="AH1500" s="19">
        <v>6</v>
      </c>
      <c r="AI1500" s="19"/>
      <c r="AJ1500" s="19"/>
      <c r="AK1500" s="19"/>
      <c r="AL1500" s="19"/>
      <c r="AM1500" s="19"/>
      <c r="AN1500" s="19"/>
      <c r="AO1500" s="19">
        <v>15</v>
      </c>
      <c r="AP1500" s="19"/>
      <c r="AQ1500" s="19"/>
      <c r="AR1500" s="20">
        <f t="shared" si="3"/>
        <v>0</v>
      </c>
      <c r="AS1500" s="21"/>
      <c r="AT1500" s="21"/>
      <c r="AU1500" s="21"/>
      <c r="AV1500" s="21"/>
      <c r="AW1500" s="21"/>
      <c r="AX1500" s="21"/>
      <c r="AY1500" s="21"/>
      <c r="AZ1500" s="21"/>
      <c r="BA1500" s="21"/>
      <c r="BB1500" s="21"/>
      <c r="BC1500" s="21"/>
      <c r="BD1500" s="21"/>
      <c r="BE1500" s="21"/>
      <c r="BF1500" s="21"/>
      <c r="BG1500" s="21"/>
      <c r="BH1500" s="21"/>
      <c r="BI1500" s="21"/>
      <c r="BJ1500" s="22">
        <f t="shared" si="5"/>
        <v>0</v>
      </c>
      <c r="BK1500" s="21"/>
      <c r="BL1500" s="21"/>
      <c r="BM1500" s="21"/>
      <c r="BN1500" s="23">
        <f t="shared" si="7"/>
        <v>0</v>
      </c>
      <c r="BO1500" s="23"/>
      <c r="BP1500" s="23"/>
      <c r="BQ1500" s="23"/>
      <c r="BR1500" s="23"/>
      <c r="BS1500" s="23"/>
      <c r="BT1500" s="23"/>
      <c r="BU1500" s="23"/>
      <c r="BV1500" s="23"/>
      <c r="BW1500" s="23"/>
      <c r="BX1500" s="23"/>
      <c r="BY1500" s="23"/>
      <c r="BZ1500" s="23"/>
      <c r="CA1500" s="23"/>
      <c r="CB1500" s="23"/>
      <c r="CC1500" s="23"/>
      <c r="CD1500" s="23"/>
      <c r="CE1500" s="23"/>
      <c r="CF1500" s="21">
        <f t="shared" si="9"/>
        <v>0</v>
      </c>
      <c r="CG1500" s="21"/>
      <c r="CH1500" s="21"/>
      <c r="CI1500" s="21"/>
      <c r="CJ1500" s="21"/>
      <c r="CK1500" s="21"/>
      <c r="CL1500" s="21"/>
      <c r="CM1500" s="21"/>
      <c r="CN1500" s="21"/>
      <c r="CO1500" s="21"/>
      <c r="CP1500" s="21"/>
      <c r="CQ1500" s="21"/>
      <c r="CR1500" s="21"/>
      <c r="CS1500" s="21"/>
      <c r="CT1500" s="21"/>
      <c r="CU1500" s="21"/>
      <c r="CV1500" s="21"/>
      <c r="CW1500" s="21"/>
      <c r="CX1500" s="23">
        <f t="shared" si="11"/>
        <v>2</v>
      </c>
      <c r="CY1500" s="23"/>
      <c r="CZ1500" s="23"/>
      <c r="DA1500" s="23"/>
      <c r="DB1500" s="23">
        <v>2</v>
      </c>
      <c r="DC1500" s="23"/>
      <c r="DD1500" s="23"/>
      <c r="DE1500" s="22">
        <f t="shared" si="13"/>
        <v>0</v>
      </c>
      <c r="DF1500" s="21"/>
      <c r="DG1500" s="21"/>
      <c r="DH1500" s="21"/>
      <c r="DI1500" s="21"/>
      <c r="DJ1500" s="21"/>
      <c r="DK1500" s="24">
        <f t="shared" si="15"/>
        <v>0</v>
      </c>
      <c r="DL1500" s="23"/>
      <c r="DM1500" s="23"/>
      <c r="DN1500" s="3"/>
      <c r="DO1500" s="3"/>
      <c r="DP1500" s="3"/>
      <c r="DQ1500" s="3"/>
      <c r="DR1500" s="3"/>
      <c r="DS1500" s="3"/>
      <c r="DT1500" s="3"/>
      <c r="DU1500" s="3"/>
      <c r="DV1500" s="3"/>
      <c r="DW1500" s="3"/>
      <c r="DX1500" s="3"/>
      <c r="DY1500" s="3"/>
      <c r="DZ1500" s="3"/>
      <c r="EA1500" s="3"/>
      <c r="EB1500" s="3"/>
      <c r="EC1500" s="3"/>
      <c r="ED1500" s="3"/>
      <c r="EE1500" s="3"/>
      <c r="EF1500" s="3"/>
      <c r="EG1500" s="3"/>
    </row>
    <row r="1501" spans="1:137" ht="15.75" customHeight="1">
      <c r="A1501" s="15" t="s">
        <v>4787</v>
      </c>
      <c r="B1501" s="15" t="s">
        <v>4788</v>
      </c>
      <c r="C1501" s="16">
        <v>24719935</v>
      </c>
      <c r="D1501" s="15">
        <v>604209649</v>
      </c>
      <c r="E1501" s="15" t="s">
        <v>4789</v>
      </c>
      <c r="F1501" s="15" t="s">
        <v>84</v>
      </c>
      <c r="G1501" s="15" t="s">
        <v>91</v>
      </c>
      <c r="H1501" s="15" t="s">
        <v>86</v>
      </c>
      <c r="I1501" s="17">
        <f t="shared" si="18"/>
        <v>0</v>
      </c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8">
        <f t="shared" si="1"/>
        <v>34</v>
      </c>
      <c r="AA1501" s="19"/>
      <c r="AB1501" s="19"/>
      <c r="AC1501" s="19"/>
      <c r="AD1501" s="19"/>
      <c r="AE1501" s="19"/>
      <c r="AF1501" s="19"/>
      <c r="AG1501" s="19">
        <v>19</v>
      </c>
      <c r="AH1501" s="19"/>
      <c r="AI1501" s="19"/>
      <c r="AJ1501" s="19"/>
      <c r="AK1501" s="19"/>
      <c r="AL1501" s="19"/>
      <c r="AM1501" s="19"/>
      <c r="AN1501" s="19"/>
      <c r="AO1501" s="19">
        <v>15</v>
      </c>
      <c r="AP1501" s="19"/>
      <c r="AQ1501" s="19"/>
      <c r="AR1501" s="20">
        <f t="shared" si="3"/>
        <v>0</v>
      </c>
      <c r="AS1501" s="21"/>
      <c r="AT1501" s="21"/>
      <c r="AU1501" s="21"/>
      <c r="AV1501" s="21"/>
      <c r="AW1501" s="21"/>
      <c r="AX1501" s="21"/>
      <c r="AY1501" s="21"/>
      <c r="AZ1501" s="21"/>
      <c r="BA1501" s="21"/>
      <c r="BB1501" s="21"/>
      <c r="BC1501" s="21"/>
      <c r="BD1501" s="21"/>
      <c r="BE1501" s="21"/>
      <c r="BF1501" s="21"/>
      <c r="BG1501" s="21"/>
      <c r="BH1501" s="21"/>
      <c r="BI1501" s="21"/>
      <c r="BJ1501" s="22">
        <f t="shared" si="5"/>
        <v>0</v>
      </c>
      <c r="BK1501" s="21"/>
      <c r="BL1501" s="21"/>
      <c r="BM1501" s="21"/>
      <c r="BN1501" s="23">
        <f t="shared" si="7"/>
        <v>0</v>
      </c>
      <c r="BO1501" s="23"/>
      <c r="BP1501" s="23"/>
      <c r="BQ1501" s="23"/>
      <c r="BR1501" s="23"/>
      <c r="BS1501" s="23"/>
      <c r="BT1501" s="23"/>
      <c r="BU1501" s="23"/>
      <c r="BV1501" s="23"/>
      <c r="BW1501" s="23"/>
      <c r="BX1501" s="23"/>
      <c r="BY1501" s="23"/>
      <c r="BZ1501" s="23"/>
      <c r="CA1501" s="23"/>
      <c r="CB1501" s="23"/>
      <c r="CC1501" s="23"/>
      <c r="CD1501" s="23"/>
      <c r="CE1501" s="23"/>
      <c r="CF1501" s="21">
        <f t="shared" si="9"/>
        <v>100</v>
      </c>
      <c r="CG1501" s="21"/>
      <c r="CH1501" s="21"/>
      <c r="CI1501" s="21"/>
      <c r="CJ1501" s="21"/>
      <c r="CK1501" s="21"/>
      <c r="CL1501" s="21"/>
      <c r="CM1501" s="21"/>
      <c r="CN1501" s="21"/>
      <c r="CO1501" s="21"/>
      <c r="CP1501" s="21"/>
      <c r="CQ1501" s="21"/>
      <c r="CR1501" s="21"/>
      <c r="CS1501" s="21"/>
      <c r="CT1501" s="21"/>
      <c r="CU1501" s="21">
        <v>100</v>
      </c>
      <c r="CV1501" s="21"/>
      <c r="CW1501" s="21"/>
      <c r="CX1501" s="23">
        <f t="shared" si="11"/>
        <v>1</v>
      </c>
      <c r="CY1501" s="23"/>
      <c r="CZ1501" s="23"/>
      <c r="DA1501" s="23"/>
      <c r="DB1501" s="23">
        <v>1</v>
      </c>
      <c r="DC1501" s="23"/>
      <c r="DD1501" s="23"/>
      <c r="DE1501" s="22">
        <f t="shared" si="13"/>
        <v>0</v>
      </c>
      <c r="DF1501" s="21"/>
      <c r="DG1501" s="21"/>
      <c r="DH1501" s="21"/>
      <c r="DI1501" s="21"/>
      <c r="DJ1501" s="21"/>
      <c r="DK1501" s="24">
        <f t="shared" si="15"/>
        <v>0</v>
      </c>
      <c r="DL1501" s="23"/>
      <c r="DM1501" s="23"/>
      <c r="DN1501" s="3"/>
      <c r="DO1501" s="3"/>
      <c r="DP1501" s="3"/>
      <c r="DQ1501" s="3"/>
      <c r="DR1501" s="3"/>
      <c r="DS1501" s="3"/>
      <c r="DT1501" s="3"/>
      <c r="DU1501" s="3"/>
      <c r="DV1501" s="3"/>
      <c r="DW1501" s="3"/>
      <c r="DX1501" s="3"/>
      <c r="DY1501" s="3"/>
      <c r="DZ1501" s="3"/>
      <c r="EA1501" s="3"/>
      <c r="EB1501" s="3"/>
      <c r="EC1501" s="3"/>
      <c r="ED1501" s="3"/>
      <c r="EE1501" s="3"/>
      <c r="EF1501" s="3"/>
      <c r="EG1501" s="3"/>
    </row>
    <row r="1502" spans="1:137" ht="15.75" customHeight="1">
      <c r="A1502" s="15" t="s">
        <v>4790</v>
      </c>
      <c r="B1502" s="15" t="s">
        <v>4791</v>
      </c>
      <c r="C1502" s="16">
        <v>27953726</v>
      </c>
      <c r="D1502" s="15">
        <v>777042571</v>
      </c>
      <c r="E1502" s="15" t="s">
        <v>4792</v>
      </c>
      <c r="F1502" s="15" t="s">
        <v>84</v>
      </c>
      <c r="G1502" s="15" t="s">
        <v>91</v>
      </c>
      <c r="H1502" s="15" t="s">
        <v>117</v>
      </c>
      <c r="I1502" s="17">
        <f t="shared" si="18"/>
        <v>0</v>
      </c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8">
        <f t="shared" si="1"/>
        <v>29</v>
      </c>
      <c r="AA1502" s="19"/>
      <c r="AB1502" s="19"/>
      <c r="AC1502" s="19"/>
      <c r="AD1502" s="19"/>
      <c r="AE1502" s="19"/>
      <c r="AF1502" s="19"/>
      <c r="AG1502" s="19">
        <v>19</v>
      </c>
      <c r="AH1502" s="19"/>
      <c r="AI1502" s="19"/>
      <c r="AJ1502" s="19"/>
      <c r="AK1502" s="19"/>
      <c r="AL1502" s="19"/>
      <c r="AM1502" s="19"/>
      <c r="AN1502" s="19"/>
      <c r="AO1502" s="19">
        <v>10</v>
      </c>
      <c r="AP1502" s="19"/>
      <c r="AQ1502" s="19"/>
      <c r="AR1502" s="20">
        <f t="shared" si="3"/>
        <v>0</v>
      </c>
      <c r="AS1502" s="21"/>
      <c r="AT1502" s="21"/>
      <c r="AU1502" s="21"/>
      <c r="AV1502" s="21"/>
      <c r="AW1502" s="21"/>
      <c r="AX1502" s="21"/>
      <c r="AY1502" s="21"/>
      <c r="AZ1502" s="21"/>
      <c r="BA1502" s="21"/>
      <c r="BB1502" s="21"/>
      <c r="BC1502" s="21"/>
      <c r="BD1502" s="21"/>
      <c r="BE1502" s="21"/>
      <c r="BF1502" s="21"/>
      <c r="BG1502" s="21"/>
      <c r="BH1502" s="21"/>
      <c r="BI1502" s="21"/>
      <c r="BJ1502" s="22">
        <f t="shared" si="5"/>
        <v>0</v>
      </c>
      <c r="BK1502" s="21"/>
      <c r="BL1502" s="21"/>
      <c r="BM1502" s="21"/>
      <c r="BN1502" s="23">
        <f t="shared" si="7"/>
        <v>0</v>
      </c>
      <c r="BO1502" s="23"/>
      <c r="BP1502" s="23"/>
      <c r="BQ1502" s="23"/>
      <c r="BR1502" s="23"/>
      <c r="BS1502" s="23"/>
      <c r="BT1502" s="23"/>
      <c r="BU1502" s="23"/>
      <c r="BV1502" s="23"/>
      <c r="BW1502" s="23"/>
      <c r="BX1502" s="23"/>
      <c r="BY1502" s="23"/>
      <c r="BZ1502" s="23"/>
      <c r="CA1502" s="23"/>
      <c r="CB1502" s="23"/>
      <c r="CC1502" s="23"/>
      <c r="CD1502" s="23"/>
      <c r="CE1502" s="23"/>
      <c r="CF1502" s="21">
        <f t="shared" si="9"/>
        <v>100</v>
      </c>
      <c r="CG1502" s="21"/>
      <c r="CH1502" s="21"/>
      <c r="CI1502" s="21"/>
      <c r="CJ1502" s="21"/>
      <c r="CK1502" s="21"/>
      <c r="CL1502" s="21"/>
      <c r="CM1502" s="21"/>
      <c r="CN1502" s="21"/>
      <c r="CO1502" s="21"/>
      <c r="CP1502" s="21"/>
      <c r="CQ1502" s="21"/>
      <c r="CR1502" s="21"/>
      <c r="CS1502" s="21"/>
      <c r="CT1502" s="21"/>
      <c r="CU1502" s="21">
        <v>100</v>
      </c>
      <c r="CV1502" s="21"/>
      <c r="CW1502" s="21"/>
      <c r="CX1502" s="23">
        <f t="shared" si="11"/>
        <v>1</v>
      </c>
      <c r="CY1502" s="23"/>
      <c r="CZ1502" s="23"/>
      <c r="DA1502" s="23"/>
      <c r="DB1502" s="23">
        <v>1</v>
      </c>
      <c r="DC1502" s="23"/>
      <c r="DD1502" s="23"/>
      <c r="DE1502" s="22">
        <f t="shared" si="13"/>
        <v>0</v>
      </c>
      <c r="DF1502" s="21"/>
      <c r="DG1502" s="21"/>
      <c r="DH1502" s="21"/>
      <c r="DI1502" s="21"/>
      <c r="DJ1502" s="21"/>
      <c r="DK1502" s="24">
        <f t="shared" si="15"/>
        <v>0</v>
      </c>
      <c r="DL1502" s="23"/>
      <c r="DM1502" s="23"/>
      <c r="DN1502" s="3"/>
      <c r="DO1502" s="3"/>
      <c r="DP1502" s="3"/>
      <c r="DQ1502" s="3"/>
      <c r="DR1502" s="3"/>
      <c r="DS1502" s="3"/>
      <c r="DT1502" s="3"/>
      <c r="DU1502" s="3"/>
      <c r="DV1502" s="3"/>
      <c r="DW1502" s="3"/>
      <c r="DX1502" s="3"/>
      <c r="DY1502" s="3"/>
      <c r="DZ1502" s="3"/>
      <c r="EA1502" s="3"/>
      <c r="EB1502" s="3"/>
      <c r="EC1502" s="3"/>
      <c r="ED1502" s="3"/>
      <c r="EE1502" s="3"/>
      <c r="EF1502" s="3"/>
      <c r="EG1502" s="3"/>
    </row>
    <row r="1503" spans="1:137" ht="15.75" customHeight="1">
      <c r="A1503" s="15" t="s">
        <v>4793</v>
      </c>
      <c r="B1503" s="15" t="s">
        <v>4794</v>
      </c>
      <c r="C1503" s="16" t="s">
        <v>4795</v>
      </c>
      <c r="D1503" s="15">
        <v>775999297</v>
      </c>
      <c r="E1503" s="15" t="s">
        <v>4796</v>
      </c>
      <c r="F1503" s="15" t="s">
        <v>84</v>
      </c>
      <c r="G1503" s="15" t="s">
        <v>91</v>
      </c>
      <c r="H1503" s="15" t="s">
        <v>150</v>
      </c>
      <c r="I1503" s="17">
        <f t="shared" si="18"/>
        <v>0</v>
      </c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8">
        <f t="shared" si="1"/>
        <v>34</v>
      </c>
      <c r="AA1503" s="19"/>
      <c r="AB1503" s="19"/>
      <c r="AC1503" s="19"/>
      <c r="AD1503" s="19"/>
      <c r="AE1503" s="19"/>
      <c r="AF1503" s="19"/>
      <c r="AG1503" s="19">
        <v>19</v>
      </c>
      <c r="AH1503" s="19"/>
      <c r="AI1503" s="19"/>
      <c r="AJ1503" s="19"/>
      <c r="AK1503" s="19"/>
      <c r="AL1503" s="19"/>
      <c r="AM1503" s="19"/>
      <c r="AN1503" s="19"/>
      <c r="AO1503" s="19">
        <v>15</v>
      </c>
      <c r="AP1503" s="19"/>
      <c r="AQ1503" s="19"/>
      <c r="AR1503" s="20">
        <f t="shared" si="3"/>
        <v>0</v>
      </c>
      <c r="AS1503" s="21"/>
      <c r="AT1503" s="21"/>
      <c r="AU1503" s="21"/>
      <c r="AV1503" s="21"/>
      <c r="AW1503" s="21"/>
      <c r="AX1503" s="21"/>
      <c r="AY1503" s="21"/>
      <c r="AZ1503" s="21"/>
      <c r="BA1503" s="21"/>
      <c r="BB1503" s="21"/>
      <c r="BC1503" s="21"/>
      <c r="BD1503" s="21"/>
      <c r="BE1503" s="21"/>
      <c r="BF1503" s="21"/>
      <c r="BG1503" s="21"/>
      <c r="BH1503" s="21"/>
      <c r="BI1503" s="21"/>
      <c r="BJ1503" s="22">
        <f t="shared" si="5"/>
        <v>0</v>
      </c>
      <c r="BK1503" s="21"/>
      <c r="BL1503" s="21"/>
      <c r="BM1503" s="21"/>
      <c r="BN1503" s="23">
        <f t="shared" si="7"/>
        <v>0</v>
      </c>
      <c r="BO1503" s="23"/>
      <c r="BP1503" s="23"/>
      <c r="BQ1503" s="23"/>
      <c r="BR1503" s="23"/>
      <c r="BS1503" s="23"/>
      <c r="BT1503" s="23"/>
      <c r="BU1503" s="23"/>
      <c r="BV1503" s="23"/>
      <c r="BW1503" s="23"/>
      <c r="BX1503" s="23"/>
      <c r="BY1503" s="23"/>
      <c r="BZ1503" s="23"/>
      <c r="CA1503" s="23"/>
      <c r="CB1503" s="23"/>
      <c r="CC1503" s="23"/>
      <c r="CD1503" s="23"/>
      <c r="CE1503" s="23"/>
      <c r="CF1503" s="21">
        <f t="shared" si="9"/>
        <v>100</v>
      </c>
      <c r="CG1503" s="21"/>
      <c r="CH1503" s="21"/>
      <c r="CI1503" s="21"/>
      <c r="CJ1503" s="21"/>
      <c r="CK1503" s="21"/>
      <c r="CL1503" s="21"/>
      <c r="CM1503" s="21"/>
      <c r="CN1503" s="21"/>
      <c r="CO1503" s="21"/>
      <c r="CP1503" s="21"/>
      <c r="CQ1503" s="21"/>
      <c r="CR1503" s="21"/>
      <c r="CS1503" s="21"/>
      <c r="CT1503" s="21"/>
      <c r="CU1503" s="21">
        <v>100</v>
      </c>
      <c r="CV1503" s="21"/>
      <c r="CW1503" s="21"/>
      <c r="CX1503" s="23">
        <f t="shared" si="11"/>
        <v>1</v>
      </c>
      <c r="CY1503" s="23"/>
      <c r="CZ1503" s="23"/>
      <c r="DA1503" s="23"/>
      <c r="DB1503" s="23">
        <v>1</v>
      </c>
      <c r="DC1503" s="23"/>
      <c r="DD1503" s="23"/>
      <c r="DE1503" s="22">
        <f t="shared" si="13"/>
        <v>0</v>
      </c>
      <c r="DF1503" s="21"/>
      <c r="DG1503" s="21"/>
      <c r="DH1503" s="21"/>
      <c r="DI1503" s="21"/>
      <c r="DJ1503" s="21"/>
      <c r="DK1503" s="24">
        <f t="shared" si="15"/>
        <v>0</v>
      </c>
      <c r="DL1503" s="23"/>
      <c r="DM1503" s="23"/>
      <c r="DN1503" s="3"/>
      <c r="DO1503" s="3"/>
      <c r="DP1503" s="3"/>
      <c r="DQ1503" s="3"/>
      <c r="DR1503" s="3"/>
      <c r="DS1503" s="3"/>
      <c r="DT1503" s="3"/>
      <c r="DU1503" s="3"/>
      <c r="DV1503" s="3"/>
      <c r="DW1503" s="3"/>
      <c r="DX1503" s="3"/>
      <c r="DY1503" s="3"/>
      <c r="DZ1503" s="3"/>
      <c r="EA1503" s="3"/>
      <c r="EB1503" s="3"/>
      <c r="EC1503" s="3"/>
      <c r="ED1503" s="3"/>
      <c r="EE1503" s="3"/>
      <c r="EF1503" s="3"/>
      <c r="EG1503" s="3"/>
    </row>
    <row r="1504" spans="1:137" ht="15.75" customHeight="1">
      <c r="A1504" s="15" t="s">
        <v>4797</v>
      </c>
      <c r="B1504" s="15" t="s">
        <v>4798</v>
      </c>
      <c r="C1504" s="16">
        <v>61062154</v>
      </c>
      <c r="D1504" s="15">
        <v>602366796</v>
      </c>
      <c r="E1504" s="15" t="s">
        <v>1884</v>
      </c>
      <c r="F1504" s="15" t="s">
        <v>84</v>
      </c>
      <c r="G1504" s="15" t="s">
        <v>91</v>
      </c>
      <c r="H1504" s="15" t="s">
        <v>258</v>
      </c>
      <c r="I1504" s="17">
        <f t="shared" si="18"/>
        <v>0</v>
      </c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8">
        <f t="shared" si="1"/>
        <v>60</v>
      </c>
      <c r="AA1504" s="19"/>
      <c r="AB1504" s="19"/>
      <c r="AC1504" s="19"/>
      <c r="AD1504" s="19"/>
      <c r="AE1504" s="19">
        <v>50</v>
      </c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>
        <v>10</v>
      </c>
      <c r="AP1504" s="19"/>
      <c r="AQ1504" s="19"/>
      <c r="AR1504" s="20">
        <f t="shared" si="3"/>
        <v>0</v>
      </c>
      <c r="AS1504" s="21"/>
      <c r="AT1504" s="21"/>
      <c r="AU1504" s="21"/>
      <c r="AV1504" s="21"/>
      <c r="AW1504" s="21"/>
      <c r="AX1504" s="21"/>
      <c r="AY1504" s="21"/>
      <c r="AZ1504" s="21"/>
      <c r="BA1504" s="21"/>
      <c r="BB1504" s="21"/>
      <c r="BC1504" s="21"/>
      <c r="BD1504" s="21"/>
      <c r="BE1504" s="21"/>
      <c r="BF1504" s="21"/>
      <c r="BG1504" s="21"/>
      <c r="BH1504" s="21"/>
      <c r="BI1504" s="21"/>
      <c r="BJ1504" s="22">
        <f t="shared" si="5"/>
        <v>0</v>
      </c>
      <c r="BK1504" s="21"/>
      <c r="BL1504" s="21"/>
      <c r="BM1504" s="21"/>
      <c r="BN1504" s="23">
        <f t="shared" si="7"/>
        <v>0</v>
      </c>
      <c r="BO1504" s="23"/>
      <c r="BP1504" s="23"/>
      <c r="BQ1504" s="23"/>
      <c r="BR1504" s="23"/>
      <c r="BS1504" s="23"/>
      <c r="BT1504" s="23"/>
      <c r="BU1504" s="23"/>
      <c r="BV1504" s="23"/>
      <c r="BW1504" s="23"/>
      <c r="BX1504" s="23"/>
      <c r="BY1504" s="23"/>
      <c r="BZ1504" s="23"/>
      <c r="CA1504" s="23"/>
      <c r="CB1504" s="23"/>
      <c r="CC1504" s="23"/>
      <c r="CD1504" s="23"/>
      <c r="CE1504" s="23"/>
      <c r="CF1504" s="21">
        <f t="shared" si="9"/>
        <v>100</v>
      </c>
      <c r="CG1504" s="21"/>
      <c r="CH1504" s="21"/>
      <c r="CI1504" s="21"/>
      <c r="CJ1504" s="21"/>
      <c r="CK1504" s="21"/>
      <c r="CL1504" s="21"/>
      <c r="CM1504" s="21"/>
      <c r="CN1504" s="21"/>
      <c r="CO1504" s="21"/>
      <c r="CP1504" s="21"/>
      <c r="CQ1504" s="21"/>
      <c r="CR1504" s="21"/>
      <c r="CS1504" s="21"/>
      <c r="CT1504" s="21"/>
      <c r="CU1504" s="21">
        <v>100</v>
      </c>
      <c r="CV1504" s="21"/>
      <c r="CW1504" s="21"/>
      <c r="CX1504" s="23">
        <f t="shared" si="11"/>
        <v>1</v>
      </c>
      <c r="CY1504" s="23"/>
      <c r="CZ1504" s="23"/>
      <c r="DA1504" s="23"/>
      <c r="DB1504" s="23">
        <v>1</v>
      </c>
      <c r="DC1504" s="23"/>
      <c r="DD1504" s="23"/>
      <c r="DE1504" s="22">
        <f t="shared" si="13"/>
        <v>0</v>
      </c>
      <c r="DF1504" s="21"/>
      <c r="DG1504" s="21"/>
      <c r="DH1504" s="21"/>
      <c r="DI1504" s="21"/>
      <c r="DJ1504" s="21"/>
      <c r="DK1504" s="24">
        <f t="shared" si="15"/>
        <v>0</v>
      </c>
      <c r="DL1504" s="23"/>
      <c r="DM1504" s="23"/>
      <c r="DN1504" s="3"/>
      <c r="DO1504" s="3"/>
      <c r="DP1504" s="3"/>
      <c r="DQ1504" s="3"/>
      <c r="DR1504" s="3"/>
      <c r="DS1504" s="3"/>
      <c r="DT1504" s="3"/>
      <c r="DU1504" s="3"/>
      <c r="DV1504" s="3"/>
      <c r="DW1504" s="3"/>
      <c r="DX1504" s="3"/>
      <c r="DY1504" s="3"/>
      <c r="DZ1504" s="3"/>
      <c r="EA1504" s="3"/>
      <c r="EB1504" s="3"/>
      <c r="EC1504" s="3"/>
      <c r="ED1504" s="3"/>
      <c r="EE1504" s="3"/>
      <c r="EF1504" s="3"/>
      <c r="EG1504" s="3"/>
    </row>
    <row r="1505" spans="1:137" ht="15.75" customHeight="1">
      <c r="A1505" s="15" t="s">
        <v>4799</v>
      </c>
      <c r="B1505" s="15" t="s">
        <v>4800</v>
      </c>
      <c r="C1505" s="16">
        <v>86621548</v>
      </c>
      <c r="D1505" s="15">
        <v>775616198</v>
      </c>
      <c r="E1505" s="15" t="s">
        <v>4801</v>
      </c>
      <c r="F1505" s="15" t="s">
        <v>84</v>
      </c>
      <c r="G1505" s="15" t="s">
        <v>91</v>
      </c>
      <c r="H1505" s="15" t="s">
        <v>174</v>
      </c>
      <c r="I1505" s="17">
        <f t="shared" si="18"/>
        <v>0</v>
      </c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8">
        <f t="shared" si="1"/>
        <v>29</v>
      </c>
      <c r="AA1505" s="19"/>
      <c r="AB1505" s="19"/>
      <c r="AC1505" s="19"/>
      <c r="AD1505" s="19"/>
      <c r="AE1505" s="19"/>
      <c r="AF1505" s="19"/>
      <c r="AG1505" s="19">
        <v>19</v>
      </c>
      <c r="AH1505" s="19"/>
      <c r="AI1505" s="19"/>
      <c r="AJ1505" s="19"/>
      <c r="AK1505" s="19"/>
      <c r="AL1505" s="19"/>
      <c r="AM1505" s="19"/>
      <c r="AN1505" s="19"/>
      <c r="AO1505" s="19">
        <v>10</v>
      </c>
      <c r="AP1505" s="19"/>
      <c r="AQ1505" s="19"/>
      <c r="AR1505" s="20">
        <f t="shared" si="3"/>
        <v>0</v>
      </c>
      <c r="AS1505" s="21"/>
      <c r="AT1505" s="21"/>
      <c r="AU1505" s="21"/>
      <c r="AV1505" s="21"/>
      <c r="AW1505" s="21"/>
      <c r="AX1505" s="21"/>
      <c r="AY1505" s="21"/>
      <c r="AZ1505" s="21"/>
      <c r="BA1505" s="21"/>
      <c r="BB1505" s="21"/>
      <c r="BC1505" s="21"/>
      <c r="BD1505" s="21"/>
      <c r="BE1505" s="21"/>
      <c r="BF1505" s="21"/>
      <c r="BG1505" s="21"/>
      <c r="BH1505" s="21"/>
      <c r="BI1505" s="21"/>
      <c r="BJ1505" s="22">
        <f t="shared" si="5"/>
        <v>0</v>
      </c>
      <c r="BK1505" s="21"/>
      <c r="BL1505" s="21"/>
      <c r="BM1505" s="21"/>
      <c r="BN1505" s="23">
        <f t="shared" si="7"/>
        <v>0</v>
      </c>
      <c r="BO1505" s="23"/>
      <c r="BP1505" s="23"/>
      <c r="BQ1505" s="23"/>
      <c r="BR1505" s="23"/>
      <c r="BS1505" s="23"/>
      <c r="BT1505" s="23"/>
      <c r="BU1505" s="23"/>
      <c r="BV1505" s="23"/>
      <c r="BW1505" s="23"/>
      <c r="BX1505" s="23"/>
      <c r="BY1505" s="23"/>
      <c r="BZ1505" s="23"/>
      <c r="CA1505" s="23"/>
      <c r="CB1505" s="23"/>
      <c r="CC1505" s="23"/>
      <c r="CD1505" s="23"/>
      <c r="CE1505" s="23"/>
      <c r="CF1505" s="21">
        <f t="shared" si="9"/>
        <v>100</v>
      </c>
      <c r="CG1505" s="21"/>
      <c r="CH1505" s="21"/>
      <c r="CI1505" s="21"/>
      <c r="CJ1505" s="21"/>
      <c r="CK1505" s="21"/>
      <c r="CL1505" s="21"/>
      <c r="CM1505" s="21"/>
      <c r="CN1505" s="21"/>
      <c r="CO1505" s="21"/>
      <c r="CP1505" s="21"/>
      <c r="CQ1505" s="21"/>
      <c r="CR1505" s="21"/>
      <c r="CS1505" s="21"/>
      <c r="CT1505" s="21"/>
      <c r="CU1505" s="21">
        <v>100</v>
      </c>
      <c r="CV1505" s="21"/>
      <c r="CW1505" s="21"/>
      <c r="CX1505" s="23">
        <f t="shared" si="11"/>
        <v>1</v>
      </c>
      <c r="CY1505" s="23"/>
      <c r="CZ1505" s="23"/>
      <c r="DA1505" s="23"/>
      <c r="DB1505" s="23">
        <v>1</v>
      </c>
      <c r="DC1505" s="23"/>
      <c r="DD1505" s="23"/>
      <c r="DE1505" s="22">
        <f t="shared" si="13"/>
        <v>0</v>
      </c>
      <c r="DF1505" s="21"/>
      <c r="DG1505" s="21"/>
      <c r="DH1505" s="21"/>
      <c r="DI1505" s="21"/>
      <c r="DJ1505" s="21"/>
      <c r="DK1505" s="24">
        <f t="shared" si="15"/>
        <v>0</v>
      </c>
      <c r="DL1505" s="23"/>
      <c r="DM1505" s="23"/>
      <c r="DN1505" s="3"/>
      <c r="DO1505" s="3"/>
      <c r="DP1505" s="3"/>
      <c r="DQ1505" s="3"/>
      <c r="DR1505" s="3"/>
      <c r="DS1505" s="3"/>
      <c r="DT1505" s="3"/>
      <c r="DU1505" s="3"/>
      <c r="DV1505" s="3"/>
      <c r="DW1505" s="3"/>
      <c r="DX1505" s="3"/>
      <c r="DY1505" s="3"/>
      <c r="DZ1505" s="3"/>
      <c r="EA1505" s="3"/>
      <c r="EB1505" s="3"/>
      <c r="EC1505" s="3"/>
      <c r="ED1505" s="3"/>
      <c r="EE1505" s="3"/>
      <c r="EF1505" s="3"/>
      <c r="EG1505" s="3"/>
    </row>
    <row r="1506" spans="1:137" ht="15.75" customHeight="1">
      <c r="A1506" s="15" t="s">
        <v>4802</v>
      </c>
      <c r="B1506" s="15" t="s">
        <v>4803</v>
      </c>
      <c r="C1506" s="16">
        <v>25721259</v>
      </c>
      <c r="D1506" s="15">
        <v>602317174</v>
      </c>
      <c r="E1506" s="15" t="s">
        <v>4804</v>
      </c>
      <c r="F1506" s="15" t="s">
        <v>84</v>
      </c>
      <c r="G1506" s="15" t="s">
        <v>91</v>
      </c>
      <c r="H1506" s="15" t="s">
        <v>68</v>
      </c>
      <c r="I1506" s="17">
        <f t="shared" si="18"/>
        <v>0</v>
      </c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8">
        <f t="shared" si="1"/>
        <v>39</v>
      </c>
      <c r="AA1506" s="19"/>
      <c r="AB1506" s="19"/>
      <c r="AC1506" s="19"/>
      <c r="AD1506" s="19"/>
      <c r="AE1506" s="19"/>
      <c r="AF1506" s="19"/>
      <c r="AG1506" s="19">
        <v>19</v>
      </c>
      <c r="AH1506" s="19"/>
      <c r="AI1506" s="19"/>
      <c r="AJ1506" s="19"/>
      <c r="AK1506" s="19"/>
      <c r="AL1506" s="19"/>
      <c r="AM1506" s="19"/>
      <c r="AN1506" s="19"/>
      <c r="AO1506" s="19">
        <v>20</v>
      </c>
      <c r="AP1506" s="19"/>
      <c r="AQ1506" s="19"/>
      <c r="AR1506" s="20">
        <f t="shared" si="3"/>
        <v>0</v>
      </c>
      <c r="AS1506" s="21"/>
      <c r="AT1506" s="21"/>
      <c r="AU1506" s="21"/>
      <c r="AV1506" s="21"/>
      <c r="AW1506" s="21"/>
      <c r="AX1506" s="21"/>
      <c r="AY1506" s="21"/>
      <c r="AZ1506" s="21"/>
      <c r="BA1506" s="21"/>
      <c r="BB1506" s="21"/>
      <c r="BC1506" s="21"/>
      <c r="BD1506" s="21"/>
      <c r="BE1506" s="21"/>
      <c r="BF1506" s="21"/>
      <c r="BG1506" s="21"/>
      <c r="BH1506" s="21"/>
      <c r="BI1506" s="21"/>
      <c r="BJ1506" s="22">
        <f t="shared" si="5"/>
        <v>0</v>
      </c>
      <c r="BK1506" s="21"/>
      <c r="BL1506" s="21"/>
      <c r="BM1506" s="21"/>
      <c r="BN1506" s="23">
        <f t="shared" si="7"/>
        <v>0</v>
      </c>
      <c r="BO1506" s="23"/>
      <c r="BP1506" s="23"/>
      <c r="BQ1506" s="23"/>
      <c r="BR1506" s="23"/>
      <c r="BS1506" s="23"/>
      <c r="BT1506" s="23"/>
      <c r="BU1506" s="23"/>
      <c r="BV1506" s="23"/>
      <c r="BW1506" s="23"/>
      <c r="BX1506" s="23"/>
      <c r="BY1506" s="23"/>
      <c r="BZ1506" s="23"/>
      <c r="CA1506" s="23"/>
      <c r="CB1506" s="23"/>
      <c r="CC1506" s="23"/>
      <c r="CD1506" s="23"/>
      <c r="CE1506" s="23"/>
      <c r="CF1506" s="21">
        <f t="shared" si="9"/>
        <v>100</v>
      </c>
      <c r="CG1506" s="21"/>
      <c r="CH1506" s="21"/>
      <c r="CI1506" s="21"/>
      <c r="CJ1506" s="21"/>
      <c r="CK1506" s="21"/>
      <c r="CL1506" s="21"/>
      <c r="CM1506" s="21"/>
      <c r="CN1506" s="21"/>
      <c r="CO1506" s="21"/>
      <c r="CP1506" s="21"/>
      <c r="CQ1506" s="21"/>
      <c r="CR1506" s="21"/>
      <c r="CS1506" s="21"/>
      <c r="CT1506" s="21"/>
      <c r="CU1506" s="21">
        <v>100</v>
      </c>
      <c r="CV1506" s="21"/>
      <c r="CW1506" s="21"/>
      <c r="CX1506" s="23">
        <f t="shared" si="11"/>
        <v>1</v>
      </c>
      <c r="CY1506" s="23"/>
      <c r="CZ1506" s="23"/>
      <c r="DA1506" s="23"/>
      <c r="DB1506" s="23">
        <v>1</v>
      </c>
      <c r="DC1506" s="23"/>
      <c r="DD1506" s="23"/>
      <c r="DE1506" s="22">
        <f t="shared" si="13"/>
        <v>0</v>
      </c>
      <c r="DF1506" s="21"/>
      <c r="DG1506" s="21"/>
      <c r="DH1506" s="21"/>
      <c r="DI1506" s="21"/>
      <c r="DJ1506" s="21"/>
      <c r="DK1506" s="24">
        <f t="shared" si="15"/>
        <v>0</v>
      </c>
      <c r="DL1506" s="23"/>
      <c r="DM1506" s="23"/>
      <c r="DN1506" s="3"/>
      <c r="DO1506" s="3"/>
      <c r="DP1506" s="3"/>
      <c r="DQ1506" s="3"/>
      <c r="DR1506" s="3"/>
      <c r="DS1506" s="3"/>
      <c r="DT1506" s="3"/>
      <c r="DU1506" s="3"/>
      <c r="DV1506" s="3"/>
      <c r="DW1506" s="3"/>
      <c r="DX1506" s="3"/>
      <c r="DY1506" s="3"/>
      <c r="DZ1506" s="3"/>
      <c r="EA1506" s="3"/>
      <c r="EB1506" s="3"/>
      <c r="EC1506" s="3"/>
      <c r="ED1506" s="3"/>
      <c r="EE1506" s="3"/>
      <c r="EF1506" s="3"/>
      <c r="EG1506" s="3"/>
    </row>
    <row r="1507" spans="1:137" ht="15.75" customHeight="1">
      <c r="A1507" s="15" t="s">
        <v>4805</v>
      </c>
      <c r="B1507" s="15" t="s">
        <v>4806</v>
      </c>
      <c r="C1507" s="16" t="s">
        <v>4807</v>
      </c>
      <c r="D1507" s="15">
        <v>606534302</v>
      </c>
      <c r="E1507" s="15" t="s">
        <v>4808</v>
      </c>
      <c r="F1507" s="15" t="s">
        <v>84</v>
      </c>
      <c r="G1507" s="15" t="s">
        <v>91</v>
      </c>
      <c r="H1507" s="15" t="s">
        <v>174</v>
      </c>
      <c r="I1507" s="17">
        <f t="shared" si="18"/>
        <v>0</v>
      </c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8">
        <f t="shared" si="1"/>
        <v>29</v>
      </c>
      <c r="AA1507" s="19"/>
      <c r="AB1507" s="19"/>
      <c r="AC1507" s="19"/>
      <c r="AD1507" s="19"/>
      <c r="AE1507" s="19"/>
      <c r="AF1507" s="19"/>
      <c r="AG1507" s="19">
        <v>19</v>
      </c>
      <c r="AH1507" s="19"/>
      <c r="AI1507" s="19"/>
      <c r="AJ1507" s="19"/>
      <c r="AK1507" s="19"/>
      <c r="AL1507" s="19"/>
      <c r="AM1507" s="19"/>
      <c r="AN1507" s="19"/>
      <c r="AO1507" s="19">
        <v>10</v>
      </c>
      <c r="AP1507" s="19"/>
      <c r="AQ1507" s="19"/>
      <c r="AR1507" s="20">
        <f t="shared" si="3"/>
        <v>0</v>
      </c>
      <c r="AS1507" s="21"/>
      <c r="AT1507" s="21"/>
      <c r="AU1507" s="21"/>
      <c r="AV1507" s="21"/>
      <c r="AW1507" s="21"/>
      <c r="AX1507" s="21"/>
      <c r="AY1507" s="21"/>
      <c r="AZ1507" s="21"/>
      <c r="BA1507" s="21"/>
      <c r="BB1507" s="21"/>
      <c r="BC1507" s="21"/>
      <c r="BD1507" s="21"/>
      <c r="BE1507" s="21"/>
      <c r="BF1507" s="21"/>
      <c r="BG1507" s="21"/>
      <c r="BH1507" s="21"/>
      <c r="BI1507" s="21"/>
      <c r="BJ1507" s="22">
        <f t="shared" si="5"/>
        <v>0</v>
      </c>
      <c r="BK1507" s="21"/>
      <c r="BL1507" s="21"/>
      <c r="BM1507" s="21"/>
      <c r="BN1507" s="23">
        <f t="shared" si="7"/>
        <v>0</v>
      </c>
      <c r="BO1507" s="23"/>
      <c r="BP1507" s="23"/>
      <c r="BQ1507" s="23"/>
      <c r="BR1507" s="23"/>
      <c r="BS1507" s="23"/>
      <c r="BT1507" s="23"/>
      <c r="BU1507" s="23"/>
      <c r="BV1507" s="23"/>
      <c r="BW1507" s="23"/>
      <c r="BX1507" s="23"/>
      <c r="BY1507" s="23"/>
      <c r="BZ1507" s="23"/>
      <c r="CA1507" s="23"/>
      <c r="CB1507" s="23"/>
      <c r="CC1507" s="23"/>
      <c r="CD1507" s="23"/>
      <c r="CE1507" s="23"/>
      <c r="CF1507" s="21">
        <f t="shared" si="9"/>
        <v>100</v>
      </c>
      <c r="CG1507" s="21"/>
      <c r="CH1507" s="21"/>
      <c r="CI1507" s="21"/>
      <c r="CJ1507" s="21"/>
      <c r="CK1507" s="21"/>
      <c r="CL1507" s="21"/>
      <c r="CM1507" s="21"/>
      <c r="CN1507" s="21"/>
      <c r="CO1507" s="21"/>
      <c r="CP1507" s="21"/>
      <c r="CQ1507" s="21"/>
      <c r="CR1507" s="21"/>
      <c r="CS1507" s="21"/>
      <c r="CT1507" s="21"/>
      <c r="CU1507" s="21">
        <v>100</v>
      </c>
      <c r="CV1507" s="21"/>
      <c r="CW1507" s="21"/>
      <c r="CX1507" s="23">
        <f t="shared" si="11"/>
        <v>1</v>
      </c>
      <c r="CY1507" s="23"/>
      <c r="CZ1507" s="23"/>
      <c r="DA1507" s="23"/>
      <c r="DB1507" s="23">
        <v>1</v>
      </c>
      <c r="DC1507" s="23"/>
      <c r="DD1507" s="23"/>
      <c r="DE1507" s="22">
        <f t="shared" si="13"/>
        <v>0</v>
      </c>
      <c r="DF1507" s="21"/>
      <c r="DG1507" s="21"/>
      <c r="DH1507" s="21"/>
      <c r="DI1507" s="21"/>
      <c r="DJ1507" s="21"/>
      <c r="DK1507" s="24">
        <f t="shared" si="15"/>
        <v>0</v>
      </c>
      <c r="DL1507" s="23"/>
      <c r="DM1507" s="23"/>
      <c r="DN1507" s="3"/>
      <c r="DO1507" s="3"/>
      <c r="DP1507" s="3"/>
      <c r="DQ1507" s="3"/>
      <c r="DR1507" s="3"/>
      <c r="DS1507" s="3"/>
      <c r="DT1507" s="3"/>
      <c r="DU1507" s="3"/>
      <c r="DV1507" s="3"/>
      <c r="DW1507" s="3"/>
      <c r="DX1507" s="3"/>
      <c r="DY1507" s="3"/>
      <c r="DZ1507" s="3"/>
      <c r="EA1507" s="3"/>
      <c r="EB1507" s="3"/>
      <c r="EC1507" s="3"/>
      <c r="ED1507" s="3"/>
      <c r="EE1507" s="3"/>
      <c r="EF1507" s="3"/>
      <c r="EG1507" s="3"/>
    </row>
    <row r="1508" spans="1:137" ht="15.75" customHeight="1">
      <c r="A1508" s="15" t="s">
        <v>4809</v>
      </c>
      <c r="B1508" s="15" t="s">
        <v>4810</v>
      </c>
      <c r="C1508" s="16">
        <v>63973499</v>
      </c>
      <c r="D1508" s="15">
        <v>608452453</v>
      </c>
      <c r="E1508" s="15" t="s">
        <v>916</v>
      </c>
      <c r="F1508" s="15" t="s">
        <v>84</v>
      </c>
      <c r="G1508" s="15" t="s">
        <v>91</v>
      </c>
      <c r="H1508" s="15" t="s">
        <v>216</v>
      </c>
      <c r="I1508" s="17">
        <f t="shared" si="18"/>
        <v>0</v>
      </c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8">
        <f t="shared" si="1"/>
        <v>10</v>
      </c>
      <c r="AA1508" s="19"/>
      <c r="AB1508" s="19"/>
      <c r="AC1508" s="19"/>
      <c r="AD1508" s="19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>
        <v>10</v>
      </c>
      <c r="AP1508" s="19"/>
      <c r="AQ1508" s="19"/>
      <c r="AR1508" s="20">
        <f t="shared" si="3"/>
        <v>0</v>
      </c>
      <c r="AS1508" s="21"/>
      <c r="AT1508" s="21"/>
      <c r="AU1508" s="21"/>
      <c r="AV1508" s="21"/>
      <c r="AW1508" s="21"/>
      <c r="AX1508" s="21"/>
      <c r="AY1508" s="21"/>
      <c r="AZ1508" s="21"/>
      <c r="BA1508" s="21"/>
      <c r="BB1508" s="21"/>
      <c r="BC1508" s="21"/>
      <c r="BD1508" s="21"/>
      <c r="BE1508" s="21"/>
      <c r="BF1508" s="21"/>
      <c r="BG1508" s="21"/>
      <c r="BH1508" s="21"/>
      <c r="BI1508" s="21"/>
      <c r="BJ1508" s="22">
        <f t="shared" si="5"/>
        <v>0</v>
      </c>
      <c r="BK1508" s="21"/>
      <c r="BL1508" s="21"/>
      <c r="BM1508" s="21"/>
      <c r="BN1508" s="23">
        <f t="shared" si="7"/>
        <v>0</v>
      </c>
      <c r="BO1508" s="23"/>
      <c r="BP1508" s="23"/>
      <c r="BQ1508" s="23"/>
      <c r="BR1508" s="23"/>
      <c r="BS1508" s="23"/>
      <c r="BT1508" s="23"/>
      <c r="BU1508" s="23"/>
      <c r="BV1508" s="23"/>
      <c r="BW1508" s="23"/>
      <c r="BX1508" s="23"/>
      <c r="BY1508" s="23"/>
      <c r="BZ1508" s="23"/>
      <c r="CA1508" s="23"/>
      <c r="CB1508" s="23"/>
      <c r="CC1508" s="23"/>
      <c r="CD1508" s="23"/>
      <c r="CE1508" s="23"/>
      <c r="CF1508" s="21">
        <f t="shared" si="9"/>
        <v>100</v>
      </c>
      <c r="CG1508" s="21"/>
      <c r="CH1508" s="21"/>
      <c r="CI1508" s="21"/>
      <c r="CJ1508" s="21"/>
      <c r="CK1508" s="21"/>
      <c r="CL1508" s="21"/>
      <c r="CM1508" s="21"/>
      <c r="CN1508" s="21"/>
      <c r="CO1508" s="21"/>
      <c r="CP1508" s="21"/>
      <c r="CQ1508" s="21"/>
      <c r="CR1508" s="21"/>
      <c r="CS1508" s="21"/>
      <c r="CT1508" s="21"/>
      <c r="CU1508" s="21">
        <v>100</v>
      </c>
      <c r="CV1508" s="21"/>
      <c r="CW1508" s="21"/>
      <c r="CX1508" s="23">
        <f t="shared" si="11"/>
        <v>1</v>
      </c>
      <c r="CY1508" s="23"/>
      <c r="CZ1508" s="23"/>
      <c r="DA1508" s="23"/>
      <c r="DB1508" s="23">
        <v>1</v>
      </c>
      <c r="DC1508" s="23"/>
      <c r="DD1508" s="23"/>
      <c r="DE1508" s="22">
        <f t="shared" si="13"/>
        <v>0</v>
      </c>
      <c r="DF1508" s="21"/>
      <c r="DG1508" s="21"/>
      <c r="DH1508" s="21"/>
      <c r="DI1508" s="21"/>
      <c r="DJ1508" s="21"/>
      <c r="DK1508" s="24">
        <f t="shared" si="15"/>
        <v>0</v>
      </c>
      <c r="DL1508" s="23"/>
      <c r="DM1508" s="23"/>
      <c r="DN1508" s="3"/>
      <c r="DO1508" s="3"/>
      <c r="DP1508" s="3"/>
      <c r="DQ1508" s="3"/>
      <c r="DR1508" s="3"/>
      <c r="DS1508" s="3"/>
      <c r="DT1508" s="3"/>
      <c r="DU1508" s="3"/>
      <c r="DV1508" s="3"/>
      <c r="DW1508" s="3"/>
      <c r="DX1508" s="3"/>
      <c r="DY1508" s="3"/>
      <c r="DZ1508" s="3"/>
      <c r="EA1508" s="3"/>
      <c r="EB1508" s="3"/>
      <c r="EC1508" s="3"/>
      <c r="ED1508" s="3"/>
      <c r="EE1508" s="3"/>
      <c r="EF1508" s="3"/>
      <c r="EG1508" s="3"/>
    </row>
    <row r="1509" spans="1:137" ht="15.75" customHeight="1">
      <c r="A1509" s="15" t="s">
        <v>4811</v>
      </c>
      <c r="B1509" s="15" t="s">
        <v>4812</v>
      </c>
      <c r="C1509" s="16">
        <v>27200531</v>
      </c>
      <c r="D1509" s="15">
        <v>723784677</v>
      </c>
      <c r="E1509" s="15" t="s">
        <v>4813</v>
      </c>
      <c r="F1509" s="15" t="s">
        <v>84</v>
      </c>
      <c r="G1509" s="15" t="s">
        <v>91</v>
      </c>
      <c r="H1509" s="15" t="s">
        <v>158</v>
      </c>
      <c r="I1509" s="17">
        <f t="shared" si="18"/>
        <v>0</v>
      </c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8">
        <f t="shared" si="1"/>
        <v>29</v>
      </c>
      <c r="AA1509" s="19"/>
      <c r="AB1509" s="19"/>
      <c r="AC1509" s="19"/>
      <c r="AD1509" s="19"/>
      <c r="AE1509" s="19"/>
      <c r="AF1509" s="19"/>
      <c r="AG1509" s="19">
        <v>19</v>
      </c>
      <c r="AH1509" s="19"/>
      <c r="AI1509" s="19"/>
      <c r="AJ1509" s="19"/>
      <c r="AK1509" s="19"/>
      <c r="AL1509" s="19"/>
      <c r="AM1509" s="19"/>
      <c r="AN1509" s="19"/>
      <c r="AO1509" s="19">
        <v>10</v>
      </c>
      <c r="AP1509" s="19"/>
      <c r="AQ1509" s="19"/>
      <c r="AR1509" s="20">
        <f t="shared" si="3"/>
        <v>0</v>
      </c>
      <c r="AS1509" s="21"/>
      <c r="AT1509" s="2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21"/>
      <c r="BE1509" s="21"/>
      <c r="BF1509" s="21"/>
      <c r="BG1509" s="21"/>
      <c r="BH1509" s="21"/>
      <c r="BI1509" s="21"/>
      <c r="BJ1509" s="22">
        <f t="shared" si="5"/>
        <v>0</v>
      </c>
      <c r="BK1509" s="21"/>
      <c r="BL1509" s="21"/>
      <c r="BM1509" s="21"/>
      <c r="BN1509" s="23">
        <f t="shared" si="7"/>
        <v>0</v>
      </c>
      <c r="BO1509" s="23"/>
      <c r="BP1509" s="23"/>
      <c r="BQ1509" s="23"/>
      <c r="BR1509" s="23"/>
      <c r="BS1509" s="23"/>
      <c r="BT1509" s="23"/>
      <c r="BU1509" s="23" t="s">
        <v>209</v>
      </c>
      <c r="BV1509" s="23"/>
      <c r="BW1509" s="23"/>
      <c r="BX1509" s="23"/>
      <c r="BY1509" s="23"/>
      <c r="BZ1509" s="23"/>
      <c r="CA1509" s="23"/>
      <c r="CB1509" s="23"/>
      <c r="CC1509" s="23"/>
      <c r="CD1509" s="23"/>
      <c r="CE1509" s="23"/>
      <c r="CF1509" s="21">
        <f t="shared" si="9"/>
        <v>100</v>
      </c>
      <c r="CG1509" s="21"/>
      <c r="CH1509" s="21"/>
      <c r="CI1509" s="21"/>
      <c r="CJ1509" s="21"/>
      <c r="CK1509" s="21"/>
      <c r="CL1509" s="21"/>
      <c r="CM1509" s="21"/>
      <c r="CN1509" s="21"/>
      <c r="CO1509" s="21"/>
      <c r="CP1509" s="21"/>
      <c r="CQ1509" s="21"/>
      <c r="CR1509" s="21"/>
      <c r="CS1509" s="21"/>
      <c r="CT1509" s="21"/>
      <c r="CU1509" s="21">
        <v>100</v>
      </c>
      <c r="CV1509" s="21"/>
      <c r="CW1509" s="21"/>
      <c r="CX1509" s="23">
        <f t="shared" si="11"/>
        <v>1</v>
      </c>
      <c r="CY1509" s="23"/>
      <c r="CZ1509" s="23"/>
      <c r="DA1509" s="23"/>
      <c r="DB1509" s="23">
        <v>1</v>
      </c>
      <c r="DC1509" s="23"/>
      <c r="DD1509" s="23"/>
      <c r="DE1509" s="22">
        <f t="shared" si="13"/>
        <v>0</v>
      </c>
      <c r="DF1509" s="21"/>
      <c r="DG1509" s="21"/>
      <c r="DH1509" s="21"/>
      <c r="DI1509" s="21"/>
      <c r="DJ1509" s="21"/>
      <c r="DK1509" s="24">
        <f t="shared" si="15"/>
        <v>0</v>
      </c>
      <c r="DL1509" s="23"/>
      <c r="DM1509" s="23"/>
      <c r="DN1509" s="3"/>
      <c r="DO1509" s="3"/>
      <c r="DP1509" s="3"/>
      <c r="DQ1509" s="3"/>
      <c r="DR1509" s="3"/>
      <c r="DS1509" s="3"/>
      <c r="DT1509" s="3"/>
      <c r="DU1509" s="3"/>
      <c r="DV1509" s="3"/>
      <c r="DW1509" s="3"/>
      <c r="DX1509" s="3"/>
      <c r="DY1509" s="3"/>
      <c r="DZ1509" s="3"/>
      <c r="EA1509" s="3"/>
      <c r="EB1509" s="3"/>
      <c r="EC1509" s="3"/>
      <c r="ED1509" s="3"/>
      <c r="EE1509" s="3"/>
      <c r="EF1509" s="3"/>
      <c r="EG1509" s="3"/>
    </row>
    <row r="1510" spans="1:137" ht="15.75" customHeight="1">
      <c r="A1510" s="15" t="s">
        <v>4814</v>
      </c>
      <c r="B1510" s="15" t="s">
        <v>4815</v>
      </c>
      <c r="C1510" s="16" t="s">
        <v>4816</v>
      </c>
      <c r="D1510" s="15">
        <v>607733404</v>
      </c>
      <c r="E1510" s="15" t="s">
        <v>4817</v>
      </c>
      <c r="F1510" s="15" t="s">
        <v>84</v>
      </c>
      <c r="G1510" s="15" t="s">
        <v>91</v>
      </c>
      <c r="H1510" s="15" t="s">
        <v>449</v>
      </c>
      <c r="I1510" s="17">
        <f t="shared" si="18"/>
        <v>0</v>
      </c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8">
        <f t="shared" si="1"/>
        <v>29</v>
      </c>
      <c r="AA1510" s="19"/>
      <c r="AB1510" s="19"/>
      <c r="AC1510" s="19"/>
      <c r="AD1510" s="19"/>
      <c r="AE1510" s="19"/>
      <c r="AF1510" s="19"/>
      <c r="AG1510" s="19">
        <v>19</v>
      </c>
      <c r="AH1510" s="19"/>
      <c r="AI1510" s="19"/>
      <c r="AJ1510" s="19"/>
      <c r="AK1510" s="19"/>
      <c r="AL1510" s="19"/>
      <c r="AM1510" s="19"/>
      <c r="AN1510" s="19"/>
      <c r="AO1510" s="19">
        <v>10</v>
      </c>
      <c r="AP1510" s="19"/>
      <c r="AQ1510" s="19"/>
      <c r="AR1510" s="20">
        <f t="shared" si="3"/>
        <v>0</v>
      </c>
      <c r="AS1510" s="21"/>
      <c r="AT1510" s="21"/>
      <c r="AU1510" s="21"/>
      <c r="AV1510" s="21"/>
      <c r="AW1510" s="21"/>
      <c r="AX1510" s="21"/>
      <c r="AY1510" s="21"/>
      <c r="AZ1510" s="21"/>
      <c r="BA1510" s="21"/>
      <c r="BB1510" s="21"/>
      <c r="BC1510" s="21"/>
      <c r="BD1510" s="21"/>
      <c r="BE1510" s="21"/>
      <c r="BF1510" s="21"/>
      <c r="BG1510" s="21"/>
      <c r="BH1510" s="21"/>
      <c r="BI1510" s="21"/>
      <c r="BJ1510" s="22">
        <f t="shared" si="5"/>
        <v>0</v>
      </c>
      <c r="BK1510" s="21"/>
      <c r="BL1510" s="21"/>
      <c r="BM1510" s="21"/>
      <c r="BN1510" s="23">
        <f t="shared" si="7"/>
        <v>0</v>
      </c>
      <c r="BO1510" s="23"/>
      <c r="BP1510" s="23"/>
      <c r="BQ1510" s="23"/>
      <c r="BR1510" s="23"/>
      <c r="BS1510" s="23"/>
      <c r="BT1510" s="23"/>
      <c r="BU1510" s="23" t="s">
        <v>209</v>
      </c>
      <c r="BV1510" s="23"/>
      <c r="BW1510" s="23"/>
      <c r="BX1510" s="23"/>
      <c r="BY1510" s="23"/>
      <c r="BZ1510" s="23"/>
      <c r="CA1510" s="23"/>
      <c r="CB1510" s="23"/>
      <c r="CC1510" s="23"/>
      <c r="CD1510" s="23"/>
      <c r="CE1510" s="23"/>
      <c r="CF1510" s="21">
        <f t="shared" si="9"/>
        <v>100</v>
      </c>
      <c r="CG1510" s="21"/>
      <c r="CH1510" s="21"/>
      <c r="CI1510" s="21"/>
      <c r="CJ1510" s="21"/>
      <c r="CK1510" s="21"/>
      <c r="CL1510" s="21"/>
      <c r="CM1510" s="21"/>
      <c r="CN1510" s="21"/>
      <c r="CO1510" s="21"/>
      <c r="CP1510" s="21"/>
      <c r="CQ1510" s="21"/>
      <c r="CR1510" s="21"/>
      <c r="CS1510" s="21"/>
      <c r="CT1510" s="21"/>
      <c r="CU1510" s="21">
        <v>100</v>
      </c>
      <c r="CV1510" s="21"/>
      <c r="CW1510" s="21"/>
      <c r="CX1510" s="23">
        <f t="shared" si="11"/>
        <v>1</v>
      </c>
      <c r="CY1510" s="23"/>
      <c r="CZ1510" s="23"/>
      <c r="DA1510" s="23"/>
      <c r="DB1510" s="23">
        <v>1</v>
      </c>
      <c r="DC1510" s="23"/>
      <c r="DD1510" s="23"/>
      <c r="DE1510" s="22">
        <f t="shared" si="13"/>
        <v>0</v>
      </c>
      <c r="DF1510" s="21"/>
      <c r="DG1510" s="21"/>
      <c r="DH1510" s="21"/>
      <c r="DI1510" s="21"/>
      <c r="DJ1510" s="21"/>
      <c r="DK1510" s="24">
        <f t="shared" si="15"/>
        <v>0</v>
      </c>
      <c r="DL1510" s="23"/>
      <c r="DM1510" s="23"/>
      <c r="DN1510" s="3"/>
      <c r="DO1510" s="3"/>
      <c r="DP1510" s="3"/>
      <c r="DQ1510" s="3"/>
      <c r="DR1510" s="3"/>
      <c r="DS1510" s="3"/>
      <c r="DT1510" s="3"/>
      <c r="DU1510" s="3"/>
      <c r="DV1510" s="3"/>
      <c r="DW1510" s="3"/>
      <c r="DX1510" s="3"/>
      <c r="DY1510" s="3"/>
      <c r="DZ1510" s="3"/>
      <c r="EA1510" s="3"/>
      <c r="EB1510" s="3"/>
      <c r="EC1510" s="3"/>
      <c r="ED1510" s="3"/>
      <c r="EE1510" s="3"/>
      <c r="EF1510" s="3"/>
      <c r="EG1510" s="3"/>
    </row>
    <row r="1511" spans="1:137" ht="15.75" customHeight="1">
      <c r="A1511" s="15" t="s">
        <v>4818</v>
      </c>
      <c r="B1511" s="15" t="s">
        <v>4819</v>
      </c>
      <c r="C1511" s="16" t="s">
        <v>4820</v>
      </c>
      <c r="D1511" s="15">
        <v>606374735</v>
      </c>
      <c r="E1511" s="15" t="s">
        <v>4821</v>
      </c>
      <c r="F1511" s="15" t="s">
        <v>84</v>
      </c>
      <c r="G1511" s="15" t="s">
        <v>101</v>
      </c>
      <c r="H1511" s="15" t="s">
        <v>174</v>
      </c>
      <c r="I1511" s="17">
        <f t="shared" si="18"/>
        <v>0</v>
      </c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8">
        <f t="shared" si="1"/>
        <v>28</v>
      </c>
      <c r="AA1511" s="19"/>
      <c r="AB1511" s="19"/>
      <c r="AC1511" s="19"/>
      <c r="AD1511" s="19"/>
      <c r="AE1511" s="19"/>
      <c r="AF1511" s="19">
        <v>6</v>
      </c>
      <c r="AG1511" s="19"/>
      <c r="AH1511" s="19">
        <v>7</v>
      </c>
      <c r="AI1511" s="19"/>
      <c r="AJ1511" s="19"/>
      <c r="AK1511" s="19"/>
      <c r="AL1511" s="19"/>
      <c r="AM1511" s="19"/>
      <c r="AN1511" s="19"/>
      <c r="AO1511" s="19">
        <v>15</v>
      </c>
      <c r="AP1511" s="19"/>
      <c r="AQ1511" s="19"/>
      <c r="AR1511" s="20">
        <f t="shared" si="3"/>
        <v>0</v>
      </c>
      <c r="AS1511" s="21"/>
      <c r="AT1511" s="21"/>
      <c r="AU1511" s="21"/>
      <c r="AV1511" s="21"/>
      <c r="AW1511" s="21"/>
      <c r="AX1511" s="21"/>
      <c r="AY1511" s="21"/>
      <c r="AZ1511" s="21"/>
      <c r="BA1511" s="21"/>
      <c r="BB1511" s="21"/>
      <c r="BC1511" s="21"/>
      <c r="BD1511" s="21"/>
      <c r="BE1511" s="21"/>
      <c r="BF1511" s="21"/>
      <c r="BG1511" s="21"/>
      <c r="BH1511" s="21"/>
      <c r="BI1511" s="21"/>
      <c r="BJ1511" s="22">
        <f t="shared" si="5"/>
        <v>0</v>
      </c>
      <c r="BK1511" s="21"/>
      <c r="BL1511" s="21"/>
      <c r="BM1511" s="21"/>
      <c r="BN1511" s="23">
        <f t="shared" si="7"/>
        <v>0</v>
      </c>
      <c r="BO1511" s="23"/>
      <c r="BP1511" s="23"/>
      <c r="BQ1511" s="23"/>
      <c r="BR1511" s="23"/>
      <c r="BS1511" s="23"/>
      <c r="BT1511" s="23"/>
      <c r="BU1511" s="23"/>
      <c r="BV1511" s="23"/>
      <c r="BW1511" s="23"/>
      <c r="BX1511" s="23"/>
      <c r="BY1511" s="23"/>
      <c r="BZ1511" s="23"/>
      <c r="CA1511" s="23"/>
      <c r="CB1511" s="23"/>
      <c r="CC1511" s="23"/>
      <c r="CD1511" s="23"/>
      <c r="CE1511" s="23"/>
      <c r="CF1511" s="21">
        <f t="shared" si="9"/>
        <v>0</v>
      </c>
      <c r="CG1511" s="21"/>
      <c r="CH1511" s="21"/>
      <c r="CI1511" s="21"/>
      <c r="CJ1511" s="21"/>
      <c r="CK1511" s="21"/>
      <c r="CL1511" s="21"/>
      <c r="CM1511" s="21"/>
      <c r="CN1511" s="21"/>
      <c r="CO1511" s="21"/>
      <c r="CP1511" s="21"/>
      <c r="CQ1511" s="21"/>
      <c r="CR1511" s="21"/>
      <c r="CS1511" s="21"/>
      <c r="CT1511" s="21"/>
      <c r="CU1511" s="21"/>
      <c r="CV1511" s="21"/>
      <c r="CW1511" s="21"/>
      <c r="CX1511" s="23">
        <f t="shared" si="11"/>
        <v>2</v>
      </c>
      <c r="CY1511" s="23"/>
      <c r="CZ1511" s="23"/>
      <c r="DA1511" s="23"/>
      <c r="DB1511" s="23">
        <v>2</v>
      </c>
      <c r="DC1511" s="23"/>
      <c r="DD1511" s="23"/>
      <c r="DE1511" s="22">
        <f t="shared" si="13"/>
        <v>0</v>
      </c>
      <c r="DF1511" s="21"/>
      <c r="DG1511" s="21"/>
      <c r="DH1511" s="21"/>
      <c r="DI1511" s="21"/>
      <c r="DJ1511" s="21"/>
      <c r="DK1511" s="24">
        <f t="shared" si="15"/>
        <v>0</v>
      </c>
      <c r="DL1511" s="23"/>
      <c r="DM1511" s="23"/>
      <c r="DN1511" s="3"/>
      <c r="DO1511" s="3"/>
      <c r="DP1511" s="3"/>
      <c r="DQ1511" s="3"/>
      <c r="DR1511" s="3"/>
      <c r="DS1511" s="3"/>
      <c r="DT1511" s="3"/>
      <c r="DU1511" s="3"/>
      <c r="DV1511" s="3"/>
      <c r="DW1511" s="3"/>
      <c r="DX1511" s="3"/>
      <c r="DY1511" s="3"/>
      <c r="DZ1511" s="3"/>
      <c r="EA1511" s="3"/>
      <c r="EB1511" s="3"/>
      <c r="EC1511" s="3"/>
      <c r="ED1511" s="3"/>
      <c r="EE1511" s="3"/>
      <c r="EF1511" s="3"/>
      <c r="EG1511" s="3"/>
    </row>
    <row r="1512" spans="1:137" ht="15.75" customHeight="1">
      <c r="A1512" s="15" t="s">
        <v>4822</v>
      </c>
      <c r="B1512" s="15" t="s">
        <v>4823</v>
      </c>
      <c r="C1512" s="16">
        <v>24131512</v>
      </c>
      <c r="D1512" s="15">
        <v>736539108</v>
      </c>
      <c r="E1512" s="15" t="s">
        <v>4824</v>
      </c>
      <c r="F1512" s="15" t="s">
        <v>84</v>
      </c>
      <c r="G1512" s="15" t="s">
        <v>153</v>
      </c>
      <c r="H1512" s="15" t="s">
        <v>68</v>
      </c>
      <c r="I1512" s="17">
        <f t="shared" si="18"/>
        <v>0</v>
      </c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8">
        <f t="shared" si="1"/>
        <v>53</v>
      </c>
      <c r="AA1512" s="19"/>
      <c r="AB1512" s="19"/>
      <c r="AC1512" s="19"/>
      <c r="AD1512" s="19"/>
      <c r="AE1512" s="19"/>
      <c r="AF1512" s="19"/>
      <c r="AG1512" s="19">
        <f>19+19</f>
        <v>38</v>
      </c>
      <c r="AH1512" s="19"/>
      <c r="AI1512" s="19"/>
      <c r="AJ1512" s="19"/>
      <c r="AK1512" s="19"/>
      <c r="AL1512" s="19"/>
      <c r="AM1512" s="19"/>
      <c r="AN1512" s="19"/>
      <c r="AO1512" s="19"/>
      <c r="AP1512" s="19">
        <v>15</v>
      </c>
      <c r="AQ1512" s="19"/>
      <c r="AR1512" s="20">
        <f t="shared" si="3"/>
        <v>0</v>
      </c>
      <c r="AS1512" s="21"/>
      <c r="AT1512" s="21"/>
      <c r="AU1512" s="21"/>
      <c r="AV1512" s="21"/>
      <c r="AW1512" s="21"/>
      <c r="AX1512" s="21"/>
      <c r="AY1512" s="21"/>
      <c r="AZ1512" s="21"/>
      <c r="BA1512" s="21"/>
      <c r="BB1512" s="21"/>
      <c r="BC1512" s="21"/>
      <c r="BD1512" s="21"/>
      <c r="BE1512" s="21"/>
      <c r="BF1512" s="21"/>
      <c r="BG1512" s="21"/>
      <c r="BH1512" s="21"/>
      <c r="BI1512" s="21"/>
      <c r="BJ1512" s="22">
        <f t="shared" si="5"/>
        <v>0</v>
      </c>
      <c r="BK1512" s="21"/>
      <c r="BL1512" s="21"/>
      <c r="BM1512" s="21"/>
      <c r="BN1512" s="23">
        <f t="shared" si="7"/>
        <v>0</v>
      </c>
      <c r="BO1512" s="23"/>
      <c r="BP1512" s="23"/>
      <c r="BQ1512" s="23"/>
      <c r="BR1512" s="23"/>
      <c r="BS1512" s="23"/>
      <c r="BT1512" s="23"/>
      <c r="BU1512" s="23"/>
      <c r="BV1512" s="23"/>
      <c r="BW1512" s="23"/>
      <c r="BX1512" s="23"/>
      <c r="BY1512" s="23"/>
      <c r="BZ1512" s="23"/>
      <c r="CA1512" s="23"/>
      <c r="CB1512" s="23"/>
      <c r="CC1512" s="23"/>
      <c r="CD1512" s="23"/>
      <c r="CE1512" s="23"/>
      <c r="CF1512" s="21">
        <f t="shared" si="9"/>
        <v>0</v>
      </c>
      <c r="CG1512" s="21"/>
      <c r="CH1512" s="21"/>
      <c r="CI1512" s="21"/>
      <c r="CJ1512" s="21"/>
      <c r="CK1512" s="21"/>
      <c r="CL1512" s="21"/>
      <c r="CM1512" s="21"/>
      <c r="CN1512" s="21"/>
      <c r="CO1512" s="21"/>
      <c r="CP1512" s="21"/>
      <c r="CQ1512" s="21"/>
      <c r="CR1512" s="21"/>
      <c r="CS1512" s="21"/>
      <c r="CT1512" s="21"/>
      <c r="CU1512" s="21"/>
      <c r="CV1512" s="21"/>
      <c r="CW1512" s="21"/>
      <c r="CX1512" s="23">
        <f t="shared" si="11"/>
        <v>0</v>
      </c>
      <c r="CY1512" s="23"/>
      <c r="CZ1512" s="23"/>
      <c r="DA1512" s="23"/>
      <c r="DB1512" s="23"/>
      <c r="DC1512" s="23"/>
      <c r="DD1512" s="23"/>
      <c r="DE1512" s="22">
        <f t="shared" si="13"/>
        <v>0</v>
      </c>
      <c r="DF1512" s="21"/>
      <c r="DG1512" s="21"/>
      <c r="DH1512" s="21"/>
      <c r="DI1512" s="21"/>
      <c r="DJ1512" s="21"/>
      <c r="DK1512" s="24">
        <f t="shared" si="15"/>
        <v>0</v>
      </c>
      <c r="DL1512" s="23"/>
      <c r="DM1512" s="23"/>
      <c r="DN1512" s="3"/>
      <c r="DO1512" s="3"/>
      <c r="DP1512" s="3"/>
      <c r="DQ1512" s="3"/>
      <c r="DR1512" s="3"/>
      <c r="DS1512" s="3"/>
      <c r="DT1512" s="3"/>
      <c r="DU1512" s="3"/>
      <c r="DV1512" s="3"/>
      <c r="DW1512" s="3"/>
      <c r="DX1512" s="3"/>
      <c r="DY1512" s="3"/>
      <c r="DZ1512" s="3"/>
      <c r="EA1512" s="3"/>
      <c r="EB1512" s="3"/>
      <c r="EC1512" s="3"/>
      <c r="ED1512" s="3"/>
      <c r="EE1512" s="3"/>
      <c r="EF1512" s="3"/>
      <c r="EG1512" s="3"/>
    </row>
    <row r="1513" spans="1:137" ht="15.75" customHeight="1">
      <c r="A1513" s="15" t="s">
        <v>4825</v>
      </c>
      <c r="B1513" s="15" t="s">
        <v>4826</v>
      </c>
      <c r="C1513" s="16">
        <v>60434384</v>
      </c>
      <c r="D1513" s="15">
        <v>776052600</v>
      </c>
      <c r="E1513" s="15" t="s">
        <v>4827</v>
      </c>
      <c r="F1513" s="15" t="s">
        <v>84</v>
      </c>
      <c r="G1513" s="15" t="s">
        <v>91</v>
      </c>
      <c r="H1513" s="15" t="s">
        <v>80</v>
      </c>
      <c r="I1513" s="17">
        <f t="shared" si="18"/>
        <v>0</v>
      </c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8">
        <f t="shared" si="1"/>
        <v>29</v>
      </c>
      <c r="AA1513" s="19"/>
      <c r="AB1513" s="19"/>
      <c r="AC1513" s="19"/>
      <c r="AD1513" s="19"/>
      <c r="AE1513" s="19"/>
      <c r="AF1513" s="19"/>
      <c r="AG1513" s="19">
        <v>19</v>
      </c>
      <c r="AH1513" s="19"/>
      <c r="AI1513" s="19"/>
      <c r="AJ1513" s="19"/>
      <c r="AK1513" s="19"/>
      <c r="AL1513" s="19"/>
      <c r="AM1513" s="19"/>
      <c r="AN1513" s="19"/>
      <c r="AO1513" s="19">
        <v>10</v>
      </c>
      <c r="AP1513" s="19"/>
      <c r="AQ1513" s="19"/>
      <c r="AR1513" s="20">
        <f t="shared" si="3"/>
        <v>0</v>
      </c>
      <c r="AS1513" s="21"/>
      <c r="AT1513" s="21"/>
      <c r="AU1513" s="21"/>
      <c r="AV1513" s="21"/>
      <c r="AW1513" s="21"/>
      <c r="AX1513" s="21"/>
      <c r="AY1513" s="21"/>
      <c r="AZ1513" s="21"/>
      <c r="BA1513" s="21"/>
      <c r="BB1513" s="21"/>
      <c r="BC1513" s="21"/>
      <c r="BD1513" s="21"/>
      <c r="BE1513" s="21"/>
      <c r="BF1513" s="21"/>
      <c r="BG1513" s="21"/>
      <c r="BH1513" s="21"/>
      <c r="BI1513" s="21"/>
      <c r="BJ1513" s="22">
        <f t="shared" si="5"/>
        <v>0</v>
      </c>
      <c r="BK1513" s="21"/>
      <c r="BL1513" s="21"/>
      <c r="BM1513" s="21"/>
      <c r="BN1513" s="23">
        <f t="shared" si="7"/>
        <v>0</v>
      </c>
      <c r="BO1513" s="23"/>
      <c r="BP1513" s="23"/>
      <c r="BQ1513" s="23"/>
      <c r="BR1513" s="23"/>
      <c r="BS1513" s="23"/>
      <c r="BT1513" s="23"/>
      <c r="BU1513" s="23"/>
      <c r="BV1513" s="23"/>
      <c r="BW1513" s="23"/>
      <c r="BX1513" s="23"/>
      <c r="BY1513" s="23"/>
      <c r="BZ1513" s="23"/>
      <c r="CA1513" s="23"/>
      <c r="CB1513" s="23"/>
      <c r="CC1513" s="23"/>
      <c r="CD1513" s="23"/>
      <c r="CE1513" s="23"/>
      <c r="CF1513" s="21">
        <f t="shared" si="9"/>
        <v>100</v>
      </c>
      <c r="CG1513" s="21"/>
      <c r="CH1513" s="21"/>
      <c r="CI1513" s="21"/>
      <c r="CJ1513" s="21"/>
      <c r="CK1513" s="21"/>
      <c r="CL1513" s="21"/>
      <c r="CM1513" s="21"/>
      <c r="CN1513" s="21"/>
      <c r="CO1513" s="21"/>
      <c r="CP1513" s="21"/>
      <c r="CQ1513" s="21"/>
      <c r="CR1513" s="21"/>
      <c r="CS1513" s="21"/>
      <c r="CT1513" s="21"/>
      <c r="CU1513" s="21">
        <v>100</v>
      </c>
      <c r="CV1513" s="21"/>
      <c r="CW1513" s="21"/>
      <c r="CX1513" s="23">
        <f t="shared" si="11"/>
        <v>1</v>
      </c>
      <c r="CY1513" s="23"/>
      <c r="CZ1513" s="23"/>
      <c r="DA1513" s="23"/>
      <c r="DB1513" s="23">
        <v>1</v>
      </c>
      <c r="DC1513" s="23"/>
      <c r="DD1513" s="23"/>
      <c r="DE1513" s="22">
        <f t="shared" si="13"/>
        <v>0</v>
      </c>
      <c r="DF1513" s="21"/>
      <c r="DG1513" s="21"/>
      <c r="DH1513" s="21"/>
      <c r="DI1513" s="21"/>
      <c r="DJ1513" s="21"/>
      <c r="DK1513" s="24">
        <f t="shared" si="15"/>
        <v>0</v>
      </c>
      <c r="DL1513" s="23"/>
      <c r="DM1513" s="23"/>
      <c r="DN1513" s="3"/>
      <c r="DO1513" s="3"/>
      <c r="DP1513" s="3"/>
      <c r="DQ1513" s="3"/>
      <c r="DR1513" s="3"/>
      <c r="DS1513" s="3"/>
      <c r="DT1513" s="3"/>
      <c r="DU1513" s="3"/>
      <c r="DV1513" s="3"/>
      <c r="DW1513" s="3"/>
      <c r="DX1513" s="3"/>
      <c r="DY1513" s="3"/>
      <c r="DZ1513" s="3"/>
      <c r="EA1513" s="3"/>
      <c r="EB1513" s="3"/>
      <c r="EC1513" s="3"/>
      <c r="ED1513" s="3"/>
      <c r="EE1513" s="3"/>
      <c r="EF1513" s="3"/>
      <c r="EG1513" s="3"/>
    </row>
    <row r="1514" spans="1:137" ht="15.75" customHeight="1">
      <c r="A1514" s="15" t="s">
        <v>4828</v>
      </c>
      <c r="B1514" s="15" t="s">
        <v>4829</v>
      </c>
      <c r="C1514" s="16" t="s">
        <v>4830</v>
      </c>
      <c r="D1514" s="15">
        <v>777946054</v>
      </c>
      <c r="E1514" s="15" t="s">
        <v>4831</v>
      </c>
      <c r="F1514" s="15" t="s">
        <v>84</v>
      </c>
      <c r="G1514" s="15" t="s">
        <v>91</v>
      </c>
      <c r="H1514" s="15" t="s">
        <v>174</v>
      </c>
      <c r="I1514" s="17">
        <f t="shared" si="18"/>
        <v>0</v>
      </c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8">
        <f t="shared" si="1"/>
        <v>29</v>
      </c>
      <c r="AA1514" s="19"/>
      <c r="AB1514" s="19"/>
      <c r="AC1514" s="19"/>
      <c r="AD1514" s="19"/>
      <c r="AE1514" s="19"/>
      <c r="AF1514" s="19"/>
      <c r="AG1514" s="19">
        <v>19</v>
      </c>
      <c r="AH1514" s="19"/>
      <c r="AI1514" s="19"/>
      <c r="AJ1514" s="19"/>
      <c r="AK1514" s="19"/>
      <c r="AL1514" s="19"/>
      <c r="AM1514" s="19"/>
      <c r="AN1514" s="19"/>
      <c r="AO1514" s="19">
        <v>10</v>
      </c>
      <c r="AP1514" s="19"/>
      <c r="AQ1514" s="19"/>
      <c r="AR1514" s="20">
        <f t="shared" si="3"/>
        <v>0</v>
      </c>
      <c r="AS1514" s="21"/>
      <c r="AT1514" s="21"/>
      <c r="AU1514" s="21"/>
      <c r="AV1514" s="21"/>
      <c r="AW1514" s="21"/>
      <c r="AX1514" s="21"/>
      <c r="AY1514" s="21"/>
      <c r="AZ1514" s="21"/>
      <c r="BA1514" s="21"/>
      <c r="BB1514" s="21"/>
      <c r="BC1514" s="21"/>
      <c r="BD1514" s="21"/>
      <c r="BE1514" s="21"/>
      <c r="BF1514" s="21"/>
      <c r="BG1514" s="21"/>
      <c r="BH1514" s="21"/>
      <c r="BI1514" s="21"/>
      <c r="BJ1514" s="22">
        <f t="shared" si="5"/>
        <v>0</v>
      </c>
      <c r="BK1514" s="21"/>
      <c r="BL1514" s="21"/>
      <c r="BM1514" s="21"/>
      <c r="BN1514" s="23">
        <f t="shared" si="7"/>
        <v>0</v>
      </c>
      <c r="BO1514" s="23"/>
      <c r="BP1514" s="23"/>
      <c r="BQ1514" s="23"/>
      <c r="BR1514" s="23"/>
      <c r="BS1514" s="23"/>
      <c r="BT1514" s="23"/>
      <c r="BU1514" s="23"/>
      <c r="BV1514" s="23"/>
      <c r="BW1514" s="23"/>
      <c r="BX1514" s="23"/>
      <c r="BY1514" s="23"/>
      <c r="BZ1514" s="23"/>
      <c r="CA1514" s="23"/>
      <c r="CB1514" s="23"/>
      <c r="CC1514" s="23"/>
      <c r="CD1514" s="23"/>
      <c r="CE1514" s="23"/>
      <c r="CF1514" s="21">
        <f t="shared" si="9"/>
        <v>100</v>
      </c>
      <c r="CG1514" s="21"/>
      <c r="CH1514" s="21"/>
      <c r="CI1514" s="21"/>
      <c r="CJ1514" s="21"/>
      <c r="CK1514" s="21"/>
      <c r="CL1514" s="21"/>
      <c r="CM1514" s="21"/>
      <c r="CN1514" s="21"/>
      <c r="CO1514" s="21"/>
      <c r="CP1514" s="21"/>
      <c r="CQ1514" s="21"/>
      <c r="CR1514" s="21"/>
      <c r="CS1514" s="21"/>
      <c r="CT1514" s="21"/>
      <c r="CU1514" s="21">
        <v>100</v>
      </c>
      <c r="CV1514" s="21"/>
      <c r="CW1514" s="21"/>
      <c r="CX1514" s="23">
        <f t="shared" si="11"/>
        <v>1</v>
      </c>
      <c r="CY1514" s="23"/>
      <c r="CZ1514" s="23"/>
      <c r="DA1514" s="23"/>
      <c r="DB1514" s="23">
        <v>1</v>
      </c>
      <c r="DC1514" s="23"/>
      <c r="DD1514" s="23"/>
      <c r="DE1514" s="22">
        <f t="shared" si="13"/>
        <v>0</v>
      </c>
      <c r="DF1514" s="21"/>
      <c r="DG1514" s="21"/>
      <c r="DH1514" s="21"/>
      <c r="DI1514" s="21"/>
      <c r="DJ1514" s="21"/>
      <c r="DK1514" s="24">
        <f t="shared" si="15"/>
        <v>0</v>
      </c>
      <c r="DL1514" s="23"/>
      <c r="DM1514" s="23"/>
      <c r="DN1514" s="3"/>
      <c r="DO1514" s="3"/>
      <c r="DP1514" s="3"/>
      <c r="DQ1514" s="3"/>
      <c r="DR1514" s="3"/>
      <c r="DS1514" s="3"/>
      <c r="DT1514" s="3"/>
      <c r="DU1514" s="3"/>
      <c r="DV1514" s="3"/>
      <c r="DW1514" s="3"/>
      <c r="DX1514" s="3"/>
      <c r="DY1514" s="3"/>
      <c r="DZ1514" s="3"/>
      <c r="EA1514" s="3"/>
      <c r="EB1514" s="3"/>
      <c r="EC1514" s="3"/>
      <c r="ED1514" s="3"/>
      <c r="EE1514" s="3"/>
      <c r="EF1514" s="3"/>
      <c r="EG1514" s="3"/>
    </row>
    <row r="1515" spans="1:137" ht="15.75" customHeight="1">
      <c r="A1515" s="15" t="s">
        <v>4832</v>
      </c>
      <c r="B1515" s="15" t="s">
        <v>4833</v>
      </c>
      <c r="C1515" s="16">
        <v>70975248</v>
      </c>
      <c r="D1515" s="15">
        <v>603826595</v>
      </c>
      <c r="E1515" s="15" t="s">
        <v>4834</v>
      </c>
      <c r="F1515" s="15" t="s">
        <v>84</v>
      </c>
      <c r="G1515" s="15" t="s">
        <v>153</v>
      </c>
      <c r="H1515" s="15" t="s">
        <v>76</v>
      </c>
      <c r="I1515" s="17">
        <f t="shared" si="18"/>
        <v>0</v>
      </c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8">
        <f t="shared" si="1"/>
        <v>34</v>
      </c>
      <c r="AA1515" s="19"/>
      <c r="AB1515" s="19"/>
      <c r="AC1515" s="19"/>
      <c r="AD1515" s="19"/>
      <c r="AE1515" s="19"/>
      <c r="AF1515" s="19"/>
      <c r="AG1515" s="19">
        <v>19</v>
      </c>
      <c r="AH1515" s="19"/>
      <c r="AI1515" s="19"/>
      <c r="AJ1515" s="19"/>
      <c r="AK1515" s="19"/>
      <c r="AL1515" s="19"/>
      <c r="AM1515" s="19"/>
      <c r="AN1515" s="19"/>
      <c r="AO1515" s="19"/>
      <c r="AP1515" s="19">
        <v>15</v>
      </c>
      <c r="AQ1515" s="19"/>
      <c r="AR1515" s="20">
        <f t="shared" si="3"/>
        <v>0</v>
      </c>
      <c r="AS1515" s="21"/>
      <c r="AT1515" s="21"/>
      <c r="AU1515" s="21"/>
      <c r="AV1515" s="21"/>
      <c r="AW1515" s="21"/>
      <c r="AX1515" s="21"/>
      <c r="AY1515" s="21"/>
      <c r="AZ1515" s="21"/>
      <c r="BA1515" s="21"/>
      <c r="BB1515" s="21"/>
      <c r="BC1515" s="21"/>
      <c r="BD1515" s="21"/>
      <c r="BE1515" s="21"/>
      <c r="BF1515" s="21"/>
      <c r="BG1515" s="21"/>
      <c r="BH1515" s="21"/>
      <c r="BI1515" s="21"/>
      <c r="BJ1515" s="22">
        <f t="shared" si="5"/>
        <v>0</v>
      </c>
      <c r="BK1515" s="21"/>
      <c r="BL1515" s="21"/>
      <c r="BM1515" s="21"/>
      <c r="BN1515" s="23">
        <f t="shared" si="7"/>
        <v>0</v>
      </c>
      <c r="BO1515" s="23"/>
      <c r="BP1515" s="23"/>
      <c r="BQ1515" s="23"/>
      <c r="BR1515" s="23"/>
      <c r="BS1515" s="23"/>
      <c r="BT1515" s="23"/>
      <c r="BU1515" s="23" t="s">
        <v>209</v>
      </c>
      <c r="BV1515" s="23"/>
      <c r="BW1515" s="23"/>
      <c r="BX1515" s="23"/>
      <c r="BY1515" s="23"/>
      <c r="BZ1515" s="23"/>
      <c r="CA1515" s="23"/>
      <c r="CB1515" s="23"/>
      <c r="CC1515" s="23"/>
      <c r="CD1515" s="23"/>
      <c r="CE1515" s="23"/>
      <c r="CF1515" s="21">
        <f t="shared" si="9"/>
        <v>0</v>
      </c>
      <c r="CG1515" s="21"/>
      <c r="CH1515" s="21"/>
      <c r="CI1515" s="21"/>
      <c r="CJ1515" s="21"/>
      <c r="CK1515" s="21"/>
      <c r="CL1515" s="21"/>
      <c r="CM1515" s="21"/>
      <c r="CN1515" s="21"/>
      <c r="CO1515" s="21"/>
      <c r="CP1515" s="21"/>
      <c r="CQ1515" s="21"/>
      <c r="CR1515" s="21"/>
      <c r="CS1515" s="21"/>
      <c r="CT1515" s="21"/>
      <c r="CU1515" s="21"/>
      <c r="CV1515" s="21"/>
      <c r="CW1515" s="21"/>
      <c r="CX1515" s="23">
        <f t="shared" si="11"/>
        <v>0</v>
      </c>
      <c r="CY1515" s="23"/>
      <c r="CZ1515" s="23"/>
      <c r="DA1515" s="23"/>
      <c r="DB1515" s="23"/>
      <c r="DC1515" s="23"/>
      <c r="DD1515" s="23"/>
      <c r="DE1515" s="22">
        <f t="shared" si="13"/>
        <v>0</v>
      </c>
      <c r="DF1515" s="21"/>
      <c r="DG1515" s="21"/>
      <c r="DH1515" s="21"/>
      <c r="DI1515" s="21"/>
      <c r="DJ1515" s="21"/>
      <c r="DK1515" s="24">
        <f t="shared" si="15"/>
        <v>0</v>
      </c>
      <c r="DL1515" s="23"/>
      <c r="DM1515" s="23"/>
      <c r="DN1515" s="3"/>
      <c r="DO1515" s="3"/>
      <c r="DP1515" s="3"/>
      <c r="DQ1515" s="3"/>
      <c r="DR1515" s="3"/>
      <c r="DS1515" s="3"/>
      <c r="DT1515" s="3"/>
      <c r="DU1515" s="3"/>
      <c r="DV1515" s="3"/>
      <c r="DW1515" s="3"/>
      <c r="DX1515" s="3"/>
      <c r="DY1515" s="3"/>
      <c r="DZ1515" s="3"/>
      <c r="EA1515" s="3"/>
      <c r="EB1515" s="3"/>
      <c r="EC1515" s="3"/>
      <c r="ED1515" s="3"/>
      <c r="EE1515" s="3"/>
      <c r="EF1515" s="3"/>
      <c r="EG1515" s="3"/>
    </row>
    <row r="1516" spans="1:137" ht="15.75" customHeight="1">
      <c r="A1516" s="15" t="s">
        <v>4835</v>
      </c>
      <c r="B1516" s="15" t="s">
        <v>4836</v>
      </c>
      <c r="C1516" s="16" t="s">
        <v>4837</v>
      </c>
      <c r="D1516" s="15">
        <v>603572684</v>
      </c>
      <c r="E1516" s="15" t="s">
        <v>4838</v>
      </c>
      <c r="F1516" s="15" t="s">
        <v>84</v>
      </c>
      <c r="G1516" s="15" t="s">
        <v>91</v>
      </c>
      <c r="H1516" s="15" t="s">
        <v>68</v>
      </c>
      <c r="I1516" s="17">
        <f t="shared" si="18"/>
        <v>0</v>
      </c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8">
        <f t="shared" si="1"/>
        <v>130</v>
      </c>
      <c r="AA1516" s="19"/>
      <c r="AB1516" s="19"/>
      <c r="AC1516" s="19"/>
      <c r="AD1516" s="19"/>
      <c r="AE1516" s="19">
        <v>100</v>
      </c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>
        <v>30</v>
      </c>
      <c r="AP1516" s="19"/>
      <c r="AQ1516" s="19"/>
      <c r="AR1516" s="20">
        <f t="shared" si="3"/>
        <v>0</v>
      </c>
      <c r="AS1516" s="21"/>
      <c r="AT1516" s="21"/>
      <c r="AU1516" s="21"/>
      <c r="AV1516" s="21"/>
      <c r="AW1516" s="21"/>
      <c r="AX1516" s="21"/>
      <c r="AY1516" s="21"/>
      <c r="AZ1516" s="21"/>
      <c r="BA1516" s="21"/>
      <c r="BB1516" s="21"/>
      <c r="BC1516" s="21"/>
      <c r="BD1516" s="21"/>
      <c r="BE1516" s="21"/>
      <c r="BF1516" s="21"/>
      <c r="BG1516" s="21"/>
      <c r="BH1516" s="21"/>
      <c r="BI1516" s="21"/>
      <c r="BJ1516" s="22">
        <f t="shared" si="5"/>
        <v>0</v>
      </c>
      <c r="BK1516" s="21"/>
      <c r="BL1516" s="21"/>
      <c r="BM1516" s="21"/>
      <c r="BN1516" s="23">
        <f t="shared" si="7"/>
        <v>10</v>
      </c>
      <c r="BO1516" s="23"/>
      <c r="BP1516" s="23"/>
      <c r="BQ1516" s="23"/>
      <c r="BR1516" s="23"/>
      <c r="BS1516" s="23">
        <v>10</v>
      </c>
      <c r="BT1516" s="23"/>
      <c r="BU1516" s="23"/>
      <c r="BV1516" s="23"/>
      <c r="BW1516" s="23"/>
      <c r="BX1516" s="23"/>
      <c r="BY1516" s="23"/>
      <c r="BZ1516" s="23"/>
      <c r="CA1516" s="23"/>
      <c r="CB1516" s="23"/>
      <c r="CC1516" s="23"/>
      <c r="CD1516" s="23"/>
      <c r="CE1516" s="23"/>
      <c r="CF1516" s="21">
        <f t="shared" si="9"/>
        <v>100</v>
      </c>
      <c r="CG1516" s="21"/>
      <c r="CH1516" s="21"/>
      <c r="CI1516" s="21"/>
      <c r="CJ1516" s="21"/>
      <c r="CK1516" s="21"/>
      <c r="CL1516" s="21"/>
      <c r="CM1516" s="21"/>
      <c r="CN1516" s="21"/>
      <c r="CO1516" s="21"/>
      <c r="CP1516" s="21"/>
      <c r="CQ1516" s="21"/>
      <c r="CR1516" s="21"/>
      <c r="CS1516" s="21"/>
      <c r="CT1516" s="21"/>
      <c r="CU1516" s="21">
        <v>100</v>
      </c>
      <c r="CV1516" s="21"/>
      <c r="CW1516" s="21"/>
      <c r="CX1516" s="23">
        <f t="shared" si="11"/>
        <v>1</v>
      </c>
      <c r="CY1516" s="23"/>
      <c r="CZ1516" s="23"/>
      <c r="DA1516" s="23"/>
      <c r="DB1516" s="23">
        <v>1</v>
      </c>
      <c r="DC1516" s="23"/>
      <c r="DD1516" s="23"/>
      <c r="DE1516" s="22">
        <f t="shared" si="13"/>
        <v>0</v>
      </c>
      <c r="DF1516" s="21"/>
      <c r="DG1516" s="21"/>
      <c r="DH1516" s="21"/>
      <c r="DI1516" s="21"/>
      <c r="DJ1516" s="21"/>
      <c r="DK1516" s="24">
        <f t="shared" si="15"/>
        <v>0</v>
      </c>
      <c r="DL1516" s="23"/>
      <c r="DM1516" s="23"/>
      <c r="DN1516" s="3"/>
      <c r="DO1516" s="3"/>
      <c r="DP1516" s="3"/>
      <c r="DQ1516" s="3"/>
      <c r="DR1516" s="3"/>
      <c r="DS1516" s="3"/>
      <c r="DT1516" s="3"/>
      <c r="DU1516" s="3"/>
      <c r="DV1516" s="3"/>
      <c r="DW1516" s="3"/>
      <c r="DX1516" s="3"/>
      <c r="DY1516" s="3"/>
      <c r="DZ1516" s="3"/>
      <c r="EA1516" s="3"/>
      <c r="EB1516" s="3"/>
      <c r="EC1516" s="3"/>
      <c r="ED1516" s="3"/>
      <c r="EE1516" s="3"/>
      <c r="EF1516" s="3"/>
      <c r="EG1516" s="3"/>
    </row>
    <row r="1517" spans="1:137" ht="15.75" customHeight="1">
      <c r="A1517" s="15" t="s">
        <v>4839</v>
      </c>
      <c r="B1517" s="15" t="s">
        <v>4840</v>
      </c>
      <c r="C1517" s="16" t="s">
        <v>4841</v>
      </c>
      <c r="D1517" s="15">
        <v>606413211</v>
      </c>
      <c r="E1517" s="15" t="s">
        <v>4842</v>
      </c>
      <c r="F1517" s="15" t="s">
        <v>84</v>
      </c>
      <c r="G1517" s="15" t="s">
        <v>153</v>
      </c>
      <c r="H1517" s="15" t="s">
        <v>68</v>
      </c>
      <c r="I1517" s="17">
        <f t="shared" si="18"/>
        <v>0</v>
      </c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8">
        <f t="shared" si="1"/>
        <v>34</v>
      </c>
      <c r="AA1517" s="19"/>
      <c r="AB1517" s="19"/>
      <c r="AC1517" s="19"/>
      <c r="AD1517" s="19"/>
      <c r="AE1517" s="19"/>
      <c r="AF1517" s="19"/>
      <c r="AG1517" s="19">
        <v>19</v>
      </c>
      <c r="AH1517" s="19"/>
      <c r="AI1517" s="19"/>
      <c r="AJ1517" s="19"/>
      <c r="AK1517" s="19"/>
      <c r="AL1517" s="19"/>
      <c r="AM1517" s="19"/>
      <c r="AN1517" s="19"/>
      <c r="AO1517" s="19"/>
      <c r="AP1517" s="19">
        <v>15</v>
      </c>
      <c r="AQ1517" s="19"/>
      <c r="AR1517" s="20">
        <f t="shared" si="3"/>
        <v>0</v>
      </c>
      <c r="AS1517" s="21"/>
      <c r="AT1517" s="21"/>
      <c r="AU1517" s="21"/>
      <c r="AV1517" s="21"/>
      <c r="AW1517" s="21"/>
      <c r="AX1517" s="21"/>
      <c r="AY1517" s="21"/>
      <c r="AZ1517" s="21"/>
      <c r="BA1517" s="21"/>
      <c r="BB1517" s="21"/>
      <c r="BC1517" s="21"/>
      <c r="BD1517" s="21"/>
      <c r="BE1517" s="21"/>
      <c r="BF1517" s="21"/>
      <c r="BG1517" s="21"/>
      <c r="BH1517" s="21"/>
      <c r="BI1517" s="21"/>
      <c r="BJ1517" s="22">
        <f t="shared" si="5"/>
        <v>0</v>
      </c>
      <c r="BK1517" s="21"/>
      <c r="BL1517" s="21"/>
      <c r="BM1517" s="21"/>
      <c r="BN1517" s="23">
        <f t="shared" si="7"/>
        <v>0</v>
      </c>
      <c r="BO1517" s="23"/>
      <c r="BP1517" s="23"/>
      <c r="BQ1517" s="23"/>
      <c r="BR1517" s="23"/>
      <c r="BS1517" s="23"/>
      <c r="BT1517" s="23"/>
      <c r="BU1517" s="23"/>
      <c r="BV1517" s="23"/>
      <c r="BW1517" s="23"/>
      <c r="BX1517" s="23"/>
      <c r="BY1517" s="23"/>
      <c r="BZ1517" s="23"/>
      <c r="CA1517" s="23"/>
      <c r="CB1517" s="23"/>
      <c r="CC1517" s="23"/>
      <c r="CD1517" s="23"/>
      <c r="CE1517" s="23"/>
      <c r="CF1517" s="21">
        <f t="shared" si="9"/>
        <v>0</v>
      </c>
      <c r="CG1517" s="21"/>
      <c r="CH1517" s="21"/>
      <c r="CI1517" s="21"/>
      <c r="CJ1517" s="21"/>
      <c r="CK1517" s="21"/>
      <c r="CL1517" s="21"/>
      <c r="CM1517" s="21"/>
      <c r="CN1517" s="21"/>
      <c r="CO1517" s="21"/>
      <c r="CP1517" s="21"/>
      <c r="CQ1517" s="21"/>
      <c r="CR1517" s="21"/>
      <c r="CS1517" s="21"/>
      <c r="CT1517" s="21"/>
      <c r="CU1517" s="21"/>
      <c r="CV1517" s="21"/>
      <c r="CW1517" s="21"/>
      <c r="CX1517" s="23">
        <f t="shared" si="11"/>
        <v>0</v>
      </c>
      <c r="CY1517" s="23"/>
      <c r="CZ1517" s="23"/>
      <c r="DA1517" s="23"/>
      <c r="DB1517" s="23"/>
      <c r="DC1517" s="23"/>
      <c r="DD1517" s="23"/>
      <c r="DE1517" s="22">
        <f t="shared" si="13"/>
        <v>0</v>
      </c>
      <c r="DF1517" s="21"/>
      <c r="DG1517" s="21"/>
      <c r="DH1517" s="21"/>
      <c r="DI1517" s="21"/>
      <c r="DJ1517" s="21"/>
      <c r="DK1517" s="24">
        <f t="shared" si="15"/>
        <v>0</v>
      </c>
      <c r="DL1517" s="23"/>
      <c r="DM1517" s="23"/>
      <c r="DN1517" s="3"/>
      <c r="DO1517" s="3"/>
      <c r="DP1517" s="3"/>
      <c r="DQ1517" s="3"/>
      <c r="DR1517" s="3"/>
      <c r="DS1517" s="3"/>
      <c r="DT1517" s="3"/>
      <c r="DU1517" s="3"/>
      <c r="DV1517" s="3"/>
      <c r="DW1517" s="3"/>
      <c r="DX1517" s="3"/>
      <c r="DY1517" s="3"/>
      <c r="DZ1517" s="3"/>
      <c r="EA1517" s="3"/>
      <c r="EB1517" s="3"/>
      <c r="EC1517" s="3"/>
      <c r="ED1517" s="3"/>
      <c r="EE1517" s="3"/>
      <c r="EF1517" s="3"/>
      <c r="EG1517" s="3"/>
    </row>
    <row r="1518" spans="1:137" ht="15.75" customHeight="1">
      <c r="A1518" s="15" t="s">
        <v>4843</v>
      </c>
      <c r="B1518" s="15" t="s">
        <v>4844</v>
      </c>
      <c r="C1518" s="16" t="s">
        <v>4845</v>
      </c>
      <c r="D1518" s="15">
        <v>607261407</v>
      </c>
      <c r="E1518" s="15" t="s">
        <v>4846</v>
      </c>
      <c r="F1518" s="15" t="s">
        <v>84</v>
      </c>
      <c r="G1518" s="15" t="s">
        <v>91</v>
      </c>
      <c r="H1518" s="15" t="s">
        <v>80</v>
      </c>
      <c r="I1518" s="17">
        <f t="shared" si="18"/>
        <v>0</v>
      </c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8">
        <f t="shared" si="1"/>
        <v>29</v>
      </c>
      <c r="AA1518" s="19"/>
      <c r="AB1518" s="19"/>
      <c r="AC1518" s="19"/>
      <c r="AD1518" s="19"/>
      <c r="AE1518" s="19"/>
      <c r="AF1518" s="19"/>
      <c r="AG1518" s="19">
        <v>19</v>
      </c>
      <c r="AH1518" s="19"/>
      <c r="AI1518" s="19"/>
      <c r="AJ1518" s="19"/>
      <c r="AK1518" s="19"/>
      <c r="AL1518" s="19"/>
      <c r="AM1518" s="19"/>
      <c r="AN1518" s="19"/>
      <c r="AO1518" s="19">
        <v>10</v>
      </c>
      <c r="AP1518" s="19"/>
      <c r="AQ1518" s="19"/>
      <c r="AR1518" s="20">
        <f t="shared" si="3"/>
        <v>0</v>
      </c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/>
      <c r="BI1518" s="21"/>
      <c r="BJ1518" s="22">
        <f t="shared" si="5"/>
        <v>0</v>
      </c>
      <c r="BK1518" s="21"/>
      <c r="BL1518" s="21"/>
      <c r="BM1518" s="21"/>
      <c r="BN1518" s="23">
        <f t="shared" si="7"/>
        <v>0</v>
      </c>
      <c r="BO1518" s="23"/>
      <c r="BP1518" s="23"/>
      <c r="BQ1518" s="23"/>
      <c r="BR1518" s="23"/>
      <c r="BS1518" s="23"/>
      <c r="BT1518" s="23"/>
      <c r="BU1518" s="23"/>
      <c r="BV1518" s="23"/>
      <c r="BW1518" s="23"/>
      <c r="BX1518" s="23"/>
      <c r="BY1518" s="23"/>
      <c r="BZ1518" s="23"/>
      <c r="CA1518" s="23"/>
      <c r="CB1518" s="23"/>
      <c r="CC1518" s="23"/>
      <c r="CD1518" s="23"/>
      <c r="CE1518" s="23"/>
      <c r="CF1518" s="21">
        <f t="shared" si="9"/>
        <v>100</v>
      </c>
      <c r="CG1518" s="21"/>
      <c r="CH1518" s="21"/>
      <c r="CI1518" s="21"/>
      <c r="CJ1518" s="21"/>
      <c r="CK1518" s="21"/>
      <c r="CL1518" s="21"/>
      <c r="CM1518" s="21"/>
      <c r="CN1518" s="21"/>
      <c r="CO1518" s="21"/>
      <c r="CP1518" s="21"/>
      <c r="CQ1518" s="21"/>
      <c r="CR1518" s="21"/>
      <c r="CS1518" s="21"/>
      <c r="CT1518" s="21"/>
      <c r="CU1518" s="21">
        <v>100</v>
      </c>
      <c r="CV1518" s="21"/>
      <c r="CW1518" s="21"/>
      <c r="CX1518" s="23">
        <f t="shared" si="11"/>
        <v>1</v>
      </c>
      <c r="CY1518" s="23"/>
      <c r="CZ1518" s="23"/>
      <c r="DA1518" s="23"/>
      <c r="DB1518" s="23">
        <v>1</v>
      </c>
      <c r="DC1518" s="23"/>
      <c r="DD1518" s="23"/>
      <c r="DE1518" s="22">
        <f t="shared" si="13"/>
        <v>0</v>
      </c>
      <c r="DF1518" s="21"/>
      <c r="DG1518" s="21"/>
      <c r="DH1518" s="21"/>
      <c r="DI1518" s="21"/>
      <c r="DJ1518" s="21"/>
      <c r="DK1518" s="24">
        <f t="shared" si="15"/>
        <v>0</v>
      </c>
      <c r="DL1518" s="23"/>
      <c r="DM1518" s="23"/>
      <c r="DN1518" s="3"/>
      <c r="DO1518" s="3"/>
      <c r="DP1518" s="3"/>
      <c r="DQ1518" s="3"/>
      <c r="DR1518" s="3"/>
      <c r="DS1518" s="3"/>
      <c r="DT1518" s="3"/>
      <c r="DU1518" s="3"/>
      <c r="DV1518" s="3"/>
      <c r="DW1518" s="3"/>
      <c r="DX1518" s="3"/>
      <c r="DY1518" s="3"/>
      <c r="DZ1518" s="3"/>
      <c r="EA1518" s="3"/>
      <c r="EB1518" s="3"/>
      <c r="EC1518" s="3"/>
      <c r="ED1518" s="3"/>
      <c r="EE1518" s="3"/>
      <c r="EF1518" s="3"/>
      <c r="EG1518" s="3"/>
    </row>
    <row r="1519" spans="1:137" ht="15.75" customHeight="1">
      <c r="A1519" s="15" t="s">
        <v>4847</v>
      </c>
      <c r="B1519" s="15" t="s">
        <v>4848</v>
      </c>
      <c r="C1519" s="16">
        <v>75090465</v>
      </c>
      <c r="D1519" s="15">
        <v>723003757</v>
      </c>
      <c r="E1519" s="15" t="s">
        <v>4445</v>
      </c>
      <c r="F1519" s="15" t="s">
        <v>84</v>
      </c>
      <c r="G1519" s="15" t="s">
        <v>101</v>
      </c>
      <c r="H1519" s="15" t="s">
        <v>57</v>
      </c>
      <c r="I1519" s="17">
        <f t="shared" si="18"/>
        <v>0</v>
      </c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8">
        <f t="shared" si="1"/>
        <v>34</v>
      </c>
      <c r="AA1519" s="19"/>
      <c r="AB1519" s="19"/>
      <c r="AC1519" s="19"/>
      <c r="AD1519" s="19"/>
      <c r="AE1519" s="19"/>
      <c r="AF1519" s="19">
        <v>10</v>
      </c>
      <c r="AG1519" s="19"/>
      <c r="AH1519" s="19">
        <v>9</v>
      </c>
      <c r="AI1519" s="19"/>
      <c r="AJ1519" s="19"/>
      <c r="AK1519" s="19"/>
      <c r="AL1519" s="19"/>
      <c r="AM1519" s="19"/>
      <c r="AN1519" s="19"/>
      <c r="AO1519" s="19"/>
      <c r="AP1519" s="19">
        <v>15</v>
      </c>
      <c r="AQ1519" s="19"/>
      <c r="AR1519" s="20">
        <f t="shared" si="3"/>
        <v>0</v>
      </c>
      <c r="AS1519" s="21"/>
      <c r="AT1519" s="2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21"/>
      <c r="BE1519" s="21"/>
      <c r="BF1519" s="21"/>
      <c r="BG1519" s="21"/>
      <c r="BH1519" s="21"/>
      <c r="BI1519" s="21"/>
      <c r="BJ1519" s="22">
        <f t="shared" si="5"/>
        <v>0</v>
      </c>
      <c r="BK1519" s="21"/>
      <c r="BL1519" s="21"/>
      <c r="BM1519" s="21"/>
      <c r="BN1519" s="23">
        <f t="shared" si="7"/>
        <v>0</v>
      </c>
      <c r="BO1519" s="23"/>
      <c r="BP1519" s="23"/>
      <c r="BQ1519" s="23"/>
      <c r="BR1519" s="23"/>
      <c r="BS1519" s="23"/>
      <c r="BT1519" s="23"/>
      <c r="BU1519" s="23"/>
      <c r="BV1519" s="23"/>
      <c r="BW1519" s="23"/>
      <c r="BX1519" s="23"/>
      <c r="BY1519" s="23"/>
      <c r="BZ1519" s="23"/>
      <c r="CA1519" s="23"/>
      <c r="CB1519" s="23"/>
      <c r="CC1519" s="23"/>
      <c r="CD1519" s="23"/>
      <c r="CE1519" s="23"/>
      <c r="CF1519" s="21">
        <f t="shared" si="9"/>
        <v>0</v>
      </c>
      <c r="CG1519" s="21"/>
      <c r="CH1519" s="21"/>
      <c r="CI1519" s="21"/>
      <c r="CJ1519" s="21"/>
      <c r="CK1519" s="21"/>
      <c r="CL1519" s="21"/>
      <c r="CM1519" s="21"/>
      <c r="CN1519" s="21"/>
      <c r="CO1519" s="21"/>
      <c r="CP1519" s="21"/>
      <c r="CQ1519" s="21"/>
      <c r="CR1519" s="21"/>
      <c r="CS1519" s="21"/>
      <c r="CT1519" s="21"/>
      <c r="CU1519" s="21"/>
      <c r="CV1519" s="21"/>
      <c r="CW1519" s="21"/>
      <c r="CX1519" s="23">
        <f t="shared" si="11"/>
        <v>2</v>
      </c>
      <c r="CY1519" s="23"/>
      <c r="CZ1519" s="23"/>
      <c r="DA1519" s="23"/>
      <c r="DB1519" s="23"/>
      <c r="DC1519" s="23">
        <v>2</v>
      </c>
      <c r="DD1519" s="23"/>
      <c r="DE1519" s="22">
        <f t="shared" si="13"/>
        <v>0</v>
      </c>
      <c r="DF1519" s="21"/>
      <c r="DG1519" s="21"/>
      <c r="DH1519" s="21"/>
      <c r="DI1519" s="21"/>
      <c r="DJ1519" s="21"/>
      <c r="DK1519" s="24">
        <f t="shared" si="15"/>
        <v>0</v>
      </c>
      <c r="DL1519" s="23"/>
      <c r="DM1519" s="23"/>
      <c r="DN1519" s="3"/>
      <c r="DO1519" s="3"/>
      <c r="DP1519" s="3"/>
      <c r="DQ1519" s="3"/>
      <c r="DR1519" s="3"/>
      <c r="DS1519" s="3"/>
      <c r="DT1519" s="3"/>
      <c r="DU1519" s="3"/>
      <c r="DV1519" s="3"/>
      <c r="DW1519" s="3"/>
      <c r="DX1519" s="3"/>
      <c r="DY1519" s="3"/>
      <c r="DZ1519" s="3"/>
      <c r="EA1519" s="3"/>
      <c r="EB1519" s="3"/>
      <c r="EC1519" s="3"/>
      <c r="ED1519" s="3"/>
      <c r="EE1519" s="3"/>
      <c r="EF1519" s="3"/>
      <c r="EG1519" s="3"/>
    </row>
    <row r="1520" spans="1:137" ht="15.75" customHeight="1">
      <c r="A1520" s="15" t="s">
        <v>4849</v>
      </c>
      <c r="B1520" s="15" t="s">
        <v>4850</v>
      </c>
      <c r="C1520" s="16">
        <v>86595911</v>
      </c>
      <c r="D1520" s="15">
        <v>732512754</v>
      </c>
      <c r="E1520" s="15" t="s">
        <v>4851</v>
      </c>
      <c r="F1520" s="15" t="s">
        <v>84</v>
      </c>
      <c r="G1520" s="15" t="s">
        <v>101</v>
      </c>
      <c r="H1520" s="15" t="s">
        <v>68</v>
      </c>
      <c r="I1520" s="17">
        <f t="shared" si="18"/>
        <v>0</v>
      </c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8">
        <f t="shared" si="1"/>
        <v>28</v>
      </c>
      <c r="AA1520" s="19"/>
      <c r="AB1520" s="19"/>
      <c r="AC1520" s="19"/>
      <c r="AD1520" s="19"/>
      <c r="AE1520" s="19"/>
      <c r="AF1520" s="19">
        <v>6</v>
      </c>
      <c r="AG1520" s="19"/>
      <c r="AH1520" s="19">
        <v>7</v>
      </c>
      <c r="AI1520" s="19"/>
      <c r="AJ1520" s="19"/>
      <c r="AK1520" s="19"/>
      <c r="AL1520" s="19"/>
      <c r="AM1520" s="19"/>
      <c r="AN1520" s="19"/>
      <c r="AO1520" s="19">
        <v>15</v>
      </c>
      <c r="AP1520" s="19"/>
      <c r="AQ1520" s="19"/>
      <c r="AR1520" s="20">
        <f t="shared" si="3"/>
        <v>0</v>
      </c>
      <c r="AS1520" s="21"/>
      <c r="AT1520" s="21"/>
      <c r="AU1520" s="21"/>
      <c r="AV1520" s="21"/>
      <c r="AW1520" s="21"/>
      <c r="AX1520" s="21"/>
      <c r="AY1520" s="21"/>
      <c r="AZ1520" s="21"/>
      <c r="BA1520" s="21"/>
      <c r="BB1520" s="21"/>
      <c r="BC1520" s="21"/>
      <c r="BD1520" s="21"/>
      <c r="BE1520" s="21"/>
      <c r="BF1520" s="21"/>
      <c r="BG1520" s="21"/>
      <c r="BH1520" s="21"/>
      <c r="BI1520" s="21"/>
      <c r="BJ1520" s="22">
        <f t="shared" si="5"/>
        <v>0</v>
      </c>
      <c r="BK1520" s="21"/>
      <c r="BL1520" s="21"/>
      <c r="BM1520" s="21"/>
      <c r="BN1520" s="23">
        <f t="shared" si="7"/>
        <v>0</v>
      </c>
      <c r="BO1520" s="23"/>
      <c r="BP1520" s="23"/>
      <c r="BQ1520" s="23"/>
      <c r="BR1520" s="23"/>
      <c r="BS1520" s="23"/>
      <c r="BT1520" s="23"/>
      <c r="BU1520" s="23"/>
      <c r="BV1520" s="23"/>
      <c r="BW1520" s="23"/>
      <c r="BX1520" s="23"/>
      <c r="BY1520" s="23"/>
      <c r="BZ1520" s="23"/>
      <c r="CA1520" s="23"/>
      <c r="CB1520" s="23"/>
      <c r="CC1520" s="23"/>
      <c r="CD1520" s="23"/>
      <c r="CE1520" s="23"/>
      <c r="CF1520" s="21">
        <f t="shared" si="9"/>
        <v>0</v>
      </c>
      <c r="CG1520" s="21"/>
      <c r="CH1520" s="21"/>
      <c r="CI1520" s="21"/>
      <c r="CJ1520" s="21"/>
      <c r="CK1520" s="21"/>
      <c r="CL1520" s="21"/>
      <c r="CM1520" s="21"/>
      <c r="CN1520" s="21"/>
      <c r="CO1520" s="21"/>
      <c r="CP1520" s="21"/>
      <c r="CQ1520" s="21"/>
      <c r="CR1520" s="21"/>
      <c r="CS1520" s="21"/>
      <c r="CT1520" s="21"/>
      <c r="CU1520" s="21"/>
      <c r="CV1520" s="21"/>
      <c r="CW1520" s="21"/>
      <c r="CX1520" s="23">
        <f t="shared" si="11"/>
        <v>2</v>
      </c>
      <c r="CY1520" s="23"/>
      <c r="CZ1520" s="23"/>
      <c r="DA1520" s="23"/>
      <c r="DB1520" s="23">
        <v>2</v>
      </c>
      <c r="DC1520" s="23"/>
      <c r="DD1520" s="23"/>
      <c r="DE1520" s="22">
        <f t="shared" si="13"/>
        <v>0</v>
      </c>
      <c r="DF1520" s="21"/>
      <c r="DG1520" s="21"/>
      <c r="DH1520" s="21"/>
      <c r="DI1520" s="21"/>
      <c r="DJ1520" s="21"/>
      <c r="DK1520" s="24">
        <f t="shared" si="15"/>
        <v>0</v>
      </c>
      <c r="DL1520" s="23"/>
      <c r="DM1520" s="23"/>
      <c r="DN1520" s="3"/>
      <c r="DO1520" s="3"/>
      <c r="DP1520" s="3"/>
      <c r="DQ1520" s="3"/>
      <c r="DR1520" s="3"/>
      <c r="DS1520" s="3"/>
      <c r="DT1520" s="3"/>
      <c r="DU1520" s="3"/>
      <c r="DV1520" s="3"/>
      <c r="DW1520" s="3"/>
      <c r="DX1520" s="3"/>
      <c r="DY1520" s="3"/>
      <c r="DZ1520" s="3"/>
      <c r="EA1520" s="3"/>
      <c r="EB1520" s="3"/>
      <c r="EC1520" s="3"/>
      <c r="ED1520" s="3"/>
      <c r="EE1520" s="3"/>
      <c r="EF1520" s="3"/>
      <c r="EG1520" s="3"/>
    </row>
    <row r="1521" spans="1:137" ht="15.75" customHeight="1">
      <c r="A1521" s="15" t="s">
        <v>4852</v>
      </c>
      <c r="B1521" s="15" t="s">
        <v>4853</v>
      </c>
      <c r="C1521" s="16">
        <v>28995481</v>
      </c>
      <c r="D1521" s="15">
        <v>777645645</v>
      </c>
      <c r="E1521" s="15" t="s">
        <v>4854</v>
      </c>
      <c r="F1521" s="15" t="s">
        <v>84</v>
      </c>
      <c r="G1521" s="15" t="s">
        <v>91</v>
      </c>
      <c r="H1521" s="15" t="s">
        <v>216</v>
      </c>
      <c r="I1521" s="17">
        <f t="shared" si="18"/>
        <v>0</v>
      </c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8">
        <f t="shared" si="1"/>
        <v>29</v>
      </c>
      <c r="AA1521" s="19"/>
      <c r="AB1521" s="19"/>
      <c r="AC1521" s="19"/>
      <c r="AD1521" s="19"/>
      <c r="AE1521" s="19"/>
      <c r="AF1521" s="19"/>
      <c r="AG1521" s="19">
        <v>19</v>
      </c>
      <c r="AH1521" s="19"/>
      <c r="AI1521" s="19"/>
      <c r="AJ1521" s="19"/>
      <c r="AK1521" s="19"/>
      <c r="AL1521" s="19"/>
      <c r="AM1521" s="19"/>
      <c r="AN1521" s="19"/>
      <c r="AO1521" s="19">
        <v>10</v>
      </c>
      <c r="AP1521" s="19"/>
      <c r="AQ1521" s="19"/>
      <c r="AR1521" s="20">
        <f t="shared" si="3"/>
        <v>0</v>
      </c>
      <c r="AS1521" s="21"/>
      <c r="AT1521" s="21"/>
      <c r="AU1521" s="21"/>
      <c r="AV1521" s="21"/>
      <c r="AW1521" s="21"/>
      <c r="AX1521" s="21"/>
      <c r="AY1521" s="21"/>
      <c r="AZ1521" s="21"/>
      <c r="BA1521" s="21"/>
      <c r="BB1521" s="21"/>
      <c r="BC1521" s="21"/>
      <c r="BD1521" s="21"/>
      <c r="BE1521" s="21"/>
      <c r="BF1521" s="21"/>
      <c r="BG1521" s="21"/>
      <c r="BH1521" s="21"/>
      <c r="BI1521" s="21"/>
      <c r="BJ1521" s="22">
        <f t="shared" si="5"/>
        <v>0</v>
      </c>
      <c r="BK1521" s="21"/>
      <c r="BL1521" s="21"/>
      <c r="BM1521" s="21"/>
      <c r="BN1521" s="23">
        <f t="shared" si="7"/>
        <v>0</v>
      </c>
      <c r="BO1521" s="23"/>
      <c r="BP1521" s="23"/>
      <c r="BQ1521" s="23"/>
      <c r="BR1521" s="23"/>
      <c r="BS1521" s="23"/>
      <c r="BT1521" s="23"/>
      <c r="BU1521" s="23"/>
      <c r="BV1521" s="23"/>
      <c r="BW1521" s="23"/>
      <c r="BX1521" s="23"/>
      <c r="BY1521" s="23"/>
      <c r="BZ1521" s="23"/>
      <c r="CA1521" s="23"/>
      <c r="CB1521" s="23"/>
      <c r="CC1521" s="23"/>
      <c r="CD1521" s="23"/>
      <c r="CE1521" s="23"/>
      <c r="CF1521" s="21">
        <f t="shared" si="9"/>
        <v>100</v>
      </c>
      <c r="CG1521" s="21"/>
      <c r="CH1521" s="21"/>
      <c r="CI1521" s="21"/>
      <c r="CJ1521" s="21"/>
      <c r="CK1521" s="21"/>
      <c r="CL1521" s="21"/>
      <c r="CM1521" s="21"/>
      <c r="CN1521" s="21"/>
      <c r="CO1521" s="21"/>
      <c r="CP1521" s="21"/>
      <c r="CQ1521" s="21"/>
      <c r="CR1521" s="21"/>
      <c r="CS1521" s="21"/>
      <c r="CT1521" s="21"/>
      <c r="CU1521" s="21">
        <v>100</v>
      </c>
      <c r="CV1521" s="21"/>
      <c r="CW1521" s="21"/>
      <c r="CX1521" s="23">
        <f t="shared" si="11"/>
        <v>1</v>
      </c>
      <c r="CY1521" s="23"/>
      <c r="CZ1521" s="23"/>
      <c r="DA1521" s="23"/>
      <c r="DB1521" s="23">
        <v>1</v>
      </c>
      <c r="DC1521" s="23"/>
      <c r="DD1521" s="23"/>
      <c r="DE1521" s="22">
        <f t="shared" si="13"/>
        <v>0</v>
      </c>
      <c r="DF1521" s="21"/>
      <c r="DG1521" s="21"/>
      <c r="DH1521" s="21"/>
      <c r="DI1521" s="21"/>
      <c r="DJ1521" s="21"/>
      <c r="DK1521" s="24">
        <f t="shared" si="15"/>
        <v>0</v>
      </c>
      <c r="DL1521" s="23"/>
      <c r="DM1521" s="23"/>
      <c r="DN1521" s="3"/>
      <c r="DO1521" s="3"/>
      <c r="DP1521" s="3"/>
      <c r="DQ1521" s="3"/>
      <c r="DR1521" s="3"/>
      <c r="DS1521" s="3"/>
      <c r="DT1521" s="3"/>
      <c r="DU1521" s="3"/>
      <c r="DV1521" s="3"/>
      <c r="DW1521" s="3"/>
      <c r="DX1521" s="3"/>
      <c r="DY1521" s="3"/>
      <c r="DZ1521" s="3"/>
      <c r="EA1521" s="3"/>
      <c r="EB1521" s="3"/>
      <c r="EC1521" s="3"/>
      <c r="ED1521" s="3"/>
      <c r="EE1521" s="3"/>
      <c r="EF1521" s="3"/>
      <c r="EG1521" s="3"/>
    </row>
    <row r="1522" spans="1:137" ht="15.75" customHeight="1">
      <c r="A1522" s="15" t="s">
        <v>4855</v>
      </c>
      <c r="B1522" s="15" t="s">
        <v>4856</v>
      </c>
      <c r="C1522" s="16">
        <v>60433540</v>
      </c>
      <c r="D1522" s="15">
        <v>606950064</v>
      </c>
      <c r="E1522" s="15" t="s">
        <v>4857</v>
      </c>
      <c r="F1522" s="15" t="s">
        <v>84</v>
      </c>
      <c r="G1522" s="15" t="s">
        <v>101</v>
      </c>
      <c r="H1522" s="15" t="s">
        <v>325</v>
      </c>
      <c r="I1522" s="17">
        <f t="shared" si="18"/>
        <v>0</v>
      </c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8">
        <f t="shared" si="1"/>
        <v>34</v>
      </c>
      <c r="AA1522" s="19"/>
      <c r="AB1522" s="19"/>
      <c r="AC1522" s="19"/>
      <c r="AD1522" s="19"/>
      <c r="AE1522" s="19"/>
      <c r="AF1522" s="19">
        <v>10</v>
      </c>
      <c r="AG1522" s="19"/>
      <c r="AH1522" s="19">
        <v>9</v>
      </c>
      <c r="AI1522" s="19"/>
      <c r="AJ1522" s="19"/>
      <c r="AK1522" s="19"/>
      <c r="AL1522" s="19"/>
      <c r="AM1522" s="19"/>
      <c r="AN1522" s="19"/>
      <c r="AO1522" s="19"/>
      <c r="AP1522" s="19">
        <v>15</v>
      </c>
      <c r="AQ1522" s="19"/>
      <c r="AR1522" s="20">
        <f t="shared" si="3"/>
        <v>0</v>
      </c>
      <c r="AS1522" s="21"/>
      <c r="AT1522" s="21"/>
      <c r="AU1522" s="21"/>
      <c r="AV1522" s="21"/>
      <c r="AW1522" s="21"/>
      <c r="AX1522" s="21"/>
      <c r="AY1522" s="21"/>
      <c r="AZ1522" s="21"/>
      <c r="BA1522" s="21"/>
      <c r="BB1522" s="21"/>
      <c r="BC1522" s="21"/>
      <c r="BD1522" s="21"/>
      <c r="BE1522" s="21"/>
      <c r="BF1522" s="21"/>
      <c r="BG1522" s="21"/>
      <c r="BH1522" s="21"/>
      <c r="BI1522" s="21"/>
      <c r="BJ1522" s="22">
        <f t="shared" si="5"/>
        <v>0</v>
      </c>
      <c r="BK1522" s="21"/>
      <c r="BL1522" s="21"/>
      <c r="BM1522" s="21"/>
      <c r="BN1522" s="23">
        <f t="shared" si="7"/>
        <v>0</v>
      </c>
      <c r="BO1522" s="23"/>
      <c r="BP1522" s="23"/>
      <c r="BQ1522" s="23"/>
      <c r="BR1522" s="23"/>
      <c r="BS1522" s="23"/>
      <c r="BT1522" s="23"/>
      <c r="BU1522" s="23"/>
      <c r="BV1522" s="23"/>
      <c r="BW1522" s="23"/>
      <c r="BX1522" s="23"/>
      <c r="BY1522" s="23"/>
      <c r="BZ1522" s="23"/>
      <c r="CA1522" s="23"/>
      <c r="CB1522" s="23"/>
      <c r="CC1522" s="23"/>
      <c r="CD1522" s="23"/>
      <c r="CE1522" s="23"/>
      <c r="CF1522" s="21">
        <f t="shared" si="9"/>
        <v>0</v>
      </c>
      <c r="CG1522" s="21"/>
      <c r="CH1522" s="21"/>
      <c r="CI1522" s="21"/>
      <c r="CJ1522" s="21"/>
      <c r="CK1522" s="21"/>
      <c r="CL1522" s="21"/>
      <c r="CM1522" s="21"/>
      <c r="CN1522" s="21"/>
      <c r="CO1522" s="21"/>
      <c r="CP1522" s="21"/>
      <c r="CQ1522" s="21"/>
      <c r="CR1522" s="21"/>
      <c r="CS1522" s="21"/>
      <c r="CT1522" s="21"/>
      <c r="CU1522" s="21"/>
      <c r="CV1522" s="21"/>
      <c r="CW1522" s="21"/>
      <c r="CX1522" s="23">
        <f t="shared" si="11"/>
        <v>2</v>
      </c>
      <c r="CY1522" s="23"/>
      <c r="CZ1522" s="23"/>
      <c r="DA1522" s="23"/>
      <c r="DB1522" s="23"/>
      <c r="DC1522" s="23">
        <v>2</v>
      </c>
      <c r="DD1522" s="23"/>
      <c r="DE1522" s="22">
        <f t="shared" si="13"/>
        <v>0</v>
      </c>
      <c r="DF1522" s="21"/>
      <c r="DG1522" s="21"/>
      <c r="DH1522" s="21"/>
      <c r="DI1522" s="21"/>
      <c r="DJ1522" s="21"/>
      <c r="DK1522" s="24">
        <f t="shared" si="15"/>
        <v>0</v>
      </c>
      <c r="DL1522" s="23"/>
      <c r="DM1522" s="23"/>
      <c r="DN1522" s="3"/>
      <c r="DO1522" s="3"/>
      <c r="DP1522" s="3"/>
      <c r="DQ1522" s="3"/>
      <c r="DR1522" s="3"/>
      <c r="DS1522" s="3"/>
      <c r="DT1522" s="3"/>
      <c r="DU1522" s="3"/>
      <c r="DV1522" s="3"/>
      <c r="DW1522" s="3"/>
      <c r="DX1522" s="3"/>
      <c r="DY1522" s="3"/>
      <c r="DZ1522" s="3"/>
      <c r="EA1522" s="3"/>
      <c r="EB1522" s="3"/>
      <c r="EC1522" s="3"/>
      <c r="ED1522" s="3"/>
      <c r="EE1522" s="3"/>
      <c r="EF1522" s="3"/>
      <c r="EG1522" s="3"/>
    </row>
    <row r="1523" spans="1:137" ht="15.75" customHeight="1">
      <c r="A1523" s="15" t="s">
        <v>4858</v>
      </c>
      <c r="B1523" s="15" t="s">
        <v>4859</v>
      </c>
      <c r="C1523" s="16">
        <v>70738688</v>
      </c>
      <c r="D1523" s="15">
        <v>777631659</v>
      </c>
      <c r="E1523" s="15" t="s">
        <v>4860</v>
      </c>
      <c r="F1523" s="15" t="s">
        <v>84</v>
      </c>
      <c r="G1523" s="15" t="s">
        <v>91</v>
      </c>
      <c r="H1523" s="15" t="s">
        <v>718</v>
      </c>
      <c r="I1523" s="17">
        <f t="shared" si="18"/>
        <v>0</v>
      </c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8">
        <f t="shared" si="1"/>
        <v>48</v>
      </c>
      <c r="AA1523" s="19"/>
      <c r="AB1523" s="19"/>
      <c r="AC1523" s="19"/>
      <c r="AD1523" s="19"/>
      <c r="AE1523" s="19"/>
      <c r="AF1523" s="19"/>
      <c r="AG1523" s="19">
        <f>19+19</f>
        <v>38</v>
      </c>
      <c r="AH1523" s="19"/>
      <c r="AI1523" s="19"/>
      <c r="AJ1523" s="19"/>
      <c r="AK1523" s="19"/>
      <c r="AL1523" s="19"/>
      <c r="AM1523" s="19"/>
      <c r="AN1523" s="19"/>
      <c r="AO1523" s="19">
        <v>10</v>
      </c>
      <c r="AP1523" s="19"/>
      <c r="AQ1523" s="19"/>
      <c r="AR1523" s="20">
        <f t="shared" si="3"/>
        <v>0</v>
      </c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  <c r="BF1523" s="21"/>
      <c r="BG1523" s="21"/>
      <c r="BH1523" s="21"/>
      <c r="BI1523" s="21"/>
      <c r="BJ1523" s="22">
        <f t="shared" si="5"/>
        <v>0</v>
      </c>
      <c r="BK1523" s="21"/>
      <c r="BL1523" s="21"/>
      <c r="BM1523" s="21"/>
      <c r="BN1523" s="23">
        <f t="shared" si="7"/>
        <v>0</v>
      </c>
      <c r="BO1523" s="23"/>
      <c r="BP1523" s="23"/>
      <c r="BQ1523" s="23"/>
      <c r="BR1523" s="23"/>
      <c r="BS1523" s="23"/>
      <c r="BT1523" s="23"/>
      <c r="BU1523" s="23"/>
      <c r="BV1523" s="23"/>
      <c r="BW1523" s="23"/>
      <c r="BX1523" s="23"/>
      <c r="BY1523" s="23"/>
      <c r="BZ1523" s="23"/>
      <c r="CA1523" s="23"/>
      <c r="CB1523" s="23"/>
      <c r="CC1523" s="23"/>
      <c r="CD1523" s="23"/>
      <c r="CE1523" s="23"/>
      <c r="CF1523" s="21">
        <f t="shared" si="9"/>
        <v>100</v>
      </c>
      <c r="CG1523" s="21"/>
      <c r="CH1523" s="21"/>
      <c r="CI1523" s="21"/>
      <c r="CJ1523" s="21"/>
      <c r="CK1523" s="21"/>
      <c r="CL1523" s="21"/>
      <c r="CM1523" s="21"/>
      <c r="CN1523" s="21"/>
      <c r="CO1523" s="21"/>
      <c r="CP1523" s="21"/>
      <c r="CQ1523" s="21"/>
      <c r="CR1523" s="21"/>
      <c r="CS1523" s="21"/>
      <c r="CT1523" s="21"/>
      <c r="CU1523" s="21">
        <v>100</v>
      </c>
      <c r="CV1523" s="21"/>
      <c r="CW1523" s="21"/>
      <c r="CX1523" s="23">
        <f t="shared" si="11"/>
        <v>1</v>
      </c>
      <c r="CY1523" s="23"/>
      <c r="CZ1523" s="23"/>
      <c r="DA1523" s="23"/>
      <c r="DB1523" s="23">
        <v>1</v>
      </c>
      <c r="DC1523" s="23"/>
      <c r="DD1523" s="23"/>
      <c r="DE1523" s="22">
        <f t="shared" si="13"/>
        <v>0</v>
      </c>
      <c r="DF1523" s="21"/>
      <c r="DG1523" s="21"/>
      <c r="DH1523" s="21"/>
      <c r="DI1523" s="21"/>
      <c r="DJ1523" s="21"/>
      <c r="DK1523" s="24">
        <f t="shared" si="15"/>
        <v>0</v>
      </c>
      <c r="DL1523" s="23"/>
      <c r="DM1523" s="23"/>
      <c r="DN1523" s="3"/>
      <c r="DO1523" s="3"/>
      <c r="DP1523" s="3"/>
      <c r="DQ1523" s="3"/>
      <c r="DR1523" s="3"/>
      <c r="DS1523" s="3"/>
      <c r="DT1523" s="3"/>
      <c r="DU1523" s="3"/>
      <c r="DV1523" s="3"/>
      <c r="DW1523" s="3"/>
      <c r="DX1523" s="3"/>
      <c r="DY1523" s="3"/>
      <c r="DZ1523" s="3"/>
      <c r="EA1523" s="3"/>
      <c r="EB1523" s="3"/>
      <c r="EC1523" s="3"/>
      <c r="ED1523" s="3"/>
      <c r="EE1523" s="3"/>
      <c r="EF1523" s="3"/>
      <c r="EG1523" s="3"/>
    </row>
    <row r="1524" spans="1:137" ht="15.75" customHeight="1">
      <c r="A1524" s="15" t="s">
        <v>4861</v>
      </c>
      <c r="B1524" s="15" t="s">
        <v>4862</v>
      </c>
      <c r="C1524" s="16">
        <v>75100151</v>
      </c>
      <c r="D1524" s="15">
        <v>602727749</v>
      </c>
      <c r="E1524" s="15" t="s">
        <v>4863</v>
      </c>
      <c r="F1524" s="15" t="s">
        <v>84</v>
      </c>
      <c r="G1524" s="15" t="s">
        <v>91</v>
      </c>
      <c r="H1524" s="15" t="s">
        <v>86</v>
      </c>
      <c r="I1524" s="17">
        <f t="shared" si="18"/>
        <v>0</v>
      </c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8">
        <f t="shared" si="1"/>
        <v>29</v>
      </c>
      <c r="AA1524" s="19"/>
      <c r="AB1524" s="19"/>
      <c r="AC1524" s="19"/>
      <c r="AD1524" s="19"/>
      <c r="AE1524" s="19"/>
      <c r="AF1524" s="19"/>
      <c r="AG1524" s="19">
        <v>19</v>
      </c>
      <c r="AH1524" s="19"/>
      <c r="AI1524" s="19"/>
      <c r="AJ1524" s="19"/>
      <c r="AK1524" s="19"/>
      <c r="AL1524" s="19"/>
      <c r="AM1524" s="19"/>
      <c r="AN1524" s="19"/>
      <c r="AO1524" s="19">
        <v>10</v>
      </c>
      <c r="AP1524" s="19"/>
      <c r="AQ1524" s="19"/>
      <c r="AR1524" s="20">
        <f t="shared" si="3"/>
        <v>0</v>
      </c>
      <c r="AS1524" s="21"/>
      <c r="AT1524" s="21"/>
      <c r="AU1524" s="21"/>
      <c r="AV1524" s="21"/>
      <c r="AW1524" s="21"/>
      <c r="AX1524" s="21"/>
      <c r="AY1524" s="21"/>
      <c r="AZ1524" s="21"/>
      <c r="BA1524" s="21"/>
      <c r="BB1524" s="21"/>
      <c r="BC1524" s="21"/>
      <c r="BD1524" s="21"/>
      <c r="BE1524" s="21"/>
      <c r="BF1524" s="21"/>
      <c r="BG1524" s="21"/>
      <c r="BH1524" s="21"/>
      <c r="BI1524" s="21"/>
      <c r="BJ1524" s="22">
        <f t="shared" si="5"/>
        <v>0</v>
      </c>
      <c r="BK1524" s="21"/>
      <c r="BL1524" s="21"/>
      <c r="BM1524" s="21"/>
      <c r="BN1524" s="23">
        <f t="shared" si="7"/>
        <v>0</v>
      </c>
      <c r="BO1524" s="23"/>
      <c r="BP1524" s="23"/>
      <c r="BQ1524" s="23"/>
      <c r="BR1524" s="23"/>
      <c r="BS1524" s="23"/>
      <c r="BT1524" s="23"/>
      <c r="BU1524" s="23"/>
      <c r="BV1524" s="23"/>
      <c r="BW1524" s="23"/>
      <c r="BX1524" s="23"/>
      <c r="BY1524" s="23"/>
      <c r="BZ1524" s="23"/>
      <c r="CA1524" s="23"/>
      <c r="CB1524" s="23"/>
      <c r="CC1524" s="23"/>
      <c r="CD1524" s="23"/>
      <c r="CE1524" s="23"/>
      <c r="CF1524" s="21">
        <f t="shared" si="9"/>
        <v>100</v>
      </c>
      <c r="CG1524" s="21"/>
      <c r="CH1524" s="21"/>
      <c r="CI1524" s="21"/>
      <c r="CJ1524" s="21"/>
      <c r="CK1524" s="21"/>
      <c r="CL1524" s="21"/>
      <c r="CM1524" s="21"/>
      <c r="CN1524" s="21"/>
      <c r="CO1524" s="21"/>
      <c r="CP1524" s="21"/>
      <c r="CQ1524" s="21"/>
      <c r="CR1524" s="21"/>
      <c r="CS1524" s="21"/>
      <c r="CT1524" s="21"/>
      <c r="CU1524" s="21">
        <v>100</v>
      </c>
      <c r="CV1524" s="21"/>
      <c r="CW1524" s="21"/>
      <c r="CX1524" s="23">
        <f t="shared" si="11"/>
        <v>1</v>
      </c>
      <c r="CY1524" s="23"/>
      <c r="CZ1524" s="23"/>
      <c r="DA1524" s="23"/>
      <c r="DB1524" s="23">
        <v>1</v>
      </c>
      <c r="DC1524" s="23"/>
      <c r="DD1524" s="23"/>
      <c r="DE1524" s="22">
        <f t="shared" si="13"/>
        <v>0</v>
      </c>
      <c r="DF1524" s="21"/>
      <c r="DG1524" s="21"/>
      <c r="DH1524" s="21"/>
      <c r="DI1524" s="21"/>
      <c r="DJ1524" s="21"/>
      <c r="DK1524" s="24">
        <f t="shared" si="15"/>
        <v>0</v>
      </c>
      <c r="DL1524" s="23"/>
      <c r="DM1524" s="23"/>
      <c r="DN1524" s="3"/>
      <c r="DO1524" s="3"/>
      <c r="DP1524" s="3"/>
      <c r="DQ1524" s="3"/>
      <c r="DR1524" s="3"/>
      <c r="DS1524" s="3"/>
      <c r="DT1524" s="3"/>
      <c r="DU1524" s="3"/>
      <c r="DV1524" s="3"/>
      <c r="DW1524" s="3"/>
      <c r="DX1524" s="3"/>
      <c r="DY1524" s="3"/>
      <c r="DZ1524" s="3"/>
      <c r="EA1524" s="3"/>
      <c r="EB1524" s="3"/>
      <c r="EC1524" s="3"/>
      <c r="ED1524" s="3"/>
      <c r="EE1524" s="3"/>
      <c r="EF1524" s="3"/>
      <c r="EG1524" s="3"/>
    </row>
    <row r="1525" spans="1:137" ht="15.75" customHeight="1">
      <c r="A1525" s="15" t="s">
        <v>4864</v>
      </c>
      <c r="B1525" s="15" t="s">
        <v>4865</v>
      </c>
      <c r="C1525" s="16">
        <v>71202854</v>
      </c>
      <c r="D1525" s="15">
        <v>732922161</v>
      </c>
      <c r="E1525" s="15" t="s">
        <v>4866</v>
      </c>
      <c r="F1525" s="15" t="s">
        <v>84</v>
      </c>
      <c r="G1525" s="15" t="s">
        <v>91</v>
      </c>
      <c r="H1525" s="15" t="s">
        <v>174</v>
      </c>
      <c r="I1525" s="17">
        <f t="shared" si="18"/>
        <v>0</v>
      </c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8">
        <f t="shared" si="1"/>
        <v>60</v>
      </c>
      <c r="AA1525" s="19"/>
      <c r="AB1525" s="19"/>
      <c r="AC1525" s="19"/>
      <c r="AD1525" s="19"/>
      <c r="AE1525" s="19">
        <v>50</v>
      </c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>
        <v>10</v>
      </c>
      <c r="AP1525" s="19"/>
      <c r="AQ1525" s="19"/>
      <c r="AR1525" s="20">
        <f t="shared" si="3"/>
        <v>0</v>
      </c>
      <c r="AS1525" s="21"/>
      <c r="AT1525" s="21"/>
      <c r="AU1525" s="21"/>
      <c r="AV1525" s="21"/>
      <c r="AW1525" s="21"/>
      <c r="AX1525" s="21"/>
      <c r="AY1525" s="21"/>
      <c r="AZ1525" s="21"/>
      <c r="BA1525" s="21"/>
      <c r="BB1525" s="21"/>
      <c r="BC1525" s="21"/>
      <c r="BD1525" s="21"/>
      <c r="BE1525" s="21"/>
      <c r="BF1525" s="21"/>
      <c r="BG1525" s="21"/>
      <c r="BH1525" s="21"/>
      <c r="BI1525" s="21"/>
      <c r="BJ1525" s="22">
        <f t="shared" si="5"/>
        <v>0</v>
      </c>
      <c r="BK1525" s="21"/>
      <c r="BL1525" s="21"/>
      <c r="BM1525" s="21"/>
      <c r="BN1525" s="23">
        <f t="shared" si="7"/>
        <v>0</v>
      </c>
      <c r="BO1525" s="23"/>
      <c r="BP1525" s="23"/>
      <c r="BQ1525" s="23"/>
      <c r="BR1525" s="23"/>
      <c r="BS1525" s="23"/>
      <c r="BT1525" s="23"/>
      <c r="BU1525" s="23"/>
      <c r="BV1525" s="23"/>
      <c r="BW1525" s="23"/>
      <c r="BX1525" s="23"/>
      <c r="BY1525" s="23"/>
      <c r="BZ1525" s="23"/>
      <c r="CA1525" s="23"/>
      <c r="CB1525" s="23"/>
      <c r="CC1525" s="23"/>
      <c r="CD1525" s="23"/>
      <c r="CE1525" s="23"/>
      <c r="CF1525" s="21">
        <f t="shared" si="9"/>
        <v>100</v>
      </c>
      <c r="CG1525" s="21"/>
      <c r="CH1525" s="21"/>
      <c r="CI1525" s="21"/>
      <c r="CJ1525" s="21"/>
      <c r="CK1525" s="21"/>
      <c r="CL1525" s="21"/>
      <c r="CM1525" s="21"/>
      <c r="CN1525" s="21"/>
      <c r="CO1525" s="21"/>
      <c r="CP1525" s="21"/>
      <c r="CQ1525" s="21"/>
      <c r="CR1525" s="21"/>
      <c r="CS1525" s="21"/>
      <c r="CT1525" s="21"/>
      <c r="CU1525" s="21">
        <v>100</v>
      </c>
      <c r="CV1525" s="21"/>
      <c r="CW1525" s="21"/>
      <c r="CX1525" s="23">
        <f t="shared" si="11"/>
        <v>1</v>
      </c>
      <c r="CY1525" s="23"/>
      <c r="CZ1525" s="23"/>
      <c r="DA1525" s="23"/>
      <c r="DB1525" s="23">
        <v>1</v>
      </c>
      <c r="DC1525" s="23"/>
      <c r="DD1525" s="23"/>
      <c r="DE1525" s="22">
        <f t="shared" si="13"/>
        <v>0</v>
      </c>
      <c r="DF1525" s="21"/>
      <c r="DG1525" s="21"/>
      <c r="DH1525" s="21"/>
      <c r="DI1525" s="21"/>
      <c r="DJ1525" s="21"/>
      <c r="DK1525" s="24">
        <f t="shared" si="15"/>
        <v>0</v>
      </c>
      <c r="DL1525" s="23"/>
      <c r="DM1525" s="23"/>
      <c r="DN1525" s="3"/>
      <c r="DO1525" s="3"/>
      <c r="DP1525" s="3"/>
      <c r="DQ1525" s="3"/>
      <c r="DR1525" s="3"/>
      <c r="DS1525" s="3"/>
      <c r="DT1525" s="3"/>
      <c r="DU1525" s="3"/>
      <c r="DV1525" s="3"/>
      <c r="DW1525" s="3"/>
      <c r="DX1525" s="3"/>
      <c r="DY1525" s="3"/>
      <c r="DZ1525" s="3"/>
      <c r="EA1525" s="3"/>
      <c r="EB1525" s="3"/>
      <c r="EC1525" s="3"/>
      <c r="ED1525" s="3"/>
      <c r="EE1525" s="3"/>
      <c r="EF1525" s="3"/>
      <c r="EG1525" s="3"/>
    </row>
    <row r="1526" spans="1:137" ht="15.75" customHeight="1">
      <c r="A1526" s="15" t="s">
        <v>4867</v>
      </c>
      <c r="B1526" s="15" t="s">
        <v>4868</v>
      </c>
      <c r="C1526" s="16" t="s">
        <v>4869</v>
      </c>
      <c r="D1526" s="15">
        <v>777631659</v>
      </c>
      <c r="E1526" s="15" t="s">
        <v>4870</v>
      </c>
      <c r="F1526" s="15" t="s">
        <v>84</v>
      </c>
      <c r="G1526" s="15" t="s">
        <v>91</v>
      </c>
      <c r="H1526" s="15" t="s">
        <v>68</v>
      </c>
      <c r="I1526" s="17">
        <f t="shared" si="18"/>
        <v>0</v>
      </c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8">
        <f t="shared" si="1"/>
        <v>29</v>
      </c>
      <c r="AA1526" s="19"/>
      <c r="AB1526" s="19"/>
      <c r="AC1526" s="19"/>
      <c r="AD1526" s="19"/>
      <c r="AE1526" s="19"/>
      <c r="AF1526" s="19"/>
      <c r="AG1526" s="19">
        <v>19</v>
      </c>
      <c r="AH1526" s="19"/>
      <c r="AI1526" s="19"/>
      <c r="AJ1526" s="19"/>
      <c r="AK1526" s="19"/>
      <c r="AL1526" s="19"/>
      <c r="AM1526" s="19"/>
      <c r="AN1526" s="19"/>
      <c r="AO1526" s="19">
        <v>10</v>
      </c>
      <c r="AP1526" s="19"/>
      <c r="AQ1526" s="19"/>
      <c r="AR1526" s="20">
        <f t="shared" si="3"/>
        <v>0</v>
      </c>
      <c r="AS1526" s="21"/>
      <c r="AT1526" s="2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21"/>
      <c r="BE1526" s="21"/>
      <c r="BF1526" s="21"/>
      <c r="BG1526" s="21"/>
      <c r="BH1526" s="21"/>
      <c r="BI1526" s="21"/>
      <c r="BJ1526" s="22">
        <f t="shared" si="5"/>
        <v>0</v>
      </c>
      <c r="BK1526" s="21"/>
      <c r="BL1526" s="21"/>
      <c r="BM1526" s="21"/>
      <c r="BN1526" s="23">
        <f t="shared" si="7"/>
        <v>0</v>
      </c>
      <c r="BO1526" s="23"/>
      <c r="BP1526" s="23"/>
      <c r="BQ1526" s="23"/>
      <c r="BR1526" s="23"/>
      <c r="BS1526" s="23"/>
      <c r="BT1526" s="23"/>
      <c r="BU1526" s="23"/>
      <c r="BV1526" s="23"/>
      <c r="BW1526" s="23"/>
      <c r="BX1526" s="23"/>
      <c r="BY1526" s="23"/>
      <c r="BZ1526" s="23"/>
      <c r="CA1526" s="23"/>
      <c r="CB1526" s="23"/>
      <c r="CC1526" s="23"/>
      <c r="CD1526" s="23"/>
      <c r="CE1526" s="23"/>
      <c r="CF1526" s="21">
        <f t="shared" si="9"/>
        <v>100</v>
      </c>
      <c r="CG1526" s="21"/>
      <c r="CH1526" s="21"/>
      <c r="CI1526" s="21"/>
      <c r="CJ1526" s="21"/>
      <c r="CK1526" s="21"/>
      <c r="CL1526" s="21"/>
      <c r="CM1526" s="21"/>
      <c r="CN1526" s="21"/>
      <c r="CO1526" s="21"/>
      <c r="CP1526" s="21"/>
      <c r="CQ1526" s="21"/>
      <c r="CR1526" s="21"/>
      <c r="CS1526" s="21"/>
      <c r="CT1526" s="21"/>
      <c r="CU1526" s="21">
        <v>100</v>
      </c>
      <c r="CV1526" s="21"/>
      <c r="CW1526" s="21"/>
      <c r="CX1526" s="23">
        <f t="shared" si="11"/>
        <v>1</v>
      </c>
      <c r="CY1526" s="23"/>
      <c r="CZ1526" s="23"/>
      <c r="DA1526" s="23"/>
      <c r="DB1526" s="23">
        <v>1</v>
      </c>
      <c r="DC1526" s="23"/>
      <c r="DD1526" s="23"/>
      <c r="DE1526" s="22">
        <f t="shared" si="13"/>
        <v>0</v>
      </c>
      <c r="DF1526" s="21"/>
      <c r="DG1526" s="21"/>
      <c r="DH1526" s="21"/>
      <c r="DI1526" s="21"/>
      <c r="DJ1526" s="21"/>
      <c r="DK1526" s="24">
        <f t="shared" si="15"/>
        <v>0</v>
      </c>
      <c r="DL1526" s="23"/>
      <c r="DM1526" s="23"/>
      <c r="DN1526" s="3"/>
      <c r="DO1526" s="3"/>
      <c r="DP1526" s="3"/>
      <c r="DQ1526" s="3"/>
      <c r="DR1526" s="3"/>
      <c r="DS1526" s="3"/>
      <c r="DT1526" s="3"/>
      <c r="DU1526" s="3"/>
      <c r="DV1526" s="3"/>
      <c r="DW1526" s="3"/>
      <c r="DX1526" s="3"/>
      <c r="DY1526" s="3"/>
      <c r="DZ1526" s="3"/>
      <c r="EA1526" s="3"/>
      <c r="EB1526" s="3"/>
      <c r="EC1526" s="3"/>
      <c r="ED1526" s="3"/>
      <c r="EE1526" s="3"/>
      <c r="EF1526" s="3"/>
      <c r="EG1526" s="3"/>
    </row>
    <row r="1527" spans="1:137" ht="15.75" customHeight="1">
      <c r="A1527" s="15" t="s">
        <v>4871</v>
      </c>
      <c r="B1527" s="15" t="s">
        <v>4872</v>
      </c>
      <c r="C1527" s="16" t="s">
        <v>4873</v>
      </c>
      <c r="D1527" s="15">
        <v>602648836</v>
      </c>
      <c r="E1527" s="15" t="s">
        <v>4874</v>
      </c>
      <c r="F1527" s="15" t="s">
        <v>84</v>
      </c>
      <c r="G1527" s="15" t="s">
        <v>91</v>
      </c>
      <c r="H1527" s="15" t="s">
        <v>72</v>
      </c>
      <c r="I1527" s="17">
        <f t="shared" si="18"/>
        <v>0</v>
      </c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8">
        <f t="shared" si="1"/>
        <v>39</v>
      </c>
      <c r="AA1527" s="19"/>
      <c r="AB1527" s="19"/>
      <c r="AC1527" s="19"/>
      <c r="AD1527" s="19"/>
      <c r="AE1527" s="19"/>
      <c r="AF1527" s="19"/>
      <c r="AG1527" s="19">
        <v>19</v>
      </c>
      <c r="AH1527" s="19"/>
      <c r="AI1527" s="19"/>
      <c r="AJ1527" s="19"/>
      <c r="AK1527" s="19"/>
      <c r="AL1527" s="19"/>
      <c r="AM1527" s="19"/>
      <c r="AN1527" s="19"/>
      <c r="AO1527" s="19">
        <v>20</v>
      </c>
      <c r="AP1527" s="19"/>
      <c r="AQ1527" s="19"/>
      <c r="AR1527" s="20">
        <f t="shared" si="3"/>
        <v>0</v>
      </c>
      <c r="AS1527" s="21"/>
      <c r="AT1527" s="21"/>
      <c r="AU1527" s="21"/>
      <c r="AV1527" s="21"/>
      <c r="AW1527" s="21"/>
      <c r="AX1527" s="21"/>
      <c r="AY1527" s="21"/>
      <c r="AZ1527" s="21"/>
      <c r="BA1527" s="21"/>
      <c r="BB1527" s="21"/>
      <c r="BC1527" s="21"/>
      <c r="BD1527" s="21"/>
      <c r="BE1527" s="21"/>
      <c r="BF1527" s="21"/>
      <c r="BG1527" s="21"/>
      <c r="BH1527" s="21"/>
      <c r="BI1527" s="21"/>
      <c r="BJ1527" s="22">
        <f t="shared" si="5"/>
        <v>0</v>
      </c>
      <c r="BK1527" s="21"/>
      <c r="BL1527" s="21"/>
      <c r="BM1527" s="21"/>
      <c r="BN1527" s="23">
        <f t="shared" si="7"/>
        <v>10</v>
      </c>
      <c r="BO1527" s="23"/>
      <c r="BP1527" s="23"/>
      <c r="BQ1527" s="23"/>
      <c r="BR1527" s="23"/>
      <c r="BS1527" s="23"/>
      <c r="BT1527" s="23"/>
      <c r="BU1527" s="23"/>
      <c r="BV1527" s="23"/>
      <c r="BW1527" s="23"/>
      <c r="BX1527" s="23"/>
      <c r="BY1527" s="23">
        <v>10</v>
      </c>
      <c r="BZ1527" s="23"/>
      <c r="CA1527" s="23"/>
      <c r="CB1527" s="23"/>
      <c r="CC1527" s="23"/>
      <c r="CD1527" s="23"/>
      <c r="CE1527" s="23"/>
      <c r="CF1527" s="21">
        <f t="shared" si="9"/>
        <v>200</v>
      </c>
      <c r="CG1527" s="21"/>
      <c r="CH1527" s="21"/>
      <c r="CI1527" s="21"/>
      <c r="CJ1527" s="21"/>
      <c r="CK1527" s="21"/>
      <c r="CL1527" s="21"/>
      <c r="CM1527" s="21"/>
      <c r="CN1527" s="21"/>
      <c r="CO1527" s="21"/>
      <c r="CP1527" s="21"/>
      <c r="CQ1527" s="21"/>
      <c r="CR1527" s="21"/>
      <c r="CS1527" s="21"/>
      <c r="CT1527" s="21"/>
      <c r="CU1527" s="21">
        <v>200</v>
      </c>
      <c r="CV1527" s="21"/>
      <c r="CW1527" s="21"/>
      <c r="CX1527" s="23">
        <f t="shared" si="11"/>
        <v>2</v>
      </c>
      <c r="CY1527" s="23"/>
      <c r="CZ1527" s="23"/>
      <c r="DA1527" s="23"/>
      <c r="DB1527" s="23">
        <v>2</v>
      </c>
      <c r="DC1527" s="23"/>
      <c r="DD1527" s="23"/>
      <c r="DE1527" s="22">
        <f t="shared" si="13"/>
        <v>0</v>
      </c>
      <c r="DF1527" s="21"/>
      <c r="DG1527" s="21"/>
      <c r="DH1527" s="21"/>
      <c r="DI1527" s="21"/>
      <c r="DJ1527" s="21"/>
      <c r="DK1527" s="24">
        <f t="shared" si="15"/>
        <v>0</v>
      </c>
      <c r="DL1527" s="23"/>
      <c r="DM1527" s="23"/>
      <c r="DN1527" s="3"/>
      <c r="DO1527" s="3"/>
      <c r="DP1527" s="3"/>
      <c r="DQ1527" s="3"/>
      <c r="DR1527" s="3"/>
      <c r="DS1527" s="3"/>
      <c r="DT1527" s="3"/>
      <c r="DU1527" s="3"/>
      <c r="DV1527" s="3"/>
      <c r="DW1527" s="3"/>
      <c r="DX1527" s="3"/>
      <c r="DY1527" s="3"/>
      <c r="DZ1527" s="3"/>
      <c r="EA1527" s="3"/>
      <c r="EB1527" s="3"/>
      <c r="EC1527" s="3"/>
      <c r="ED1527" s="3"/>
      <c r="EE1527" s="3"/>
      <c r="EF1527" s="3"/>
      <c r="EG1527" s="3"/>
    </row>
    <row r="1528" spans="1:137" ht="15.75" customHeight="1">
      <c r="A1528" s="15" t="s">
        <v>4875</v>
      </c>
      <c r="B1528" s="15" t="s">
        <v>4876</v>
      </c>
      <c r="C1528" s="16" t="s">
        <v>4877</v>
      </c>
      <c r="D1528" s="15">
        <v>608213838</v>
      </c>
      <c r="E1528" s="15" t="s">
        <v>4878</v>
      </c>
      <c r="F1528" s="15" t="s">
        <v>84</v>
      </c>
      <c r="G1528" s="15" t="s">
        <v>101</v>
      </c>
      <c r="H1528" s="15" t="s">
        <v>80</v>
      </c>
      <c r="I1528" s="17">
        <f t="shared" si="18"/>
        <v>0</v>
      </c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8">
        <f t="shared" si="1"/>
        <v>34</v>
      </c>
      <c r="AA1528" s="19"/>
      <c r="AB1528" s="19"/>
      <c r="AC1528" s="19"/>
      <c r="AD1528" s="19"/>
      <c r="AE1528" s="19"/>
      <c r="AF1528" s="19">
        <v>10</v>
      </c>
      <c r="AG1528" s="19"/>
      <c r="AH1528" s="19">
        <v>9</v>
      </c>
      <c r="AI1528" s="19"/>
      <c r="AJ1528" s="19"/>
      <c r="AK1528" s="19"/>
      <c r="AL1528" s="19"/>
      <c r="AM1528" s="19"/>
      <c r="AN1528" s="19"/>
      <c r="AO1528" s="19"/>
      <c r="AP1528" s="19">
        <v>15</v>
      </c>
      <c r="AQ1528" s="19"/>
      <c r="AR1528" s="20">
        <f t="shared" si="3"/>
        <v>0</v>
      </c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2">
        <f t="shared" si="5"/>
        <v>0</v>
      </c>
      <c r="BK1528" s="21"/>
      <c r="BL1528" s="21"/>
      <c r="BM1528" s="21"/>
      <c r="BN1528" s="23">
        <f t="shared" si="7"/>
        <v>0</v>
      </c>
      <c r="BO1528" s="23"/>
      <c r="BP1528" s="23"/>
      <c r="BQ1528" s="23"/>
      <c r="BR1528" s="23"/>
      <c r="BS1528" s="23"/>
      <c r="BT1528" s="23"/>
      <c r="BU1528" s="23"/>
      <c r="BV1528" s="23"/>
      <c r="BW1528" s="23"/>
      <c r="BX1528" s="23"/>
      <c r="BY1528" s="23"/>
      <c r="BZ1528" s="23"/>
      <c r="CA1528" s="23"/>
      <c r="CB1528" s="23"/>
      <c r="CC1528" s="23"/>
      <c r="CD1528" s="23"/>
      <c r="CE1528" s="23"/>
      <c r="CF1528" s="21">
        <f t="shared" si="9"/>
        <v>0</v>
      </c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3">
        <f t="shared" si="11"/>
        <v>2</v>
      </c>
      <c r="CY1528" s="23"/>
      <c r="CZ1528" s="23"/>
      <c r="DA1528" s="23"/>
      <c r="DB1528" s="23"/>
      <c r="DC1528" s="23">
        <v>2</v>
      </c>
      <c r="DD1528" s="23"/>
      <c r="DE1528" s="22">
        <f t="shared" si="13"/>
        <v>0</v>
      </c>
      <c r="DF1528" s="21"/>
      <c r="DG1528" s="21"/>
      <c r="DH1528" s="21"/>
      <c r="DI1528" s="21"/>
      <c r="DJ1528" s="21"/>
      <c r="DK1528" s="24">
        <f t="shared" si="15"/>
        <v>0</v>
      </c>
      <c r="DL1528" s="23"/>
      <c r="DM1528" s="23"/>
      <c r="DN1528" s="3"/>
      <c r="DO1528" s="3"/>
      <c r="DP1528" s="3"/>
      <c r="DQ1528" s="3"/>
      <c r="DR1528" s="3"/>
      <c r="DS1528" s="3"/>
      <c r="DT1528" s="3"/>
      <c r="DU1528" s="3"/>
      <c r="DV1528" s="3"/>
      <c r="DW1528" s="3"/>
      <c r="DX1528" s="3"/>
      <c r="DY1528" s="3"/>
      <c r="DZ1528" s="3"/>
      <c r="EA1528" s="3"/>
      <c r="EB1528" s="3"/>
      <c r="EC1528" s="3"/>
      <c r="ED1528" s="3"/>
      <c r="EE1528" s="3"/>
      <c r="EF1528" s="3"/>
      <c r="EG1528" s="3"/>
    </row>
    <row r="1529" spans="1:137" ht="15.75" customHeight="1">
      <c r="A1529" s="15" t="s">
        <v>4879</v>
      </c>
      <c r="B1529" s="15" t="s">
        <v>4880</v>
      </c>
      <c r="C1529" s="16">
        <v>63990610</v>
      </c>
      <c r="D1529" s="15">
        <v>777108622</v>
      </c>
      <c r="E1529" s="15" t="s">
        <v>4881</v>
      </c>
      <c r="F1529" s="15" t="s">
        <v>84</v>
      </c>
      <c r="G1529" s="15" t="s">
        <v>91</v>
      </c>
      <c r="H1529" s="15" t="s">
        <v>72</v>
      </c>
      <c r="I1529" s="17">
        <f t="shared" si="18"/>
        <v>0</v>
      </c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8">
        <f t="shared" si="1"/>
        <v>10</v>
      </c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>
        <v>10</v>
      </c>
      <c r="AP1529" s="19"/>
      <c r="AQ1529" s="19"/>
      <c r="AR1529" s="20">
        <f t="shared" si="3"/>
        <v>0</v>
      </c>
      <c r="AS1529" s="21"/>
      <c r="AT1529" s="21"/>
      <c r="AU1529" s="21"/>
      <c r="AV1529" s="21"/>
      <c r="AW1529" s="21"/>
      <c r="AX1529" s="21"/>
      <c r="AY1529" s="21"/>
      <c r="AZ1529" s="21"/>
      <c r="BA1529" s="21"/>
      <c r="BB1529" s="21"/>
      <c r="BC1529" s="21"/>
      <c r="BD1529" s="21"/>
      <c r="BE1529" s="21"/>
      <c r="BF1529" s="21"/>
      <c r="BG1529" s="21"/>
      <c r="BH1529" s="21"/>
      <c r="BI1529" s="21"/>
      <c r="BJ1529" s="22">
        <f t="shared" si="5"/>
        <v>0</v>
      </c>
      <c r="BK1529" s="21"/>
      <c r="BL1529" s="21"/>
      <c r="BM1529" s="21"/>
      <c r="BN1529" s="23">
        <f t="shared" si="7"/>
        <v>0</v>
      </c>
      <c r="BO1529" s="23"/>
      <c r="BP1529" s="23"/>
      <c r="BQ1529" s="23"/>
      <c r="BR1529" s="23"/>
      <c r="BS1529" s="23"/>
      <c r="BT1529" s="23"/>
      <c r="BU1529" s="23"/>
      <c r="BV1529" s="23"/>
      <c r="BW1529" s="23"/>
      <c r="BX1529" s="23"/>
      <c r="BY1529" s="23"/>
      <c r="BZ1529" s="23"/>
      <c r="CA1529" s="23"/>
      <c r="CB1529" s="23"/>
      <c r="CC1529" s="23"/>
      <c r="CD1529" s="23"/>
      <c r="CE1529" s="23"/>
      <c r="CF1529" s="21">
        <f t="shared" si="9"/>
        <v>100</v>
      </c>
      <c r="CG1529" s="21"/>
      <c r="CH1529" s="21"/>
      <c r="CI1529" s="21"/>
      <c r="CJ1529" s="21"/>
      <c r="CK1529" s="21"/>
      <c r="CL1529" s="21"/>
      <c r="CM1529" s="21"/>
      <c r="CN1529" s="21"/>
      <c r="CO1529" s="21"/>
      <c r="CP1529" s="21"/>
      <c r="CQ1529" s="21"/>
      <c r="CR1529" s="21"/>
      <c r="CS1529" s="21"/>
      <c r="CT1529" s="21"/>
      <c r="CU1529" s="21">
        <v>100</v>
      </c>
      <c r="CV1529" s="21"/>
      <c r="CW1529" s="21"/>
      <c r="CX1529" s="23">
        <f t="shared" si="11"/>
        <v>1</v>
      </c>
      <c r="CY1529" s="23"/>
      <c r="CZ1529" s="23"/>
      <c r="DA1529" s="23"/>
      <c r="DB1529" s="23">
        <v>1</v>
      </c>
      <c r="DC1529" s="23"/>
      <c r="DD1529" s="23"/>
      <c r="DE1529" s="22">
        <f t="shared" si="13"/>
        <v>0</v>
      </c>
      <c r="DF1529" s="21"/>
      <c r="DG1529" s="21"/>
      <c r="DH1529" s="21"/>
      <c r="DI1529" s="21"/>
      <c r="DJ1529" s="21"/>
      <c r="DK1529" s="24">
        <f t="shared" si="15"/>
        <v>0</v>
      </c>
      <c r="DL1529" s="23"/>
      <c r="DM1529" s="23"/>
      <c r="DN1529" s="3"/>
      <c r="DO1529" s="3"/>
      <c r="DP1529" s="3"/>
      <c r="DQ1529" s="3"/>
      <c r="DR1529" s="3"/>
      <c r="DS1529" s="3"/>
      <c r="DT1529" s="3"/>
      <c r="DU1529" s="3"/>
      <c r="DV1529" s="3"/>
      <c r="DW1529" s="3"/>
      <c r="DX1529" s="3"/>
      <c r="DY1529" s="3"/>
      <c r="DZ1529" s="3"/>
      <c r="EA1529" s="3"/>
      <c r="EB1529" s="3"/>
      <c r="EC1529" s="3"/>
      <c r="ED1529" s="3"/>
      <c r="EE1529" s="3"/>
      <c r="EF1529" s="3"/>
      <c r="EG1529" s="3"/>
    </row>
    <row r="1530" spans="1:137" ht="15.75" customHeight="1">
      <c r="A1530" s="15" t="s">
        <v>4882</v>
      </c>
      <c r="B1530" s="15" t="s">
        <v>4883</v>
      </c>
      <c r="C1530" s="16">
        <v>61923494</v>
      </c>
      <c r="D1530" s="15">
        <v>724001677</v>
      </c>
      <c r="E1530" s="15" t="s">
        <v>4884</v>
      </c>
      <c r="F1530" s="15" t="s">
        <v>84</v>
      </c>
      <c r="G1530" s="15" t="s">
        <v>153</v>
      </c>
      <c r="H1530" s="15" t="s">
        <v>80</v>
      </c>
      <c r="I1530" s="17">
        <f t="shared" si="18"/>
        <v>0</v>
      </c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8">
        <f t="shared" si="1"/>
        <v>15</v>
      </c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>
        <v>15</v>
      </c>
      <c r="AQ1530" s="19"/>
      <c r="AR1530" s="20">
        <f t="shared" si="3"/>
        <v>0</v>
      </c>
      <c r="AS1530" s="21"/>
      <c r="AT1530" s="21"/>
      <c r="AU1530" s="21"/>
      <c r="AV1530" s="21"/>
      <c r="AW1530" s="21"/>
      <c r="AX1530" s="21"/>
      <c r="AY1530" s="21"/>
      <c r="AZ1530" s="21"/>
      <c r="BA1530" s="21"/>
      <c r="BB1530" s="21"/>
      <c r="BC1530" s="21"/>
      <c r="BD1530" s="21"/>
      <c r="BE1530" s="21"/>
      <c r="BF1530" s="21"/>
      <c r="BG1530" s="21"/>
      <c r="BH1530" s="21"/>
      <c r="BI1530" s="21"/>
      <c r="BJ1530" s="22">
        <f t="shared" si="5"/>
        <v>0</v>
      </c>
      <c r="BK1530" s="21"/>
      <c r="BL1530" s="21"/>
      <c r="BM1530" s="21"/>
      <c r="BN1530" s="23">
        <f t="shared" si="7"/>
        <v>0</v>
      </c>
      <c r="BO1530" s="23"/>
      <c r="BP1530" s="23"/>
      <c r="BQ1530" s="23"/>
      <c r="BR1530" s="23"/>
      <c r="BS1530" s="23"/>
      <c r="BT1530" s="23"/>
      <c r="BU1530" s="23"/>
      <c r="BV1530" s="23"/>
      <c r="BW1530" s="23"/>
      <c r="BX1530" s="23"/>
      <c r="BY1530" s="23"/>
      <c r="BZ1530" s="23"/>
      <c r="CA1530" s="23"/>
      <c r="CB1530" s="23"/>
      <c r="CC1530" s="23"/>
      <c r="CD1530" s="23"/>
      <c r="CE1530" s="23"/>
      <c r="CF1530" s="21">
        <f t="shared" si="9"/>
        <v>0</v>
      </c>
      <c r="CG1530" s="21"/>
      <c r="CH1530" s="21"/>
      <c r="CI1530" s="21"/>
      <c r="CJ1530" s="21"/>
      <c r="CK1530" s="21"/>
      <c r="CL1530" s="21"/>
      <c r="CM1530" s="21"/>
      <c r="CN1530" s="21"/>
      <c r="CO1530" s="21"/>
      <c r="CP1530" s="21"/>
      <c r="CQ1530" s="21"/>
      <c r="CR1530" s="21"/>
      <c r="CS1530" s="21"/>
      <c r="CT1530" s="21"/>
      <c r="CU1530" s="21"/>
      <c r="CV1530" s="21"/>
      <c r="CW1530" s="21"/>
      <c r="CX1530" s="23">
        <f t="shared" si="11"/>
        <v>0</v>
      </c>
      <c r="CY1530" s="23"/>
      <c r="CZ1530" s="23"/>
      <c r="DA1530" s="23"/>
      <c r="DB1530" s="23"/>
      <c r="DC1530" s="23"/>
      <c r="DD1530" s="23"/>
      <c r="DE1530" s="22">
        <f t="shared" si="13"/>
        <v>0</v>
      </c>
      <c r="DF1530" s="21"/>
      <c r="DG1530" s="21"/>
      <c r="DH1530" s="21"/>
      <c r="DI1530" s="21"/>
      <c r="DJ1530" s="21"/>
      <c r="DK1530" s="24">
        <f t="shared" si="15"/>
        <v>0</v>
      </c>
      <c r="DL1530" s="23"/>
      <c r="DM1530" s="23"/>
      <c r="DN1530" s="3"/>
      <c r="DO1530" s="3"/>
      <c r="DP1530" s="3"/>
      <c r="DQ1530" s="3"/>
      <c r="DR1530" s="3"/>
      <c r="DS1530" s="3"/>
      <c r="DT1530" s="3"/>
      <c r="DU1530" s="3"/>
      <c r="DV1530" s="3"/>
      <c r="DW1530" s="3"/>
      <c r="DX1530" s="3"/>
      <c r="DY1530" s="3"/>
      <c r="DZ1530" s="3"/>
      <c r="EA1530" s="3"/>
      <c r="EB1530" s="3"/>
      <c r="EC1530" s="3"/>
      <c r="ED1530" s="3"/>
      <c r="EE1530" s="3"/>
      <c r="EF1530" s="3"/>
      <c r="EG1530" s="3"/>
    </row>
    <row r="1531" spans="1:137" ht="15.75" customHeight="1">
      <c r="A1531" s="15" t="s">
        <v>4885</v>
      </c>
      <c r="B1531" s="15" t="s">
        <v>4886</v>
      </c>
      <c r="C1531" s="16" t="s">
        <v>4887</v>
      </c>
      <c r="D1531" s="15">
        <v>603414509</v>
      </c>
      <c r="E1531" s="15" t="s">
        <v>4888</v>
      </c>
      <c r="F1531" s="15" t="s">
        <v>84</v>
      </c>
      <c r="G1531" s="15" t="s">
        <v>91</v>
      </c>
      <c r="H1531" s="15" t="s">
        <v>76</v>
      </c>
      <c r="I1531" s="17">
        <f t="shared" si="18"/>
        <v>0</v>
      </c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8">
        <f t="shared" si="1"/>
        <v>29</v>
      </c>
      <c r="AA1531" s="19"/>
      <c r="AB1531" s="19"/>
      <c r="AC1531" s="19"/>
      <c r="AD1531" s="19"/>
      <c r="AE1531" s="19"/>
      <c r="AF1531" s="19"/>
      <c r="AG1531" s="19">
        <v>19</v>
      </c>
      <c r="AH1531" s="19"/>
      <c r="AI1531" s="19"/>
      <c r="AJ1531" s="19"/>
      <c r="AK1531" s="19"/>
      <c r="AL1531" s="19"/>
      <c r="AM1531" s="19"/>
      <c r="AN1531" s="19"/>
      <c r="AO1531" s="19">
        <v>10</v>
      </c>
      <c r="AP1531" s="19"/>
      <c r="AQ1531" s="19"/>
      <c r="AR1531" s="20">
        <f t="shared" si="3"/>
        <v>0</v>
      </c>
      <c r="AS1531" s="21"/>
      <c r="AT1531" s="21"/>
      <c r="AU1531" s="21"/>
      <c r="AV1531" s="21"/>
      <c r="AW1531" s="21"/>
      <c r="AX1531" s="21"/>
      <c r="AY1531" s="21"/>
      <c r="AZ1531" s="21"/>
      <c r="BA1531" s="21"/>
      <c r="BB1531" s="21"/>
      <c r="BC1531" s="21"/>
      <c r="BD1531" s="21"/>
      <c r="BE1531" s="21"/>
      <c r="BF1531" s="21"/>
      <c r="BG1531" s="21"/>
      <c r="BH1531" s="21"/>
      <c r="BI1531" s="21"/>
      <c r="BJ1531" s="22">
        <f t="shared" si="5"/>
        <v>0</v>
      </c>
      <c r="BK1531" s="21"/>
      <c r="BL1531" s="21"/>
      <c r="BM1531" s="21"/>
      <c r="BN1531" s="23">
        <f t="shared" si="7"/>
        <v>0</v>
      </c>
      <c r="BO1531" s="23"/>
      <c r="BP1531" s="23"/>
      <c r="BQ1531" s="23"/>
      <c r="BR1531" s="23"/>
      <c r="BS1531" s="23"/>
      <c r="BT1531" s="23"/>
      <c r="BU1531" s="23"/>
      <c r="BV1531" s="23"/>
      <c r="BW1531" s="23"/>
      <c r="BX1531" s="23"/>
      <c r="BY1531" s="23"/>
      <c r="BZ1531" s="23"/>
      <c r="CA1531" s="23"/>
      <c r="CB1531" s="23"/>
      <c r="CC1531" s="23"/>
      <c r="CD1531" s="23"/>
      <c r="CE1531" s="23"/>
      <c r="CF1531" s="21">
        <f t="shared" si="9"/>
        <v>100</v>
      </c>
      <c r="CG1531" s="21"/>
      <c r="CH1531" s="21"/>
      <c r="CI1531" s="21"/>
      <c r="CJ1531" s="21"/>
      <c r="CK1531" s="21"/>
      <c r="CL1531" s="21"/>
      <c r="CM1531" s="21"/>
      <c r="CN1531" s="21"/>
      <c r="CO1531" s="21"/>
      <c r="CP1531" s="21"/>
      <c r="CQ1531" s="21"/>
      <c r="CR1531" s="21"/>
      <c r="CS1531" s="21"/>
      <c r="CT1531" s="21"/>
      <c r="CU1531" s="21">
        <v>100</v>
      </c>
      <c r="CV1531" s="21"/>
      <c r="CW1531" s="21"/>
      <c r="CX1531" s="23">
        <f t="shared" si="11"/>
        <v>1</v>
      </c>
      <c r="CY1531" s="23"/>
      <c r="CZ1531" s="23"/>
      <c r="DA1531" s="23"/>
      <c r="DB1531" s="23">
        <v>1</v>
      </c>
      <c r="DC1531" s="23"/>
      <c r="DD1531" s="23"/>
      <c r="DE1531" s="22">
        <f t="shared" si="13"/>
        <v>0</v>
      </c>
      <c r="DF1531" s="21"/>
      <c r="DG1531" s="21"/>
      <c r="DH1531" s="21"/>
      <c r="DI1531" s="21"/>
      <c r="DJ1531" s="21"/>
      <c r="DK1531" s="24">
        <f t="shared" si="15"/>
        <v>0</v>
      </c>
      <c r="DL1531" s="23"/>
      <c r="DM1531" s="23"/>
      <c r="DN1531" s="3"/>
      <c r="DO1531" s="3"/>
      <c r="DP1531" s="3"/>
      <c r="DQ1531" s="3"/>
      <c r="DR1531" s="3"/>
      <c r="DS1531" s="3"/>
      <c r="DT1531" s="3"/>
      <c r="DU1531" s="3"/>
      <c r="DV1531" s="3"/>
      <c r="DW1531" s="3"/>
      <c r="DX1531" s="3"/>
      <c r="DY1531" s="3"/>
      <c r="DZ1531" s="3"/>
      <c r="EA1531" s="3"/>
      <c r="EB1531" s="3"/>
      <c r="EC1531" s="3"/>
      <c r="ED1531" s="3"/>
      <c r="EE1531" s="3"/>
      <c r="EF1531" s="3"/>
      <c r="EG1531" s="3"/>
    </row>
    <row r="1532" spans="1:137" ht="15.75" customHeight="1">
      <c r="A1532" s="15" t="s">
        <v>4889</v>
      </c>
      <c r="B1532" s="15" t="s">
        <v>4890</v>
      </c>
      <c r="C1532" s="16" t="s">
        <v>4891</v>
      </c>
      <c r="D1532" s="15">
        <v>777607117</v>
      </c>
      <c r="E1532" s="15" t="s">
        <v>4892</v>
      </c>
      <c r="F1532" s="15" t="s">
        <v>84</v>
      </c>
      <c r="G1532" s="15" t="s">
        <v>91</v>
      </c>
      <c r="H1532" s="15" t="s">
        <v>86</v>
      </c>
      <c r="I1532" s="17">
        <f t="shared" si="18"/>
        <v>0</v>
      </c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8">
        <f t="shared" si="1"/>
        <v>10</v>
      </c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>
        <v>10</v>
      </c>
      <c r="AP1532" s="19"/>
      <c r="AQ1532" s="19"/>
      <c r="AR1532" s="20">
        <f t="shared" si="3"/>
        <v>0</v>
      </c>
      <c r="AS1532" s="21"/>
      <c r="AT1532" s="21"/>
      <c r="AU1532" s="21"/>
      <c r="AV1532" s="21"/>
      <c r="AW1532" s="21"/>
      <c r="AX1532" s="21"/>
      <c r="AY1532" s="21"/>
      <c r="AZ1532" s="21"/>
      <c r="BA1532" s="21"/>
      <c r="BB1532" s="21"/>
      <c r="BC1532" s="21"/>
      <c r="BD1532" s="21"/>
      <c r="BE1532" s="21"/>
      <c r="BF1532" s="21"/>
      <c r="BG1532" s="21"/>
      <c r="BH1532" s="21"/>
      <c r="BI1532" s="21"/>
      <c r="BJ1532" s="22">
        <f t="shared" si="5"/>
        <v>0</v>
      </c>
      <c r="BK1532" s="21"/>
      <c r="BL1532" s="21"/>
      <c r="BM1532" s="21"/>
      <c r="BN1532" s="23">
        <f t="shared" si="7"/>
        <v>0</v>
      </c>
      <c r="BO1532" s="23"/>
      <c r="BP1532" s="23"/>
      <c r="BQ1532" s="23"/>
      <c r="BR1532" s="23"/>
      <c r="BS1532" s="23"/>
      <c r="BT1532" s="23"/>
      <c r="BU1532" s="23"/>
      <c r="BV1532" s="23"/>
      <c r="BW1532" s="23"/>
      <c r="BX1532" s="23"/>
      <c r="BY1532" s="23"/>
      <c r="BZ1532" s="23"/>
      <c r="CA1532" s="23"/>
      <c r="CB1532" s="23"/>
      <c r="CC1532" s="23"/>
      <c r="CD1532" s="23"/>
      <c r="CE1532" s="23"/>
      <c r="CF1532" s="21">
        <f t="shared" si="9"/>
        <v>100</v>
      </c>
      <c r="CG1532" s="21"/>
      <c r="CH1532" s="21"/>
      <c r="CI1532" s="21"/>
      <c r="CJ1532" s="21"/>
      <c r="CK1532" s="21"/>
      <c r="CL1532" s="21"/>
      <c r="CM1532" s="21"/>
      <c r="CN1532" s="21"/>
      <c r="CO1532" s="21"/>
      <c r="CP1532" s="21"/>
      <c r="CQ1532" s="21"/>
      <c r="CR1532" s="21"/>
      <c r="CS1532" s="21"/>
      <c r="CT1532" s="21"/>
      <c r="CU1532" s="21">
        <v>100</v>
      </c>
      <c r="CV1532" s="21"/>
      <c r="CW1532" s="21"/>
      <c r="CX1532" s="23">
        <f t="shared" si="11"/>
        <v>1</v>
      </c>
      <c r="CY1532" s="23"/>
      <c r="CZ1532" s="23"/>
      <c r="DA1532" s="23"/>
      <c r="DB1532" s="23">
        <v>1</v>
      </c>
      <c r="DC1532" s="23"/>
      <c r="DD1532" s="23"/>
      <c r="DE1532" s="22">
        <f t="shared" si="13"/>
        <v>0</v>
      </c>
      <c r="DF1532" s="21"/>
      <c r="DG1532" s="21"/>
      <c r="DH1532" s="21"/>
      <c r="DI1532" s="21"/>
      <c r="DJ1532" s="21"/>
      <c r="DK1532" s="24">
        <f t="shared" si="15"/>
        <v>0</v>
      </c>
      <c r="DL1532" s="23"/>
      <c r="DM1532" s="23"/>
      <c r="DN1532" s="3"/>
      <c r="DO1532" s="3"/>
      <c r="DP1532" s="3"/>
      <c r="DQ1532" s="3"/>
      <c r="DR1532" s="3"/>
      <c r="DS1532" s="3"/>
      <c r="DT1532" s="3"/>
      <c r="DU1532" s="3"/>
      <c r="DV1532" s="3"/>
      <c r="DW1532" s="3"/>
      <c r="DX1532" s="3"/>
      <c r="DY1532" s="3"/>
      <c r="DZ1532" s="3"/>
      <c r="EA1532" s="3"/>
      <c r="EB1532" s="3"/>
      <c r="EC1532" s="3"/>
      <c r="ED1532" s="3"/>
      <c r="EE1532" s="3"/>
      <c r="EF1532" s="3"/>
      <c r="EG1532" s="3"/>
    </row>
    <row r="1533" spans="1:137" ht="15.75" customHeight="1">
      <c r="A1533" s="15" t="s">
        <v>4893</v>
      </c>
      <c r="B1533" s="15" t="s">
        <v>4894</v>
      </c>
      <c r="C1533" s="16">
        <v>27069613</v>
      </c>
      <c r="D1533" s="15">
        <v>728731929</v>
      </c>
      <c r="E1533" s="15" t="s">
        <v>4895</v>
      </c>
      <c r="F1533" s="15" t="s">
        <v>84</v>
      </c>
      <c r="G1533" s="15" t="s">
        <v>169</v>
      </c>
      <c r="H1533" s="15" t="s">
        <v>158</v>
      </c>
      <c r="I1533" s="17">
        <f t="shared" si="18"/>
        <v>0</v>
      </c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8">
        <f t="shared" si="1"/>
        <v>44</v>
      </c>
      <c r="AA1533" s="19"/>
      <c r="AB1533" s="19"/>
      <c r="AC1533" s="19"/>
      <c r="AD1533" s="19"/>
      <c r="AE1533" s="19"/>
      <c r="AF1533" s="19"/>
      <c r="AG1533" s="25">
        <v>19</v>
      </c>
      <c r="AH1533" s="19"/>
      <c r="AI1533" s="19"/>
      <c r="AJ1533" s="19"/>
      <c r="AK1533" s="19"/>
      <c r="AL1533" s="19"/>
      <c r="AM1533" s="19"/>
      <c r="AN1533" s="19"/>
      <c r="AO1533" s="19"/>
      <c r="AP1533" s="19">
        <v>25</v>
      </c>
      <c r="AQ1533" s="19"/>
      <c r="AR1533" s="20">
        <f t="shared" si="3"/>
        <v>0</v>
      </c>
      <c r="AS1533" s="21"/>
      <c r="AT1533" s="21"/>
      <c r="AU1533" s="21"/>
      <c r="AV1533" s="21"/>
      <c r="AW1533" s="21"/>
      <c r="AX1533" s="21"/>
      <c r="AY1533" s="21"/>
      <c r="AZ1533" s="21"/>
      <c r="BA1533" s="21"/>
      <c r="BB1533" s="21"/>
      <c r="BC1533" s="21"/>
      <c r="BD1533" s="21"/>
      <c r="BE1533" s="21"/>
      <c r="BF1533" s="21"/>
      <c r="BG1533" s="21"/>
      <c r="BH1533" s="21"/>
      <c r="BI1533" s="21"/>
      <c r="BJ1533" s="22">
        <f t="shared" si="5"/>
        <v>0</v>
      </c>
      <c r="BK1533" s="21"/>
      <c r="BL1533" s="21"/>
      <c r="BM1533" s="21"/>
      <c r="BN1533" s="23">
        <f t="shared" si="7"/>
        <v>0</v>
      </c>
      <c r="BO1533" s="23"/>
      <c r="BP1533" s="23"/>
      <c r="BQ1533" s="23"/>
      <c r="BR1533" s="23"/>
      <c r="BS1533" s="23"/>
      <c r="BT1533" s="23"/>
      <c r="BU1533" s="23"/>
      <c r="BV1533" s="23"/>
      <c r="BW1533" s="23"/>
      <c r="BX1533" s="23"/>
      <c r="BY1533" s="23"/>
      <c r="BZ1533" s="23"/>
      <c r="CA1533" s="23"/>
      <c r="CB1533" s="23"/>
      <c r="CC1533" s="23"/>
      <c r="CD1533" s="23"/>
      <c r="CE1533" s="23"/>
      <c r="CF1533" s="21">
        <f t="shared" si="9"/>
        <v>0</v>
      </c>
      <c r="CG1533" s="21"/>
      <c r="CH1533" s="21"/>
      <c r="CI1533" s="21"/>
      <c r="CJ1533" s="21"/>
      <c r="CK1533" s="21"/>
      <c r="CL1533" s="21"/>
      <c r="CM1533" s="21"/>
      <c r="CN1533" s="21"/>
      <c r="CO1533" s="21"/>
      <c r="CP1533" s="21"/>
      <c r="CQ1533" s="21"/>
      <c r="CR1533" s="21"/>
      <c r="CS1533" s="21"/>
      <c r="CT1533" s="21"/>
      <c r="CU1533" s="21"/>
      <c r="CV1533" s="21"/>
      <c r="CW1533" s="21"/>
      <c r="CX1533" s="23">
        <f t="shared" si="11"/>
        <v>0</v>
      </c>
      <c r="CY1533" s="23"/>
      <c r="CZ1533" s="23"/>
      <c r="DA1533" s="23"/>
      <c r="DB1533" s="23"/>
      <c r="DC1533" s="23"/>
      <c r="DD1533" s="23"/>
      <c r="DE1533" s="22">
        <f t="shared" si="13"/>
        <v>0</v>
      </c>
      <c r="DF1533" s="21"/>
      <c r="DG1533" s="21"/>
      <c r="DH1533" s="21"/>
      <c r="DI1533" s="21"/>
      <c r="DJ1533" s="21"/>
      <c r="DK1533" s="24">
        <f t="shared" si="15"/>
        <v>0</v>
      </c>
      <c r="DL1533" s="23"/>
      <c r="DM1533" s="23"/>
      <c r="DN1533" s="3"/>
      <c r="DO1533" s="3"/>
      <c r="DP1533" s="3"/>
      <c r="DQ1533" s="3"/>
      <c r="DR1533" s="3"/>
      <c r="DS1533" s="3"/>
      <c r="DT1533" s="3"/>
      <c r="DU1533" s="3"/>
      <c r="DV1533" s="3"/>
      <c r="DW1533" s="3"/>
      <c r="DX1533" s="3"/>
      <c r="DY1533" s="3"/>
      <c r="DZ1533" s="3"/>
      <c r="EA1533" s="3"/>
      <c r="EB1533" s="3"/>
      <c r="EC1533" s="3"/>
      <c r="ED1533" s="3"/>
      <c r="EE1533" s="3"/>
      <c r="EF1533" s="3"/>
      <c r="EG1533" s="3"/>
    </row>
    <row r="1534" spans="1:137" ht="15.75" customHeight="1">
      <c r="A1534" s="15" t="s">
        <v>4896</v>
      </c>
      <c r="B1534" s="15" t="s">
        <v>4897</v>
      </c>
      <c r="C1534" s="16">
        <v>24854018</v>
      </c>
      <c r="D1534" s="15">
        <v>603285648</v>
      </c>
      <c r="E1534" s="15" t="s">
        <v>4898</v>
      </c>
      <c r="F1534" s="15" t="s">
        <v>84</v>
      </c>
      <c r="G1534" s="15" t="s">
        <v>91</v>
      </c>
      <c r="H1534" s="15" t="s">
        <v>80</v>
      </c>
      <c r="I1534" s="17">
        <f t="shared" si="18"/>
        <v>0</v>
      </c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8">
        <f t="shared" si="1"/>
        <v>10</v>
      </c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>
        <v>10</v>
      </c>
      <c r="AP1534" s="19"/>
      <c r="AQ1534" s="19"/>
      <c r="AR1534" s="20">
        <f t="shared" si="3"/>
        <v>0</v>
      </c>
      <c r="AS1534" s="21"/>
      <c r="AT1534" s="21"/>
      <c r="AU1534" s="21"/>
      <c r="AV1534" s="21"/>
      <c r="AW1534" s="21"/>
      <c r="AX1534" s="21"/>
      <c r="AY1534" s="21"/>
      <c r="AZ1534" s="21"/>
      <c r="BA1534" s="21"/>
      <c r="BB1534" s="21"/>
      <c r="BC1534" s="21"/>
      <c r="BD1534" s="21"/>
      <c r="BE1534" s="21"/>
      <c r="BF1534" s="21"/>
      <c r="BG1534" s="21"/>
      <c r="BH1534" s="21"/>
      <c r="BI1534" s="21"/>
      <c r="BJ1534" s="22">
        <f t="shared" si="5"/>
        <v>0</v>
      </c>
      <c r="BK1534" s="21"/>
      <c r="BL1534" s="21"/>
      <c r="BM1534" s="21"/>
      <c r="BN1534" s="23">
        <f t="shared" si="7"/>
        <v>0</v>
      </c>
      <c r="BO1534" s="23"/>
      <c r="BP1534" s="23"/>
      <c r="BQ1534" s="23"/>
      <c r="BR1534" s="23"/>
      <c r="BS1534" s="23"/>
      <c r="BT1534" s="23"/>
      <c r="BU1534" s="23"/>
      <c r="BV1534" s="23"/>
      <c r="BW1534" s="23"/>
      <c r="BX1534" s="23"/>
      <c r="BY1534" s="23"/>
      <c r="BZ1534" s="23"/>
      <c r="CA1534" s="23"/>
      <c r="CB1534" s="23"/>
      <c r="CC1534" s="23"/>
      <c r="CD1534" s="23"/>
      <c r="CE1534" s="23"/>
      <c r="CF1534" s="21">
        <f t="shared" si="9"/>
        <v>100</v>
      </c>
      <c r="CG1534" s="21"/>
      <c r="CH1534" s="21"/>
      <c r="CI1534" s="21"/>
      <c r="CJ1534" s="21"/>
      <c r="CK1534" s="21"/>
      <c r="CL1534" s="21"/>
      <c r="CM1534" s="21"/>
      <c r="CN1534" s="21"/>
      <c r="CO1534" s="21"/>
      <c r="CP1534" s="21"/>
      <c r="CQ1534" s="21"/>
      <c r="CR1534" s="21"/>
      <c r="CS1534" s="21"/>
      <c r="CT1534" s="21"/>
      <c r="CU1534" s="21">
        <v>100</v>
      </c>
      <c r="CV1534" s="21"/>
      <c r="CW1534" s="21"/>
      <c r="CX1534" s="23">
        <f t="shared" si="11"/>
        <v>1</v>
      </c>
      <c r="CY1534" s="23"/>
      <c r="CZ1534" s="23"/>
      <c r="DA1534" s="23"/>
      <c r="DB1534" s="23">
        <v>1</v>
      </c>
      <c r="DC1534" s="23"/>
      <c r="DD1534" s="23"/>
      <c r="DE1534" s="22">
        <f t="shared" si="13"/>
        <v>0</v>
      </c>
      <c r="DF1534" s="21"/>
      <c r="DG1534" s="21"/>
      <c r="DH1534" s="21"/>
      <c r="DI1534" s="21"/>
      <c r="DJ1534" s="21"/>
      <c r="DK1534" s="24">
        <f t="shared" si="15"/>
        <v>0</v>
      </c>
      <c r="DL1534" s="23"/>
      <c r="DM1534" s="23"/>
      <c r="DN1534" s="3"/>
      <c r="DO1534" s="3"/>
      <c r="DP1534" s="3"/>
      <c r="DQ1534" s="3"/>
      <c r="DR1534" s="3"/>
      <c r="DS1534" s="3"/>
      <c r="DT1534" s="3"/>
      <c r="DU1534" s="3"/>
      <c r="DV1534" s="3"/>
      <c r="DW1534" s="3"/>
      <c r="DX1534" s="3"/>
      <c r="DY1534" s="3"/>
      <c r="DZ1534" s="3"/>
      <c r="EA1534" s="3"/>
      <c r="EB1534" s="3"/>
      <c r="EC1534" s="3"/>
      <c r="ED1534" s="3"/>
      <c r="EE1534" s="3"/>
      <c r="EF1534" s="3"/>
      <c r="EG1534" s="3"/>
    </row>
    <row r="1535" spans="1:137" ht="15.75" customHeight="1">
      <c r="A1535" s="15" t="s">
        <v>4899</v>
      </c>
      <c r="B1535" s="15" t="s">
        <v>4900</v>
      </c>
      <c r="C1535" s="16">
        <v>28535111</v>
      </c>
      <c r="D1535" s="15">
        <v>603854724</v>
      </c>
      <c r="E1535" s="15" t="s">
        <v>4901</v>
      </c>
      <c r="F1535" s="15" t="s">
        <v>84</v>
      </c>
      <c r="G1535" s="15" t="s">
        <v>91</v>
      </c>
      <c r="H1535" s="15" t="s">
        <v>57</v>
      </c>
      <c r="I1535" s="17">
        <f t="shared" si="18"/>
        <v>0</v>
      </c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8">
        <f t="shared" si="1"/>
        <v>54</v>
      </c>
      <c r="AA1535" s="19"/>
      <c r="AB1535" s="19"/>
      <c r="AC1535" s="19"/>
      <c r="AD1535" s="19"/>
      <c r="AE1535" s="19"/>
      <c r="AF1535" s="19"/>
      <c r="AG1535" s="19">
        <v>19</v>
      </c>
      <c r="AH1535" s="19"/>
      <c r="AI1535" s="19"/>
      <c r="AJ1535" s="19"/>
      <c r="AK1535" s="19"/>
      <c r="AL1535" s="19"/>
      <c r="AM1535" s="19"/>
      <c r="AN1535" s="19"/>
      <c r="AO1535" s="19">
        <v>35</v>
      </c>
      <c r="AP1535" s="19"/>
      <c r="AQ1535" s="19"/>
      <c r="AR1535" s="20">
        <f t="shared" si="3"/>
        <v>0</v>
      </c>
      <c r="AS1535" s="21"/>
      <c r="AT1535" s="21"/>
      <c r="AU1535" s="21"/>
      <c r="AV1535" s="21"/>
      <c r="AW1535" s="21"/>
      <c r="AX1535" s="21"/>
      <c r="AY1535" s="21"/>
      <c r="AZ1535" s="21"/>
      <c r="BA1535" s="21"/>
      <c r="BB1535" s="21"/>
      <c r="BC1535" s="21"/>
      <c r="BD1535" s="21"/>
      <c r="BE1535" s="21"/>
      <c r="BF1535" s="21"/>
      <c r="BG1535" s="21"/>
      <c r="BH1535" s="21"/>
      <c r="BI1535" s="21"/>
      <c r="BJ1535" s="22">
        <f t="shared" si="5"/>
        <v>0</v>
      </c>
      <c r="BK1535" s="21"/>
      <c r="BL1535" s="21"/>
      <c r="BM1535" s="21"/>
      <c r="BN1535" s="23">
        <f t="shared" si="7"/>
        <v>0</v>
      </c>
      <c r="BO1535" s="23"/>
      <c r="BP1535" s="23"/>
      <c r="BQ1535" s="23"/>
      <c r="BR1535" s="23"/>
      <c r="BS1535" s="23"/>
      <c r="BT1535" s="23"/>
      <c r="BU1535" s="23"/>
      <c r="BV1535" s="23"/>
      <c r="BW1535" s="23"/>
      <c r="BX1535" s="23"/>
      <c r="BY1535" s="23"/>
      <c r="BZ1535" s="23"/>
      <c r="CA1535" s="23"/>
      <c r="CB1535" s="23"/>
      <c r="CC1535" s="23"/>
      <c r="CD1535" s="23"/>
      <c r="CE1535" s="23"/>
      <c r="CF1535" s="21">
        <f t="shared" si="9"/>
        <v>200</v>
      </c>
      <c r="CG1535" s="21"/>
      <c r="CH1535" s="21"/>
      <c r="CI1535" s="21"/>
      <c r="CJ1535" s="21"/>
      <c r="CK1535" s="21"/>
      <c r="CL1535" s="21"/>
      <c r="CM1535" s="21"/>
      <c r="CN1535" s="21"/>
      <c r="CO1535" s="21"/>
      <c r="CP1535" s="21"/>
      <c r="CQ1535" s="21"/>
      <c r="CR1535" s="21"/>
      <c r="CS1535" s="21"/>
      <c r="CT1535" s="21"/>
      <c r="CU1535" s="21">
        <v>200</v>
      </c>
      <c r="CV1535" s="21"/>
      <c r="CW1535" s="21"/>
      <c r="CX1535" s="23">
        <f t="shared" si="11"/>
        <v>2</v>
      </c>
      <c r="CY1535" s="23"/>
      <c r="CZ1535" s="23"/>
      <c r="DA1535" s="23"/>
      <c r="DB1535" s="23">
        <v>2</v>
      </c>
      <c r="DC1535" s="23"/>
      <c r="DD1535" s="23"/>
      <c r="DE1535" s="22">
        <f t="shared" si="13"/>
        <v>0</v>
      </c>
      <c r="DF1535" s="21"/>
      <c r="DG1535" s="21"/>
      <c r="DH1535" s="21"/>
      <c r="DI1535" s="21"/>
      <c r="DJ1535" s="21"/>
      <c r="DK1535" s="24">
        <f t="shared" si="15"/>
        <v>0</v>
      </c>
      <c r="DL1535" s="23"/>
      <c r="DM1535" s="23"/>
      <c r="DN1535" s="3"/>
      <c r="DO1535" s="3"/>
      <c r="DP1535" s="3"/>
      <c r="DQ1535" s="3"/>
      <c r="DR1535" s="3"/>
      <c r="DS1535" s="3"/>
      <c r="DT1535" s="3"/>
      <c r="DU1535" s="3"/>
      <c r="DV1535" s="3"/>
      <c r="DW1535" s="3"/>
      <c r="DX1535" s="3"/>
      <c r="DY1535" s="3"/>
      <c r="DZ1535" s="3"/>
      <c r="EA1535" s="3"/>
      <c r="EB1535" s="3"/>
      <c r="EC1535" s="3"/>
      <c r="ED1535" s="3"/>
      <c r="EE1535" s="3"/>
      <c r="EF1535" s="3"/>
      <c r="EG1535" s="3"/>
    </row>
    <row r="1536" spans="1:137" ht="15.75" customHeight="1">
      <c r="A1536" s="15" t="s">
        <v>4902</v>
      </c>
      <c r="B1536" s="15" t="s">
        <v>4903</v>
      </c>
      <c r="C1536" s="16">
        <v>49370651</v>
      </c>
      <c r="D1536" s="15">
        <v>604913541</v>
      </c>
      <c r="E1536" s="15" t="s">
        <v>4904</v>
      </c>
      <c r="F1536" s="15" t="s">
        <v>84</v>
      </c>
      <c r="G1536" s="15" t="s">
        <v>91</v>
      </c>
      <c r="H1536" s="15" t="s">
        <v>325</v>
      </c>
      <c r="I1536" s="17">
        <f t="shared" si="18"/>
        <v>0</v>
      </c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8">
        <f t="shared" si="1"/>
        <v>29</v>
      </c>
      <c r="AA1536" s="19"/>
      <c r="AB1536" s="19"/>
      <c r="AC1536" s="19"/>
      <c r="AD1536" s="19"/>
      <c r="AE1536" s="19"/>
      <c r="AF1536" s="19"/>
      <c r="AG1536" s="19">
        <v>19</v>
      </c>
      <c r="AH1536" s="19"/>
      <c r="AI1536" s="19"/>
      <c r="AJ1536" s="19"/>
      <c r="AK1536" s="19"/>
      <c r="AL1536" s="19"/>
      <c r="AM1536" s="19"/>
      <c r="AN1536" s="19"/>
      <c r="AO1536" s="19">
        <v>10</v>
      </c>
      <c r="AP1536" s="19"/>
      <c r="AQ1536" s="19"/>
      <c r="AR1536" s="20">
        <f t="shared" si="3"/>
        <v>0</v>
      </c>
      <c r="AS1536" s="21"/>
      <c r="AT1536" s="2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/>
      <c r="BI1536" s="21"/>
      <c r="BJ1536" s="22">
        <f t="shared" si="5"/>
        <v>0</v>
      </c>
      <c r="BK1536" s="21"/>
      <c r="BL1536" s="21"/>
      <c r="BM1536" s="21"/>
      <c r="BN1536" s="23">
        <f t="shared" si="7"/>
        <v>0</v>
      </c>
      <c r="BO1536" s="23"/>
      <c r="BP1536" s="23"/>
      <c r="BQ1536" s="23"/>
      <c r="BR1536" s="23"/>
      <c r="BS1536" s="23"/>
      <c r="BT1536" s="23"/>
      <c r="BU1536" s="23"/>
      <c r="BV1536" s="23"/>
      <c r="BW1536" s="23"/>
      <c r="BX1536" s="23"/>
      <c r="BY1536" s="23"/>
      <c r="BZ1536" s="23"/>
      <c r="CA1536" s="23"/>
      <c r="CB1536" s="23"/>
      <c r="CC1536" s="23"/>
      <c r="CD1536" s="23"/>
      <c r="CE1536" s="23"/>
      <c r="CF1536" s="21">
        <f t="shared" si="9"/>
        <v>100</v>
      </c>
      <c r="CG1536" s="21"/>
      <c r="CH1536" s="21"/>
      <c r="CI1536" s="21"/>
      <c r="CJ1536" s="21"/>
      <c r="CK1536" s="21"/>
      <c r="CL1536" s="21"/>
      <c r="CM1536" s="21"/>
      <c r="CN1536" s="21"/>
      <c r="CO1536" s="21"/>
      <c r="CP1536" s="21"/>
      <c r="CQ1536" s="21"/>
      <c r="CR1536" s="21"/>
      <c r="CS1536" s="21"/>
      <c r="CT1536" s="21"/>
      <c r="CU1536" s="21">
        <v>100</v>
      </c>
      <c r="CV1536" s="21"/>
      <c r="CW1536" s="21"/>
      <c r="CX1536" s="23">
        <f t="shared" si="11"/>
        <v>1</v>
      </c>
      <c r="CY1536" s="23"/>
      <c r="CZ1536" s="23"/>
      <c r="DA1536" s="23"/>
      <c r="DB1536" s="23">
        <v>1</v>
      </c>
      <c r="DC1536" s="23"/>
      <c r="DD1536" s="23"/>
      <c r="DE1536" s="22">
        <f t="shared" si="13"/>
        <v>0</v>
      </c>
      <c r="DF1536" s="21"/>
      <c r="DG1536" s="21"/>
      <c r="DH1536" s="21"/>
      <c r="DI1536" s="21"/>
      <c r="DJ1536" s="21"/>
      <c r="DK1536" s="24">
        <f t="shared" si="15"/>
        <v>0</v>
      </c>
      <c r="DL1536" s="23"/>
      <c r="DM1536" s="23"/>
      <c r="DN1536" s="3"/>
      <c r="DO1536" s="3"/>
      <c r="DP1536" s="3"/>
      <c r="DQ1536" s="3"/>
      <c r="DR1536" s="3"/>
      <c r="DS1536" s="3"/>
      <c r="DT1536" s="3"/>
      <c r="DU1536" s="3"/>
      <c r="DV1536" s="3"/>
      <c r="DW1536" s="3"/>
      <c r="DX1536" s="3"/>
      <c r="DY1536" s="3"/>
      <c r="DZ1536" s="3"/>
      <c r="EA1536" s="3"/>
      <c r="EB1536" s="3"/>
      <c r="EC1536" s="3"/>
      <c r="ED1536" s="3"/>
      <c r="EE1536" s="3"/>
      <c r="EF1536" s="3"/>
      <c r="EG1536" s="3"/>
    </row>
    <row r="1537" spans="1:137" ht="15.75" customHeight="1">
      <c r="A1537" s="15" t="s">
        <v>4905</v>
      </c>
      <c r="B1537" s="15" t="s">
        <v>4906</v>
      </c>
      <c r="C1537" s="16" t="s">
        <v>4907</v>
      </c>
      <c r="D1537" s="15">
        <v>775188834</v>
      </c>
      <c r="E1537" s="15" t="s">
        <v>4908</v>
      </c>
      <c r="F1537" s="15" t="s">
        <v>84</v>
      </c>
      <c r="G1537" s="15" t="s">
        <v>101</v>
      </c>
      <c r="H1537" s="15" t="s">
        <v>68</v>
      </c>
      <c r="I1537" s="17">
        <f t="shared" si="18"/>
        <v>0</v>
      </c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8">
        <f t="shared" si="1"/>
        <v>43</v>
      </c>
      <c r="AA1537" s="19"/>
      <c r="AB1537" s="19"/>
      <c r="AC1537" s="19"/>
      <c r="AD1537" s="19"/>
      <c r="AE1537" s="19"/>
      <c r="AF1537" s="19">
        <v>6</v>
      </c>
      <c r="AG1537" s="19"/>
      <c r="AH1537" s="19">
        <v>7</v>
      </c>
      <c r="AI1537" s="19"/>
      <c r="AJ1537" s="19"/>
      <c r="AK1537" s="19"/>
      <c r="AL1537" s="19"/>
      <c r="AM1537" s="19"/>
      <c r="AN1537" s="19"/>
      <c r="AO1537" s="19">
        <v>30</v>
      </c>
      <c r="AP1537" s="19"/>
      <c r="AQ1537" s="19"/>
      <c r="AR1537" s="20">
        <f t="shared" si="3"/>
        <v>0</v>
      </c>
      <c r="AS1537" s="21"/>
      <c r="AT1537" s="21"/>
      <c r="AU1537" s="21"/>
      <c r="AV1537" s="21"/>
      <c r="AW1537" s="21"/>
      <c r="AX1537" s="21"/>
      <c r="AY1537" s="21"/>
      <c r="AZ1537" s="21"/>
      <c r="BA1537" s="21"/>
      <c r="BB1537" s="21"/>
      <c r="BC1537" s="21"/>
      <c r="BD1537" s="21"/>
      <c r="BE1537" s="21"/>
      <c r="BF1537" s="21"/>
      <c r="BG1537" s="21"/>
      <c r="BH1537" s="21"/>
      <c r="BI1537" s="21"/>
      <c r="BJ1537" s="22">
        <f t="shared" si="5"/>
        <v>0</v>
      </c>
      <c r="BK1537" s="21"/>
      <c r="BL1537" s="21"/>
      <c r="BM1537" s="21"/>
      <c r="BN1537" s="23">
        <f t="shared" si="7"/>
        <v>0</v>
      </c>
      <c r="BO1537" s="23"/>
      <c r="BP1537" s="23"/>
      <c r="BQ1537" s="23"/>
      <c r="BR1537" s="23"/>
      <c r="BS1537" s="23"/>
      <c r="BT1537" s="23"/>
      <c r="BU1537" s="23"/>
      <c r="BV1537" s="23"/>
      <c r="BW1537" s="23"/>
      <c r="BX1537" s="23"/>
      <c r="BY1537" s="23"/>
      <c r="BZ1537" s="23"/>
      <c r="CA1537" s="23"/>
      <c r="CB1537" s="23"/>
      <c r="CC1537" s="23"/>
      <c r="CD1537" s="23"/>
      <c r="CE1537" s="23"/>
      <c r="CF1537" s="21">
        <f t="shared" si="9"/>
        <v>0</v>
      </c>
      <c r="CG1537" s="21"/>
      <c r="CH1537" s="21"/>
      <c r="CI1537" s="21"/>
      <c r="CJ1537" s="21"/>
      <c r="CK1537" s="21"/>
      <c r="CL1537" s="21"/>
      <c r="CM1537" s="21"/>
      <c r="CN1537" s="21"/>
      <c r="CO1537" s="21"/>
      <c r="CP1537" s="21"/>
      <c r="CQ1537" s="21"/>
      <c r="CR1537" s="21"/>
      <c r="CS1537" s="21"/>
      <c r="CT1537" s="21"/>
      <c r="CU1537" s="21"/>
      <c r="CV1537" s="21"/>
      <c r="CW1537" s="21"/>
      <c r="CX1537" s="23">
        <f t="shared" si="11"/>
        <v>4</v>
      </c>
      <c r="CY1537" s="23"/>
      <c r="CZ1537" s="23"/>
      <c r="DA1537" s="23"/>
      <c r="DB1537" s="23">
        <v>4</v>
      </c>
      <c r="DC1537" s="23"/>
      <c r="DD1537" s="23"/>
      <c r="DE1537" s="22">
        <f t="shared" si="13"/>
        <v>0</v>
      </c>
      <c r="DF1537" s="21"/>
      <c r="DG1537" s="21"/>
      <c r="DH1537" s="21"/>
      <c r="DI1537" s="21"/>
      <c r="DJ1537" s="21"/>
      <c r="DK1537" s="24">
        <f t="shared" si="15"/>
        <v>0</v>
      </c>
      <c r="DL1537" s="23"/>
      <c r="DM1537" s="23"/>
      <c r="DN1537" s="3"/>
      <c r="DO1537" s="3"/>
      <c r="DP1537" s="3"/>
      <c r="DQ1537" s="3"/>
      <c r="DR1537" s="3"/>
      <c r="DS1537" s="3"/>
      <c r="DT1537" s="3"/>
      <c r="DU1537" s="3"/>
      <c r="DV1537" s="3"/>
      <c r="DW1537" s="3"/>
      <c r="DX1537" s="3"/>
      <c r="DY1537" s="3"/>
      <c r="DZ1537" s="3"/>
      <c r="EA1537" s="3"/>
      <c r="EB1537" s="3"/>
      <c r="EC1537" s="3"/>
      <c r="ED1537" s="3"/>
      <c r="EE1537" s="3"/>
      <c r="EF1537" s="3"/>
      <c r="EG1537" s="3"/>
    </row>
    <row r="1538" spans="1:137" ht="15.75" customHeight="1">
      <c r="A1538" s="15" t="s">
        <v>4909</v>
      </c>
      <c r="B1538" s="15" t="s">
        <v>4910</v>
      </c>
      <c r="C1538" s="16">
        <v>28991630</v>
      </c>
      <c r="D1538" s="15">
        <v>775313658</v>
      </c>
      <c r="E1538" s="15" t="s">
        <v>4911</v>
      </c>
      <c r="F1538" s="15" t="s">
        <v>84</v>
      </c>
      <c r="G1538" s="15" t="s">
        <v>169</v>
      </c>
      <c r="H1538" s="15" t="s">
        <v>174</v>
      </c>
      <c r="I1538" s="17">
        <f t="shared" si="18"/>
        <v>0</v>
      </c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8">
        <f t="shared" si="1"/>
        <v>63</v>
      </c>
      <c r="AA1538" s="19"/>
      <c r="AB1538" s="19"/>
      <c r="AC1538" s="19"/>
      <c r="AD1538" s="19"/>
      <c r="AE1538" s="19"/>
      <c r="AF1538" s="19"/>
      <c r="AG1538" s="19">
        <f>19+19</f>
        <v>38</v>
      </c>
      <c r="AH1538" s="19"/>
      <c r="AI1538" s="19"/>
      <c r="AJ1538" s="19"/>
      <c r="AK1538" s="19"/>
      <c r="AL1538" s="19"/>
      <c r="AM1538" s="19"/>
      <c r="AN1538" s="19"/>
      <c r="AO1538" s="19"/>
      <c r="AP1538" s="19">
        <v>25</v>
      </c>
      <c r="AQ1538" s="19"/>
      <c r="AR1538" s="20">
        <f t="shared" si="3"/>
        <v>0</v>
      </c>
      <c r="AS1538" s="21"/>
      <c r="AT1538" s="21"/>
      <c r="AU1538" s="21"/>
      <c r="AV1538" s="21"/>
      <c r="AW1538" s="21"/>
      <c r="AX1538" s="21"/>
      <c r="AY1538" s="21"/>
      <c r="AZ1538" s="21"/>
      <c r="BA1538" s="21"/>
      <c r="BB1538" s="21"/>
      <c r="BC1538" s="21"/>
      <c r="BD1538" s="21"/>
      <c r="BE1538" s="21"/>
      <c r="BF1538" s="21"/>
      <c r="BG1538" s="21"/>
      <c r="BH1538" s="21"/>
      <c r="BI1538" s="21"/>
      <c r="BJ1538" s="22">
        <f t="shared" si="5"/>
        <v>0</v>
      </c>
      <c r="BK1538" s="21"/>
      <c r="BL1538" s="21"/>
      <c r="BM1538" s="21"/>
      <c r="BN1538" s="23">
        <f t="shared" si="7"/>
        <v>0</v>
      </c>
      <c r="BO1538" s="23"/>
      <c r="BP1538" s="23"/>
      <c r="BQ1538" s="23"/>
      <c r="BR1538" s="23"/>
      <c r="BS1538" s="23"/>
      <c r="BT1538" s="23"/>
      <c r="BU1538" s="23"/>
      <c r="BV1538" s="23"/>
      <c r="BW1538" s="23"/>
      <c r="BX1538" s="23"/>
      <c r="BY1538" s="23"/>
      <c r="BZ1538" s="23"/>
      <c r="CA1538" s="23"/>
      <c r="CB1538" s="23"/>
      <c r="CC1538" s="23"/>
      <c r="CD1538" s="23"/>
      <c r="CE1538" s="23"/>
      <c r="CF1538" s="21">
        <f t="shared" si="9"/>
        <v>0</v>
      </c>
      <c r="CG1538" s="21"/>
      <c r="CH1538" s="21"/>
      <c r="CI1538" s="21"/>
      <c r="CJ1538" s="21"/>
      <c r="CK1538" s="21"/>
      <c r="CL1538" s="21"/>
      <c r="CM1538" s="21"/>
      <c r="CN1538" s="21"/>
      <c r="CO1538" s="21"/>
      <c r="CP1538" s="21"/>
      <c r="CQ1538" s="21"/>
      <c r="CR1538" s="21"/>
      <c r="CS1538" s="21"/>
      <c r="CT1538" s="21"/>
      <c r="CU1538" s="21"/>
      <c r="CV1538" s="21"/>
      <c r="CW1538" s="21"/>
      <c r="CX1538" s="23">
        <f t="shared" si="11"/>
        <v>0</v>
      </c>
      <c r="CY1538" s="23"/>
      <c r="CZ1538" s="23"/>
      <c r="DA1538" s="23"/>
      <c r="DB1538" s="23"/>
      <c r="DC1538" s="23"/>
      <c r="DD1538" s="23"/>
      <c r="DE1538" s="22">
        <f t="shared" si="13"/>
        <v>0</v>
      </c>
      <c r="DF1538" s="21"/>
      <c r="DG1538" s="21"/>
      <c r="DH1538" s="21"/>
      <c r="DI1538" s="21"/>
      <c r="DJ1538" s="21"/>
      <c r="DK1538" s="24">
        <f t="shared" si="15"/>
        <v>0</v>
      </c>
      <c r="DL1538" s="23"/>
      <c r="DM1538" s="23"/>
      <c r="DN1538" s="3"/>
      <c r="DO1538" s="3"/>
      <c r="DP1538" s="3"/>
      <c r="DQ1538" s="3"/>
      <c r="DR1538" s="3"/>
      <c r="DS1538" s="3"/>
      <c r="DT1538" s="3"/>
      <c r="DU1538" s="3"/>
      <c r="DV1538" s="3"/>
      <c r="DW1538" s="3"/>
      <c r="DX1538" s="3"/>
      <c r="DY1538" s="3"/>
      <c r="DZ1538" s="3"/>
      <c r="EA1538" s="3"/>
      <c r="EB1538" s="3"/>
      <c r="EC1538" s="3"/>
      <c r="ED1538" s="3"/>
      <c r="EE1538" s="3"/>
      <c r="EF1538" s="3"/>
      <c r="EG1538" s="3"/>
    </row>
    <row r="1539" spans="1:137" ht="15.75" customHeight="1">
      <c r="A1539" s="15" t="s">
        <v>4912</v>
      </c>
      <c r="B1539" s="15" t="s">
        <v>4913</v>
      </c>
      <c r="C1539" s="16">
        <v>70966931</v>
      </c>
      <c r="D1539" s="15">
        <v>608242264</v>
      </c>
      <c r="E1539" s="15" t="s">
        <v>4914</v>
      </c>
      <c r="F1539" s="15" t="s">
        <v>84</v>
      </c>
      <c r="G1539" s="15" t="s">
        <v>101</v>
      </c>
      <c r="H1539" s="15" t="s">
        <v>117</v>
      </c>
      <c r="I1539" s="17">
        <f t="shared" si="18"/>
        <v>0</v>
      </c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8">
        <f t="shared" si="1"/>
        <v>28</v>
      </c>
      <c r="AA1539" s="19"/>
      <c r="AB1539" s="19"/>
      <c r="AC1539" s="19"/>
      <c r="AD1539" s="19"/>
      <c r="AE1539" s="19"/>
      <c r="AF1539" s="19">
        <v>6</v>
      </c>
      <c r="AG1539" s="19"/>
      <c r="AH1539" s="19">
        <v>7</v>
      </c>
      <c r="AI1539" s="19"/>
      <c r="AJ1539" s="19"/>
      <c r="AK1539" s="19"/>
      <c r="AL1539" s="19"/>
      <c r="AM1539" s="19"/>
      <c r="AN1539" s="19"/>
      <c r="AO1539" s="19">
        <v>15</v>
      </c>
      <c r="AP1539" s="19"/>
      <c r="AQ1539" s="19"/>
      <c r="AR1539" s="20">
        <f t="shared" si="3"/>
        <v>0</v>
      </c>
      <c r="AS1539" s="21"/>
      <c r="AT1539" s="2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21"/>
      <c r="BE1539" s="21"/>
      <c r="BF1539" s="21"/>
      <c r="BG1539" s="21"/>
      <c r="BH1539" s="21"/>
      <c r="BI1539" s="21"/>
      <c r="BJ1539" s="22">
        <f t="shared" si="5"/>
        <v>0</v>
      </c>
      <c r="BK1539" s="21"/>
      <c r="BL1539" s="21"/>
      <c r="BM1539" s="21"/>
      <c r="BN1539" s="23">
        <f t="shared" si="7"/>
        <v>0</v>
      </c>
      <c r="BO1539" s="23"/>
      <c r="BP1539" s="23"/>
      <c r="BQ1539" s="23"/>
      <c r="BR1539" s="23"/>
      <c r="BS1539" s="23"/>
      <c r="BT1539" s="23"/>
      <c r="BU1539" s="23"/>
      <c r="BV1539" s="23"/>
      <c r="BW1539" s="23"/>
      <c r="BX1539" s="23"/>
      <c r="BY1539" s="23"/>
      <c r="BZ1539" s="23"/>
      <c r="CA1539" s="23"/>
      <c r="CB1539" s="23"/>
      <c r="CC1539" s="23"/>
      <c r="CD1539" s="23"/>
      <c r="CE1539" s="23"/>
      <c r="CF1539" s="21">
        <f t="shared" si="9"/>
        <v>0</v>
      </c>
      <c r="CG1539" s="21"/>
      <c r="CH1539" s="21"/>
      <c r="CI1539" s="21"/>
      <c r="CJ1539" s="21"/>
      <c r="CK1539" s="21"/>
      <c r="CL1539" s="21"/>
      <c r="CM1539" s="21"/>
      <c r="CN1539" s="21"/>
      <c r="CO1539" s="21"/>
      <c r="CP1539" s="21"/>
      <c r="CQ1539" s="21"/>
      <c r="CR1539" s="21"/>
      <c r="CS1539" s="21"/>
      <c r="CT1539" s="21"/>
      <c r="CU1539" s="21"/>
      <c r="CV1539" s="21"/>
      <c r="CW1539" s="21"/>
      <c r="CX1539" s="23">
        <f t="shared" si="11"/>
        <v>2</v>
      </c>
      <c r="CY1539" s="23"/>
      <c r="CZ1539" s="23"/>
      <c r="DA1539" s="23"/>
      <c r="DB1539" s="23">
        <v>2</v>
      </c>
      <c r="DC1539" s="23"/>
      <c r="DD1539" s="23"/>
      <c r="DE1539" s="22">
        <f t="shared" si="13"/>
        <v>0</v>
      </c>
      <c r="DF1539" s="21"/>
      <c r="DG1539" s="21"/>
      <c r="DH1539" s="21"/>
      <c r="DI1539" s="21"/>
      <c r="DJ1539" s="21"/>
      <c r="DK1539" s="24">
        <f t="shared" si="15"/>
        <v>0</v>
      </c>
      <c r="DL1539" s="23"/>
      <c r="DM1539" s="23"/>
      <c r="DN1539" s="3"/>
      <c r="DO1539" s="3"/>
      <c r="DP1539" s="3"/>
      <c r="DQ1539" s="3"/>
      <c r="DR1539" s="3"/>
      <c r="DS1539" s="3"/>
      <c r="DT1539" s="3"/>
      <c r="DU1539" s="3"/>
      <c r="DV1539" s="3"/>
      <c r="DW1539" s="3"/>
      <c r="DX1539" s="3"/>
      <c r="DY1539" s="3"/>
      <c r="DZ1539" s="3"/>
      <c r="EA1539" s="3"/>
      <c r="EB1539" s="3"/>
      <c r="EC1539" s="3"/>
      <c r="ED1539" s="3"/>
      <c r="EE1539" s="3"/>
      <c r="EF1539" s="3"/>
      <c r="EG1539" s="3"/>
    </row>
    <row r="1540" spans="1:137" ht="15.75" customHeight="1">
      <c r="A1540" s="15" t="s">
        <v>4915</v>
      </c>
      <c r="B1540" s="15" t="s">
        <v>4916</v>
      </c>
      <c r="C1540" s="16">
        <v>28401123</v>
      </c>
      <c r="D1540" s="15">
        <v>739323251</v>
      </c>
      <c r="E1540" s="15" t="s">
        <v>4917</v>
      </c>
      <c r="F1540" s="15" t="s">
        <v>84</v>
      </c>
      <c r="G1540" s="15" t="s">
        <v>169</v>
      </c>
      <c r="H1540" s="15" t="s">
        <v>57</v>
      </c>
      <c r="I1540" s="17">
        <f t="shared" si="18"/>
        <v>0</v>
      </c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8">
        <f t="shared" si="1"/>
        <v>44</v>
      </c>
      <c r="AA1540" s="19"/>
      <c r="AB1540" s="19"/>
      <c r="AC1540" s="19"/>
      <c r="AD1540" s="19"/>
      <c r="AE1540" s="19"/>
      <c r="AF1540" s="19"/>
      <c r="AG1540" s="19">
        <v>19</v>
      </c>
      <c r="AH1540" s="19"/>
      <c r="AI1540" s="19"/>
      <c r="AJ1540" s="19"/>
      <c r="AK1540" s="19"/>
      <c r="AL1540" s="19"/>
      <c r="AM1540" s="19"/>
      <c r="AN1540" s="19"/>
      <c r="AO1540" s="19"/>
      <c r="AP1540" s="19">
        <v>25</v>
      </c>
      <c r="AQ1540" s="19"/>
      <c r="AR1540" s="20">
        <f t="shared" si="3"/>
        <v>0</v>
      </c>
      <c r="AS1540" s="21"/>
      <c r="AT1540" s="21"/>
      <c r="AU1540" s="21"/>
      <c r="AV1540" s="21"/>
      <c r="AW1540" s="21"/>
      <c r="AX1540" s="21"/>
      <c r="AY1540" s="21"/>
      <c r="AZ1540" s="21"/>
      <c r="BA1540" s="21"/>
      <c r="BB1540" s="21"/>
      <c r="BC1540" s="21"/>
      <c r="BD1540" s="21"/>
      <c r="BE1540" s="21"/>
      <c r="BF1540" s="21"/>
      <c r="BG1540" s="21"/>
      <c r="BH1540" s="21"/>
      <c r="BI1540" s="21"/>
      <c r="BJ1540" s="22">
        <f t="shared" si="5"/>
        <v>0</v>
      </c>
      <c r="BK1540" s="21"/>
      <c r="BL1540" s="21"/>
      <c r="BM1540" s="21"/>
      <c r="BN1540" s="23">
        <f t="shared" si="7"/>
        <v>0</v>
      </c>
      <c r="BO1540" s="23"/>
      <c r="BP1540" s="23"/>
      <c r="BQ1540" s="23"/>
      <c r="BR1540" s="23"/>
      <c r="BS1540" s="23"/>
      <c r="BT1540" s="23"/>
      <c r="BU1540" s="23"/>
      <c r="BV1540" s="23"/>
      <c r="BW1540" s="23"/>
      <c r="BX1540" s="23"/>
      <c r="BY1540" s="23"/>
      <c r="BZ1540" s="23"/>
      <c r="CA1540" s="23"/>
      <c r="CB1540" s="23"/>
      <c r="CC1540" s="23"/>
      <c r="CD1540" s="23"/>
      <c r="CE1540" s="23"/>
      <c r="CF1540" s="21">
        <f t="shared" si="9"/>
        <v>0</v>
      </c>
      <c r="CG1540" s="21"/>
      <c r="CH1540" s="21"/>
      <c r="CI1540" s="21"/>
      <c r="CJ1540" s="21"/>
      <c r="CK1540" s="21"/>
      <c r="CL1540" s="21"/>
      <c r="CM1540" s="21"/>
      <c r="CN1540" s="21"/>
      <c r="CO1540" s="21"/>
      <c r="CP1540" s="21"/>
      <c r="CQ1540" s="21"/>
      <c r="CR1540" s="21"/>
      <c r="CS1540" s="21"/>
      <c r="CT1540" s="21"/>
      <c r="CU1540" s="21"/>
      <c r="CV1540" s="21"/>
      <c r="CW1540" s="21"/>
      <c r="CX1540" s="23">
        <f t="shared" si="11"/>
        <v>0</v>
      </c>
      <c r="CY1540" s="23"/>
      <c r="CZ1540" s="23"/>
      <c r="DA1540" s="23"/>
      <c r="DB1540" s="23"/>
      <c r="DC1540" s="23"/>
      <c r="DD1540" s="23"/>
      <c r="DE1540" s="22">
        <f t="shared" si="13"/>
        <v>0</v>
      </c>
      <c r="DF1540" s="21"/>
      <c r="DG1540" s="21"/>
      <c r="DH1540" s="21"/>
      <c r="DI1540" s="21"/>
      <c r="DJ1540" s="21"/>
      <c r="DK1540" s="24">
        <f t="shared" si="15"/>
        <v>0</v>
      </c>
      <c r="DL1540" s="23"/>
      <c r="DM1540" s="23"/>
      <c r="DN1540" s="3"/>
      <c r="DO1540" s="3"/>
      <c r="DP1540" s="3"/>
      <c r="DQ1540" s="3"/>
      <c r="DR1540" s="3"/>
      <c r="DS1540" s="3"/>
      <c r="DT1540" s="3"/>
      <c r="DU1540" s="3"/>
      <c r="DV1540" s="3"/>
      <c r="DW1540" s="3"/>
      <c r="DX1540" s="3"/>
      <c r="DY1540" s="3"/>
      <c r="DZ1540" s="3"/>
      <c r="EA1540" s="3"/>
      <c r="EB1540" s="3"/>
      <c r="EC1540" s="3"/>
      <c r="ED1540" s="3"/>
      <c r="EE1540" s="3"/>
      <c r="EF1540" s="3"/>
      <c r="EG1540" s="3"/>
    </row>
    <row r="1541" spans="1:137" ht="15.75" customHeight="1">
      <c r="A1541" s="15" t="s">
        <v>4918</v>
      </c>
      <c r="B1541" s="15" t="s">
        <v>4919</v>
      </c>
      <c r="C1541" s="16">
        <v>63939461</v>
      </c>
      <c r="D1541" s="15">
        <v>604419014</v>
      </c>
      <c r="E1541" s="15" t="s">
        <v>3173</v>
      </c>
      <c r="F1541" s="15" t="s">
        <v>84</v>
      </c>
      <c r="G1541" s="15" t="s">
        <v>91</v>
      </c>
      <c r="H1541" s="15" t="s">
        <v>68</v>
      </c>
      <c r="I1541" s="17">
        <f t="shared" si="18"/>
        <v>0</v>
      </c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8">
        <f t="shared" si="1"/>
        <v>10</v>
      </c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>
        <v>10</v>
      </c>
      <c r="AP1541" s="19"/>
      <c r="AQ1541" s="19"/>
      <c r="AR1541" s="20">
        <f t="shared" si="3"/>
        <v>0</v>
      </c>
      <c r="AS1541" s="21"/>
      <c r="AT1541" s="21"/>
      <c r="AU1541" s="21"/>
      <c r="AV1541" s="21"/>
      <c r="AW1541" s="21"/>
      <c r="AX1541" s="21"/>
      <c r="AY1541" s="21"/>
      <c r="AZ1541" s="21"/>
      <c r="BA1541" s="21"/>
      <c r="BB1541" s="21"/>
      <c r="BC1541" s="21"/>
      <c r="BD1541" s="21"/>
      <c r="BE1541" s="21"/>
      <c r="BF1541" s="21"/>
      <c r="BG1541" s="21"/>
      <c r="BH1541" s="21"/>
      <c r="BI1541" s="21"/>
      <c r="BJ1541" s="22">
        <f t="shared" si="5"/>
        <v>0</v>
      </c>
      <c r="BK1541" s="21"/>
      <c r="BL1541" s="21"/>
      <c r="BM1541" s="21"/>
      <c r="BN1541" s="23">
        <f t="shared" si="7"/>
        <v>0</v>
      </c>
      <c r="BO1541" s="23"/>
      <c r="BP1541" s="23"/>
      <c r="BQ1541" s="23"/>
      <c r="BR1541" s="23"/>
      <c r="BS1541" s="23"/>
      <c r="BT1541" s="23"/>
      <c r="BU1541" s="23"/>
      <c r="BV1541" s="23"/>
      <c r="BW1541" s="23"/>
      <c r="BX1541" s="23"/>
      <c r="BY1541" s="23"/>
      <c r="BZ1541" s="23"/>
      <c r="CA1541" s="23"/>
      <c r="CB1541" s="23"/>
      <c r="CC1541" s="23"/>
      <c r="CD1541" s="23"/>
      <c r="CE1541" s="23"/>
      <c r="CF1541" s="21">
        <f t="shared" si="9"/>
        <v>100</v>
      </c>
      <c r="CG1541" s="21"/>
      <c r="CH1541" s="21"/>
      <c r="CI1541" s="21"/>
      <c r="CJ1541" s="21"/>
      <c r="CK1541" s="21"/>
      <c r="CL1541" s="21"/>
      <c r="CM1541" s="21"/>
      <c r="CN1541" s="21"/>
      <c r="CO1541" s="21"/>
      <c r="CP1541" s="21"/>
      <c r="CQ1541" s="21"/>
      <c r="CR1541" s="21"/>
      <c r="CS1541" s="21"/>
      <c r="CT1541" s="21"/>
      <c r="CU1541" s="21">
        <v>100</v>
      </c>
      <c r="CV1541" s="21"/>
      <c r="CW1541" s="21"/>
      <c r="CX1541" s="23">
        <f t="shared" si="11"/>
        <v>1</v>
      </c>
      <c r="CY1541" s="23"/>
      <c r="CZ1541" s="23"/>
      <c r="DA1541" s="23"/>
      <c r="DB1541" s="23">
        <v>1</v>
      </c>
      <c r="DC1541" s="23"/>
      <c r="DD1541" s="23"/>
      <c r="DE1541" s="22">
        <f t="shared" si="13"/>
        <v>0</v>
      </c>
      <c r="DF1541" s="21"/>
      <c r="DG1541" s="21"/>
      <c r="DH1541" s="21"/>
      <c r="DI1541" s="21"/>
      <c r="DJ1541" s="21"/>
      <c r="DK1541" s="24">
        <f t="shared" si="15"/>
        <v>0</v>
      </c>
      <c r="DL1541" s="23"/>
      <c r="DM1541" s="23"/>
      <c r="DN1541" s="3"/>
      <c r="DO1541" s="3"/>
      <c r="DP1541" s="3"/>
      <c r="DQ1541" s="3"/>
      <c r="DR1541" s="3"/>
      <c r="DS1541" s="3"/>
      <c r="DT1541" s="3"/>
      <c r="DU1541" s="3"/>
      <c r="DV1541" s="3"/>
      <c r="DW1541" s="3"/>
      <c r="DX1541" s="3"/>
      <c r="DY1541" s="3"/>
      <c r="DZ1541" s="3"/>
      <c r="EA1541" s="3"/>
      <c r="EB1541" s="3"/>
      <c r="EC1541" s="3"/>
      <c r="ED1541" s="3"/>
      <c r="EE1541" s="3"/>
      <c r="EF1541" s="3"/>
      <c r="EG1541" s="3"/>
    </row>
    <row r="1542" spans="1:137" ht="15.75" customHeight="1">
      <c r="A1542" s="15" t="s">
        <v>4920</v>
      </c>
      <c r="B1542" s="15" t="s">
        <v>4921</v>
      </c>
      <c r="C1542" s="16" t="s">
        <v>4922</v>
      </c>
      <c r="D1542" s="15">
        <v>721120657</v>
      </c>
      <c r="E1542" s="15" t="s">
        <v>4923</v>
      </c>
      <c r="F1542" s="15" t="s">
        <v>84</v>
      </c>
      <c r="G1542" s="15" t="s">
        <v>101</v>
      </c>
      <c r="H1542" s="15" t="s">
        <v>325</v>
      </c>
      <c r="I1542" s="17">
        <f t="shared" si="18"/>
        <v>0</v>
      </c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8">
        <f t="shared" si="1"/>
        <v>28</v>
      </c>
      <c r="AA1542" s="19"/>
      <c r="AB1542" s="19"/>
      <c r="AC1542" s="19"/>
      <c r="AD1542" s="19"/>
      <c r="AE1542" s="19"/>
      <c r="AF1542" s="19">
        <v>6</v>
      </c>
      <c r="AG1542" s="19"/>
      <c r="AH1542" s="25">
        <v>7</v>
      </c>
      <c r="AI1542" s="19"/>
      <c r="AJ1542" s="19"/>
      <c r="AK1542" s="19"/>
      <c r="AL1542" s="19"/>
      <c r="AM1542" s="19"/>
      <c r="AN1542" s="19"/>
      <c r="AO1542" s="19">
        <v>15</v>
      </c>
      <c r="AP1542" s="19"/>
      <c r="AQ1542" s="19"/>
      <c r="AR1542" s="20">
        <f t="shared" si="3"/>
        <v>0</v>
      </c>
      <c r="AS1542" s="21"/>
      <c r="AT1542" s="21"/>
      <c r="AU1542" s="21"/>
      <c r="AV1542" s="21"/>
      <c r="AW1542" s="21"/>
      <c r="AX1542" s="21"/>
      <c r="AY1542" s="21"/>
      <c r="AZ1542" s="21"/>
      <c r="BA1542" s="21"/>
      <c r="BB1542" s="21"/>
      <c r="BC1542" s="21"/>
      <c r="BD1542" s="21"/>
      <c r="BE1542" s="21"/>
      <c r="BF1542" s="21"/>
      <c r="BG1542" s="21"/>
      <c r="BH1542" s="21"/>
      <c r="BI1542" s="21"/>
      <c r="BJ1542" s="22">
        <f t="shared" si="5"/>
        <v>0</v>
      </c>
      <c r="BK1542" s="21"/>
      <c r="BL1542" s="21"/>
      <c r="BM1542" s="21"/>
      <c r="BN1542" s="23">
        <f t="shared" si="7"/>
        <v>0</v>
      </c>
      <c r="BO1542" s="23"/>
      <c r="BP1542" s="23"/>
      <c r="BQ1542" s="23"/>
      <c r="BR1542" s="23"/>
      <c r="BS1542" s="23"/>
      <c r="BT1542" s="23"/>
      <c r="BU1542" s="23"/>
      <c r="BV1542" s="23"/>
      <c r="BW1542" s="23"/>
      <c r="BX1542" s="23"/>
      <c r="BY1542" s="23"/>
      <c r="BZ1542" s="23"/>
      <c r="CA1542" s="23"/>
      <c r="CB1542" s="23"/>
      <c r="CC1542" s="23"/>
      <c r="CD1542" s="23"/>
      <c r="CE1542" s="23"/>
      <c r="CF1542" s="21">
        <f t="shared" si="9"/>
        <v>0</v>
      </c>
      <c r="CG1542" s="21"/>
      <c r="CH1542" s="21"/>
      <c r="CI1542" s="21"/>
      <c r="CJ1542" s="21"/>
      <c r="CK1542" s="21"/>
      <c r="CL1542" s="21"/>
      <c r="CM1542" s="21"/>
      <c r="CN1542" s="21"/>
      <c r="CO1542" s="21"/>
      <c r="CP1542" s="21"/>
      <c r="CQ1542" s="21"/>
      <c r="CR1542" s="21"/>
      <c r="CS1542" s="21"/>
      <c r="CT1542" s="21"/>
      <c r="CU1542" s="21"/>
      <c r="CV1542" s="21"/>
      <c r="CW1542" s="21"/>
      <c r="CX1542" s="23">
        <f t="shared" si="11"/>
        <v>2</v>
      </c>
      <c r="CY1542" s="23"/>
      <c r="CZ1542" s="23"/>
      <c r="DA1542" s="23"/>
      <c r="DB1542" s="23">
        <v>2</v>
      </c>
      <c r="DC1542" s="23"/>
      <c r="DD1542" s="23"/>
      <c r="DE1542" s="22">
        <f t="shared" si="13"/>
        <v>0</v>
      </c>
      <c r="DF1542" s="21"/>
      <c r="DG1542" s="21"/>
      <c r="DH1542" s="21"/>
      <c r="DI1542" s="21"/>
      <c r="DJ1542" s="21"/>
      <c r="DK1542" s="24">
        <f t="shared" si="15"/>
        <v>0</v>
      </c>
      <c r="DL1542" s="23"/>
      <c r="DM1542" s="23"/>
      <c r="DN1542" s="3"/>
      <c r="DO1542" s="3"/>
      <c r="DP1542" s="3"/>
      <c r="DQ1542" s="3"/>
      <c r="DR1542" s="3"/>
      <c r="DS1542" s="3"/>
      <c r="DT1542" s="3"/>
      <c r="DU1542" s="3"/>
      <c r="DV1542" s="3"/>
      <c r="DW1542" s="3"/>
      <c r="DX1542" s="3"/>
      <c r="DY1542" s="3"/>
      <c r="DZ1542" s="3"/>
      <c r="EA1542" s="3"/>
      <c r="EB1542" s="3"/>
      <c r="EC1542" s="3"/>
      <c r="ED1542" s="3"/>
      <c r="EE1542" s="3"/>
      <c r="EF1542" s="3"/>
      <c r="EG1542" s="3"/>
    </row>
    <row r="1543" spans="1:137" ht="15.75" customHeight="1">
      <c r="A1543" s="15" t="s">
        <v>4924</v>
      </c>
      <c r="B1543" s="15" t="s">
        <v>4925</v>
      </c>
      <c r="C1543" s="16" t="s">
        <v>4926</v>
      </c>
      <c r="D1543" s="15">
        <v>723450334</v>
      </c>
      <c r="E1543" s="15" t="s">
        <v>4927</v>
      </c>
      <c r="F1543" s="15" t="s">
        <v>84</v>
      </c>
      <c r="G1543" s="15" t="s">
        <v>91</v>
      </c>
      <c r="H1543" s="15" t="s">
        <v>80</v>
      </c>
      <c r="I1543" s="17">
        <f t="shared" si="18"/>
        <v>0</v>
      </c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8">
        <f t="shared" si="1"/>
        <v>142</v>
      </c>
      <c r="AA1543" s="19"/>
      <c r="AB1543" s="19"/>
      <c r="AC1543" s="19"/>
      <c r="AD1543" s="19"/>
      <c r="AE1543" s="19"/>
      <c r="AF1543" s="25">
        <v>26</v>
      </c>
      <c r="AG1543" s="25">
        <v>100</v>
      </c>
      <c r="AH1543" s="25">
        <v>16</v>
      </c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20">
        <f t="shared" si="3"/>
        <v>0</v>
      </c>
      <c r="AS1543" s="21"/>
      <c r="AT1543" s="21"/>
      <c r="AU1543" s="21"/>
      <c r="AV1543" s="21"/>
      <c r="AW1543" s="21"/>
      <c r="AX1543" s="21"/>
      <c r="AY1543" s="21"/>
      <c r="AZ1543" s="21"/>
      <c r="BA1543" s="21"/>
      <c r="BB1543" s="21"/>
      <c r="BC1543" s="21"/>
      <c r="BD1543" s="21"/>
      <c r="BE1543" s="21"/>
      <c r="BF1543" s="21"/>
      <c r="BG1543" s="21"/>
      <c r="BH1543" s="21"/>
      <c r="BI1543" s="21"/>
      <c r="BJ1543" s="22">
        <f t="shared" si="5"/>
        <v>0</v>
      </c>
      <c r="BK1543" s="21"/>
      <c r="BL1543" s="21"/>
      <c r="BM1543" s="21"/>
      <c r="BN1543" s="23">
        <f t="shared" si="7"/>
        <v>10</v>
      </c>
      <c r="BO1543" s="23"/>
      <c r="BP1543" s="23"/>
      <c r="BQ1543" s="23"/>
      <c r="BR1543" s="23"/>
      <c r="BS1543" s="23"/>
      <c r="BT1543" s="23"/>
      <c r="BU1543" s="23"/>
      <c r="BV1543" s="23"/>
      <c r="BW1543" s="23">
        <v>10</v>
      </c>
      <c r="BX1543" s="23"/>
      <c r="BY1543" s="23"/>
      <c r="BZ1543" s="23"/>
      <c r="CA1543" s="23"/>
      <c r="CB1543" s="23"/>
      <c r="CC1543" s="23"/>
      <c r="CD1543" s="23"/>
      <c r="CE1543" s="23"/>
      <c r="CF1543" s="21">
        <f t="shared" si="9"/>
        <v>0</v>
      </c>
      <c r="CG1543" s="21"/>
      <c r="CH1543" s="21"/>
      <c r="CI1543" s="21"/>
      <c r="CJ1543" s="21"/>
      <c r="CK1543" s="21"/>
      <c r="CL1543" s="21"/>
      <c r="CM1543" s="21"/>
      <c r="CN1543" s="21"/>
      <c r="CO1543" s="21"/>
      <c r="CP1543" s="21"/>
      <c r="CQ1543" s="21"/>
      <c r="CR1543" s="21"/>
      <c r="CS1543" s="21"/>
      <c r="CT1543" s="21"/>
      <c r="CU1543" s="21"/>
      <c r="CV1543" s="21"/>
      <c r="CW1543" s="21"/>
      <c r="CX1543" s="23">
        <f t="shared" si="11"/>
        <v>0</v>
      </c>
      <c r="CY1543" s="23"/>
      <c r="CZ1543" s="23"/>
      <c r="DA1543" s="23"/>
      <c r="DB1543" s="23"/>
      <c r="DC1543" s="23"/>
      <c r="DD1543" s="23"/>
      <c r="DE1543" s="22">
        <f t="shared" si="13"/>
        <v>0</v>
      </c>
      <c r="DF1543" s="21"/>
      <c r="DG1543" s="21"/>
      <c r="DH1543" s="21"/>
      <c r="DI1543" s="21"/>
      <c r="DJ1543" s="21"/>
      <c r="DK1543" s="24">
        <f t="shared" si="15"/>
        <v>0</v>
      </c>
      <c r="DL1543" s="23"/>
      <c r="DM1543" s="23"/>
      <c r="DN1543" s="3"/>
      <c r="DO1543" s="3"/>
      <c r="DP1543" s="3"/>
      <c r="DQ1543" s="3"/>
      <c r="DR1543" s="3"/>
      <c r="DS1543" s="3"/>
      <c r="DT1543" s="3"/>
      <c r="DU1543" s="3"/>
      <c r="DV1543" s="3"/>
      <c r="DW1543" s="3"/>
      <c r="DX1543" s="3"/>
      <c r="DY1543" s="3"/>
      <c r="DZ1543" s="3"/>
      <c r="EA1543" s="3"/>
      <c r="EB1543" s="3"/>
      <c r="EC1543" s="3"/>
      <c r="ED1543" s="3"/>
      <c r="EE1543" s="3"/>
      <c r="EF1543" s="3"/>
      <c r="EG1543" s="3"/>
    </row>
    <row r="1544" spans="1:137" ht="15.75" customHeight="1">
      <c r="A1544" s="15" t="s">
        <v>4928</v>
      </c>
      <c r="B1544" s="15" t="s">
        <v>4929</v>
      </c>
      <c r="C1544" s="16" t="s">
        <v>4930</v>
      </c>
      <c r="D1544" s="15">
        <v>720151725</v>
      </c>
      <c r="E1544" s="15" t="s">
        <v>4931</v>
      </c>
      <c r="F1544" s="15" t="s">
        <v>84</v>
      </c>
      <c r="G1544" s="15" t="s">
        <v>91</v>
      </c>
      <c r="H1544" s="15" t="s">
        <v>76</v>
      </c>
      <c r="I1544" s="17">
        <f t="shared" si="18"/>
        <v>0</v>
      </c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8">
        <f t="shared" si="1"/>
        <v>29</v>
      </c>
      <c r="AA1544" s="19"/>
      <c r="AB1544" s="19"/>
      <c r="AC1544" s="19"/>
      <c r="AD1544" s="19"/>
      <c r="AE1544" s="19"/>
      <c r="AF1544" s="19"/>
      <c r="AG1544" s="19">
        <v>19</v>
      </c>
      <c r="AH1544" s="19"/>
      <c r="AI1544" s="19"/>
      <c r="AJ1544" s="19"/>
      <c r="AK1544" s="19"/>
      <c r="AL1544" s="19"/>
      <c r="AM1544" s="19"/>
      <c r="AN1544" s="19"/>
      <c r="AO1544" s="19">
        <v>10</v>
      </c>
      <c r="AP1544" s="19"/>
      <c r="AQ1544" s="19"/>
      <c r="AR1544" s="20">
        <f t="shared" si="3"/>
        <v>0</v>
      </c>
      <c r="AS1544" s="21"/>
      <c r="AT1544" s="21"/>
      <c r="AU1544" s="21"/>
      <c r="AV1544" s="21"/>
      <c r="AW1544" s="21"/>
      <c r="AX1544" s="21"/>
      <c r="AY1544" s="21"/>
      <c r="AZ1544" s="21"/>
      <c r="BA1544" s="21"/>
      <c r="BB1544" s="21"/>
      <c r="BC1544" s="21"/>
      <c r="BD1544" s="21"/>
      <c r="BE1544" s="21"/>
      <c r="BF1544" s="21"/>
      <c r="BG1544" s="21"/>
      <c r="BH1544" s="21"/>
      <c r="BI1544" s="21"/>
      <c r="BJ1544" s="22">
        <f t="shared" si="5"/>
        <v>0</v>
      </c>
      <c r="BK1544" s="21"/>
      <c r="BL1544" s="21"/>
      <c r="BM1544" s="21"/>
      <c r="BN1544" s="23">
        <f t="shared" si="7"/>
        <v>0</v>
      </c>
      <c r="BO1544" s="23"/>
      <c r="BP1544" s="23"/>
      <c r="BQ1544" s="23"/>
      <c r="BR1544" s="23"/>
      <c r="BS1544" s="23"/>
      <c r="BT1544" s="23"/>
      <c r="BU1544" s="23"/>
      <c r="BV1544" s="23"/>
      <c r="BW1544" s="23"/>
      <c r="BX1544" s="23"/>
      <c r="BY1544" s="23"/>
      <c r="BZ1544" s="23"/>
      <c r="CA1544" s="23"/>
      <c r="CB1544" s="23"/>
      <c r="CC1544" s="23"/>
      <c r="CD1544" s="23"/>
      <c r="CE1544" s="23"/>
      <c r="CF1544" s="21">
        <f t="shared" si="9"/>
        <v>100</v>
      </c>
      <c r="CG1544" s="21"/>
      <c r="CH1544" s="21"/>
      <c r="CI1544" s="21"/>
      <c r="CJ1544" s="21"/>
      <c r="CK1544" s="21"/>
      <c r="CL1544" s="21"/>
      <c r="CM1544" s="21"/>
      <c r="CN1544" s="21"/>
      <c r="CO1544" s="21"/>
      <c r="CP1544" s="21"/>
      <c r="CQ1544" s="21"/>
      <c r="CR1544" s="21"/>
      <c r="CS1544" s="21"/>
      <c r="CT1544" s="21"/>
      <c r="CU1544" s="21">
        <v>100</v>
      </c>
      <c r="CV1544" s="21"/>
      <c r="CW1544" s="21"/>
      <c r="CX1544" s="23">
        <f t="shared" si="11"/>
        <v>1</v>
      </c>
      <c r="CY1544" s="23"/>
      <c r="CZ1544" s="23"/>
      <c r="DA1544" s="23"/>
      <c r="DB1544" s="23">
        <v>1</v>
      </c>
      <c r="DC1544" s="23"/>
      <c r="DD1544" s="23"/>
      <c r="DE1544" s="22">
        <f t="shared" si="13"/>
        <v>0</v>
      </c>
      <c r="DF1544" s="21"/>
      <c r="DG1544" s="21"/>
      <c r="DH1544" s="21"/>
      <c r="DI1544" s="21"/>
      <c r="DJ1544" s="21"/>
      <c r="DK1544" s="24">
        <f t="shared" si="15"/>
        <v>0</v>
      </c>
      <c r="DL1544" s="23"/>
      <c r="DM1544" s="23"/>
      <c r="DN1544" s="3"/>
      <c r="DO1544" s="3"/>
      <c r="DP1544" s="3"/>
      <c r="DQ1544" s="3"/>
      <c r="DR1544" s="3"/>
      <c r="DS1544" s="3"/>
      <c r="DT1544" s="3"/>
      <c r="DU1544" s="3"/>
      <c r="DV1544" s="3"/>
      <c r="DW1544" s="3"/>
      <c r="DX1544" s="3"/>
      <c r="DY1544" s="3"/>
      <c r="DZ1544" s="3"/>
      <c r="EA1544" s="3"/>
      <c r="EB1544" s="3"/>
      <c r="EC1544" s="3"/>
      <c r="ED1544" s="3"/>
      <c r="EE1544" s="3"/>
      <c r="EF1544" s="3"/>
      <c r="EG1544" s="3"/>
    </row>
    <row r="1545" spans="1:137" ht="15.75" customHeight="1">
      <c r="A1545" s="15" t="s">
        <v>4932</v>
      </c>
      <c r="B1545" s="15" t="s">
        <v>4933</v>
      </c>
      <c r="C1545" s="16">
        <v>64936007</v>
      </c>
      <c r="D1545" s="15">
        <v>606841991</v>
      </c>
      <c r="E1545" s="15" t="s">
        <v>4934</v>
      </c>
      <c r="F1545" s="15" t="s">
        <v>84</v>
      </c>
      <c r="G1545" s="15" t="s">
        <v>91</v>
      </c>
      <c r="H1545" s="15" t="s">
        <v>158</v>
      </c>
      <c r="I1545" s="17">
        <f t="shared" si="18"/>
        <v>0</v>
      </c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8">
        <f t="shared" si="1"/>
        <v>60</v>
      </c>
      <c r="AA1545" s="19"/>
      <c r="AB1545" s="19"/>
      <c r="AC1545" s="19"/>
      <c r="AD1545" s="19"/>
      <c r="AE1545" s="19">
        <v>50</v>
      </c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>
        <v>10</v>
      </c>
      <c r="AP1545" s="19"/>
      <c r="AQ1545" s="19"/>
      <c r="AR1545" s="20">
        <f t="shared" si="3"/>
        <v>0</v>
      </c>
      <c r="AS1545" s="21"/>
      <c r="AT1545" s="21"/>
      <c r="AU1545" s="21"/>
      <c r="AV1545" s="21"/>
      <c r="AW1545" s="21"/>
      <c r="AX1545" s="21"/>
      <c r="AY1545" s="21"/>
      <c r="AZ1545" s="21"/>
      <c r="BA1545" s="21"/>
      <c r="BB1545" s="21"/>
      <c r="BC1545" s="21"/>
      <c r="BD1545" s="21"/>
      <c r="BE1545" s="21"/>
      <c r="BF1545" s="21"/>
      <c r="BG1545" s="21"/>
      <c r="BH1545" s="21"/>
      <c r="BI1545" s="21"/>
      <c r="BJ1545" s="22">
        <f t="shared" si="5"/>
        <v>0</v>
      </c>
      <c r="BK1545" s="21"/>
      <c r="BL1545" s="21"/>
      <c r="BM1545" s="21"/>
      <c r="BN1545" s="23">
        <f t="shared" si="7"/>
        <v>0</v>
      </c>
      <c r="BO1545" s="23"/>
      <c r="BP1545" s="23"/>
      <c r="BQ1545" s="23"/>
      <c r="BR1545" s="23"/>
      <c r="BS1545" s="23"/>
      <c r="BT1545" s="23"/>
      <c r="BU1545" s="23"/>
      <c r="BV1545" s="23"/>
      <c r="BW1545" s="23"/>
      <c r="BX1545" s="23"/>
      <c r="BY1545" s="23"/>
      <c r="BZ1545" s="23"/>
      <c r="CA1545" s="23"/>
      <c r="CB1545" s="23"/>
      <c r="CC1545" s="23"/>
      <c r="CD1545" s="23"/>
      <c r="CE1545" s="23"/>
      <c r="CF1545" s="21">
        <f t="shared" si="9"/>
        <v>100</v>
      </c>
      <c r="CG1545" s="21"/>
      <c r="CH1545" s="21"/>
      <c r="CI1545" s="21"/>
      <c r="CJ1545" s="21"/>
      <c r="CK1545" s="21"/>
      <c r="CL1545" s="21"/>
      <c r="CM1545" s="21"/>
      <c r="CN1545" s="21"/>
      <c r="CO1545" s="21"/>
      <c r="CP1545" s="21"/>
      <c r="CQ1545" s="21"/>
      <c r="CR1545" s="21"/>
      <c r="CS1545" s="21"/>
      <c r="CT1545" s="21"/>
      <c r="CU1545" s="21">
        <v>100</v>
      </c>
      <c r="CV1545" s="21"/>
      <c r="CW1545" s="21"/>
      <c r="CX1545" s="23">
        <f t="shared" si="11"/>
        <v>1</v>
      </c>
      <c r="CY1545" s="23"/>
      <c r="CZ1545" s="23"/>
      <c r="DA1545" s="23"/>
      <c r="DB1545" s="23">
        <v>1</v>
      </c>
      <c r="DC1545" s="23"/>
      <c r="DD1545" s="23"/>
      <c r="DE1545" s="22">
        <f t="shared" si="13"/>
        <v>0</v>
      </c>
      <c r="DF1545" s="21"/>
      <c r="DG1545" s="21"/>
      <c r="DH1545" s="21"/>
      <c r="DI1545" s="21"/>
      <c r="DJ1545" s="21"/>
      <c r="DK1545" s="24">
        <f t="shared" si="15"/>
        <v>0</v>
      </c>
      <c r="DL1545" s="23"/>
      <c r="DM1545" s="23"/>
      <c r="DN1545" s="3"/>
      <c r="DO1545" s="3"/>
      <c r="DP1545" s="3"/>
      <c r="DQ1545" s="3"/>
      <c r="DR1545" s="3"/>
      <c r="DS1545" s="3"/>
      <c r="DT1545" s="3"/>
      <c r="DU1545" s="3"/>
      <c r="DV1545" s="3"/>
      <c r="DW1545" s="3"/>
      <c r="DX1545" s="3"/>
      <c r="DY1545" s="3"/>
      <c r="DZ1545" s="3"/>
      <c r="EA1545" s="3"/>
      <c r="EB1545" s="3"/>
      <c r="EC1545" s="3"/>
      <c r="ED1545" s="3"/>
      <c r="EE1545" s="3"/>
      <c r="EF1545" s="3"/>
      <c r="EG1545" s="3"/>
    </row>
    <row r="1546" spans="1:137" ht="15.75" customHeight="1">
      <c r="A1546" s="15" t="s">
        <v>4935</v>
      </c>
      <c r="B1546" s="15" t="s">
        <v>4936</v>
      </c>
      <c r="C1546" s="16">
        <v>68380569</v>
      </c>
      <c r="D1546" s="15">
        <v>603761634</v>
      </c>
      <c r="E1546" s="15" t="s">
        <v>4937</v>
      </c>
      <c r="F1546" s="15" t="s">
        <v>55</v>
      </c>
      <c r="G1546" s="15" t="s">
        <v>169</v>
      </c>
      <c r="H1546" s="15" t="s">
        <v>216</v>
      </c>
      <c r="I1546" s="17">
        <f t="shared" si="18"/>
        <v>0</v>
      </c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8">
        <f t="shared" si="1"/>
        <v>44</v>
      </c>
      <c r="AA1546" s="19"/>
      <c r="AB1546" s="19"/>
      <c r="AC1546" s="19"/>
      <c r="AD1546" s="19"/>
      <c r="AE1546" s="19"/>
      <c r="AF1546" s="19"/>
      <c r="AG1546" s="19">
        <v>19</v>
      </c>
      <c r="AH1546" s="19"/>
      <c r="AI1546" s="19"/>
      <c r="AJ1546" s="19"/>
      <c r="AK1546" s="19"/>
      <c r="AL1546" s="19"/>
      <c r="AM1546" s="19"/>
      <c r="AN1546" s="19"/>
      <c r="AO1546" s="19"/>
      <c r="AP1546" s="19">
        <v>25</v>
      </c>
      <c r="AQ1546" s="19"/>
      <c r="AR1546" s="20">
        <f t="shared" si="3"/>
        <v>0</v>
      </c>
      <c r="AS1546" s="21"/>
      <c r="AT1546" s="21"/>
      <c r="AU1546" s="21"/>
      <c r="AV1546" s="21"/>
      <c r="AW1546" s="21"/>
      <c r="AX1546" s="21"/>
      <c r="AY1546" s="21"/>
      <c r="AZ1546" s="21"/>
      <c r="BA1546" s="21"/>
      <c r="BB1546" s="21"/>
      <c r="BC1546" s="21"/>
      <c r="BD1546" s="21"/>
      <c r="BE1546" s="21"/>
      <c r="BF1546" s="21"/>
      <c r="BG1546" s="21"/>
      <c r="BH1546" s="21"/>
      <c r="BI1546" s="21"/>
      <c r="BJ1546" s="22">
        <f t="shared" si="5"/>
        <v>0</v>
      </c>
      <c r="BK1546" s="21"/>
      <c r="BL1546" s="21"/>
      <c r="BM1546" s="21"/>
      <c r="BN1546" s="23">
        <f t="shared" si="7"/>
        <v>0</v>
      </c>
      <c r="BO1546" s="23"/>
      <c r="BP1546" s="23"/>
      <c r="BQ1546" s="23"/>
      <c r="BR1546" s="23"/>
      <c r="BS1546" s="23"/>
      <c r="BT1546" s="23"/>
      <c r="BU1546" s="23"/>
      <c r="BV1546" s="23"/>
      <c r="BW1546" s="23"/>
      <c r="BX1546" s="23"/>
      <c r="BY1546" s="23"/>
      <c r="BZ1546" s="23"/>
      <c r="CA1546" s="23"/>
      <c r="CB1546" s="23"/>
      <c r="CC1546" s="23"/>
      <c r="CD1546" s="23"/>
      <c r="CE1546" s="23"/>
      <c r="CF1546" s="21">
        <f t="shared" si="9"/>
        <v>0</v>
      </c>
      <c r="CG1546" s="21"/>
      <c r="CH1546" s="21"/>
      <c r="CI1546" s="21"/>
      <c r="CJ1546" s="21"/>
      <c r="CK1546" s="21"/>
      <c r="CL1546" s="21"/>
      <c r="CM1546" s="21"/>
      <c r="CN1546" s="21"/>
      <c r="CO1546" s="21"/>
      <c r="CP1546" s="21"/>
      <c r="CQ1546" s="21"/>
      <c r="CR1546" s="21"/>
      <c r="CS1546" s="21"/>
      <c r="CT1546" s="21"/>
      <c r="CU1546" s="21"/>
      <c r="CV1546" s="21"/>
      <c r="CW1546" s="21"/>
      <c r="CX1546" s="23">
        <f t="shared" si="11"/>
        <v>0</v>
      </c>
      <c r="CY1546" s="23"/>
      <c r="CZ1546" s="23"/>
      <c r="DA1546" s="23"/>
      <c r="DB1546" s="23"/>
      <c r="DC1546" s="23"/>
      <c r="DD1546" s="23"/>
      <c r="DE1546" s="22">
        <f t="shared" si="13"/>
        <v>0</v>
      </c>
      <c r="DF1546" s="21"/>
      <c r="DG1546" s="21"/>
      <c r="DH1546" s="21"/>
      <c r="DI1546" s="21"/>
      <c r="DJ1546" s="21"/>
      <c r="DK1546" s="24">
        <f t="shared" si="15"/>
        <v>0</v>
      </c>
      <c r="DL1546" s="23"/>
      <c r="DM1546" s="23"/>
      <c r="DN1546" s="3"/>
      <c r="DO1546" s="3"/>
      <c r="DP1546" s="3"/>
      <c r="DQ1546" s="3"/>
      <c r="DR1546" s="3"/>
      <c r="DS1546" s="3"/>
      <c r="DT1546" s="3"/>
      <c r="DU1546" s="3"/>
      <c r="DV1546" s="3"/>
      <c r="DW1546" s="3"/>
      <c r="DX1546" s="3"/>
      <c r="DY1546" s="3"/>
      <c r="DZ1546" s="3"/>
      <c r="EA1546" s="3"/>
      <c r="EB1546" s="3"/>
      <c r="EC1546" s="3"/>
      <c r="ED1546" s="3"/>
      <c r="EE1546" s="3"/>
      <c r="EF1546" s="3"/>
      <c r="EG1546" s="3"/>
    </row>
    <row r="1547" spans="1:137" ht="15.75" customHeight="1">
      <c r="A1547" s="15" t="s">
        <v>4938</v>
      </c>
      <c r="B1547" s="15" t="s">
        <v>4939</v>
      </c>
      <c r="C1547" s="16">
        <v>60436972</v>
      </c>
      <c r="D1547" s="15">
        <v>604280141</v>
      </c>
      <c r="E1547" s="15" t="s">
        <v>4940</v>
      </c>
      <c r="F1547" s="15" t="s">
        <v>84</v>
      </c>
      <c r="G1547" s="15" t="s">
        <v>101</v>
      </c>
      <c r="H1547" s="15" t="s">
        <v>325</v>
      </c>
      <c r="I1547" s="17">
        <f t="shared" si="18"/>
        <v>0</v>
      </c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8">
        <f t="shared" si="1"/>
        <v>34</v>
      </c>
      <c r="AA1547" s="19"/>
      <c r="AB1547" s="19"/>
      <c r="AC1547" s="19"/>
      <c r="AD1547" s="19"/>
      <c r="AE1547" s="19"/>
      <c r="AF1547" s="19">
        <v>10</v>
      </c>
      <c r="AG1547" s="19"/>
      <c r="AH1547" s="19">
        <v>9</v>
      </c>
      <c r="AI1547" s="19"/>
      <c r="AJ1547" s="19"/>
      <c r="AK1547" s="19"/>
      <c r="AL1547" s="19"/>
      <c r="AM1547" s="19"/>
      <c r="AN1547" s="19"/>
      <c r="AO1547" s="19"/>
      <c r="AP1547" s="19">
        <v>15</v>
      </c>
      <c r="AQ1547" s="19"/>
      <c r="AR1547" s="20">
        <f t="shared" si="3"/>
        <v>0</v>
      </c>
      <c r="AS1547" s="21"/>
      <c r="AT1547" s="21"/>
      <c r="AU1547" s="21"/>
      <c r="AV1547" s="21"/>
      <c r="AW1547" s="21"/>
      <c r="AX1547" s="21"/>
      <c r="AY1547" s="21"/>
      <c r="AZ1547" s="21"/>
      <c r="BA1547" s="21"/>
      <c r="BB1547" s="21"/>
      <c r="BC1547" s="21"/>
      <c r="BD1547" s="21"/>
      <c r="BE1547" s="21"/>
      <c r="BF1547" s="21"/>
      <c r="BG1547" s="21"/>
      <c r="BH1547" s="21"/>
      <c r="BI1547" s="21"/>
      <c r="BJ1547" s="22">
        <f t="shared" si="5"/>
        <v>0</v>
      </c>
      <c r="BK1547" s="21"/>
      <c r="BL1547" s="21"/>
      <c r="BM1547" s="21"/>
      <c r="BN1547" s="23">
        <f t="shared" si="7"/>
        <v>0</v>
      </c>
      <c r="BO1547" s="23"/>
      <c r="BP1547" s="23"/>
      <c r="BQ1547" s="23"/>
      <c r="BR1547" s="23"/>
      <c r="BS1547" s="23"/>
      <c r="BT1547" s="23"/>
      <c r="BU1547" s="23"/>
      <c r="BV1547" s="23"/>
      <c r="BW1547" s="23"/>
      <c r="BX1547" s="23"/>
      <c r="BY1547" s="23"/>
      <c r="BZ1547" s="23"/>
      <c r="CA1547" s="23"/>
      <c r="CB1547" s="23"/>
      <c r="CC1547" s="23"/>
      <c r="CD1547" s="23"/>
      <c r="CE1547" s="23"/>
      <c r="CF1547" s="21">
        <f t="shared" si="9"/>
        <v>0</v>
      </c>
      <c r="CG1547" s="21"/>
      <c r="CH1547" s="21"/>
      <c r="CI1547" s="21"/>
      <c r="CJ1547" s="21"/>
      <c r="CK1547" s="21"/>
      <c r="CL1547" s="21"/>
      <c r="CM1547" s="21"/>
      <c r="CN1547" s="21"/>
      <c r="CO1547" s="21"/>
      <c r="CP1547" s="21"/>
      <c r="CQ1547" s="21"/>
      <c r="CR1547" s="21"/>
      <c r="CS1547" s="21"/>
      <c r="CT1547" s="21"/>
      <c r="CU1547" s="21"/>
      <c r="CV1547" s="21"/>
      <c r="CW1547" s="21"/>
      <c r="CX1547" s="23">
        <f t="shared" si="11"/>
        <v>2</v>
      </c>
      <c r="CY1547" s="23"/>
      <c r="CZ1547" s="23"/>
      <c r="DA1547" s="23"/>
      <c r="DB1547" s="23"/>
      <c r="DC1547" s="23">
        <v>2</v>
      </c>
      <c r="DD1547" s="23"/>
      <c r="DE1547" s="22">
        <f t="shared" si="13"/>
        <v>0</v>
      </c>
      <c r="DF1547" s="21"/>
      <c r="DG1547" s="21"/>
      <c r="DH1547" s="21"/>
      <c r="DI1547" s="21"/>
      <c r="DJ1547" s="21"/>
      <c r="DK1547" s="24">
        <f t="shared" si="15"/>
        <v>0</v>
      </c>
      <c r="DL1547" s="23"/>
      <c r="DM1547" s="23"/>
      <c r="DN1547" s="3"/>
      <c r="DO1547" s="3"/>
      <c r="DP1547" s="3"/>
      <c r="DQ1547" s="3"/>
      <c r="DR1547" s="3"/>
      <c r="DS1547" s="3"/>
      <c r="DT1547" s="3"/>
      <c r="DU1547" s="3"/>
      <c r="DV1547" s="3"/>
      <c r="DW1547" s="3"/>
      <c r="DX1547" s="3"/>
      <c r="DY1547" s="3"/>
      <c r="DZ1547" s="3"/>
      <c r="EA1547" s="3"/>
      <c r="EB1547" s="3"/>
      <c r="EC1547" s="3"/>
      <c r="ED1547" s="3"/>
      <c r="EE1547" s="3"/>
      <c r="EF1547" s="3"/>
      <c r="EG1547" s="3"/>
    </row>
    <row r="1548" spans="1:137" ht="15.75" customHeight="1">
      <c r="A1548" s="15" t="s">
        <v>4941</v>
      </c>
      <c r="B1548" s="15" t="s">
        <v>4942</v>
      </c>
      <c r="C1548" s="16" t="s">
        <v>4943</v>
      </c>
      <c r="D1548" s="15">
        <v>608983720</v>
      </c>
      <c r="E1548" s="15" t="s">
        <v>4944</v>
      </c>
      <c r="F1548" s="15" t="s">
        <v>84</v>
      </c>
      <c r="G1548" s="15" t="s">
        <v>91</v>
      </c>
      <c r="H1548" s="15" t="s">
        <v>158</v>
      </c>
      <c r="I1548" s="17">
        <f t="shared" si="18"/>
        <v>0</v>
      </c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8">
        <f t="shared" si="1"/>
        <v>29</v>
      </c>
      <c r="AA1548" s="19"/>
      <c r="AB1548" s="19"/>
      <c r="AC1548" s="19"/>
      <c r="AD1548" s="19"/>
      <c r="AE1548" s="19"/>
      <c r="AF1548" s="19"/>
      <c r="AG1548" s="19">
        <v>19</v>
      </c>
      <c r="AH1548" s="19"/>
      <c r="AI1548" s="19"/>
      <c r="AJ1548" s="19"/>
      <c r="AK1548" s="19"/>
      <c r="AL1548" s="19"/>
      <c r="AM1548" s="19"/>
      <c r="AN1548" s="19"/>
      <c r="AO1548" s="19">
        <v>10</v>
      </c>
      <c r="AP1548" s="19"/>
      <c r="AQ1548" s="19"/>
      <c r="AR1548" s="20">
        <f t="shared" si="3"/>
        <v>0</v>
      </c>
      <c r="AS1548" s="21"/>
      <c r="AT1548" s="21"/>
      <c r="AU1548" s="21"/>
      <c r="AV1548" s="21"/>
      <c r="AW1548" s="21"/>
      <c r="AX1548" s="21"/>
      <c r="AY1548" s="21"/>
      <c r="AZ1548" s="21"/>
      <c r="BA1548" s="21"/>
      <c r="BB1548" s="21"/>
      <c r="BC1548" s="21"/>
      <c r="BD1548" s="21"/>
      <c r="BE1548" s="21"/>
      <c r="BF1548" s="21"/>
      <c r="BG1548" s="21"/>
      <c r="BH1548" s="21"/>
      <c r="BI1548" s="21"/>
      <c r="BJ1548" s="22">
        <f t="shared" si="5"/>
        <v>0</v>
      </c>
      <c r="BK1548" s="21"/>
      <c r="BL1548" s="21"/>
      <c r="BM1548" s="21"/>
      <c r="BN1548" s="23">
        <f t="shared" si="7"/>
        <v>0</v>
      </c>
      <c r="BO1548" s="23"/>
      <c r="BP1548" s="23"/>
      <c r="BQ1548" s="23"/>
      <c r="BR1548" s="23"/>
      <c r="BS1548" s="23"/>
      <c r="BT1548" s="23"/>
      <c r="BU1548" s="23"/>
      <c r="BV1548" s="23"/>
      <c r="BW1548" s="23"/>
      <c r="BX1548" s="23"/>
      <c r="BY1548" s="23"/>
      <c r="BZ1548" s="23"/>
      <c r="CA1548" s="23"/>
      <c r="CB1548" s="23"/>
      <c r="CC1548" s="23"/>
      <c r="CD1548" s="23"/>
      <c r="CE1548" s="23"/>
      <c r="CF1548" s="21">
        <f t="shared" si="9"/>
        <v>100</v>
      </c>
      <c r="CG1548" s="21"/>
      <c r="CH1548" s="21"/>
      <c r="CI1548" s="21"/>
      <c r="CJ1548" s="21"/>
      <c r="CK1548" s="21"/>
      <c r="CL1548" s="21"/>
      <c r="CM1548" s="21"/>
      <c r="CN1548" s="21"/>
      <c r="CO1548" s="21"/>
      <c r="CP1548" s="21"/>
      <c r="CQ1548" s="21"/>
      <c r="CR1548" s="21"/>
      <c r="CS1548" s="21"/>
      <c r="CT1548" s="21"/>
      <c r="CU1548" s="21">
        <v>100</v>
      </c>
      <c r="CV1548" s="21"/>
      <c r="CW1548" s="21"/>
      <c r="CX1548" s="23">
        <f t="shared" si="11"/>
        <v>1</v>
      </c>
      <c r="CY1548" s="23"/>
      <c r="CZ1548" s="23"/>
      <c r="DA1548" s="23"/>
      <c r="DB1548" s="23">
        <v>1</v>
      </c>
      <c r="DC1548" s="23"/>
      <c r="DD1548" s="23"/>
      <c r="DE1548" s="22">
        <f t="shared" si="13"/>
        <v>0</v>
      </c>
      <c r="DF1548" s="21"/>
      <c r="DG1548" s="21"/>
      <c r="DH1548" s="21"/>
      <c r="DI1548" s="21"/>
      <c r="DJ1548" s="21"/>
      <c r="DK1548" s="24">
        <f t="shared" si="15"/>
        <v>0</v>
      </c>
      <c r="DL1548" s="23"/>
      <c r="DM1548" s="23"/>
      <c r="DN1548" s="3"/>
      <c r="DO1548" s="3"/>
      <c r="DP1548" s="3"/>
      <c r="DQ1548" s="3"/>
      <c r="DR1548" s="3"/>
      <c r="DS1548" s="3"/>
      <c r="DT1548" s="3"/>
      <c r="DU1548" s="3"/>
      <c r="DV1548" s="3"/>
      <c r="DW1548" s="3"/>
      <c r="DX1548" s="3"/>
      <c r="DY1548" s="3"/>
      <c r="DZ1548" s="3"/>
      <c r="EA1548" s="3"/>
      <c r="EB1548" s="3"/>
      <c r="EC1548" s="3"/>
      <c r="ED1548" s="3"/>
      <c r="EE1548" s="3"/>
      <c r="EF1548" s="3"/>
      <c r="EG1548" s="3"/>
    </row>
    <row r="1549" spans="1:137" ht="15.75" customHeight="1">
      <c r="A1549" s="15" t="s">
        <v>4945</v>
      </c>
      <c r="B1549" s="15" t="s">
        <v>147</v>
      </c>
      <c r="C1549" s="16">
        <v>24813532</v>
      </c>
      <c r="D1549" s="15">
        <v>736623797</v>
      </c>
      <c r="E1549" s="15" t="s">
        <v>2079</v>
      </c>
      <c r="F1549" s="15" t="s">
        <v>55</v>
      </c>
      <c r="G1549" s="15" t="s">
        <v>91</v>
      </c>
      <c r="H1549" s="15" t="s">
        <v>57</v>
      </c>
      <c r="I1549" s="17">
        <f t="shared" si="18"/>
        <v>0</v>
      </c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8">
        <f t="shared" si="1"/>
        <v>19</v>
      </c>
      <c r="AA1549" s="19"/>
      <c r="AB1549" s="19"/>
      <c r="AC1549" s="19"/>
      <c r="AD1549" s="19"/>
      <c r="AE1549" s="19"/>
      <c r="AF1549" s="19"/>
      <c r="AG1549" s="19">
        <v>19</v>
      </c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20">
        <f t="shared" si="3"/>
        <v>0</v>
      </c>
      <c r="AS1549" s="21"/>
      <c r="AT1549" s="21"/>
      <c r="AU1549" s="21"/>
      <c r="AV1549" s="21"/>
      <c r="AW1549" s="21"/>
      <c r="AX1549" s="21"/>
      <c r="AY1549" s="21"/>
      <c r="AZ1549" s="21"/>
      <c r="BA1549" s="21"/>
      <c r="BB1549" s="21"/>
      <c r="BC1549" s="21"/>
      <c r="BD1549" s="21"/>
      <c r="BE1549" s="21"/>
      <c r="BF1549" s="21"/>
      <c r="BG1549" s="21"/>
      <c r="BH1549" s="21"/>
      <c r="BI1549" s="21"/>
      <c r="BJ1549" s="22">
        <f t="shared" si="5"/>
        <v>0</v>
      </c>
      <c r="BK1549" s="21"/>
      <c r="BL1549" s="21"/>
      <c r="BM1549" s="21"/>
      <c r="BN1549" s="23">
        <f t="shared" si="7"/>
        <v>0</v>
      </c>
      <c r="BO1549" s="23"/>
      <c r="BP1549" s="23"/>
      <c r="BQ1549" s="23"/>
      <c r="BR1549" s="23"/>
      <c r="BS1549" s="23"/>
      <c r="BT1549" s="23"/>
      <c r="BU1549" s="23"/>
      <c r="BV1549" s="23"/>
      <c r="BW1549" s="23"/>
      <c r="BX1549" s="23"/>
      <c r="BY1549" s="23"/>
      <c r="BZ1549" s="23"/>
      <c r="CA1549" s="23"/>
      <c r="CB1549" s="23"/>
      <c r="CC1549" s="23"/>
      <c r="CD1549" s="23"/>
      <c r="CE1549" s="23"/>
      <c r="CF1549" s="21">
        <f t="shared" si="9"/>
        <v>0</v>
      </c>
      <c r="CG1549" s="21"/>
      <c r="CH1549" s="21"/>
      <c r="CI1549" s="21"/>
      <c r="CJ1549" s="21"/>
      <c r="CK1549" s="21"/>
      <c r="CL1549" s="21"/>
      <c r="CM1549" s="21"/>
      <c r="CN1549" s="21"/>
      <c r="CO1549" s="21"/>
      <c r="CP1549" s="21"/>
      <c r="CQ1549" s="21"/>
      <c r="CR1549" s="21"/>
      <c r="CS1549" s="21"/>
      <c r="CT1549" s="21"/>
      <c r="CU1549" s="21"/>
      <c r="CV1549" s="21"/>
      <c r="CW1549" s="21"/>
      <c r="CX1549" s="23">
        <f t="shared" si="11"/>
        <v>0</v>
      </c>
      <c r="CY1549" s="23"/>
      <c r="CZ1549" s="23"/>
      <c r="DA1549" s="23"/>
      <c r="DB1549" s="23"/>
      <c r="DC1549" s="23"/>
      <c r="DD1549" s="23"/>
      <c r="DE1549" s="22">
        <f t="shared" si="13"/>
        <v>0</v>
      </c>
      <c r="DF1549" s="21"/>
      <c r="DG1549" s="21"/>
      <c r="DH1549" s="21"/>
      <c r="DI1549" s="21"/>
      <c r="DJ1549" s="21"/>
      <c r="DK1549" s="24">
        <f t="shared" si="15"/>
        <v>0</v>
      </c>
      <c r="DL1549" s="23"/>
      <c r="DM1549" s="23"/>
      <c r="DN1549" s="3"/>
      <c r="DO1549" s="3"/>
      <c r="DP1549" s="3"/>
      <c r="DQ1549" s="3"/>
      <c r="DR1549" s="3"/>
      <c r="DS1549" s="3"/>
      <c r="DT1549" s="3"/>
      <c r="DU1549" s="3"/>
      <c r="DV1549" s="3"/>
      <c r="DW1549" s="3"/>
      <c r="DX1549" s="3"/>
      <c r="DY1549" s="3"/>
      <c r="DZ1549" s="3"/>
      <c r="EA1549" s="3"/>
      <c r="EB1549" s="3"/>
      <c r="EC1549" s="3"/>
      <c r="ED1549" s="3"/>
      <c r="EE1549" s="3"/>
      <c r="EF1549" s="3"/>
      <c r="EG1549" s="3"/>
    </row>
    <row r="1550" spans="1:137" ht="15.75" customHeight="1">
      <c r="A1550" s="15" t="s">
        <v>4946</v>
      </c>
      <c r="B1550" s="15" t="s">
        <v>147</v>
      </c>
      <c r="C1550" s="16" t="s">
        <v>4947</v>
      </c>
      <c r="D1550" s="15">
        <v>736623797</v>
      </c>
      <c r="E1550" s="15" t="s">
        <v>4948</v>
      </c>
      <c r="F1550" s="15" t="s">
        <v>84</v>
      </c>
      <c r="G1550" s="15" t="s">
        <v>91</v>
      </c>
      <c r="H1550" s="15" t="s">
        <v>150</v>
      </c>
      <c r="I1550" s="17">
        <f t="shared" si="18"/>
        <v>0</v>
      </c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8">
        <f t="shared" si="1"/>
        <v>85</v>
      </c>
      <c r="AA1550" s="19"/>
      <c r="AB1550" s="19"/>
      <c r="AC1550" s="19"/>
      <c r="AD1550" s="19"/>
      <c r="AE1550" s="19">
        <v>50</v>
      </c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>
        <v>35</v>
      </c>
      <c r="AP1550" s="19"/>
      <c r="AQ1550" s="19"/>
      <c r="AR1550" s="20">
        <f t="shared" si="3"/>
        <v>0</v>
      </c>
      <c r="AS1550" s="21"/>
      <c r="AT1550" s="21"/>
      <c r="AU1550" s="21"/>
      <c r="AV1550" s="21"/>
      <c r="AW1550" s="21"/>
      <c r="AX1550" s="21"/>
      <c r="AY1550" s="21"/>
      <c r="AZ1550" s="21"/>
      <c r="BA1550" s="21"/>
      <c r="BB1550" s="21"/>
      <c r="BC1550" s="21"/>
      <c r="BD1550" s="21"/>
      <c r="BE1550" s="21"/>
      <c r="BF1550" s="21"/>
      <c r="BG1550" s="21"/>
      <c r="BH1550" s="21"/>
      <c r="BI1550" s="21"/>
      <c r="BJ1550" s="22">
        <f t="shared" si="5"/>
        <v>0</v>
      </c>
      <c r="BK1550" s="21"/>
      <c r="BL1550" s="21"/>
      <c r="BM1550" s="21"/>
      <c r="BN1550" s="23">
        <f t="shared" si="7"/>
        <v>10</v>
      </c>
      <c r="BO1550" s="23"/>
      <c r="BP1550" s="23"/>
      <c r="BQ1550" s="23"/>
      <c r="BR1550" s="23"/>
      <c r="BS1550" s="23">
        <v>10</v>
      </c>
      <c r="BT1550" s="23"/>
      <c r="BU1550" s="23"/>
      <c r="BV1550" s="23"/>
      <c r="BW1550" s="23"/>
      <c r="BX1550" s="23"/>
      <c r="BY1550" s="23"/>
      <c r="BZ1550" s="23"/>
      <c r="CA1550" s="23"/>
      <c r="CB1550" s="23"/>
      <c r="CC1550" s="23"/>
      <c r="CD1550" s="23"/>
      <c r="CE1550" s="23"/>
      <c r="CF1550" s="21">
        <f t="shared" si="9"/>
        <v>100</v>
      </c>
      <c r="CG1550" s="21"/>
      <c r="CH1550" s="21"/>
      <c r="CI1550" s="21"/>
      <c r="CJ1550" s="21"/>
      <c r="CK1550" s="21"/>
      <c r="CL1550" s="21"/>
      <c r="CM1550" s="21"/>
      <c r="CN1550" s="21"/>
      <c r="CO1550" s="21"/>
      <c r="CP1550" s="21"/>
      <c r="CQ1550" s="21"/>
      <c r="CR1550" s="21"/>
      <c r="CS1550" s="21"/>
      <c r="CT1550" s="21"/>
      <c r="CU1550" s="21">
        <v>100</v>
      </c>
      <c r="CV1550" s="21"/>
      <c r="CW1550" s="21"/>
      <c r="CX1550" s="23">
        <f t="shared" si="11"/>
        <v>1</v>
      </c>
      <c r="CY1550" s="23"/>
      <c r="CZ1550" s="23"/>
      <c r="DA1550" s="23"/>
      <c r="DB1550" s="23">
        <v>1</v>
      </c>
      <c r="DC1550" s="23"/>
      <c r="DD1550" s="23"/>
      <c r="DE1550" s="22">
        <f t="shared" si="13"/>
        <v>0</v>
      </c>
      <c r="DF1550" s="21"/>
      <c r="DG1550" s="21"/>
      <c r="DH1550" s="21"/>
      <c r="DI1550" s="21"/>
      <c r="DJ1550" s="21"/>
      <c r="DK1550" s="24">
        <f t="shared" si="15"/>
        <v>0</v>
      </c>
      <c r="DL1550" s="23"/>
      <c r="DM1550" s="23"/>
      <c r="DN1550" s="3"/>
      <c r="DO1550" s="3"/>
      <c r="DP1550" s="3"/>
      <c r="DQ1550" s="3"/>
      <c r="DR1550" s="3"/>
      <c r="DS1550" s="3"/>
      <c r="DT1550" s="3"/>
      <c r="DU1550" s="3"/>
      <c r="DV1550" s="3"/>
      <c r="DW1550" s="3"/>
      <c r="DX1550" s="3"/>
      <c r="DY1550" s="3"/>
      <c r="DZ1550" s="3"/>
      <c r="EA1550" s="3"/>
      <c r="EB1550" s="3"/>
      <c r="EC1550" s="3"/>
      <c r="ED1550" s="3"/>
      <c r="EE1550" s="3"/>
      <c r="EF1550" s="3"/>
      <c r="EG1550" s="3"/>
    </row>
    <row r="1551" spans="1:137" ht="15.75" customHeight="1">
      <c r="A1551" s="15" t="s">
        <v>4949</v>
      </c>
      <c r="B1551" s="15" t="s">
        <v>4950</v>
      </c>
      <c r="C1551" s="16">
        <v>28904222</v>
      </c>
      <c r="D1551" s="15">
        <v>724313186</v>
      </c>
      <c r="E1551" s="15" t="s">
        <v>4951</v>
      </c>
      <c r="F1551" s="15" t="s">
        <v>84</v>
      </c>
      <c r="G1551" s="15" t="s">
        <v>101</v>
      </c>
      <c r="H1551" s="15" t="s">
        <v>68</v>
      </c>
      <c r="I1551" s="17">
        <f t="shared" si="18"/>
        <v>0</v>
      </c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8">
        <f t="shared" si="1"/>
        <v>27</v>
      </c>
      <c r="AA1551" s="19"/>
      <c r="AB1551" s="19"/>
      <c r="AC1551" s="19"/>
      <c r="AD1551" s="19"/>
      <c r="AE1551" s="19"/>
      <c r="AF1551" s="19">
        <v>6</v>
      </c>
      <c r="AG1551" s="19"/>
      <c r="AH1551" s="19">
        <v>6</v>
      </c>
      <c r="AI1551" s="19"/>
      <c r="AJ1551" s="19"/>
      <c r="AK1551" s="19"/>
      <c r="AL1551" s="19"/>
      <c r="AM1551" s="19"/>
      <c r="AN1551" s="19"/>
      <c r="AO1551" s="19">
        <v>15</v>
      </c>
      <c r="AP1551" s="19"/>
      <c r="AQ1551" s="19"/>
      <c r="AR1551" s="20">
        <f t="shared" si="3"/>
        <v>0</v>
      </c>
      <c r="AS1551" s="21"/>
      <c r="AT1551" s="21"/>
      <c r="AU1551" s="21"/>
      <c r="AV1551" s="21"/>
      <c r="AW1551" s="21"/>
      <c r="AX1551" s="21"/>
      <c r="AY1551" s="21"/>
      <c r="AZ1551" s="21"/>
      <c r="BA1551" s="21"/>
      <c r="BB1551" s="21"/>
      <c r="BC1551" s="21"/>
      <c r="BD1551" s="21"/>
      <c r="BE1551" s="21"/>
      <c r="BF1551" s="21"/>
      <c r="BG1551" s="21"/>
      <c r="BH1551" s="21"/>
      <c r="BI1551" s="21"/>
      <c r="BJ1551" s="22">
        <f t="shared" si="5"/>
        <v>0</v>
      </c>
      <c r="BK1551" s="21"/>
      <c r="BL1551" s="21"/>
      <c r="BM1551" s="21"/>
      <c r="BN1551" s="23">
        <f t="shared" si="7"/>
        <v>1</v>
      </c>
      <c r="BO1551" s="23"/>
      <c r="BP1551" s="23"/>
      <c r="BQ1551" s="23">
        <v>1</v>
      </c>
      <c r="BR1551" s="23"/>
      <c r="BS1551" s="23"/>
      <c r="BT1551" s="23"/>
      <c r="BU1551" s="23"/>
      <c r="BV1551" s="23"/>
      <c r="BW1551" s="23"/>
      <c r="BX1551" s="23"/>
      <c r="BY1551" s="23"/>
      <c r="BZ1551" s="23"/>
      <c r="CA1551" s="23"/>
      <c r="CB1551" s="23"/>
      <c r="CC1551" s="23"/>
      <c r="CD1551" s="23"/>
      <c r="CE1551" s="23"/>
      <c r="CF1551" s="21">
        <f t="shared" si="9"/>
        <v>0</v>
      </c>
      <c r="CG1551" s="21"/>
      <c r="CH1551" s="21"/>
      <c r="CI1551" s="21"/>
      <c r="CJ1551" s="21"/>
      <c r="CK1551" s="21"/>
      <c r="CL1551" s="21"/>
      <c r="CM1551" s="21"/>
      <c r="CN1551" s="21"/>
      <c r="CO1551" s="21"/>
      <c r="CP1551" s="21"/>
      <c r="CQ1551" s="21"/>
      <c r="CR1551" s="21"/>
      <c r="CS1551" s="21"/>
      <c r="CT1551" s="21"/>
      <c r="CU1551" s="21"/>
      <c r="CV1551" s="21"/>
      <c r="CW1551" s="21"/>
      <c r="CX1551" s="23">
        <f t="shared" si="11"/>
        <v>2</v>
      </c>
      <c r="CY1551" s="23"/>
      <c r="CZ1551" s="23"/>
      <c r="DA1551" s="23"/>
      <c r="DB1551" s="23">
        <v>2</v>
      </c>
      <c r="DC1551" s="23"/>
      <c r="DD1551" s="23"/>
      <c r="DE1551" s="22">
        <f t="shared" si="13"/>
        <v>0</v>
      </c>
      <c r="DF1551" s="21"/>
      <c r="DG1551" s="21"/>
      <c r="DH1551" s="21"/>
      <c r="DI1551" s="21"/>
      <c r="DJ1551" s="21"/>
      <c r="DK1551" s="24">
        <f t="shared" si="15"/>
        <v>0</v>
      </c>
      <c r="DL1551" s="23"/>
      <c r="DM1551" s="23"/>
      <c r="DN1551" s="3"/>
      <c r="DO1551" s="3"/>
      <c r="DP1551" s="3"/>
      <c r="DQ1551" s="3"/>
      <c r="DR1551" s="3"/>
      <c r="DS1551" s="3"/>
      <c r="DT1551" s="3"/>
      <c r="DU1551" s="3"/>
      <c r="DV1551" s="3"/>
      <c r="DW1551" s="3"/>
      <c r="DX1551" s="3"/>
      <c r="DY1551" s="3"/>
      <c r="DZ1551" s="3"/>
      <c r="EA1551" s="3"/>
      <c r="EB1551" s="3"/>
      <c r="EC1551" s="3"/>
      <c r="ED1551" s="3"/>
      <c r="EE1551" s="3"/>
      <c r="EF1551" s="3"/>
      <c r="EG1551" s="3"/>
    </row>
    <row r="1552" spans="1:137" ht="15.75" customHeight="1">
      <c r="A1552" s="15" t="s">
        <v>4952</v>
      </c>
      <c r="B1552" s="15" t="s">
        <v>147</v>
      </c>
      <c r="C1552" s="16">
        <v>27948871</v>
      </c>
      <c r="D1552" s="15">
        <v>736623797</v>
      </c>
      <c r="E1552" s="15" t="s">
        <v>152</v>
      </c>
      <c r="F1552" s="15" t="s">
        <v>84</v>
      </c>
      <c r="G1552" s="15" t="s">
        <v>153</v>
      </c>
      <c r="H1552" s="15" t="s">
        <v>72</v>
      </c>
      <c r="I1552" s="17">
        <f t="shared" si="18"/>
        <v>0</v>
      </c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8">
        <f t="shared" si="1"/>
        <v>34</v>
      </c>
      <c r="AA1552" s="19"/>
      <c r="AB1552" s="19"/>
      <c r="AC1552" s="19"/>
      <c r="AD1552" s="19"/>
      <c r="AE1552" s="19"/>
      <c r="AF1552" s="19"/>
      <c r="AG1552" s="19">
        <v>19</v>
      </c>
      <c r="AH1552" s="19"/>
      <c r="AI1552" s="19"/>
      <c r="AJ1552" s="19"/>
      <c r="AK1552" s="19"/>
      <c r="AL1552" s="19"/>
      <c r="AM1552" s="19"/>
      <c r="AN1552" s="19"/>
      <c r="AO1552" s="19"/>
      <c r="AP1552" s="19">
        <v>15</v>
      </c>
      <c r="AQ1552" s="19"/>
      <c r="AR1552" s="20">
        <f t="shared" si="3"/>
        <v>0</v>
      </c>
      <c r="AS1552" s="21"/>
      <c r="AT1552" s="2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21"/>
      <c r="BE1552" s="21"/>
      <c r="BF1552" s="21"/>
      <c r="BG1552" s="21"/>
      <c r="BH1552" s="21"/>
      <c r="BI1552" s="21"/>
      <c r="BJ1552" s="22">
        <f t="shared" si="5"/>
        <v>0</v>
      </c>
      <c r="BK1552" s="21"/>
      <c r="BL1552" s="21"/>
      <c r="BM1552" s="21"/>
      <c r="BN1552" s="23">
        <f t="shared" si="7"/>
        <v>0</v>
      </c>
      <c r="BO1552" s="23"/>
      <c r="BP1552" s="23"/>
      <c r="BQ1552" s="23"/>
      <c r="BR1552" s="23"/>
      <c r="BS1552" s="23"/>
      <c r="BT1552" s="23"/>
      <c r="BU1552" s="23"/>
      <c r="BV1552" s="23"/>
      <c r="BW1552" s="23"/>
      <c r="BX1552" s="23"/>
      <c r="BY1552" s="23"/>
      <c r="BZ1552" s="23"/>
      <c r="CA1552" s="23"/>
      <c r="CB1552" s="23"/>
      <c r="CC1552" s="23"/>
      <c r="CD1552" s="23"/>
      <c r="CE1552" s="23"/>
      <c r="CF1552" s="21">
        <f t="shared" si="9"/>
        <v>0</v>
      </c>
      <c r="CG1552" s="21"/>
      <c r="CH1552" s="21"/>
      <c r="CI1552" s="21"/>
      <c r="CJ1552" s="21"/>
      <c r="CK1552" s="21"/>
      <c r="CL1552" s="21"/>
      <c r="CM1552" s="21"/>
      <c r="CN1552" s="21"/>
      <c r="CO1552" s="21"/>
      <c r="CP1552" s="21"/>
      <c r="CQ1552" s="21"/>
      <c r="CR1552" s="21"/>
      <c r="CS1552" s="21"/>
      <c r="CT1552" s="21"/>
      <c r="CU1552" s="21"/>
      <c r="CV1552" s="21"/>
      <c r="CW1552" s="21"/>
      <c r="CX1552" s="23">
        <f t="shared" si="11"/>
        <v>0</v>
      </c>
      <c r="CY1552" s="23"/>
      <c r="CZ1552" s="23"/>
      <c r="DA1552" s="23"/>
      <c r="DB1552" s="23"/>
      <c r="DC1552" s="23"/>
      <c r="DD1552" s="23"/>
      <c r="DE1552" s="22">
        <f t="shared" si="13"/>
        <v>0</v>
      </c>
      <c r="DF1552" s="21"/>
      <c r="DG1552" s="21"/>
      <c r="DH1552" s="21"/>
      <c r="DI1552" s="21"/>
      <c r="DJ1552" s="21"/>
      <c r="DK1552" s="24">
        <f t="shared" si="15"/>
        <v>0</v>
      </c>
      <c r="DL1552" s="23"/>
      <c r="DM1552" s="23"/>
      <c r="DN1552" s="3"/>
      <c r="DO1552" s="3"/>
      <c r="DP1552" s="3"/>
      <c r="DQ1552" s="3"/>
      <c r="DR1552" s="3"/>
      <c r="DS1552" s="3"/>
      <c r="DT1552" s="3"/>
      <c r="DU1552" s="3"/>
      <c r="DV1552" s="3"/>
      <c r="DW1552" s="3"/>
      <c r="DX1552" s="3"/>
      <c r="DY1552" s="3"/>
      <c r="DZ1552" s="3"/>
      <c r="EA1552" s="3"/>
      <c r="EB1552" s="3"/>
      <c r="EC1552" s="3"/>
      <c r="ED1552" s="3"/>
      <c r="EE1552" s="3"/>
      <c r="EF1552" s="3"/>
      <c r="EG1552" s="3"/>
    </row>
    <row r="1553" spans="1:137" ht="15.75" customHeight="1">
      <c r="A1553" s="15" t="s">
        <v>4953</v>
      </c>
      <c r="B1553" s="15" t="s">
        <v>4954</v>
      </c>
      <c r="C1553" s="16">
        <v>75038722</v>
      </c>
      <c r="D1553" s="15">
        <v>776250871</v>
      </c>
      <c r="E1553" s="15" t="s">
        <v>4955</v>
      </c>
      <c r="F1553" s="15" t="s">
        <v>84</v>
      </c>
      <c r="G1553" s="15" t="s">
        <v>91</v>
      </c>
      <c r="H1553" s="15" t="s">
        <v>57</v>
      </c>
      <c r="I1553" s="17">
        <f t="shared" si="18"/>
        <v>0</v>
      </c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8">
        <f t="shared" si="1"/>
        <v>29</v>
      </c>
      <c r="AA1553" s="19"/>
      <c r="AB1553" s="19"/>
      <c r="AC1553" s="19"/>
      <c r="AD1553" s="19"/>
      <c r="AE1553" s="19"/>
      <c r="AF1553" s="19"/>
      <c r="AG1553" s="19">
        <v>19</v>
      </c>
      <c r="AH1553" s="19"/>
      <c r="AI1553" s="19"/>
      <c r="AJ1553" s="19"/>
      <c r="AK1553" s="19"/>
      <c r="AL1553" s="19"/>
      <c r="AM1553" s="19"/>
      <c r="AN1553" s="19"/>
      <c r="AO1553" s="19">
        <v>10</v>
      </c>
      <c r="AP1553" s="19"/>
      <c r="AQ1553" s="19"/>
      <c r="AR1553" s="20">
        <f t="shared" si="3"/>
        <v>0</v>
      </c>
      <c r="AS1553" s="21"/>
      <c r="AT1553" s="21"/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/>
      <c r="BI1553" s="21"/>
      <c r="BJ1553" s="22">
        <f t="shared" si="5"/>
        <v>0</v>
      </c>
      <c r="BK1553" s="21"/>
      <c r="BL1553" s="21"/>
      <c r="BM1553" s="21"/>
      <c r="BN1553" s="23">
        <f t="shared" si="7"/>
        <v>0</v>
      </c>
      <c r="BO1553" s="23"/>
      <c r="BP1553" s="23"/>
      <c r="BQ1553" s="23"/>
      <c r="BR1553" s="23"/>
      <c r="BS1553" s="23"/>
      <c r="BT1553" s="23"/>
      <c r="BU1553" s="23"/>
      <c r="BV1553" s="23"/>
      <c r="BW1553" s="23"/>
      <c r="BX1553" s="23"/>
      <c r="BY1553" s="23"/>
      <c r="BZ1553" s="23"/>
      <c r="CA1553" s="23"/>
      <c r="CB1553" s="23"/>
      <c r="CC1553" s="23"/>
      <c r="CD1553" s="23"/>
      <c r="CE1553" s="23"/>
      <c r="CF1553" s="21">
        <f t="shared" si="9"/>
        <v>100</v>
      </c>
      <c r="CG1553" s="21"/>
      <c r="CH1553" s="21"/>
      <c r="CI1553" s="21"/>
      <c r="CJ1553" s="21"/>
      <c r="CK1553" s="21"/>
      <c r="CL1553" s="21"/>
      <c r="CM1553" s="21"/>
      <c r="CN1553" s="21"/>
      <c r="CO1553" s="21"/>
      <c r="CP1553" s="21"/>
      <c r="CQ1553" s="21"/>
      <c r="CR1553" s="21"/>
      <c r="CS1553" s="21"/>
      <c r="CT1553" s="21"/>
      <c r="CU1553" s="21">
        <v>100</v>
      </c>
      <c r="CV1553" s="21"/>
      <c r="CW1553" s="21"/>
      <c r="CX1553" s="23">
        <f t="shared" si="11"/>
        <v>1</v>
      </c>
      <c r="CY1553" s="23"/>
      <c r="CZ1553" s="23"/>
      <c r="DA1553" s="23"/>
      <c r="DB1553" s="23">
        <v>1</v>
      </c>
      <c r="DC1553" s="23"/>
      <c r="DD1553" s="23"/>
      <c r="DE1553" s="22">
        <f t="shared" si="13"/>
        <v>0</v>
      </c>
      <c r="DF1553" s="21"/>
      <c r="DG1553" s="21"/>
      <c r="DH1553" s="21"/>
      <c r="DI1553" s="21"/>
      <c r="DJ1553" s="21"/>
      <c r="DK1553" s="24">
        <f t="shared" si="15"/>
        <v>0</v>
      </c>
      <c r="DL1553" s="23"/>
      <c r="DM1553" s="23"/>
      <c r="DN1553" s="3"/>
      <c r="DO1553" s="3"/>
      <c r="DP1553" s="3"/>
      <c r="DQ1553" s="3"/>
      <c r="DR1553" s="3"/>
      <c r="DS1553" s="3"/>
      <c r="DT1553" s="3"/>
      <c r="DU1553" s="3"/>
      <c r="DV1553" s="3"/>
      <c r="DW1553" s="3"/>
      <c r="DX1553" s="3"/>
      <c r="DY1553" s="3"/>
      <c r="DZ1553" s="3"/>
      <c r="EA1553" s="3"/>
      <c r="EB1553" s="3"/>
      <c r="EC1553" s="3"/>
      <c r="ED1553" s="3"/>
      <c r="EE1553" s="3"/>
      <c r="EF1553" s="3"/>
      <c r="EG1553" s="3"/>
    </row>
    <row r="1554" spans="1:137" ht="15.75" customHeight="1">
      <c r="A1554" s="15" t="s">
        <v>4956</v>
      </c>
      <c r="B1554" s="15" t="s">
        <v>147</v>
      </c>
      <c r="C1554" s="16">
        <v>69778051</v>
      </c>
      <c r="D1554" s="15">
        <v>736623797</v>
      </c>
      <c r="E1554" s="15" t="s">
        <v>152</v>
      </c>
      <c r="F1554" s="15" t="s">
        <v>84</v>
      </c>
      <c r="G1554" s="15" t="s">
        <v>91</v>
      </c>
      <c r="H1554" s="15" t="s">
        <v>72</v>
      </c>
      <c r="I1554" s="17">
        <f t="shared" si="18"/>
        <v>0</v>
      </c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8">
        <f t="shared" si="1"/>
        <v>10</v>
      </c>
      <c r="AA1554" s="19"/>
      <c r="AB1554" s="19"/>
      <c r="AC1554" s="19"/>
      <c r="AD1554" s="19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>
        <v>10</v>
      </c>
      <c r="AP1554" s="19"/>
      <c r="AQ1554" s="19"/>
      <c r="AR1554" s="20">
        <f t="shared" si="3"/>
        <v>0</v>
      </c>
      <c r="AS1554" s="21"/>
      <c r="AT1554" s="21"/>
      <c r="AU1554" s="21"/>
      <c r="AV1554" s="21"/>
      <c r="AW1554" s="21"/>
      <c r="AX1554" s="21"/>
      <c r="AY1554" s="21"/>
      <c r="AZ1554" s="21"/>
      <c r="BA1554" s="21"/>
      <c r="BB1554" s="21"/>
      <c r="BC1554" s="21"/>
      <c r="BD1554" s="21"/>
      <c r="BE1554" s="21"/>
      <c r="BF1554" s="21"/>
      <c r="BG1554" s="21"/>
      <c r="BH1554" s="21"/>
      <c r="BI1554" s="21"/>
      <c r="BJ1554" s="22">
        <f t="shared" si="5"/>
        <v>0</v>
      </c>
      <c r="BK1554" s="21"/>
      <c r="BL1554" s="21"/>
      <c r="BM1554" s="21"/>
      <c r="BN1554" s="23">
        <f t="shared" si="7"/>
        <v>0</v>
      </c>
      <c r="BO1554" s="23"/>
      <c r="BP1554" s="23"/>
      <c r="BQ1554" s="23"/>
      <c r="BR1554" s="23"/>
      <c r="BS1554" s="23"/>
      <c r="BT1554" s="23"/>
      <c r="BU1554" s="23"/>
      <c r="BV1554" s="23"/>
      <c r="BW1554" s="23"/>
      <c r="BX1554" s="23"/>
      <c r="BY1554" s="23"/>
      <c r="BZ1554" s="23"/>
      <c r="CA1554" s="23"/>
      <c r="CB1554" s="23"/>
      <c r="CC1554" s="23"/>
      <c r="CD1554" s="23"/>
      <c r="CE1554" s="23"/>
      <c r="CF1554" s="21">
        <f t="shared" si="9"/>
        <v>100</v>
      </c>
      <c r="CG1554" s="21"/>
      <c r="CH1554" s="21"/>
      <c r="CI1554" s="21"/>
      <c r="CJ1554" s="21"/>
      <c r="CK1554" s="21"/>
      <c r="CL1554" s="21"/>
      <c r="CM1554" s="21"/>
      <c r="CN1554" s="21"/>
      <c r="CO1554" s="21"/>
      <c r="CP1554" s="21"/>
      <c r="CQ1554" s="21"/>
      <c r="CR1554" s="21"/>
      <c r="CS1554" s="21"/>
      <c r="CT1554" s="21"/>
      <c r="CU1554" s="21">
        <v>100</v>
      </c>
      <c r="CV1554" s="21"/>
      <c r="CW1554" s="21"/>
      <c r="CX1554" s="23">
        <f t="shared" si="11"/>
        <v>1</v>
      </c>
      <c r="CY1554" s="23"/>
      <c r="CZ1554" s="23"/>
      <c r="DA1554" s="23"/>
      <c r="DB1554" s="23">
        <v>1</v>
      </c>
      <c r="DC1554" s="23"/>
      <c r="DD1554" s="23"/>
      <c r="DE1554" s="22">
        <f t="shared" si="13"/>
        <v>0</v>
      </c>
      <c r="DF1554" s="21"/>
      <c r="DG1554" s="21"/>
      <c r="DH1554" s="21"/>
      <c r="DI1554" s="21"/>
      <c r="DJ1554" s="21"/>
      <c r="DK1554" s="24">
        <f t="shared" si="15"/>
        <v>0</v>
      </c>
      <c r="DL1554" s="23"/>
      <c r="DM1554" s="23"/>
      <c r="DN1554" s="3"/>
      <c r="DO1554" s="3"/>
      <c r="DP1554" s="3"/>
      <c r="DQ1554" s="3"/>
      <c r="DR1554" s="3"/>
      <c r="DS1554" s="3"/>
      <c r="DT1554" s="3"/>
      <c r="DU1554" s="3"/>
      <c r="DV1554" s="3"/>
      <c r="DW1554" s="3"/>
      <c r="DX1554" s="3"/>
      <c r="DY1554" s="3"/>
      <c r="DZ1554" s="3"/>
      <c r="EA1554" s="3"/>
      <c r="EB1554" s="3"/>
      <c r="EC1554" s="3"/>
      <c r="ED1554" s="3"/>
      <c r="EE1554" s="3"/>
      <c r="EF1554" s="3"/>
      <c r="EG1554" s="3"/>
    </row>
    <row r="1555" spans="1:137" ht="15.75" customHeight="1">
      <c r="A1555" s="15" t="s">
        <v>4957</v>
      </c>
      <c r="B1555" s="15" t="s">
        <v>4958</v>
      </c>
      <c r="C1555" s="16">
        <v>70756171</v>
      </c>
      <c r="D1555" s="15">
        <v>728878849</v>
      </c>
      <c r="E1555" s="15" t="s">
        <v>4959</v>
      </c>
      <c r="F1555" s="15" t="s">
        <v>84</v>
      </c>
      <c r="G1555" s="15" t="s">
        <v>91</v>
      </c>
      <c r="H1555" s="15" t="s">
        <v>117</v>
      </c>
      <c r="I1555" s="17">
        <f t="shared" si="18"/>
        <v>0</v>
      </c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8">
        <f t="shared" si="1"/>
        <v>29</v>
      </c>
      <c r="AA1555" s="19"/>
      <c r="AB1555" s="19"/>
      <c r="AC1555" s="19"/>
      <c r="AD1555" s="19"/>
      <c r="AE1555" s="19"/>
      <c r="AF1555" s="19"/>
      <c r="AG1555" s="19">
        <v>19</v>
      </c>
      <c r="AH1555" s="19"/>
      <c r="AI1555" s="19"/>
      <c r="AJ1555" s="19"/>
      <c r="AK1555" s="19"/>
      <c r="AL1555" s="19"/>
      <c r="AM1555" s="19"/>
      <c r="AN1555" s="19"/>
      <c r="AO1555" s="19">
        <v>10</v>
      </c>
      <c r="AP1555" s="19"/>
      <c r="AQ1555" s="19"/>
      <c r="AR1555" s="20">
        <f t="shared" si="3"/>
        <v>0</v>
      </c>
      <c r="AS1555" s="21"/>
      <c r="AT1555" s="21"/>
      <c r="AU1555" s="21"/>
      <c r="AV1555" s="21"/>
      <c r="AW1555" s="21"/>
      <c r="AX1555" s="21"/>
      <c r="AY1555" s="21"/>
      <c r="AZ1555" s="21"/>
      <c r="BA1555" s="21"/>
      <c r="BB1555" s="21"/>
      <c r="BC1555" s="21"/>
      <c r="BD1555" s="21"/>
      <c r="BE1555" s="21"/>
      <c r="BF1555" s="21"/>
      <c r="BG1555" s="21"/>
      <c r="BH1555" s="21"/>
      <c r="BI1555" s="21"/>
      <c r="BJ1555" s="22">
        <f t="shared" si="5"/>
        <v>0</v>
      </c>
      <c r="BK1555" s="21"/>
      <c r="BL1555" s="21"/>
      <c r="BM1555" s="21"/>
      <c r="BN1555" s="23">
        <f t="shared" si="7"/>
        <v>0</v>
      </c>
      <c r="BO1555" s="23"/>
      <c r="BP1555" s="23"/>
      <c r="BQ1555" s="23"/>
      <c r="BR1555" s="23"/>
      <c r="BS1555" s="23"/>
      <c r="BT1555" s="23"/>
      <c r="BU1555" s="23"/>
      <c r="BV1555" s="23"/>
      <c r="BW1555" s="23"/>
      <c r="BX1555" s="23"/>
      <c r="BY1555" s="23"/>
      <c r="BZ1555" s="23"/>
      <c r="CA1555" s="23"/>
      <c r="CB1555" s="23"/>
      <c r="CC1555" s="23"/>
      <c r="CD1555" s="23"/>
      <c r="CE1555" s="23"/>
      <c r="CF1555" s="21">
        <f t="shared" si="9"/>
        <v>100</v>
      </c>
      <c r="CG1555" s="21"/>
      <c r="CH1555" s="21"/>
      <c r="CI1555" s="21"/>
      <c r="CJ1555" s="21"/>
      <c r="CK1555" s="21"/>
      <c r="CL1555" s="21"/>
      <c r="CM1555" s="21"/>
      <c r="CN1555" s="21"/>
      <c r="CO1555" s="21"/>
      <c r="CP1555" s="21"/>
      <c r="CQ1555" s="21"/>
      <c r="CR1555" s="21"/>
      <c r="CS1555" s="21"/>
      <c r="CT1555" s="21"/>
      <c r="CU1555" s="21">
        <v>100</v>
      </c>
      <c r="CV1555" s="21"/>
      <c r="CW1555" s="21"/>
      <c r="CX1555" s="23">
        <f t="shared" si="11"/>
        <v>1</v>
      </c>
      <c r="CY1555" s="23"/>
      <c r="CZ1555" s="23"/>
      <c r="DA1555" s="23"/>
      <c r="DB1555" s="23">
        <v>1</v>
      </c>
      <c r="DC1555" s="23"/>
      <c r="DD1555" s="23"/>
      <c r="DE1555" s="22">
        <f t="shared" si="13"/>
        <v>0</v>
      </c>
      <c r="DF1555" s="21"/>
      <c r="DG1555" s="21"/>
      <c r="DH1555" s="21"/>
      <c r="DI1555" s="21"/>
      <c r="DJ1555" s="21"/>
      <c r="DK1555" s="24">
        <f t="shared" si="15"/>
        <v>0</v>
      </c>
      <c r="DL1555" s="23"/>
      <c r="DM1555" s="23"/>
      <c r="DN1555" s="3"/>
      <c r="DO1555" s="3"/>
      <c r="DP1555" s="3"/>
      <c r="DQ1555" s="3"/>
      <c r="DR1555" s="3"/>
      <c r="DS1555" s="3"/>
      <c r="DT1555" s="3"/>
      <c r="DU1555" s="3"/>
      <c r="DV1555" s="3"/>
      <c r="DW1555" s="3"/>
      <c r="DX1555" s="3"/>
      <c r="DY1555" s="3"/>
      <c r="DZ1555" s="3"/>
      <c r="EA1555" s="3"/>
      <c r="EB1555" s="3"/>
      <c r="EC1555" s="3"/>
      <c r="ED1555" s="3"/>
      <c r="EE1555" s="3"/>
      <c r="EF1555" s="3"/>
      <c r="EG1555" s="3"/>
    </row>
    <row r="1556" spans="1:137" ht="15.75" customHeight="1">
      <c r="A1556" s="15" t="s">
        <v>4960</v>
      </c>
      <c r="B1556" s="15" t="s">
        <v>4961</v>
      </c>
      <c r="C1556" s="16">
        <v>49368907</v>
      </c>
      <c r="D1556" s="15">
        <v>776352516</v>
      </c>
      <c r="E1556" s="15" t="s">
        <v>4962</v>
      </c>
      <c r="F1556" s="15" t="s">
        <v>84</v>
      </c>
      <c r="G1556" s="15" t="s">
        <v>101</v>
      </c>
      <c r="H1556" s="15" t="s">
        <v>496</v>
      </c>
      <c r="I1556" s="17">
        <f t="shared" si="18"/>
        <v>0</v>
      </c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8">
        <f t="shared" si="1"/>
        <v>28</v>
      </c>
      <c r="AA1556" s="19"/>
      <c r="AB1556" s="19"/>
      <c r="AC1556" s="19"/>
      <c r="AD1556" s="19"/>
      <c r="AE1556" s="19"/>
      <c r="AF1556" s="19">
        <v>6</v>
      </c>
      <c r="AG1556" s="19"/>
      <c r="AH1556" s="19">
        <v>7</v>
      </c>
      <c r="AI1556" s="19"/>
      <c r="AJ1556" s="19"/>
      <c r="AK1556" s="19"/>
      <c r="AL1556" s="19"/>
      <c r="AM1556" s="19"/>
      <c r="AN1556" s="19"/>
      <c r="AO1556" s="19">
        <v>15</v>
      </c>
      <c r="AP1556" s="19"/>
      <c r="AQ1556" s="19"/>
      <c r="AR1556" s="20">
        <f t="shared" si="3"/>
        <v>0</v>
      </c>
      <c r="AS1556" s="21"/>
      <c r="AT1556" s="21"/>
      <c r="AU1556" s="21"/>
      <c r="AV1556" s="21"/>
      <c r="AW1556" s="21"/>
      <c r="AX1556" s="21"/>
      <c r="AY1556" s="21"/>
      <c r="AZ1556" s="21"/>
      <c r="BA1556" s="21"/>
      <c r="BB1556" s="21"/>
      <c r="BC1556" s="21"/>
      <c r="BD1556" s="21"/>
      <c r="BE1556" s="21"/>
      <c r="BF1556" s="21"/>
      <c r="BG1556" s="21"/>
      <c r="BH1556" s="21"/>
      <c r="BI1556" s="21"/>
      <c r="BJ1556" s="22">
        <f t="shared" si="5"/>
        <v>0</v>
      </c>
      <c r="BK1556" s="21"/>
      <c r="BL1556" s="21"/>
      <c r="BM1556" s="21"/>
      <c r="BN1556" s="23">
        <f t="shared" si="7"/>
        <v>0</v>
      </c>
      <c r="BO1556" s="23"/>
      <c r="BP1556" s="23"/>
      <c r="BQ1556" s="23"/>
      <c r="BR1556" s="23"/>
      <c r="BS1556" s="23"/>
      <c r="BT1556" s="23"/>
      <c r="BU1556" s="23"/>
      <c r="BV1556" s="23"/>
      <c r="BW1556" s="23"/>
      <c r="BX1556" s="23"/>
      <c r="BY1556" s="23"/>
      <c r="BZ1556" s="23"/>
      <c r="CA1556" s="23"/>
      <c r="CB1556" s="23"/>
      <c r="CC1556" s="23"/>
      <c r="CD1556" s="23"/>
      <c r="CE1556" s="23"/>
      <c r="CF1556" s="21">
        <f t="shared" si="9"/>
        <v>0</v>
      </c>
      <c r="CG1556" s="21"/>
      <c r="CH1556" s="21"/>
      <c r="CI1556" s="21"/>
      <c r="CJ1556" s="21"/>
      <c r="CK1556" s="21"/>
      <c r="CL1556" s="21"/>
      <c r="CM1556" s="21"/>
      <c r="CN1556" s="21"/>
      <c r="CO1556" s="21"/>
      <c r="CP1556" s="21"/>
      <c r="CQ1556" s="21"/>
      <c r="CR1556" s="21"/>
      <c r="CS1556" s="21"/>
      <c r="CT1556" s="21"/>
      <c r="CU1556" s="21"/>
      <c r="CV1556" s="21"/>
      <c r="CW1556" s="21"/>
      <c r="CX1556" s="23">
        <f t="shared" si="11"/>
        <v>2</v>
      </c>
      <c r="CY1556" s="23"/>
      <c r="CZ1556" s="23"/>
      <c r="DA1556" s="23"/>
      <c r="DB1556" s="23">
        <v>2</v>
      </c>
      <c r="DC1556" s="23"/>
      <c r="DD1556" s="23"/>
      <c r="DE1556" s="22">
        <f t="shared" si="13"/>
        <v>0</v>
      </c>
      <c r="DF1556" s="21"/>
      <c r="DG1556" s="21"/>
      <c r="DH1556" s="21"/>
      <c r="DI1556" s="21"/>
      <c r="DJ1556" s="21"/>
      <c r="DK1556" s="24">
        <f t="shared" si="15"/>
        <v>0</v>
      </c>
      <c r="DL1556" s="23"/>
      <c r="DM1556" s="23"/>
      <c r="DN1556" s="3"/>
      <c r="DO1556" s="3"/>
      <c r="DP1556" s="3"/>
      <c r="DQ1556" s="3"/>
      <c r="DR1556" s="3"/>
      <c r="DS1556" s="3"/>
      <c r="DT1556" s="3"/>
      <c r="DU1556" s="3"/>
      <c r="DV1556" s="3"/>
      <c r="DW1556" s="3"/>
      <c r="DX1556" s="3"/>
      <c r="DY1556" s="3"/>
      <c r="DZ1556" s="3"/>
      <c r="EA1556" s="3"/>
      <c r="EB1556" s="3"/>
      <c r="EC1556" s="3"/>
      <c r="ED1556" s="3"/>
      <c r="EE1556" s="3"/>
      <c r="EF1556" s="3"/>
      <c r="EG1556" s="3"/>
    </row>
    <row r="1557" spans="1:137" ht="15.75" customHeight="1">
      <c r="A1557" s="15" t="s">
        <v>4963</v>
      </c>
      <c r="B1557" s="15" t="s">
        <v>4964</v>
      </c>
      <c r="C1557" s="16">
        <v>70978191</v>
      </c>
      <c r="D1557" s="15">
        <v>606336810</v>
      </c>
      <c r="E1557" s="15" t="s">
        <v>4965</v>
      </c>
      <c r="F1557" s="15" t="s">
        <v>84</v>
      </c>
      <c r="G1557" s="15" t="s">
        <v>91</v>
      </c>
      <c r="H1557" s="15" t="s">
        <v>174</v>
      </c>
      <c r="I1557" s="17">
        <f t="shared" si="18"/>
        <v>0</v>
      </c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8">
        <f t="shared" si="1"/>
        <v>29</v>
      </c>
      <c r="AA1557" s="19"/>
      <c r="AB1557" s="19"/>
      <c r="AC1557" s="19"/>
      <c r="AD1557" s="19"/>
      <c r="AE1557" s="19"/>
      <c r="AF1557" s="19"/>
      <c r="AG1557" s="19">
        <v>19</v>
      </c>
      <c r="AH1557" s="19"/>
      <c r="AI1557" s="19"/>
      <c r="AJ1557" s="19"/>
      <c r="AK1557" s="19"/>
      <c r="AL1557" s="19"/>
      <c r="AM1557" s="19"/>
      <c r="AN1557" s="19"/>
      <c r="AO1557" s="19">
        <v>10</v>
      </c>
      <c r="AP1557" s="19"/>
      <c r="AQ1557" s="19"/>
      <c r="AR1557" s="20">
        <f t="shared" si="3"/>
        <v>0</v>
      </c>
      <c r="AS1557" s="21"/>
      <c r="AT1557" s="21"/>
      <c r="AU1557" s="21"/>
      <c r="AV1557" s="21"/>
      <c r="AW1557" s="21"/>
      <c r="AX1557" s="21"/>
      <c r="AY1557" s="21"/>
      <c r="AZ1557" s="21"/>
      <c r="BA1557" s="21"/>
      <c r="BB1557" s="21"/>
      <c r="BC1557" s="21"/>
      <c r="BD1557" s="21"/>
      <c r="BE1557" s="21"/>
      <c r="BF1557" s="21"/>
      <c r="BG1557" s="21"/>
      <c r="BH1557" s="21"/>
      <c r="BI1557" s="21"/>
      <c r="BJ1557" s="22">
        <f t="shared" si="5"/>
        <v>0</v>
      </c>
      <c r="BK1557" s="21"/>
      <c r="BL1557" s="21"/>
      <c r="BM1557" s="21"/>
      <c r="BN1557" s="23">
        <f t="shared" si="7"/>
        <v>0</v>
      </c>
      <c r="BO1557" s="23"/>
      <c r="BP1557" s="23"/>
      <c r="BQ1557" s="23"/>
      <c r="BR1557" s="23"/>
      <c r="BS1557" s="23"/>
      <c r="BT1557" s="23"/>
      <c r="BU1557" s="23"/>
      <c r="BV1557" s="23"/>
      <c r="BW1557" s="23"/>
      <c r="BX1557" s="23"/>
      <c r="BY1557" s="23"/>
      <c r="BZ1557" s="23"/>
      <c r="CA1557" s="23"/>
      <c r="CB1557" s="23"/>
      <c r="CC1557" s="23"/>
      <c r="CD1557" s="23"/>
      <c r="CE1557" s="23"/>
      <c r="CF1557" s="21">
        <f t="shared" si="9"/>
        <v>100</v>
      </c>
      <c r="CG1557" s="21"/>
      <c r="CH1557" s="21"/>
      <c r="CI1557" s="21"/>
      <c r="CJ1557" s="21"/>
      <c r="CK1557" s="21"/>
      <c r="CL1557" s="21"/>
      <c r="CM1557" s="21"/>
      <c r="CN1557" s="21"/>
      <c r="CO1557" s="21"/>
      <c r="CP1557" s="21"/>
      <c r="CQ1557" s="21"/>
      <c r="CR1557" s="21"/>
      <c r="CS1557" s="21"/>
      <c r="CT1557" s="21"/>
      <c r="CU1557" s="21">
        <v>100</v>
      </c>
      <c r="CV1557" s="21"/>
      <c r="CW1557" s="21"/>
      <c r="CX1557" s="23">
        <f t="shared" si="11"/>
        <v>1</v>
      </c>
      <c r="CY1557" s="23"/>
      <c r="CZ1557" s="23"/>
      <c r="DA1557" s="23"/>
      <c r="DB1557" s="23">
        <v>1</v>
      </c>
      <c r="DC1557" s="23"/>
      <c r="DD1557" s="23"/>
      <c r="DE1557" s="22">
        <f t="shared" si="13"/>
        <v>0</v>
      </c>
      <c r="DF1557" s="21"/>
      <c r="DG1557" s="21"/>
      <c r="DH1557" s="21"/>
      <c r="DI1557" s="21"/>
      <c r="DJ1557" s="21"/>
      <c r="DK1557" s="24">
        <f t="shared" si="15"/>
        <v>0</v>
      </c>
      <c r="DL1557" s="23"/>
      <c r="DM1557" s="23"/>
      <c r="DN1557" s="3"/>
      <c r="DO1557" s="3"/>
      <c r="DP1557" s="3"/>
      <c r="DQ1557" s="3"/>
      <c r="DR1557" s="3"/>
      <c r="DS1557" s="3"/>
      <c r="DT1557" s="3"/>
      <c r="DU1557" s="3"/>
      <c r="DV1557" s="3"/>
      <c r="DW1557" s="3"/>
      <c r="DX1557" s="3"/>
      <c r="DY1557" s="3"/>
      <c r="DZ1557" s="3"/>
      <c r="EA1557" s="3"/>
      <c r="EB1557" s="3"/>
      <c r="EC1557" s="3"/>
      <c r="ED1557" s="3"/>
      <c r="EE1557" s="3"/>
      <c r="EF1557" s="3"/>
      <c r="EG1557" s="3"/>
    </row>
    <row r="1558" spans="1:137" ht="15.75" customHeight="1">
      <c r="A1558" s="15" t="s">
        <v>4966</v>
      </c>
      <c r="B1558" s="15" t="s">
        <v>4967</v>
      </c>
      <c r="C1558" s="16">
        <v>71202382</v>
      </c>
      <c r="D1558" s="15">
        <v>777821323</v>
      </c>
      <c r="E1558" s="15" t="s">
        <v>4968</v>
      </c>
      <c r="F1558" s="15" t="s">
        <v>84</v>
      </c>
      <c r="G1558" s="15" t="s">
        <v>91</v>
      </c>
      <c r="H1558" s="15" t="s">
        <v>68</v>
      </c>
      <c r="I1558" s="17">
        <f t="shared" si="18"/>
        <v>0</v>
      </c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8">
        <f t="shared" si="1"/>
        <v>29</v>
      </c>
      <c r="AA1558" s="19"/>
      <c r="AB1558" s="19"/>
      <c r="AC1558" s="19"/>
      <c r="AD1558" s="19"/>
      <c r="AE1558" s="19"/>
      <c r="AF1558" s="19"/>
      <c r="AG1558" s="19">
        <v>19</v>
      </c>
      <c r="AH1558" s="19"/>
      <c r="AI1558" s="19"/>
      <c r="AJ1558" s="19"/>
      <c r="AK1558" s="19"/>
      <c r="AL1558" s="19"/>
      <c r="AM1558" s="19"/>
      <c r="AN1558" s="19"/>
      <c r="AO1558" s="19">
        <v>10</v>
      </c>
      <c r="AP1558" s="19"/>
      <c r="AQ1558" s="19"/>
      <c r="AR1558" s="20">
        <f t="shared" si="3"/>
        <v>0</v>
      </c>
      <c r="AS1558" s="21"/>
      <c r="AT1558" s="21"/>
      <c r="AU1558" s="21"/>
      <c r="AV1558" s="21"/>
      <c r="AW1558" s="21"/>
      <c r="AX1558" s="21"/>
      <c r="AY1558" s="21"/>
      <c r="AZ1558" s="21"/>
      <c r="BA1558" s="21"/>
      <c r="BB1558" s="21"/>
      <c r="BC1558" s="21"/>
      <c r="BD1558" s="21"/>
      <c r="BE1558" s="21"/>
      <c r="BF1558" s="21"/>
      <c r="BG1558" s="21"/>
      <c r="BH1558" s="21"/>
      <c r="BI1558" s="21"/>
      <c r="BJ1558" s="22">
        <f t="shared" si="5"/>
        <v>0</v>
      </c>
      <c r="BK1558" s="21"/>
      <c r="BL1558" s="21"/>
      <c r="BM1558" s="21"/>
      <c r="BN1558" s="23">
        <f t="shared" si="7"/>
        <v>0</v>
      </c>
      <c r="BO1558" s="23"/>
      <c r="BP1558" s="23"/>
      <c r="BQ1558" s="23"/>
      <c r="BR1558" s="23"/>
      <c r="BS1558" s="23"/>
      <c r="BT1558" s="23"/>
      <c r="BU1558" s="23"/>
      <c r="BV1558" s="23"/>
      <c r="BW1558" s="23"/>
      <c r="BX1558" s="23"/>
      <c r="BY1558" s="23"/>
      <c r="BZ1558" s="23"/>
      <c r="CA1558" s="23"/>
      <c r="CB1558" s="23"/>
      <c r="CC1558" s="23"/>
      <c r="CD1558" s="23"/>
      <c r="CE1558" s="23"/>
      <c r="CF1558" s="21">
        <f t="shared" si="9"/>
        <v>100</v>
      </c>
      <c r="CG1558" s="21"/>
      <c r="CH1558" s="21"/>
      <c r="CI1558" s="21"/>
      <c r="CJ1558" s="21"/>
      <c r="CK1558" s="21"/>
      <c r="CL1558" s="21"/>
      <c r="CM1558" s="21"/>
      <c r="CN1558" s="21"/>
      <c r="CO1558" s="21"/>
      <c r="CP1558" s="21"/>
      <c r="CQ1558" s="21"/>
      <c r="CR1558" s="21"/>
      <c r="CS1558" s="21"/>
      <c r="CT1558" s="21"/>
      <c r="CU1558" s="21">
        <v>100</v>
      </c>
      <c r="CV1558" s="21"/>
      <c r="CW1558" s="21"/>
      <c r="CX1558" s="23">
        <f t="shared" si="11"/>
        <v>1</v>
      </c>
      <c r="CY1558" s="23"/>
      <c r="CZ1558" s="23"/>
      <c r="DA1558" s="23"/>
      <c r="DB1558" s="23">
        <v>1</v>
      </c>
      <c r="DC1558" s="23"/>
      <c r="DD1558" s="23"/>
      <c r="DE1558" s="22">
        <f t="shared" si="13"/>
        <v>0</v>
      </c>
      <c r="DF1558" s="21"/>
      <c r="DG1558" s="21"/>
      <c r="DH1558" s="21"/>
      <c r="DI1558" s="21"/>
      <c r="DJ1558" s="21"/>
      <c r="DK1558" s="24">
        <f t="shared" si="15"/>
        <v>0</v>
      </c>
      <c r="DL1558" s="23"/>
      <c r="DM1558" s="23"/>
      <c r="DN1558" s="3"/>
      <c r="DO1558" s="3"/>
      <c r="DP1558" s="3"/>
      <c r="DQ1558" s="3"/>
      <c r="DR1558" s="3"/>
      <c r="DS1558" s="3"/>
      <c r="DT1558" s="3"/>
      <c r="DU1558" s="3"/>
      <c r="DV1558" s="3"/>
      <c r="DW1558" s="3"/>
      <c r="DX1558" s="3"/>
      <c r="DY1558" s="3"/>
      <c r="DZ1558" s="3"/>
      <c r="EA1558" s="3"/>
      <c r="EB1558" s="3"/>
      <c r="EC1558" s="3"/>
      <c r="ED1558" s="3"/>
      <c r="EE1558" s="3"/>
      <c r="EF1558" s="3"/>
      <c r="EG1558" s="3"/>
    </row>
    <row r="1559" spans="1:137" ht="15.75" customHeight="1">
      <c r="A1559" s="15" t="s">
        <v>4969</v>
      </c>
      <c r="B1559" s="15" t="s">
        <v>4970</v>
      </c>
      <c r="C1559" s="16">
        <v>45243956</v>
      </c>
      <c r="D1559" s="15">
        <v>724778886</v>
      </c>
      <c r="E1559" s="15" t="s">
        <v>4971</v>
      </c>
      <c r="F1559" s="15" t="s">
        <v>84</v>
      </c>
      <c r="G1559" s="15" t="s">
        <v>349</v>
      </c>
      <c r="H1559" s="15" t="s">
        <v>80</v>
      </c>
      <c r="I1559" s="17">
        <f t="shared" si="18"/>
        <v>0</v>
      </c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8">
        <f t="shared" si="1"/>
        <v>1873</v>
      </c>
      <c r="AA1559" s="19">
        <v>43</v>
      </c>
      <c r="AB1559" s="19"/>
      <c r="AC1559" s="19"/>
      <c r="AD1559" s="19"/>
      <c r="AE1559" s="25">
        <v>750</v>
      </c>
      <c r="AF1559" s="19"/>
      <c r="AG1559" s="19"/>
      <c r="AH1559" s="19">
        <v>580</v>
      </c>
      <c r="AI1559" s="19"/>
      <c r="AJ1559" s="19"/>
      <c r="AK1559" s="19"/>
      <c r="AL1559" s="19"/>
      <c r="AM1559" s="19"/>
      <c r="AN1559" s="19"/>
      <c r="AO1559" s="19">
        <v>500</v>
      </c>
      <c r="AP1559" s="19"/>
      <c r="AQ1559" s="19"/>
      <c r="AR1559" s="20">
        <f t="shared" si="3"/>
        <v>2000</v>
      </c>
      <c r="AS1559" s="21"/>
      <c r="AT1559" s="21"/>
      <c r="AU1559" s="21"/>
      <c r="AV1559" s="21"/>
      <c r="AW1559" s="21"/>
      <c r="AX1559" s="21"/>
      <c r="AY1559" s="21"/>
      <c r="AZ1559" s="21"/>
      <c r="BA1559" s="21">
        <v>2000</v>
      </c>
      <c r="BB1559" s="21"/>
      <c r="BC1559" s="21"/>
      <c r="BD1559" s="21"/>
      <c r="BE1559" s="21"/>
      <c r="BF1559" s="21"/>
      <c r="BG1559" s="21"/>
      <c r="BH1559" s="21"/>
      <c r="BI1559" s="21"/>
      <c r="BJ1559" s="22">
        <f t="shared" si="5"/>
        <v>0</v>
      </c>
      <c r="BK1559" s="21"/>
      <c r="BL1559" s="21"/>
      <c r="BM1559" s="21"/>
      <c r="BN1559" s="23">
        <f t="shared" si="7"/>
        <v>10</v>
      </c>
      <c r="BO1559" s="23"/>
      <c r="BP1559" s="23"/>
      <c r="BQ1559" s="23"/>
      <c r="BR1559" s="23"/>
      <c r="BS1559" s="23"/>
      <c r="BT1559" s="23"/>
      <c r="BU1559" s="23"/>
      <c r="BV1559" s="23"/>
      <c r="BW1559" s="23">
        <v>10</v>
      </c>
      <c r="BX1559" s="23"/>
      <c r="BY1559" s="23"/>
      <c r="BZ1559" s="23"/>
      <c r="CA1559" s="23"/>
      <c r="CB1559" s="23"/>
      <c r="CC1559" s="23"/>
      <c r="CD1559" s="23"/>
      <c r="CE1559" s="23"/>
      <c r="CF1559" s="21">
        <f t="shared" si="9"/>
        <v>2100</v>
      </c>
      <c r="CG1559" s="21"/>
      <c r="CH1559" s="21"/>
      <c r="CI1559" s="21"/>
      <c r="CJ1559" s="21">
        <v>600</v>
      </c>
      <c r="CK1559" s="21"/>
      <c r="CL1559" s="21"/>
      <c r="CM1559" s="21"/>
      <c r="CN1559" s="21"/>
      <c r="CO1559" s="21"/>
      <c r="CP1559" s="21"/>
      <c r="CQ1559" s="21"/>
      <c r="CR1559" s="21"/>
      <c r="CS1559" s="21"/>
      <c r="CT1559" s="21"/>
      <c r="CU1559" s="21">
        <v>1500</v>
      </c>
      <c r="CV1559" s="21"/>
      <c r="CW1559" s="21"/>
      <c r="CX1559" s="23">
        <f t="shared" si="11"/>
        <v>51</v>
      </c>
      <c r="CY1559" s="23"/>
      <c r="CZ1559" s="23"/>
      <c r="DA1559" s="23">
        <v>1</v>
      </c>
      <c r="DB1559" s="23">
        <v>50</v>
      </c>
      <c r="DC1559" s="23"/>
      <c r="DD1559" s="23"/>
      <c r="DE1559" s="22">
        <f t="shared" si="13"/>
        <v>50</v>
      </c>
      <c r="DF1559" s="21"/>
      <c r="DG1559" s="21"/>
      <c r="DH1559" s="21">
        <v>50</v>
      </c>
      <c r="DI1559" s="21"/>
      <c r="DJ1559" s="21"/>
      <c r="DK1559" s="24">
        <f t="shared" si="15"/>
        <v>10</v>
      </c>
      <c r="DL1559" s="23">
        <v>10</v>
      </c>
      <c r="DM1559" s="23"/>
      <c r="DN1559" s="3"/>
      <c r="DO1559" s="3"/>
      <c r="DP1559" s="3"/>
      <c r="DQ1559" s="3"/>
      <c r="DR1559" s="3"/>
      <c r="DS1559" s="3"/>
      <c r="DT1559" s="3"/>
      <c r="DU1559" s="3"/>
      <c r="DV1559" s="3"/>
      <c r="DW1559" s="3"/>
      <c r="DX1559" s="3"/>
      <c r="DY1559" s="3"/>
      <c r="DZ1559" s="3"/>
      <c r="EA1559" s="3"/>
      <c r="EB1559" s="3"/>
      <c r="EC1559" s="3"/>
      <c r="ED1559" s="3"/>
      <c r="EE1559" s="3"/>
      <c r="EF1559" s="3"/>
      <c r="EG1559" s="3"/>
    </row>
    <row r="1560" spans="1:137" ht="15.75" customHeight="1">
      <c r="A1560" s="15" t="s">
        <v>4972</v>
      </c>
      <c r="B1560" s="15" t="s">
        <v>4973</v>
      </c>
      <c r="C1560" s="16">
        <v>24255661</v>
      </c>
      <c r="D1560" s="15">
        <v>777175508</v>
      </c>
      <c r="E1560" s="15" t="s">
        <v>4974</v>
      </c>
      <c r="F1560" s="15" t="s">
        <v>84</v>
      </c>
      <c r="G1560" s="15" t="s">
        <v>101</v>
      </c>
      <c r="H1560" s="15" t="s">
        <v>174</v>
      </c>
      <c r="I1560" s="17">
        <f t="shared" si="18"/>
        <v>0</v>
      </c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8">
        <f t="shared" si="1"/>
        <v>28</v>
      </c>
      <c r="AA1560" s="19"/>
      <c r="AB1560" s="19"/>
      <c r="AC1560" s="19"/>
      <c r="AD1560" s="19"/>
      <c r="AE1560" s="19"/>
      <c r="AF1560" s="19">
        <v>6</v>
      </c>
      <c r="AG1560" s="19"/>
      <c r="AH1560" s="19">
        <v>7</v>
      </c>
      <c r="AI1560" s="19"/>
      <c r="AJ1560" s="19"/>
      <c r="AK1560" s="19"/>
      <c r="AL1560" s="19"/>
      <c r="AM1560" s="19"/>
      <c r="AN1560" s="19"/>
      <c r="AO1560" s="19">
        <v>15</v>
      </c>
      <c r="AP1560" s="19"/>
      <c r="AQ1560" s="19"/>
      <c r="AR1560" s="20">
        <f t="shared" si="3"/>
        <v>0</v>
      </c>
      <c r="AS1560" s="21"/>
      <c r="AT1560" s="21"/>
      <c r="AU1560" s="21"/>
      <c r="AV1560" s="21"/>
      <c r="AW1560" s="21"/>
      <c r="AX1560" s="21"/>
      <c r="AY1560" s="21"/>
      <c r="AZ1560" s="21"/>
      <c r="BA1560" s="21"/>
      <c r="BB1560" s="21"/>
      <c r="BC1560" s="21"/>
      <c r="BD1560" s="21"/>
      <c r="BE1560" s="21"/>
      <c r="BF1560" s="21"/>
      <c r="BG1560" s="21"/>
      <c r="BH1560" s="21"/>
      <c r="BI1560" s="21"/>
      <c r="BJ1560" s="22">
        <f t="shared" si="5"/>
        <v>0</v>
      </c>
      <c r="BK1560" s="21"/>
      <c r="BL1560" s="21"/>
      <c r="BM1560" s="21"/>
      <c r="BN1560" s="23">
        <f t="shared" si="7"/>
        <v>0</v>
      </c>
      <c r="BO1560" s="23"/>
      <c r="BP1560" s="23"/>
      <c r="BQ1560" s="23"/>
      <c r="BR1560" s="23"/>
      <c r="BS1560" s="23"/>
      <c r="BT1560" s="23"/>
      <c r="BU1560" s="23"/>
      <c r="BV1560" s="23"/>
      <c r="BW1560" s="23"/>
      <c r="BX1560" s="23"/>
      <c r="BY1560" s="23"/>
      <c r="BZ1560" s="23"/>
      <c r="CA1560" s="23"/>
      <c r="CB1560" s="23"/>
      <c r="CC1560" s="23"/>
      <c r="CD1560" s="23"/>
      <c r="CE1560" s="23"/>
      <c r="CF1560" s="21">
        <f t="shared" si="9"/>
        <v>0</v>
      </c>
      <c r="CG1560" s="21"/>
      <c r="CH1560" s="21"/>
      <c r="CI1560" s="21"/>
      <c r="CJ1560" s="21"/>
      <c r="CK1560" s="21"/>
      <c r="CL1560" s="21"/>
      <c r="CM1560" s="21"/>
      <c r="CN1560" s="21"/>
      <c r="CO1560" s="21"/>
      <c r="CP1560" s="21"/>
      <c r="CQ1560" s="21"/>
      <c r="CR1560" s="21"/>
      <c r="CS1560" s="21"/>
      <c r="CT1560" s="21"/>
      <c r="CU1560" s="21"/>
      <c r="CV1560" s="21"/>
      <c r="CW1560" s="21"/>
      <c r="CX1560" s="23">
        <f t="shared" si="11"/>
        <v>2</v>
      </c>
      <c r="CY1560" s="23"/>
      <c r="CZ1560" s="23"/>
      <c r="DA1560" s="23"/>
      <c r="DB1560" s="23">
        <v>2</v>
      </c>
      <c r="DC1560" s="23"/>
      <c r="DD1560" s="23"/>
      <c r="DE1560" s="22">
        <f t="shared" si="13"/>
        <v>0</v>
      </c>
      <c r="DF1560" s="21"/>
      <c r="DG1560" s="21"/>
      <c r="DH1560" s="21"/>
      <c r="DI1560" s="21"/>
      <c r="DJ1560" s="21"/>
      <c r="DK1560" s="24">
        <f t="shared" si="15"/>
        <v>0</v>
      </c>
      <c r="DL1560" s="23"/>
      <c r="DM1560" s="23"/>
      <c r="DN1560" s="3"/>
      <c r="DO1560" s="3"/>
      <c r="DP1560" s="3"/>
      <c r="DQ1560" s="3"/>
      <c r="DR1560" s="3"/>
      <c r="DS1560" s="3"/>
      <c r="DT1560" s="3"/>
      <c r="DU1560" s="3"/>
      <c r="DV1560" s="3"/>
      <c r="DW1560" s="3"/>
      <c r="DX1560" s="3"/>
      <c r="DY1560" s="3"/>
      <c r="DZ1560" s="3"/>
      <c r="EA1560" s="3"/>
      <c r="EB1560" s="3"/>
      <c r="EC1560" s="3"/>
      <c r="ED1560" s="3"/>
      <c r="EE1560" s="3"/>
      <c r="EF1560" s="3"/>
      <c r="EG1560" s="3"/>
    </row>
    <row r="1561" spans="1:137" ht="15.75" customHeight="1">
      <c r="A1561" s="15" t="s">
        <v>4975</v>
      </c>
      <c r="B1561" s="15" t="s">
        <v>4976</v>
      </c>
      <c r="C1561" s="16" t="s">
        <v>4977</v>
      </c>
      <c r="D1561" s="15">
        <v>737433018</v>
      </c>
      <c r="E1561" s="15" t="s">
        <v>4978</v>
      </c>
      <c r="F1561" s="15" t="s">
        <v>84</v>
      </c>
      <c r="G1561" s="15" t="s">
        <v>85</v>
      </c>
      <c r="H1561" s="15" t="s">
        <v>174</v>
      </c>
      <c r="I1561" s="17">
        <f t="shared" si="18"/>
        <v>0</v>
      </c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8">
        <f t="shared" si="1"/>
        <v>89</v>
      </c>
      <c r="AA1561" s="19"/>
      <c r="AB1561" s="19"/>
      <c r="AC1561" s="19"/>
      <c r="AD1561" s="19"/>
      <c r="AE1561" s="19"/>
      <c r="AF1561" s="19"/>
      <c r="AG1561" s="19">
        <v>19</v>
      </c>
      <c r="AH1561" s="19"/>
      <c r="AI1561" s="19"/>
      <c r="AJ1561" s="19"/>
      <c r="AK1561" s="19">
        <v>25</v>
      </c>
      <c r="AL1561" s="19"/>
      <c r="AM1561" s="19"/>
      <c r="AN1561" s="19"/>
      <c r="AO1561" s="25">
        <v>45</v>
      </c>
      <c r="AP1561" s="19"/>
      <c r="AQ1561" s="19"/>
      <c r="AR1561" s="20">
        <f t="shared" si="3"/>
        <v>250</v>
      </c>
      <c r="AS1561" s="21"/>
      <c r="AT1561" s="21"/>
      <c r="AU1561" s="21"/>
      <c r="AV1561" s="21"/>
      <c r="AW1561" s="21"/>
      <c r="AX1561" s="21"/>
      <c r="AY1561" s="21"/>
      <c r="AZ1561" s="21"/>
      <c r="BA1561" s="21"/>
      <c r="BB1561" s="21"/>
      <c r="BC1561" s="21"/>
      <c r="BD1561" s="21"/>
      <c r="BE1561" s="21"/>
      <c r="BF1561" s="21"/>
      <c r="BG1561" s="21">
        <v>250</v>
      </c>
      <c r="BH1561" s="21"/>
      <c r="BI1561" s="21"/>
      <c r="BJ1561" s="22">
        <f t="shared" si="5"/>
        <v>0</v>
      </c>
      <c r="BK1561" s="21"/>
      <c r="BL1561" s="21"/>
      <c r="BM1561" s="21"/>
      <c r="BN1561" s="23">
        <f t="shared" si="7"/>
        <v>0</v>
      </c>
      <c r="BO1561" s="23"/>
      <c r="BP1561" s="23"/>
      <c r="BQ1561" s="23"/>
      <c r="BR1561" s="23"/>
      <c r="BS1561" s="23"/>
      <c r="BT1561" s="23"/>
      <c r="BU1561" s="23" t="s">
        <v>209</v>
      </c>
      <c r="BV1561" s="23"/>
      <c r="BW1561" s="23"/>
      <c r="BX1561" s="23"/>
      <c r="BY1561" s="23"/>
      <c r="BZ1561" s="23"/>
      <c r="CA1561" s="23"/>
      <c r="CB1561" s="23"/>
      <c r="CC1561" s="23"/>
      <c r="CD1561" s="23"/>
      <c r="CE1561" s="23"/>
      <c r="CF1561" s="21">
        <f t="shared" si="9"/>
        <v>0</v>
      </c>
      <c r="CG1561" s="21"/>
      <c r="CH1561" s="21"/>
      <c r="CI1561" s="21"/>
      <c r="CJ1561" s="21"/>
      <c r="CK1561" s="21"/>
      <c r="CL1561" s="21"/>
      <c r="CM1561" s="21"/>
      <c r="CN1561" s="21"/>
      <c r="CO1561" s="21"/>
      <c r="CP1561" s="21"/>
      <c r="CQ1561" s="21"/>
      <c r="CR1561" s="21"/>
      <c r="CS1561" s="21"/>
      <c r="CT1561" s="21"/>
      <c r="CU1561" s="21"/>
      <c r="CV1561" s="21"/>
      <c r="CW1561" s="21"/>
      <c r="CX1561" s="23">
        <f t="shared" si="11"/>
        <v>0</v>
      </c>
      <c r="CY1561" s="23"/>
      <c r="CZ1561" s="23"/>
      <c r="DA1561" s="23"/>
      <c r="DB1561" s="23"/>
      <c r="DC1561" s="23"/>
      <c r="DD1561" s="23"/>
      <c r="DE1561" s="22">
        <f t="shared" si="13"/>
        <v>0</v>
      </c>
      <c r="DF1561" s="21"/>
      <c r="DG1561" s="21"/>
      <c r="DH1561" s="21"/>
      <c r="DI1561" s="21"/>
      <c r="DJ1561" s="21"/>
      <c r="DK1561" s="24">
        <f t="shared" si="15"/>
        <v>0</v>
      </c>
      <c r="DL1561" s="23"/>
      <c r="DM1561" s="23"/>
      <c r="DN1561" s="3"/>
      <c r="DO1561" s="3"/>
      <c r="DP1561" s="3"/>
      <c r="DQ1561" s="3"/>
      <c r="DR1561" s="3"/>
      <c r="DS1561" s="3"/>
      <c r="DT1561" s="3"/>
      <c r="DU1561" s="3"/>
      <c r="DV1561" s="3"/>
      <c r="DW1561" s="3"/>
      <c r="DX1561" s="3"/>
      <c r="DY1561" s="3"/>
      <c r="DZ1561" s="3"/>
      <c r="EA1561" s="3"/>
      <c r="EB1561" s="3"/>
      <c r="EC1561" s="3"/>
      <c r="ED1561" s="3"/>
      <c r="EE1561" s="3"/>
      <c r="EF1561" s="3"/>
      <c r="EG1561" s="3"/>
    </row>
    <row r="1562" spans="1:137" ht="15.75" customHeight="1">
      <c r="A1562" s="15" t="s">
        <v>4979</v>
      </c>
      <c r="B1562" s="15" t="s">
        <v>4980</v>
      </c>
      <c r="C1562" s="16">
        <v>49280821</v>
      </c>
      <c r="D1562" s="15">
        <v>775794140</v>
      </c>
      <c r="E1562" s="15" t="s">
        <v>4981</v>
      </c>
      <c r="F1562" s="15" t="s">
        <v>84</v>
      </c>
      <c r="G1562" s="15" t="s">
        <v>101</v>
      </c>
      <c r="H1562" s="15" t="s">
        <v>80</v>
      </c>
      <c r="I1562" s="17">
        <f t="shared" si="18"/>
        <v>0</v>
      </c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8">
        <f t="shared" si="1"/>
        <v>34</v>
      </c>
      <c r="AA1562" s="19"/>
      <c r="AB1562" s="19"/>
      <c r="AC1562" s="19"/>
      <c r="AD1562" s="19"/>
      <c r="AE1562" s="19"/>
      <c r="AF1562" s="25">
        <v>12</v>
      </c>
      <c r="AG1562" s="19"/>
      <c r="AH1562" s="19">
        <v>7</v>
      </c>
      <c r="AI1562" s="19"/>
      <c r="AJ1562" s="19"/>
      <c r="AK1562" s="19"/>
      <c r="AL1562" s="19"/>
      <c r="AM1562" s="19"/>
      <c r="AN1562" s="19"/>
      <c r="AO1562" s="19">
        <v>15</v>
      </c>
      <c r="AP1562" s="19"/>
      <c r="AQ1562" s="19"/>
      <c r="AR1562" s="20">
        <f t="shared" si="3"/>
        <v>0</v>
      </c>
      <c r="AS1562" s="21"/>
      <c r="AT1562" s="2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21"/>
      <c r="BE1562" s="21"/>
      <c r="BF1562" s="21"/>
      <c r="BG1562" s="21"/>
      <c r="BH1562" s="21"/>
      <c r="BI1562" s="21"/>
      <c r="BJ1562" s="22">
        <f t="shared" si="5"/>
        <v>0</v>
      </c>
      <c r="BK1562" s="21"/>
      <c r="BL1562" s="21"/>
      <c r="BM1562" s="21"/>
      <c r="BN1562" s="23">
        <f t="shared" si="7"/>
        <v>0</v>
      </c>
      <c r="BO1562" s="23"/>
      <c r="BP1562" s="23"/>
      <c r="BQ1562" s="23"/>
      <c r="BR1562" s="23"/>
      <c r="BS1562" s="23"/>
      <c r="BT1562" s="23"/>
      <c r="BU1562" s="23"/>
      <c r="BV1562" s="23"/>
      <c r="BW1562" s="23"/>
      <c r="BX1562" s="23"/>
      <c r="BY1562" s="23"/>
      <c r="BZ1562" s="23"/>
      <c r="CA1562" s="23"/>
      <c r="CB1562" s="23"/>
      <c r="CC1562" s="23"/>
      <c r="CD1562" s="23"/>
      <c r="CE1562" s="23"/>
      <c r="CF1562" s="21">
        <f t="shared" si="9"/>
        <v>0</v>
      </c>
      <c r="CG1562" s="21"/>
      <c r="CH1562" s="21"/>
      <c r="CI1562" s="21"/>
      <c r="CJ1562" s="21"/>
      <c r="CK1562" s="21"/>
      <c r="CL1562" s="21"/>
      <c r="CM1562" s="21"/>
      <c r="CN1562" s="21"/>
      <c r="CO1562" s="21"/>
      <c r="CP1562" s="21"/>
      <c r="CQ1562" s="21"/>
      <c r="CR1562" s="21"/>
      <c r="CS1562" s="21"/>
      <c r="CT1562" s="21"/>
      <c r="CU1562" s="21"/>
      <c r="CV1562" s="21"/>
      <c r="CW1562" s="21"/>
      <c r="CX1562" s="23">
        <f t="shared" si="11"/>
        <v>2</v>
      </c>
      <c r="CY1562" s="23"/>
      <c r="CZ1562" s="23"/>
      <c r="DA1562" s="23"/>
      <c r="DB1562" s="23">
        <v>2</v>
      </c>
      <c r="DC1562" s="23"/>
      <c r="DD1562" s="23"/>
      <c r="DE1562" s="22">
        <f t="shared" si="13"/>
        <v>0</v>
      </c>
      <c r="DF1562" s="21"/>
      <c r="DG1562" s="21"/>
      <c r="DH1562" s="21"/>
      <c r="DI1562" s="21"/>
      <c r="DJ1562" s="21"/>
      <c r="DK1562" s="24">
        <f t="shared" si="15"/>
        <v>0</v>
      </c>
      <c r="DL1562" s="23"/>
      <c r="DM1562" s="23"/>
      <c r="DN1562" s="3"/>
      <c r="DO1562" s="3"/>
      <c r="DP1562" s="3"/>
      <c r="DQ1562" s="3"/>
      <c r="DR1562" s="3"/>
      <c r="DS1562" s="3"/>
      <c r="DT1562" s="3"/>
      <c r="DU1562" s="3"/>
      <c r="DV1562" s="3"/>
      <c r="DW1562" s="3"/>
      <c r="DX1562" s="3"/>
      <c r="DY1562" s="3"/>
      <c r="DZ1562" s="3"/>
      <c r="EA1562" s="3"/>
      <c r="EB1562" s="3"/>
      <c r="EC1562" s="3"/>
      <c r="ED1562" s="3"/>
      <c r="EE1562" s="3"/>
      <c r="EF1562" s="3"/>
      <c r="EG1562" s="3"/>
    </row>
    <row r="1563" spans="1:137" ht="15.75" customHeight="1">
      <c r="A1563" s="15" t="s">
        <v>4982</v>
      </c>
      <c r="B1563" s="15" t="s">
        <v>4983</v>
      </c>
      <c r="C1563" s="16">
        <v>88045625</v>
      </c>
      <c r="D1563" s="15">
        <v>721838525</v>
      </c>
      <c r="E1563" s="15" t="s">
        <v>4984</v>
      </c>
      <c r="F1563" s="15" t="s">
        <v>84</v>
      </c>
      <c r="G1563" s="15" t="s">
        <v>91</v>
      </c>
      <c r="H1563" s="15" t="s">
        <v>216</v>
      </c>
      <c r="I1563" s="17">
        <f t="shared" si="18"/>
        <v>0</v>
      </c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8">
        <f t="shared" si="1"/>
        <v>10</v>
      </c>
      <c r="AA1563" s="19"/>
      <c r="AB1563" s="19"/>
      <c r="AC1563" s="19"/>
      <c r="AD1563" s="19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>
        <v>10</v>
      </c>
      <c r="AP1563" s="19"/>
      <c r="AQ1563" s="19"/>
      <c r="AR1563" s="20">
        <f t="shared" si="3"/>
        <v>0</v>
      </c>
      <c r="AS1563" s="21"/>
      <c r="AT1563" s="2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21"/>
      <c r="BE1563" s="21"/>
      <c r="BF1563" s="21"/>
      <c r="BG1563" s="21"/>
      <c r="BH1563" s="21"/>
      <c r="BI1563" s="21"/>
      <c r="BJ1563" s="22">
        <f t="shared" si="5"/>
        <v>0</v>
      </c>
      <c r="BK1563" s="21"/>
      <c r="BL1563" s="21"/>
      <c r="BM1563" s="21"/>
      <c r="BN1563" s="23">
        <f t="shared" si="7"/>
        <v>0</v>
      </c>
      <c r="BO1563" s="23"/>
      <c r="BP1563" s="23"/>
      <c r="BQ1563" s="23"/>
      <c r="BR1563" s="23"/>
      <c r="BS1563" s="23"/>
      <c r="BT1563" s="23"/>
      <c r="BU1563" s="23"/>
      <c r="BV1563" s="23"/>
      <c r="BW1563" s="23"/>
      <c r="BX1563" s="23"/>
      <c r="BY1563" s="23"/>
      <c r="BZ1563" s="23"/>
      <c r="CA1563" s="23"/>
      <c r="CB1563" s="23"/>
      <c r="CC1563" s="23"/>
      <c r="CD1563" s="23"/>
      <c r="CE1563" s="23"/>
      <c r="CF1563" s="21">
        <f t="shared" si="9"/>
        <v>100</v>
      </c>
      <c r="CG1563" s="21"/>
      <c r="CH1563" s="21"/>
      <c r="CI1563" s="21"/>
      <c r="CJ1563" s="21"/>
      <c r="CK1563" s="21"/>
      <c r="CL1563" s="21"/>
      <c r="CM1563" s="21"/>
      <c r="CN1563" s="21"/>
      <c r="CO1563" s="21"/>
      <c r="CP1563" s="21"/>
      <c r="CQ1563" s="21"/>
      <c r="CR1563" s="21"/>
      <c r="CS1563" s="21"/>
      <c r="CT1563" s="21"/>
      <c r="CU1563" s="21">
        <v>100</v>
      </c>
      <c r="CV1563" s="21"/>
      <c r="CW1563" s="21"/>
      <c r="CX1563" s="23">
        <f t="shared" si="11"/>
        <v>1</v>
      </c>
      <c r="CY1563" s="23"/>
      <c r="CZ1563" s="23"/>
      <c r="DA1563" s="23"/>
      <c r="DB1563" s="23">
        <v>1</v>
      </c>
      <c r="DC1563" s="23"/>
      <c r="DD1563" s="23"/>
      <c r="DE1563" s="22">
        <f t="shared" si="13"/>
        <v>0</v>
      </c>
      <c r="DF1563" s="21"/>
      <c r="DG1563" s="21"/>
      <c r="DH1563" s="21"/>
      <c r="DI1563" s="21"/>
      <c r="DJ1563" s="21"/>
      <c r="DK1563" s="24">
        <f t="shared" si="15"/>
        <v>0</v>
      </c>
      <c r="DL1563" s="23"/>
      <c r="DM1563" s="23"/>
      <c r="DN1563" s="3"/>
      <c r="DO1563" s="3"/>
      <c r="DP1563" s="3"/>
      <c r="DQ1563" s="3"/>
      <c r="DR1563" s="3"/>
      <c r="DS1563" s="3"/>
      <c r="DT1563" s="3"/>
      <c r="DU1563" s="3"/>
      <c r="DV1563" s="3"/>
      <c r="DW1563" s="3"/>
      <c r="DX1563" s="3"/>
      <c r="DY1563" s="3"/>
      <c r="DZ1563" s="3"/>
      <c r="EA1563" s="3"/>
      <c r="EB1563" s="3"/>
      <c r="EC1563" s="3"/>
      <c r="ED1563" s="3"/>
      <c r="EE1563" s="3"/>
      <c r="EF1563" s="3"/>
      <c r="EG1563" s="3"/>
    </row>
    <row r="1564" spans="1:137" ht="15.75" customHeight="1">
      <c r="A1564" s="15" t="s">
        <v>4985</v>
      </c>
      <c r="B1564" s="15" t="s">
        <v>4986</v>
      </c>
      <c r="C1564" s="16">
        <v>60458062</v>
      </c>
      <c r="D1564" s="15">
        <v>775794140</v>
      </c>
      <c r="E1564" s="15" t="s">
        <v>4987</v>
      </c>
      <c r="F1564" s="15" t="s">
        <v>84</v>
      </c>
      <c r="G1564" s="15" t="s">
        <v>101</v>
      </c>
      <c r="H1564" s="15" t="s">
        <v>80</v>
      </c>
      <c r="I1564" s="17">
        <f t="shared" si="18"/>
        <v>0</v>
      </c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8">
        <f t="shared" si="1"/>
        <v>34</v>
      </c>
      <c r="AA1564" s="19"/>
      <c r="AB1564" s="19"/>
      <c r="AC1564" s="19"/>
      <c r="AD1564" s="19"/>
      <c r="AE1564" s="19"/>
      <c r="AF1564" s="25">
        <v>12</v>
      </c>
      <c r="AG1564" s="19"/>
      <c r="AH1564" s="19">
        <v>7</v>
      </c>
      <c r="AI1564" s="19"/>
      <c r="AJ1564" s="19"/>
      <c r="AK1564" s="19"/>
      <c r="AL1564" s="19"/>
      <c r="AM1564" s="19"/>
      <c r="AN1564" s="19"/>
      <c r="AO1564" s="19">
        <v>15</v>
      </c>
      <c r="AP1564" s="19"/>
      <c r="AQ1564" s="19"/>
      <c r="AR1564" s="20">
        <f t="shared" si="3"/>
        <v>0</v>
      </c>
      <c r="AS1564" s="21"/>
      <c r="AT1564" s="21"/>
      <c r="AU1564" s="21"/>
      <c r="AV1564" s="21"/>
      <c r="AW1564" s="21"/>
      <c r="AX1564" s="21"/>
      <c r="AY1564" s="21"/>
      <c r="AZ1564" s="21"/>
      <c r="BA1564" s="21"/>
      <c r="BB1564" s="21"/>
      <c r="BC1564" s="21"/>
      <c r="BD1564" s="21"/>
      <c r="BE1564" s="21"/>
      <c r="BF1564" s="21"/>
      <c r="BG1564" s="21"/>
      <c r="BH1564" s="21"/>
      <c r="BI1564" s="21"/>
      <c r="BJ1564" s="22">
        <f t="shared" si="5"/>
        <v>0</v>
      </c>
      <c r="BK1564" s="21"/>
      <c r="BL1564" s="21"/>
      <c r="BM1564" s="21"/>
      <c r="BN1564" s="23">
        <f t="shared" si="7"/>
        <v>0</v>
      </c>
      <c r="BO1564" s="23"/>
      <c r="BP1564" s="23"/>
      <c r="BQ1564" s="23"/>
      <c r="BR1564" s="23"/>
      <c r="BS1564" s="23"/>
      <c r="BT1564" s="23"/>
      <c r="BU1564" s="23"/>
      <c r="BV1564" s="23"/>
      <c r="BW1564" s="23"/>
      <c r="BX1564" s="23"/>
      <c r="BY1564" s="23"/>
      <c r="BZ1564" s="23"/>
      <c r="CA1564" s="23"/>
      <c r="CB1564" s="23"/>
      <c r="CC1564" s="23"/>
      <c r="CD1564" s="23"/>
      <c r="CE1564" s="23"/>
      <c r="CF1564" s="21">
        <f t="shared" si="9"/>
        <v>0</v>
      </c>
      <c r="CG1564" s="21"/>
      <c r="CH1564" s="21"/>
      <c r="CI1564" s="21"/>
      <c r="CJ1564" s="21"/>
      <c r="CK1564" s="21"/>
      <c r="CL1564" s="21"/>
      <c r="CM1564" s="21"/>
      <c r="CN1564" s="21"/>
      <c r="CO1564" s="21"/>
      <c r="CP1564" s="21"/>
      <c r="CQ1564" s="21"/>
      <c r="CR1564" s="21"/>
      <c r="CS1564" s="21"/>
      <c r="CT1564" s="21"/>
      <c r="CU1564" s="21"/>
      <c r="CV1564" s="21"/>
      <c r="CW1564" s="21"/>
      <c r="CX1564" s="23">
        <f t="shared" si="11"/>
        <v>2</v>
      </c>
      <c r="CY1564" s="23"/>
      <c r="CZ1564" s="23"/>
      <c r="DA1564" s="23"/>
      <c r="DB1564" s="23">
        <v>2</v>
      </c>
      <c r="DC1564" s="23"/>
      <c r="DD1564" s="23"/>
      <c r="DE1564" s="22">
        <f t="shared" si="13"/>
        <v>0</v>
      </c>
      <c r="DF1564" s="21"/>
      <c r="DG1564" s="21"/>
      <c r="DH1564" s="21"/>
      <c r="DI1564" s="21"/>
      <c r="DJ1564" s="21"/>
      <c r="DK1564" s="24">
        <f t="shared" si="15"/>
        <v>0</v>
      </c>
      <c r="DL1564" s="23"/>
      <c r="DM1564" s="23"/>
      <c r="DN1564" s="3"/>
      <c r="DO1564" s="3"/>
      <c r="DP1564" s="3"/>
      <c r="DQ1564" s="3"/>
      <c r="DR1564" s="3"/>
      <c r="DS1564" s="3"/>
      <c r="DT1564" s="3"/>
      <c r="DU1564" s="3"/>
      <c r="DV1564" s="3"/>
      <c r="DW1564" s="3"/>
      <c r="DX1564" s="3"/>
      <c r="DY1564" s="3"/>
      <c r="DZ1564" s="3"/>
      <c r="EA1564" s="3"/>
      <c r="EB1564" s="3"/>
      <c r="EC1564" s="3"/>
      <c r="ED1564" s="3"/>
      <c r="EE1564" s="3"/>
      <c r="EF1564" s="3"/>
      <c r="EG1564" s="3"/>
    </row>
    <row r="1565" spans="1:137" ht="15.75" customHeight="1">
      <c r="A1565" s="15" t="s">
        <v>4988</v>
      </c>
      <c r="B1565" s="15" t="s">
        <v>4989</v>
      </c>
      <c r="C1565" s="16">
        <v>49627937</v>
      </c>
      <c r="D1565" s="15">
        <v>603513595</v>
      </c>
      <c r="E1565" s="15" t="s">
        <v>1413</v>
      </c>
      <c r="F1565" s="15" t="s">
        <v>84</v>
      </c>
      <c r="G1565" s="15" t="s">
        <v>91</v>
      </c>
      <c r="H1565" s="15" t="s">
        <v>496</v>
      </c>
      <c r="I1565" s="17">
        <f t="shared" si="18"/>
        <v>0</v>
      </c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8">
        <f t="shared" si="1"/>
        <v>10</v>
      </c>
      <c r="AA1565" s="19"/>
      <c r="AB1565" s="19"/>
      <c r="AC1565" s="19"/>
      <c r="AD1565" s="19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>
        <v>10</v>
      </c>
      <c r="AP1565" s="19"/>
      <c r="AQ1565" s="19"/>
      <c r="AR1565" s="20">
        <f t="shared" si="3"/>
        <v>0</v>
      </c>
      <c r="AS1565" s="21"/>
      <c r="AT1565" s="21"/>
      <c r="AU1565" s="21"/>
      <c r="AV1565" s="21"/>
      <c r="AW1565" s="21"/>
      <c r="AX1565" s="21"/>
      <c r="AY1565" s="21"/>
      <c r="AZ1565" s="21"/>
      <c r="BA1565" s="21"/>
      <c r="BB1565" s="21"/>
      <c r="BC1565" s="21"/>
      <c r="BD1565" s="21"/>
      <c r="BE1565" s="21"/>
      <c r="BF1565" s="21"/>
      <c r="BG1565" s="21"/>
      <c r="BH1565" s="21"/>
      <c r="BI1565" s="21"/>
      <c r="BJ1565" s="22">
        <f t="shared" si="5"/>
        <v>0</v>
      </c>
      <c r="BK1565" s="21"/>
      <c r="BL1565" s="21"/>
      <c r="BM1565" s="21"/>
      <c r="BN1565" s="23">
        <f t="shared" si="7"/>
        <v>0</v>
      </c>
      <c r="BO1565" s="23"/>
      <c r="BP1565" s="23"/>
      <c r="BQ1565" s="23"/>
      <c r="BR1565" s="23"/>
      <c r="BS1565" s="23"/>
      <c r="BT1565" s="23"/>
      <c r="BU1565" s="23"/>
      <c r="BV1565" s="23"/>
      <c r="BW1565" s="23"/>
      <c r="BX1565" s="23"/>
      <c r="BY1565" s="23"/>
      <c r="BZ1565" s="23"/>
      <c r="CA1565" s="23"/>
      <c r="CB1565" s="23"/>
      <c r="CC1565" s="23"/>
      <c r="CD1565" s="23"/>
      <c r="CE1565" s="23"/>
      <c r="CF1565" s="21">
        <f t="shared" si="9"/>
        <v>100</v>
      </c>
      <c r="CG1565" s="21"/>
      <c r="CH1565" s="21"/>
      <c r="CI1565" s="21"/>
      <c r="CJ1565" s="21"/>
      <c r="CK1565" s="21"/>
      <c r="CL1565" s="21"/>
      <c r="CM1565" s="21"/>
      <c r="CN1565" s="21"/>
      <c r="CO1565" s="21"/>
      <c r="CP1565" s="21"/>
      <c r="CQ1565" s="21"/>
      <c r="CR1565" s="21"/>
      <c r="CS1565" s="21"/>
      <c r="CT1565" s="21"/>
      <c r="CU1565" s="21">
        <v>100</v>
      </c>
      <c r="CV1565" s="21"/>
      <c r="CW1565" s="21"/>
      <c r="CX1565" s="23">
        <f t="shared" si="11"/>
        <v>1</v>
      </c>
      <c r="CY1565" s="23"/>
      <c r="CZ1565" s="23"/>
      <c r="DA1565" s="23"/>
      <c r="DB1565" s="23">
        <v>1</v>
      </c>
      <c r="DC1565" s="23"/>
      <c r="DD1565" s="23"/>
      <c r="DE1565" s="22">
        <f t="shared" si="13"/>
        <v>0</v>
      </c>
      <c r="DF1565" s="21"/>
      <c r="DG1565" s="21"/>
      <c r="DH1565" s="21"/>
      <c r="DI1565" s="21"/>
      <c r="DJ1565" s="21"/>
      <c r="DK1565" s="24">
        <f t="shared" si="15"/>
        <v>0</v>
      </c>
      <c r="DL1565" s="23"/>
      <c r="DM1565" s="23"/>
      <c r="DN1565" s="3"/>
      <c r="DO1565" s="3"/>
      <c r="DP1565" s="3"/>
      <c r="DQ1565" s="3"/>
      <c r="DR1565" s="3"/>
      <c r="DS1565" s="3"/>
      <c r="DT1565" s="3"/>
      <c r="DU1565" s="3"/>
      <c r="DV1565" s="3"/>
      <c r="DW1565" s="3"/>
      <c r="DX1565" s="3"/>
      <c r="DY1565" s="3"/>
      <c r="DZ1565" s="3"/>
      <c r="EA1565" s="3"/>
      <c r="EB1565" s="3"/>
      <c r="EC1565" s="3"/>
      <c r="ED1565" s="3"/>
      <c r="EE1565" s="3"/>
      <c r="EF1565" s="3"/>
      <c r="EG1565" s="3"/>
    </row>
    <row r="1566" spans="1:137" ht="15.75" customHeight="1">
      <c r="A1566" s="15" t="s">
        <v>4990</v>
      </c>
      <c r="B1566" s="15" t="s">
        <v>4991</v>
      </c>
      <c r="C1566" s="16">
        <v>60461063</v>
      </c>
      <c r="D1566" s="15">
        <v>739351770</v>
      </c>
      <c r="E1566" s="15" t="s">
        <v>4992</v>
      </c>
      <c r="F1566" s="15" t="s">
        <v>84</v>
      </c>
      <c r="G1566" s="15" t="s">
        <v>91</v>
      </c>
      <c r="H1566" s="15" t="s">
        <v>72</v>
      </c>
      <c r="I1566" s="17">
        <f t="shared" si="18"/>
        <v>0</v>
      </c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8">
        <f t="shared" si="1"/>
        <v>48</v>
      </c>
      <c r="AA1566" s="19"/>
      <c r="AB1566" s="19"/>
      <c r="AC1566" s="19"/>
      <c r="AD1566" s="19"/>
      <c r="AE1566" s="19"/>
      <c r="AF1566" s="19"/>
      <c r="AG1566" s="19">
        <f>19+19</f>
        <v>38</v>
      </c>
      <c r="AH1566" s="19"/>
      <c r="AI1566" s="19"/>
      <c r="AJ1566" s="19"/>
      <c r="AK1566" s="19"/>
      <c r="AL1566" s="19"/>
      <c r="AM1566" s="19"/>
      <c r="AN1566" s="19"/>
      <c r="AO1566" s="19">
        <v>10</v>
      </c>
      <c r="AP1566" s="19"/>
      <c r="AQ1566" s="19"/>
      <c r="AR1566" s="20">
        <f t="shared" si="3"/>
        <v>0</v>
      </c>
      <c r="AS1566" s="21"/>
      <c r="AT1566" s="21"/>
      <c r="AU1566" s="21"/>
      <c r="AV1566" s="21"/>
      <c r="AW1566" s="21"/>
      <c r="AX1566" s="21"/>
      <c r="AY1566" s="21" t="s">
        <v>209</v>
      </c>
      <c r="AZ1566" s="21"/>
      <c r="BA1566" s="21"/>
      <c r="BB1566" s="21"/>
      <c r="BC1566" s="21"/>
      <c r="BD1566" s="21"/>
      <c r="BE1566" s="21"/>
      <c r="BF1566" s="21"/>
      <c r="BG1566" s="21"/>
      <c r="BH1566" s="21"/>
      <c r="BI1566" s="21"/>
      <c r="BJ1566" s="22">
        <f t="shared" si="5"/>
        <v>0</v>
      </c>
      <c r="BK1566" s="21"/>
      <c r="BL1566" s="21"/>
      <c r="BM1566" s="21"/>
      <c r="BN1566" s="23">
        <f t="shared" si="7"/>
        <v>0</v>
      </c>
      <c r="BO1566" s="23"/>
      <c r="BP1566" s="23"/>
      <c r="BQ1566" s="23"/>
      <c r="BR1566" s="23"/>
      <c r="BS1566" s="23"/>
      <c r="BT1566" s="23"/>
      <c r="BU1566" s="23"/>
      <c r="BV1566" s="23"/>
      <c r="BW1566" s="23"/>
      <c r="BX1566" s="23"/>
      <c r="BY1566" s="23"/>
      <c r="BZ1566" s="23"/>
      <c r="CA1566" s="23"/>
      <c r="CB1566" s="23"/>
      <c r="CC1566" s="23"/>
      <c r="CD1566" s="23"/>
      <c r="CE1566" s="23"/>
      <c r="CF1566" s="21">
        <f t="shared" si="9"/>
        <v>100</v>
      </c>
      <c r="CG1566" s="21"/>
      <c r="CH1566" s="21"/>
      <c r="CI1566" s="21"/>
      <c r="CJ1566" s="21"/>
      <c r="CK1566" s="21"/>
      <c r="CL1566" s="21"/>
      <c r="CM1566" s="21"/>
      <c r="CN1566" s="21"/>
      <c r="CO1566" s="21"/>
      <c r="CP1566" s="21"/>
      <c r="CQ1566" s="21"/>
      <c r="CR1566" s="21"/>
      <c r="CS1566" s="21"/>
      <c r="CT1566" s="21"/>
      <c r="CU1566" s="21">
        <v>100</v>
      </c>
      <c r="CV1566" s="21"/>
      <c r="CW1566" s="21"/>
      <c r="CX1566" s="23">
        <f t="shared" si="11"/>
        <v>1</v>
      </c>
      <c r="CY1566" s="23"/>
      <c r="CZ1566" s="23"/>
      <c r="DA1566" s="23"/>
      <c r="DB1566" s="23">
        <v>1</v>
      </c>
      <c r="DC1566" s="23"/>
      <c r="DD1566" s="23"/>
      <c r="DE1566" s="22">
        <f t="shared" si="13"/>
        <v>0</v>
      </c>
      <c r="DF1566" s="21"/>
      <c r="DG1566" s="21"/>
      <c r="DH1566" s="21"/>
      <c r="DI1566" s="21"/>
      <c r="DJ1566" s="21"/>
      <c r="DK1566" s="24">
        <f t="shared" si="15"/>
        <v>0</v>
      </c>
      <c r="DL1566" s="23"/>
      <c r="DM1566" s="23"/>
      <c r="DN1566" s="3"/>
      <c r="DO1566" s="3"/>
      <c r="DP1566" s="3"/>
      <c r="DQ1566" s="3"/>
      <c r="DR1566" s="3"/>
      <c r="DS1566" s="3"/>
      <c r="DT1566" s="3"/>
      <c r="DU1566" s="3"/>
      <c r="DV1566" s="3"/>
      <c r="DW1566" s="3"/>
      <c r="DX1566" s="3"/>
      <c r="DY1566" s="3"/>
      <c r="DZ1566" s="3"/>
      <c r="EA1566" s="3"/>
      <c r="EB1566" s="3"/>
      <c r="EC1566" s="3"/>
      <c r="ED1566" s="3"/>
      <c r="EE1566" s="3"/>
      <c r="EF1566" s="3"/>
      <c r="EG1566" s="3"/>
    </row>
    <row r="1567" spans="1:137" ht="15.75" customHeight="1">
      <c r="A1567" s="15" t="s">
        <v>4993</v>
      </c>
      <c r="B1567" s="15" t="s">
        <v>4994</v>
      </c>
      <c r="C1567" s="16">
        <v>70883904</v>
      </c>
      <c r="D1567" s="15">
        <v>776017796</v>
      </c>
      <c r="E1567" s="15" t="s">
        <v>4995</v>
      </c>
      <c r="F1567" s="15" t="s">
        <v>84</v>
      </c>
      <c r="G1567" s="15" t="s">
        <v>101</v>
      </c>
      <c r="H1567" s="15" t="s">
        <v>174</v>
      </c>
      <c r="I1567" s="17">
        <f t="shared" si="18"/>
        <v>0</v>
      </c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8">
        <f t="shared" si="1"/>
        <v>28</v>
      </c>
      <c r="AA1567" s="19"/>
      <c r="AB1567" s="19"/>
      <c r="AC1567" s="19"/>
      <c r="AD1567" s="19"/>
      <c r="AE1567" s="19"/>
      <c r="AF1567" s="19">
        <v>6</v>
      </c>
      <c r="AG1567" s="19"/>
      <c r="AH1567" s="19">
        <v>7</v>
      </c>
      <c r="AI1567" s="19"/>
      <c r="AJ1567" s="19"/>
      <c r="AK1567" s="19"/>
      <c r="AL1567" s="19"/>
      <c r="AM1567" s="19"/>
      <c r="AN1567" s="19"/>
      <c r="AO1567" s="19">
        <v>15</v>
      </c>
      <c r="AP1567" s="19"/>
      <c r="AQ1567" s="19"/>
      <c r="AR1567" s="20">
        <f t="shared" si="3"/>
        <v>0</v>
      </c>
      <c r="AS1567" s="21"/>
      <c r="AT1567" s="21"/>
      <c r="AU1567" s="21"/>
      <c r="AV1567" s="21"/>
      <c r="AW1567" s="21"/>
      <c r="AX1567" s="21"/>
      <c r="AY1567" s="21"/>
      <c r="AZ1567" s="21"/>
      <c r="BA1567" s="21"/>
      <c r="BB1567" s="21"/>
      <c r="BC1567" s="21"/>
      <c r="BD1567" s="21"/>
      <c r="BE1567" s="21"/>
      <c r="BF1567" s="21"/>
      <c r="BG1567" s="21"/>
      <c r="BH1567" s="21"/>
      <c r="BI1567" s="21"/>
      <c r="BJ1567" s="22">
        <f t="shared" si="5"/>
        <v>0</v>
      </c>
      <c r="BK1567" s="21"/>
      <c r="BL1567" s="21"/>
      <c r="BM1567" s="21"/>
      <c r="BN1567" s="23">
        <f t="shared" si="7"/>
        <v>0</v>
      </c>
      <c r="BO1567" s="23"/>
      <c r="BP1567" s="23"/>
      <c r="BQ1567" s="23"/>
      <c r="BR1567" s="23"/>
      <c r="BS1567" s="23"/>
      <c r="BT1567" s="23"/>
      <c r="BU1567" s="23"/>
      <c r="BV1567" s="23"/>
      <c r="BW1567" s="23"/>
      <c r="BX1567" s="23"/>
      <c r="BY1567" s="23"/>
      <c r="BZ1567" s="23"/>
      <c r="CA1567" s="23"/>
      <c r="CB1567" s="23"/>
      <c r="CC1567" s="23"/>
      <c r="CD1567" s="23"/>
      <c r="CE1567" s="23"/>
      <c r="CF1567" s="21">
        <f t="shared" si="9"/>
        <v>0</v>
      </c>
      <c r="CG1567" s="21"/>
      <c r="CH1567" s="21"/>
      <c r="CI1567" s="21"/>
      <c r="CJ1567" s="21"/>
      <c r="CK1567" s="21"/>
      <c r="CL1567" s="21"/>
      <c r="CM1567" s="21"/>
      <c r="CN1567" s="21"/>
      <c r="CO1567" s="21"/>
      <c r="CP1567" s="21"/>
      <c r="CQ1567" s="21"/>
      <c r="CR1567" s="21"/>
      <c r="CS1567" s="21"/>
      <c r="CT1567" s="21"/>
      <c r="CU1567" s="21"/>
      <c r="CV1567" s="21"/>
      <c r="CW1567" s="21"/>
      <c r="CX1567" s="23">
        <f t="shared" si="11"/>
        <v>2</v>
      </c>
      <c r="CY1567" s="23"/>
      <c r="CZ1567" s="23"/>
      <c r="DA1567" s="23"/>
      <c r="DB1567" s="23">
        <v>2</v>
      </c>
      <c r="DC1567" s="23"/>
      <c r="DD1567" s="23"/>
      <c r="DE1567" s="22">
        <f t="shared" si="13"/>
        <v>0</v>
      </c>
      <c r="DF1567" s="21"/>
      <c r="DG1567" s="21"/>
      <c r="DH1567" s="21"/>
      <c r="DI1567" s="21"/>
      <c r="DJ1567" s="21"/>
      <c r="DK1567" s="24">
        <f t="shared" si="15"/>
        <v>0</v>
      </c>
      <c r="DL1567" s="23"/>
      <c r="DM1567" s="23"/>
      <c r="DN1567" s="3"/>
      <c r="DO1567" s="3"/>
      <c r="DP1567" s="3"/>
      <c r="DQ1567" s="3"/>
      <c r="DR1567" s="3"/>
      <c r="DS1567" s="3"/>
      <c r="DT1567" s="3"/>
      <c r="DU1567" s="3"/>
      <c r="DV1567" s="3"/>
      <c r="DW1567" s="3"/>
      <c r="DX1567" s="3"/>
      <c r="DY1567" s="3"/>
      <c r="DZ1567" s="3"/>
      <c r="EA1567" s="3"/>
      <c r="EB1567" s="3"/>
      <c r="EC1567" s="3"/>
      <c r="ED1567" s="3"/>
      <c r="EE1567" s="3"/>
      <c r="EF1567" s="3"/>
      <c r="EG1567" s="3"/>
    </row>
    <row r="1568" spans="1:137" ht="15.75" customHeight="1">
      <c r="A1568" s="15" t="s">
        <v>4996</v>
      </c>
      <c r="B1568" s="15" t="s">
        <v>4997</v>
      </c>
      <c r="C1568" s="16" t="s">
        <v>4998</v>
      </c>
      <c r="D1568" s="15">
        <v>777070801</v>
      </c>
      <c r="E1568" s="15" t="s">
        <v>4999</v>
      </c>
      <c r="F1568" s="15" t="s">
        <v>84</v>
      </c>
      <c r="G1568" s="15" t="s">
        <v>169</v>
      </c>
      <c r="H1568" s="15" t="s">
        <v>117</v>
      </c>
      <c r="I1568" s="17">
        <f t="shared" si="18"/>
        <v>0</v>
      </c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8">
        <f t="shared" si="1"/>
        <v>44</v>
      </c>
      <c r="AA1568" s="19"/>
      <c r="AB1568" s="19"/>
      <c r="AC1568" s="19"/>
      <c r="AD1568" s="19"/>
      <c r="AE1568" s="19"/>
      <c r="AF1568" s="19"/>
      <c r="AG1568" s="19">
        <v>19</v>
      </c>
      <c r="AH1568" s="19"/>
      <c r="AI1568" s="19"/>
      <c r="AJ1568" s="19"/>
      <c r="AK1568" s="19"/>
      <c r="AL1568" s="19"/>
      <c r="AM1568" s="19"/>
      <c r="AN1568" s="19"/>
      <c r="AO1568" s="19"/>
      <c r="AP1568" s="19">
        <v>25</v>
      </c>
      <c r="AQ1568" s="19"/>
      <c r="AR1568" s="20">
        <f t="shared" si="3"/>
        <v>0</v>
      </c>
      <c r="AS1568" s="21"/>
      <c r="AT1568" s="21"/>
      <c r="AU1568" s="21"/>
      <c r="AV1568" s="21"/>
      <c r="AW1568" s="21"/>
      <c r="AX1568" s="21"/>
      <c r="AY1568" s="21"/>
      <c r="AZ1568" s="21"/>
      <c r="BA1568" s="21"/>
      <c r="BB1568" s="21"/>
      <c r="BC1568" s="21"/>
      <c r="BD1568" s="21"/>
      <c r="BE1568" s="21"/>
      <c r="BF1568" s="21"/>
      <c r="BG1568" s="21"/>
      <c r="BH1568" s="21"/>
      <c r="BI1568" s="21"/>
      <c r="BJ1568" s="22">
        <f t="shared" si="5"/>
        <v>0</v>
      </c>
      <c r="BK1568" s="21"/>
      <c r="BL1568" s="21"/>
      <c r="BM1568" s="21"/>
      <c r="BN1568" s="23">
        <f t="shared" si="7"/>
        <v>0</v>
      </c>
      <c r="BO1568" s="23"/>
      <c r="BP1568" s="23"/>
      <c r="BQ1568" s="23"/>
      <c r="BR1568" s="23"/>
      <c r="BS1568" s="23"/>
      <c r="BT1568" s="23"/>
      <c r="BU1568" s="23"/>
      <c r="BV1568" s="23"/>
      <c r="BW1568" s="23"/>
      <c r="BX1568" s="23"/>
      <c r="BY1568" s="23"/>
      <c r="BZ1568" s="23"/>
      <c r="CA1568" s="23"/>
      <c r="CB1568" s="23"/>
      <c r="CC1568" s="23"/>
      <c r="CD1568" s="23"/>
      <c r="CE1568" s="23"/>
      <c r="CF1568" s="21">
        <f t="shared" si="9"/>
        <v>0</v>
      </c>
      <c r="CG1568" s="21"/>
      <c r="CH1568" s="21"/>
      <c r="CI1568" s="21"/>
      <c r="CJ1568" s="21"/>
      <c r="CK1568" s="21"/>
      <c r="CL1568" s="21"/>
      <c r="CM1568" s="21"/>
      <c r="CN1568" s="21"/>
      <c r="CO1568" s="21"/>
      <c r="CP1568" s="21"/>
      <c r="CQ1568" s="21"/>
      <c r="CR1568" s="21"/>
      <c r="CS1568" s="21"/>
      <c r="CT1568" s="21"/>
      <c r="CU1568" s="21"/>
      <c r="CV1568" s="21"/>
      <c r="CW1568" s="21"/>
      <c r="CX1568" s="23">
        <f t="shared" si="11"/>
        <v>0</v>
      </c>
      <c r="CY1568" s="23"/>
      <c r="CZ1568" s="23"/>
      <c r="DA1568" s="23"/>
      <c r="DB1568" s="23"/>
      <c r="DC1568" s="23"/>
      <c r="DD1568" s="23"/>
      <c r="DE1568" s="22">
        <f t="shared" si="13"/>
        <v>0</v>
      </c>
      <c r="DF1568" s="21"/>
      <c r="DG1568" s="21"/>
      <c r="DH1568" s="21"/>
      <c r="DI1568" s="21"/>
      <c r="DJ1568" s="21"/>
      <c r="DK1568" s="24">
        <f t="shared" si="15"/>
        <v>0</v>
      </c>
      <c r="DL1568" s="23"/>
      <c r="DM1568" s="23"/>
      <c r="DN1568" s="3"/>
      <c r="DO1568" s="3"/>
      <c r="DP1568" s="3"/>
      <c r="DQ1568" s="3"/>
      <c r="DR1568" s="3"/>
      <c r="DS1568" s="3"/>
      <c r="DT1568" s="3"/>
      <c r="DU1568" s="3"/>
      <c r="DV1568" s="3"/>
      <c r="DW1568" s="3"/>
      <c r="DX1568" s="3"/>
      <c r="DY1568" s="3"/>
      <c r="DZ1568" s="3"/>
      <c r="EA1568" s="3"/>
      <c r="EB1568" s="3"/>
      <c r="EC1568" s="3"/>
      <c r="ED1568" s="3"/>
      <c r="EE1568" s="3"/>
      <c r="EF1568" s="3"/>
      <c r="EG1568" s="3"/>
    </row>
    <row r="1569" spans="1:137" ht="15.75" customHeight="1">
      <c r="A1569" s="15" t="s">
        <v>5000</v>
      </c>
      <c r="B1569" s="15" t="s">
        <v>5001</v>
      </c>
      <c r="C1569" s="16">
        <v>67393063</v>
      </c>
      <c r="D1569" s="15">
        <v>603750835</v>
      </c>
      <c r="E1569" s="15" t="s">
        <v>5002</v>
      </c>
      <c r="F1569" s="15" t="s">
        <v>84</v>
      </c>
      <c r="G1569" s="15" t="s">
        <v>91</v>
      </c>
      <c r="H1569" s="15" t="s">
        <v>86</v>
      </c>
      <c r="I1569" s="17">
        <f t="shared" si="18"/>
        <v>0</v>
      </c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8">
        <f t="shared" si="1"/>
        <v>29</v>
      </c>
      <c r="AA1569" s="19"/>
      <c r="AB1569" s="19"/>
      <c r="AC1569" s="19"/>
      <c r="AD1569" s="19"/>
      <c r="AE1569" s="19"/>
      <c r="AF1569" s="19"/>
      <c r="AG1569" s="19">
        <v>19</v>
      </c>
      <c r="AH1569" s="19"/>
      <c r="AI1569" s="19"/>
      <c r="AJ1569" s="19"/>
      <c r="AK1569" s="19"/>
      <c r="AL1569" s="19"/>
      <c r="AM1569" s="19"/>
      <c r="AN1569" s="19"/>
      <c r="AO1569" s="19">
        <v>10</v>
      </c>
      <c r="AP1569" s="19"/>
      <c r="AQ1569" s="19"/>
      <c r="AR1569" s="20">
        <f t="shared" si="3"/>
        <v>0</v>
      </c>
      <c r="AS1569" s="21"/>
      <c r="AT1569" s="21"/>
      <c r="AU1569" s="21"/>
      <c r="AV1569" s="21"/>
      <c r="AW1569" s="21"/>
      <c r="AX1569" s="21"/>
      <c r="AY1569" s="21"/>
      <c r="AZ1569" s="21"/>
      <c r="BA1569" s="21"/>
      <c r="BB1569" s="21"/>
      <c r="BC1569" s="21"/>
      <c r="BD1569" s="21"/>
      <c r="BE1569" s="21"/>
      <c r="BF1569" s="21"/>
      <c r="BG1569" s="21"/>
      <c r="BH1569" s="21"/>
      <c r="BI1569" s="21"/>
      <c r="BJ1569" s="22">
        <f t="shared" si="5"/>
        <v>0</v>
      </c>
      <c r="BK1569" s="21"/>
      <c r="BL1569" s="21"/>
      <c r="BM1569" s="21"/>
      <c r="BN1569" s="23">
        <f t="shared" si="7"/>
        <v>0</v>
      </c>
      <c r="BO1569" s="23"/>
      <c r="BP1569" s="23"/>
      <c r="BQ1569" s="23"/>
      <c r="BR1569" s="23"/>
      <c r="BS1569" s="23"/>
      <c r="BT1569" s="23"/>
      <c r="BU1569" s="23"/>
      <c r="BV1569" s="23"/>
      <c r="BW1569" s="23"/>
      <c r="BX1569" s="23"/>
      <c r="BY1569" s="23"/>
      <c r="BZ1569" s="23"/>
      <c r="CA1569" s="23"/>
      <c r="CB1569" s="23"/>
      <c r="CC1569" s="23"/>
      <c r="CD1569" s="23"/>
      <c r="CE1569" s="23"/>
      <c r="CF1569" s="21">
        <f t="shared" si="9"/>
        <v>100</v>
      </c>
      <c r="CG1569" s="21"/>
      <c r="CH1569" s="21"/>
      <c r="CI1569" s="21"/>
      <c r="CJ1569" s="21"/>
      <c r="CK1569" s="21"/>
      <c r="CL1569" s="21"/>
      <c r="CM1569" s="21"/>
      <c r="CN1569" s="21"/>
      <c r="CO1569" s="21"/>
      <c r="CP1569" s="21"/>
      <c r="CQ1569" s="21"/>
      <c r="CR1569" s="21"/>
      <c r="CS1569" s="21"/>
      <c r="CT1569" s="21"/>
      <c r="CU1569" s="21">
        <v>100</v>
      </c>
      <c r="CV1569" s="21"/>
      <c r="CW1569" s="21"/>
      <c r="CX1569" s="23">
        <f t="shared" si="11"/>
        <v>1</v>
      </c>
      <c r="CY1569" s="23"/>
      <c r="CZ1569" s="23"/>
      <c r="DA1569" s="23"/>
      <c r="DB1569" s="23">
        <v>1</v>
      </c>
      <c r="DC1569" s="23"/>
      <c r="DD1569" s="23"/>
      <c r="DE1569" s="22">
        <f t="shared" si="13"/>
        <v>0</v>
      </c>
      <c r="DF1569" s="21"/>
      <c r="DG1569" s="21"/>
      <c r="DH1569" s="21"/>
      <c r="DI1569" s="21"/>
      <c r="DJ1569" s="21"/>
      <c r="DK1569" s="24">
        <f t="shared" si="15"/>
        <v>0</v>
      </c>
      <c r="DL1569" s="23"/>
      <c r="DM1569" s="23"/>
      <c r="DN1569" s="3"/>
      <c r="DO1569" s="3"/>
      <c r="DP1569" s="3"/>
      <c r="DQ1569" s="3"/>
      <c r="DR1569" s="3"/>
      <c r="DS1569" s="3"/>
      <c r="DT1569" s="3"/>
      <c r="DU1569" s="3"/>
      <c r="DV1569" s="3"/>
      <c r="DW1569" s="3"/>
      <c r="DX1569" s="3"/>
      <c r="DY1569" s="3"/>
      <c r="DZ1569" s="3"/>
      <c r="EA1569" s="3"/>
      <c r="EB1569" s="3"/>
      <c r="EC1569" s="3"/>
      <c r="ED1569" s="3"/>
      <c r="EE1569" s="3"/>
      <c r="EF1569" s="3"/>
      <c r="EG1569" s="3"/>
    </row>
    <row r="1570" spans="1:137" ht="15.75" customHeight="1">
      <c r="A1570" s="15" t="s">
        <v>5003</v>
      </c>
      <c r="B1570" s="15" t="s">
        <v>5004</v>
      </c>
      <c r="C1570" s="16">
        <v>63668424</v>
      </c>
      <c r="D1570" s="15">
        <v>723894174</v>
      </c>
      <c r="E1570" s="15" t="s">
        <v>5005</v>
      </c>
      <c r="F1570" s="15" t="s">
        <v>84</v>
      </c>
      <c r="G1570" s="15" t="s">
        <v>91</v>
      </c>
      <c r="H1570" s="15" t="s">
        <v>449</v>
      </c>
      <c r="I1570" s="17">
        <f t="shared" si="18"/>
        <v>0</v>
      </c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8">
        <f t="shared" si="1"/>
        <v>29</v>
      </c>
      <c r="AA1570" s="19"/>
      <c r="AB1570" s="19"/>
      <c r="AC1570" s="19"/>
      <c r="AD1570" s="19"/>
      <c r="AE1570" s="19"/>
      <c r="AF1570" s="19"/>
      <c r="AG1570" s="19">
        <v>19</v>
      </c>
      <c r="AH1570" s="19"/>
      <c r="AI1570" s="19"/>
      <c r="AJ1570" s="19"/>
      <c r="AK1570" s="19"/>
      <c r="AL1570" s="19"/>
      <c r="AM1570" s="19"/>
      <c r="AN1570" s="19"/>
      <c r="AO1570" s="19">
        <v>10</v>
      </c>
      <c r="AP1570" s="19"/>
      <c r="AQ1570" s="19"/>
      <c r="AR1570" s="20">
        <f t="shared" si="3"/>
        <v>0</v>
      </c>
      <c r="AS1570" s="21"/>
      <c r="AT1570" s="21"/>
      <c r="AU1570" s="21"/>
      <c r="AV1570" s="21"/>
      <c r="AW1570" s="21"/>
      <c r="AX1570" s="21"/>
      <c r="AY1570" s="21"/>
      <c r="AZ1570" s="21"/>
      <c r="BA1570" s="21"/>
      <c r="BB1570" s="21"/>
      <c r="BC1570" s="21"/>
      <c r="BD1570" s="21"/>
      <c r="BE1570" s="21"/>
      <c r="BF1570" s="21"/>
      <c r="BG1570" s="21"/>
      <c r="BH1570" s="21"/>
      <c r="BI1570" s="21"/>
      <c r="BJ1570" s="22">
        <f t="shared" si="5"/>
        <v>0</v>
      </c>
      <c r="BK1570" s="21"/>
      <c r="BL1570" s="21"/>
      <c r="BM1570" s="21"/>
      <c r="BN1570" s="23">
        <f t="shared" si="7"/>
        <v>0</v>
      </c>
      <c r="BO1570" s="23"/>
      <c r="BP1570" s="23"/>
      <c r="BQ1570" s="23"/>
      <c r="BR1570" s="23"/>
      <c r="BS1570" s="23"/>
      <c r="BT1570" s="23"/>
      <c r="BU1570" s="23"/>
      <c r="BV1570" s="23"/>
      <c r="BW1570" s="23"/>
      <c r="BX1570" s="23"/>
      <c r="BY1570" s="23"/>
      <c r="BZ1570" s="23"/>
      <c r="CA1570" s="23"/>
      <c r="CB1570" s="23"/>
      <c r="CC1570" s="23"/>
      <c r="CD1570" s="23"/>
      <c r="CE1570" s="23"/>
      <c r="CF1570" s="21">
        <f t="shared" si="9"/>
        <v>100</v>
      </c>
      <c r="CG1570" s="21"/>
      <c r="CH1570" s="21"/>
      <c r="CI1570" s="21"/>
      <c r="CJ1570" s="21"/>
      <c r="CK1570" s="21"/>
      <c r="CL1570" s="21"/>
      <c r="CM1570" s="21"/>
      <c r="CN1570" s="21"/>
      <c r="CO1570" s="21"/>
      <c r="CP1570" s="21"/>
      <c r="CQ1570" s="21"/>
      <c r="CR1570" s="21"/>
      <c r="CS1570" s="21"/>
      <c r="CT1570" s="21"/>
      <c r="CU1570" s="21">
        <v>100</v>
      </c>
      <c r="CV1570" s="21"/>
      <c r="CW1570" s="21"/>
      <c r="CX1570" s="23">
        <f t="shared" si="11"/>
        <v>1</v>
      </c>
      <c r="CY1570" s="23"/>
      <c r="CZ1570" s="23"/>
      <c r="DA1570" s="23"/>
      <c r="DB1570" s="23">
        <v>1</v>
      </c>
      <c r="DC1570" s="23"/>
      <c r="DD1570" s="23"/>
      <c r="DE1570" s="22">
        <f t="shared" si="13"/>
        <v>0</v>
      </c>
      <c r="DF1570" s="21"/>
      <c r="DG1570" s="21"/>
      <c r="DH1570" s="21"/>
      <c r="DI1570" s="21"/>
      <c r="DJ1570" s="21"/>
      <c r="DK1570" s="24">
        <f t="shared" si="15"/>
        <v>0</v>
      </c>
      <c r="DL1570" s="23"/>
      <c r="DM1570" s="23"/>
      <c r="DN1570" s="3"/>
      <c r="DO1570" s="3"/>
      <c r="DP1570" s="3"/>
      <c r="DQ1570" s="3"/>
      <c r="DR1570" s="3"/>
      <c r="DS1570" s="3"/>
      <c r="DT1570" s="3"/>
      <c r="DU1570" s="3"/>
      <c r="DV1570" s="3"/>
      <c r="DW1570" s="3"/>
      <c r="DX1570" s="3"/>
      <c r="DY1570" s="3"/>
      <c r="DZ1570" s="3"/>
      <c r="EA1570" s="3"/>
      <c r="EB1570" s="3"/>
      <c r="EC1570" s="3"/>
      <c r="ED1570" s="3"/>
      <c r="EE1570" s="3"/>
      <c r="EF1570" s="3"/>
      <c r="EG1570" s="3"/>
    </row>
    <row r="1571" spans="1:137" ht="15.75" customHeight="1">
      <c r="A1571" s="15" t="s">
        <v>2204</v>
      </c>
      <c r="B1571" s="15" t="s">
        <v>5006</v>
      </c>
      <c r="C1571" s="16">
        <v>67286232</v>
      </c>
      <c r="D1571" s="15">
        <v>723994084</v>
      </c>
      <c r="E1571" s="15" t="s">
        <v>5007</v>
      </c>
      <c r="F1571" s="15" t="s">
        <v>84</v>
      </c>
      <c r="G1571" s="15" t="s">
        <v>91</v>
      </c>
      <c r="H1571" s="15" t="s">
        <v>718</v>
      </c>
      <c r="I1571" s="17">
        <f t="shared" si="18"/>
        <v>0</v>
      </c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8">
        <f t="shared" si="1"/>
        <v>29</v>
      </c>
      <c r="AA1571" s="19"/>
      <c r="AB1571" s="19"/>
      <c r="AC1571" s="19"/>
      <c r="AD1571" s="19"/>
      <c r="AE1571" s="19"/>
      <c r="AF1571" s="19"/>
      <c r="AG1571" s="19">
        <v>19</v>
      </c>
      <c r="AH1571" s="19"/>
      <c r="AI1571" s="19"/>
      <c r="AJ1571" s="19"/>
      <c r="AK1571" s="19"/>
      <c r="AL1571" s="19"/>
      <c r="AM1571" s="19"/>
      <c r="AN1571" s="19"/>
      <c r="AO1571" s="19">
        <v>10</v>
      </c>
      <c r="AP1571" s="19"/>
      <c r="AQ1571" s="19"/>
      <c r="AR1571" s="20">
        <f t="shared" si="3"/>
        <v>0</v>
      </c>
      <c r="AS1571" s="21"/>
      <c r="AT1571" s="21"/>
      <c r="AU1571" s="21"/>
      <c r="AV1571" s="21"/>
      <c r="AW1571" s="21"/>
      <c r="AX1571" s="21"/>
      <c r="AY1571" s="21"/>
      <c r="AZ1571" s="21"/>
      <c r="BA1571" s="21"/>
      <c r="BB1571" s="21"/>
      <c r="BC1571" s="21"/>
      <c r="BD1571" s="21"/>
      <c r="BE1571" s="21"/>
      <c r="BF1571" s="21"/>
      <c r="BG1571" s="21"/>
      <c r="BH1571" s="21"/>
      <c r="BI1571" s="21"/>
      <c r="BJ1571" s="22">
        <f t="shared" si="5"/>
        <v>0</v>
      </c>
      <c r="BK1571" s="21"/>
      <c r="BL1571" s="21"/>
      <c r="BM1571" s="21"/>
      <c r="BN1571" s="23">
        <f t="shared" si="7"/>
        <v>0</v>
      </c>
      <c r="BO1571" s="23"/>
      <c r="BP1571" s="23"/>
      <c r="BQ1571" s="23"/>
      <c r="BR1571" s="23"/>
      <c r="BS1571" s="23"/>
      <c r="BT1571" s="23"/>
      <c r="BU1571" s="23"/>
      <c r="BV1571" s="23"/>
      <c r="BW1571" s="23"/>
      <c r="BX1571" s="23"/>
      <c r="BY1571" s="23"/>
      <c r="BZ1571" s="23"/>
      <c r="CA1571" s="23"/>
      <c r="CB1571" s="23"/>
      <c r="CC1571" s="23"/>
      <c r="CD1571" s="23"/>
      <c r="CE1571" s="23"/>
      <c r="CF1571" s="21">
        <f t="shared" si="9"/>
        <v>100</v>
      </c>
      <c r="CG1571" s="21"/>
      <c r="CH1571" s="21"/>
      <c r="CI1571" s="21"/>
      <c r="CJ1571" s="21"/>
      <c r="CK1571" s="21"/>
      <c r="CL1571" s="21"/>
      <c r="CM1571" s="21"/>
      <c r="CN1571" s="21"/>
      <c r="CO1571" s="21"/>
      <c r="CP1571" s="21"/>
      <c r="CQ1571" s="21"/>
      <c r="CR1571" s="21"/>
      <c r="CS1571" s="21"/>
      <c r="CT1571" s="21"/>
      <c r="CU1571" s="21">
        <v>100</v>
      </c>
      <c r="CV1571" s="21"/>
      <c r="CW1571" s="21"/>
      <c r="CX1571" s="23">
        <f t="shared" si="11"/>
        <v>1</v>
      </c>
      <c r="CY1571" s="23"/>
      <c r="CZ1571" s="23"/>
      <c r="DA1571" s="23"/>
      <c r="DB1571" s="23">
        <v>1</v>
      </c>
      <c r="DC1571" s="23"/>
      <c r="DD1571" s="23"/>
      <c r="DE1571" s="22">
        <f t="shared" si="13"/>
        <v>0</v>
      </c>
      <c r="DF1571" s="21"/>
      <c r="DG1571" s="21"/>
      <c r="DH1571" s="21"/>
      <c r="DI1571" s="21"/>
      <c r="DJ1571" s="21"/>
      <c r="DK1571" s="24">
        <f t="shared" si="15"/>
        <v>0</v>
      </c>
      <c r="DL1571" s="23"/>
      <c r="DM1571" s="23"/>
      <c r="DN1571" s="3"/>
      <c r="DO1571" s="3"/>
      <c r="DP1571" s="3"/>
      <c r="DQ1571" s="3"/>
      <c r="DR1571" s="3"/>
      <c r="DS1571" s="3"/>
      <c r="DT1571" s="3"/>
      <c r="DU1571" s="3"/>
      <c r="DV1571" s="3"/>
      <c r="DW1571" s="3"/>
      <c r="DX1571" s="3"/>
      <c r="DY1571" s="3"/>
      <c r="DZ1571" s="3"/>
      <c r="EA1571" s="3"/>
      <c r="EB1571" s="3"/>
      <c r="EC1571" s="3"/>
      <c r="ED1571" s="3"/>
      <c r="EE1571" s="3"/>
      <c r="EF1571" s="3"/>
      <c r="EG1571" s="3"/>
    </row>
    <row r="1572" spans="1:137" ht="15.75" customHeight="1">
      <c r="A1572" s="15" t="s">
        <v>5008</v>
      </c>
      <c r="B1572" s="15" t="s">
        <v>5009</v>
      </c>
      <c r="C1572" s="16" t="s">
        <v>5010</v>
      </c>
      <c r="D1572" s="15">
        <v>604238138</v>
      </c>
      <c r="E1572" s="15" t="s">
        <v>395</v>
      </c>
      <c r="F1572" s="15" t="s">
        <v>84</v>
      </c>
      <c r="G1572" s="15" t="s">
        <v>101</v>
      </c>
      <c r="H1572" s="15" t="s">
        <v>158</v>
      </c>
      <c r="I1572" s="17">
        <f t="shared" si="18"/>
        <v>0</v>
      </c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8">
        <f t="shared" si="1"/>
        <v>27</v>
      </c>
      <c r="AA1572" s="19"/>
      <c r="AB1572" s="19"/>
      <c r="AC1572" s="19"/>
      <c r="AD1572" s="19"/>
      <c r="AE1572" s="19"/>
      <c r="AF1572" s="19">
        <v>6</v>
      </c>
      <c r="AG1572" s="19"/>
      <c r="AH1572" s="19">
        <v>6</v>
      </c>
      <c r="AI1572" s="19"/>
      <c r="AJ1572" s="19"/>
      <c r="AK1572" s="19"/>
      <c r="AL1572" s="19"/>
      <c r="AM1572" s="19"/>
      <c r="AN1572" s="19"/>
      <c r="AO1572" s="19">
        <v>15</v>
      </c>
      <c r="AP1572" s="19"/>
      <c r="AQ1572" s="19"/>
      <c r="AR1572" s="20">
        <f t="shared" si="3"/>
        <v>0</v>
      </c>
      <c r="AS1572" s="21"/>
      <c r="AT1572" s="21"/>
      <c r="AU1572" s="21"/>
      <c r="AV1572" s="21"/>
      <c r="AW1572" s="21"/>
      <c r="AX1572" s="21"/>
      <c r="AY1572" s="21"/>
      <c r="AZ1572" s="21"/>
      <c r="BA1572" s="21"/>
      <c r="BB1572" s="21"/>
      <c r="BC1572" s="21"/>
      <c r="BD1572" s="21"/>
      <c r="BE1572" s="21"/>
      <c r="BF1572" s="21"/>
      <c r="BG1572" s="21"/>
      <c r="BH1572" s="21"/>
      <c r="BI1572" s="21"/>
      <c r="BJ1572" s="22">
        <f t="shared" si="5"/>
        <v>0</v>
      </c>
      <c r="BK1572" s="21"/>
      <c r="BL1572" s="21"/>
      <c r="BM1572" s="21"/>
      <c r="BN1572" s="23">
        <f t="shared" si="7"/>
        <v>0</v>
      </c>
      <c r="BO1572" s="23"/>
      <c r="BP1572" s="23"/>
      <c r="BQ1572" s="23"/>
      <c r="BR1572" s="23"/>
      <c r="BS1572" s="23"/>
      <c r="BT1572" s="23"/>
      <c r="BU1572" s="23"/>
      <c r="BV1572" s="23"/>
      <c r="BW1572" s="23"/>
      <c r="BX1572" s="23"/>
      <c r="BY1572" s="23"/>
      <c r="BZ1572" s="23"/>
      <c r="CA1572" s="23"/>
      <c r="CB1572" s="23"/>
      <c r="CC1572" s="23"/>
      <c r="CD1572" s="23"/>
      <c r="CE1572" s="23"/>
      <c r="CF1572" s="21">
        <f t="shared" si="9"/>
        <v>0</v>
      </c>
      <c r="CG1572" s="21"/>
      <c r="CH1572" s="21"/>
      <c r="CI1572" s="21"/>
      <c r="CJ1572" s="21"/>
      <c r="CK1572" s="21"/>
      <c r="CL1572" s="21"/>
      <c r="CM1572" s="21"/>
      <c r="CN1572" s="21"/>
      <c r="CO1572" s="21"/>
      <c r="CP1572" s="21"/>
      <c r="CQ1572" s="21"/>
      <c r="CR1572" s="21"/>
      <c r="CS1572" s="21"/>
      <c r="CT1572" s="21"/>
      <c r="CU1572" s="21"/>
      <c r="CV1572" s="21"/>
      <c r="CW1572" s="21"/>
      <c r="CX1572" s="23">
        <f t="shared" si="11"/>
        <v>2</v>
      </c>
      <c r="CY1572" s="23"/>
      <c r="CZ1572" s="23"/>
      <c r="DA1572" s="23"/>
      <c r="DB1572" s="23">
        <v>2</v>
      </c>
      <c r="DC1572" s="23"/>
      <c r="DD1572" s="23"/>
      <c r="DE1572" s="22">
        <f t="shared" si="13"/>
        <v>0</v>
      </c>
      <c r="DF1572" s="21"/>
      <c r="DG1572" s="21"/>
      <c r="DH1572" s="21"/>
      <c r="DI1572" s="21"/>
      <c r="DJ1572" s="21"/>
      <c r="DK1572" s="24">
        <f t="shared" si="15"/>
        <v>0</v>
      </c>
      <c r="DL1572" s="23"/>
      <c r="DM1572" s="23"/>
      <c r="DN1572" s="3"/>
      <c r="DO1572" s="3"/>
      <c r="DP1572" s="3"/>
      <c r="DQ1572" s="3"/>
      <c r="DR1572" s="3"/>
      <c r="DS1572" s="3"/>
      <c r="DT1572" s="3"/>
      <c r="DU1572" s="3"/>
      <c r="DV1572" s="3"/>
      <c r="DW1572" s="3"/>
      <c r="DX1572" s="3"/>
      <c r="DY1572" s="3"/>
      <c r="DZ1572" s="3"/>
      <c r="EA1572" s="3"/>
      <c r="EB1572" s="3"/>
      <c r="EC1572" s="3"/>
      <c r="ED1572" s="3"/>
      <c r="EE1572" s="3"/>
      <c r="EF1572" s="3"/>
      <c r="EG1572" s="3"/>
    </row>
    <row r="1573" spans="1:137" ht="15.75" customHeight="1">
      <c r="A1573" s="15" t="s">
        <v>5011</v>
      </c>
      <c r="B1573" s="15" t="s">
        <v>5012</v>
      </c>
      <c r="C1573" s="16" t="s">
        <v>5013</v>
      </c>
      <c r="D1573" s="15">
        <v>602719771</v>
      </c>
      <c r="E1573" s="15" t="s">
        <v>5014</v>
      </c>
      <c r="F1573" s="15" t="s">
        <v>84</v>
      </c>
      <c r="G1573" s="15" t="s">
        <v>133</v>
      </c>
      <c r="H1573" s="15" t="s">
        <v>57</v>
      </c>
      <c r="I1573" s="17">
        <f t="shared" si="18"/>
        <v>0</v>
      </c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8">
        <f t="shared" si="1"/>
        <v>30</v>
      </c>
      <c r="AA1573" s="19"/>
      <c r="AB1573" s="19"/>
      <c r="AC1573" s="19"/>
      <c r="AD1573" s="19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>
        <v>30</v>
      </c>
      <c r="AQ1573" s="19"/>
      <c r="AR1573" s="20">
        <f t="shared" si="3"/>
        <v>0</v>
      </c>
      <c r="AS1573" s="21"/>
      <c r="AT1573" s="21"/>
      <c r="AU1573" s="21"/>
      <c r="AV1573" s="21"/>
      <c r="AW1573" s="21"/>
      <c r="AX1573" s="21"/>
      <c r="AY1573" s="21"/>
      <c r="AZ1573" s="21"/>
      <c r="BA1573" s="21"/>
      <c r="BB1573" s="21"/>
      <c r="BC1573" s="21"/>
      <c r="BD1573" s="21"/>
      <c r="BE1573" s="21"/>
      <c r="BF1573" s="21"/>
      <c r="BG1573" s="21"/>
      <c r="BH1573" s="21"/>
      <c r="BI1573" s="21"/>
      <c r="BJ1573" s="22">
        <f t="shared" si="5"/>
        <v>0</v>
      </c>
      <c r="BK1573" s="21"/>
      <c r="BL1573" s="21"/>
      <c r="BM1573" s="21"/>
      <c r="BN1573" s="23">
        <f t="shared" si="7"/>
        <v>0</v>
      </c>
      <c r="BO1573" s="23"/>
      <c r="BP1573" s="23"/>
      <c r="BQ1573" s="23"/>
      <c r="BR1573" s="23"/>
      <c r="BS1573" s="23"/>
      <c r="BT1573" s="23"/>
      <c r="BU1573" s="23"/>
      <c r="BV1573" s="23"/>
      <c r="BW1573" s="23"/>
      <c r="BX1573" s="23"/>
      <c r="BY1573" s="23"/>
      <c r="BZ1573" s="23"/>
      <c r="CA1573" s="23"/>
      <c r="CB1573" s="23"/>
      <c r="CC1573" s="23"/>
      <c r="CD1573" s="23"/>
      <c r="CE1573" s="23"/>
      <c r="CF1573" s="21">
        <f t="shared" si="9"/>
        <v>0</v>
      </c>
      <c r="CG1573" s="21"/>
      <c r="CH1573" s="21"/>
      <c r="CI1573" s="21"/>
      <c r="CJ1573" s="21"/>
      <c r="CK1573" s="21"/>
      <c r="CL1573" s="21"/>
      <c r="CM1573" s="21"/>
      <c r="CN1573" s="21"/>
      <c r="CO1573" s="21"/>
      <c r="CP1573" s="21"/>
      <c r="CQ1573" s="21"/>
      <c r="CR1573" s="21"/>
      <c r="CS1573" s="21"/>
      <c r="CT1573" s="21"/>
      <c r="CU1573" s="21"/>
      <c r="CV1573" s="21"/>
      <c r="CW1573" s="21"/>
      <c r="CX1573" s="23">
        <f t="shared" si="11"/>
        <v>0</v>
      </c>
      <c r="CY1573" s="23"/>
      <c r="CZ1573" s="23"/>
      <c r="DA1573" s="23"/>
      <c r="DB1573" s="23"/>
      <c r="DC1573" s="23"/>
      <c r="DD1573" s="23"/>
      <c r="DE1573" s="22">
        <f t="shared" si="13"/>
        <v>0</v>
      </c>
      <c r="DF1573" s="21"/>
      <c r="DG1573" s="21"/>
      <c r="DH1573" s="21"/>
      <c r="DI1573" s="21"/>
      <c r="DJ1573" s="21"/>
      <c r="DK1573" s="24">
        <f t="shared" si="15"/>
        <v>0</v>
      </c>
      <c r="DL1573" s="23"/>
      <c r="DM1573" s="23"/>
      <c r="DN1573" s="3"/>
      <c r="DO1573" s="3"/>
      <c r="DP1573" s="3"/>
      <c r="DQ1573" s="3"/>
      <c r="DR1573" s="3"/>
      <c r="DS1573" s="3"/>
      <c r="DT1573" s="3"/>
      <c r="DU1573" s="3"/>
      <c r="DV1573" s="3"/>
      <c r="DW1573" s="3"/>
      <c r="DX1573" s="3"/>
      <c r="DY1573" s="3"/>
      <c r="DZ1573" s="3"/>
      <c r="EA1573" s="3"/>
      <c r="EB1573" s="3"/>
      <c r="EC1573" s="3"/>
      <c r="ED1573" s="3"/>
      <c r="EE1573" s="3"/>
      <c r="EF1573" s="3"/>
      <c r="EG1573" s="3"/>
    </row>
    <row r="1574" spans="1:137" ht="15.75" customHeight="1">
      <c r="A1574" s="15" t="s">
        <v>5015</v>
      </c>
      <c r="B1574" s="15" t="s">
        <v>5016</v>
      </c>
      <c r="C1574" s="16" t="s">
        <v>5017</v>
      </c>
      <c r="D1574" s="15">
        <v>775567053</v>
      </c>
      <c r="E1574" s="15" t="s">
        <v>5018</v>
      </c>
      <c r="F1574" s="15" t="s">
        <v>84</v>
      </c>
      <c r="G1574" s="15" t="s">
        <v>101</v>
      </c>
      <c r="H1574" s="15" t="s">
        <v>174</v>
      </c>
      <c r="I1574" s="17">
        <f t="shared" si="18"/>
        <v>0</v>
      </c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8">
        <f t="shared" si="1"/>
        <v>28</v>
      </c>
      <c r="AA1574" s="19"/>
      <c r="AB1574" s="19"/>
      <c r="AC1574" s="19"/>
      <c r="AD1574" s="19"/>
      <c r="AE1574" s="19"/>
      <c r="AF1574" s="19">
        <v>6</v>
      </c>
      <c r="AG1574" s="19"/>
      <c r="AH1574" s="19">
        <v>7</v>
      </c>
      <c r="AI1574" s="19"/>
      <c r="AJ1574" s="19"/>
      <c r="AK1574" s="19"/>
      <c r="AL1574" s="19"/>
      <c r="AM1574" s="19"/>
      <c r="AN1574" s="19"/>
      <c r="AO1574" s="19">
        <v>15</v>
      </c>
      <c r="AP1574" s="19"/>
      <c r="AQ1574" s="19"/>
      <c r="AR1574" s="20">
        <f t="shared" si="3"/>
        <v>0</v>
      </c>
      <c r="AS1574" s="21"/>
      <c r="AT1574" s="2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21"/>
      <c r="BE1574" s="21"/>
      <c r="BF1574" s="21"/>
      <c r="BG1574" s="21"/>
      <c r="BH1574" s="21"/>
      <c r="BI1574" s="21"/>
      <c r="BJ1574" s="22">
        <f t="shared" si="5"/>
        <v>50</v>
      </c>
      <c r="BK1574" s="21">
        <v>50</v>
      </c>
      <c r="BL1574" s="21"/>
      <c r="BM1574" s="21"/>
      <c r="BN1574" s="23">
        <f t="shared" si="7"/>
        <v>0</v>
      </c>
      <c r="BO1574" s="23"/>
      <c r="BP1574" s="23"/>
      <c r="BQ1574" s="23"/>
      <c r="BR1574" s="23"/>
      <c r="BS1574" s="23"/>
      <c r="BT1574" s="23"/>
      <c r="BU1574" s="23"/>
      <c r="BV1574" s="23"/>
      <c r="BW1574" s="23"/>
      <c r="BX1574" s="23"/>
      <c r="BY1574" s="23"/>
      <c r="BZ1574" s="23"/>
      <c r="CA1574" s="23"/>
      <c r="CB1574" s="23"/>
      <c r="CC1574" s="23"/>
      <c r="CD1574" s="23"/>
      <c r="CE1574" s="23"/>
      <c r="CF1574" s="21">
        <f t="shared" si="9"/>
        <v>0</v>
      </c>
      <c r="CG1574" s="21"/>
      <c r="CH1574" s="21"/>
      <c r="CI1574" s="21"/>
      <c r="CJ1574" s="21"/>
      <c r="CK1574" s="21"/>
      <c r="CL1574" s="21"/>
      <c r="CM1574" s="21"/>
      <c r="CN1574" s="21"/>
      <c r="CO1574" s="21"/>
      <c r="CP1574" s="21"/>
      <c r="CQ1574" s="21"/>
      <c r="CR1574" s="21"/>
      <c r="CS1574" s="21"/>
      <c r="CT1574" s="21"/>
      <c r="CU1574" s="21"/>
      <c r="CV1574" s="21"/>
      <c r="CW1574" s="21"/>
      <c r="CX1574" s="23">
        <f t="shared" si="11"/>
        <v>2</v>
      </c>
      <c r="CY1574" s="23"/>
      <c r="CZ1574" s="23"/>
      <c r="DA1574" s="23"/>
      <c r="DB1574" s="23">
        <v>2</v>
      </c>
      <c r="DC1574" s="23"/>
      <c r="DD1574" s="23"/>
      <c r="DE1574" s="22">
        <f t="shared" si="13"/>
        <v>0</v>
      </c>
      <c r="DF1574" s="21"/>
      <c r="DG1574" s="21"/>
      <c r="DH1574" s="21"/>
      <c r="DI1574" s="21"/>
      <c r="DJ1574" s="21"/>
      <c r="DK1574" s="24">
        <f t="shared" si="15"/>
        <v>0</v>
      </c>
      <c r="DL1574" s="23"/>
      <c r="DM1574" s="23"/>
      <c r="DN1574" s="3"/>
      <c r="DO1574" s="3"/>
      <c r="DP1574" s="3"/>
      <c r="DQ1574" s="3"/>
      <c r="DR1574" s="3"/>
      <c r="DS1574" s="3"/>
      <c r="DT1574" s="3"/>
      <c r="DU1574" s="3"/>
      <c r="DV1574" s="3"/>
      <c r="DW1574" s="3"/>
      <c r="DX1574" s="3"/>
      <c r="DY1574" s="3"/>
      <c r="DZ1574" s="3"/>
      <c r="EA1574" s="3"/>
      <c r="EB1574" s="3"/>
      <c r="EC1574" s="3"/>
      <c r="ED1574" s="3"/>
      <c r="EE1574" s="3"/>
      <c r="EF1574" s="3"/>
      <c r="EG1574" s="3"/>
    </row>
    <row r="1575" spans="1:137" ht="15.75" customHeight="1">
      <c r="A1575" s="15" t="s">
        <v>5019</v>
      </c>
      <c r="B1575" s="15" t="s">
        <v>5020</v>
      </c>
      <c r="C1575" s="16">
        <v>48550094</v>
      </c>
      <c r="D1575" s="15">
        <v>720654354</v>
      </c>
      <c r="E1575" s="15" t="s">
        <v>5021</v>
      </c>
      <c r="F1575" s="15" t="s">
        <v>84</v>
      </c>
      <c r="G1575" s="15" t="s">
        <v>101</v>
      </c>
      <c r="H1575" s="15" t="s">
        <v>174</v>
      </c>
      <c r="I1575" s="17">
        <f t="shared" si="18"/>
        <v>0</v>
      </c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8">
        <f t="shared" si="1"/>
        <v>28</v>
      </c>
      <c r="AA1575" s="19"/>
      <c r="AB1575" s="19"/>
      <c r="AC1575" s="19"/>
      <c r="AD1575" s="19"/>
      <c r="AE1575" s="19"/>
      <c r="AF1575" s="19">
        <v>6</v>
      </c>
      <c r="AG1575" s="19"/>
      <c r="AH1575" s="19">
        <v>7</v>
      </c>
      <c r="AI1575" s="19"/>
      <c r="AJ1575" s="19"/>
      <c r="AK1575" s="19"/>
      <c r="AL1575" s="19"/>
      <c r="AM1575" s="19"/>
      <c r="AN1575" s="19"/>
      <c r="AO1575" s="19">
        <v>15</v>
      </c>
      <c r="AP1575" s="19"/>
      <c r="AQ1575" s="19"/>
      <c r="AR1575" s="20">
        <f t="shared" si="3"/>
        <v>0</v>
      </c>
      <c r="AS1575" s="21"/>
      <c r="AT1575" s="21"/>
      <c r="AU1575" s="21"/>
      <c r="AV1575" s="21"/>
      <c r="AW1575" s="21"/>
      <c r="AX1575" s="21"/>
      <c r="AY1575" s="21"/>
      <c r="AZ1575" s="21"/>
      <c r="BA1575" s="21"/>
      <c r="BB1575" s="21"/>
      <c r="BC1575" s="21"/>
      <c r="BD1575" s="21"/>
      <c r="BE1575" s="21"/>
      <c r="BF1575" s="21"/>
      <c r="BG1575" s="21"/>
      <c r="BH1575" s="21"/>
      <c r="BI1575" s="21"/>
      <c r="BJ1575" s="22">
        <f t="shared" si="5"/>
        <v>0</v>
      </c>
      <c r="BK1575" s="21"/>
      <c r="BL1575" s="21"/>
      <c r="BM1575" s="21"/>
      <c r="BN1575" s="23">
        <f t="shared" si="7"/>
        <v>0</v>
      </c>
      <c r="BO1575" s="23"/>
      <c r="BP1575" s="23"/>
      <c r="BQ1575" s="23"/>
      <c r="BR1575" s="23"/>
      <c r="BS1575" s="23"/>
      <c r="BT1575" s="23"/>
      <c r="BU1575" s="23"/>
      <c r="BV1575" s="23"/>
      <c r="BW1575" s="23"/>
      <c r="BX1575" s="23"/>
      <c r="BY1575" s="23"/>
      <c r="BZ1575" s="23"/>
      <c r="CA1575" s="23"/>
      <c r="CB1575" s="23"/>
      <c r="CC1575" s="23"/>
      <c r="CD1575" s="23"/>
      <c r="CE1575" s="23"/>
      <c r="CF1575" s="21">
        <f t="shared" si="9"/>
        <v>0</v>
      </c>
      <c r="CG1575" s="21"/>
      <c r="CH1575" s="21"/>
      <c r="CI1575" s="21"/>
      <c r="CJ1575" s="21"/>
      <c r="CK1575" s="21"/>
      <c r="CL1575" s="21"/>
      <c r="CM1575" s="21"/>
      <c r="CN1575" s="21"/>
      <c r="CO1575" s="21"/>
      <c r="CP1575" s="21"/>
      <c r="CQ1575" s="21"/>
      <c r="CR1575" s="21"/>
      <c r="CS1575" s="21"/>
      <c r="CT1575" s="21"/>
      <c r="CU1575" s="21"/>
      <c r="CV1575" s="21"/>
      <c r="CW1575" s="21"/>
      <c r="CX1575" s="23">
        <f t="shared" si="11"/>
        <v>2</v>
      </c>
      <c r="CY1575" s="23"/>
      <c r="CZ1575" s="23"/>
      <c r="DA1575" s="23"/>
      <c r="DB1575" s="23">
        <v>2</v>
      </c>
      <c r="DC1575" s="23"/>
      <c r="DD1575" s="23"/>
      <c r="DE1575" s="22">
        <f t="shared" si="13"/>
        <v>0</v>
      </c>
      <c r="DF1575" s="21"/>
      <c r="DG1575" s="21"/>
      <c r="DH1575" s="21"/>
      <c r="DI1575" s="21"/>
      <c r="DJ1575" s="21"/>
      <c r="DK1575" s="24">
        <f t="shared" si="15"/>
        <v>0</v>
      </c>
      <c r="DL1575" s="23"/>
      <c r="DM1575" s="23"/>
      <c r="DN1575" s="3"/>
      <c r="DO1575" s="3"/>
      <c r="DP1575" s="3"/>
      <c r="DQ1575" s="3"/>
      <c r="DR1575" s="3"/>
      <c r="DS1575" s="3"/>
      <c r="DT1575" s="3"/>
      <c r="DU1575" s="3"/>
      <c r="DV1575" s="3"/>
      <c r="DW1575" s="3"/>
      <c r="DX1575" s="3"/>
      <c r="DY1575" s="3"/>
      <c r="DZ1575" s="3"/>
      <c r="EA1575" s="3"/>
      <c r="EB1575" s="3"/>
      <c r="EC1575" s="3"/>
      <c r="ED1575" s="3"/>
      <c r="EE1575" s="3"/>
      <c r="EF1575" s="3"/>
      <c r="EG1575" s="3"/>
    </row>
    <row r="1576" spans="1:137" ht="15.75" customHeight="1">
      <c r="A1576" s="15" t="s">
        <v>5022</v>
      </c>
      <c r="B1576" s="15" t="s">
        <v>5023</v>
      </c>
      <c r="C1576" s="16">
        <v>61055913</v>
      </c>
      <c r="D1576" s="15">
        <v>736108910</v>
      </c>
      <c r="E1576" s="15" t="s">
        <v>5024</v>
      </c>
      <c r="F1576" s="15" t="s">
        <v>84</v>
      </c>
      <c r="G1576" s="15" t="s">
        <v>91</v>
      </c>
      <c r="H1576" s="15" t="s">
        <v>76</v>
      </c>
      <c r="I1576" s="17">
        <f t="shared" si="18"/>
        <v>0</v>
      </c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8">
        <f t="shared" si="1"/>
        <v>34</v>
      </c>
      <c r="AA1576" s="19"/>
      <c r="AB1576" s="19"/>
      <c r="AC1576" s="19"/>
      <c r="AD1576" s="19"/>
      <c r="AE1576" s="19"/>
      <c r="AF1576" s="19"/>
      <c r="AG1576" s="19">
        <v>19</v>
      </c>
      <c r="AH1576" s="19"/>
      <c r="AI1576" s="19"/>
      <c r="AJ1576" s="19"/>
      <c r="AK1576" s="19"/>
      <c r="AL1576" s="19"/>
      <c r="AM1576" s="19"/>
      <c r="AN1576" s="19"/>
      <c r="AO1576" s="19">
        <v>15</v>
      </c>
      <c r="AP1576" s="19"/>
      <c r="AQ1576" s="19"/>
      <c r="AR1576" s="20">
        <f t="shared" si="3"/>
        <v>0</v>
      </c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/>
      <c r="BI1576" s="21"/>
      <c r="BJ1576" s="22">
        <f t="shared" si="5"/>
        <v>0</v>
      </c>
      <c r="BK1576" s="21"/>
      <c r="BL1576" s="21"/>
      <c r="BM1576" s="21"/>
      <c r="BN1576" s="23">
        <f t="shared" si="7"/>
        <v>0</v>
      </c>
      <c r="BO1576" s="23"/>
      <c r="BP1576" s="23"/>
      <c r="BQ1576" s="23"/>
      <c r="BR1576" s="23"/>
      <c r="BS1576" s="23"/>
      <c r="BT1576" s="23"/>
      <c r="BU1576" s="23"/>
      <c r="BV1576" s="23"/>
      <c r="BW1576" s="23"/>
      <c r="BX1576" s="23"/>
      <c r="BY1576" s="23"/>
      <c r="BZ1576" s="23"/>
      <c r="CA1576" s="23"/>
      <c r="CB1576" s="23"/>
      <c r="CC1576" s="23"/>
      <c r="CD1576" s="23"/>
      <c r="CE1576" s="23"/>
      <c r="CF1576" s="21">
        <f t="shared" si="9"/>
        <v>100</v>
      </c>
      <c r="CG1576" s="21"/>
      <c r="CH1576" s="21"/>
      <c r="CI1576" s="21"/>
      <c r="CJ1576" s="21"/>
      <c r="CK1576" s="21"/>
      <c r="CL1576" s="21"/>
      <c r="CM1576" s="21"/>
      <c r="CN1576" s="21"/>
      <c r="CO1576" s="21"/>
      <c r="CP1576" s="21"/>
      <c r="CQ1576" s="21"/>
      <c r="CR1576" s="21"/>
      <c r="CS1576" s="21"/>
      <c r="CT1576" s="21"/>
      <c r="CU1576" s="21">
        <v>100</v>
      </c>
      <c r="CV1576" s="21"/>
      <c r="CW1576" s="21"/>
      <c r="CX1576" s="23">
        <f t="shared" si="11"/>
        <v>1</v>
      </c>
      <c r="CY1576" s="23"/>
      <c r="CZ1576" s="23"/>
      <c r="DA1576" s="23"/>
      <c r="DB1576" s="23">
        <v>1</v>
      </c>
      <c r="DC1576" s="23"/>
      <c r="DD1576" s="23"/>
      <c r="DE1576" s="22">
        <f t="shared" si="13"/>
        <v>0</v>
      </c>
      <c r="DF1576" s="21"/>
      <c r="DG1576" s="21"/>
      <c r="DH1576" s="21"/>
      <c r="DI1576" s="21"/>
      <c r="DJ1576" s="21"/>
      <c r="DK1576" s="24">
        <f t="shared" si="15"/>
        <v>0</v>
      </c>
      <c r="DL1576" s="23"/>
      <c r="DM1576" s="23"/>
      <c r="DN1576" s="3"/>
      <c r="DO1576" s="3"/>
      <c r="DP1576" s="3"/>
      <c r="DQ1576" s="3"/>
      <c r="DR1576" s="3"/>
      <c r="DS1576" s="3"/>
      <c r="DT1576" s="3"/>
      <c r="DU1576" s="3"/>
      <c r="DV1576" s="3"/>
      <c r="DW1576" s="3"/>
      <c r="DX1576" s="3"/>
      <c r="DY1576" s="3"/>
      <c r="DZ1576" s="3"/>
      <c r="EA1576" s="3"/>
      <c r="EB1576" s="3"/>
      <c r="EC1576" s="3"/>
      <c r="ED1576" s="3"/>
      <c r="EE1576" s="3"/>
      <c r="EF1576" s="3"/>
      <c r="EG1576" s="3"/>
    </row>
    <row r="1577" spans="1:137" ht="15.75" customHeight="1">
      <c r="A1577" s="15" t="s">
        <v>5025</v>
      </c>
      <c r="B1577" s="15" t="s">
        <v>5026</v>
      </c>
      <c r="C1577" s="16">
        <v>24120928</v>
      </c>
      <c r="D1577" s="15">
        <v>777692220</v>
      </c>
      <c r="E1577" s="15" t="s">
        <v>5027</v>
      </c>
      <c r="F1577" s="15" t="s">
        <v>84</v>
      </c>
      <c r="G1577" s="15" t="s">
        <v>142</v>
      </c>
      <c r="H1577" s="15" t="s">
        <v>57</v>
      </c>
      <c r="I1577" s="17">
        <f t="shared" si="18"/>
        <v>0</v>
      </c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8">
        <f t="shared" si="1"/>
        <v>23</v>
      </c>
      <c r="AA1577" s="19"/>
      <c r="AB1577" s="19"/>
      <c r="AC1577" s="19"/>
      <c r="AD1577" s="19"/>
      <c r="AE1577" s="19"/>
      <c r="AF1577" s="19"/>
      <c r="AG1577" s="19">
        <v>23</v>
      </c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20">
        <f t="shared" si="3"/>
        <v>0</v>
      </c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/>
      <c r="BI1577" s="21"/>
      <c r="BJ1577" s="22">
        <f t="shared" si="5"/>
        <v>0</v>
      </c>
      <c r="BK1577" s="21"/>
      <c r="BL1577" s="21"/>
      <c r="BM1577" s="21"/>
      <c r="BN1577" s="23">
        <f t="shared" si="7"/>
        <v>0</v>
      </c>
      <c r="BO1577" s="23"/>
      <c r="BP1577" s="23"/>
      <c r="BQ1577" s="23"/>
      <c r="BR1577" s="23"/>
      <c r="BS1577" s="23"/>
      <c r="BT1577" s="23"/>
      <c r="BU1577" s="23"/>
      <c r="BV1577" s="23"/>
      <c r="BW1577" s="23"/>
      <c r="BX1577" s="23"/>
      <c r="BY1577" s="23"/>
      <c r="BZ1577" s="23"/>
      <c r="CA1577" s="23"/>
      <c r="CB1577" s="23"/>
      <c r="CC1577" s="23"/>
      <c r="CD1577" s="23"/>
      <c r="CE1577" s="23"/>
      <c r="CF1577" s="21">
        <f t="shared" si="9"/>
        <v>0</v>
      </c>
      <c r="CG1577" s="21"/>
      <c r="CH1577" s="21"/>
      <c r="CI1577" s="21"/>
      <c r="CJ1577" s="21"/>
      <c r="CK1577" s="21"/>
      <c r="CL1577" s="21"/>
      <c r="CM1577" s="21"/>
      <c r="CN1577" s="21"/>
      <c r="CO1577" s="21"/>
      <c r="CP1577" s="21"/>
      <c r="CQ1577" s="21"/>
      <c r="CR1577" s="21"/>
      <c r="CS1577" s="21"/>
      <c r="CT1577" s="21"/>
      <c r="CU1577" s="21"/>
      <c r="CV1577" s="21"/>
      <c r="CW1577" s="21"/>
      <c r="CX1577" s="23">
        <f t="shared" si="11"/>
        <v>0</v>
      </c>
      <c r="CY1577" s="23"/>
      <c r="CZ1577" s="23"/>
      <c r="DA1577" s="23"/>
      <c r="DB1577" s="23"/>
      <c r="DC1577" s="23"/>
      <c r="DD1577" s="23"/>
      <c r="DE1577" s="22">
        <f t="shared" si="13"/>
        <v>0</v>
      </c>
      <c r="DF1577" s="21"/>
      <c r="DG1577" s="21"/>
      <c r="DH1577" s="21"/>
      <c r="DI1577" s="21"/>
      <c r="DJ1577" s="21"/>
      <c r="DK1577" s="24">
        <f t="shared" si="15"/>
        <v>0</v>
      </c>
      <c r="DL1577" s="23"/>
      <c r="DM1577" s="23"/>
      <c r="DN1577" s="3"/>
      <c r="DO1577" s="3"/>
      <c r="DP1577" s="3"/>
      <c r="DQ1577" s="3"/>
      <c r="DR1577" s="3"/>
      <c r="DS1577" s="3"/>
      <c r="DT1577" s="3"/>
      <c r="DU1577" s="3"/>
      <c r="DV1577" s="3"/>
      <c r="DW1577" s="3"/>
      <c r="DX1577" s="3"/>
      <c r="DY1577" s="3"/>
      <c r="DZ1577" s="3"/>
      <c r="EA1577" s="3"/>
      <c r="EB1577" s="3"/>
      <c r="EC1577" s="3"/>
      <c r="ED1577" s="3"/>
      <c r="EE1577" s="3"/>
      <c r="EF1577" s="3"/>
      <c r="EG1577" s="3"/>
    </row>
    <row r="1578" spans="1:137" ht="15.75" customHeight="1">
      <c r="A1578" s="15" t="s">
        <v>5028</v>
      </c>
      <c r="B1578" s="15" t="s">
        <v>5029</v>
      </c>
      <c r="C1578" s="16">
        <v>48034398</v>
      </c>
      <c r="D1578" s="15">
        <v>721581408</v>
      </c>
      <c r="E1578" s="15" t="s">
        <v>5030</v>
      </c>
      <c r="F1578" s="15" t="s">
        <v>84</v>
      </c>
      <c r="G1578" s="15" t="s">
        <v>91</v>
      </c>
      <c r="H1578" s="15" t="s">
        <v>80</v>
      </c>
      <c r="I1578" s="17">
        <f t="shared" si="18"/>
        <v>0</v>
      </c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8">
        <f t="shared" si="1"/>
        <v>10</v>
      </c>
      <c r="AA1578" s="19"/>
      <c r="AB1578" s="19"/>
      <c r="AC1578" s="19"/>
      <c r="AD1578" s="19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>
        <v>10</v>
      </c>
      <c r="AP1578" s="19"/>
      <c r="AQ1578" s="19"/>
      <c r="AR1578" s="20">
        <f t="shared" si="3"/>
        <v>0</v>
      </c>
      <c r="AS1578" s="21"/>
      <c r="AT1578" s="21"/>
      <c r="AU1578" s="21"/>
      <c r="AV1578" s="21"/>
      <c r="AW1578" s="21"/>
      <c r="AX1578" s="21"/>
      <c r="AY1578" s="21"/>
      <c r="AZ1578" s="21"/>
      <c r="BA1578" s="21"/>
      <c r="BB1578" s="21"/>
      <c r="BC1578" s="21"/>
      <c r="BD1578" s="21"/>
      <c r="BE1578" s="21"/>
      <c r="BF1578" s="21"/>
      <c r="BG1578" s="21"/>
      <c r="BH1578" s="21"/>
      <c r="BI1578" s="21"/>
      <c r="BJ1578" s="22">
        <f t="shared" si="5"/>
        <v>0</v>
      </c>
      <c r="BK1578" s="21"/>
      <c r="BL1578" s="21"/>
      <c r="BM1578" s="21"/>
      <c r="BN1578" s="23">
        <f t="shared" si="7"/>
        <v>0</v>
      </c>
      <c r="BO1578" s="23"/>
      <c r="BP1578" s="23"/>
      <c r="BQ1578" s="23"/>
      <c r="BR1578" s="23"/>
      <c r="BS1578" s="23"/>
      <c r="BT1578" s="23"/>
      <c r="BU1578" s="23"/>
      <c r="BV1578" s="23"/>
      <c r="BW1578" s="23"/>
      <c r="BX1578" s="23"/>
      <c r="BY1578" s="23"/>
      <c r="BZ1578" s="23"/>
      <c r="CA1578" s="23"/>
      <c r="CB1578" s="23"/>
      <c r="CC1578" s="23"/>
      <c r="CD1578" s="23"/>
      <c r="CE1578" s="23"/>
      <c r="CF1578" s="21">
        <f t="shared" si="9"/>
        <v>100</v>
      </c>
      <c r="CG1578" s="21"/>
      <c r="CH1578" s="21"/>
      <c r="CI1578" s="21"/>
      <c r="CJ1578" s="21"/>
      <c r="CK1578" s="21"/>
      <c r="CL1578" s="21"/>
      <c r="CM1578" s="21"/>
      <c r="CN1578" s="21"/>
      <c r="CO1578" s="21"/>
      <c r="CP1578" s="21"/>
      <c r="CQ1578" s="21"/>
      <c r="CR1578" s="21"/>
      <c r="CS1578" s="21"/>
      <c r="CT1578" s="21"/>
      <c r="CU1578" s="21">
        <v>100</v>
      </c>
      <c r="CV1578" s="21"/>
      <c r="CW1578" s="21"/>
      <c r="CX1578" s="23">
        <f t="shared" si="11"/>
        <v>1</v>
      </c>
      <c r="CY1578" s="23"/>
      <c r="CZ1578" s="23"/>
      <c r="DA1578" s="23"/>
      <c r="DB1578" s="23">
        <v>1</v>
      </c>
      <c r="DC1578" s="23"/>
      <c r="DD1578" s="23"/>
      <c r="DE1578" s="22">
        <f t="shared" si="13"/>
        <v>0</v>
      </c>
      <c r="DF1578" s="21"/>
      <c r="DG1578" s="21"/>
      <c r="DH1578" s="21"/>
      <c r="DI1578" s="21"/>
      <c r="DJ1578" s="21"/>
      <c r="DK1578" s="24">
        <f t="shared" si="15"/>
        <v>0</v>
      </c>
      <c r="DL1578" s="23"/>
      <c r="DM1578" s="23"/>
      <c r="DN1578" s="3"/>
      <c r="DO1578" s="3"/>
      <c r="DP1578" s="3"/>
      <c r="DQ1578" s="3"/>
      <c r="DR1578" s="3"/>
      <c r="DS1578" s="3"/>
      <c r="DT1578" s="3"/>
      <c r="DU1578" s="3"/>
      <c r="DV1578" s="3"/>
      <c r="DW1578" s="3"/>
      <c r="DX1578" s="3"/>
      <c r="DY1578" s="3"/>
      <c r="DZ1578" s="3"/>
      <c r="EA1578" s="3"/>
      <c r="EB1578" s="3"/>
      <c r="EC1578" s="3"/>
      <c r="ED1578" s="3"/>
      <c r="EE1578" s="3"/>
      <c r="EF1578" s="3"/>
      <c r="EG1578" s="3"/>
    </row>
    <row r="1579" spans="1:137" ht="15.75" customHeight="1">
      <c r="A1579" s="15" t="s">
        <v>5031</v>
      </c>
      <c r="B1579" s="15" t="s">
        <v>5032</v>
      </c>
      <c r="C1579" s="16">
        <v>69072094</v>
      </c>
      <c r="D1579" s="15">
        <v>721237369</v>
      </c>
      <c r="E1579" s="15" t="s">
        <v>5033</v>
      </c>
      <c r="F1579" s="15" t="s">
        <v>84</v>
      </c>
      <c r="G1579" s="15" t="s">
        <v>91</v>
      </c>
      <c r="H1579" s="15" t="s">
        <v>134</v>
      </c>
      <c r="I1579" s="17">
        <f t="shared" si="18"/>
        <v>0</v>
      </c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8">
        <f t="shared" si="1"/>
        <v>10</v>
      </c>
      <c r="AA1579" s="19"/>
      <c r="AB1579" s="19"/>
      <c r="AC1579" s="19"/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>
        <v>10</v>
      </c>
      <c r="AP1579" s="19"/>
      <c r="AQ1579" s="19"/>
      <c r="AR1579" s="20">
        <f t="shared" si="3"/>
        <v>0</v>
      </c>
      <c r="AS1579" s="21"/>
      <c r="AT1579" s="21"/>
      <c r="AU1579" s="21"/>
      <c r="AV1579" s="21"/>
      <c r="AW1579" s="21"/>
      <c r="AX1579" s="21"/>
      <c r="AY1579" s="21"/>
      <c r="AZ1579" s="21"/>
      <c r="BA1579" s="21"/>
      <c r="BB1579" s="21"/>
      <c r="BC1579" s="21"/>
      <c r="BD1579" s="21"/>
      <c r="BE1579" s="21"/>
      <c r="BF1579" s="21"/>
      <c r="BG1579" s="21"/>
      <c r="BH1579" s="21"/>
      <c r="BI1579" s="21"/>
      <c r="BJ1579" s="22">
        <f t="shared" si="5"/>
        <v>0</v>
      </c>
      <c r="BK1579" s="21"/>
      <c r="BL1579" s="21"/>
      <c r="BM1579" s="21"/>
      <c r="BN1579" s="23">
        <f t="shared" si="7"/>
        <v>0</v>
      </c>
      <c r="BO1579" s="23"/>
      <c r="BP1579" s="23"/>
      <c r="BQ1579" s="23"/>
      <c r="BR1579" s="23"/>
      <c r="BS1579" s="23"/>
      <c r="BT1579" s="23"/>
      <c r="BU1579" s="23"/>
      <c r="BV1579" s="23"/>
      <c r="BW1579" s="23"/>
      <c r="BX1579" s="23"/>
      <c r="BY1579" s="23"/>
      <c r="BZ1579" s="23"/>
      <c r="CA1579" s="23"/>
      <c r="CB1579" s="23"/>
      <c r="CC1579" s="23"/>
      <c r="CD1579" s="23"/>
      <c r="CE1579" s="23"/>
      <c r="CF1579" s="21">
        <f t="shared" si="9"/>
        <v>100</v>
      </c>
      <c r="CG1579" s="21"/>
      <c r="CH1579" s="21"/>
      <c r="CI1579" s="21"/>
      <c r="CJ1579" s="21"/>
      <c r="CK1579" s="21"/>
      <c r="CL1579" s="21"/>
      <c r="CM1579" s="21"/>
      <c r="CN1579" s="21"/>
      <c r="CO1579" s="21"/>
      <c r="CP1579" s="21"/>
      <c r="CQ1579" s="21"/>
      <c r="CR1579" s="21"/>
      <c r="CS1579" s="21"/>
      <c r="CT1579" s="21"/>
      <c r="CU1579" s="21">
        <v>100</v>
      </c>
      <c r="CV1579" s="21"/>
      <c r="CW1579" s="21"/>
      <c r="CX1579" s="23">
        <f t="shared" si="11"/>
        <v>1</v>
      </c>
      <c r="CY1579" s="23"/>
      <c r="CZ1579" s="23"/>
      <c r="DA1579" s="23"/>
      <c r="DB1579" s="23">
        <v>1</v>
      </c>
      <c r="DC1579" s="23"/>
      <c r="DD1579" s="23"/>
      <c r="DE1579" s="22">
        <f t="shared" si="13"/>
        <v>0</v>
      </c>
      <c r="DF1579" s="21"/>
      <c r="DG1579" s="21"/>
      <c r="DH1579" s="21"/>
      <c r="DI1579" s="21"/>
      <c r="DJ1579" s="21"/>
      <c r="DK1579" s="24">
        <f t="shared" si="15"/>
        <v>0</v>
      </c>
      <c r="DL1579" s="23"/>
      <c r="DM1579" s="23"/>
      <c r="DN1579" s="3"/>
      <c r="DO1579" s="3"/>
      <c r="DP1579" s="3"/>
      <c r="DQ1579" s="3"/>
      <c r="DR1579" s="3"/>
      <c r="DS1579" s="3"/>
      <c r="DT1579" s="3"/>
      <c r="DU1579" s="3"/>
      <c r="DV1579" s="3"/>
      <c r="DW1579" s="3"/>
      <c r="DX1579" s="3"/>
      <c r="DY1579" s="3"/>
      <c r="DZ1579" s="3"/>
      <c r="EA1579" s="3"/>
      <c r="EB1579" s="3"/>
      <c r="EC1579" s="3"/>
      <c r="ED1579" s="3"/>
      <c r="EE1579" s="3"/>
      <c r="EF1579" s="3"/>
      <c r="EG1579" s="3"/>
    </row>
    <row r="1580" spans="1:137" ht="15.75" customHeight="1">
      <c r="A1580" s="15" t="s">
        <v>5034</v>
      </c>
      <c r="B1580" s="15" t="s">
        <v>5035</v>
      </c>
      <c r="C1580" s="16" t="s">
        <v>5036</v>
      </c>
      <c r="D1580" s="15">
        <v>736155808</v>
      </c>
      <c r="E1580" s="15" t="s">
        <v>5037</v>
      </c>
      <c r="F1580" s="15" t="s">
        <v>84</v>
      </c>
      <c r="G1580" s="15" t="s">
        <v>101</v>
      </c>
      <c r="H1580" s="15" t="s">
        <v>113</v>
      </c>
      <c r="I1580" s="17">
        <f t="shared" si="18"/>
        <v>0</v>
      </c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8">
        <f t="shared" si="1"/>
        <v>28</v>
      </c>
      <c r="AA1580" s="19"/>
      <c r="AB1580" s="19"/>
      <c r="AC1580" s="19"/>
      <c r="AD1580" s="19"/>
      <c r="AE1580" s="19"/>
      <c r="AF1580" s="19">
        <v>6</v>
      </c>
      <c r="AG1580" s="19"/>
      <c r="AH1580" s="19">
        <v>7</v>
      </c>
      <c r="AI1580" s="19"/>
      <c r="AJ1580" s="19"/>
      <c r="AK1580" s="19"/>
      <c r="AL1580" s="19"/>
      <c r="AM1580" s="19"/>
      <c r="AN1580" s="19"/>
      <c r="AO1580" s="19">
        <v>15</v>
      </c>
      <c r="AP1580" s="19"/>
      <c r="AQ1580" s="19"/>
      <c r="AR1580" s="20">
        <f t="shared" si="3"/>
        <v>0</v>
      </c>
      <c r="AS1580" s="21"/>
      <c r="AT1580" s="21"/>
      <c r="AU1580" s="21"/>
      <c r="AV1580" s="21"/>
      <c r="AW1580" s="21"/>
      <c r="AX1580" s="21"/>
      <c r="AY1580" s="21"/>
      <c r="AZ1580" s="21"/>
      <c r="BA1580" s="21"/>
      <c r="BB1580" s="21"/>
      <c r="BC1580" s="21"/>
      <c r="BD1580" s="21"/>
      <c r="BE1580" s="21"/>
      <c r="BF1580" s="21"/>
      <c r="BG1580" s="21"/>
      <c r="BH1580" s="21"/>
      <c r="BI1580" s="21"/>
      <c r="BJ1580" s="22">
        <f t="shared" si="5"/>
        <v>50</v>
      </c>
      <c r="BK1580" s="21">
        <v>50</v>
      </c>
      <c r="BL1580" s="21"/>
      <c r="BM1580" s="21"/>
      <c r="BN1580" s="23">
        <f t="shared" si="7"/>
        <v>0</v>
      </c>
      <c r="BO1580" s="23"/>
      <c r="BP1580" s="23"/>
      <c r="BQ1580" s="23"/>
      <c r="BR1580" s="23"/>
      <c r="BS1580" s="23"/>
      <c r="BT1580" s="23"/>
      <c r="BU1580" s="23"/>
      <c r="BV1580" s="23"/>
      <c r="BW1580" s="23"/>
      <c r="BX1580" s="23"/>
      <c r="BY1580" s="23"/>
      <c r="BZ1580" s="23"/>
      <c r="CA1580" s="23"/>
      <c r="CB1580" s="23"/>
      <c r="CC1580" s="23"/>
      <c r="CD1580" s="23"/>
      <c r="CE1580" s="23"/>
      <c r="CF1580" s="21">
        <f t="shared" si="9"/>
        <v>0</v>
      </c>
      <c r="CG1580" s="21"/>
      <c r="CH1580" s="21"/>
      <c r="CI1580" s="21"/>
      <c r="CJ1580" s="21"/>
      <c r="CK1580" s="21"/>
      <c r="CL1580" s="21"/>
      <c r="CM1580" s="21"/>
      <c r="CN1580" s="21"/>
      <c r="CO1580" s="21"/>
      <c r="CP1580" s="21"/>
      <c r="CQ1580" s="21"/>
      <c r="CR1580" s="21"/>
      <c r="CS1580" s="21"/>
      <c r="CT1580" s="21"/>
      <c r="CU1580" s="21"/>
      <c r="CV1580" s="21"/>
      <c r="CW1580" s="21"/>
      <c r="CX1580" s="23">
        <f t="shared" si="11"/>
        <v>2</v>
      </c>
      <c r="CY1580" s="23"/>
      <c r="CZ1580" s="23"/>
      <c r="DA1580" s="23"/>
      <c r="DB1580" s="23">
        <v>2</v>
      </c>
      <c r="DC1580" s="23"/>
      <c r="DD1580" s="23"/>
      <c r="DE1580" s="22">
        <f t="shared" si="13"/>
        <v>0</v>
      </c>
      <c r="DF1580" s="21"/>
      <c r="DG1580" s="21"/>
      <c r="DH1580" s="21"/>
      <c r="DI1580" s="21"/>
      <c r="DJ1580" s="21"/>
      <c r="DK1580" s="24">
        <f t="shared" si="15"/>
        <v>0</v>
      </c>
      <c r="DL1580" s="23"/>
      <c r="DM1580" s="23"/>
      <c r="DN1580" s="3"/>
      <c r="DO1580" s="3"/>
      <c r="DP1580" s="3"/>
      <c r="DQ1580" s="3"/>
      <c r="DR1580" s="3"/>
      <c r="DS1580" s="3"/>
      <c r="DT1580" s="3"/>
      <c r="DU1580" s="3"/>
      <c r="DV1580" s="3"/>
      <c r="DW1580" s="3"/>
      <c r="DX1580" s="3"/>
      <c r="DY1580" s="3"/>
      <c r="DZ1580" s="3"/>
      <c r="EA1580" s="3"/>
      <c r="EB1580" s="3"/>
      <c r="EC1580" s="3"/>
      <c r="ED1580" s="3"/>
      <c r="EE1580" s="3"/>
      <c r="EF1580" s="3"/>
      <c r="EG1580" s="3"/>
    </row>
    <row r="1581" spans="1:137" ht="15.75" customHeight="1">
      <c r="A1581" s="15" t="s">
        <v>5038</v>
      </c>
      <c r="B1581" s="15" t="s">
        <v>5039</v>
      </c>
      <c r="C1581" s="16">
        <v>24779067</v>
      </c>
      <c r="D1581" s="15">
        <v>724182801</v>
      </c>
      <c r="E1581" s="15" t="s">
        <v>5040</v>
      </c>
      <c r="F1581" s="15" t="s">
        <v>84</v>
      </c>
      <c r="G1581" s="15" t="s">
        <v>91</v>
      </c>
      <c r="H1581" s="15" t="s">
        <v>80</v>
      </c>
      <c r="I1581" s="17">
        <f t="shared" si="18"/>
        <v>0</v>
      </c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8">
        <f t="shared" si="1"/>
        <v>29</v>
      </c>
      <c r="AA1581" s="19"/>
      <c r="AB1581" s="19"/>
      <c r="AC1581" s="19"/>
      <c r="AD1581" s="19"/>
      <c r="AE1581" s="19"/>
      <c r="AF1581" s="19"/>
      <c r="AG1581" s="19">
        <v>19</v>
      </c>
      <c r="AH1581" s="19"/>
      <c r="AI1581" s="19"/>
      <c r="AJ1581" s="19"/>
      <c r="AK1581" s="19"/>
      <c r="AL1581" s="19"/>
      <c r="AM1581" s="19"/>
      <c r="AN1581" s="19"/>
      <c r="AO1581" s="19">
        <v>10</v>
      </c>
      <c r="AP1581" s="19"/>
      <c r="AQ1581" s="19"/>
      <c r="AR1581" s="20">
        <f t="shared" si="3"/>
        <v>0</v>
      </c>
      <c r="AS1581" s="21"/>
      <c r="AT1581" s="21"/>
      <c r="AU1581" s="21"/>
      <c r="AV1581" s="21"/>
      <c r="AW1581" s="21"/>
      <c r="AX1581" s="21"/>
      <c r="AY1581" s="21"/>
      <c r="AZ1581" s="21"/>
      <c r="BA1581" s="21"/>
      <c r="BB1581" s="21"/>
      <c r="BC1581" s="21"/>
      <c r="BD1581" s="21"/>
      <c r="BE1581" s="21"/>
      <c r="BF1581" s="21"/>
      <c r="BG1581" s="21"/>
      <c r="BH1581" s="21"/>
      <c r="BI1581" s="21"/>
      <c r="BJ1581" s="22">
        <f t="shared" si="5"/>
        <v>0</v>
      </c>
      <c r="BK1581" s="21"/>
      <c r="BL1581" s="21"/>
      <c r="BM1581" s="21"/>
      <c r="BN1581" s="23">
        <f t="shared" si="7"/>
        <v>0</v>
      </c>
      <c r="BO1581" s="23"/>
      <c r="BP1581" s="23"/>
      <c r="BQ1581" s="23"/>
      <c r="BR1581" s="23"/>
      <c r="BS1581" s="23"/>
      <c r="BT1581" s="23"/>
      <c r="BU1581" s="23"/>
      <c r="BV1581" s="23"/>
      <c r="BW1581" s="23"/>
      <c r="BX1581" s="23"/>
      <c r="BY1581" s="23"/>
      <c r="BZ1581" s="23"/>
      <c r="CA1581" s="23"/>
      <c r="CB1581" s="23"/>
      <c r="CC1581" s="23"/>
      <c r="CD1581" s="23"/>
      <c r="CE1581" s="23"/>
      <c r="CF1581" s="21">
        <f t="shared" si="9"/>
        <v>100</v>
      </c>
      <c r="CG1581" s="21"/>
      <c r="CH1581" s="21"/>
      <c r="CI1581" s="21"/>
      <c r="CJ1581" s="21"/>
      <c r="CK1581" s="21"/>
      <c r="CL1581" s="21"/>
      <c r="CM1581" s="21"/>
      <c r="CN1581" s="21"/>
      <c r="CO1581" s="21"/>
      <c r="CP1581" s="21"/>
      <c r="CQ1581" s="21"/>
      <c r="CR1581" s="21"/>
      <c r="CS1581" s="21"/>
      <c r="CT1581" s="21"/>
      <c r="CU1581" s="21">
        <v>100</v>
      </c>
      <c r="CV1581" s="21"/>
      <c r="CW1581" s="21"/>
      <c r="CX1581" s="23">
        <f t="shared" si="11"/>
        <v>1</v>
      </c>
      <c r="CY1581" s="23"/>
      <c r="CZ1581" s="23"/>
      <c r="DA1581" s="23"/>
      <c r="DB1581" s="23">
        <v>1</v>
      </c>
      <c r="DC1581" s="23"/>
      <c r="DD1581" s="23"/>
      <c r="DE1581" s="22">
        <f t="shared" si="13"/>
        <v>0</v>
      </c>
      <c r="DF1581" s="21"/>
      <c r="DG1581" s="21"/>
      <c r="DH1581" s="21"/>
      <c r="DI1581" s="21"/>
      <c r="DJ1581" s="21"/>
      <c r="DK1581" s="24">
        <f t="shared" si="15"/>
        <v>0</v>
      </c>
      <c r="DL1581" s="23"/>
      <c r="DM1581" s="23"/>
      <c r="DN1581" s="3"/>
      <c r="DO1581" s="3"/>
      <c r="DP1581" s="3"/>
      <c r="DQ1581" s="3"/>
      <c r="DR1581" s="3"/>
      <c r="DS1581" s="3"/>
      <c r="DT1581" s="3"/>
      <c r="DU1581" s="3"/>
      <c r="DV1581" s="3"/>
      <c r="DW1581" s="3"/>
      <c r="DX1581" s="3"/>
      <c r="DY1581" s="3"/>
      <c r="DZ1581" s="3"/>
      <c r="EA1581" s="3"/>
      <c r="EB1581" s="3"/>
      <c r="EC1581" s="3"/>
      <c r="ED1581" s="3"/>
      <c r="EE1581" s="3"/>
      <c r="EF1581" s="3"/>
      <c r="EG1581" s="3"/>
    </row>
    <row r="1582" spans="1:137" ht="15.75" customHeight="1">
      <c r="A1582" s="15" t="s">
        <v>5041</v>
      </c>
      <c r="B1582" s="15" t="s">
        <v>5042</v>
      </c>
      <c r="C1582" s="16">
        <v>62935470</v>
      </c>
      <c r="D1582" s="15">
        <v>603589786</v>
      </c>
      <c r="E1582" s="15" t="s">
        <v>5043</v>
      </c>
      <c r="F1582" s="15" t="s">
        <v>84</v>
      </c>
      <c r="G1582" s="15" t="s">
        <v>153</v>
      </c>
      <c r="H1582" s="15" t="s">
        <v>57</v>
      </c>
      <c r="I1582" s="17">
        <f t="shared" si="18"/>
        <v>0</v>
      </c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8">
        <f t="shared" si="1"/>
        <v>15</v>
      </c>
      <c r="AA1582" s="19"/>
      <c r="AB1582" s="19"/>
      <c r="AC1582" s="19"/>
      <c r="AD1582" s="19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>
        <v>15</v>
      </c>
      <c r="AQ1582" s="19"/>
      <c r="AR1582" s="20">
        <f t="shared" si="3"/>
        <v>0</v>
      </c>
      <c r="AS1582" s="21"/>
      <c r="AT1582" s="21"/>
      <c r="AU1582" s="21"/>
      <c r="AV1582" s="21"/>
      <c r="AW1582" s="21"/>
      <c r="AX1582" s="21"/>
      <c r="AY1582" s="21"/>
      <c r="AZ1582" s="21"/>
      <c r="BA1582" s="21"/>
      <c r="BB1582" s="21"/>
      <c r="BC1582" s="21"/>
      <c r="BD1582" s="21"/>
      <c r="BE1582" s="21"/>
      <c r="BF1582" s="21"/>
      <c r="BG1582" s="21"/>
      <c r="BH1582" s="21"/>
      <c r="BI1582" s="21"/>
      <c r="BJ1582" s="22">
        <f t="shared" si="5"/>
        <v>0</v>
      </c>
      <c r="BK1582" s="21"/>
      <c r="BL1582" s="21"/>
      <c r="BM1582" s="21"/>
      <c r="BN1582" s="23">
        <f t="shared" si="7"/>
        <v>0</v>
      </c>
      <c r="BO1582" s="23"/>
      <c r="BP1582" s="23"/>
      <c r="BQ1582" s="23"/>
      <c r="BR1582" s="23"/>
      <c r="BS1582" s="23"/>
      <c r="BT1582" s="23"/>
      <c r="BU1582" s="23"/>
      <c r="BV1582" s="23"/>
      <c r="BW1582" s="23"/>
      <c r="BX1582" s="23"/>
      <c r="BY1582" s="23"/>
      <c r="BZ1582" s="23"/>
      <c r="CA1582" s="23"/>
      <c r="CB1582" s="23"/>
      <c r="CC1582" s="23"/>
      <c r="CD1582" s="23"/>
      <c r="CE1582" s="23"/>
      <c r="CF1582" s="21">
        <f t="shared" si="9"/>
        <v>0</v>
      </c>
      <c r="CG1582" s="21"/>
      <c r="CH1582" s="21"/>
      <c r="CI1582" s="21"/>
      <c r="CJ1582" s="21"/>
      <c r="CK1582" s="21"/>
      <c r="CL1582" s="21"/>
      <c r="CM1582" s="21"/>
      <c r="CN1582" s="21"/>
      <c r="CO1582" s="21"/>
      <c r="CP1582" s="21"/>
      <c r="CQ1582" s="21"/>
      <c r="CR1582" s="21"/>
      <c r="CS1582" s="21"/>
      <c r="CT1582" s="21"/>
      <c r="CU1582" s="21"/>
      <c r="CV1582" s="21"/>
      <c r="CW1582" s="21"/>
      <c r="CX1582" s="23">
        <f t="shared" si="11"/>
        <v>0</v>
      </c>
      <c r="CY1582" s="23"/>
      <c r="CZ1582" s="23"/>
      <c r="DA1582" s="23"/>
      <c r="DB1582" s="23"/>
      <c r="DC1582" s="23"/>
      <c r="DD1582" s="23"/>
      <c r="DE1582" s="22">
        <f t="shared" si="13"/>
        <v>0</v>
      </c>
      <c r="DF1582" s="21"/>
      <c r="DG1582" s="21"/>
      <c r="DH1582" s="21"/>
      <c r="DI1582" s="21"/>
      <c r="DJ1582" s="21"/>
      <c r="DK1582" s="24">
        <f t="shared" si="15"/>
        <v>0</v>
      </c>
      <c r="DL1582" s="23"/>
      <c r="DM1582" s="23"/>
      <c r="DN1582" s="3"/>
      <c r="DO1582" s="3"/>
      <c r="DP1582" s="3"/>
      <c r="DQ1582" s="3"/>
      <c r="DR1582" s="3"/>
      <c r="DS1582" s="3"/>
      <c r="DT1582" s="3"/>
      <c r="DU1582" s="3"/>
      <c r="DV1582" s="3"/>
      <c r="DW1582" s="3"/>
      <c r="DX1582" s="3"/>
      <c r="DY1582" s="3"/>
      <c r="DZ1582" s="3"/>
      <c r="EA1582" s="3"/>
      <c r="EB1582" s="3"/>
      <c r="EC1582" s="3"/>
      <c r="ED1582" s="3"/>
      <c r="EE1582" s="3"/>
      <c r="EF1582" s="3"/>
      <c r="EG1582" s="3"/>
    </row>
    <row r="1583" spans="1:137" ht="15.75" customHeight="1">
      <c r="A1583" s="15" t="s">
        <v>5044</v>
      </c>
      <c r="B1583" s="15" t="s">
        <v>5045</v>
      </c>
      <c r="C1583" s="16" t="s">
        <v>5046</v>
      </c>
      <c r="D1583" s="15">
        <v>606421123</v>
      </c>
      <c r="E1583" s="15" t="s">
        <v>5047</v>
      </c>
      <c r="F1583" s="15" t="s">
        <v>84</v>
      </c>
      <c r="G1583" s="15" t="s">
        <v>91</v>
      </c>
      <c r="H1583" s="15" t="s">
        <v>80</v>
      </c>
      <c r="I1583" s="17">
        <f t="shared" si="18"/>
        <v>0</v>
      </c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8">
        <f t="shared" si="1"/>
        <v>29</v>
      </c>
      <c r="AA1583" s="19"/>
      <c r="AB1583" s="19"/>
      <c r="AC1583" s="19"/>
      <c r="AD1583" s="19"/>
      <c r="AE1583" s="19"/>
      <c r="AF1583" s="19"/>
      <c r="AG1583" s="19">
        <v>19</v>
      </c>
      <c r="AH1583" s="19"/>
      <c r="AI1583" s="19"/>
      <c r="AJ1583" s="19"/>
      <c r="AK1583" s="19"/>
      <c r="AL1583" s="19"/>
      <c r="AM1583" s="19"/>
      <c r="AN1583" s="19"/>
      <c r="AO1583" s="19">
        <v>10</v>
      </c>
      <c r="AP1583" s="19"/>
      <c r="AQ1583" s="19"/>
      <c r="AR1583" s="20">
        <f t="shared" si="3"/>
        <v>0</v>
      </c>
      <c r="AS1583" s="21"/>
      <c r="AT1583" s="21"/>
      <c r="AU1583" s="21"/>
      <c r="AV1583" s="21"/>
      <c r="AW1583" s="21"/>
      <c r="AX1583" s="21"/>
      <c r="AY1583" s="21"/>
      <c r="AZ1583" s="21"/>
      <c r="BA1583" s="21"/>
      <c r="BB1583" s="21"/>
      <c r="BC1583" s="21"/>
      <c r="BD1583" s="21"/>
      <c r="BE1583" s="21"/>
      <c r="BF1583" s="21"/>
      <c r="BG1583" s="21"/>
      <c r="BH1583" s="21"/>
      <c r="BI1583" s="21"/>
      <c r="BJ1583" s="22">
        <f t="shared" si="5"/>
        <v>0</v>
      </c>
      <c r="BK1583" s="21"/>
      <c r="BL1583" s="21"/>
      <c r="BM1583" s="21"/>
      <c r="BN1583" s="23">
        <f t="shared" si="7"/>
        <v>0</v>
      </c>
      <c r="BO1583" s="23"/>
      <c r="BP1583" s="23"/>
      <c r="BQ1583" s="23"/>
      <c r="BR1583" s="23"/>
      <c r="BS1583" s="23"/>
      <c r="BT1583" s="23"/>
      <c r="BU1583" s="23"/>
      <c r="BV1583" s="23"/>
      <c r="BW1583" s="23"/>
      <c r="BX1583" s="23"/>
      <c r="BY1583" s="23"/>
      <c r="BZ1583" s="23"/>
      <c r="CA1583" s="23"/>
      <c r="CB1583" s="23"/>
      <c r="CC1583" s="23"/>
      <c r="CD1583" s="23"/>
      <c r="CE1583" s="23"/>
      <c r="CF1583" s="21">
        <f t="shared" si="9"/>
        <v>100</v>
      </c>
      <c r="CG1583" s="21"/>
      <c r="CH1583" s="21"/>
      <c r="CI1583" s="21"/>
      <c r="CJ1583" s="21"/>
      <c r="CK1583" s="21"/>
      <c r="CL1583" s="21"/>
      <c r="CM1583" s="21"/>
      <c r="CN1583" s="21"/>
      <c r="CO1583" s="21"/>
      <c r="CP1583" s="21"/>
      <c r="CQ1583" s="21"/>
      <c r="CR1583" s="21"/>
      <c r="CS1583" s="21"/>
      <c r="CT1583" s="21"/>
      <c r="CU1583" s="21">
        <v>100</v>
      </c>
      <c r="CV1583" s="21"/>
      <c r="CW1583" s="21"/>
      <c r="CX1583" s="23">
        <f t="shared" si="11"/>
        <v>1</v>
      </c>
      <c r="CY1583" s="23"/>
      <c r="CZ1583" s="23"/>
      <c r="DA1583" s="23"/>
      <c r="DB1583" s="23">
        <v>1</v>
      </c>
      <c r="DC1583" s="23"/>
      <c r="DD1583" s="23"/>
      <c r="DE1583" s="22">
        <f t="shared" si="13"/>
        <v>0</v>
      </c>
      <c r="DF1583" s="21"/>
      <c r="DG1583" s="21"/>
      <c r="DH1583" s="21"/>
      <c r="DI1583" s="21"/>
      <c r="DJ1583" s="21"/>
      <c r="DK1583" s="24">
        <f t="shared" si="15"/>
        <v>0</v>
      </c>
      <c r="DL1583" s="23"/>
      <c r="DM1583" s="23"/>
      <c r="DN1583" s="3"/>
      <c r="DO1583" s="3"/>
      <c r="DP1583" s="3"/>
      <c r="DQ1583" s="3"/>
      <c r="DR1583" s="3"/>
      <c r="DS1583" s="3"/>
      <c r="DT1583" s="3"/>
      <c r="DU1583" s="3"/>
      <c r="DV1583" s="3"/>
      <c r="DW1583" s="3"/>
      <c r="DX1583" s="3"/>
      <c r="DY1583" s="3"/>
      <c r="DZ1583" s="3"/>
      <c r="EA1583" s="3"/>
      <c r="EB1583" s="3"/>
      <c r="EC1583" s="3"/>
      <c r="ED1583" s="3"/>
      <c r="EE1583" s="3"/>
      <c r="EF1583" s="3"/>
      <c r="EG1583" s="3"/>
    </row>
    <row r="1584" spans="1:137" ht="15.75" customHeight="1">
      <c r="A1584" s="15" t="s">
        <v>5048</v>
      </c>
      <c r="B1584" s="15" t="s">
        <v>5049</v>
      </c>
      <c r="C1584" s="16" t="s">
        <v>5050</v>
      </c>
      <c r="D1584" s="15">
        <v>728606697</v>
      </c>
      <c r="E1584" s="15" t="s">
        <v>445</v>
      </c>
      <c r="F1584" s="15" t="s">
        <v>84</v>
      </c>
      <c r="G1584" s="15" t="s">
        <v>91</v>
      </c>
      <c r="H1584" s="15" t="s">
        <v>158</v>
      </c>
      <c r="I1584" s="17">
        <f t="shared" si="18"/>
        <v>0</v>
      </c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8">
        <f t="shared" si="1"/>
        <v>29</v>
      </c>
      <c r="AA1584" s="19"/>
      <c r="AB1584" s="19"/>
      <c r="AC1584" s="19"/>
      <c r="AD1584" s="19"/>
      <c r="AE1584" s="19"/>
      <c r="AF1584" s="19"/>
      <c r="AG1584" s="19">
        <v>19</v>
      </c>
      <c r="AH1584" s="19"/>
      <c r="AI1584" s="19"/>
      <c r="AJ1584" s="19"/>
      <c r="AK1584" s="19"/>
      <c r="AL1584" s="19"/>
      <c r="AM1584" s="19"/>
      <c r="AN1584" s="19"/>
      <c r="AO1584" s="19">
        <v>10</v>
      </c>
      <c r="AP1584" s="19"/>
      <c r="AQ1584" s="19"/>
      <c r="AR1584" s="20">
        <f t="shared" si="3"/>
        <v>0</v>
      </c>
      <c r="AS1584" s="21"/>
      <c r="AT1584" s="21"/>
      <c r="AU1584" s="21"/>
      <c r="AV1584" s="21"/>
      <c r="AW1584" s="21"/>
      <c r="AX1584" s="21"/>
      <c r="AY1584" s="21"/>
      <c r="AZ1584" s="21"/>
      <c r="BA1584" s="21"/>
      <c r="BB1584" s="21"/>
      <c r="BC1584" s="21"/>
      <c r="BD1584" s="21"/>
      <c r="BE1584" s="21"/>
      <c r="BF1584" s="21"/>
      <c r="BG1584" s="21"/>
      <c r="BH1584" s="21"/>
      <c r="BI1584" s="21"/>
      <c r="BJ1584" s="22">
        <f t="shared" si="5"/>
        <v>0</v>
      </c>
      <c r="BK1584" s="21"/>
      <c r="BL1584" s="21"/>
      <c r="BM1584" s="21"/>
      <c r="BN1584" s="23">
        <f t="shared" si="7"/>
        <v>0</v>
      </c>
      <c r="BO1584" s="23"/>
      <c r="BP1584" s="23"/>
      <c r="BQ1584" s="23"/>
      <c r="BR1584" s="23"/>
      <c r="BS1584" s="23"/>
      <c r="BT1584" s="23"/>
      <c r="BU1584" s="23"/>
      <c r="BV1584" s="23"/>
      <c r="BW1584" s="23"/>
      <c r="BX1584" s="23"/>
      <c r="BY1584" s="23"/>
      <c r="BZ1584" s="23"/>
      <c r="CA1584" s="23"/>
      <c r="CB1584" s="23"/>
      <c r="CC1584" s="23"/>
      <c r="CD1584" s="23"/>
      <c r="CE1584" s="23"/>
      <c r="CF1584" s="21">
        <f t="shared" si="9"/>
        <v>100</v>
      </c>
      <c r="CG1584" s="21"/>
      <c r="CH1584" s="21"/>
      <c r="CI1584" s="21"/>
      <c r="CJ1584" s="21"/>
      <c r="CK1584" s="21"/>
      <c r="CL1584" s="21"/>
      <c r="CM1584" s="21"/>
      <c r="CN1584" s="21"/>
      <c r="CO1584" s="21"/>
      <c r="CP1584" s="21"/>
      <c r="CQ1584" s="21"/>
      <c r="CR1584" s="21"/>
      <c r="CS1584" s="21"/>
      <c r="CT1584" s="21"/>
      <c r="CU1584" s="21">
        <v>100</v>
      </c>
      <c r="CV1584" s="21"/>
      <c r="CW1584" s="21"/>
      <c r="CX1584" s="23">
        <f t="shared" si="11"/>
        <v>1</v>
      </c>
      <c r="CY1584" s="23"/>
      <c r="CZ1584" s="23"/>
      <c r="DA1584" s="23"/>
      <c r="DB1584" s="23">
        <v>1</v>
      </c>
      <c r="DC1584" s="23"/>
      <c r="DD1584" s="23"/>
      <c r="DE1584" s="22">
        <f t="shared" si="13"/>
        <v>0</v>
      </c>
      <c r="DF1584" s="21"/>
      <c r="DG1584" s="21"/>
      <c r="DH1584" s="21"/>
      <c r="DI1584" s="21"/>
      <c r="DJ1584" s="21"/>
      <c r="DK1584" s="24">
        <f t="shared" si="15"/>
        <v>0</v>
      </c>
      <c r="DL1584" s="23"/>
      <c r="DM1584" s="23"/>
      <c r="DN1584" s="3"/>
      <c r="DO1584" s="3"/>
      <c r="DP1584" s="3"/>
      <c r="DQ1584" s="3"/>
      <c r="DR1584" s="3"/>
      <c r="DS1584" s="3"/>
      <c r="DT1584" s="3"/>
      <c r="DU1584" s="3"/>
      <c r="DV1584" s="3"/>
      <c r="DW1584" s="3"/>
      <c r="DX1584" s="3"/>
      <c r="DY1584" s="3"/>
      <c r="DZ1584" s="3"/>
      <c r="EA1584" s="3"/>
      <c r="EB1584" s="3"/>
      <c r="EC1584" s="3"/>
      <c r="ED1584" s="3"/>
      <c r="EE1584" s="3"/>
      <c r="EF1584" s="3"/>
      <c r="EG1584" s="3"/>
    </row>
    <row r="1585" spans="1:137" ht="15.75" customHeight="1">
      <c r="A1585" s="15" t="s">
        <v>5051</v>
      </c>
      <c r="B1585" s="15" t="s">
        <v>5052</v>
      </c>
      <c r="C1585" s="16" t="s">
        <v>5053</v>
      </c>
      <c r="D1585" s="15">
        <v>602338276</v>
      </c>
      <c r="E1585" s="15" t="s">
        <v>5054</v>
      </c>
      <c r="F1585" s="15" t="s">
        <v>84</v>
      </c>
      <c r="G1585" s="15" t="s">
        <v>85</v>
      </c>
      <c r="H1585" s="15" t="s">
        <v>57</v>
      </c>
      <c r="I1585" s="17">
        <f t="shared" si="18"/>
        <v>0</v>
      </c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8">
        <f t="shared" si="1"/>
        <v>35</v>
      </c>
      <c r="AA1585" s="19"/>
      <c r="AB1585" s="19"/>
      <c r="AC1585" s="19"/>
      <c r="AD1585" s="19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25">
        <v>35</v>
      </c>
      <c r="AP1585" s="19"/>
      <c r="AQ1585" s="19"/>
      <c r="AR1585" s="20">
        <f t="shared" si="3"/>
        <v>250</v>
      </c>
      <c r="AS1585" s="21"/>
      <c r="AT1585" s="21"/>
      <c r="AU1585" s="21"/>
      <c r="AV1585" s="21"/>
      <c r="AW1585" s="21"/>
      <c r="AX1585" s="21"/>
      <c r="AY1585" s="21"/>
      <c r="AZ1585" s="21"/>
      <c r="BA1585" s="21"/>
      <c r="BB1585" s="21"/>
      <c r="BC1585" s="21"/>
      <c r="BD1585" s="21"/>
      <c r="BE1585" s="21"/>
      <c r="BF1585" s="21"/>
      <c r="BG1585" s="21">
        <v>250</v>
      </c>
      <c r="BH1585" s="21"/>
      <c r="BI1585" s="21"/>
      <c r="BJ1585" s="22">
        <f t="shared" si="5"/>
        <v>0</v>
      </c>
      <c r="BK1585" s="21"/>
      <c r="BL1585" s="21"/>
      <c r="BM1585" s="21"/>
      <c r="BN1585" s="23">
        <f t="shared" si="7"/>
        <v>0</v>
      </c>
      <c r="BO1585" s="23"/>
      <c r="BP1585" s="23"/>
      <c r="BQ1585" s="23"/>
      <c r="BR1585" s="23"/>
      <c r="BS1585" s="23"/>
      <c r="BT1585" s="23"/>
      <c r="BU1585" s="23"/>
      <c r="BV1585" s="23"/>
      <c r="BW1585" s="23"/>
      <c r="BX1585" s="23"/>
      <c r="BY1585" s="23"/>
      <c r="BZ1585" s="23"/>
      <c r="CA1585" s="23"/>
      <c r="CB1585" s="23"/>
      <c r="CC1585" s="23"/>
      <c r="CD1585" s="23"/>
      <c r="CE1585" s="23"/>
      <c r="CF1585" s="21">
        <f t="shared" si="9"/>
        <v>0</v>
      </c>
      <c r="CG1585" s="21"/>
      <c r="CH1585" s="21"/>
      <c r="CI1585" s="21"/>
      <c r="CJ1585" s="21"/>
      <c r="CK1585" s="21"/>
      <c r="CL1585" s="21"/>
      <c r="CM1585" s="21"/>
      <c r="CN1585" s="21"/>
      <c r="CO1585" s="21"/>
      <c r="CP1585" s="21"/>
      <c r="CQ1585" s="21"/>
      <c r="CR1585" s="21"/>
      <c r="CS1585" s="21"/>
      <c r="CT1585" s="21"/>
      <c r="CU1585" s="21"/>
      <c r="CV1585" s="21"/>
      <c r="CW1585" s="21"/>
      <c r="CX1585" s="23">
        <f t="shared" si="11"/>
        <v>0</v>
      </c>
      <c r="CY1585" s="23"/>
      <c r="CZ1585" s="23"/>
      <c r="DA1585" s="23"/>
      <c r="DB1585" s="23"/>
      <c r="DC1585" s="23"/>
      <c r="DD1585" s="23"/>
      <c r="DE1585" s="22">
        <f t="shared" si="13"/>
        <v>0</v>
      </c>
      <c r="DF1585" s="21"/>
      <c r="DG1585" s="21"/>
      <c r="DH1585" s="21"/>
      <c r="DI1585" s="21"/>
      <c r="DJ1585" s="21"/>
      <c r="DK1585" s="24">
        <f t="shared" si="15"/>
        <v>0</v>
      </c>
      <c r="DL1585" s="23"/>
      <c r="DM1585" s="23"/>
      <c r="DN1585" s="3"/>
      <c r="DO1585" s="3"/>
      <c r="DP1585" s="3"/>
      <c r="DQ1585" s="3"/>
      <c r="DR1585" s="3"/>
      <c r="DS1585" s="3"/>
      <c r="DT1585" s="3"/>
      <c r="DU1585" s="3"/>
      <c r="DV1585" s="3"/>
      <c r="DW1585" s="3"/>
      <c r="DX1585" s="3"/>
      <c r="DY1585" s="3"/>
      <c r="DZ1585" s="3"/>
      <c r="EA1585" s="3"/>
      <c r="EB1585" s="3"/>
      <c r="EC1585" s="3"/>
      <c r="ED1585" s="3"/>
      <c r="EE1585" s="3"/>
      <c r="EF1585" s="3"/>
      <c r="EG1585" s="3"/>
    </row>
    <row r="1586" spans="1:137" ht="15.75" customHeight="1">
      <c r="A1586" s="15" t="s">
        <v>5055</v>
      </c>
      <c r="B1586" s="15" t="s">
        <v>5056</v>
      </c>
      <c r="C1586" s="16">
        <v>24684317</v>
      </c>
      <c r="D1586" s="15">
        <v>777780044</v>
      </c>
      <c r="E1586" s="15" t="s">
        <v>5057</v>
      </c>
      <c r="F1586" s="15" t="s">
        <v>84</v>
      </c>
      <c r="G1586" s="15" t="s">
        <v>91</v>
      </c>
      <c r="H1586" s="15" t="s">
        <v>76</v>
      </c>
      <c r="I1586" s="17">
        <f t="shared" si="18"/>
        <v>0</v>
      </c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8">
        <f t="shared" si="1"/>
        <v>29</v>
      </c>
      <c r="AA1586" s="19"/>
      <c r="AB1586" s="19"/>
      <c r="AC1586" s="19"/>
      <c r="AD1586" s="19"/>
      <c r="AE1586" s="19"/>
      <c r="AF1586" s="19"/>
      <c r="AG1586" s="19">
        <v>19</v>
      </c>
      <c r="AH1586" s="19"/>
      <c r="AI1586" s="19"/>
      <c r="AJ1586" s="19"/>
      <c r="AK1586" s="19"/>
      <c r="AL1586" s="19"/>
      <c r="AM1586" s="19"/>
      <c r="AN1586" s="19"/>
      <c r="AO1586" s="19">
        <v>10</v>
      </c>
      <c r="AP1586" s="19"/>
      <c r="AQ1586" s="19"/>
      <c r="AR1586" s="20">
        <f t="shared" si="3"/>
        <v>0</v>
      </c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/>
      <c r="BI1586" s="21"/>
      <c r="BJ1586" s="22">
        <f t="shared" si="5"/>
        <v>0</v>
      </c>
      <c r="BK1586" s="21"/>
      <c r="BL1586" s="21"/>
      <c r="BM1586" s="21"/>
      <c r="BN1586" s="23">
        <f t="shared" si="7"/>
        <v>0</v>
      </c>
      <c r="BO1586" s="23"/>
      <c r="BP1586" s="23"/>
      <c r="BQ1586" s="23"/>
      <c r="BR1586" s="23"/>
      <c r="BS1586" s="23"/>
      <c r="BT1586" s="23"/>
      <c r="BU1586" s="23"/>
      <c r="BV1586" s="23"/>
      <c r="BW1586" s="23"/>
      <c r="BX1586" s="23"/>
      <c r="BY1586" s="23"/>
      <c r="BZ1586" s="23"/>
      <c r="CA1586" s="23"/>
      <c r="CB1586" s="23"/>
      <c r="CC1586" s="23"/>
      <c r="CD1586" s="23"/>
      <c r="CE1586" s="23"/>
      <c r="CF1586" s="21">
        <f t="shared" si="9"/>
        <v>100</v>
      </c>
      <c r="CG1586" s="21"/>
      <c r="CH1586" s="21"/>
      <c r="CI1586" s="21"/>
      <c r="CJ1586" s="21"/>
      <c r="CK1586" s="21"/>
      <c r="CL1586" s="21"/>
      <c r="CM1586" s="21"/>
      <c r="CN1586" s="21"/>
      <c r="CO1586" s="21"/>
      <c r="CP1586" s="21"/>
      <c r="CQ1586" s="21"/>
      <c r="CR1586" s="21"/>
      <c r="CS1586" s="21"/>
      <c r="CT1586" s="21"/>
      <c r="CU1586" s="21">
        <v>100</v>
      </c>
      <c r="CV1586" s="21"/>
      <c r="CW1586" s="21"/>
      <c r="CX1586" s="23">
        <f t="shared" si="11"/>
        <v>1</v>
      </c>
      <c r="CY1586" s="23"/>
      <c r="CZ1586" s="23"/>
      <c r="DA1586" s="23"/>
      <c r="DB1586" s="23">
        <v>1</v>
      </c>
      <c r="DC1586" s="23"/>
      <c r="DD1586" s="23"/>
      <c r="DE1586" s="22">
        <f t="shared" si="13"/>
        <v>0</v>
      </c>
      <c r="DF1586" s="21"/>
      <c r="DG1586" s="21"/>
      <c r="DH1586" s="21"/>
      <c r="DI1586" s="21"/>
      <c r="DJ1586" s="21"/>
      <c r="DK1586" s="24">
        <f t="shared" si="15"/>
        <v>0</v>
      </c>
      <c r="DL1586" s="23"/>
      <c r="DM1586" s="23"/>
      <c r="DN1586" s="3"/>
      <c r="DO1586" s="3"/>
      <c r="DP1586" s="3"/>
      <c r="DQ1586" s="3"/>
      <c r="DR1586" s="3"/>
      <c r="DS1586" s="3"/>
      <c r="DT1586" s="3"/>
      <c r="DU1586" s="3"/>
      <c r="DV1586" s="3"/>
      <c r="DW1586" s="3"/>
      <c r="DX1586" s="3"/>
      <c r="DY1586" s="3"/>
      <c r="DZ1586" s="3"/>
      <c r="EA1586" s="3"/>
      <c r="EB1586" s="3"/>
      <c r="EC1586" s="3"/>
      <c r="ED1586" s="3"/>
      <c r="EE1586" s="3"/>
      <c r="EF1586" s="3"/>
      <c r="EG1586" s="3"/>
    </row>
    <row r="1587" spans="1:137" ht="15.75" customHeight="1">
      <c r="A1587" s="15" t="s">
        <v>5058</v>
      </c>
      <c r="B1587" s="15" t="s">
        <v>5059</v>
      </c>
      <c r="C1587" s="16" t="s">
        <v>5060</v>
      </c>
      <c r="D1587" s="15">
        <v>776745091</v>
      </c>
      <c r="E1587" s="15" t="s">
        <v>3716</v>
      </c>
      <c r="F1587" s="15" t="s">
        <v>84</v>
      </c>
      <c r="G1587" s="15" t="s">
        <v>133</v>
      </c>
      <c r="H1587" s="15" t="s">
        <v>76</v>
      </c>
      <c r="I1587" s="17">
        <f t="shared" si="18"/>
        <v>0</v>
      </c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8">
        <f t="shared" si="1"/>
        <v>30</v>
      </c>
      <c r="AA1587" s="19"/>
      <c r="AB1587" s="19"/>
      <c r="AC1587" s="19"/>
      <c r="AD1587" s="19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>
        <v>30</v>
      </c>
      <c r="AQ1587" s="19"/>
      <c r="AR1587" s="20">
        <f t="shared" si="3"/>
        <v>0</v>
      </c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/>
      <c r="BI1587" s="21"/>
      <c r="BJ1587" s="22">
        <f t="shared" si="5"/>
        <v>0</v>
      </c>
      <c r="BK1587" s="21"/>
      <c r="BL1587" s="21"/>
      <c r="BM1587" s="21"/>
      <c r="BN1587" s="23">
        <f t="shared" si="7"/>
        <v>0</v>
      </c>
      <c r="BO1587" s="23"/>
      <c r="BP1587" s="23"/>
      <c r="BQ1587" s="23"/>
      <c r="BR1587" s="23"/>
      <c r="BS1587" s="23"/>
      <c r="BT1587" s="23"/>
      <c r="BU1587" s="23"/>
      <c r="BV1587" s="23"/>
      <c r="BW1587" s="23"/>
      <c r="BX1587" s="23"/>
      <c r="BY1587" s="23"/>
      <c r="BZ1587" s="23"/>
      <c r="CA1587" s="23"/>
      <c r="CB1587" s="23"/>
      <c r="CC1587" s="23"/>
      <c r="CD1587" s="23"/>
      <c r="CE1587" s="23"/>
      <c r="CF1587" s="21">
        <f t="shared" si="9"/>
        <v>0</v>
      </c>
      <c r="CG1587" s="21"/>
      <c r="CH1587" s="21"/>
      <c r="CI1587" s="21"/>
      <c r="CJ1587" s="21"/>
      <c r="CK1587" s="21"/>
      <c r="CL1587" s="21"/>
      <c r="CM1587" s="21"/>
      <c r="CN1587" s="21"/>
      <c r="CO1587" s="21"/>
      <c r="CP1587" s="21"/>
      <c r="CQ1587" s="21"/>
      <c r="CR1587" s="21"/>
      <c r="CS1587" s="21"/>
      <c r="CT1587" s="21"/>
      <c r="CU1587" s="21"/>
      <c r="CV1587" s="21"/>
      <c r="CW1587" s="21"/>
      <c r="CX1587" s="23">
        <f t="shared" si="11"/>
        <v>0</v>
      </c>
      <c r="CY1587" s="23"/>
      <c r="CZ1587" s="23"/>
      <c r="DA1587" s="23"/>
      <c r="DB1587" s="23"/>
      <c r="DC1587" s="23"/>
      <c r="DD1587" s="23"/>
      <c r="DE1587" s="22">
        <f t="shared" si="13"/>
        <v>0</v>
      </c>
      <c r="DF1587" s="21"/>
      <c r="DG1587" s="21"/>
      <c r="DH1587" s="21"/>
      <c r="DI1587" s="21"/>
      <c r="DJ1587" s="21"/>
      <c r="DK1587" s="24">
        <f t="shared" si="15"/>
        <v>0</v>
      </c>
      <c r="DL1587" s="23"/>
      <c r="DM1587" s="23"/>
      <c r="DN1587" s="3"/>
      <c r="DO1587" s="3"/>
      <c r="DP1587" s="3"/>
      <c r="DQ1587" s="3"/>
      <c r="DR1587" s="3"/>
      <c r="DS1587" s="3"/>
      <c r="DT1587" s="3"/>
      <c r="DU1587" s="3"/>
      <c r="DV1587" s="3"/>
      <c r="DW1587" s="3"/>
      <c r="DX1587" s="3"/>
      <c r="DY1587" s="3"/>
      <c r="DZ1587" s="3"/>
      <c r="EA1587" s="3"/>
      <c r="EB1587" s="3"/>
      <c r="EC1587" s="3"/>
      <c r="ED1587" s="3"/>
      <c r="EE1587" s="3"/>
      <c r="EF1587" s="3"/>
      <c r="EG1587" s="3"/>
    </row>
    <row r="1588" spans="1:137" ht="15.75" customHeight="1">
      <c r="A1588" s="15" t="s">
        <v>5061</v>
      </c>
      <c r="B1588" s="15" t="s">
        <v>5062</v>
      </c>
      <c r="C1588" s="16">
        <v>62580981</v>
      </c>
      <c r="D1588" s="15">
        <v>602131054</v>
      </c>
      <c r="E1588" s="15" t="s">
        <v>5063</v>
      </c>
      <c r="F1588" s="15" t="s">
        <v>84</v>
      </c>
      <c r="G1588" s="15" t="s">
        <v>230</v>
      </c>
      <c r="H1588" s="15" t="s">
        <v>216</v>
      </c>
      <c r="I1588" s="17">
        <f t="shared" si="18"/>
        <v>0</v>
      </c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8">
        <f t="shared" si="1"/>
        <v>400</v>
      </c>
      <c r="AA1588" s="19"/>
      <c r="AB1588" s="19"/>
      <c r="AC1588" s="19"/>
      <c r="AD1588" s="19"/>
      <c r="AE1588" s="19">
        <v>150</v>
      </c>
      <c r="AF1588" s="19"/>
      <c r="AG1588" s="19">
        <v>100</v>
      </c>
      <c r="AH1588" s="19"/>
      <c r="AI1588" s="19"/>
      <c r="AJ1588" s="19"/>
      <c r="AK1588" s="19"/>
      <c r="AL1588" s="19"/>
      <c r="AM1588" s="19"/>
      <c r="AN1588" s="19"/>
      <c r="AO1588" s="19"/>
      <c r="AP1588" s="19">
        <v>150</v>
      </c>
      <c r="AQ1588" s="19"/>
      <c r="AR1588" s="20">
        <f t="shared" si="3"/>
        <v>0</v>
      </c>
      <c r="AS1588" s="21"/>
      <c r="AT1588" s="21"/>
      <c r="AU1588" s="21"/>
      <c r="AV1588" s="21"/>
      <c r="AW1588" s="21"/>
      <c r="AX1588" s="21"/>
      <c r="AY1588" s="21"/>
      <c r="AZ1588" s="21"/>
      <c r="BA1588" s="21"/>
      <c r="BB1588" s="21"/>
      <c r="BC1588" s="21"/>
      <c r="BD1588" s="21"/>
      <c r="BE1588" s="21"/>
      <c r="BF1588" s="21"/>
      <c r="BG1588" s="21"/>
      <c r="BH1588" s="21"/>
      <c r="BI1588" s="21"/>
      <c r="BJ1588" s="22">
        <f t="shared" si="5"/>
        <v>0</v>
      </c>
      <c r="BK1588" s="21"/>
      <c r="BL1588" s="21"/>
      <c r="BM1588" s="21"/>
      <c r="BN1588" s="23">
        <f t="shared" si="7"/>
        <v>20</v>
      </c>
      <c r="BO1588" s="23"/>
      <c r="BP1588" s="23"/>
      <c r="BQ1588" s="23">
        <v>10</v>
      </c>
      <c r="BR1588" s="23"/>
      <c r="BS1588" s="23"/>
      <c r="BT1588" s="23"/>
      <c r="BU1588" s="23"/>
      <c r="BV1588" s="23"/>
      <c r="BW1588" s="23">
        <v>10</v>
      </c>
      <c r="BX1588" s="23"/>
      <c r="BY1588" s="23"/>
      <c r="BZ1588" s="23"/>
      <c r="CA1588" s="23"/>
      <c r="CB1588" s="23"/>
      <c r="CC1588" s="23"/>
      <c r="CD1588" s="23"/>
      <c r="CE1588" s="23"/>
      <c r="CF1588" s="21">
        <f t="shared" si="9"/>
        <v>0</v>
      </c>
      <c r="CG1588" s="21"/>
      <c r="CH1588" s="21"/>
      <c r="CI1588" s="21"/>
      <c r="CJ1588" s="21"/>
      <c r="CK1588" s="21"/>
      <c r="CL1588" s="21"/>
      <c r="CM1588" s="21"/>
      <c r="CN1588" s="21"/>
      <c r="CO1588" s="21"/>
      <c r="CP1588" s="21"/>
      <c r="CQ1588" s="21"/>
      <c r="CR1588" s="21"/>
      <c r="CS1588" s="21"/>
      <c r="CT1588" s="21"/>
      <c r="CU1588" s="21"/>
      <c r="CV1588" s="21"/>
      <c r="CW1588" s="21"/>
      <c r="CX1588" s="23">
        <f t="shared" si="11"/>
        <v>0</v>
      </c>
      <c r="CY1588" s="23"/>
      <c r="CZ1588" s="23"/>
      <c r="DA1588" s="23"/>
      <c r="DB1588" s="23"/>
      <c r="DC1588" s="23"/>
      <c r="DD1588" s="23"/>
      <c r="DE1588" s="22">
        <f t="shared" si="13"/>
        <v>0</v>
      </c>
      <c r="DF1588" s="21"/>
      <c r="DG1588" s="21"/>
      <c r="DH1588" s="21"/>
      <c r="DI1588" s="21"/>
      <c r="DJ1588" s="21"/>
      <c r="DK1588" s="24">
        <f t="shared" si="15"/>
        <v>0</v>
      </c>
      <c r="DL1588" s="23"/>
      <c r="DM1588" s="23"/>
      <c r="DN1588" s="3"/>
      <c r="DO1588" s="3"/>
      <c r="DP1588" s="3"/>
      <c r="DQ1588" s="3"/>
      <c r="DR1588" s="3"/>
      <c r="DS1588" s="3"/>
      <c r="DT1588" s="3"/>
      <c r="DU1588" s="3"/>
      <c r="DV1588" s="3"/>
      <c r="DW1588" s="3"/>
      <c r="DX1588" s="3"/>
      <c r="DY1588" s="3"/>
      <c r="DZ1588" s="3"/>
      <c r="EA1588" s="3"/>
      <c r="EB1588" s="3"/>
      <c r="EC1588" s="3"/>
      <c r="ED1588" s="3"/>
      <c r="EE1588" s="3"/>
      <c r="EF1588" s="3"/>
      <c r="EG1588" s="3"/>
    </row>
    <row r="1589" spans="1:137" ht="15.75" customHeight="1">
      <c r="A1589" s="15" t="s">
        <v>5064</v>
      </c>
      <c r="B1589" s="15" t="s">
        <v>5065</v>
      </c>
      <c r="C1589" s="16" t="s">
        <v>5066</v>
      </c>
      <c r="D1589" s="15">
        <v>602213903</v>
      </c>
      <c r="E1589" s="15" t="s">
        <v>5067</v>
      </c>
      <c r="F1589" s="15" t="s">
        <v>84</v>
      </c>
      <c r="G1589" s="15" t="s">
        <v>91</v>
      </c>
      <c r="H1589" s="15" t="s">
        <v>80</v>
      </c>
      <c r="I1589" s="17">
        <f t="shared" si="18"/>
        <v>0</v>
      </c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8">
        <f t="shared" si="1"/>
        <v>29</v>
      </c>
      <c r="AA1589" s="19"/>
      <c r="AB1589" s="19"/>
      <c r="AC1589" s="19"/>
      <c r="AD1589" s="19"/>
      <c r="AE1589" s="19"/>
      <c r="AF1589" s="19"/>
      <c r="AG1589" s="19">
        <v>19</v>
      </c>
      <c r="AH1589" s="19"/>
      <c r="AI1589" s="19"/>
      <c r="AJ1589" s="19"/>
      <c r="AK1589" s="19"/>
      <c r="AL1589" s="19"/>
      <c r="AM1589" s="19"/>
      <c r="AN1589" s="19"/>
      <c r="AO1589" s="19">
        <v>10</v>
      </c>
      <c r="AP1589" s="19"/>
      <c r="AQ1589" s="19"/>
      <c r="AR1589" s="20">
        <f t="shared" si="3"/>
        <v>0</v>
      </c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/>
      <c r="BI1589" s="21"/>
      <c r="BJ1589" s="22">
        <f t="shared" si="5"/>
        <v>0</v>
      </c>
      <c r="BK1589" s="21"/>
      <c r="BL1589" s="21"/>
      <c r="BM1589" s="21"/>
      <c r="BN1589" s="23">
        <f t="shared" si="7"/>
        <v>0</v>
      </c>
      <c r="BO1589" s="23"/>
      <c r="BP1589" s="23"/>
      <c r="BQ1589" s="23"/>
      <c r="BR1589" s="23"/>
      <c r="BS1589" s="23"/>
      <c r="BT1589" s="23"/>
      <c r="BU1589" s="23"/>
      <c r="BV1589" s="23"/>
      <c r="BW1589" s="23"/>
      <c r="BX1589" s="23"/>
      <c r="BY1589" s="23"/>
      <c r="BZ1589" s="23"/>
      <c r="CA1589" s="23"/>
      <c r="CB1589" s="23"/>
      <c r="CC1589" s="23"/>
      <c r="CD1589" s="23"/>
      <c r="CE1589" s="23"/>
      <c r="CF1589" s="21">
        <f t="shared" si="9"/>
        <v>100</v>
      </c>
      <c r="CG1589" s="21"/>
      <c r="CH1589" s="21"/>
      <c r="CI1589" s="21"/>
      <c r="CJ1589" s="21"/>
      <c r="CK1589" s="21"/>
      <c r="CL1589" s="21"/>
      <c r="CM1589" s="21"/>
      <c r="CN1589" s="21"/>
      <c r="CO1589" s="21"/>
      <c r="CP1589" s="21"/>
      <c r="CQ1589" s="21"/>
      <c r="CR1589" s="21"/>
      <c r="CS1589" s="21"/>
      <c r="CT1589" s="21"/>
      <c r="CU1589" s="21">
        <v>100</v>
      </c>
      <c r="CV1589" s="21"/>
      <c r="CW1589" s="21"/>
      <c r="CX1589" s="23">
        <f t="shared" si="11"/>
        <v>1</v>
      </c>
      <c r="CY1589" s="23"/>
      <c r="CZ1589" s="23"/>
      <c r="DA1589" s="23"/>
      <c r="DB1589" s="23">
        <v>1</v>
      </c>
      <c r="DC1589" s="23"/>
      <c r="DD1589" s="23"/>
      <c r="DE1589" s="22">
        <f t="shared" si="13"/>
        <v>0</v>
      </c>
      <c r="DF1589" s="21"/>
      <c r="DG1589" s="21"/>
      <c r="DH1589" s="21"/>
      <c r="DI1589" s="21"/>
      <c r="DJ1589" s="21"/>
      <c r="DK1589" s="24">
        <f t="shared" si="15"/>
        <v>0</v>
      </c>
      <c r="DL1589" s="23"/>
      <c r="DM1589" s="23"/>
      <c r="DN1589" s="3"/>
      <c r="DO1589" s="3"/>
      <c r="DP1589" s="3"/>
      <c r="DQ1589" s="3"/>
      <c r="DR1589" s="3"/>
      <c r="DS1589" s="3"/>
      <c r="DT1589" s="3"/>
      <c r="DU1589" s="3"/>
      <c r="DV1589" s="3"/>
      <c r="DW1589" s="3"/>
      <c r="DX1589" s="3"/>
      <c r="DY1589" s="3"/>
      <c r="DZ1589" s="3"/>
      <c r="EA1589" s="3"/>
      <c r="EB1589" s="3"/>
      <c r="EC1589" s="3"/>
      <c r="ED1589" s="3"/>
      <c r="EE1589" s="3"/>
      <c r="EF1589" s="3"/>
      <c r="EG1589" s="3"/>
    </row>
    <row r="1590" spans="1:137" ht="15.75" customHeight="1">
      <c r="A1590" s="15" t="s">
        <v>5068</v>
      </c>
      <c r="B1590" s="15" t="s">
        <v>5069</v>
      </c>
      <c r="C1590" s="16">
        <v>70097330</v>
      </c>
      <c r="D1590" s="15">
        <v>604761454</v>
      </c>
      <c r="E1590" s="15" t="s">
        <v>5070</v>
      </c>
      <c r="F1590" s="15" t="s">
        <v>84</v>
      </c>
      <c r="G1590" s="15" t="s">
        <v>153</v>
      </c>
      <c r="H1590" s="15" t="s">
        <v>216</v>
      </c>
      <c r="I1590" s="17">
        <f t="shared" si="18"/>
        <v>0</v>
      </c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8">
        <f t="shared" si="1"/>
        <v>15</v>
      </c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>
        <v>15</v>
      </c>
      <c r="AQ1590" s="19"/>
      <c r="AR1590" s="20">
        <f t="shared" si="3"/>
        <v>0</v>
      </c>
      <c r="AS1590" s="21"/>
      <c r="AT1590" s="21"/>
      <c r="AU1590" s="21"/>
      <c r="AV1590" s="21"/>
      <c r="AW1590" s="21"/>
      <c r="AX1590" s="21"/>
      <c r="AY1590" s="21"/>
      <c r="AZ1590" s="21"/>
      <c r="BA1590" s="21"/>
      <c r="BB1590" s="21"/>
      <c r="BC1590" s="21"/>
      <c r="BD1590" s="21"/>
      <c r="BE1590" s="21"/>
      <c r="BF1590" s="21"/>
      <c r="BG1590" s="21"/>
      <c r="BH1590" s="21"/>
      <c r="BI1590" s="21"/>
      <c r="BJ1590" s="22">
        <f t="shared" si="5"/>
        <v>0</v>
      </c>
      <c r="BK1590" s="21"/>
      <c r="BL1590" s="21"/>
      <c r="BM1590" s="21"/>
      <c r="BN1590" s="23">
        <f t="shared" si="7"/>
        <v>0</v>
      </c>
      <c r="BO1590" s="23"/>
      <c r="BP1590" s="23"/>
      <c r="BQ1590" s="23"/>
      <c r="BR1590" s="23"/>
      <c r="BS1590" s="23"/>
      <c r="BT1590" s="23"/>
      <c r="BU1590" s="23"/>
      <c r="BV1590" s="23"/>
      <c r="BW1590" s="23"/>
      <c r="BX1590" s="23"/>
      <c r="BY1590" s="23"/>
      <c r="BZ1590" s="23"/>
      <c r="CA1590" s="23"/>
      <c r="CB1590" s="23"/>
      <c r="CC1590" s="23"/>
      <c r="CD1590" s="23"/>
      <c r="CE1590" s="23"/>
      <c r="CF1590" s="21">
        <f t="shared" si="9"/>
        <v>0</v>
      </c>
      <c r="CG1590" s="21"/>
      <c r="CH1590" s="21"/>
      <c r="CI1590" s="21"/>
      <c r="CJ1590" s="21"/>
      <c r="CK1590" s="21"/>
      <c r="CL1590" s="21"/>
      <c r="CM1590" s="21"/>
      <c r="CN1590" s="21"/>
      <c r="CO1590" s="21"/>
      <c r="CP1590" s="21"/>
      <c r="CQ1590" s="21"/>
      <c r="CR1590" s="21"/>
      <c r="CS1590" s="21"/>
      <c r="CT1590" s="21"/>
      <c r="CU1590" s="21"/>
      <c r="CV1590" s="21"/>
      <c r="CW1590" s="21"/>
      <c r="CX1590" s="23">
        <f t="shared" si="11"/>
        <v>0</v>
      </c>
      <c r="CY1590" s="23"/>
      <c r="CZ1590" s="23"/>
      <c r="DA1590" s="23"/>
      <c r="DB1590" s="23"/>
      <c r="DC1590" s="23"/>
      <c r="DD1590" s="23"/>
      <c r="DE1590" s="22">
        <f t="shared" si="13"/>
        <v>0</v>
      </c>
      <c r="DF1590" s="21"/>
      <c r="DG1590" s="21"/>
      <c r="DH1590" s="21"/>
      <c r="DI1590" s="21"/>
      <c r="DJ1590" s="21"/>
      <c r="DK1590" s="24">
        <f t="shared" si="15"/>
        <v>0</v>
      </c>
      <c r="DL1590" s="23"/>
      <c r="DM1590" s="23"/>
      <c r="DN1590" s="3"/>
      <c r="DO1590" s="3"/>
      <c r="DP1590" s="3"/>
      <c r="DQ1590" s="3"/>
      <c r="DR1590" s="3"/>
      <c r="DS1590" s="3"/>
      <c r="DT1590" s="3"/>
      <c r="DU1590" s="3"/>
      <c r="DV1590" s="3"/>
      <c r="DW1590" s="3"/>
      <c r="DX1590" s="3"/>
      <c r="DY1590" s="3"/>
      <c r="DZ1590" s="3"/>
      <c r="EA1590" s="3"/>
      <c r="EB1590" s="3"/>
      <c r="EC1590" s="3"/>
      <c r="ED1590" s="3"/>
      <c r="EE1590" s="3"/>
      <c r="EF1590" s="3"/>
      <c r="EG1590" s="3"/>
    </row>
    <row r="1591" spans="1:137" ht="15.75" customHeight="1">
      <c r="A1591" s="15" t="s">
        <v>5071</v>
      </c>
      <c r="B1591" s="15" t="s">
        <v>5072</v>
      </c>
      <c r="C1591" s="16" t="s">
        <v>5073</v>
      </c>
      <c r="D1591" s="15">
        <v>605117304</v>
      </c>
      <c r="E1591" s="15" t="s">
        <v>5074</v>
      </c>
      <c r="F1591" s="15" t="s">
        <v>84</v>
      </c>
      <c r="G1591" s="15" t="s">
        <v>142</v>
      </c>
      <c r="H1591" s="15" t="s">
        <v>57</v>
      </c>
      <c r="I1591" s="17">
        <f t="shared" si="18"/>
        <v>0</v>
      </c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8">
        <f t="shared" si="1"/>
        <v>23</v>
      </c>
      <c r="AA1591" s="19"/>
      <c r="AB1591" s="19"/>
      <c r="AC1591" s="19"/>
      <c r="AD1591" s="19"/>
      <c r="AE1591" s="19"/>
      <c r="AF1591" s="19"/>
      <c r="AG1591" s="19">
        <v>23</v>
      </c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20">
        <f t="shared" si="3"/>
        <v>0</v>
      </c>
      <c r="AS1591" s="21"/>
      <c r="AT1591" s="21"/>
      <c r="AU1591" s="21"/>
      <c r="AV1591" s="21"/>
      <c r="AW1591" s="21"/>
      <c r="AX1591" s="21"/>
      <c r="AY1591" s="21"/>
      <c r="AZ1591" s="21"/>
      <c r="BA1591" s="21"/>
      <c r="BB1591" s="21"/>
      <c r="BC1591" s="21"/>
      <c r="BD1591" s="21"/>
      <c r="BE1591" s="21"/>
      <c r="BF1591" s="21"/>
      <c r="BG1591" s="21"/>
      <c r="BH1591" s="21"/>
      <c r="BI1591" s="21"/>
      <c r="BJ1591" s="22">
        <f t="shared" si="5"/>
        <v>0</v>
      </c>
      <c r="BK1591" s="21"/>
      <c r="BL1591" s="21"/>
      <c r="BM1591" s="21"/>
      <c r="BN1591" s="23">
        <f t="shared" si="7"/>
        <v>0</v>
      </c>
      <c r="BO1591" s="23"/>
      <c r="BP1591" s="23"/>
      <c r="BQ1591" s="23"/>
      <c r="BR1591" s="23"/>
      <c r="BS1591" s="23"/>
      <c r="BT1591" s="23"/>
      <c r="BU1591" s="23"/>
      <c r="BV1591" s="23"/>
      <c r="BW1591" s="23"/>
      <c r="BX1591" s="23"/>
      <c r="BY1591" s="23"/>
      <c r="BZ1591" s="23"/>
      <c r="CA1591" s="23"/>
      <c r="CB1591" s="23"/>
      <c r="CC1591" s="23"/>
      <c r="CD1591" s="23"/>
      <c r="CE1591" s="23"/>
      <c r="CF1591" s="21">
        <f t="shared" si="9"/>
        <v>0</v>
      </c>
      <c r="CG1591" s="21"/>
      <c r="CH1591" s="21"/>
      <c r="CI1591" s="21"/>
      <c r="CJ1591" s="21"/>
      <c r="CK1591" s="21"/>
      <c r="CL1591" s="21"/>
      <c r="CM1591" s="21"/>
      <c r="CN1591" s="21"/>
      <c r="CO1591" s="21"/>
      <c r="CP1591" s="21"/>
      <c r="CQ1591" s="21"/>
      <c r="CR1591" s="21"/>
      <c r="CS1591" s="21"/>
      <c r="CT1591" s="21"/>
      <c r="CU1591" s="21"/>
      <c r="CV1591" s="21"/>
      <c r="CW1591" s="21"/>
      <c r="CX1591" s="23">
        <f t="shared" si="11"/>
        <v>0</v>
      </c>
      <c r="CY1591" s="23"/>
      <c r="CZ1591" s="23"/>
      <c r="DA1591" s="23"/>
      <c r="DB1591" s="23"/>
      <c r="DC1591" s="23"/>
      <c r="DD1591" s="23"/>
      <c r="DE1591" s="22">
        <f t="shared" si="13"/>
        <v>0</v>
      </c>
      <c r="DF1591" s="21"/>
      <c r="DG1591" s="21"/>
      <c r="DH1591" s="21"/>
      <c r="DI1591" s="21"/>
      <c r="DJ1591" s="21"/>
      <c r="DK1591" s="24">
        <f t="shared" si="15"/>
        <v>0</v>
      </c>
      <c r="DL1591" s="23"/>
      <c r="DM1591" s="23"/>
      <c r="DN1591" s="3"/>
      <c r="DO1591" s="3"/>
      <c r="DP1591" s="3"/>
      <c r="DQ1591" s="3"/>
      <c r="DR1591" s="3"/>
      <c r="DS1591" s="3"/>
      <c r="DT1591" s="3"/>
      <c r="DU1591" s="3"/>
      <c r="DV1591" s="3"/>
      <c r="DW1591" s="3"/>
      <c r="DX1591" s="3"/>
      <c r="DY1591" s="3"/>
      <c r="DZ1591" s="3"/>
      <c r="EA1591" s="3"/>
      <c r="EB1591" s="3"/>
      <c r="EC1591" s="3"/>
      <c r="ED1591" s="3"/>
      <c r="EE1591" s="3"/>
      <c r="EF1591" s="3"/>
      <c r="EG1591" s="3"/>
    </row>
    <row r="1592" spans="1:137" ht="15.75" customHeight="1">
      <c r="A1592" s="15" t="s">
        <v>5075</v>
      </c>
      <c r="B1592" s="15" t="s">
        <v>5076</v>
      </c>
      <c r="C1592" s="16">
        <v>28523466</v>
      </c>
      <c r="D1592" s="15">
        <v>731112145</v>
      </c>
      <c r="E1592" s="15" t="s">
        <v>5077</v>
      </c>
      <c r="F1592" s="15" t="s">
        <v>84</v>
      </c>
      <c r="G1592" s="15" t="s">
        <v>91</v>
      </c>
      <c r="H1592" s="15" t="s">
        <v>216</v>
      </c>
      <c r="I1592" s="17">
        <f t="shared" si="18"/>
        <v>0</v>
      </c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8">
        <f t="shared" si="1"/>
        <v>115</v>
      </c>
      <c r="AA1592" s="19"/>
      <c r="AB1592" s="19"/>
      <c r="AC1592" s="19"/>
      <c r="AD1592" s="19"/>
      <c r="AE1592" s="19">
        <v>100</v>
      </c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>
        <v>15</v>
      </c>
      <c r="AP1592" s="19"/>
      <c r="AQ1592" s="19"/>
      <c r="AR1592" s="20">
        <f t="shared" si="3"/>
        <v>0</v>
      </c>
      <c r="AS1592" s="21"/>
      <c r="AT1592" s="21"/>
      <c r="AU1592" s="21"/>
      <c r="AV1592" s="21"/>
      <c r="AW1592" s="21"/>
      <c r="AX1592" s="21"/>
      <c r="AY1592" s="21"/>
      <c r="AZ1592" s="21"/>
      <c r="BA1592" s="21"/>
      <c r="BB1592" s="21"/>
      <c r="BC1592" s="21"/>
      <c r="BD1592" s="21"/>
      <c r="BE1592" s="21"/>
      <c r="BF1592" s="21"/>
      <c r="BG1592" s="21"/>
      <c r="BH1592" s="21"/>
      <c r="BI1592" s="21"/>
      <c r="BJ1592" s="22">
        <f t="shared" si="5"/>
        <v>0</v>
      </c>
      <c r="BK1592" s="21"/>
      <c r="BL1592" s="21"/>
      <c r="BM1592" s="21"/>
      <c r="BN1592" s="23">
        <f t="shared" si="7"/>
        <v>5</v>
      </c>
      <c r="BO1592" s="23"/>
      <c r="BP1592" s="23"/>
      <c r="BQ1592" s="23"/>
      <c r="BR1592" s="23"/>
      <c r="BS1592" s="23">
        <v>5</v>
      </c>
      <c r="BT1592" s="23"/>
      <c r="BU1592" s="23"/>
      <c r="BV1592" s="23"/>
      <c r="BW1592" s="23"/>
      <c r="BX1592" s="23"/>
      <c r="BY1592" s="23"/>
      <c r="BZ1592" s="23"/>
      <c r="CA1592" s="23"/>
      <c r="CB1592" s="23"/>
      <c r="CC1592" s="23"/>
      <c r="CD1592" s="23"/>
      <c r="CE1592" s="23"/>
      <c r="CF1592" s="21">
        <f t="shared" si="9"/>
        <v>100</v>
      </c>
      <c r="CG1592" s="21"/>
      <c r="CH1592" s="21"/>
      <c r="CI1592" s="21"/>
      <c r="CJ1592" s="21"/>
      <c r="CK1592" s="21"/>
      <c r="CL1592" s="21"/>
      <c r="CM1592" s="21"/>
      <c r="CN1592" s="21"/>
      <c r="CO1592" s="21"/>
      <c r="CP1592" s="21"/>
      <c r="CQ1592" s="21"/>
      <c r="CR1592" s="21"/>
      <c r="CS1592" s="21"/>
      <c r="CT1592" s="21"/>
      <c r="CU1592" s="21">
        <v>100</v>
      </c>
      <c r="CV1592" s="21"/>
      <c r="CW1592" s="21"/>
      <c r="CX1592" s="23">
        <f t="shared" si="11"/>
        <v>1</v>
      </c>
      <c r="CY1592" s="23"/>
      <c r="CZ1592" s="23"/>
      <c r="DA1592" s="23"/>
      <c r="DB1592" s="23">
        <v>1</v>
      </c>
      <c r="DC1592" s="23"/>
      <c r="DD1592" s="23"/>
      <c r="DE1592" s="22">
        <f t="shared" si="13"/>
        <v>0</v>
      </c>
      <c r="DF1592" s="21"/>
      <c r="DG1592" s="21"/>
      <c r="DH1592" s="21"/>
      <c r="DI1592" s="21"/>
      <c r="DJ1592" s="21"/>
      <c r="DK1592" s="24">
        <f t="shared" si="15"/>
        <v>0</v>
      </c>
      <c r="DL1592" s="23"/>
      <c r="DM1592" s="23"/>
      <c r="DN1592" s="3"/>
      <c r="DO1592" s="3"/>
      <c r="DP1592" s="3"/>
      <c r="DQ1592" s="3"/>
      <c r="DR1592" s="3"/>
      <c r="DS1592" s="3"/>
      <c r="DT1592" s="3"/>
      <c r="DU1592" s="3"/>
      <c r="DV1592" s="3"/>
      <c r="DW1592" s="3"/>
      <c r="DX1592" s="3"/>
      <c r="DY1592" s="3"/>
      <c r="DZ1592" s="3"/>
      <c r="EA1592" s="3"/>
      <c r="EB1592" s="3"/>
      <c r="EC1592" s="3"/>
      <c r="ED1592" s="3"/>
      <c r="EE1592" s="3"/>
      <c r="EF1592" s="3"/>
      <c r="EG1592" s="3"/>
    </row>
    <row r="1593" spans="1:137" ht="15.75" customHeight="1">
      <c r="A1593" s="15" t="s">
        <v>5078</v>
      </c>
      <c r="B1593" s="15" t="s">
        <v>5079</v>
      </c>
      <c r="C1593" s="16">
        <v>70999007</v>
      </c>
      <c r="D1593" s="15">
        <v>777325358</v>
      </c>
      <c r="E1593" s="15" t="s">
        <v>5080</v>
      </c>
      <c r="F1593" s="15" t="s">
        <v>84</v>
      </c>
      <c r="G1593" s="15" t="s">
        <v>101</v>
      </c>
      <c r="H1593" s="15" t="s">
        <v>80</v>
      </c>
      <c r="I1593" s="17">
        <f t="shared" si="18"/>
        <v>0</v>
      </c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8">
        <f t="shared" si="1"/>
        <v>28</v>
      </c>
      <c r="AA1593" s="19"/>
      <c r="AB1593" s="19"/>
      <c r="AC1593" s="19"/>
      <c r="AD1593" s="19"/>
      <c r="AE1593" s="19"/>
      <c r="AF1593" s="19">
        <v>6</v>
      </c>
      <c r="AG1593" s="19"/>
      <c r="AH1593" s="19">
        <v>7</v>
      </c>
      <c r="AI1593" s="19"/>
      <c r="AJ1593" s="19"/>
      <c r="AK1593" s="19"/>
      <c r="AL1593" s="19"/>
      <c r="AM1593" s="19"/>
      <c r="AN1593" s="19"/>
      <c r="AO1593" s="19">
        <v>15</v>
      </c>
      <c r="AP1593" s="19"/>
      <c r="AQ1593" s="19"/>
      <c r="AR1593" s="20">
        <f t="shared" si="3"/>
        <v>0</v>
      </c>
      <c r="AS1593" s="21"/>
      <c r="AT1593" s="21"/>
      <c r="AU1593" s="21"/>
      <c r="AV1593" s="21"/>
      <c r="AW1593" s="21"/>
      <c r="AX1593" s="21"/>
      <c r="AY1593" s="21"/>
      <c r="AZ1593" s="21"/>
      <c r="BA1593" s="21"/>
      <c r="BB1593" s="21"/>
      <c r="BC1593" s="21"/>
      <c r="BD1593" s="21"/>
      <c r="BE1593" s="21"/>
      <c r="BF1593" s="21"/>
      <c r="BG1593" s="21"/>
      <c r="BH1593" s="21"/>
      <c r="BI1593" s="21"/>
      <c r="BJ1593" s="22">
        <f t="shared" si="5"/>
        <v>0</v>
      </c>
      <c r="BK1593" s="21"/>
      <c r="BL1593" s="21"/>
      <c r="BM1593" s="21"/>
      <c r="BN1593" s="23">
        <f t="shared" si="7"/>
        <v>0</v>
      </c>
      <c r="BO1593" s="23"/>
      <c r="BP1593" s="23"/>
      <c r="BQ1593" s="23"/>
      <c r="BR1593" s="23"/>
      <c r="BS1593" s="23"/>
      <c r="BT1593" s="23"/>
      <c r="BU1593" s="23"/>
      <c r="BV1593" s="23"/>
      <c r="BW1593" s="23"/>
      <c r="BX1593" s="23"/>
      <c r="BY1593" s="23"/>
      <c r="BZ1593" s="23"/>
      <c r="CA1593" s="23"/>
      <c r="CB1593" s="23"/>
      <c r="CC1593" s="23"/>
      <c r="CD1593" s="23"/>
      <c r="CE1593" s="23"/>
      <c r="CF1593" s="21">
        <f t="shared" si="9"/>
        <v>0</v>
      </c>
      <c r="CG1593" s="21"/>
      <c r="CH1593" s="21"/>
      <c r="CI1593" s="21"/>
      <c r="CJ1593" s="21"/>
      <c r="CK1593" s="21"/>
      <c r="CL1593" s="21"/>
      <c r="CM1593" s="21"/>
      <c r="CN1593" s="21"/>
      <c r="CO1593" s="21"/>
      <c r="CP1593" s="21"/>
      <c r="CQ1593" s="21"/>
      <c r="CR1593" s="21"/>
      <c r="CS1593" s="21"/>
      <c r="CT1593" s="21"/>
      <c r="CU1593" s="21"/>
      <c r="CV1593" s="21"/>
      <c r="CW1593" s="21"/>
      <c r="CX1593" s="23">
        <f t="shared" si="11"/>
        <v>2</v>
      </c>
      <c r="CY1593" s="23"/>
      <c r="CZ1593" s="23"/>
      <c r="DA1593" s="23"/>
      <c r="DB1593" s="23">
        <v>2</v>
      </c>
      <c r="DC1593" s="23"/>
      <c r="DD1593" s="23"/>
      <c r="DE1593" s="22">
        <f t="shared" si="13"/>
        <v>0</v>
      </c>
      <c r="DF1593" s="21"/>
      <c r="DG1593" s="21"/>
      <c r="DH1593" s="21"/>
      <c r="DI1593" s="21"/>
      <c r="DJ1593" s="21"/>
      <c r="DK1593" s="24">
        <f t="shared" si="15"/>
        <v>0</v>
      </c>
      <c r="DL1593" s="23"/>
      <c r="DM1593" s="23"/>
      <c r="DN1593" s="3"/>
      <c r="DO1593" s="3"/>
      <c r="DP1593" s="3"/>
      <c r="DQ1593" s="3"/>
      <c r="DR1593" s="3"/>
      <c r="DS1593" s="3"/>
      <c r="DT1593" s="3"/>
      <c r="DU1593" s="3"/>
      <c r="DV1593" s="3"/>
      <c r="DW1593" s="3"/>
      <c r="DX1593" s="3"/>
      <c r="DY1593" s="3"/>
      <c r="DZ1593" s="3"/>
      <c r="EA1593" s="3"/>
      <c r="EB1593" s="3"/>
      <c r="EC1593" s="3"/>
      <c r="ED1593" s="3"/>
      <c r="EE1593" s="3"/>
      <c r="EF1593" s="3"/>
      <c r="EG1593" s="3"/>
    </row>
    <row r="1594" spans="1:137" ht="15.75" customHeight="1">
      <c r="A1594" s="15" t="s">
        <v>5081</v>
      </c>
      <c r="B1594" s="15" t="s">
        <v>5082</v>
      </c>
      <c r="C1594" s="16">
        <v>65995538</v>
      </c>
      <c r="D1594" s="15">
        <v>732621291</v>
      </c>
      <c r="E1594" s="15" t="s">
        <v>5083</v>
      </c>
      <c r="F1594" s="15" t="s">
        <v>84</v>
      </c>
      <c r="G1594" s="15" t="s">
        <v>91</v>
      </c>
      <c r="H1594" s="15" t="s">
        <v>68</v>
      </c>
      <c r="I1594" s="17">
        <f t="shared" si="18"/>
        <v>0</v>
      </c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8">
        <f t="shared" si="1"/>
        <v>29</v>
      </c>
      <c r="AA1594" s="19"/>
      <c r="AB1594" s="19"/>
      <c r="AC1594" s="19"/>
      <c r="AD1594" s="19"/>
      <c r="AE1594" s="19"/>
      <c r="AF1594" s="19"/>
      <c r="AG1594" s="19">
        <v>19</v>
      </c>
      <c r="AH1594" s="19"/>
      <c r="AI1594" s="19"/>
      <c r="AJ1594" s="19"/>
      <c r="AK1594" s="19"/>
      <c r="AL1594" s="19"/>
      <c r="AM1594" s="19"/>
      <c r="AN1594" s="19"/>
      <c r="AO1594" s="19">
        <v>10</v>
      </c>
      <c r="AP1594" s="19"/>
      <c r="AQ1594" s="19"/>
      <c r="AR1594" s="20">
        <f t="shared" si="3"/>
        <v>0</v>
      </c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  <c r="BF1594" s="21"/>
      <c r="BG1594" s="21"/>
      <c r="BH1594" s="21"/>
      <c r="BI1594" s="21"/>
      <c r="BJ1594" s="22">
        <f t="shared" si="5"/>
        <v>0</v>
      </c>
      <c r="BK1594" s="21"/>
      <c r="BL1594" s="21"/>
      <c r="BM1594" s="21"/>
      <c r="BN1594" s="23">
        <f t="shared" si="7"/>
        <v>0</v>
      </c>
      <c r="BO1594" s="23"/>
      <c r="BP1594" s="23"/>
      <c r="BQ1594" s="23"/>
      <c r="BR1594" s="23"/>
      <c r="BS1594" s="23"/>
      <c r="BT1594" s="23"/>
      <c r="BU1594" s="23"/>
      <c r="BV1594" s="23"/>
      <c r="BW1594" s="23"/>
      <c r="BX1594" s="23"/>
      <c r="BY1594" s="23"/>
      <c r="BZ1594" s="23"/>
      <c r="CA1594" s="23"/>
      <c r="CB1594" s="23"/>
      <c r="CC1594" s="23"/>
      <c r="CD1594" s="23"/>
      <c r="CE1594" s="23"/>
      <c r="CF1594" s="21">
        <f t="shared" si="9"/>
        <v>100</v>
      </c>
      <c r="CG1594" s="21"/>
      <c r="CH1594" s="21"/>
      <c r="CI1594" s="21"/>
      <c r="CJ1594" s="21"/>
      <c r="CK1594" s="21"/>
      <c r="CL1594" s="21"/>
      <c r="CM1594" s="21"/>
      <c r="CN1594" s="21"/>
      <c r="CO1594" s="21"/>
      <c r="CP1594" s="21"/>
      <c r="CQ1594" s="21"/>
      <c r="CR1594" s="21"/>
      <c r="CS1594" s="21"/>
      <c r="CT1594" s="21"/>
      <c r="CU1594" s="21">
        <v>100</v>
      </c>
      <c r="CV1594" s="21"/>
      <c r="CW1594" s="21"/>
      <c r="CX1594" s="23">
        <f t="shared" si="11"/>
        <v>1</v>
      </c>
      <c r="CY1594" s="23"/>
      <c r="CZ1594" s="23"/>
      <c r="DA1594" s="23"/>
      <c r="DB1594" s="23">
        <v>1</v>
      </c>
      <c r="DC1594" s="23"/>
      <c r="DD1594" s="23"/>
      <c r="DE1594" s="22">
        <f t="shared" si="13"/>
        <v>0</v>
      </c>
      <c r="DF1594" s="21"/>
      <c r="DG1594" s="21"/>
      <c r="DH1594" s="21"/>
      <c r="DI1594" s="21"/>
      <c r="DJ1594" s="21"/>
      <c r="DK1594" s="24">
        <f t="shared" si="15"/>
        <v>0</v>
      </c>
      <c r="DL1594" s="23"/>
      <c r="DM1594" s="23"/>
      <c r="DN1594" s="3"/>
      <c r="DO1594" s="3"/>
      <c r="DP1594" s="3"/>
      <c r="DQ1594" s="3"/>
      <c r="DR1594" s="3"/>
      <c r="DS1594" s="3"/>
      <c r="DT1594" s="3"/>
      <c r="DU1594" s="3"/>
      <c r="DV1594" s="3"/>
      <c r="DW1594" s="3"/>
      <c r="DX1594" s="3"/>
      <c r="DY1594" s="3"/>
      <c r="DZ1594" s="3"/>
      <c r="EA1594" s="3"/>
      <c r="EB1594" s="3"/>
      <c r="EC1594" s="3"/>
      <c r="ED1594" s="3"/>
      <c r="EE1594" s="3"/>
      <c r="EF1594" s="3"/>
      <c r="EG1594" s="3"/>
    </row>
    <row r="1595" spans="1:137" ht="15.75" customHeight="1">
      <c r="A1595" s="15" t="s">
        <v>3028</v>
      </c>
      <c r="B1595" s="15" t="s">
        <v>5084</v>
      </c>
      <c r="C1595" s="16">
        <v>70860106</v>
      </c>
      <c r="D1595" s="15">
        <v>777780113</v>
      </c>
      <c r="E1595" s="15" t="s">
        <v>5085</v>
      </c>
      <c r="F1595" s="15" t="s">
        <v>84</v>
      </c>
      <c r="G1595" s="15" t="s">
        <v>101</v>
      </c>
      <c r="H1595" s="15" t="s">
        <v>174</v>
      </c>
      <c r="I1595" s="17">
        <f t="shared" si="18"/>
        <v>0</v>
      </c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8">
        <f t="shared" si="1"/>
        <v>40</v>
      </c>
      <c r="AA1595" s="19"/>
      <c r="AB1595" s="19"/>
      <c r="AC1595" s="19"/>
      <c r="AD1595" s="19"/>
      <c r="AE1595" s="19"/>
      <c r="AF1595" s="25">
        <v>18</v>
      </c>
      <c r="AG1595" s="19"/>
      <c r="AH1595" s="19">
        <f>7</f>
        <v>7</v>
      </c>
      <c r="AI1595" s="19"/>
      <c r="AJ1595" s="19"/>
      <c r="AK1595" s="19"/>
      <c r="AL1595" s="19"/>
      <c r="AM1595" s="19"/>
      <c r="AN1595" s="19"/>
      <c r="AO1595" s="19">
        <v>15</v>
      </c>
      <c r="AP1595" s="19"/>
      <c r="AQ1595" s="19"/>
      <c r="AR1595" s="20">
        <f t="shared" si="3"/>
        <v>0</v>
      </c>
      <c r="AS1595" s="21"/>
      <c r="AT1595" s="21"/>
      <c r="AU1595" s="21"/>
      <c r="AV1595" s="21"/>
      <c r="AW1595" s="21"/>
      <c r="AX1595" s="21"/>
      <c r="AY1595" s="21"/>
      <c r="AZ1595" s="21"/>
      <c r="BA1595" s="21"/>
      <c r="BB1595" s="21"/>
      <c r="BC1595" s="21"/>
      <c r="BD1595" s="21"/>
      <c r="BE1595" s="21"/>
      <c r="BF1595" s="21"/>
      <c r="BG1595" s="21"/>
      <c r="BH1595" s="21"/>
      <c r="BI1595" s="21"/>
      <c r="BJ1595" s="22">
        <f t="shared" si="5"/>
        <v>0</v>
      </c>
      <c r="BK1595" s="21"/>
      <c r="BL1595" s="21"/>
      <c r="BM1595" s="21"/>
      <c r="BN1595" s="23">
        <f t="shared" si="7"/>
        <v>0</v>
      </c>
      <c r="BO1595" s="23"/>
      <c r="BP1595" s="23"/>
      <c r="BQ1595" s="23"/>
      <c r="BR1595" s="23"/>
      <c r="BS1595" s="23"/>
      <c r="BT1595" s="23"/>
      <c r="BU1595" s="23"/>
      <c r="BV1595" s="23"/>
      <c r="BW1595" s="23"/>
      <c r="BX1595" s="23"/>
      <c r="BY1595" s="23"/>
      <c r="BZ1595" s="23"/>
      <c r="CA1595" s="23"/>
      <c r="CB1595" s="23"/>
      <c r="CC1595" s="23"/>
      <c r="CD1595" s="23"/>
      <c r="CE1595" s="23"/>
      <c r="CF1595" s="21">
        <f t="shared" si="9"/>
        <v>0</v>
      </c>
      <c r="CG1595" s="21"/>
      <c r="CH1595" s="21"/>
      <c r="CI1595" s="21"/>
      <c r="CJ1595" s="21"/>
      <c r="CK1595" s="21"/>
      <c r="CL1595" s="21"/>
      <c r="CM1595" s="21"/>
      <c r="CN1595" s="21"/>
      <c r="CO1595" s="21"/>
      <c r="CP1595" s="21"/>
      <c r="CQ1595" s="21"/>
      <c r="CR1595" s="21"/>
      <c r="CS1595" s="21"/>
      <c r="CT1595" s="21"/>
      <c r="CU1595" s="21"/>
      <c r="CV1595" s="21"/>
      <c r="CW1595" s="21"/>
      <c r="CX1595" s="23">
        <f t="shared" si="11"/>
        <v>2</v>
      </c>
      <c r="CY1595" s="23"/>
      <c r="CZ1595" s="23"/>
      <c r="DA1595" s="23"/>
      <c r="DB1595" s="23">
        <v>2</v>
      </c>
      <c r="DC1595" s="23"/>
      <c r="DD1595" s="23"/>
      <c r="DE1595" s="22">
        <f t="shared" si="13"/>
        <v>0</v>
      </c>
      <c r="DF1595" s="21"/>
      <c r="DG1595" s="21"/>
      <c r="DH1595" s="21"/>
      <c r="DI1595" s="21"/>
      <c r="DJ1595" s="21"/>
      <c r="DK1595" s="24">
        <f t="shared" si="15"/>
        <v>0</v>
      </c>
      <c r="DL1595" s="23"/>
      <c r="DM1595" s="23"/>
      <c r="DN1595" s="3"/>
      <c r="DO1595" s="3"/>
      <c r="DP1595" s="3"/>
      <c r="DQ1595" s="3"/>
      <c r="DR1595" s="3"/>
      <c r="DS1595" s="3"/>
      <c r="DT1595" s="3"/>
      <c r="DU1595" s="3"/>
      <c r="DV1595" s="3"/>
      <c r="DW1595" s="3"/>
      <c r="DX1595" s="3"/>
      <c r="DY1595" s="3"/>
      <c r="DZ1595" s="3"/>
      <c r="EA1595" s="3"/>
      <c r="EB1595" s="3"/>
      <c r="EC1595" s="3"/>
      <c r="ED1595" s="3"/>
      <c r="EE1595" s="3"/>
      <c r="EF1595" s="3"/>
      <c r="EG1595" s="3"/>
    </row>
    <row r="1596" spans="1:137" ht="15.75" customHeight="1">
      <c r="A1596" s="15" t="s">
        <v>5086</v>
      </c>
      <c r="B1596" s="15" t="s">
        <v>5087</v>
      </c>
      <c r="C1596" s="16">
        <v>16098404</v>
      </c>
      <c r="D1596" s="15">
        <v>603511959</v>
      </c>
      <c r="E1596" s="15" t="s">
        <v>5088</v>
      </c>
      <c r="F1596" s="15" t="s">
        <v>84</v>
      </c>
      <c r="G1596" s="15" t="s">
        <v>101</v>
      </c>
      <c r="H1596" s="15" t="s">
        <v>216</v>
      </c>
      <c r="I1596" s="17">
        <f t="shared" si="18"/>
        <v>0</v>
      </c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8">
        <f t="shared" si="1"/>
        <v>27</v>
      </c>
      <c r="AA1596" s="19"/>
      <c r="AB1596" s="19"/>
      <c r="AC1596" s="19"/>
      <c r="AD1596" s="19"/>
      <c r="AE1596" s="19"/>
      <c r="AF1596" s="19">
        <v>6</v>
      </c>
      <c r="AG1596" s="19"/>
      <c r="AH1596" s="19">
        <v>6</v>
      </c>
      <c r="AI1596" s="19"/>
      <c r="AJ1596" s="19"/>
      <c r="AK1596" s="19"/>
      <c r="AL1596" s="19"/>
      <c r="AM1596" s="19"/>
      <c r="AN1596" s="19"/>
      <c r="AO1596" s="19">
        <v>15</v>
      </c>
      <c r="AP1596" s="19"/>
      <c r="AQ1596" s="19"/>
      <c r="AR1596" s="20">
        <f t="shared" si="3"/>
        <v>0</v>
      </c>
      <c r="AS1596" s="21"/>
      <c r="AT1596" s="21"/>
      <c r="AU1596" s="21"/>
      <c r="AV1596" s="21"/>
      <c r="AW1596" s="21"/>
      <c r="AX1596" s="21"/>
      <c r="AY1596" s="21"/>
      <c r="AZ1596" s="21"/>
      <c r="BA1596" s="21"/>
      <c r="BB1596" s="21"/>
      <c r="BC1596" s="21"/>
      <c r="BD1596" s="21"/>
      <c r="BE1596" s="21"/>
      <c r="BF1596" s="21"/>
      <c r="BG1596" s="21"/>
      <c r="BH1596" s="21"/>
      <c r="BI1596" s="21"/>
      <c r="BJ1596" s="22">
        <f t="shared" si="5"/>
        <v>0</v>
      </c>
      <c r="BK1596" s="21"/>
      <c r="BL1596" s="21"/>
      <c r="BM1596" s="21"/>
      <c r="BN1596" s="23">
        <f t="shared" si="7"/>
        <v>0</v>
      </c>
      <c r="BO1596" s="23"/>
      <c r="BP1596" s="23"/>
      <c r="BQ1596" s="23"/>
      <c r="BR1596" s="23"/>
      <c r="BS1596" s="23"/>
      <c r="BT1596" s="23"/>
      <c r="BU1596" s="23"/>
      <c r="BV1596" s="23"/>
      <c r="BW1596" s="23"/>
      <c r="BX1596" s="23"/>
      <c r="BY1596" s="23"/>
      <c r="BZ1596" s="23"/>
      <c r="CA1596" s="23"/>
      <c r="CB1596" s="23"/>
      <c r="CC1596" s="23"/>
      <c r="CD1596" s="23"/>
      <c r="CE1596" s="23"/>
      <c r="CF1596" s="21">
        <f t="shared" si="9"/>
        <v>0</v>
      </c>
      <c r="CG1596" s="21"/>
      <c r="CH1596" s="21"/>
      <c r="CI1596" s="21"/>
      <c r="CJ1596" s="21"/>
      <c r="CK1596" s="21"/>
      <c r="CL1596" s="21"/>
      <c r="CM1596" s="21"/>
      <c r="CN1596" s="21"/>
      <c r="CO1596" s="21"/>
      <c r="CP1596" s="21"/>
      <c r="CQ1596" s="21"/>
      <c r="CR1596" s="21"/>
      <c r="CS1596" s="21"/>
      <c r="CT1596" s="21"/>
      <c r="CU1596" s="21"/>
      <c r="CV1596" s="21"/>
      <c r="CW1596" s="21"/>
      <c r="CX1596" s="23">
        <f t="shared" si="11"/>
        <v>2</v>
      </c>
      <c r="CY1596" s="23"/>
      <c r="CZ1596" s="23"/>
      <c r="DA1596" s="23"/>
      <c r="DB1596" s="23">
        <v>2</v>
      </c>
      <c r="DC1596" s="23"/>
      <c r="DD1596" s="23"/>
      <c r="DE1596" s="22">
        <f t="shared" si="13"/>
        <v>0</v>
      </c>
      <c r="DF1596" s="21"/>
      <c r="DG1596" s="21"/>
      <c r="DH1596" s="21"/>
      <c r="DI1596" s="21"/>
      <c r="DJ1596" s="21"/>
      <c r="DK1596" s="24">
        <f t="shared" si="15"/>
        <v>0</v>
      </c>
      <c r="DL1596" s="23"/>
      <c r="DM1596" s="23"/>
      <c r="DN1596" s="3"/>
      <c r="DO1596" s="3"/>
      <c r="DP1596" s="3"/>
      <c r="DQ1596" s="3"/>
      <c r="DR1596" s="3"/>
      <c r="DS1596" s="3"/>
      <c r="DT1596" s="3"/>
      <c r="DU1596" s="3"/>
      <c r="DV1596" s="3"/>
      <c r="DW1596" s="3"/>
      <c r="DX1596" s="3"/>
      <c r="DY1596" s="3"/>
      <c r="DZ1596" s="3"/>
      <c r="EA1596" s="3"/>
      <c r="EB1596" s="3"/>
      <c r="EC1596" s="3"/>
      <c r="ED1596" s="3"/>
      <c r="EE1596" s="3"/>
      <c r="EF1596" s="3"/>
      <c r="EG1596" s="3"/>
    </row>
    <row r="1597" spans="1:137" ht="15.75" customHeight="1">
      <c r="A1597" s="15" t="s">
        <v>5089</v>
      </c>
      <c r="B1597" s="15" t="s">
        <v>5090</v>
      </c>
      <c r="C1597" s="16">
        <v>24138517</v>
      </c>
      <c r="D1597" s="15">
        <v>602961358</v>
      </c>
      <c r="E1597" s="15" t="s">
        <v>5091</v>
      </c>
      <c r="F1597" s="15" t="s">
        <v>84</v>
      </c>
      <c r="G1597" s="15" t="s">
        <v>91</v>
      </c>
      <c r="H1597" s="15" t="s">
        <v>57</v>
      </c>
      <c r="I1597" s="17">
        <f t="shared" si="18"/>
        <v>0</v>
      </c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8">
        <f t="shared" si="1"/>
        <v>110</v>
      </c>
      <c r="AA1597" s="19"/>
      <c r="AB1597" s="19"/>
      <c r="AC1597" s="19"/>
      <c r="AD1597" s="19"/>
      <c r="AE1597" s="19">
        <v>50</v>
      </c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>
        <v>60</v>
      </c>
      <c r="AP1597" s="19"/>
      <c r="AQ1597" s="19"/>
      <c r="AR1597" s="20">
        <f t="shared" si="3"/>
        <v>0</v>
      </c>
      <c r="AS1597" s="21"/>
      <c r="AT1597" s="21"/>
      <c r="AU1597" s="21"/>
      <c r="AV1597" s="21"/>
      <c r="AW1597" s="21"/>
      <c r="AX1597" s="21"/>
      <c r="AY1597" s="21"/>
      <c r="AZ1597" s="21"/>
      <c r="BA1597" s="21"/>
      <c r="BB1597" s="21"/>
      <c r="BC1597" s="21"/>
      <c r="BD1597" s="21"/>
      <c r="BE1597" s="21"/>
      <c r="BF1597" s="21"/>
      <c r="BG1597" s="21"/>
      <c r="BH1597" s="21"/>
      <c r="BI1597" s="21"/>
      <c r="BJ1597" s="22">
        <f t="shared" si="5"/>
        <v>0</v>
      </c>
      <c r="BK1597" s="21"/>
      <c r="BL1597" s="21"/>
      <c r="BM1597" s="21"/>
      <c r="BN1597" s="23">
        <f t="shared" si="7"/>
        <v>10</v>
      </c>
      <c r="BO1597" s="23"/>
      <c r="BP1597" s="23"/>
      <c r="BQ1597" s="23"/>
      <c r="BR1597" s="23"/>
      <c r="BS1597" s="23"/>
      <c r="BT1597" s="23"/>
      <c r="BU1597" s="23"/>
      <c r="BV1597" s="23"/>
      <c r="BW1597" s="23"/>
      <c r="BX1597" s="23"/>
      <c r="BY1597" s="23">
        <v>10</v>
      </c>
      <c r="BZ1597" s="23"/>
      <c r="CA1597" s="23"/>
      <c r="CB1597" s="23"/>
      <c r="CC1597" s="23"/>
      <c r="CD1597" s="23"/>
      <c r="CE1597" s="23"/>
      <c r="CF1597" s="21">
        <f t="shared" si="9"/>
        <v>200</v>
      </c>
      <c r="CG1597" s="21"/>
      <c r="CH1597" s="21"/>
      <c r="CI1597" s="21"/>
      <c r="CJ1597" s="21"/>
      <c r="CK1597" s="21"/>
      <c r="CL1597" s="21"/>
      <c r="CM1597" s="21"/>
      <c r="CN1597" s="21"/>
      <c r="CO1597" s="21"/>
      <c r="CP1597" s="21"/>
      <c r="CQ1597" s="21"/>
      <c r="CR1597" s="21"/>
      <c r="CS1597" s="21"/>
      <c r="CT1597" s="21"/>
      <c r="CU1597" s="21">
        <v>200</v>
      </c>
      <c r="CV1597" s="21"/>
      <c r="CW1597" s="21"/>
      <c r="CX1597" s="23">
        <f t="shared" si="11"/>
        <v>2</v>
      </c>
      <c r="CY1597" s="23"/>
      <c r="CZ1597" s="23"/>
      <c r="DA1597" s="23"/>
      <c r="DB1597" s="23">
        <v>2</v>
      </c>
      <c r="DC1597" s="23"/>
      <c r="DD1597" s="23"/>
      <c r="DE1597" s="22">
        <f t="shared" si="13"/>
        <v>0</v>
      </c>
      <c r="DF1597" s="21"/>
      <c r="DG1597" s="21"/>
      <c r="DH1597" s="21"/>
      <c r="DI1597" s="21"/>
      <c r="DJ1597" s="21"/>
      <c r="DK1597" s="24">
        <f t="shared" si="15"/>
        <v>0</v>
      </c>
      <c r="DL1597" s="23"/>
      <c r="DM1597" s="23"/>
      <c r="DN1597" s="3"/>
      <c r="DO1597" s="3"/>
      <c r="DP1597" s="3"/>
      <c r="DQ1597" s="3"/>
      <c r="DR1597" s="3"/>
      <c r="DS1597" s="3"/>
      <c r="DT1597" s="3"/>
      <c r="DU1597" s="3"/>
      <c r="DV1597" s="3"/>
      <c r="DW1597" s="3"/>
      <c r="DX1597" s="3"/>
      <c r="DY1597" s="3"/>
      <c r="DZ1597" s="3"/>
      <c r="EA1597" s="3"/>
      <c r="EB1597" s="3"/>
      <c r="EC1597" s="3"/>
      <c r="ED1597" s="3"/>
      <c r="EE1597" s="3"/>
      <c r="EF1597" s="3"/>
      <c r="EG1597" s="3"/>
    </row>
    <row r="1598" spans="1:137" ht="15.75" customHeight="1">
      <c r="A1598" s="15" t="s">
        <v>5092</v>
      </c>
      <c r="B1598" s="15" t="s">
        <v>5093</v>
      </c>
      <c r="C1598" s="16">
        <v>48585386</v>
      </c>
      <c r="D1598" s="15">
        <v>60894120</v>
      </c>
      <c r="E1598" s="15" t="s">
        <v>5094</v>
      </c>
      <c r="F1598" s="15" t="s">
        <v>84</v>
      </c>
      <c r="G1598" s="15" t="s">
        <v>91</v>
      </c>
      <c r="H1598" s="15" t="s">
        <v>174</v>
      </c>
      <c r="I1598" s="17">
        <f t="shared" si="18"/>
        <v>0</v>
      </c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8">
        <f t="shared" si="1"/>
        <v>184</v>
      </c>
      <c r="AA1598" s="19"/>
      <c r="AB1598" s="19"/>
      <c r="AC1598" s="19"/>
      <c r="AD1598" s="19"/>
      <c r="AE1598" s="19"/>
      <c r="AF1598" s="19"/>
      <c r="AG1598" s="19">
        <v>19</v>
      </c>
      <c r="AH1598" s="19"/>
      <c r="AI1598" s="19"/>
      <c r="AJ1598" s="19"/>
      <c r="AK1598" s="19">
        <v>25</v>
      </c>
      <c r="AL1598" s="19"/>
      <c r="AM1598" s="19"/>
      <c r="AN1598" s="19"/>
      <c r="AO1598" s="19">
        <v>140</v>
      </c>
      <c r="AP1598" s="19"/>
      <c r="AQ1598" s="19"/>
      <c r="AR1598" s="20">
        <f t="shared" si="3"/>
        <v>0</v>
      </c>
      <c r="AS1598" s="21"/>
      <c r="AT1598" s="21"/>
      <c r="AU1598" s="21"/>
      <c r="AV1598" s="21"/>
      <c r="AW1598" s="21"/>
      <c r="AX1598" s="21"/>
      <c r="AY1598" s="21"/>
      <c r="AZ1598" s="21"/>
      <c r="BA1598" s="21"/>
      <c r="BB1598" s="21"/>
      <c r="BC1598" s="21"/>
      <c r="BD1598" s="21"/>
      <c r="BE1598" s="21"/>
      <c r="BF1598" s="21"/>
      <c r="BG1598" s="21"/>
      <c r="BH1598" s="21"/>
      <c r="BI1598" s="21"/>
      <c r="BJ1598" s="22">
        <f t="shared" si="5"/>
        <v>0</v>
      </c>
      <c r="BK1598" s="21"/>
      <c r="BL1598" s="21"/>
      <c r="BM1598" s="21"/>
      <c r="BN1598" s="23">
        <f t="shared" si="7"/>
        <v>0</v>
      </c>
      <c r="BO1598" s="23"/>
      <c r="BP1598" s="23"/>
      <c r="BQ1598" s="23"/>
      <c r="BR1598" s="23"/>
      <c r="BS1598" s="23"/>
      <c r="BT1598" s="23"/>
      <c r="BU1598" s="23"/>
      <c r="BV1598" s="23"/>
      <c r="BW1598" s="23"/>
      <c r="BX1598" s="23"/>
      <c r="BY1598" s="23"/>
      <c r="BZ1598" s="23"/>
      <c r="CA1598" s="23"/>
      <c r="CB1598" s="23"/>
      <c r="CC1598" s="23"/>
      <c r="CD1598" s="23"/>
      <c r="CE1598" s="23"/>
      <c r="CF1598" s="21">
        <f t="shared" si="9"/>
        <v>100</v>
      </c>
      <c r="CG1598" s="21"/>
      <c r="CH1598" s="21"/>
      <c r="CI1598" s="21"/>
      <c r="CJ1598" s="21"/>
      <c r="CK1598" s="21"/>
      <c r="CL1598" s="21"/>
      <c r="CM1598" s="21"/>
      <c r="CN1598" s="21"/>
      <c r="CO1598" s="21"/>
      <c r="CP1598" s="21"/>
      <c r="CQ1598" s="21"/>
      <c r="CR1598" s="21"/>
      <c r="CS1598" s="21"/>
      <c r="CT1598" s="21"/>
      <c r="CU1598" s="21">
        <v>100</v>
      </c>
      <c r="CV1598" s="21"/>
      <c r="CW1598" s="21"/>
      <c r="CX1598" s="23">
        <f t="shared" si="11"/>
        <v>1</v>
      </c>
      <c r="CY1598" s="23"/>
      <c r="CZ1598" s="23"/>
      <c r="DA1598" s="23"/>
      <c r="DB1598" s="23">
        <v>1</v>
      </c>
      <c r="DC1598" s="23"/>
      <c r="DD1598" s="23"/>
      <c r="DE1598" s="22">
        <f t="shared" si="13"/>
        <v>0</v>
      </c>
      <c r="DF1598" s="21"/>
      <c r="DG1598" s="21"/>
      <c r="DH1598" s="21"/>
      <c r="DI1598" s="21"/>
      <c r="DJ1598" s="21"/>
      <c r="DK1598" s="24">
        <f t="shared" si="15"/>
        <v>0</v>
      </c>
      <c r="DL1598" s="23"/>
      <c r="DM1598" s="23"/>
      <c r="DN1598" s="3"/>
      <c r="DO1598" s="3"/>
      <c r="DP1598" s="3"/>
      <c r="DQ1598" s="3"/>
      <c r="DR1598" s="3"/>
      <c r="DS1598" s="3"/>
      <c r="DT1598" s="3"/>
      <c r="DU1598" s="3"/>
      <c r="DV1598" s="3"/>
      <c r="DW1598" s="3"/>
      <c r="DX1598" s="3"/>
      <c r="DY1598" s="3"/>
      <c r="DZ1598" s="3"/>
      <c r="EA1598" s="3"/>
      <c r="EB1598" s="3"/>
      <c r="EC1598" s="3"/>
      <c r="ED1598" s="3"/>
      <c r="EE1598" s="3"/>
      <c r="EF1598" s="3"/>
      <c r="EG1598" s="3"/>
    </row>
    <row r="1599" spans="1:137" ht="15.75" customHeight="1">
      <c r="A1599" s="15" t="s">
        <v>5095</v>
      </c>
      <c r="B1599" s="15" t="s">
        <v>5096</v>
      </c>
      <c r="C1599" s="16" t="s">
        <v>5097</v>
      </c>
      <c r="D1599" s="15">
        <v>724748190</v>
      </c>
      <c r="E1599" s="15" t="s">
        <v>5098</v>
      </c>
      <c r="F1599" s="15" t="s">
        <v>84</v>
      </c>
      <c r="G1599" s="15" t="s">
        <v>133</v>
      </c>
      <c r="H1599" s="15" t="s">
        <v>57</v>
      </c>
      <c r="I1599" s="17">
        <f t="shared" si="18"/>
        <v>0</v>
      </c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8">
        <f t="shared" si="1"/>
        <v>30</v>
      </c>
      <c r="AA1599" s="19"/>
      <c r="AB1599" s="19"/>
      <c r="AC1599" s="19"/>
      <c r="AD1599" s="19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>
        <v>30</v>
      </c>
      <c r="AQ1599" s="19"/>
      <c r="AR1599" s="20">
        <f t="shared" si="3"/>
        <v>0</v>
      </c>
      <c r="AS1599" s="21"/>
      <c r="AT1599" s="2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21"/>
      <c r="BE1599" s="21"/>
      <c r="BF1599" s="21"/>
      <c r="BG1599" s="21"/>
      <c r="BH1599" s="21"/>
      <c r="BI1599" s="21"/>
      <c r="BJ1599" s="22">
        <f t="shared" si="5"/>
        <v>0</v>
      </c>
      <c r="BK1599" s="21"/>
      <c r="BL1599" s="21"/>
      <c r="BM1599" s="21"/>
      <c r="BN1599" s="23">
        <f t="shared" si="7"/>
        <v>0</v>
      </c>
      <c r="BO1599" s="23"/>
      <c r="BP1599" s="23"/>
      <c r="BQ1599" s="23"/>
      <c r="BR1599" s="23"/>
      <c r="BS1599" s="23"/>
      <c r="BT1599" s="23"/>
      <c r="BU1599" s="23"/>
      <c r="BV1599" s="23"/>
      <c r="BW1599" s="23"/>
      <c r="BX1599" s="23"/>
      <c r="BY1599" s="23"/>
      <c r="BZ1599" s="23"/>
      <c r="CA1599" s="23"/>
      <c r="CB1599" s="23"/>
      <c r="CC1599" s="23"/>
      <c r="CD1599" s="23"/>
      <c r="CE1599" s="23"/>
      <c r="CF1599" s="21">
        <f t="shared" si="9"/>
        <v>0</v>
      </c>
      <c r="CG1599" s="21"/>
      <c r="CH1599" s="21"/>
      <c r="CI1599" s="21"/>
      <c r="CJ1599" s="21"/>
      <c r="CK1599" s="21"/>
      <c r="CL1599" s="21"/>
      <c r="CM1599" s="21"/>
      <c r="CN1599" s="21"/>
      <c r="CO1599" s="21"/>
      <c r="CP1599" s="21"/>
      <c r="CQ1599" s="21"/>
      <c r="CR1599" s="21"/>
      <c r="CS1599" s="21"/>
      <c r="CT1599" s="21"/>
      <c r="CU1599" s="21"/>
      <c r="CV1599" s="21"/>
      <c r="CW1599" s="21"/>
      <c r="CX1599" s="23">
        <f t="shared" si="11"/>
        <v>0</v>
      </c>
      <c r="CY1599" s="23"/>
      <c r="CZ1599" s="23"/>
      <c r="DA1599" s="23"/>
      <c r="DB1599" s="23"/>
      <c r="DC1599" s="23"/>
      <c r="DD1599" s="23"/>
      <c r="DE1599" s="22">
        <f t="shared" si="13"/>
        <v>0</v>
      </c>
      <c r="DF1599" s="21"/>
      <c r="DG1599" s="21"/>
      <c r="DH1599" s="21"/>
      <c r="DI1599" s="21"/>
      <c r="DJ1599" s="21"/>
      <c r="DK1599" s="24">
        <f t="shared" si="15"/>
        <v>0</v>
      </c>
      <c r="DL1599" s="23"/>
      <c r="DM1599" s="23"/>
      <c r="DN1599" s="3"/>
      <c r="DO1599" s="3"/>
      <c r="DP1599" s="3"/>
      <c r="DQ1599" s="3"/>
      <c r="DR1599" s="3"/>
      <c r="DS1599" s="3"/>
      <c r="DT1599" s="3"/>
      <c r="DU1599" s="3"/>
      <c r="DV1599" s="3"/>
      <c r="DW1599" s="3"/>
      <c r="DX1599" s="3"/>
      <c r="DY1599" s="3"/>
      <c r="DZ1599" s="3"/>
      <c r="EA1599" s="3"/>
      <c r="EB1599" s="3"/>
      <c r="EC1599" s="3"/>
      <c r="ED1599" s="3"/>
      <c r="EE1599" s="3"/>
      <c r="EF1599" s="3"/>
      <c r="EG1599" s="3"/>
    </row>
    <row r="1600" spans="1:137" ht="15.75" customHeight="1">
      <c r="A1600" s="15" t="s">
        <v>5099</v>
      </c>
      <c r="B1600" s="15" t="s">
        <v>5100</v>
      </c>
      <c r="C1600" s="16">
        <v>71394664</v>
      </c>
      <c r="D1600" s="15">
        <v>737852170</v>
      </c>
      <c r="E1600" s="15" t="s">
        <v>5101</v>
      </c>
      <c r="F1600" s="15" t="s">
        <v>84</v>
      </c>
      <c r="G1600" s="15" t="s">
        <v>133</v>
      </c>
      <c r="H1600" s="15" t="s">
        <v>150</v>
      </c>
      <c r="I1600" s="17">
        <f t="shared" si="18"/>
        <v>0</v>
      </c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8">
        <f t="shared" si="1"/>
        <v>30</v>
      </c>
      <c r="AA1600" s="19"/>
      <c r="AB1600" s="19"/>
      <c r="AC1600" s="19"/>
      <c r="AD1600" s="19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>
        <v>30</v>
      </c>
      <c r="AQ1600" s="19"/>
      <c r="AR1600" s="20">
        <f t="shared" si="3"/>
        <v>0</v>
      </c>
      <c r="AS1600" s="21"/>
      <c r="AT1600" s="21"/>
      <c r="AU1600" s="21"/>
      <c r="AV1600" s="21"/>
      <c r="AW1600" s="21"/>
      <c r="AX1600" s="21"/>
      <c r="AY1600" s="21"/>
      <c r="AZ1600" s="21"/>
      <c r="BA1600" s="21"/>
      <c r="BB1600" s="21"/>
      <c r="BC1600" s="21"/>
      <c r="BD1600" s="21"/>
      <c r="BE1600" s="21"/>
      <c r="BF1600" s="21"/>
      <c r="BG1600" s="21"/>
      <c r="BH1600" s="21"/>
      <c r="BI1600" s="21"/>
      <c r="BJ1600" s="22">
        <f t="shared" si="5"/>
        <v>0</v>
      </c>
      <c r="BK1600" s="21"/>
      <c r="BL1600" s="21"/>
      <c r="BM1600" s="21"/>
      <c r="BN1600" s="23">
        <f t="shared" si="7"/>
        <v>0</v>
      </c>
      <c r="BO1600" s="23"/>
      <c r="BP1600" s="23"/>
      <c r="BQ1600" s="23"/>
      <c r="BR1600" s="23"/>
      <c r="BS1600" s="23"/>
      <c r="BT1600" s="23"/>
      <c r="BU1600" s="23"/>
      <c r="BV1600" s="23"/>
      <c r="BW1600" s="23"/>
      <c r="BX1600" s="23"/>
      <c r="BY1600" s="23"/>
      <c r="BZ1600" s="23"/>
      <c r="CA1600" s="23"/>
      <c r="CB1600" s="23"/>
      <c r="CC1600" s="23"/>
      <c r="CD1600" s="23"/>
      <c r="CE1600" s="23"/>
      <c r="CF1600" s="21">
        <f t="shared" si="9"/>
        <v>0</v>
      </c>
      <c r="CG1600" s="21"/>
      <c r="CH1600" s="21"/>
      <c r="CI1600" s="21"/>
      <c r="CJ1600" s="21"/>
      <c r="CK1600" s="21"/>
      <c r="CL1600" s="21"/>
      <c r="CM1600" s="21"/>
      <c r="CN1600" s="21"/>
      <c r="CO1600" s="21"/>
      <c r="CP1600" s="21"/>
      <c r="CQ1600" s="21"/>
      <c r="CR1600" s="21"/>
      <c r="CS1600" s="21"/>
      <c r="CT1600" s="21"/>
      <c r="CU1600" s="21"/>
      <c r="CV1600" s="21"/>
      <c r="CW1600" s="21"/>
      <c r="CX1600" s="23">
        <f t="shared" si="11"/>
        <v>0</v>
      </c>
      <c r="CY1600" s="23"/>
      <c r="CZ1600" s="23"/>
      <c r="DA1600" s="23"/>
      <c r="DB1600" s="23"/>
      <c r="DC1600" s="23"/>
      <c r="DD1600" s="23"/>
      <c r="DE1600" s="22">
        <f t="shared" si="13"/>
        <v>0</v>
      </c>
      <c r="DF1600" s="21"/>
      <c r="DG1600" s="21"/>
      <c r="DH1600" s="21"/>
      <c r="DI1600" s="21"/>
      <c r="DJ1600" s="21"/>
      <c r="DK1600" s="24">
        <f t="shared" si="15"/>
        <v>0</v>
      </c>
      <c r="DL1600" s="23"/>
      <c r="DM1600" s="23"/>
      <c r="DN1600" s="3"/>
      <c r="DO1600" s="3"/>
      <c r="DP1600" s="3"/>
      <c r="DQ1600" s="3"/>
      <c r="DR1600" s="3"/>
      <c r="DS1600" s="3"/>
      <c r="DT1600" s="3"/>
      <c r="DU1600" s="3"/>
      <c r="DV1600" s="3"/>
      <c r="DW1600" s="3"/>
      <c r="DX1600" s="3"/>
      <c r="DY1600" s="3"/>
      <c r="DZ1600" s="3"/>
      <c r="EA1600" s="3"/>
      <c r="EB1600" s="3"/>
      <c r="EC1600" s="3"/>
      <c r="ED1600" s="3"/>
      <c r="EE1600" s="3"/>
      <c r="EF1600" s="3"/>
      <c r="EG1600" s="3"/>
    </row>
    <row r="1601" spans="1:137" ht="15.75" customHeight="1">
      <c r="A1601" s="15" t="s">
        <v>5102</v>
      </c>
      <c r="B1601" s="15" t="s">
        <v>5103</v>
      </c>
      <c r="C1601" s="16">
        <v>28958730</v>
      </c>
      <c r="D1601" s="15">
        <v>602393800</v>
      </c>
      <c r="E1601" s="15" t="s">
        <v>5104</v>
      </c>
      <c r="F1601" s="15" t="s">
        <v>84</v>
      </c>
      <c r="G1601" s="15" t="s">
        <v>91</v>
      </c>
      <c r="H1601" s="15" t="s">
        <v>174</v>
      </c>
      <c r="I1601" s="17">
        <f t="shared" si="18"/>
        <v>0</v>
      </c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8">
        <f t="shared" si="1"/>
        <v>29</v>
      </c>
      <c r="AA1601" s="19"/>
      <c r="AB1601" s="19"/>
      <c r="AC1601" s="19"/>
      <c r="AD1601" s="19"/>
      <c r="AE1601" s="19"/>
      <c r="AF1601" s="19"/>
      <c r="AG1601" s="19">
        <v>19</v>
      </c>
      <c r="AH1601" s="19"/>
      <c r="AI1601" s="19"/>
      <c r="AJ1601" s="19"/>
      <c r="AK1601" s="19"/>
      <c r="AL1601" s="19"/>
      <c r="AM1601" s="19"/>
      <c r="AN1601" s="19"/>
      <c r="AO1601" s="19">
        <v>10</v>
      </c>
      <c r="AP1601" s="19"/>
      <c r="AQ1601" s="19"/>
      <c r="AR1601" s="20">
        <f t="shared" si="3"/>
        <v>0</v>
      </c>
      <c r="AS1601" s="21"/>
      <c r="AT1601" s="2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21"/>
      <c r="BE1601" s="21"/>
      <c r="BF1601" s="21"/>
      <c r="BG1601" s="21"/>
      <c r="BH1601" s="21"/>
      <c r="BI1601" s="21"/>
      <c r="BJ1601" s="22">
        <f t="shared" si="5"/>
        <v>0</v>
      </c>
      <c r="BK1601" s="21"/>
      <c r="BL1601" s="21"/>
      <c r="BM1601" s="21"/>
      <c r="BN1601" s="23">
        <f t="shared" si="7"/>
        <v>0</v>
      </c>
      <c r="BO1601" s="23"/>
      <c r="BP1601" s="23"/>
      <c r="BQ1601" s="23"/>
      <c r="BR1601" s="23"/>
      <c r="BS1601" s="23"/>
      <c r="BT1601" s="23"/>
      <c r="BU1601" s="23"/>
      <c r="BV1601" s="23"/>
      <c r="BW1601" s="23"/>
      <c r="BX1601" s="23"/>
      <c r="BY1601" s="23"/>
      <c r="BZ1601" s="23"/>
      <c r="CA1601" s="23"/>
      <c r="CB1601" s="23"/>
      <c r="CC1601" s="23"/>
      <c r="CD1601" s="23"/>
      <c r="CE1601" s="23"/>
      <c r="CF1601" s="21">
        <f t="shared" si="9"/>
        <v>100</v>
      </c>
      <c r="CG1601" s="21"/>
      <c r="CH1601" s="21"/>
      <c r="CI1601" s="21"/>
      <c r="CJ1601" s="21"/>
      <c r="CK1601" s="21"/>
      <c r="CL1601" s="21"/>
      <c r="CM1601" s="21"/>
      <c r="CN1601" s="21"/>
      <c r="CO1601" s="21"/>
      <c r="CP1601" s="21"/>
      <c r="CQ1601" s="21"/>
      <c r="CR1601" s="21"/>
      <c r="CS1601" s="21"/>
      <c r="CT1601" s="21"/>
      <c r="CU1601" s="21">
        <v>100</v>
      </c>
      <c r="CV1601" s="21"/>
      <c r="CW1601" s="21"/>
      <c r="CX1601" s="23">
        <f t="shared" si="11"/>
        <v>1</v>
      </c>
      <c r="CY1601" s="23"/>
      <c r="CZ1601" s="23"/>
      <c r="DA1601" s="23"/>
      <c r="DB1601" s="23">
        <v>1</v>
      </c>
      <c r="DC1601" s="23"/>
      <c r="DD1601" s="23"/>
      <c r="DE1601" s="22">
        <f t="shared" si="13"/>
        <v>0</v>
      </c>
      <c r="DF1601" s="21"/>
      <c r="DG1601" s="21"/>
      <c r="DH1601" s="21"/>
      <c r="DI1601" s="21"/>
      <c r="DJ1601" s="21"/>
      <c r="DK1601" s="24">
        <f t="shared" si="15"/>
        <v>0</v>
      </c>
      <c r="DL1601" s="23"/>
      <c r="DM1601" s="23"/>
      <c r="DN1601" s="3"/>
      <c r="DO1601" s="3"/>
      <c r="DP1601" s="3"/>
      <c r="DQ1601" s="3"/>
      <c r="DR1601" s="3"/>
      <c r="DS1601" s="3"/>
      <c r="DT1601" s="3"/>
      <c r="DU1601" s="3"/>
      <c r="DV1601" s="3"/>
      <c r="DW1601" s="3"/>
      <c r="DX1601" s="3"/>
      <c r="DY1601" s="3"/>
      <c r="DZ1601" s="3"/>
      <c r="EA1601" s="3"/>
      <c r="EB1601" s="3"/>
      <c r="EC1601" s="3"/>
      <c r="ED1601" s="3"/>
      <c r="EE1601" s="3"/>
      <c r="EF1601" s="3"/>
      <c r="EG1601" s="3"/>
    </row>
    <row r="1602" spans="1:137" ht="15.75" customHeight="1">
      <c r="A1602" s="15" t="s">
        <v>5105</v>
      </c>
      <c r="B1602" s="15" t="s">
        <v>5106</v>
      </c>
      <c r="C1602" s="16" t="s">
        <v>5107</v>
      </c>
      <c r="D1602" s="15">
        <v>776888866</v>
      </c>
      <c r="E1602" s="15" t="s">
        <v>5108</v>
      </c>
      <c r="F1602" s="15" t="s">
        <v>84</v>
      </c>
      <c r="G1602" s="15" t="s">
        <v>142</v>
      </c>
      <c r="H1602" s="15" t="s">
        <v>86</v>
      </c>
      <c r="I1602" s="17">
        <f t="shared" si="18"/>
        <v>0</v>
      </c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8">
        <f t="shared" si="1"/>
        <v>23</v>
      </c>
      <c r="AA1602" s="19"/>
      <c r="AB1602" s="19"/>
      <c r="AC1602" s="19"/>
      <c r="AD1602" s="19"/>
      <c r="AE1602" s="19"/>
      <c r="AF1602" s="19"/>
      <c r="AG1602" s="19">
        <v>23</v>
      </c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20">
        <f t="shared" si="3"/>
        <v>0</v>
      </c>
      <c r="AS1602" s="21"/>
      <c r="AT1602" s="21"/>
      <c r="AU1602" s="21"/>
      <c r="AV1602" s="21"/>
      <c r="AW1602" s="21"/>
      <c r="AX1602" s="21"/>
      <c r="AY1602" s="21"/>
      <c r="AZ1602" s="21"/>
      <c r="BA1602" s="21"/>
      <c r="BB1602" s="21"/>
      <c r="BC1602" s="21"/>
      <c r="BD1602" s="21"/>
      <c r="BE1602" s="21"/>
      <c r="BF1602" s="21"/>
      <c r="BG1602" s="21"/>
      <c r="BH1602" s="21"/>
      <c r="BI1602" s="21"/>
      <c r="BJ1602" s="22">
        <f t="shared" si="5"/>
        <v>0</v>
      </c>
      <c r="BK1602" s="21"/>
      <c r="BL1602" s="21"/>
      <c r="BM1602" s="21"/>
      <c r="BN1602" s="23">
        <f t="shared" si="7"/>
        <v>0</v>
      </c>
      <c r="BO1602" s="23"/>
      <c r="BP1602" s="23"/>
      <c r="BQ1602" s="23"/>
      <c r="BR1602" s="23"/>
      <c r="BS1602" s="23"/>
      <c r="BT1602" s="23"/>
      <c r="BU1602" s="23"/>
      <c r="BV1602" s="23"/>
      <c r="BW1602" s="23"/>
      <c r="BX1602" s="23"/>
      <c r="BY1602" s="23"/>
      <c r="BZ1602" s="23"/>
      <c r="CA1602" s="23"/>
      <c r="CB1602" s="23"/>
      <c r="CC1602" s="23"/>
      <c r="CD1602" s="23"/>
      <c r="CE1602" s="23"/>
      <c r="CF1602" s="21">
        <f t="shared" si="9"/>
        <v>0</v>
      </c>
      <c r="CG1602" s="21"/>
      <c r="CH1602" s="21"/>
      <c r="CI1602" s="21"/>
      <c r="CJ1602" s="21"/>
      <c r="CK1602" s="21"/>
      <c r="CL1602" s="21"/>
      <c r="CM1602" s="21"/>
      <c r="CN1602" s="21"/>
      <c r="CO1602" s="21"/>
      <c r="CP1602" s="21"/>
      <c r="CQ1602" s="21"/>
      <c r="CR1602" s="21"/>
      <c r="CS1602" s="21"/>
      <c r="CT1602" s="21"/>
      <c r="CU1602" s="21"/>
      <c r="CV1602" s="21"/>
      <c r="CW1602" s="21"/>
      <c r="CX1602" s="23">
        <f t="shared" si="11"/>
        <v>0</v>
      </c>
      <c r="CY1602" s="23"/>
      <c r="CZ1602" s="23"/>
      <c r="DA1602" s="23"/>
      <c r="DB1602" s="23"/>
      <c r="DC1602" s="23"/>
      <c r="DD1602" s="23"/>
      <c r="DE1602" s="22">
        <f t="shared" si="13"/>
        <v>0</v>
      </c>
      <c r="DF1602" s="21"/>
      <c r="DG1602" s="21"/>
      <c r="DH1602" s="21"/>
      <c r="DI1602" s="21"/>
      <c r="DJ1602" s="21"/>
      <c r="DK1602" s="24">
        <f t="shared" si="15"/>
        <v>0</v>
      </c>
      <c r="DL1602" s="23"/>
      <c r="DM1602" s="23"/>
      <c r="DN1602" s="3"/>
      <c r="DO1602" s="3"/>
      <c r="DP1602" s="3"/>
      <c r="DQ1602" s="3"/>
      <c r="DR1602" s="3"/>
      <c r="DS1602" s="3"/>
      <c r="DT1602" s="3"/>
      <c r="DU1602" s="3"/>
      <c r="DV1602" s="3"/>
      <c r="DW1602" s="3"/>
      <c r="DX1602" s="3"/>
      <c r="DY1602" s="3"/>
      <c r="DZ1602" s="3"/>
      <c r="EA1602" s="3"/>
      <c r="EB1602" s="3"/>
      <c r="EC1602" s="3"/>
      <c r="ED1602" s="3"/>
      <c r="EE1602" s="3"/>
      <c r="EF1602" s="3"/>
      <c r="EG1602" s="3"/>
    </row>
    <row r="1603" spans="1:137" ht="15.75" customHeight="1">
      <c r="A1603" s="15" t="s">
        <v>5109</v>
      </c>
      <c r="B1603" s="15" t="s">
        <v>5110</v>
      </c>
      <c r="C1603" s="16" t="s">
        <v>5111</v>
      </c>
      <c r="D1603" s="15">
        <v>608973194</v>
      </c>
      <c r="E1603" s="15" t="s">
        <v>5112</v>
      </c>
      <c r="F1603" s="15" t="s">
        <v>84</v>
      </c>
      <c r="G1603" s="15" t="s">
        <v>91</v>
      </c>
      <c r="H1603" s="15" t="s">
        <v>158</v>
      </c>
      <c r="I1603" s="17">
        <f t="shared" si="18"/>
        <v>0</v>
      </c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8">
        <f t="shared" si="1"/>
        <v>10</v>
      </c>
      <c r="AA1603" s="19"/>
      <c r="AB1603" s="19"/>
      <c r="AC1603" s="19"/>
      <c r="AD1603" s="19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>
        <v>10</v>
      </c>
      <c r="AP1603" s="19"/>
      <c r="AQ1603" s="19"/>
      <c r="AR1603" s="20">
        <f t="shared" si="3"/>
        <v>0</v>
      </c>
      <c r="AS1603" s="21"/>
      <c r="AT1603" s="21"/>
      <c r="AU1603" s="21"/>
      <c r="AV1603" s="21"/>
      <c r="AW1603" s="21"/>
      <c r="AX1603" s="21"/>
      <c r="AY1603" s="21"/>
      <c r="AZ1603" s="21"/>
      <c r="BA1603" s="21"/>
      <c r="BB1603" s="21"/>
      <c r="BC1603" s="21"/>
      <c r="BD1603" s="21"/>
      <c r="BE1603" s="21"/>
      <c r="BF1603" s="21"/>
      <c r="BG1603" s="21"/>
      <c r="BH1603" s="21"/>
      <c r="BI1603" s="21"/>
      <c r="BJ1603" s="22">
        <f t="shared" si="5"/>
        <v>0</v>
      </c>
      <c r="BK1603" s="21"/>
      <c r="BL1603" s="21"/>
      <c r="BM1603" s="21"/>
      <c r="BN1603" s="23">
        <f t="shared" si="7"/>
        <v>0</v>
      </c>
      <c r="BO1603" s="23"/>
      <c r="BP1603" s="23"/>
      <c r="BQ1603" s="23"/>
      <c r="BR1603" s="23"/>
      <c r="BS1603" s="23"/>
      <c r="BT1603" s="23"/>
      <c r="BU1603" s="23"/>
      <c r="BV1603" s="23"/>
      <c r="BW1603" s="23"/>
      <c r="BX1603" s="23"/>
      <c r="BY1603" s="23"/>
      <c r="BZ1603" s="23"/>
      <c r="CA1603" s="23"/>
      <c r="CB1603" s="23"/>
      <c r="CC1603" s="23"/>
      <c r="CD1603" s="23"/>
      <c r="CE1603" s="23"/>
      <c r="CF1603" s="21">
        <f t="shared" si="9"/>
        <v>100</v>
      </c>
      <c r="CG1603" s="21"/>
      <c r="CH1603" s="21"/>
      <c r="CI1603" s="21"/>
      <c r="CJ1603" s="21"/>
      <c r="CK1603" s="21"/>
      <c r="CL1603" s="21"/>
      <c r="CM1603" s="21"/>
      <c r="CN1603" s="21"/>
      <c r="CO1603" s="21"/>
      <c r="CP1603" s="21"/>
      <c r="CQ1603" s="21"/>
      <c r="CR1603" s="21"/>
      <c r="CS1603" s="21"/>
      <c r="CT1603" s="21"/>
      <c r="CU1603" s="21">
        <v>100</v>
      </c>
      <c r="CV1603" s="21"/>
      <c r="CW1603" s="21"/>
      <c r="CX1603" s="23">
        <f t="shared" si="11"/>
        <v>1</v>
      </c>
      <c r="CY1603" s="23"/>
      <c r="CZ1603" s="23"/>
      <c r="DA1603" s="23"/>
      <c r="DB1603" s="23">
        <v>1</v>
      </c>
      <c r="DC1603" s="23"/>
      <c r="DD1603" s="23"/>
      <c r="DE1603" s="22">
        <f t="shared" si="13"/>
        <v>0</v>
      </c>
      <c r="DF1603" s="21"/>
      <c r="DG1603" s="21"/>
      <c r="DH1603" s="21"/>
      <c r="DI1603" s="21"/>
      <c r="DJ1603" s="21"/>
      <c r="DK1603" s="24">
        <f t="shared" si="15"/>
        <v>0</v>
      </c>
      <c r="DL1603" s="23"/>
      <c r="DM1603" s="23"/>
      <c r="DN1603" s="3"/>
      <c r="DO1603" s="3"/>
      <c r="DP1603" s="3"/>
      <c r="DQ1603" s="3"/>
      <c r="DR1603" s="3"/>
      <c r="DS1603" s="3"/>
      <c r="DT1603" s="3"/>
      <c r="DU1603" s="3"/>
      <c r="DV1603" s="3"/>
      <c r="DW1603" s="3"/>
      <c r="DX1603" s="3"/>
      <c r="DY1603" s="3"/>
      <c r="DZ1603" s="3"/>
      <c r="EA1603" s="3"/>
      <c r="EB1603" s="3"/>
      <c r="EC1603" s="3"/>
      <c r="ED1603" s="3"/>
      <c r="EE1603" s="3"/>
      <c r="EF1603" s="3"/>
      <c r="EG1603" s="3"/>
    </row>
    <row r="1604" spans="1:137" ht="15.75" customHeight="1">
      <c r="A1604" s="15" t="s">
        <v>5113</v>
      </c>
      <c r="B1604" s="15" t="s">
        <v>5114</v>
      </c>
      <c r="C1604" s="16" t="s">
        <v>5115</v>
      </c>
      <c r="D1604" s="15">
        <v>776888866</v>
      </c>
      <c r="E1604" s="15" t="s">
        <v>5116</v>
      </c>
      <c r="F1604" s="15" t="s">
        <v>84</v>
      </c>
      <c r="G1604" s="15" t="s">
        <v>142</v>
      </c>
      <c r="H1604" s="15" t="s">
        <v>68</v>
      </c>
      <c r="I1604" s="17">
        <f t="shared" si="18"/>
        <v>0</v>
      </c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8">
        <f t="shared" si="1"/>
        <v>46</v>
      </c>
      <c r="AA1604" s="19"/>
      <c r="AB1604" s="19"/>
      <c r="AC1604" s="19"/>
      <c r="AD1604" s="19"/>
      <c r="AE1604" s="19"/>
      <c r="AF1604" s="19"/>
      <c r="AG1604" s="19">
        <f>23+23</f>
        <v>46</v>
      </c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20">
        <f t="shared" si="3"/>
        <v>0</v>
      </c>
      <c r="AS1604" s="21"/>
      <c r="AT1604" s="21"/>
      <c r="AU1604" s="21"/>
      <c r="AV1604" s="21"/>
      <c r="AW1604" s="21"/>
      <c r="AX1604" s="21"/>
      <c r="AY1604" s="21"/>
      <c r="AZ1604" s="21"/>
      <c r="BA1604" s="21"/>
      <c r="BB1604" s="21"/>
      <c r="BC1604" s="21"/>
      <c r="BD1604" s="21"/>
      <c r="BE1604" s="21"/>
      <c r="BF1604" s="21"/>
      <c r="BG1604" s="21"/>
      <c r="BH1604" s="21"/>
      <c r="BI1604" s="21"/>
      <c r="BJ1604" s="22">
        <f t="shared" si="5"/>
        <v>0</v>
      </c>
      <c r="BK1604" s="21"/>
      <c r="BL1604" s="21"/>
      <c r="BM1604" s="21"/>
      <c r="BN1604" s="23">
        <f t="shared" si="7"/>
        <v>0</v>
      </c>
      <c r="BO1604" s="23"/>
      <c r="BP1604" s="23"/>
      <c r="BQ1604" s="23"/>
      <c r="BR1604" s="23"/>
      <c r="BS1604" s="23"/>
      <c r="BT1604" s="23"/>
      <c r="BU1604" s="23"/>
      <c r="BV1604" s="23"/>
      <c r="BW1604" s="23"/>
      <c r="BX1604" s="23"/>
      <c r="BY1604" s="23"/>
      <c r="BZ1604" s="23"/>
      <c r="CA1604" s="23"/>
      <c r="CB1604" s="23"/>
      <c r="CC1604" s="23"/>
      <c r="CD1604" s="23"/>
      <c r="CE1604" s="23"/>
      <c r="CF1604" s="21">
        <f t="shared" si="9"/>
        <v>0</v>
      </c>
      <c r="CG1604" s="21"/>
      <c r="CH1604" s="21"/>
      <c r="CI1604" s="21"/>
      <c r="CJ1604" s="21"/>
      <c r="CK1604" s="21"/>
      <c r="CL1604" s="21"/>
      <c r="CM1604" s="21"/>
      <c r="CN1604" s="21"/>
      <c r="CO1604" s="21"/>
      <c r="CP1604" s="21"/>
      <c r="CQ1604" s="21"/>
      <c r="CR1604" s="21"/>
      <c r="CS1604" s="21"/>
      <c r="CT1604" s="21"/>
      <c r="CU1604" s="21"/>
      <c r="CV1604" s="21"/>
      <c r="CW1604" s="21"/>
      <c r="CX1604" s="23">
        <f t="shared" si="11"/>
        <v>0</v>
      </c>
      <c r="CY1604" s="23"/>
      <c r="CZ1604" s="23"/>
      <c r="DA1604" s="23"/>
      <c r="DB1604" s="23"/>
      <c r="DC1604" s="23"/>
      <c r="DD1604" s="23"/>
      <c r="DE1604" s="22">
        <f t="shared" si="13"/>
        <v>0</v>
      </c>
      <c r="DF1604" s="21"/>
      <c r="DG1604" s="21"/>
      <c r="DH1604" s="21"/>
      <c r="DI1604" s="21"/>
      <c r="DJ1604" s="21"/>
      <c r="DK1604" s="24">
        <f t="shared" si="15"/>
        <v>0</v>
      </c>
      <c r="DL1604" s="23"/>
      <c r="DM1604" s="23"/>
      <c r="DN1604" s="3"/>
      <c r="DO1604" s="3"/>
      <c r="DP1604" s="3"/>
      <c r="DQ1604" s="3"/>
      <c r="DR1604" s="3"/>
      <c r="DS1604" s="3"/>
      <c r="DT1604" s="3"/>
      <c r="DU1604" s="3"/>
      <c r="DV1604" s="3"/>
      <c r="DW1604" s="3"/>
      <c r="DX1604" s="3"/>
      <c r="DY1604" s="3"/>
      <c r="DZ1604" s="3"/>
      <c r="EA1604" s="3"/>
      <c r="EB1604" s="3"/>
      <c r="EC1604" s="3"/>
      <c r="ED1604" s="3"/>
      <c r="EE1604" s="3"/>
      <c r="EF1604" s="3"/>
      <c r="EG1604" s="3"/>
    </row>
    <row r="1605" spans="1:137" ht="15.75" customHeight="1">
      <c r="A1605" s="15" t="s">
        <v>5117</v>
      </c>
      <c r="B1605" s="15" t="s">
        <v>5118</v>
      </c>
      <c r="C1605" s="16">
        <v>40877451</v>
      </c>
      <c r="D1605" s="15">
        <v>731036225</v>
      </c>
      <c r="E1605" s="15" t="s">
        <v>5119</v>
      </c>
      <c r="F1605" s="15" t="s">
        <v>84</v>
      </c>
      <c r="G1605" s="15" t="s">
        <v>91</v>
      </c>
      <c r="H1605" s="15" t="s">
        <v>57</v>
      </c>
      <c r="I1605" s="17">
        <f t="shared" si="18"/>
        <v>0</v>
      </c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8">
        <f t="shared" si="1"/>
        <v>10</v>
      </c>
      <c r="AA1605" s="19"/>
      <c r="AB1605" s="19"/>
      <c r="AC1605" s="19"/>
      <c r="AD1605" s="19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>
        <v>10</v>
      </c>
      <c r="AP1605" s="19"/>
      <c r="AQ1605" s="19"/>
      <c r="AR1605" s="20">
        <f t="shared" si="3"/>
        <v>0</v>
      </c>
      <c r="AS1605" s="21"/>
      <c r="AT1605" s="21"/>
      <c r="AU1605" s="21"/>
      <c r="AV1605" s="21"/>
      <c r="AW1605" s="21"/>
      <c r="AX1605" s="21"/>
      <c r="AY1605" s="21"/>
      <c r="AZ1605" s="21"/>
      <c r="BA1605" s="21"/>
      <c r="BB1605" s="21"/>
      <c r="BC1605" s="21"/>
      <c r="BD1605" s="21"/>
      <c r="BE1605" s="21"/>
      <c r="BF1605" s="21"/>
      <c r="BG1605" s="21"/>
      <c r="BH1605" s="21"/>
      <c r="BI1605" s="21"/>
      <c r="BJ1605" s="22">
        <f t="shared" si="5"/>
        <v>0</v>
      </c>
      <c r="BK1605" s="21"/>
      <c r="BL1605" s="21"/>
      <c r="BM1605" s="21"/>
      <c r="BN1605" s="23">
        <f t="shared" si="7"/>
        <v>0</v>
      </c>
      <c r="BO1605" s="23"/>
      <c r="BP1605" s="23"/>
      <c r="BQ1605" s="23"/>
      <c r="BR1605" s="23"/>
      <c r="BS1605" s="23"/>
      <c r="BT1605" s="23"/>
      <c r="BU1605" s="23"/>
      <c r="BV1605" s="23"/>
      <c r="BW1605" s="23"/>
      <c r="BX1605" s="23"/>
      <c r="BY1605" s="23"/>
      <c r="BZ1605" s="23"/>
      <c r="CA1605" s="23"/>
      <c r="CB1605" s="23"/>
      <c r="CC1605" s="23"/>
      <c r="CD1605" s="23"/>
      <c r="CE1605" s="23"/>
      <c r="CF1605" s="21">
        <f t="shared" si="9"/>
        <v>100</v>
      </c>
      <c r="CG1605" s="21"/>
      <c r="CH1605" s="21"/>
      <c r="CI1605" s="21"/>
      <c r="CJ1605" s="21"/>
      <c r="CK1605" s="21"/>
      <c r="CL1605" s="21"/>
      <c r="CM1605" s="21"/>
      <c r="CN1605" s="21"/>
      <c r="CO1605" s="21"/>
      <c r="CP1605" s="21"/>
      <c r="CQ1605" s="21"/>
      <c r="CR1605" s="21"/>
      <c r="CS1605" s="21"/>
      <c r="CT1605" s="21"/>
      <c r="CU1605" s="21">
        <v>100</v>
      </c>
      <c r="CV1605" s="21"/>
      <c r="CW1605" s="21"/>
      <c r="CX1605" s="23">
        <f t="shared" si="11"/>
        <v>1</v>
      </c>
      <c r="CY1605" s="23"/>
      <c r="CZ1605" s="23"/>
      <c r="DA1605" s="23"/>
      <c r="DB1605" s="23">
        <v>1</v>
      </c>
      <c r="DC1605" s="23"/>
      <c r="DD1605" s="23"/>
      <c r="DE1605" s="22">
        <f t="shared" si="13"/>
        <v>0</v>
      </c>
      <c r="DF1605" s="21"/>
      <c r="DG1605" s="21"/>
      <c r="DH1605" s="21"/>
      <c r="DI1605" s="21"/>
      <c r="DJ1605" s="21"/>
      <c r="DK1605" s="24">
        <f t="shared" si="15"/>
        <v>0</v>
      </c>
      <c r="DL1605" s="23"/>
      <c r="DM1605" s="23"/>
      <c r="DN1605" s="3"/>
      <c r="DO1605" s="3"/>
      <c r="DP1605" s="3"/>
      <c r="DQ1605" s="3"/>
      <c r="DR1605" s="3"/>
      <c r="DS1605" s="3"/>
      <c r="DT1605" s="3"/>
      <c r="DU1605" s="3"/>
      <c r="DV1605" s="3"/>
      <c r="DW1605" s="3"/>
      <c r="DX1605" s="3"/>
      <c r="DY1605" s="3"/>
      <c r="DZ1605" s="3"/>
      <c r="EA1605" s="3"/>
      <c r="EB1605" s="3"/>
      <c r="EC1605" s="3"/>
      <c r="ED1605" s="3"/>
      <c r="EE1605" s="3"/>
      <c r="EF1605" s="3"/>
      <c r="EG1605" s="3"/>
    </row>
    <row r="1606" spans="1:137" ht="15.75" customHeight="1">
      <c r="A1606" s="15" t="s">
        <v>5120</v>
      </c>
      <c r="B1606" s="15" t="s">
        <v>5121</v>
      </c>
      <c r="C1606" s="16">
        <v>27909450</v>
      </c>
      <c r="D1606" s="15">
        <v>605933311</v>
      </c>
      <c r="E1606" s="15" t="s">
        <v>5122</v>
      </c>
      <c r="F1606" s="15" t="s">
        <v>84</v>
      </c>
      <c r="G1606" s="15" t="s">
        <v>101</v>
      </c>
      <c r="H1606" s="15" t="s">
        <v>158</v>
      </c>
      <c r="I1606" s="17">
        <f t="shared" si="18"/>
        <v>0</v>
      </c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8">
        <f t="shared" si="1"/>
        <v>28</v>
      </c>
      <c r="AA1606" s="19"/>
      <c r="AB1606" s="19"/>
      <c r="AC1606" s="19"/>
      <c r="AD1606" s="19"/>
      <c r="AE1606" s="19"/>
      <c r="AF1606" s="19">
        <v>6</v>
      </c>
      <c r="AG1606" s="19"/>
      <c r="AH1606" s="19">
        <v>7</v>
      </c>
      <c r="AI1606" s="19"/>
      <c r="AJ1606" s="19"/>
      <c r="AK1606" s="19"/>
      <c r="AL1606" s="19"/>
      <c r="AM1606" s="19"/>
      <c r="AN1606" s="19"/>
      <c r="AO1606" s="19">
        <v>15</v>
      </c>
      <c r="AP1606" s="19"/>
      <c r="AQ1606" s="19"/>
      <c r="AR1606" s="20">
        <f t="shared" si="3"/>
        <v>0</v>
      </c>
      <c r="AS1606" s="21"/>
      <c r="AT1606" s="21"/>
      <c r="AU1606" s="21"/>
      <c r="AV1606" s="21"/>
      <c r="AW1606" s="21"/>
      <c r="AX1606" s="21"/>
      <c r="AY1606" s="21"/>
      <c r="AZ1606" s="21"/>
      <c r="BA1606" s="21"/>
      <c r="BB1606" s="21"/>
      <c r="BC1606" s="21"/>
      <c r="BD1606" s="21"/>
      <c r="BE1606" s="21"/>
      <c r="BF1606" s="21"/>
      <c r="BG1606" s="21"/>
      <c r="BH1606" s="21"/>
      <c r="BI1606" s="21"/>
      <c r="BJ1606" s="22">
        <f t="shared" si="5"/>
        <v>0</v>
      </c>
      <c r="BK1606" s="21"/>
      <c r="BL1606" s="21"/>
      <c r="BM1606" s="21"/>
      <c r="BN1606" s="23">
        <f t="shared" si="7"/>
        <v>0</v>
      </c>
      <c r="BO1606" s="23"/>
      <c r="BP1606" s="23"/>
      <c r="BQ1606" s="23"/>
      <c r="BR1606" s="23"/>
      <c r="BS1606" s="23"/>
      <c r="BT1606" s="23"/>
      <c r="BU1606" s="23"/>
      <c r="BV1606" s="23"/>
      <c r="BW1606" s="23"/>
      <c r="BX1606" s="23"/>
      <c r="BY1606" s="23"/>
      <c r="BZ1606" s="23"/>
      <c r="CA1606" s="23"/>
      <c r="CB1606" s="23"/>
      <c r="CC1606" s="23"/>
      <c r="CD1606" s="23"/>
      <c r="CE1606" s="23"/>
      <c r="CF1606" s="21">
        <f t="shared" si="9"/>
        <v>0</v>
      </c>
      <c r="CG1606" s="21"/>
      <c r="CH1606" s="21"/>
      <c r="CI1606" s="21"/>
      <c r="CJ1606" s="21"/>
      <c r="CK1606" s="21"/>
      <c r="CL1606" s="21"/>
      <c r="CM1606" s="21"/>
      <c r="CN1606" s="21"/>
      <c r="CO1606" s="21"/>
      <c r="CP1606" s="21"/>
      <c r="CQ1606" s="21"/>
      <c r="CR1606" s="21"/>
      <c r="CS1606" s="21"/>
      <c r="CT1606" s="21"/>
      <c r="CU1606" s="21"/>
      <c r="CV1606" s="21"/>
      <c r="CW1606" s="21"/>
      <c r="CX1606" s="23">
        <f t="shared" si="11"/>
        <v>2</v>
      </c>
      <c r="CY1606" s="23"/>
      <c r="CZ1606" s="23"/>
      <c r="DA1606" s="23"/>
      <c r="DB1606" s="23">
        <v>2</v>
      </c>
      <c r="DC1606" s="23"/>
      <c r="DD1606" s="23"/>
      <c r="DE1606" s="22">
        <f t="shared" si="13"/>
        <v>0</v>
      </c>
      <c r="DF1606" s="21"/>
      <c r="DG1606" s="21"/>
      <c r="DH1606" s="21"/>
      <c r="DI1606" s="21"/>
      <c r="DJ1606" s="21"/>
      <c r="DK1606" s="24">
        <f t="shared" si="15"/>
        <v>0</v>
      </c>
      <c r="DL1606" s="23"/>
      <c r="DM1606" s="23"/>
      <c r="DN1606" s="3"/>
      <c r="DO1606" s="3"/>
      <c r="DP1606" s="3"/>
      <c r="DQ1606" s="3"/>
      <c r="DR1606" s="3"/>
      <c r="DS1606" s="3"/>
      <c r="DT1606" s="3"/>
      <c r="DU1606" s="3"/>
      <c r="DV1606" s="3"/>
      <c r="DW1606" s="3"/>
      <c r="DX1606" s="3"/>
      <c r="DY1606" s="3"/>
      <c r="DZ1606" s="3"/>
      <c r="EA1606" s="3"/>
      <c r="EB1606" s="3"/>
      <c r="EC1606" s="3"/>
      <c r="ED1606" s="3"/>
      <c r="EE1606" s="3"/>
      <c r="EF1606" s="3"/>
      <c r="EG1606" s="3"/>
    </row>
    <row r="1607" spans="1:137" ht="15.75" customHeight="1">
      <c r="A1607" s="15" t="s">
        <v>5123</v>
      </c>
      <c r="B1607" s="15" t="s">
        <v>5124</v>
      </c>
      <c r="C1607" s="16">
        <v>24219771</v>
      </c>
      <c r="D1607" s="15">
        <v>777721514</v>
      </c>
      <c r="E1607" s="15" t="s">
        <v>5125</v>
      </c>
      <c r="F1607" s="15" t="s">
        <v>84</v>
      </c>
      <c r="G1607" s="15" t="s">
        <v>91</v>
      </c>
      <c r="H1607" s="15" t="s">
        <v>68</v>
      </c>
      <c r="I1607" s="17">
        <f t="shared" si="18"/>
        <v>0</v>
      </c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8">
        <f t="shared" si="1"/>
        <v>10</v>
      </c>
      <c r="AA1607" s="19"/>
      <c r="AB1607" s="19"/>
      <c r="AC1607" s="19"/>
      <c r="AD1607" s="19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>
        <v>10</v>
      </c>
      <c r="AP1607" s="19"/>
      <c r="AQ1607" s="19"/>
      <c r="AR1607" s="20">
        <f t="shared" si="3"/>
        <v>0</v>
      </c>
      <c r="AS1607" s="21"/>
      <c r="AT1607" s="21"/>
      <c r="AU1607" s="21"/>
      <c r="AV1607" s="21"/>
      <c r="AW1607" s="21"/>
      <c r="AX1607" s="21"/>
      <c r="AY1607" s="21"/>
      <c r="AZ1607" s="21"/>
      <c r="BA1607" s="21"/>
      <c r="BB1607" s="21"/>
      <c r="BC1607" s="21"/>
      <c r="BD1607" s="21"/>
      <c r="BE1607" s="21"/>
      <c r="BF1607" s="21"/>
      <c r="BG1607" s="21"/>
      <c r="BH1607" s="21"/>
      <c r="BI1607" s="21"/>
      <c r="BJ1607" s="22">
        <f t="shared" si="5"/>
        <v>0</v>
      </c>
      <c r="BK1607" s="21"/>
      <c r="BL1607" s="21"/>
      <c r="BM1607" s="21"/>
      <c r="BN1607" s="23">
        <f t="shared" si="7"/>
        <v>0</v>
      </c>
      <c r="BO1607" s="23"/>
      <c r="BP1607" s="23"/>
      <c r="BQ1607" s="23"/>
      <c r="BR1607" s="23"/>
      <c r="BS1607" s="23"/>
      <c r="BT1607" s="23"/>
      <c r="BU1607" s="23"/>
      <c r="BV1607" s="23"/>
      <c r="BW1607" s="23"/>
      <c r="BX1607" s="23"/>
      <c r="BY1607" s="23"/>
      <c r="BZ1607" s="23"/>
      <c r="CA1607" s="23"/>
      <c r="CB1607" s="23"/>
      <c r="CC1607" s="23"/>
      <c r="CD1607" s="23"/>
      <c r="CE1607" s="23"/>
      <c r="CF1607" s="21">
        <f t="shared" si="9"/>
        <v>100</v>
      </c>
      <c r="CG1607" s="21"/>
      <c r="CH1607" s="21"/>
      <c r="CI1607" s="21"/>
      <c r="CJ1607" s="21"/>
      <c r="CK1607" s="21"/>
      <c r="CL1607" s="21"/>
      <c r="CM1607" s="21"/>
      <c r="CN1607" s="21"/>
      <c r="CO1607" s="21"/>
      <c r="CP1607" s="21"/>
      <c r="CQ1607" s="21"/>
      <c r="CR1607" s="21"/>
      <c r="CS1607" s="21"/>
      <c r="CT1607" s="21"/>
      <c r="CU1607" s="21">
        <v>100</v>
      </c>
      <c r="CV1607" s="21"/>
      <c r="CW1607" s="21"/>
      <c r="CX1607" s="23">
        <f t="shared" si="11"/>
        <v>1</v>
      </c>
      <c r="CY1607" s="23"/>
      <c r="CZ1607" s="23"/>
      <c r="DA1607" s="23"/>
      <c r="DB1607" s="23">
        <v>1</v>
      </c>
      <c r="DC1607" s="23"/>
      <c r="DD1607" s="23"/>
      <c r="DE1607" s="22">
        <f t="shared" si="13"/>
        <v>0</v>
      </c>
      <c r="DF1607" s="21"/>
      <c r="DG1607" s="21"/>
      <c r="DH1607" s="21"/>
      <c r="DI1607" s="21"/>
      <c r="DJ1607" s="21"/>
      <c r="DK1607" s="24">
        <f t="shared" si="15"/>
        <v>0</v>
      </c>
      <c r="DL1607" s="23"/>
      <c r="DM1607" s="23"/>
      <c r="DN1607" s="3"/>
      <c r="DO1607" s="3"/>
      <c r="DP1607" s="3"/>
      <c r="DQ1607" s="3"/>
      <c r="DR1607" s="3"/>
      <c r="DS1607" s="3"/>
      <c r="DT1607" s="3"/>
      <c r="DU1607" s="3"/>
      <c r="DV1607" s="3"/>
      <c r="DW1607" s="3"/>
      <c r="DX1607" s="3"/>
      <c r="DY1607" s="3"/>
      <c r="DZ1607" s="3"/>
      <c r="EA1607" s="3"/>
      <c r="EB1607" s="3"/>
      <c r="EC1607" s="3"/>
      <c r="ED1607" s="3"/>
      <c r="EE1607" s="3"/>
      <c r="EF1607" s="3"/>
      <c r="EG1607" s="3"/>
    </row>
    <row r="1608" spans="1:137" ht="15.75" customHeight="1">
      <c r="A1608" s="15" t="s">
        <v>5126</v>
      </c>
      <c r="B1608" s="15" t="s">
        <v>5127</v>
      </c>
      <c r="C1608" s="16">
        <v>27110460</v>
      </c>
      <c r="D1608" s="15">
        <v>602652391</v>
      </c>
      <c r="E1608" s="15" t="s">
        <v>5128</v>
      </c>
      <c r="F1608" s="15" t="s">
        <v>84</v>
      </c>
      <c r="G1608" s="15" t="s">
        <v>91</v>
      </c>
      <c r="H1608" s="15" t="s">
        <v>86</v>
      </c>
      <c r="I1608" s="17">
        <f t="shared" si="18"/>
        <v>0</v>
      </c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8">
        <f t="shared" si="1"/>
        <v>34</v>
      </c>
      <c r="AA1608" s="19"/>
      <c r="AB1608" s="19"/>
      <c r="AC1608" s="19"/>
      <c r="AD1608" s="19"/>
      <c r="AE1608" s="19"/>
      <c r="AF1608" s="19"/>
      <c r="AG1608" s="19">
        <v>19</v>
      </c>
      <c r="AH1608" s="19"/>
      <c r="AI1608" s="19"/>
      <c r="AJ1608" s="19"/>
      <c r="AK1608" s="19"/>
      <c r="AL1608" s="19"/>
      <c r="AM1608" s="19"/>
      <c r="AN1608" s="19"/>
      <c r="AO1608" s="19">
        <v>15</v>
      </c>
      <c r="AP1608" s="19"/>
      <c r="AQ1608" s="19"/>
      <c r="AR1608" s="20">
        <f t="shared" si="3"/>
        <v>0</v>
      </c>
      <c r="AS1608" s="21"/>
      <c r="AT1608" s="21"/>
      <c r="AU1608" s="21"/>
      <c r="AV1608" s="21"/>
      <c r="AW1608" s="21"/>
      <c r="AX1608" s="21"/>
      <c r="AY1608" s="21"/>
      <c r="AZ1608" s="21"/>
      <c r="BA1608" s="21"/>
      <c r="BB1608" s="21"/>
      <c r="BC1608" s="21"/>
      <c r="BD1608" s="21"/>
      <c r="BE1608" s="21"/>
      <c r="BF1608" s="21"/>
      <c r="BG1608" s="21"/>
      <c r="BH1608" s="21"/>
      <c r="BI1608" s="21"/>
      <c r="BJ1608" s="22">
        <f t="shared" si="5"/>
        <v>0</v>
      </c>
      <c r="BK1608" s="21"/>
      <c r="BL1608" s="21"/>
      <c r="BM1608" s="21"/>
      <c r="BN1608" s="23">
        <f t="shared" si="7"/>
        <v>0</v>
      </c>
      <c r="BO1608" s="23"/>
      <c r="BP1608" s="23"/>
      <c r="BQ1608" s="23"/>
      <c r="BR1608" s="23"/>
      <c r="BS1608" s="23"/>
      <c r="BT1608" s="23"/>
      <c r="BU1608" s="23" t="s">
        <v>209</v>
      </c>
      <c r="BV1608" s="23"/>
      <c r="BW1608" s="23"/>
      <c r="BX1608" s="23"/>
      <c r="BY1608" s="23"/>
      <c r="BZ1608" s="23"/>
      <c r="CA1608" s="23"/>
      <c r="CB1608" s="23"/>
      <c r="CC1608" s="23"/>
      <c r="CD1608" s="23"/>
      <c r="CE1608" s="23"/>
      <c r="CF1608" s="21">
        <f t="shared" si="9"/>
        <v>100</v>
      </c>
      <c r="CG1608" s="21"/>
      <c r="CH1608" s="21"/>
      <c r="CI1608" s="21"/>
      <c r="CJ1608" s="21"/>
      <c r="CK1608" s="21"/>
      <c r="CL1608" s="21"/>
      <c r="CM1608" s="21"/>
      <c r="CN1608" s="21"/>
      <c r="CO1608" s="21"/>
      <c r="CP1608" s="21"/>
      <c r="CQ1608" s="21"/>
      <c r="CR1608" s="21"/>
      <c r="CS1608" s="21"/>
      <c r="CT1608" s="21"/>
      <c r="CU1608" s="21">
        <v>100</v>
      </c>
      <c r="CV1608" s="21"/>
      <c r="CW1608" s="21"/>
      <c r="CX1608" s="23">
        <f t="shared" si="11"/>
        <v>1</v>
      </c>
      <c r="CY1608" s="23"/>
      <c r="CZ1608" s="23"/>
      <c r="DA1608" s="23"/>
      <c r="DB1608" s="23">
        <v>1</v>
      </c>
      <c r="DC1608" s="23"/>
      <c r="DD1608" s="23"/>
      <c r="DE1608" s="22">
        <f t="shared" si="13"/>
        <v>0</v>
      </c>
      <c r="DF1608" s="21"/>
      <c r="DG1608" s="21"/>
      <c r="DH1608" s="21"/>
      <c r="DI1608" s="21"/>
      <c r="DJ1608" s="21"/>
      <c r="DK1608" s="24">
        <f t="shared" si="15"/>
        <v>0</v>
      </c>
      <c r="DL1608" s="23"/>
      <c r="DM1608" s="23"/>
      <c r="DN1608" s="3"/>
      <c r="DO1608" s="3"/>
      <c r="DP1608" s="3"/>
      <c r="DQ1608" s="3"/>
      <c r="DR1608" s="3"/>
      <c r="DS1608" s="3"/>
      <c r="DT1608" s="3"/>
      <c r="DU1608" s="3"/>
      <c r="DV1608" s="3"/>
      <c r="DW1608" s="3"/>
      <c r="DX1608" s="3"/>
      <c r="DY1608" s="3"/>
      <c r="DZ1608" s="3"/>
      <c r="EA1608" s="3"/>
      <c r="EB1608" s="3"/>
      <c r="EC1608" s="3"/>
      <c r="ED1608" s="3"/>
      <c r="EE1608" s="3"/>
      <c r="EF1608" s="3"/>
      <c r="EG1608" s="3"/>
    </row>
    <row r="1609" spans="1:137" ht="15.75" customHeight="1">
      <c r="A1609" s="15" t="s">
        <v>5129</v>
      </c>
      <c r="B1609" s="15" t="s">
        <v>5130</v>
      </c>
      <c r="C1609" s="16">
        <v>67170561</v>
      </c>
      <c r="D1609" s="15">
        <v>606072078</v>
      </c>
      <c r="E1609" s="15" t="s">
        <v>5131</v>
      </c>
      <c r="F1609" s="15" t="s">
        <v>84</v>
      </c>
      <c r="G1609" s="15" t="s">
        <v>91</v>
      </c>
      <c r="H1609" s="15" t="s">
        <v>86</v>
      </c>
      <c r="I1609" s="17">
        <f t="shared" si="18"/>
        <v>0</v>
      </c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8">
        <f t="shared" si="1"/>
        <v>29</v>
      </c>
      <c r="AA1609" s="19"/>
      <c r="AB1609" s="19"/>
      <c r="AC1609" s="19"/>
      <c r="AD1609" s="19"/>
      <c r="AE1609" s="19"/>
      <c r="AF1609" s="19"/>
      <c r="AG1609" s="19">
        <v>19</v>
      </c>
      <c r="AH1609" s="19"/>
      <c r="AI1609" s="19"/>
      <c r="AJ1609" s="19"/>
      <c r="AK1609" s="19"/>
      <c r="AL1609" s="19"/>
      <c r="AM1609" s="19"/>
      <c r="AN1609" s="19"/>
      <c r="AO1609" s="19">
        <v>10</v>
      </c>
      <c r="AP1609" s="19"/>
      <c r="AQ1609" s="19"/>
      <c r="AR1609" s="20">
        <f t="shared" si="3"/>
        <v>0</v>
      </c>
      <c r="AS1609" s="21"/>
      <c r="AT1609" s="2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21"/>
      <c r="BE1609" s="21"/>
      <c r="BF1609" s="21"/>
      <c r="BG1609" s="21"/>
      <c r="BH1609" s="21"/>
      <c r="BI1609" s="21"/>
      <c r="BJ1609" s="22">
        <f t="shared" si="5"/>
        <v>0</v>
      </c>
      <c r="BK1609" s="21"/>
      <c r="BL1609" s="21"/>
      <c r="BM1609" s="21"/>
      <c r="BN1609" s="23">
        <f t="shared" si="7"/>
        <v>0</v>
      </c>
      <c r="BO1609" s="23"/>
      <c r="BP1609" s="23"/>
      <c r="BQ1609" s="23"/>
      <c r="BR1609" s="23"/>
      <c r="BS1609" s="23"/>
      <c r="BT1609" s="23"/>
      <c r="BU1609" s="23"/>
      <c r="BV1609" s="23"/>
      <c r="BW1609" s="23"/>
      <c r="BX1609" s="23"/>
      <c r="BY1609" s="23"/>
      <c r="BZ1609" s="23"/>
      <c r="CA1609" s="23"/>
      <c r="CB1609" s="23"/>
      <c r="CC1609" s="23"/>
      <c r="CD1609" s="23"/>
      <c r="CE1609" s="23"/>
      <c r="CF1609" s="21">
        <f t="shared" si="9"/>
        <v>100</v>
      </c>
      <c r="CG1609" s="21"/>
      <c r="CH1609" s="21"/>
      <c r="CI1609" s="21"/>
      <c r="CJ1609" s="21"/>
      <c r="CK1609" s="21"/>
      <c r="CL1609" s="21"/>
      <c r="CM1609" s="21"/>
      <c r="CN1609" s="21"/>
      <c r="CO1609" s="21"/>
      <c r="CP1609" s="21"/>
      <c r="CQ1609" s="21"/>
      <c r="CR1609" s="21"/>
      <c r="CS1609" s="21"/>
      <c r="CT1609" s="21"/>
      <c r="CU1609" s="21">
        <v>100</v>
      </c>
      <c r="CV1609" s="21"/>
      <c r="CW1609" s="21"/>
      <c r="CX1609" s="23">
        <f t="shared" si="11"/>
        <v>1</v>
      </c>
      <c r="CY1609" s="23"/>
      <c r="CZ1609" s="23"/>
      <c r="DA1609" s="23"/>
      <c r="DB1609" s="23">
        <v>1</v>
      </c>
      <c r="DC1609" s="23"/>
      <c r="DD1609" s="23"/>
      <c r="DE1609" s="22">
        <f t="shared" si="13"/>
        <v>0</v>
      </c>
      <c r="DF1609" s="21"/>
      <c r="DG1609" s="21"/>
      <c r="DH1609" s="21"/>
      <c r="DI1609" s="21"/>
      <c r="DJ1609" s="21"/>
      <c r="DK1609" s="24">
        <f t="shared" si="15"/>
        <v>0</v>
      </c>
      <c r="DL1609" s="23"/>
      <c r="DM1609" s="23"/>
      <c r="DN1609" s="3"/>
      <c r="DO1609" s="3"/>
      <c r="DP1609" s="3"/>
      <c r="DQ1609" s="3"/>
      <c r="DR1609" s="3"/>
      <c r="DS1609" s="3"/>
      <c r="DT1609" s="3"/>
      <c r="DU1609" s="3"/>
      <c r="DV1609" s="3"/>
      <c r="DW1609" s="3"/>
      <c r="DX1609" s="3"/>
      <c r="DY1609" s="3"/>
      <c r="DZ1609" s="3"/>
      <c r="EA1609" s="3"/>
      <c r="EB1609" s="3"/>
      <c r="EC1609" s="3"/>
      <c r="ED1609" s="3"/>
      <c r="EE1609" s="3"/>
      <c r="EF1609" s="3"/>
      <c r="EG1609" s="3"/>
    </row>
    <row r="1610" spans="1:137" ht="15.75" customHeight="1">
      <c r="A1610" s="15" t="s">
        <v>5132</v>
      </c>
      <c r="B1610" s="15" t="s">
        <v>5133</v>
      </c>
      <c r="C1610" s="16">
        <v>28827490</v>
      </c>
      <c r="D1610" s="15">
        <v>776888866</v>
      </c>
      <c r="E1610" s="15" t="s">
        <v>5134</v>
      </c>
      <c r="F1610" s="15" t="s">
        <v>84</v>
      </c>
      <c r="G1610" s="15" t="s">
        <v>142</v>
      </c>
      <c r="H1610" s="15" t="s">
        <v>86</v>
      </c>
      <c r="I1610" s="17">
        <f t="shared" si="18"/>
        <v>0</v>
      </c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8">
        <f t="shared" si="1"/>
        <v>23</v>
      </c>
      <c r="AA1610" s="19"/>
      <c r="AB1610" s="19"/>
      <c r="AC1610" s="19"/>
      <c r="AD1610" s="19"/>
      <c r="AE1610" s="19"/>
      <c r="AF1610" s="19"/>
      <c r="AG1610" s="19">
        <v>23</v>
      </c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20">
        <f t="shared" si="3"/>
        <v>0</v>
      </c>
      <c r="AS1610" s="21"/>
      <c r="AT1610" s="21"/>
      <c r="AU1610" s="21"/>
      <c r="AV1610" s="21"/>
      <c r="AW1610" s="21"/>
      <c r="AX1610" s="21"/>
      <c r="AY1610" s="21"/>
      <c r="AZ1610" s="21"/>
      <c r="BA1610" s="21"/>
      <c r="BB1610" s="21"/>
      <c r="BC1610" s="21"/>
      <c r="BD1610" s="21"/>
      <c r="BE1610" s="21"/>
      <c r="BF1610" s="21"/>
      <c r="BG1610" s="21"/>
      <c r="BH1610" s="21"/>
      <c r="BI1610" s="21"/>
      <c r="BJ1610" s="22">
        <f t="shared" si="5"/>
        <v>0</v>
      </c>
      <c r="BK1610" s="21"/>
      <c r="BL1610" s="21"/>
      <c r="BM1610" s="21"/>
      <c r="BN1610" s="23">
        <f t="shared" si="7"/>
        <v>0</v>
      </c>
      <c r="BO1610" s="23"/>
      <c r="BP1610" s="23"/>
      <c r="BQ1610" s="23"/>
      <c r="BR1610" s="23"/>
      <c r="BS1610" s="23"/>
      <c r="BT1610" s="23"/>
      <c r="BU1610" s="23"/>
      <c r="BV1610" s="23"/>
      <c r="BW1610" s="23"/>
      <c r="BX1610" s="23"/>
      <c r="BY1610" s="23"/>
      <c r="BZ1610" s="23"/>
      <c r="CA1610" s="23"/>
      <c r="CB1610" s="23"/>
      <c r="CC1610" s="23"/>
      <c r="CD1610" s="23"/>
      <c r="CE1610" s="23"/>
      <c r="CF1610" s="21">
        <f t="shared" si="9"/>
        <v>0</v>
      </c>
      <c r="CG1610" s="21"/>
      <c r="CH1610" s="21"/>
      <c r="CI1610" s="21"/>
      <c r="CJ1610" s="21"/>
      <c r="CK1610" s="21"/>
      <c r="CL1610" s="21"/>
      <c r="CM1610" s="21"/>
      <c r="CN1610" s="21"/>
      <c r="CO1610" s="21"/>
      <c r="CP1610" s="21"/>
      <c r="CQ1610" s="21"/>
      <c r="CR1610" s="21"/>
      <c r="CS1610" s="21"/>
      <c r="CT1610" s="21"/>
      <c r="CU1610" s="21"/>
      <c r="CV1610" s="21"/>
      <c r="CW1610" s="21"/>
      <c r="CX1610" s="23">
        <f t="shared" si="11"/>
        <v>0</v>
      </c>
      <c r="CY1610" s="23"/>
      <c r="CZ1610" s="23"/>
      <c r="DA1610" s="23"/>
      <c r="DB1610" s="23"/>
      <c r="DC1610" s="23"/>
      <c r="DD1610" s="23"/>
      <c r="DE1610" s="22">
        <f t="shared" si="13"/>
        <v>0</v>
      </c>
      <c r="DF1610" s="21"/>
      <c r="DG1610" s="21"/>
      <c r="DH1610" s="21"/>
      <c r="DI1610" s="21"/>
      <c r="DJ1610" s="21"/>
      <c r="DK1610" s="24">
        <f t="shared" si="15"/>
        <v>0</v>
      </c>
      <c r="DL1610" s="23"/>
      <c r="DM1610" s="23"/>
      <c r="DN1610" s="3"/>
      <c r="DO1610" s="3"/>
      <c r="DP1610" s="3"/>
      <c r="DQ1610" s="3"/>
      <c r="DR1610" s="3"/>
      <c r="DS1610" s="3"/>
      <c r="DT1610" s="3"/>
      <c r="DU1610" s="3"/>
      <c r="DV1610" s="3"/>
      <c r="DW1610" s="3"/>
      <c r="DX1610" s="3"/>
      <c r="DY1610" s="3"/>
      <c r="DZ1610" s="3"/>
      <c r="EA1610" s="3"/>
      <c r="EB1610" s="3"/>
      <c r="EC1610" s="3"/>
      <c r="ED1610" s="3"/>
      <c r="EE1610" s="3"/>
      <c r="EF1610" s="3"/>
      <c r="EG1610" s="3"/>
    </row>
    <row r="1611" spans="1:137" ht="15.75" customHeight="1">
      <c r="A1611" s="15" t="s">
        <v>5135</v>
      </c>
      <c r="B1611" s="15" t="s">
        <v>5136</v>
      </c>
      <c r="C1611" s="16">
        <v>24247456</v>
      </c>
      <c r="D1611" s="15">
        <v>775771166</v>
      </c>
      <c r="E1611" s="15" t="s">
        <v>5137</v>
      </c>
      <c r="F1611" s="15" t="s">
        <v>84</v>
      </c>
      <c r="G1611" s="15" t="s">
        <v>91</v>
      </c>
      <c r="H1611" s="15" t="s">
        <v>216</v>
      </c>
      <c r="I1611" s="17">
        <f t="shared" si="18"/>
        <v>0</v>
      </c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8">
        <f t="shared" si="1"/>
        <v>29</v>
      </c>
      <c r="AA1611" s="19"/>
      <c r="AB1611" s="19"/>
      <c r="AC1611" s="19"/>
      <c r="AD1611" s="19"/>
      <c r="AE1611" s="19"/>
      <c r="AF1611" s="19"/>
      <c r="AG1611" s="19">
        <v>19</v>
      </c>
      <c r="AH1611" s="19"/>
      <c r="AI1611" s="19"/>
      <c r="AJ1611" s="19"/>
      <c r="AK1611" s="19"/>
      <c r="AL1611" s="19"/>
      <c r="AM1611" s="19"/>
      <c r="AN1611" s="19"/>
      <c r="AO1611" s="19">
        <v>10</v>
      </c>
      <c r="AP1611" s="19"/>
      <c r="AQ1611" s="19"/>
      <c r="AR1611" s="20">
        <f t="shared" si="3"/>
        <v>0</v>
      </c>
      <c r="AS1611" s="21"/>
      <c r="AT1611" s="21"/>
      <c r="AU1611" s="21"/>
      <c r="AV1611" s="21"/>
      <c r="AW1611" s="21"/>
      <c r="AX1611" s="21"/>
      <c r="AY1611" s="21"/>
      <c r="AZ1611" s="21"/>
      <c r="BA1611" s="21"/>
      <c r="BB1611" s="21"/>
      <c r="BC1611" s="21"/>
      <c r="BD1611" s="21"/>
      <c r="BE1611" s="21"/>
      <c r="BF1611" s="21"/>
      <c r="BG1611" s="21"/>
      <c r="BH1611" s="21"/>
      <c r="BI1611" s="21"/>
      <c r="BJ1611" s="22">
        <f t="shared" si="5"/>
        <v>0</v>
      </c>
      <c r="BK1611" s="21"/>
      <c r="BL1611" s="21"/>
      <c r="BM1611" s="21"/>
      <c r="BN1611" s="23">
        <f t="shared" si="7"/>
        <v>0</v>
      </c>
      <c r="BO1611" s="23"/>
      <c r="BP1611" s="23"/>
      <c r="BQ1611" s="23"/>
      <c r="BR1611" s="23"/>
      <c r="BS1611" s="23"/>
      <c r="BT1611" s="23"/>
      <c r="BU1611" s="23"/>
      <c r="BV1611" s="23"/>
      <c r="BW1611" s="23"/>
      <c r="BX1611" s="23"/>
      <c r="BY1611" s="23"/>
      <c r="BZ1611" s="23"/>
      <c r="CA1611" s="23"/>
      <c r="CB1611" s="23"/>
      <c r="CC1611" s="23"/>
      <c r="CD1611" s="23"/>
      <c r="CE1611" s="23"/>
      <c r="CF1611" s="21">
        <f t="shared" si="9"/>
        <v>100</v>
      </c>
      <c r="CG1611" s="21"/>
      <c r="CH1611" s="21"/>
      <c r="CI1611" s="21"/>
      <c r="CJ1611" s="21"/>
      <c r="CK1611" s="21"/>
      <c r="CL1611" s="21"/>
      <c r="CM1611" s="21"/>
      <c r="CN1611" s="21"/>
      <c r="CO1611" s="21"/>
      <c r="CP1611" s="21"/>
      <c r="CQ1611" s="21"/>
      <c r="CR1611" s="21"/>
      <c r="CS1611" s="21"/>
      <c r="CT1611" s="21"/>
      <c r="CU1611" s="21">
        <v>100</v>
      </c>
      <c r="CV1611" s="21"/>
      <c r="CW1611" s="21"/>
      <c r="CX1611" s="23">
        <f t="shared" si="11"/>
        <v>1</v>
      </c>
      <c r="CY1611" s="23"/>
      <c r="CZ1611" s="23"/>
      <c r="DA1611" s="23"/>
      <c r="DB1611" s="23">
        <v>1</v>
      </c>
      <c r="DC1611" s="23"/>
      <c r="DD1611" s="23"/>
      <c r="DE1611" s="22">
        <f t="shared" si="13"/>
        <v>0</v>
      </c>
      <c r="DF1611" s="21"/>
      <c r="DG1611" s="21"/>
      <c r="DH1611" s="21"/>
      <c r="DI1611" s="21"/>
      <c r="DJ1611" s="21"/>
      <c r="DK1611" s="24">
        <f t="shared" si="15"/>
        <v>0</v>
      </c>
      <c r="DL1611" s="23"/>
      <c r="DM1611" s="23"/>
      <c r="DN1611" s="3"/>
      <c r="DO1611" s="3"/>
      <c r="DP1611" s="3"/>
      <c r="DQ1611" s="3"/>
      <c r="DR1611" s="3"/>
      <c r="DS1611" s="3"/>
      <c r="DT1611" s="3"/>
      <c r="DU1611" s="3"/>
      <c r="DV1611" s="3"/>
      <c r="DW1611" s="3"/>
      <c r="DX1611" s="3"/>
      <c r="DY1611" s="3"/>
      <c r="DZ1611" s="3"/>
      <c r="EA1611" s="3"/>
      <c r="EB1611" s="3"/>
      <c r="EC1611" s="3"/>
      <c r="ED1611" s="3"/>
      <c r="EE1611" s="3"/>
      <c r="EF1611" s="3"/>
      <c r="EG1611" s="3"/>
    </row>
    <row r="1612" spans="1:137" ht="15.75" customHeight="1">
      <c r="A1612" s="15" t="s">
        <v>5138</v>
      </c>
      <c r="B1612" s="15" t="s">
        <v>5139</v>
      </c>
      <c r="C1612" s="16" t="s">
        <v>5140</v>
      </c>
      <c r="D1612" s="15">
        <v>776888866</v>
      </c>
      <c r="E1612" s="15" t="s">
        <v>5141</v>
      </c>
      <c r="F1612" s="15" t="s">
        <v>84</v>
      </c>
      <c r="G1612" s="15" t="s">
        <v>142</v>
      </c>
      <c r="H1612" s="15" t="s">
        <v>86</v>
      </c>
      <c r="I1612" s="17">
        <f t="shared" si="18"/>
        <v>0</v>
      </c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8">
        <f t="shared" si="1"/>
        <v>23</v>
      </c>
      <c r="AA1612" s="19"/>
      <c r="AB1612" s="19"/>
      <c r="AC1612" s="19"/>
      <c r="AD1612" s="19"/>
      <c r="AE1612" s="19"/>
      <c r="AF1612" s="19"/>
      <c r="AG1612" s="19">
        <v>23</v>
      </c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20">
        <f t="shared" si="3"/>
        <v>0</v>
      </c>
      <c r="AS1612" s="21"/>
      <c r="AT1612" s="21"/>
      <c r="AU1612" s="21"/>
      <c r="AV1612" s="21"/>
      <c r="AW1612" s="21"/>
      <c r="AX1612" s="21"/>
      <c r="AY1612" s="21"/>
      <c r="AZ1612" s="21"/>
      <c r="BA1612" s="21"/>
      <c r="BB1612" s="21"/>
      <c r="BC1612" s="21"/>
      <c r="BD1612" s="21"/>
      <c r="BE1612" s="21"/>
      <c r="BF1612" s="21"/>
      <c r="BG1612" s="21"/>
      <c r="BH1612" s="21"/>
      <c r="BI1612" s="21"/>
      <c r="BJ1612" s="22">
        <f t="shared" si="5"/>
        <v>0</v>
      </c>
      <c r="BK1612" s="21"/>
      <c r="BL1612" s="21"/>
      <c r="BM1612" s="21"/>
      <c r="BN1612" s="23">
        <f t="shared" si="7"/>
        <v>0</v>
      </c>
      <c r="BO1612" s="23"/>
      <c r="BP1612" s="23"/>
      <c r="BQ1612" s="23"/>
      <c r="BR1612" s="23"/>
      <c r="BS1612" s="23"/>
      <c r="BT1612" s="23"/>
      <c r="BU1612" s="23"/>
      <c r="BV1612" s="23"/>
      <c r="BW1612" s="23"/>
      <c r="BX1612" s="23"/>
      <c r="BY1612" s="23"/>
      <c r="BZ1612" s="23"/>
      <c r="CA1612" s="23"/>
      <c r="CB1612" s="23"/>
      <c r="CC1612" s="23"/>
      <c r="CD1612" s="23"/>
      <c r="CE1612" s="23"/>
      <c r="CF1612" s="21">
        <f t="shared" si="9"/>
        <v>0</v>
      </c>
      <c r="CG1612" s="21"/>
      <c r="CH1612" s="21"/>
      <c r="CI1612" s="21"/>
      <c r="CJ1612" s="21"/>
      <c r="CK1612" s="21"/>
      <c r="CL1612" s="21"/>
      <c r="CM1612" s="21"/>
      <c r="CN1612" s="21"/>
      <c r="CO1612" s="21"/>
      <c r="CP1612" s="21"/>
      <c r="CQ1612" s="21"/>
      <c r="CR1612" s="21"/>
      <c r="CS1612" s="21"/>
      <c r="CT1612" s="21"/>
      <c r="CU1612" s="21"/>
      <c r="CV1612" s="21"/>
      <c r="CW1612" s="21"/>
      <c r="CX1612" s="23">
        <f t="shared" si="11"/>
        <v>0</v>
      </c>
      <c r="CY1612" s="23"/>
      <c r="CZ1612" s="23"/>
      <c r="DA1612" s="23"/>
      <c r="DB1612" s="23"/>
      <c r="DC1612" s="23"/>
      <c r="DD1612" s="23"/>
      <c r="DE1612" s="22">
        <f t="shared" si="13"/>
        <v>0</v>
      </c>
      <c r="DF1612" s="21"/>
      <c r="DG1612" s="21"/>
      <c r="DH1612" s="21"/>
      <c r="DI1612" s="21"/>
      <c r="DJ1612" s="21"/>
      <c r="DK1612" s="24">
        <f t="shared" si="15"/>
        <v>0</v>
      </c>
      <c r="DL1612" s="23"/>
      <c r="DM1612" s="23"/>
      <c r="DN1612" s="3"/>
      <c r="DO1612" s="3"/>
      <c r="DP1612" s="3"/>
      <c r="DQ1612" s="3"/>
      <c r="DR1612" s="3"/>
      <c r="DS1612" s="3"/>
      <c r="DT1612" s="3"/>
      <c r="DU1612" s="3"/>
      <c r="DV1612" s="3"/>
      <c r="DW1612" s="3"/>
      <c r="DX1612" s="3"/>
      <c r="DY1612" s="3"/>
      <c r="DZ1612" s="3"/>
      <c r="EA1612" s="3"/>
      <c r="EB1612" s="3"/>
      <c r="EC1612" s="3"/>
      <c r="ED1612" s="3"/>
      <c r="EE1612" s="3"/>
      <c r="EF1612" s="3"/>
      <c r="EG1612" s="3"/>
    </row>
    <row r="1613" spans="1:137" ht="15.75" customHeight="1">
      <c r="A1613" s="15" t="s">
        <v>5142</v>
      </c>
      <c r="B1613" s="15" t="s">
        <v>5143</v>
      </c>
      <c r="C1613" s="16" t="s">
        <v>5144</v>
      </c>
      <c r="D1613" s="15">
        <v>602237650</v>
      </c>
      <c r="E1613" s="15" t="s">
        <v>5145</v>
      </c>
      <c r="F1613" s="15" t="s">
        <v>84</v>
      </c>
      <c r="G1613" s="15" t="s">
        <v>91</v>
      </c>
      <c r="H1613" s="15" t="s">
        <v>158</v>
      </c>
      <c r="I1613" s="17">
        <f t="shared" si="18"/>
        <v>0</v>
      </c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8">
        <f t="shared" si="1"/>
        <v>15</v>
      </c>
      <c r="AA1613" s="19"/>
      <c r="AB1613" s="19"/>
      <c r="AC1613" s="19"/>
      <c r="AD1613" s="19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>
        <v>15</v>
      </c>
      <c r="AP1613" s="19"/>
      <c r="AQ1613" s="19"/>
      <c r="AR1613" s="20">
        <f t="shared" si="3"/>
        <v>0</v>
      </c>
      <c r="AS1613" s="21"/>
      <c r="AT1613" s="21"/>
      <c r="AU1613" s="21"/>
      <c r="AV1613" s="21"/>
      <c r="AW1613" s="21"/>
      <c r="AX1613" s="21"/>
      <c r="AY1613" s="21"/>
      <c r="AZ1613" s="21"/>
      <c r="BA1613" s="21"/>
      <c r="BB1613" s="21"/>
      <c r="BC1613" s="21"/>
      <c r="BD1613" s="21"/>
      <c r="BE1613" s="21"/>
      <c r="BF1613" s="21"/>
      <c r="BG1613" s="21"/>
      <c r="BH1613" s="21"/>
      <c r="BI1613" s="21"/>
      <c r="BJ1613" s="22">
        <f t="shared" si="5"/>
        <v>0</v>
      </c>
      <c r="BK1613" s="21"/>
      <c r="BL1613" s="21"/>
      <c r="BM1613" s="21"/>
      <c r="BN1613" s="23">
        <f t="shared" si="7"/>
        <v>0</v>
      </c>
      <c r="BO1613" s="23"/>
      <c r="BP1613" s="23"/>
      <c r="BQ1613" s="23"/>
      <c r="BR1613" s="23"/>
      <c r="BS1613" s="23"/>
      <c r="BT1613" s="23"/>
      <c r="BU1613" s="23"/>
      <c r="BV1613" s="23"/>
      <c r="BW1613" s="23"/>
      <c r="BX1613" s="23"/>
      <c r="BY1613" s="23"/>
      <c r="BZ1613" s="23"/>
      <c r="CA1613" s="23"/>
      <c r="CB1613" s="23"/>
      <c r="CC1613" s="23"/>
      <c r="CD1613" s="23"/>
      <c r="CE1613" s="23"/>
      <c r="CF1613" s="21">
        <f t="shared" si="9"/>
        <v>100</v>
      </c>
      <c r="CG1613" s="21"/>
      <c r="CH1613" s="21"/>
      <c r="CI1613" s="21"/>
      <c r="CJ1613" s="21"/>
      <c r="CK1613" s="21"/>
      <c r="CL1613" s="21"/>
      <c r="CM1613" s="21"/>
      <c r="CN1613" s="21"/>
      <c r="CO1613" s="21"/>
      <c r="CP1613" s="21"/>
      <c r="CQ1613" s="21"/>
      <c r="CR1613" s="21"/>
      <c r="CS1613" s="21"/>
      <c r="CT1613" s="21"/>
      <c r="CU1613" s="21">
        <v>100</v>
      </c>
      <c r="CV1613" s="21"/>
      <c r="CW1613" s="21"/>
      <c r="CX1613" s="23">
        <f t="shared" si="11"/>
        <v>1</v>
      </c>
      <c r="CY1613" s="23"/>
      <c r="CZ1613" s="23"/>
      <c r="DA1613" s="23"/>
      <c r="DB1613" s="23">
        <v>1</v>
      </c>
      <c r="DC1613" s="23"/>
      <c r="DD1613" s="23"/>
      <c r="DE1613" s="22">
        <f t="shared" si="13"/>
        <v>0</v>
      </c>
      <c r="DF1613" s="21"/>
      <c r="DG1613" s="21"/>
      <c r="DH1613" s="21"/>
      <c r="DI1613" s="21"/>
      <c r="DJ1613" s="21"/>
      <c r="DK1613" s="24">
        <f t="shared" si="15"/>
        <v>0</v>
      </c>
      <c r="DL1613" s="23"/>
      <c r="DM1613" s="23"/>
      <c r="DN1613" s="3"/>
      <c r="DO1613" s="3"/>
      <c r="DP1613" s="3"/>
      <c r="DQ1613" s="3"/>
      <c r="DR1613" s="3"/>
      <c r="DS1613" s="3"/>
      <c r="DT1613" s="3"/>
      <c r="DU1613" s="3"/>
      <c r="DV1613" s="3"/>
      <c r="DW1613" s="3"/>
      <c r="DX1613" s="3"/>
      <c r="DY1613" s="3"/>
      <c r="DZ1613" s="3"/>
      <c r="EA1613" s="3"/>
      <c r="EB1613" s="3"/>
      <c r="EC1613" s="3"/>
      <c r="ED1613" s="3"/>
      <c r="EE1613" s="3"/>
      <c r="EF1613" s="3"/>
      <c r="EG1613" s="3"/>
    </row>
    <row r="1614" spans="1:137" ht="15.75" customHeight="1">
      <c r="A1614" s="15" t="s">
        <v>5146</v>
      </c>
      <c r="B1614" s="15" t="s">
        <v>5147</v>
      </c>
      <c r="C1614" s="16">
        <v>26770636</v>
      </c>
      <c r="D1614" s="15">
        <v>775771166</v>
      </c>
      <c r="E1614" s="15" t="s">
        <v>5148</v>
      </c>
      <c r="F1614" s="15" t="s">
        <v>84</v>
      </c>
      <c r="G1614" s="15" t="s">
        <v>133</v>
      </c>
      <c r="H1614" s="15" t="s">
        <v>76</v>
      </c>
      <c r="I1614" s="17">
        <f t="shared" si="18"/>
        <v>0</v>
      </c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8">
        <f t="shared" si="1"/>
        <v>30</v>
      </c>
      <c r="AA1614" s="19"/>
      <c r="AB1614" s="19"/>
      <c r="AC1614" s="19"/>
      <c r="AD1614" s="19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>
        <v>30</v>
      </c>
      <c r="AQ1614" s="19"/>
      <c r="AR1614" s="20">
        <f t="shared" si="3"/>
        <v>0</v>
      </c>
      <c r="AS1614" s="21"/>
      <c r="AT1614" s="21"/>
      <c r="AU1614" s="21"/>
      <c r="AV1614" s="21"/>
      <c r="AW1614" s="21"/>
      <c r="AX1614" s="21"/>
      <c r="AY1614" s="21"/>
      <c r="AZ1614" s="21"/>
      <c r="BA1614" s="21"/>
      <c r="BB1614" s="21"/>
      <c r="BC1614" s="21"/>
      <c r="BD1614" s="21"/>
      <c r="BE1614" s="21"/>
      <c r="BF1614" s="21"/>
      <c r="BG1614" s="21"/>
      <c r="BH1614" s="21"/>
      <c r="BI1614" s="21"/>
      <c r="BJ1614" s="22">
        <f t="shared" si="5"/>
        <v>0</v>
      </c>
      <c r="BK1614" s="21"/>
      <c r="BL1614" s="21"/>
      <c r="BM1614" s="21"/>
      <c r="BN1614" s="23">
        <f t="shared" si="7"/>
        <v>0</v>
      </c>
      <c r="BO1614" s="23"/>
      <c r="BP1614" s="23"/>
      <c r="BQ1614" s="23"/>
      <c r="BR1614" s="23"/>
      <c r="BS1614" s="23"/>
      <c r="BT1614" s="23"/>
      <c r="BU1614" s="23"/>
      <c r="BV1614" s="23"/>
      <c r="BW1614" s="23"/>
      <c r="BX1614" s="23"/>
      <c r="BY1614" s="23"/>
      <c r="BZ1614" s="23"/>
      <c r="CA1614" s="23"/>
      <c r="CB1614" s="23"/>
      <c r="CC1614" s="23"/>
      <c r="CD1614" s="23"/>
      <c r="CE1614" s="23"/>
      <c r="CF1614" s="21">
        <f t="shared" si="9"/>
        <v>0</v>
      </c>
      <c r="CG1614" s="21"/>
      <c r="CH1614" s="21"/>
      <c r="CI1614" s="21"/>
      <c r="CJ1614" s="21"/>
      <c r="CK1614" s="21"/>
      <c r="CL1614" s="21"/>
      <c r="CM1614" s="21"/>
      <c r="CN1614" s="21"/>
      <c r="CO1614" s="21"/>
      <c r="CP1614" s="21"/>
      <c r="CQ1614" s="21"/>
      <c r="CR1614" s="21"/>
      <c r="CS1614" s="21"/>
      <c r="CT1614" s="21"/>
      <c r="CU1614" s="21"/>
      <c r="CV1614" s="21"/>
      <c r="CW1614" s="21"/>
      <c r="CX1614" s="23">
        <f t="shared" si="11"/>
        <v>0</v>
      </c>
      <c r="CY1614" s="23"/>
      <c r="CZ1614" s="23"/>
      <c r="DA1614" s="23"/>
      <c r="DB1614" s="23"/>
      <c r="DC1614" s="23"/>
      <c r="DD1614" s="23"/>
      <c r="DE1614" s="22">
        <f t="shared" si="13"/>
        <v>0</v>
      </c>
      <c r="DF1614" s="21"/>
      <c r="DG1614" s="21"/>
      <c r="DH1614" s="21"/>
      <c r="DI1614" s="21"/>
      <c r="DJ1614" s="21"/>
      <c r="DK1614" s="24">
        <f t="shared" si="15"/>
        <v>0</v>
      </c>
      <c r="DL1614" s="23"/>
      <c r="DM1614" s="23"/>
      <c r="DN1614" s="3"/>
      <c r="DO1614" s="3"/>
      <c r="DP1614" s="3"/>
      <c r="DQ1614" s="3"/>
      <c r="DR1614" s="3"/>
      <c r="DS1614" s="3"/>
      <c r="DT1614" s="3"/>
      <c r="DU1614" s="3"/>
      <c r="DV1614" s="3"/>
      <c r="DW1614" s="3"/>
      <c r="DX1614" s="3"/>
      <c r="DY1614" s="3"/>
      <c r="DZ1614" s="3"/>
      <c r="EA1614" s="3"/>
      <c r="EB1614" s="3"/>
      <c r="EC1614" s="3"/>
      <c r="ED1614" s="3"/>
      <c r="EE1614" s="3"/>
      <c r="EF1614" s="3"/>
      <c r="EG1614" s="3"/>
    </row>
    <row r="1615" spans="1:137" ht="15.75" customHeight="1">
      <c r="A1615" s="15" t="s">
        <v>5149</v>
      </c>
      <c r="B1615" s="15" t="s">
        <v>5150</v>
      </c>
      <c r="C1615" s="16" t="s">
        <v>5151</v>
      </c>
      <c r="D1615" s="15">
        <v>776010279</v>
      </c>
      <c r="E1615" s="15" t="s">
        <v>5152</v>
      </c>
      <c r="F1615" s="15" t="s">
        <v>84</v>
      </c>
      <c r="G1615" s="15" t="s">
        <v>91</v>
      </c>
      <c r="H1615" s="15" t="s">
        <v>158</v>
      </c>
      <c r="I1615" s="17">
        <f t="shared" si="18"/>
        <v>0</v>
      </c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8">
        <f t="shared" si="1"/>
        <v>54</v>
      </c>
      <c r="AA1615" s="19"/>
      <c r="AB1615" s="19"/>
      <c r="AC1615" s="19"/>
      <c r="AD1615" s="19"/>
      <c r="AE1615" s="19"/>
      <c r="AF1615" s="19"/>
      <c r="AG1615" s="19">
        <v>19</v>
      </c>
      <c r="AH1615" s="19"/>
      <c r="AI1615" s="19"/>
      <c r="AJ1615" s="19"/>
      <c r="AK1615" s="19"/>
      <c r="AL1615" s="19"/>
      <c r="AM1615" s="19"/>
      <c r="AN1615" s="19"/>
      <c r="AO1615" s="19">
        <v>35</v>
      </c>
      <c r="AP1615" s="19"/>
      <c r="AQ1615" s="19"/>
      <c r="AR1615" s="20">
        <f t="shared" si="3"/>
        <v>0</v>
      </c>
      <c r="AS1615" s="21"/>
      <c r="AT1615" s="21"/>
      <c r="AU1615" s="21"/>
      <c r="AV1615" s="21"/>
      <c r="AW1615" s="21"/>
      <c r="AX1615" s="21"/>
      <c r="AY1615" s="21"/>
      <c r="AZ1615" s="21"/>
      <c r="BA1615" s="21"/>
      <c r="BB1615" s="21"/>
      <c r="BC1615" s="21"/>
      <c r="BD1615" s="21"/>
      <c r="BE1615" s="21"/>
      <c r="BF1615" s="21"/>
      <c r="BG1615" s="21"/>
      <c r="BH1615" s="21"/>
      <c r="BI1615" s="21"/>
      <c r="BJ1615" s="22">
        <f t="shared" si="5"/>
        <v>0</v>
      </c>
      <c r="BK1615" s="21"/>
      <c r="BL1615" s="21"/>
      <c r="BM1615" s="21"/>
      <c r="BN1615" s="23">
        <f t="shared" si="7"/>
        <v>0</v>
      </c>
      <c r="BO1615" s="23"/>
      <c r="BP1615" s="23"/>
      <c r="BQ1615" s="23"/>
      <c r="BR1615" s="23"/>
      <c r="BS1615" s="23"/>
      <c r="BT1615" s="23"/>
      <c r="BU1615" s="23"/>
      <c r="BV1615" s="23"/>
      <c r="BW1615" s="23"/>
      <c r="BX1615" s="23"/>
      <c r="BY1615" s="23"/>
      <c r="BZ1615" s="23"/>
      <c r="CA1615" s="23"/>
      <c r="CB1615" s="23"/>
      <c r="CC1615" s="23"/>
      <c r="CD1615" s="23"/>
      <c r="CE1615" s="23"/>
      <c r="CF1615" s="21">
        <f t="shared" si="9"/>
        <v>100</v>
      </c>
      <c r="CG1615" s="21"/>
      <c r="CH1615" s="21"/>
      <c r="CI1615" s="21"/>
      <c r="CJ1615" s="21"/>
      <c r="CK1615" s="21"/>
      <c r="CL1615" s="21"/>
      <c r="CM1615" s="21"/>
      <c r="CN1615" s="21"/>
      <c r="CO1615" s="21"/>
      <c r="CP1615" s="21"/>
      <c r="CQ1615" s="21"/>
      <c r="CR1615" s="21"/>
      <c r="CS1615" s="21"/>
      <c r="CT1615" s="21"/>
      <c r="CU1615" s="21">
        <v>100</v>
      </c>
      <c r="CV1615" s="21"/>
      <c r="CW1615" s="21"/>
      <c r="CX1615" s="23">
        <f t="shared" si="11"/>
        <v>1</v>
      </c>
      <c r="CY1615" s="23"/>
      <c r="CZ1615" s="23"/>
      <c r="DA1615" s="23"/>
      <c r="DB1615" s="23">
        <v>1</v>
      </c>
      <c r="DC1615" s="23"/>
      <c r="DD1615" s="23"/>
      <c r="DE1615" s="22">
        <f t="shared" si="13"/>
        <v>0</v>
      </c>
      <c r="DF1615" s="21"/>
      <c r="DG1615" s="21"/>
      <c r="DH1615" s="21"/>
      <c r="DI1615" s="21"/>
      <c r="DJ1615" s="21"/>
      <c r="DK1615" s="24">
        <f t="shared" si="15"/>
        <v>0</v>
      </c>
      <c r="DL1615" s="23"/>
      <c r="DM1615" s="23"/>
      <c r="DN1615" s="3"/>
      <c r="DO1615" s="3"/>
      <c r="DP1615" s="3"/>
      <c r="DQ1615" s="3"/>
      <c r="DR1615" s="3"/>
      <c r="DS1615" s="3"/>
      <c r="DT1615" s="3"/>
      <c r="DU1615" s="3"/>
      <c r="DV1615" s="3"/>
      <c r="DW1615" s="3"/>
      <c r="DX1615" s="3"/>
      <c r="DY1615" s="3"/>
      <c r="DZ1615" s="3"/>
      <c r="EA1615" s="3"/>
      <c r="EB1615" s="3"/>
      <c r="EC1615" s="3"/>
      <c r="ED1615" s="3"/>
      <c r="EE1615" s="3"/>
      <c r="EF1615" s="3"/>
      <c r="EG1615" s="3"/>
    </row>
    <row r="1616" spans="1:137" ht="15.75" customHeight="1">
      <c r="A1616" s="15" t="s">
        <v>5153</v>
      </c>
      <c r="B1616" s="15" t="s">
        <v>5154</v>
      </c>
      <c r="C1616" s="16" t="s">
        <v>5155</v>
      </c>
      <c r="D1616" s="15">
        <v>731078669</v>
      </c>
      <c r="E1616" s="15" t="s">
        <v>741</v>
      </c>
      <c r="F1616" s="15" t="s">
        <v>84</v>
      </c>
      <c r="G1616" s="15" t="s">
        <v>153</v>
      </c>
      <c r="H1616" s="15" t="s">
        <v>325</v>
      </c>
      <c r="I1616" s="17">
        <f t="shared" si="18"/>
        <v>0</v>
      </c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8">
        <f t="shared" si="1"/>
        <v>34</v>
      </c>
      <c r="AA1616" s="19"/>
      <c r="AB1616" s="19"/>
      <c r="AC1616" s="19"/>
      <c r="AD1616" s="19"/>
      <c r="AE1616" s="19"/>
      <c r="AF1616" s="19"/>
      <c r="AG1616" s="19">
        <v>19</v>
      </c>
      <c r="AH1616" s="19"/>
      <c r="AI1616" s="19"/>
      <c r="AJ1616" s="19"/>
      <c r="AK1616" s="19"/>
      <c r="AL1616" s="19"/>
      <c r="AM1616" s="19"/>
      <c r="AN1616" s="19"/>
      <c r="AO1616" s="19"/>
      <c r="AP1616" s="19">
        <v>15</v>
      </c>
      <c r="AQ1616" s="19"/>
      <c r="AR1616" s="20">
        <f t="shared" si="3"/>
        <v>0</v>
      </c>
      <c r="AS1616" s="21"/>
      <c r="AT1616" s="2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21"/>
      <c r="BE1616" s="21"/>
      <c r="BF1616" s="21"/>
      <c r="BG1616" s="21"/>
      <c r="BH1616" s="21"/>
      <c r="BI1616" s="21"/>
      <c r="BJ1616" s="22">
        <f t="shared" si="5"/>
        <v>0</v>
      </c>
      <c r="BK1616" s="21"/>
      <c r="BL1616" s="21"/>
      <c r="BM1616" s="21"/>
      <c r="BN1616" s="23">
        <f t="shared" si="7"/>
        <v>0</v>
      </c>
      <c r="BO1616" s="23"/>
      <c r="BP1616" s="23"/>
      <c r="BQ1616" s="23"/>
      <c r="BR1616" s="23"/>
      <c r="BS1616" s="23"/>
      <c r="BT1616" s="23"/>
      <c r="BU1616" s="23"/>
      <c r="BV1616" s="23"/>
      <c r="BW1616" s="23"/>
      <c r="BX1616" s="23"/>
      <c r="BY1616" s="23"/>
      <c r="BZ1616" s="23"/>
      <c r="CA1616" s="23"/>
      <c r="CB1616" s="23"/>
      <c r="CC1616" s="23"/>
      <c r="CD1616" s="23"/>
      <c r="CE1616" s="23"/>
      <c r="CF1616" s="21">
        <f t="shared" si="9"/>
        <v>0</v>
      </c>
      <c r="CG1616" s="21"/>
      <c r="CH1616" s="21"/>
      <c r="CI1616" s="21"/>
      <c r="CJ1616" s="21"/>
      <c r="CK1616" s="21"/>
      <c r="CL1616" s="21"/>
      <c r="CM1616" s="21"/>
      <c r="CN1616" s="21"/>
      <c r="CO1616" s="21"/>
      <c r="CP1616" s="21"/>
      <c r="CQ1616" s="21"/>
      <c r="CR1616" s="21"/>
      <c r="CS1616" s="21"/>
      <c r="CT1616" s="21"/>
      <c r="CU1616" s="21"/>
      <c r="CV1616" s="21"/>
      <c r="CW1616" s="21"/>
      <c r="CX1616" s="23">
        <f t="shared" si="11"/>
        <v>0</v>
      </c>
      <c r="CY1616" s="23"/>
      <c r="CZ1616" s="23"/>
      <c r="DA1616" s="23"/>
      <c r="DB1616" s="23"/>
      <c r="DC1616" s="23"/>
      <c r="DD1616" s="23"/>
      <c r="DE1616" s="22">
        <f t="shared" si="13"/>
        <v>0</v>
      </c>
      <c r="DF1616" s="21"/>
      <c r="DG1616" s="21"/>
      <c r="DH1616" s="21"/>
      <c r="DI1616" s="21"/>
      <c r="DJ1616" s="21"/>
      <c r="DK1616" s="24">
        <f t="shared" si="15"/>
        <v>0</v>
      </c>
      <c r="DL1616" s="23"/>
      <c r="DM1616" s="23"/>
      <c r="DN1616" s="3"/>
      <c r="DO1616" s="3"/>
      <c r="DP1616" s="3"/>
      <c r="DQ1616" s="3"/>
      <c r="DR1616" s="3"/>
      <c r="DS1616" s="3"/>
      <c r="DT1616" s="3"/>
      <c r="DU1616" s="3"/>
      <c r="DV1616" s="3"/>
      <c r="DW1616" s="3"/>
      <c r="DX1616" s="3"/>
      <c r="DY1616" s="3"/>
      <c r="DZ1616" s="3"/>
      <c r="EA1616" s="3"/>
      <c r="EB1616" s="3"/>
      <c r="EC1616" s="3"/>
      <c r="ED1616" s="3"/>
      <c r="EE1616" s="3"/>
      <c r="EF1616" s="3"/>
      <c r="EG1616" s="3"/>
    </row>
    <row r="1617" spans="1:137" ht="15.75" customHeight="1">
      <c r="A1617" s="15" t="s">
        <v>5156</v>
      </c>
      <c r="B1617" s="15" t="s">
        <v>5157</v>
      </c>
      <c r="C1617" s="16" t="s">
        <v>5158</v>
      </c>
      <c r="D1617" s="15">
        <v>731411167</v>
      </c>
      <c r="E1617" s="15" t="s">
        <v>5159</v>
      </c>
      <c r="F1617" s="15" t="s">
        <v>84</v>
      </c>
      <c r="G1617" s="15" t="s">
        <v>101</v>
      </c>
      <c r="H1617" s="15" t="s">
        <v>68</v>
      </c>
      <c r="I1617" s="17">
        <f t="shared" si="18"/>
        <v>0</v>
      </c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8">
        <f t="shared" si="1"/>
        <v>28</v>
      </c>
      <c r="AA1617" s="19"/>
      <c r="AB1617" s="19"/>
      <c r="AC1617" s="19"/>
      <c r="AD1617" s="19"/>
      <c r="AE1617" s="19"/>
      <c r="AF1617" s="19">
        <v>6</v>
      </c>
      <c r="AG1617" s="19"/>
      <c r="AH1617" s="19">
        <v>7</v>
      </c>
      <c r="AI1617" s="19"/>
      <c r="AJ1617" s="19"/>
      <c r="AK1617" s="19"/>
      <c r="AL1617" s="19"/>
      <c r="AM1617" s="19"/>
      <c r="AN1617" s="19"/>
      <c r="AO1617" s="19">
        <v>15</v>
      </c>
      <c r="AP1617" s="19"/>
      <c r="AQ1617" s="19"/>
      <c r="AR1617" s="20">
        <f t="shared" si="3"/>
        <v>0</v>
      </c>
      <c r="AS1617" s="21"/>
      <c r="AT1617" s="21"/>
      <c r="AU1617" s="21"/>
      <c r="AV1617" s="21"/>
      <c r="AW1617" s="21"/>
      <c r="AX1617" s="21"/>
      <c r="AY1617" s="21"/>
      <c r="AZ1617" s="21"/>
      <c r="BA1617" s="21"/>
      <c r="BB1617" s="21"/>
      <c r="BC1617" s="21"/>
      <c r="BD1617" s="21"/>
      <c r="BE1617" s="21"/>
      <c r="BF1617" s="21"/>
      <c r="BG1617" s="21"/>
      <c r="BH1617" s="21"/>
      <c r="BI1617" s="21"/>
      <c r="BJ1617" s="22">
        <f t="shared" si="5"/>
        <v>0</v>
      </c>
      <c r="BK1617" s="21"/>
      <c r="BL1617" s="21"/>
      <c r="BM1617" s="21"/>
      <c r="BN1617" s="23">
        <f t="shared" si="7"/>
        <v>0</v>
      </c>
      <c r="BO1617" s="23"/>
      <c r="BP1617" s="23"/>
      <c r="BQ1617" s="23"/>
      <c r="BR1617" s="23"/>
      <c r="BS1617" s="23"/>
      <c r="BT1617" s="23"/>
      <c r="BU1617" s="23"/>
      <c r="BV1617" s="23"/>
      <c r="BW1617" s="23"/>
      <c r="BX1617" s="23"/>
      <c r="BY1617" s="23"/>
      <c r="BZ1617" s="23"/>
      <c r="CA1617" s="23"/>
      <c r="CB1617" s="23"/>
      <c r="CC1617" s="23"/>
      <c r="CD1617" s="23"/>
      <c r="CE1617" s="23"/>
      <c r="CF1617" s="21">
        <f t="shared" si="9"/>
        <v>0</v>
      </c>
      <c r="CG1617" s="21"/>
      <c r="CH1617" s="21"/>
      <c r="CI1617" s="21"/>
      <c r="CJ1617" s="21"/>
      <c r="CK1617" s="21"/>
      <c r="CL1617" s="21"/>
      <c r="CM1617" s="21"/>
      <c r="CN1617" s="21"/>
      <c r="CO1617" s="21"/>
      <c r="CP1617" s="21"/>
      <c r="CQ1617" s="21"/>
      <c r="CR1617" s="21"/>
      <c r="CS1617" s="21"/>
      <c r="CT1617" s="21"/>
      <c r="CU1617" s="21"/>
      <c r="CV1617" s="21"/>
      <c r="CW1617" s="21"/>
      <c r="CX1617" s="23">
        <f t="shared" si="11"/>
        <v>2</v>
      </c>
      <c r="CY1617" s="23"/>
      <c r="CZ1617" s="23"/>
      <c r="DA1617" s="23"/>
      <c r="DB1617" s="23">
        <v>2</v>
      </c>
      <c r="DC1617" s="23"/>
      <c r="DD1617" s="23"/>
      <c r="DE1617" s="22">
        <f t="shared" si="13"/>
        <v>0</v>
      </c>
      <c r="DF1617" s="21"/>
      <c r="DG1617" s="21"/>
      <c r="DH1617" s="21"/>
      <c r="DI1617" s="21"/>
      <c r="DJ1617" s="21"/>
      <c r="DK1617" s="24">
        <f t="shared" si="15"/>
        <v>0</v>
      </c>
      <c r="DL1617" s="23"/>
      <c r="DM1617" s="23"/>
      <c r="DN1617" s="3"/>
      <c r="DO1617" s="3"/>
      <c r="DP1617" s="3"/>
      <c r="DQ1617" s="3"/>
      <c r="DR1617" s="3"/>
      <c r="DS1617" s="3"/>
      <c r="DT1617" s="3"/>
      <c r="DU1617" s="3"/>
      <c r="DV1617" s="3"/>
      <c r="DW1617" s="3"/>
      <c r="DX1617" s="3"/>
      <c r="DY1617" s="3"/>
      <c r="DZ1617" s="3"/>
      <c r="EA1617" s="3"/>
      <c r="EB1617" s="3"/>
      <c r="EC1617" s="3"/>
      <c r="ED1617" s="3"/>
      <c r="EE1617" s="3"/>
      <c r="EF1617" s="3"/>
      <c r="EG1617" s="3"/>
    </row>
    <row r="1618" spans="1:137" ht="15.75" customHeight="1">
      <c r="A1618" s="15" t="s">
        <v>5160</v>
      </c>
      <c r="B1618" s="15" t="s">
        <v>5161</v>
      </c>
      <c r="C1618" s="16" t="s">
        <v>5162</v>
      </c>
      <c r="D1618" s="15">
        <v>602339330</v>
      </c>
      <c r="E1618" s="15" t="s">
        <v>5163</v>
      </c>
      <c r="F1618" s="15" t="s">
        <v>84</v>
      </c>
      <c r="G1618" s="15" t="s">
        <v>91</v>
      </c>
      <c r="H1618" s="15" t="s">
        <v>80</v>
      </c>
      <c r="I1618" s="17">
        <f t="shared" si="18"/>
        <v>0</v>
      </c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8">
        <f t="shared" si="1"/>
        <v>29</v>
      </c>
      <c r="AA1618" s="19"/>
      <c r="AB1618" s="19"/>
      <c r="AC1618" s="19"/>
      <c r="AD1618" s="19"/>
      <c r="AE1618" s="19"/>
      <c r="AF1618" s="19"/>
      <c r="AG1618" s="19">
        <v>19</v>
      </c>
      <c r="AH1618" s="19"/>
      <c r="AI1618" s="19"/>
      <c r="AJ1618" s="19"/>
      <c r="AK1618" s="19"/>
      <c r="AL1618" s="19"/>
      <c r="AM1618" s="19"/>
      <c r="AN1618" s="19"/>
      <c r="AO1618" s="19">
        <v>10</v>
      </c>
      <c r="AP1618" s="19"/>
      <c r="AQ1618" s="19"/>
      <c r="AR1618" s="20">
        <f t="shared" si="3"/>
        <v>0</v>
      </c>
      <c r="AS1618" s="21"/>
      <c r="AT1618" s="21"/>
      <c r="AU1618" s="21"/>
      <c r="AV1618" s="21"/>
      <c r="AW1618" s="21"/>
      <c r="AX1618" s="21"/>
      <c r="AY1618" s="21"/>
      <c r="AZ1618" s="21"/>
      <c r="BA1618" s="21"/>
      <c r="BB1618" s="21"/>
      <c r="BC1618" s="21"/>
      <c r="BD1618" s="21"/>
      <c r="BE1618" s="21"/>
      <c r="BF1618" s="21"/>
      <c r="BG1618" s="21"/>
      <c r="BH1618" s="21"/>
      <c r="BI1618" s="21"/>
      <c r="BJ1618" s="22">
        <f t="shared" si="5"/>
        <v>0</v>
      </c>
      <c r="BK1618" s="21"/>
      <c r="BL1618" s="21"/>
      <c r="BM1618" s="21"/>
      <c r="BN1618" s="23">
        <f t="shared" si="7"/>
        <v>0</v>
      </c>
      <c r="BO1618" s="23"/>
      <c r="BP1618" s="23"/>
      <c r="BQ1618" s="23"/>
      <c r="BR1618" s="23"/>
      <c r="BS1618" s="23"/>
      <c r="BT1618" s="23"/>
      <c r="BU1618" s="23"/>
      <c r="BV1618" s="23"/>
      <c r="BW1618" s="23"/>
      <c r="BX1618" s="23"/>
      <c r="BY1618" s="23"/>
      <c r="BZ1618" s="23"/>
      <c r="CA1618" s="23"/>
      <c r="CB1618" s="23"/>
      <c r="CC1618" s="23"/>
      <c r="CD1618" s="23"/>
      <c r="CE1618" s="23"/>
      <c r="CF1618" s="21">
        <f t="shared" si="9"/>
        <v>100</v>
      </c>
      <c r="CG1618" s="21"/>
      <c r="CH1618" s="21"/>
      <c r="CI1618" s="21"/>
      <c r="CJ1618" s="21"/>
      <c r="CK1618" s="21"/>
      <c r="CL1618" s="21"/>
      <c r="CM1618" s="21"/>
      <c r="CN1618" s="21"/>
      <c r="CO1618" s="21"/>
      <c r="CP1618" s="21"/>
      <c r="CQ1618" s="21"/>
      <c r="CR1618" s="21"/>
      <c r="CS1618" s="21"/>
      <c r="CT1618" s="21"/>
      <c r="CU1618" s="21">
        <v>100</v>
      </c>
      <c r="CV1618" s="21"/>
      <c r="CW1618" s="21"/>
      <c r="CX1618" s="23">
        <f t="shared" si="11"/>
        <v>1</v>
      </c>
      <c r="CY1618" s="23"/>
      <c r="CZ1618" s="23"/>
      <c r="DA1618" s="23"/>
      <c r="DB1618" s="23">
        <v>1</v>
      </c>
      <c r="DC1618" s="23"/>
      <c r="DD1618" s="23"/>
      <c r="DE1618" s="22">
        <f t="shared" si="13"/>
        <v>0</v>
      </c>
      <c r="DF1618" s="21"/>
      <c r="DG1618" s="21"/>
      <c r="DH1618" s="21"/>
      <c r="DI1618" s="21"/>
      <c r="DJ1618" s="21"/>
      <c r="DK1618" s="24">
        <f t="shared" si="15"/>
        <v>0</v>
      </c>
      <c r="DL1618" s="23"/>
      <c r="DM1618" s="23"/>
      <c r="DN1618" s="3"/>
      <c r="DO1618" s="3"/>
      <c r="DP1618" s="3"/>
      <c r="DQ1618" s="3"/>
      <c r="DR1618" s="3"/>
      <c r="DS1618" s="3"/>
      <c r="DT1618" s="3"/>
      <c r="DU1618" s="3"/>
      <c r="DV1618" s="3"/>
      <c r="DW1618" s="3"/>
      <c r="DX1618" s="3"/>
      <c r="DY1618" s="3"/>
      <c r="DZ1618" s="3"/>
      <c r="EA1618" s="3"/>
      <c r="EB1618" s="3"/>
      <c r="EC1618" s="3"/>
      <c r="ED1618" s="3"/>
      <c r="EE1618" s="3"/>
      <c r="EF1618" s="3"/>
      <c r="EG1618" s="3"/>
    </row>
    <row r="1619" spans="1:137" ht="15.75" customHeight="1">
      <c r="A1619" s="15" t="s">
        <v>5164</v>
      </c>
      <c r="B1619" s="15" t="s">
        <v>5165</v>
      </c>
      <c r="C1619" s="16">
        <v>27067408</v>
      </c>
      <c r="D1619" s="15">
        <v>607286706</v>
      </c>
      <c r="E1619" s="15" t="s">
        <v>5166</v>
      </c>
      <c r="F1619" s="15" t="s">
        <v>84</v>
      </c>
      <c r="G1619" s="15" t="s">
        <v>153</v>
      </c>
      <c r="H1619" s="15" t="s">
        <v>80</v>
      </c>
      <c r="I1619" s="17">
        <f t="shared" si="18"/>
        <v>0</v>
      </c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8">
        <f t="shared" si="1"/>
        <v>100</v>
      </c>
      <c r="AA1619" s="19"/>
      <c r="AB1619" s="19"/>
      <c r="AC1619" s="19"/>
      <c r="AD1619" s="19"/>
      <c r="AE1619" s="19">
        <v>50</v>
      </c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>
        <v>50</v>
      </c>
      <c r="AQ1619" s="19"/>
      <c r="AR1619" s="20">
        <f t="shared" si="3"/>
        <v>0</v>
      </c>
      <c r="AS1619" s="21"/>
      <c r="AT1619" s="21"/>
      <c r="AU1619" s="21"/>
      <c r="AV1619" s="21"/>
      <c r="AW1619" s="21"/>
      <c r="AX1619" s="21"/>
      <c r="AY1619" s="21"/>
      <c r="AZ1619" s="21"/>
      <c r="BA1619" s="21"/>
      <c r="BB1619" s="21"/>
      <c r="BC1619" s="21"/>
      <c r="BD1619" s="21"/>
      <c r="BE1619" s="21"/>
      <c r="BF1619" s="21"/>
      <c r="BG1619" s="21"/>
      <c r="BH1619" s="21"/>
      <c r="BI1619" s="21"/>
      <c r="BJ1619" s="22">
        <f t="shared" si="5"/>
        <v>0</v>
      </c>
      <c r="BK1619" s="21"/>
      <c r="BL1619" s="21"/>
      <c r="BM1619" s="21"/>
      <c r="BN1619" s="23">
        <f t="shared" si="7"/>
        <v>10</v>
      </c>
      <c r="BO1619" s="23"/>
      <c r="BP1619" s="23"/>
      <c r="BQ1619" s="23"/>
      <c r="BR1619" s="23"/>
      <c r="BS1619" s="23">
        <v>10</v>
      </c>
      <c r="BT1619" s="23"/>
      <c r="BU1619" s="23"/>
      <c r="BV1619" s="23"/>
      <c r="BW1619" s="23"/>
      <c r="BX1619" s="23"/>
      <c r="BY1619" s="23"/>
      <c r="BZ1619" s="23"/>
      <c r="CA1619" s="23"/>
      <c r="CB1619" s="23"/>
      <c r="CC1619" s="23"/>
      <c r="CD1619" s="23"/>
      <c r="CE1619" s="23"/>
      <c r="CF1619" s="21">
        <f t="shared" si="9"/>
        <v>0</v>
      </c>
      <c r="CG1619" s="21"/>
      <c r="CH1619" s="21"/>
      <c r="CI1619" s="21"/>
      <c r="CJ1619" s="21"/>
      <c r="CK1619" s="21"/>
      <c r="CL1619" s="21"/>
      <c r="CM1619" s="21"/>
      <c r="CN1619" s="21"/>
      <c r="CO1619" s="21"/>
      <c r="CP1619" s="21"/>
      <c r="CQ1619" s="21"/>
      <c r="CR1619" s="21"/>
      <c r="CS1619" s="21"/>
      <c r="CT1619" s="21"/>
      <c r="CU1619" s="21"/>
      <c r="CV1619" s="21"/>
      <c r="CW1619" s="21"/>
      <c r="CX1619" s="23">
        <f t="shared" si="11"/>
        <v>0</v>
      </c>
      <c r="CY1619" s="23"/>
      <c r="CZ1619" s="23"/>
      <c r="DA1619" s="23"/>
      <c r="DB1619" s="23"/>
      <c r="DC1619" s="23"/>
      <c r="DD1619" s="23"/>
      <c r="DE1619" s="22">
        <f t="shared" si="13"/>
        <v>0</v>
      </c>
      <c r="DF1619" s="21"/>
      <c r="DG1619" s="21"/>
      <c r="DH1619" s="21"/>
      <c r="DI1619" s="21"/>
      <c r="DJ1619" s="21"/>
      <c r="DK1619" s="24">
        <f t="shared" si="15"/>
        <v>0</v>
      </c>
      <c r="DL1619" s="23"/>
      <c r="DM1619" s="23"/>
      <c r="DN1619" s="3"/>
      <c r="DO1619" s="3"/>
      <c r="DP1619" s="3"/>
      <c r="DQ1619" s="3"/>
      <c r="DR1619" s="3"/>
      <c r="DS1619" s="3"/>
      <c r="DT1619" s="3"/>
      <c r="DU1619" s="3"/>
      <c r="DV1619" s="3"/>
      <c r="DW1619" s="3"/>
      <c r="DX1619" s="3"/>
      <c r="DY1619" s="3"/>
      <c r="DZ1619" s="3"/>
      <c r="EA1619" s="3"/>
      <c r="EB1619" s="3"/>
      <c r="EC1619" s="3"/>
      <c r="ED1619" s="3"/>
      <c r="EE1619" s="3"/>
      <c r="EF1619" s="3"/>
      <c r="EG1619" s="3"/>
    </row>
    <row r="1620" spans="1:137" ht="15.75" customHeight="1">
      <c r="A1620" s="15" t="s">
        <v>5167</v>
      </c>
      <c r="B1620" s="15" t="s">
        <v>5168</v>
      </c>
      <c r="C1620" s="16">
        <v>71203851</v>
      </c>
      <c r="D1620" s="15">
        <v>728189348</v>
      </c>
      <c r="E1620" s="15" t="s">
        <v>5169</v>
      </c>
      <c r="F1620" s="15" t="s">
        <v>84</v>
      </c>
      <c r="G1620" s="15" t="s">
        <v>91</v>
      </c>
      <c r="H1620" s="15" t="s">
        <v>86</v>
      </c>
      <c r="I1620" s="17">
        <f t="shared" si="18"/>
        <v>0</v>
      </c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8">
        <f t="shared" si="1"/>
        <v>10</v>
      </c>
      <c r="AA1620" s="19"/>
      <c r="AB1620" s="19"/>
      <c r="AC1620" s="19"/>
      <c r="AD1620" s="19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>
        <v>10</v>
      </c>
      <c r="AP1620" s="19"/>
      <c r="AQ1620" s="19"/>
      <c r="AR1620" s="20">
        <f t="shared" si="3"/>
        <v>0</v>
      </c>
      <c r="AS1620" s="21"/>
      <c r="AT1620" s="21"/>
      <c r="AU1620" s="21"/>
      <c r="AV1620" s="21"/>
      <c r="AW1620" s="21"/>
      <c r="AX1620" s="21"/>
      <c r="AY1620" s="21"/>
      <c r="AZ1620" s="21"/>
      <c r="BA1620" s="21"/>
      <c r="BB1620" s="21"/>
      <c r="BC1620" s="21"/>
      <c r="BD1620" s="21"/>
      <c r="BE1620" s="21"/>
      <c r="BF1620" s="21"/>
      <c r="BG1620" s="21"/>
      <c r="BH1620" s="21"/>
      <c r="BI1620" s="21"/>
      <c r="BJ1620" s="22">
        <f t="shared" si="5"/>
        <v>0</v>
      </c>
      <c r="BK1620" s="21"/>
      <c r="BL1620" s="21"/>
      <c r="BM1620" s="21"/>
      <c r="BN1620" s="23">
        <f t="shared" si="7"/>
        <v>0</v>
      </c>
      <c r="BO1620" s="23"/>
      <c r="BP1620" s="23"/>
      <c r="BQ1620" s="23"/>
      <c r="BR1620" s="23"/>
      <c r="BS1620" s="23"/>
      <c r="BT1620" s="23"/>
      <c r="BU1620" s="23"/>
      <c r="BV1620" s="23"/>
      <c r="BW1620" s="23"/>
      <c r="BX1620" s="23"/>
      <c r="BY1620" s="23"/>
      <c r="BZ1620" s="23"/>
      <c r="CA1620" s="23"/>
      <c r="CB1620" s="23"/>
      <c r="CC1620" s="23"/>
      <c r="CD1620" s="23"/>
      <c r="CE1620" s="23"/>
      <c r="CF1620" s="21">
        <f t="shared" si="9"/>
        <v>100</v>
      </c>
      <c r="CG1620" s="21"/>
      <c r="CH1620" s="21"/>
      <c r="CI1620" s="21"/>
      <c r="CJ1620" s="21"/>
      <c r="CK1620" s="21"/>
      <c r="CL1620" s="21"/>
      <c r="CM1620" s="21"/>
      <c r="CN1620" s="21"/>
      <c r="CO1620" s="21"/>
      <c r="CP1620" s="21"/>
      <c r="CQ1620" s="21"/>
      <c r="CR1620" s="21"/>
      <c r="CS1620" s="21"/>
      <c r="CT1620" s="21"/>
      <c r="CU1620" s="21">
        <v>100</v>
      </c>
      <c r="CV1620" s="21"/>
      <c r="CW1620" s="21"/>
      <c r="CX1620" s="23">
        <f t="shared" si="11"/>
        <v>1</v>
      </c>
      <c r="CY1620" s="23"/>
      <c r="CZ1620" s="23"/>
      <c r="DA1620" s="23"/>
      <c r="DB1620" s="23">
        <v>1</v>
      </c>
      <c r="DC1620" s="23"/>
      <c r="DD1620" s="23"/>
      <c r="DE1620" s="22">
        <f t="shared" si="13"/>
        <v>0</v>
      </c>
      <c r="DF1620" s="21"/>
      <c r="DG1620" s="21"/>
      <c r="DH1620" s="21"/>
      <c r="DI1620" s="21"/>
      <c r="DJ1620" s="21"/>
      <c r="DK1620" s="24">
        <f t="shared" si="15"/>
        <v>0</v>
      </c>
      <c r="DL1620" s="23"/>
      <c r="DM1620" s="23"/>
      <c r="DN1620" s="3"/>
      <c r="DO1620" s="3"/>
      <c r="DP1620" s="3"/>
      <c r="DQ1620" s="3"/>
      <c r="DR1620" s="3"/>
      <c r="DS1620" s="3"/>
      <c r="DT1620" s="3"/>
      <c r="DU1620" s="3"/>
      <c r="DV1620" s="3"/>
      <c r="DW1620" s="3"/>
      <c r="DX1620" s="3"/>
      <c r="DY1620" s="3"/>
      <c r="DZ1620" s="3"/>
      <c r="EA1620" s="3"/>
      <c r="EB1620" s="3"/>
      <c r="EC1620" s="3"/>
      <c r="ED1620" s="3"/>
      <c r="EE1620" s="3"/>
      <c r="EF1620" s="3"/>
      <c r="EG1620" s="3"/>
    </row>
    <row r="1621" spans="1:137" ht="15.75" customHeight="1">
      <c r="A1621" s="15" t="s">
        <v>5170</v>
      </c>
      <c r="B1621" s="15" t="s">
        <v>5171</v>
      </c>
      <c r="C1621" s="16" t="s">
        <v>5172</v>
      </c>
      <c r="D1621" s="15">
        <v>777917739</v>
      </c>
      <c r="E1621" s="15" t="s">
        <v>5173</v>
      </c>
      <c r="F1621" s="15" t="s">
        <v>84</v>
      </c>
      <c r="G1621" s="15" t="s">
        <v>91</v>
      </c>
      <c r="H1621" s="15" t="s">
        <v>80</v>
      </c>
      <c r="I1621" s="17">
        <f t="shared" si="18"/>
        <v>0</v>
      </c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8">
        <f t="shared" si="1"/>
        <v>44</v>
      </c>
      <c r="AA1621" s="19"/>
      <c r="AB1621" s="19"/>
      <c r="AC1621" s="19"/>
      <c r="AD1621" s="19"/>
      <c r="AE1621" s="19"/>
      <c r="AF1621" s="19"/>
      <c r="AG1621" s="19">
        <v>19</v>
      </c>
      <c r="AH1621" s="19"/>
      <c r="AI1621" s="19"/>
      <c r="AJ1621" s="19"/>
      <c r="AK1621" s="19"/>
      <c r="AL1621" s="19"/>
      <c r="AM1621" s="19"/>
      <c r="AN1621" s="19"/>
      <c r="AO1621" s="19">
        <v>25</v>
      </c>
      <c r="AP1621" s="19"/>
      <c r="AQ1621" s="19"/>
      <c r="AR1621" s="20">
        <f t="shared" si="3"/>
        <v>0</v>
      </c>
      <c r="AS1621" s="21"/>
      <c r="AT1621" s="21"/>
      <c r="AU1621" s="21"/>
      <c r="AV1621" s="21"/>
      <c r="AW1621" s="21"/>
      <c r="AX1621" s="21"/>
      <c r="AY1621" s="21"/>
      <c r="AZ1621" s="21"/>
      <c r="BA1621" s="21"/>
      <c r="BB1621" s="21"/>
      <c r="BC1621" s="21"/>
      <c r="BD1621" s="21"/>
      <c r="BE1621" s="21"/>
      <c r="BF1621" s="21"/>
      <c r="BG1621" s="21"/>
      <c r="BH1621" s="21"/>
      <c r="BI1621" s="21"/>
      <c r="BJ1621" s="22">
        <f t="shared" si="5"/>
        <v>0</v>
      </c>
      <c r="BK1621" s="21"/>
      <c r="BL1621" s="21"/>
      <c r="BM1621" s="21"/>
      <c r="BN1621" s="23">
        <f t="shared" si="7"/>
        <v>10</v>
      </c>
      <c r="BO1621" s="23"/>
      <c r="BP1621" s="23"/>
      <c r="BQ1621" s="23"/>
      <c r="BR1621" s="23"/>
      <c r="BS1621" s="23"/>
      <c r="BT1621" s="23"/>
      <c r="BU1621" s="23">
        <v>10</v>
      </c>
      <c r="BV1621" s="23"/>
      <c r="BW1621" s="23"/>
      <c r="BX1621" s="23"/>
      <c r="BY1621" s="23"/>
      <c r="BZ1621" s="23"/>
      <c r="CA1621" s="23"/>
      <c r="CB1621" s="23"/>
      <c r="CC1621" s="23"/>
      <c r="CD1621" s="23"/>
      <c r="CE1621" s="23"/>
      <c r="CF1621" s="21">
        <f t="shared" si="9"/>
        <v>100</v>
      </c>
      <c r="CG1621" s="21"/>
      <c r="CH1621" s="21"/>
      <c r="CI1621" s="21"/>
      <c r="CJ1621" s="21"/>
      <c r="CK1621" s="21"/>
      <c r="CL1621" s="21"/>
      <c r="CM1621" s="21"/>
      <c r="CN1621" s="21"/>
      <c r="CO1621" s="21"/>
      <c r="CP1621" s="21"/>
      <c r="CQ1621" s="21"/>
      <c r="CR1621" s="21"/>
      <c r="CS1621" s="21"/>
      <c r="CT1621" s="21"/>
      <c r="CU1621" s="21">
        <v>100</v>
      </c>
      <c r="CV1621" s="21"/>
      <c r="CW1621" s="21"/>
      <c r="CX1621" s="23">
        <f t="shared" si="11"/>
        <v>1</v>
      </c>
      <c r="CY1621" s="23"/>
      <c r="CZ1621" s="23"/>
      <c r="DA1621" s="23"/>
      <c r="DB1621" s="23">
        <v>1</v>
      </c>
      <c r="DC1621" s="23"/>
      <c r="DD1621" s="23"/>
      <c r="DE1621" s="22">
        <f t="shared" si="13"/>
        <v>0</v>
      </c>
      <c r="DF1621" s="21"/>
      <c r="DG1621" s="21"/>
      <c r="DH1621" s="21"/>
      <c r="DI1621" s="21"/>
      <c r="DJ1621" s="21"/>
      <c r="DK1621" s="24">
        <f t="shared" si="15"/>
        <v>0</v>
      </c>
      <c r="DL1621" s="23"/>
      <c r="DM1621" s="23"/>
      <c r="DN1621" s="3"/>
      <c r="DO1621" s="3"/>
      <c r="DP1621" s="3"/>
      <c r="DQ1621" s="3"/>
      <c r="DR1621" s="3"/>
      <c r="DS1621" s="3"/>
      <c r="DT1621" s="3"/>
      <c r="DU1621" s="3"/>
      <c r="DV1621" s="3"/>
      <c r="DW1621" s="3"/>
      <c r="DX1621" s="3"/>
      <c r="DY1621" s="3"/>
      <c r="DZ1621" s="3"/>
      <c r="EA1621" s="3"/>
      <c r="EB1621" s="3"/>
      <c r="EC1621" s="3"/>
      <c r="ED1621" s="3"/>
      <c r="EE1621" s="3"/>
      <c r="EF1621" s="3"/>
      <c r="EG1621" s="3"/>
    </row>
    <row r="1622" spans="1:137" ht="15.75" customHeight="1">
      <c r="A1622" s="15" t="s">
        <v>5174</v>
      </c>
      <c r="B1622" s="15" t="s">
        <v>5175</v>
      </c>
      <c r="C1622" s="16">
        <v>48550108</v>
      </c>
      <c r="D1622" s="15">
        <v>732159024</v>
      </c>
      <c r="E1622" s="15" t="s">
        <v>5176</v>
      </c>
      <c r="F1622" s="15" t="s">
        <v>84</v>
      </c>
      <c r="G1622" s="15" t="s">
        <v>101</v>
      </c>
      <c r="H1622" s="15" t="s">
        <v>174</v>
      </c>
      <c r="I1622" s="17">
        <f t="shared" si="18"/>
        <v>0</v>
      </c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8">
        <f t="shared" si="1"/>
        <v>34</v>
      </c>
      <c r="AA1622" s="19"/>
      <c r="AB1622" s="19"/>
      <c r="AC1622" s="19"/>
      <c r="AD1622" s="19"/>
      <c r="AE1622" s="19"/>
      <c r="AF1622" s="25">
        <v>12</v>
      </c>
      <c r="AG1622" s="19"/>
      <c r="AH1622" s="19">
        <f>7</f>
        <v>7</v>
      </c>
      <c r="AI1622" s="19"/>
      <c r="AJ1622" s="19"/>
      <c r="AK1622" s="19"/>
      <c r="AL1622" s="19"/>
      <c r="AM1622" s="19"/>
      <c r="AN1622" s="19"/>
      <c r="AO1622" s="19">
        <v>15</v>
      </c>
      <c r="AP1622" s="19"/>
      <c r="AQ1622" s="19"/>
      <c r="AR1622" s="20">
        <f t="shared" si="3"/>
        <v>0</v>
      </c>
      <c r="AS1622" s="21"/>
      <c r="AT1622" s="21"/>
      <c r="AU1622" s="21"/>
      <c r="AV1622" s="21"/>
      <c r="AW1622" s="21"/>
      <c r="AX1622" s="21"/>
      <c r="AY1622" s="21"/>
      <c r="AZ1622" s="21"/>
      <c r="BA1622" s="21"/>
      <c r="BB1622" s="21"/>
      <c r="BC1622" s="21"/>
      <c r="BD1622" s="21"/>
      <c r="BE1622" s="21"/>
      <c r="BF1622" s="21"/>
      <c r="BG1622" s="21"/>
      <c r="BH1622" s="21"/>
      <c r="BI1622" s="21"/>
      <c r="BJ1622" s="22">
        <f t="shared" si="5"/>
        <v>0</v>
      </c>
      <c r="BK1622" s="21"/>
      <c r="BL1622" s="21"/>
      <c r="BM1622" s="21"/>
      <c r="BN1622" s="23">
        <f t="shared" si="7"/>
        <v>0</v>
      </c>
      <c r="BO1622" s="23"/>
      <c r="BP1622" s="23"/>
      <c r="BQ1622" s="23"/>
      <c r="BR1622" s="23"/>
      <c r="BS1622" s="23"/>
      <c r="BT1622" s="23"/>
      <c r="BU1622" s="23"/>
      <c r="BV1622" s="23"/>
      <c r="BW1622" s="23"/>
      <c r="BX1622" s="23"/>
      <c r="BY1622" s="23"/>
      <c r="BZ1622" s="23"/>
      <c r="CA1622" s="23"/>
      <c r="CB1622" s="23"/>
      <c r="CC1622" s="23"/>
      <c r="CD1622" s="23"/>
      <c r="CE1622" s="23"/>
      <c r="CF1622" s="21">
        <f t="shared" si="9"/>
        <v>0</v>
      </c>
      <c r="CG1622" s="21"/>
      <c r="CH1622" s="21"/>
      <c r="CI1622" s="21"/>
      <c r="CJ1622" s="21"/>
      <c r="CK1622" s="21"/>
      <c r="CL1622" s="21"/>
      <c r="CM1622" s="21"/>
      <c r="CN1622" s="21"/>
      <c r="CO1622" s="21"/>
      <c r="CP1622" s="21"/>
      <c r="CQ1622" s="21"/>
      <c r="CR1622" s="21"/>
      <c r="CS1622" s="21"/>
      <c r="CT1622" s="21"/>
      <c r="CU1622" s="21"/>
      <c r="CV1622" s="21"/>
      <c r="CW1622" s="21"/>
      <c r="CX1622" s="23">
        <f t="shared" si="11"/>
        <v>2</v>
      </c>
      <c r="CY1622" s="23"/>
      <c r="CZ1622" s="23"/>
      <c r="DA1622" s="23"/>
      <c r="DB1622" s="23">
        <v>2</v>
      </c>
      <c r="DC1622" s="23"/>
      <c r="DD1622" s="23"/>
      <c r="DE1622" s="22">
        <f t="shared" si="13"/>
        <v>0</v>
      </c>
      <c r="DF1622" s="21"/>
      <c r="DG1622" s="21"/>
      <c r="DH1622" s="21"/>
      <c r="DI1622" s="21"/>
      <c r="DJ1622" s="21"/>
      <c r="DK1622" s="24">
        <f t="shared" si="15"/>
        <v>0</v>
      </c>
      <c r="DL1622" s="23"/>
      <c r="DM1622" s="23"/>
      <c r="DN1622" s="3"/>
      <c r="DO1622" s="3"/>
      <c r="DP1622" s="3"/>
      <c r="DQ1622" s="3"/>
      <c r="DR1622" s="3"/>
      <c r="DS1622" s="3"/>
      <c r="DT1622" s="3"/>
      <c r="DU1622" s="3"/>
      <c r="DV1622" s="3"/>
      <c r="DW1622" s="3"/>
      <c r="DX1622" s="3"/>
      <c r="DY1622" s="3"/>
      <c r="DZ1622" s="3"/>
      <c r="EA1622" s="3"/>
      <c r="EB1622" s="3"/>
      <c r="EC1622" s="3"/>
      <c r="ED1622" s="3"/>
      <c r="EE1622" s="3"/>
      <c r="EF1622" s="3"/>
      <c r="EG1622" s="3"/>
    </row>
    <row r="1623" spans="1:137" ht="15.75" customHeight="1">
      <c r="A1623" s="15" t="s">
        <v>5177</v>
      </c>
      <c r="B1623" s="15" t="s">
        <v>5178</v>
      </c>
      <c r="C1623" s="16" t="s">
        <v>5179</v>
      </c>
      <c r="D1623" s="15">
        <v>774206791</v>
      </c>
      <c r="E1623" s="15" t="s">
        <v>2699</v>
      </c>
      <c r="F1623" s="15" t="s">
        <v>84</v>
      </c>
      <c r="G1623" s="15" t="s">
        <v>101</v>
      </c>
      <c r="H1623" s="15" t="s">
        <v>86</v>
      </c>
      <c r="I1623" s="17">
        <f t="shared" si="18"/>
        <v>0</v>
      </c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8">
        <f t="shared" si="1"/>
        <v>34</v>
      </c>
      <c r="AA1623" s="19"/>
      <c r="AB1623" s="19"/>
      <c r="AC1623" s="19"/>
      <c r="AD1623" s="19"/>
      <c r="AE1623" s="19"/>
      <c r="AF1623" s="19">
        <v>10</v>
      </c>
      <c r="AG1623" s="19"/>
      <c r="AH1623" s="19">
        <v>9</v>
      </c>
      <c r="AI1623" s="19"/>
      <c r="AJ1623" s="19"/>
      <c r="AK1623" s="19"/>
      <c r="AL1623" s="19"/>
      <c r="AM1623" s="19"/>
      <c r="AN1623" s="19"/>
      <c r="AO1623" s="19"/>
      <c r="AP1623" s="19">
        <v>15</v>
      </c>
      <c r="AQ1623" s="19"/>
      <c r="AR1623" s="20">
        <f t="shared" si="3"/>
        <v>0</v>
      </c>
      <c r="AS1623" s="21"/>
      <c r="AT1623" s="21"/>
      <c r="AU1623" s="21"/>
      <c r="AV1623" s="21"/>
      <c r="AW1623" s="21"/>
      <c r="AX1623" s="21"/>
      <c r="AY1623" s="21"/>
      <c r="AZ1623" s="21"/>
      <c r="BA1623" s="21"/>
      <c r="BB1623" s="21"/>
      <c r="BC1623" s="21"/>
      <c r="BD1623" s="21"/>
      <c r="BE1623" s="21"/>
      <c r="BF1623" s="21"/>
      <c r="BG1623" s="21"/>
      <c r="BH1623" s="21"/>
      <c r="BI1623" s="21"/>
      <c r="BJ1623" s="22">
        <f t="shared" si="5"/>
        <v>0</v>
      </c>
      <c r="BK1623" s="21"/>
      <c r="BL1623" s="21"/>
      <c r="BM1623" s="21"/>
      <c r="BN1623" s="23">
        <f t="shared" si="7"/>
        <v>1</v>
      </c>
      <c r="BO1623" s="23"/>
      <c r="BP1623" s="23"/>
      <c r="BQ1623" s="23">
        <v>1</v>
      </c>
      <c r="BR1623" s="23"/>
      <c r="BS1623" s="23"/>
      <c r="BT1623" s="23"/>
      <c r="BU1623" s="23"/>
      <c r="BV1623" s="23"/>
      <c r="BW1623" s="23"/>
      <c r="BX1623" s="23"/>
      <c r="BY1623" s="23"/>
      <c r="BZ1623" s="23"/>
      <c r="CA1623" s="23"/>
      <c r="CB1623" s="23"/>
      <c r="CC1623" s="23"/>
      <c r="CD1623" s="23"/>
      <c r="CE1623" s="23"/>
      <c r="CF1623" s="21">
        <f t="shared" si="9"/>
        <v>0</v>
      </c>
      <c r="CG1623" s="21"/>
      <c r="CH1623" s="21"/>
      <c r="CI1623" s="21"/>
      <c r="CJ1623" s="21"/>
      <c r="CK1623" s="21"/>
      <c r="CL1623" s="21"/>
      <c r="CM1623" s="21"/>
      <c r="CN1623" s="21"/>
      <c r="CO1623" s="21"/>
      <c r="CP1623" s="21"/>
      <c r="CQ1623" s="21"/>
      <c r="CR1623" s="21"/>
      <c r="CS1623" s="21"/>
      <c r="CT1623" s="21"/>
      <c r="CU1623" s="21"/>
      <c r="CV1623" s="21"/>
      <c r="CW1623" s="21"/>
      <c r="CX1623" s="23">
        <f t="shared" si="11"/>
        <v>2</v>
      </c>
      <c r="CY1623" s="23"/>
      <c r="CZ1623" s="23"/>
      <c r="DA1623" s="23"/>
      <c r="DB1623" s="23"/>
      <c r="DC1623" s="23">
        <v>2</v>
      </c>
      <c r="DD1623" s="23"/>
      <c r="DE1623" s="22">
        <f t="shared" si="13"/>
        <v>0</v>
      </c>
      <c r="DF1623" s="21"/>
      <c r="DG1623" s="21"/>
      <c r="DH1623" s="21"/>
      <c r="DI1623" s="21"/>
      <c r="DJ1623" s="21"/>
      <c r="DK1623" s="24">
        <f t="shared" si="15"/>
        <v>0</v>
      </c>
      <c r="DL1623" s="23"/>
      <c r="DM1623" s="23"/>
      <c r="DN1623" s="3"/>
      <c r="DO1623" s="3"/>
      <c r="DP1623" s="3"/>
      <c r="DQ1623" s="3"/>
      <c r="DR1623" s="3"/>
      <c r="DS1623" s="3"/>
      <c r="DT1623" s="3"/>
      <c r="DU1623" s="3"/>
      <c r="DV1623" s="3"/>
      <c r="DW1623" s="3"/>
      <c r="DX1623" s="3"/>
      <c r="DY1623" s="3"/>
      <c r="DZ1623" s="3"/>
      <c r="EA1623" s="3"/>
      <c r="EB1623" s="3"/>
      <c r="EC1623" s="3"/>
      <c r="ED1623" s="3"/>
      <c r="EE1623" s="3"/>
      <c r="EF1623" s="3"/>
      <c r="EG1623" s="3"/>
    </row>
    <row r="1624" spans="1:137" ht="15.75" customHeight="1">
      <c r="A1624" s="15" t="s">
        <v>5180</v>
      </c>
      <c r="B1624" s="15" t="s">
        <v>5181</v>
      </c>
      <c r="C1624" s="16" t="s">
        <v>5182</v>
      </c>
      <c r="D1624" s="15">
        <v>608797919</v>
      </c>
      <c r="E1624" s="15" t="s">
        <v>5183</v>
      </c>
      <c r="F1624" s="15" t="s">
        <v>84</v>
      </c>
      <c r="G1624" s="15" t="s">
        <v>101</v>
      </c>
      <c r="H1624" s="15" t="s">
        <v>57</v>
      </c>
      <c r="I1624" s="17">
        <f t="shared" si="18"/>
        <v>0</v>
      </c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8">
        <f t="shared" si="1"/>
        <v>47</v>
      </c>
      <c r="AA1624" s="19"/>
      <c r="AB1624" s="19"/>
      <c r="AC1624" s="19"/>
      <c r="AD1624" s="19"/>
      <c r="AE1624" s="19"/>
      <c r="AF1624" s="19">
        <v>6</v>
      </c>
      <c r="AG1624" s="19">
        <v>19</v>
      </c>
      <c r="AH1624" s="19">
        <v>7</v>
      </c>
      <c r="AI1624" s="19"/>
      <c r="AJ1624" s="19"/>
      <c r="AK1624" s="19"/>
      <c r="AL1624" s="19"/>
      <c r="AM1624" s="19"/>
      <c r="AN1624" s="19"/>
      <c r="AO1624" s="19">
        <v>15</v>
      </c>
      <c r="AP1624" s="19"/>
      <c r="AQ1624" s="19"/>
      <c r="AR1624" s="20">
        <f t="shared" si="3"/>
        <v>0</v>
      </c>
      <c r="AS1624" s="21"/>
      <c r="AT1624" s="21"/>
      <c r="AU1624" s="21"/>
      <c r="AV1624" s="21"/>
      <c r="AW1624" s="21"/>
      <c r="AX1624" s="21"/>
      <c r="AY1624" s="21"/>
      <c r="AZ1624" s="21"/>
      <c r="BA1624" s="21"/>
      <c r="BB1624" s="21"/>
      <c r="BC1624" s="21"/>
      <c r="BD1624" s="21"/>
      <c r="BE1624" s="21"/>
      <c r="BF1624" s="21"/>
      <c r="BG1624" s="21"/>
      <c r="BH1624" s="21"/>
      <c r="BI1624" s="21"/>
      <c r="BJ1624" s="22">
        <f t="shared" si="5"/>
        <v>0</v>
      </c>
      <c r="BK1624" s="21"/>
      <c r="BL1624" s="21"/>
      <c r="BM1624" s="21"/>
      <c r="BN1624" s="23">
        <f t="shared" si="7"/>
        <v>0</v>
      </c>
      <c r="BO1624" s="23"/>
      <c r="BP1624" s="23"/>
      <c r="BQ1624" s="23"/>
      <c r="BR1624" s="23"/>
      <c r="BS1624" s="23"/>
      <c r="BT1624" s="23"/>
      <c r="BU1624" s="23"/>
      <c r="BV1624" s="23"/>
      <c r="BW1624" s="23"/>
      <c r="BX1624" s="23"/>
      <c r="BY1624" s="23"/>
      <c r="BZ1624" s="23"/>
      <c r="CA1624" s="23"/>
      <c r="CB1624" s="23"/>
      <c r="CC1624" s="23"/>
      <c r="CD1624" s="23"/>
      <c r="CE1624" s="23"/>
      <c r="CF1624" s="21">
        <f t="shared" si="9"/>
        <v>0</v>
      </c>
      <c r="CG1624" s="21"/>
      <c r="CH1624" s="21"/>
      <c r="CI1624" s="21"/>
      <c r="CJ1624" s="21"/>
      <c r="CK1624" s="21"/>
      <c r="CL1624" s="21"/>
      <c r="CM1624" s="21"/>
      <c r="CN1624" s="21"/>
      <c r="CO1624" s="21"/>
      <c r="CP1624" s="21"/>
      <c r="CQ1624" s="21"/>
      <c r="CR1624" s="21"/>
      <c r="CS1624" s="21"/>
      <c r="CT1624" s="21"/>
      <c r="CU1624" s="21"/>
      <c r="CV1624" s="21"/>
      <c r="CW1624" s="21"/>
      <c r="CX1624" s="23">
        <f t="shared" si="11"/>
        <v>2</v>
      </c>
      <c r="CY1624" s="23"/>
      <c r="CZ1624" s="23"/>
      <c r="DA1624" s="23"/>
      <c r="DB1624" s="23">
        <v>2</v>
      </c>
      <c r="DC1624" s="23"/>
      <c r="DD1624" s="23"/>
      <c r="DE1624" s="22">
        <f t="shared" si="13"/>
        <v>0</v>
      </c>
      <c r="DF1624" s="21"/>
      <c r="DG1624" s="21"/>
      <c r="DH1624" s="21"/>
      <c r="DI1624" s="21"/>
      <c r="DJ1624" s="21"/>
      <c r="DK1624" s="24">
        <f t="shared" si="15"/>
        <v>0</v>
      </c>
      <c r="DL1624" s="23"/>
      <c r="DM1624" s="23"/>
      <c r="DN1624" s="3"/>
      <c r="DO1624" s="3"/>
      <c r="DP1624" s="3"/>
      <c r="DQ1624" s="3"/>
      <c r="DR1624" s="3"/>
      <c r="DS1624" s="3"/>
      <c r="DT1624" s="3"/>
      <c r="DU1624" s="3"/>
      <c r="DV1624" s="3"/>
      <c r="DW1624" s="3"/>
      <c r="DX1624" s="3"/>
      <c r="DY1624" s="3"/>
      <c r="DZ1624" s="3"/>
      <c r="EA1624" s="3"/>
      <c r="EB1624" s="3"/>
      <c r="EC1624" s="3"/>
      <c r="ED1624" s="3"/>
      <c r="EE1624" s="3"/>
      <c r="EF1624" s="3"/>
      <c r="EG1624" s="3"/>
    </row>
    <row r="1625" spans="1:137" ht="15.75" customHeight="1">
      <c r="A1625" s="15" t="s">
        <v>5184</v>
      </c>
      <c r="B1625" s="15" t="s">
        <v>5185</v>
      </c>
      <c r="C1625" s="16">
        <v>24730513</v>
      </c>
      <c r="D1625" s="15">
        <v>608554997</v>
      </c>
      <c r="E1625" s="15" t="s">
        <v>5186</v>
      </c>
      <c r="F1625" s="15" t="s">
        <v>84</v>
      </c>
      <c r="G1625" s="15" t="s">
        <v>91</v>
      </c>
      <c r="H1625" s="15" t="s">
        <v>57</v>
      </c>
      <c r="I1625" s="17">
        <f t="shared" si="18"/>
        <v>0</v>
      </c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8">
        <f t="shared" si="1"/>
        <v>10</v>
      </c>
      <c r="AA1625" s="19"/>
      <c r="AB1625" s="19"/>
      <c r="AC1625" s="19"/>
      <c r="AD1625" s="19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>
        <v>10</v>
      </c>
      <c r="AP1625" s="19"/>
      <c r="AQ1625" s="19"/>
      <c r="AR1625" s="20">
        <f t="shared" si="3"/>
        <v>0</v>
      </c>
      <c r="AS1625" s="21"/>
      <c r="AT1625" s="21"/>
      <c r="AU1625" s="21"/>
      <c r="AV1625" s="21"/>
      <c r="AW1625" s="21"/>
      <c r="AX1625" s="21"/>
      <c r="AY1625" s="21"/>
      <c r="AZ1625" s="21"/>
      <c r="BA1625" s="21"/>
      <c r="BB1625" s="21"/>
      <c r="BC1625" s="21"/>
      <c r="BD1625" s="21"/>
      <c r="BE1625" s="21"/>
      <c r="BF1625" s="21"/>
      <c r="BG1625" s="21"/>
      <c r="BH1625" s="21"/>
      <c r="BI1625" s="21"/>
      <c r="BJ1625" s="22">
        <f t="shared" si="5"/>
        <v>0</v>
      </c>
      <c r="BK1625" s="21"/>
      <c r="BL1625" s="21"/>
      <c r="BM1625" s="21"/>
      <c r="BN1625" s="23">
        <f t="shared" si="7"/>
        <v>0</v>
      </c>
      <c r="BO1625" s="23"/>
      <c r="BP1625" s="23"/>
      <c r="BQ1625" s="23"/>
      <c r="BR1625" s="23"/>
      <c r="BS1625" s="23"/>
      <c r="BT1625" s="23"/>
      <c r="BU1625" s="23"/>
      <c r="BV1625" s="23"/>
      <c r="BW1625" s="23"/>
      <c r="BX1625" s="23"/>
      <c r="BY1625" s="23"/>
      <c r="BZ1625" s="23"/>
      <c r="CA1625" s="23"/>
      <c r="CB1625" s="23"/>
      <c r="CC1625" s="23"/>
      <c r="CD1625" s="23"/>
      <c r="CE1625" s="23"/>
      <c r="CF1625" s="21">
        <f t="shared" si="9"/>
        <v>100</v>
      </c>
      <c r="CG1625" s="21"/>
      <c r="CH1625" s="21"/>
      <c r="CI1625" s="21"/>
      <c r="CJ1625" s="21"/>
      <c r="CK1625" s="21"/>
      <c r="CL1625" s="21"/>
      <c r="CM1625" s="21"/>
      <c r="CN1625" s="21"/>
      <c r="CO1625" s="21"/>
      <c r="CP1625" s="21"/>
      <c r="CQ1625" s="21"/>
      <c r="CR1625" s="21"/>
      <c r="CS1625" s="21"/>
      <c r="CT1625" s="21"/>
      <c r="CU1625" s="21">
        <v>100</v>
      </c>
      <c r="CV1625" s="21"/>
      <c r="CW1625" s="21"/>
      <c r="CX1625" s="23">
        <f t="shared" si="11"/>
        <v>1</v>
      </c>
      <c r="CY1625" s="23"/>
      <c r="CZ1625" s="23"/>
      <c r="DA1625" s="23"/>
      <c r="DB1625" s="23">
        <v>1</v>
      </c>
      <c r="DC1625" s="23"/>
      <c r="DD1625" s="23"/>
      <c r="DE1625" s="22">
        <f t="shared" si="13"/>
        <v>0</v>
      </c>
      <c r="DF1625" s="21"/>
      <c r="DG1625" s="21"/>
      <c r="DH1625" s="21"/>
      <c r="DI1625" s="21"/>
      <c r="DJ1625" s="21"/>
      <c r="DK1625" s="24">
        <f t="shared" si="15"/>
        <v>0</v>
      </c>
      <c r="DL1625" s="23"/>
      <c r="DM1625" s="23"/>
      <c r="DN1625" s="3"/>
      <c r="DO1625" s="3"/>
      <c r="DP1625" s="3"/>
      <c r="DQ1625" s="3"/>
      <c r="DR1625" s="3"/>
      <c r="DS1625" s="3"/>
      <c r="DT1625" s="3"/>
      <c r="DU1625" s="3"/>
      <c r="DV1625" s="3"/>
      <c r="DW1625" s="3"/>
      <c r="DX1625" s="3"/>
      <c r="DY1625" s="3"/>
      <c r="DZ1625" s="3"/>
      <c r="EA1625" s="3"/>
      <c r="EB1625" s="3"/>
      <c r="EC1625" s="3"/>
      <c r="ED1625" s="3"/>
      <c r="EE1625" s="3"/>
      <c r="EF1625" s="3"/>
      <c r="EG1625" s="3"/>
    </row>
    <row r="1626" spans="1:137" ht="15.75" customHeight="1">
      <c r="A1626" s="15" t="s">
        <v>5187</v>
      </c>
      <c r="B1626" s="15" t="s">
        <v>5188</v>
      </c>
      <c r="C1626" s="16">
        <v>24757462</v>
      </c>
      <c r="D1626" s="15">
        <v>731990630</v>
      </c>
      <c r="E1626" s="15" t="s">
        <v>5189</v>
      </c>
      <c r="F1626" s="15" t="s">
        <v>84</v>
      </c>
      <c r="G1626" s="15" t="s">
        <v>101</v>
      </c>
      <c r="H1626" s="15" t="s">
        <v>72</v>
      </c>
      <c r="I1626" s="17">
        <f t="shared" si="18"/>
        <v>0</v>
      </c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8">
        <f t="shared" si="1"/>
        <v>34</v>
      </c>
      <c r="AA1626" s="19"/>
      <c r="AB1626" s="19"/>
      <c r="AC1626" s="19"/>
      <c r="AD1626" s="19"/>
      <c r="AE1626" s="19"/>
      <c r="AF1626" s="25">
        <v>12</v>
      </c>
      <c r="AG1626" s="19"/>
      <c r="AH1626" s="19">
        <v>7</v>
      </c>
      <c r="AI1626" s="19"/>
      <c r="AJ1626" s="19"/>
      <c r="AK1626" s="19"/>
      <c r="AL1626" s="19"/>
      <c r="AM1626" s="19"/>
      <c r="AN1626" s="19"/>
      <c r="AO1626" s="19">
        <v>15</v>
      </c>
      <c r="AP1626" s="19"/>
      <c r="AQ1626" s="19"/>
      <c r="AR1626" s="20">
        <f t="shared" si="3"/>
        <v>0</v>
      </c>
      <c r="AS1626" s="21"/>
      <c r="AT1626" s="21"/>
      <c r="AU1626" s="21"/>
      <c r="AV1626" s="21"/>
      <c r="AW1626" s="21"/>
      <c r="AX1626" s="21"/>
      <c r="AY1626" s="21"/>
      <c r="AZ1626" s="21"/>
      <c r="BA1626" s="21"/>
      <c r="BB1626" s="21"/>
      <c r="BC1626" s="21"/>
      <c r="BD1626" s="21"/>
      <c r="BE1626" s="21"/>
      <c r="BF1626" s="21"/>
      <c r="BG1626" s="21"/>
      <c r="BH1626" s="21"/>
      <c r="BI1626" s="21"/>
      <c r="BJ1626" s="22">
        <f t="shared" si="5"/>
        <v>0</v>
      </c>
      <c r="BK1626" s="21"/>
      <c r="BL1626" s="21"/>
      <c r="BM1626" s="21"/>
      <c r="BN1626" s="23">
        <f t="shared" si="7"/>
        <v>0</v>
      </c>
      <c r="BO1626" s="23"/>
      <c r="BP1626" s="23"/>
      <c r="BQ1626" s="23"/>
      <c r="BR1626" s="23"/>
      <c r="BS1626" s="23"/>
      <c r="BT1626" s="23"/>
      <c r="BU1626" s="23"/>
      <c r="BV1626" s="23"/>
      <c r="BW1626" s="23"/>
      <c r="BX1626" s="23"/>
      <c r="BY1626" s="23"/>
      <c r="BZ1626" s="23"/>
      <c r="CA1626" s="23"/>
      <c r="CB1626" s="23"/>
      <c r="CC1626" s="23"/>
      <c r="CD1626" s="23"/>
      <c r="CE1626" s="23"/>
      <c r="CF1626" s="21">
        <f t="shared" si="9"/>
        <v>0</v>
      </c>
      <c r="CG1626" s="21"/>
      <c r="CH1626" s="21"/>
      <c r="CI1626" s="21"/>
      <c r="CJ1626" s="21"/>
      <c r="CK1626" s="21"/>
      <c r="CL1626" s="21"/>
      <c r="CM1626" s="21"/>
      <c r="CN1626" s="21"/>
      <c r="CO1626" s="21"/>
      <c r="CP1626" s="21"/>
      <c r="CQ1626" s="21"/>
      <c r="CR1626" s="21"/>
      <c r="CS1626" s="21"/>
      <c r="CT1626" s="21"/>
      <c r="CU1626" s="21"/>
      <c r="CV1626" s="21"/>
      <c r="CW1626" s="21"/>
      <c r="CX1626" s="23">
        <f t="shared" si="11"/>
        <v>0</v>
      </c>
      <c r="CY1626" s="23"/>
      <c r="CZ1626" s="23"/>
      <c r="DA1626" s="23"/>
      <c r="DB1626" s="23"/>
      <c r="DC1626" s="23"/>
      <c r="DD1626" s="23"/>
      <c r="DE1626" s="22">
        <f t="shared" si="13"/>
        <v>2</v>
      </c>
      <c r="DF1626" s="21"/>
      <c r="DG1626" s="21"/>
      <c r="DH1626" s="21"/>
      <c r="DI1626" s="21">
        <v>2</v>
      </c>
      <c r="DJ1626" s="21"/>
      <c r="DK1626" s="24">
        <f t="shared" si="15"/>
        <v>0</v>
      </c>
      <c r="DL1626" s="23"/>
      <c r="DM1626" s="23"/>
      <c r="DN1626" s="3"/>
      <c r="DO1626" s="3"/>
      <c r="DP1626" s="3"/>
      <c r="DQ1626" s="3"/>
      <c r="DR1626" s="3"/>
      <c r="DS1626" s="3"/>
      <c r="DT1626" s="3"/>
      <c r="DU1626" s="3"/>
      <c r="DV1626" s="3"/>
      <c r="DW1626" s="3"/>
      <c r="DX1626" s="3"/>
      <c r="DY1626" s="3"/>
      <c r="DZ1626" s="3"/>
      <c r="EA1626" s="3"/>
      <c r="EB1626" s="3"/>
      <c r="EC1626" s="3"/>
      <c r="ED1626" s="3"/>
      <c r="EE1626" s="3"/>
      <c r="EF1626" s="3"/>
      <c r="EG1626" s="3"/>
    </row>
    <row r="1627" spans="1:137" ht="15.75" customHeight="1">
      <c r="A1627" s="15" t="s">
        <v>5190</v>
      </c>
      <c r="B1627" s="15" t="s">
        <v>5191</v>
      </c>
      <c r="C1627" s="16">
        <v>60457619</v>
      </c>
      <c r="D1627" s="15">
        <v>604284547</v>
      </c>
      <c r="E1627" s="15" t="s">
        <v>5192</v>
      </c>
      <c r="F1627" s="15" t="s">
        <v>84</v>
      </c>
      <c r="G1627" s="15" t="s">
        <v>91</v>
      </c>
      <c r="H1627" s="15" t="s">
        <v>57</v>
      </c>
      <c r="I1627" s="17">
        <f t="shared" si="18"/>
        <v>0</v>
      </c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8">
        <f t="shared" si="1"/>
        <v>29</v>
      </c>
      <c r="AA1627" s="19"/>
      <c r="AB1627" s="19"/>
      <c r="AC1627" s="19"/>
      <c r="AD1627" s="19"/>
      <c r="AE1627" s="19"/>
      <c r="AF1627" s="19"/>
      <c r="AG1627" s="19">
        <v>19</v>
      </c>
      <c r="AH1627" s="19"/>
      <c r="AI1627" s="19"/>
      <c r="AJ1627" s="19"/>
      <c r="AK1627" s="19"/>
      <c r="AL1627" s="19"/>
      <c r="AM1627" s="19"/>
      <c r="AN1627" s="19"/>
      <c r="AO1627" s="19">
        <v>10</v>
      </c>
      <c r="AP1627" s="19"/>
      <c r="AQ1627" s="19"/>
      <c r="AR1627" s="20">
        <f t="shared" si="3"/>
        <v>0</v>
      </c>
      <c r="AS1627" s="21"/>
      <c r="AT1627" s="21"/>
      <c r="AU1627" s="21"/>
      <c r="AV1627" s="21"/>
      <c r="AW1627" s="21"/>
      <c r="AX1627" s="21"/>
      <c r="AY1627" s="21"/>
      <c r="AZ1627" s="21"/>
      <c r="BA1627" s="21"/>
      <c r="BB1627" s="21"/>
      <c r="BC1627" s="21"/>
      <c r="BD1627" s="21"/>
      <c r="BE1627" s="21"/>
      <c r="BF1627" s="21"/>
      <c r="BG1627" s="21"/>
      <c r="BH1627" s="21"/>
      <c r="BI1627" s="21"/>
      <c r="BJ1627" s="22">
        <f t="shared" si="5"/>
        <v>0</v>
      </c>
      <c r="BK1627" s="21"/>
      <c r="BL1627" s="21"/>
      <c r="BM1627" s="21"/>
      <c r="BN1627" s="23">
        <f t="shared" si="7"/>
        <v>0</v>
      </c>
      <c r="BO1627" s="23"/>
      <c r="BP1627" s="23"/>
      <c r="BQ1627" s="23"/>
      <c r="BR1627" s="23"/>
      <c r="BS1627" s="23"/>
      <c r="BT1627" s="23"/>
      <c r="BU1627" s="23"/>
      <c r="BV1627" s="23"/>
      <c r="BW1627" s="23"/>
      <c r="BX1627" s="23"/>
      <c r="BY1627" s="23"/>
      <c r="BZ1627" s="23"/>
      <c r="CA1627" s="23"/>
      <c r="CB1627" s="23"/>
      <c r="CC1627" s="23"/>
      <c r="CD1627" s="23"/>
      <c r="CE1627" s="23"/>
      <c r="CF1627" s="21">
        <f t="shared" si="9"/>
        <v>100</v>
      </c>
      <c r="CG1627" s="21"/>
      <c r="CH1627" s="21"/>
      <c r="CI1627" s="21"/>
      <c r="CJ1627" s="21"/>
      <c r="CK1627" s="21"/>
      <c r="CL1627" s="21"/>
      <c r="CM1627" s="21"/>
      <c r="CN1627" s="21"/>
      <c r="CO1627" s="21"/>
      <c r="CP1627" s="21"/>
      <c r="CQ1627" s="21"/>
      <c r="CR1627" s="21"/>
      <c r="CS1627" s="21"/>
      <c r="CT1627" s="21"/>
      <c r="CU1627" s="21">
        <v>100</v>
      </c>
      <c r="CV1627" s="21"/>
      <c r="CW1627" s="21"/>
      <c r="CX1627" s="23">
        <f t="shared" si="11"/>
        <v>1</v>
      </c>
      <c r="CY1627" s="23"/>
      <c r="CZ1627" s="23"/>
      <c r="DA1627" s="23"/>
      <c r="DB1627" s="23">
        <v>1</v>
      </c>
      <c r="DC1627" s="23"/>
      <c r="DD1627" s="23"/>
      <c r="DE1627" s="22">
        <f t="shared" si="13"/>
        <v>0</v>
      </c>
      <c r="DF1627" s="21"/>
      <c r="DG1627" s="21"/>
      <c r="DH1627" s="21"/>
      <c r="DI1627" s="21"/>
      <c r="DJ1627" s="21"/>
      <c r="DK1627" s="24">
        <f t="shared" si="15"/>
        <v>0</v>
      </c>
      <c r="DL1627" s="23"/>
      <c r="DM1627" s="23"/>
      <c r="DN1627" s="3"/>
      <c r="DO1627" s="3"/>
      <c r="DP1627" s="3"/>
      <c r="DQ1627" s="3"/>
      <c r="DR1627" s="3"/>
      <c r="DS1627" s="3"/>
      <c r="DT1627" s="3"/>
      <c r="DU1627" s="3"/>
      <c r="DV1627" s="3"/>
      <c r="DW1627" s="3"/>
      <c r="DX1627" s="3"/>
      <c r="DY1627" s="3"/>
      <c r="DZ1627" s="3"/>
      <c r="EA1627" s="3"/>
      <c r="EB1627" s="3"/>
      <c r="EC1627" s="3"/>
      <c r="ED1627" s="3"/>
      <c r="EE1627" s="3"/>
      <c r="EF1627" s="3"/>
      <c r="EG1627" s="3"/>
    </row>
    <row r="1628" spans="1:137" ht="15.75" customHeight="1">
      <c r="A1628" s="15" t="s">
        <v>5193</v>
      </c>
      <c r="B1628" s="15" t="s">
        <v>5194</v>
      </c>
      <c r="C1628" s="16">
        <v>75156512</v>
      </c>
      <c r="D1628" s="15">
        <v>607928533</v>
      </c>
      <c r="E1628" s="15" t="s">
        <v>5195</v>
      </c>
      <c r="F1628" s="15" t="s">
        <v>84</v>
      </c>
      <c r="G1628" s="15" t="s">
        <v>91</v>
      </c>
      <c r="H1628" s="15" t="s">
        <v>76</v>
      </c>
      <c r="I1628" s="17">
        <f t="shared" si="18"/>
        <v>0</v>
      </c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8">
        <f t="shared" si="1"/>
        <v>29</v>
      </c>
      <c r="AA1628" s="19"/>
      <c r="AB1628" s="19"/>
      <c r="AC1628" s="19"/>
      <c r="AD1628" s="19"/>
      <c r="AE1628" s="19"/>
      <c r="AF1628" s="19"/>
      <c r="AG1628" s="19">
        <v>19</v>
      </c>
      <c r="AH1628" s="19"/>
      <c r="AI1628" s="19"/>
      <c r="AJ1628" s="19"/>
      <c r="AK1628" s="19"/>
      <c r="AL1628" s="19"/>
      <c r="AM1628" s="19"/>
      <c r="AN1628" s="19"/>
      <c r="AO1628" s="19">
        <v>10</v>
      </c>
      <c r="AP1628" s="19"/>
      <c r="AQ1628" s="19"/>
      <c r="AR1628" s="20">
        <f t="shared" si="3"/>
        <v>0</v>
      </c>
      <c r="AS1628" s="21"/>
      <c r="AT1628" s="21"/>
      <c r="AU1628" s="21"/>
      <c r="AV1628" s="21"/>
      <c r="AW1628" s="21"/>
      <c r="AX1628" s="21"/>
      <c r="AY1628" s="21"/>
      <c r="AZ1628" s="21"/>
      <c r="BA1628" s="21"/>
      <c r="BB1628" s="21"/>
      <c r="BC1628" s="21"/>
      <c r="BD1628" s="21"/>
      <c r="BE1628" s="21"/>
      <c r="BF1628" s="21"/>
      <c r="BG1628" s="21"/>
      <c r="BH1628" s="21"/>
      <c r="BI1628" s="21"/>
      <c r="BJ1628" s="22">
        <f t="shared" si="5"/>
        <v>0</v>
      </c>
      <c r="BK1628" s="21"/>
      <c r="BL1628" s="21"/>
      <c r="BM1628" s="21"/>
      <c r="BN1628" s="23">
        <f t="shared" si="7"/>
        <v>0</v>
      </c>
      <c r="BO1628" s="23"/>
      <c r="BP1628" s="23"/>
      <c r="BQ1628" s="23"/>
      <c r="BR1628" s="23"/>
      <c r="BS1628" s="23"/>
      <c r="BT1628" s="23"/>
      <c r="BU1628" s="23" t="s">
        <v>209</v>
      </c>
      <c r="BV1628" s="23"/>
      <c r="BW1628" s="23"/>
      <c r="BX1628" s="23"/>
      <c r="BY1628" s="23"/>
      <c r="BZ1628" s="23"/>
      <c r="CA1628" s="23"/>
      <c r="CB1628" s="23"/>
      <c r="CC1628" s="23"/>
      <c r="CD1628" s="23"/>
      <c r="CE1628" s="23"/>
      <c r="CF1628" s="21">
        <f t="shared" si="9"/>
        <v>100</v>
      </c>
      <c r="CG1628" s="21"/>
      <c r="CH1628" s="21"/>
      <c r="CI1628" s="21"/>
      <c r="CJ1628" s="21"/>
      <c r="CK1628" s="21"/>
      <c r="CL1628" s="21"/>
      <c r="CM1628" s="21"/>
      <c r="CN1628" s="21"/>
      <c r="CO1628" s="21"/>
      <c r="CP1628" s="21"/>
      <c r="CQ1628" s="21"/>
      <c r="CR1628" s="21"/>
      <c r="CS1628" s="21"/>
      <c r="CT1628" s="21"/>
      <c r="CU1628" s="21">
        <v>100</v>
      </c>
      <c r="CV1628" s="21"/>
      <c r="CW1628" s="21"/>
      <c r="CX1628" s="23">
        <f t="shared" si="11"/>
        <v>1</v>
      </c>
      <c r="CY1628" s="23"/>
      <c r="CZ1628" s="23"/>
      <c r="DA1628" s="23"/>
      <c r="DB1628" s="23">
        <v>1</v>
      </c>
      <c r="DC1628" s="23"/>
      <c r="DD1628" s="23"/>
      <c r="DE1628" s="22">
        <f t="shared" si="13"/>
        <v>0</v>
      </c>
      <c r="DF1628" s="21"/>
      <c r="DG1628" s="21"/>
      <c r="DH1628" s="21"/>
      <c r="DI1628" s="21"/>
      <c r="DJ1628" s="21"/>
      <c r="DK1628" s="24">
        <f t="shared" si="15"/>
        <v>0</v>
      </c>
      <c r="DL1628" s="23"/>
      <c r="DM1628" s="23"/>
      <c r="DN1628" s="3"/>
      <c r="DO1628" s="3"/>
      <c r="DP1628" s="3"/>
      <c r="DQ1628" s="3"/>
      <c r="DR1628" s="3"/>
      <c r="DS1628" s="3"/>
      <c r="DT1628" s="3"/>
      <c r="DU1628" s="3"/>
      <c r="DV1628" s="3"/>
      <c r="DW1628" s="3"/>
      <c r="DX1628" s="3"/>
      <c r="DY1628" s="3"/>
      <c r="DZ1628" s="3"/>
      <c r="EA1628" s="3"/>
      <c r="EB1628" s="3"/>
      <c r="EC1628" s="3"/>
      <c r="ED1628" s="3"/>
      <c r="EE1628" s="3"/>
      <c r="EF1628" s="3"/>
      <c r="EG1628" s="3"/>
    </row>
    <row r="1629" spans="1:137" ht="15.75" customHeight="1">
      <c r="A1629" s="15" t="s">
        <v>5196</v>
      </c>
      <c r="B1629" s="15" t="s">
        <v>5197</v>
      </c>
      <c r="C1629" s="16">
        <v>60458178</v>
      </c>
      <c r="D1629" s="15">
        <v>606422046</v>
      </c>
      <c r="E1629" s="15" t="s">
        <v>5198</v>
      </c>
      <c r="F1629" s="15" t="s">
        <v>84</v>
      </c>
      <c r="G1629" s="15" t="s">
        <v>101</v>
      </c>
      <c r="H1629" s="15" t="s">
        <v>258</v>
      </c>
      <c r="I1629" s="17">
        <f t="shared" si="18"/>
        <v>0</v>
      </c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8">
        <f t="shared" si="1"/>
        <v>34</v>
      </c>
      <c r="AA1629" s="19"/>
      <c r="AB1629" s="19"/>
      <c r="AC1629" s="19"/>
      <c r="AD1629" s="19"/>
      <c r="AE1629" s="19"/>
      <c r="AF1629" s="19"/>
      <c r="AG1629" s="19">
        <v>19</v>
      </c>
      <c r="AH1629" s="19"/>
      <c r="AI1629" s="19"/>
      <c r="AJ1629" s="19"/>
      <c r="AK1629" s="19"/>
      <c r="AL1629" s="19"/>
      <c r="AM1629" s="19"/>
      <c r="AN1629" s="19"/>
      <c r="AO1629" s="19">
        <v>15</v>
      </c>
      <c r="AP1629" s="19"/>
      <c r="AQ1629" s="19"/>
      <c r="AR1629" s="20">
        <f t="shared" si="3"/>
        <v>0</v>
      </c>
      <c r="AS1629" s="21"/>
      <c r="AT1629" s="21"/>
      <c r="AU1629" s="21"/>
      <c r="AV1629" s="21"/>
      <c r="AW1629" s="21"/>
      <c r="AX1629" s="21"/>
      <c r="AY1629" s="21"/>
      <c r="AZ1629" s="21"/>
      <c r="BA1629" s="21"/>
      <c r="BB1629" s="21"/>
      <c r="BC1629" s="21"/>
      <c r="BD1629" s="21"/>
      <c r="BE1629" s="21"/>
      <c r="BF1629" s="21"/>
      <c r="BG1629" s="21"/>
      <c r="BH1629" s="21"/>
      <c r="BI1629" s="21"/>
      <c r="BJ1629" s="22">
        <f t="shared" si="5"/>
        <v>0</v>
      </c>
      <c r="BK1629" s="21"/>
      <c r="BL1629" s="21"/>
      <c r="BM1629" s="21"/>
      <c r="BN1629" s="23">
        <f t="shared" si="7"/>
        <v>0</v>
      </c>
      <c r="BO1629" s="23"/>
      <c r="BP1629" s="23"/>
      <c r="BQ1629" s="23"/>
      <c r="BR1629" s="23"/>
      <c r="BS1629" s="23"/>
      <c r="BT1629" s="23"/>
      <c r="BU1629" s="23"/>
      <c r="BV1629" s="23"/>
      <c r="BW1629" s="23"/>
      <c r="BX1629" s="23"/>
      <c r="BY1629" s="23"/>
      <c r="BZ1629" s="23"/>
      <c r="CA1629" s="23"/>
      <c r="CB1629" s="23"/>
      <c r="CC1629" s="23"/>
      <c r="CD1629" s="23"/>
      <c r="CE1629" s="23"/>
      <c r="CF1629" s="21">
        <f t="shared" si="9"/>
        <v>0</v>
      </c>
      <c r="CG1629" s="21"/>
      <c r="CH1629" s="21"/>
      <c r="CI1629" s="21"/>
      <c r="CJ1629" s="21"/>
      <c r="CK1629" s="21"/>
      <c r="CL1629" s="21"/>
      <c r="CM1629" s="21"/>
      <c r="CN1629" s="21"/>
      <c r="CO1629" s="21"/>
      <c r="CP1629" s="21"/>
      <c r="CQ1629" s="21"/>
      <c r="CR1629" s="21"/>
      <c r="CS1629" s="21"/>
      <c r="CT1629" s="21"/>
      <c r="CU1629" s="21"/>
      <c r="CV1629" s="21"/>
      <c r="CW1629" s="21"/>
      <c r="CX1629" s="23">
        <f t="shared" si="11"/>
        <v>2</v>
      </c>
      <c r="CY1629" s="23"/>
      <c r="CZ1629" s="23"/>
      <c r="DA1629" s="23"/>
      <c r="DB1629" s="23">
        <v>2</v>
      </c>
      <c r="DC1629" s="23"/>
      <c r="DD1629" s="23"/>
      <c r="DE1629" s="22">
        <f t="shared" si="13"/>
        <v>0</v>
      </c>
      <c r="DF1629" s="21"/>
      <c r="DG1629" s="21"/>
      <c r="DH1629" s="21"/>
      <c r="DI1629" s="21"/>
      <c r="DJ1629" s="21"/>
      <c r="DK1629" s="24">
        <f t="shared" si="15"/>
        <v>0</v>
      </c>
      <c r="DL1629" s="23"/>
      <c r="DM1629" s="23"/>
      <c r="DN1629" s="3"/>
      <c r="DO1629" s="3"/>
      <c r="DP1629" s="3"/>
      <c r="DQ1629" s="3"/>
      <c r="DR1629" s="3"/>
      <c r="DS1629" s="3"/>
      <c r="DT1629" s="3"/>
      <c r="DU1629" s="3"/>
      <c r="DV1629" s="3"/>
      <c r="DW1629" s="3"/>
      <c r="DX1629" s="3"/>
      <c r="DY1629" s="3"/>
      <c r="DZ1629" s="3"/>
      <c r="EA1629" s="3"/>
      <c r="EB1629" s="3"/>
      <c r="EC1629" s="3"/>
      <c r="ED1629" s="3"/>
      <c r="EE1629" s="3"/>
      <c r="EF1629" s="3"/>
      <c r="EG1629" s="3"/>
    </row>
    <row r="1630" spans="1:137" ht="15.75" customHeight="1">
      <c r="A1630" s="15" t="s">
        <v>5199</v>
      </c>
      <c r="B1630" s="15" t="s">
        <v>5200</v>
      </c>
      <c r="C1630" s="16" t="s">
        <v>5201</v>
      </c>
      <c r="D1630" s="15">
        <v>777698181</v>
      </c>
      <c r="E1630" s="15" t="s">
        <v>5202</v>
      </c>
      <c r="F1630" s="15" t="s">
        <v>84</v>
      </c>
      <c r="G1630" s="15" t="s">
        <v>101</v>
      </c>
      <c r="H1630" s="15" t="s">
        <v>325</v>
      </c>
      <c r="I1630" s="17">
        <f t="shared" si="18"/>
        <v>0</v>
      </c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8">
        <f t="shared" si="1"/>
        <v>28</v>
      </c>
      <c r="AA1630" s="19"/>
      <c r="AB1630" s="19"/>
      <c r="AC1630" s="19"/>
      <c r="AD1630" s="19"/>
      <c r="AE1630" s="19"/>
      <c r="AF1630" s="19">
        <v>6</v>
      </c>
      <c r="AG1630" s="19"/>
      <c r="AH1630" s="19">
        <v>7</v>
      </c>
      <c r="AI1630" s="19"/>
      <c r="AJ1630" s="19"/>
      <c r="AK1630" s="19"/>
      <c r="AL1630" s="19"/>
      <c r="AM1630" s="19"/>
      <c r="AN1630" s="19"/>
      <c r="AO1630" s="19">
        <v>15</v>
      </c>
      <c r="AP1630" s="19"/>
      <c r="AQ1630" s="19"/>
      <c r="AR1630" s="20">
        <f t="shared" si="3"/>
        <v>0</v>
      </c>
      <c r="AS1630" s="21"/>
      <c r="AT1630" s="21"/>
      <c r="AU1630" s="21"/>
      <c r="AV1630" s="21"/>
      <c r="AW1630" s="21"/>
      <c r="AX1630" s="21"/>
      <c r="AY1630" s="21"/>
      <c r="AZ1630" s="21"/>
      <c r="BA1630" s="21"/>
      <c r="BB1630" s="21"/>
      <c r="BC1630" s="21"/>
      <c r="BD1630" s="21"/>
      <c r="BE1630" s="21"/>
      <c r="BF1630" s="21"/>
      <c r="BG1630" s="21"/>
      <c r="BH1630" s="21"/>
      <c r="BI1630" s="21"/>
      <c r="BJ1630" s="22">
        <f t="shared" si="5"/>
        <v>0</v>
      </c>
      <c r="BK1630" s="21"/>
      <c r="BL1630" s="21"/>
      <c r="BM1630" s="21"/>
      <c r="BN1630" s="23">
        <f t="shared" si="7"/>
        <v>0</v>
      </c>
      <c r="BO1630" s="23"/>
      <c r="BP1630" s="23"/>
      <c r="BQ1630" s="23"/>
      <c r="BR1630" s="23"/>
      <c r="BS1630" s="23"/>
      <c r="BT1630" s="23"/>
      <c r="BU1630" s="23"/>
      <c r="BV1630" s="23"/>
      <c r="BW1630" s="23"/>
      <c r="BX1630" s="23"/>
      <c r="BY1630" s="23"/>
      <c r="BZ1630" s="23"/>
      <c r="CA1630" s="23"/>
      <c r="CB1630" s="23"/>
      <c r="CC1630" s="23"/>
      <c r="CD1630" s="23"/>
      <c r="CE1630" s="23"/>
      <c r="CF1630" s="21">
        <f t="shared" si="9"/>
        <v>0</v>
      </c>
      <c r="CG1630" s="21"/>
      <c r="CH1630" s="21"/>
      <c r="CI1630" s="21"/>
      <c r="CJ1630" s="21"/>
      <c r="CK1630" s="21"/>
      <c r="CL1630" s="21"/>
      <c r="CM1630" s="21"/>
      <c r="CN1630" s="21"/>
      <c r="CO1630" s="21"/>
      <c r="CP1630" s="21"/>
      <c r="CQ1630" s="21"/>
      <c r="CR1630" s="21"/>
      <c r="CS1630" s="21"/>
      <c r="CT1630" s="21"/>
      <c r="CU1630" s="21"/>
      <c r="CV1630" s="21"/>
      <c r="CW1630" s="21"/>
      <c r="CX1630" s="23">
        <f t="shared" si="11"/>
        <v>2</v>
      </c>
      <c r="CY1630" s="23"/>
      <c r="CZ1630" s="23"/>
      <c r="DA1630" s="23"/>
      <c r="DB1630" s="23">
        <v>2</v>
      </c>
      <c r="DC1630" s="23"/>
      <c r="DD1630" s="23"/>
      <c r="DE1630" s="22">
        <f t="shared" si="13"/>
        <v>0</v>
      </c>
      <c r="DF1630" s="21"/>
      <c r="DG1630" s="21"/>
      <c r="DH1630" s="21"/>
      <c r="DI1630" s="21"/>
      <c r="DJ1630" s="21"/>
      <c r="DK1630" s="24">
        <f t="shared" si="15"/>
        <v>0</v>
      </c>
      <c r="DL1630" s="23"/>
      <c r="DM1630" s="23"/>
      <c r="DN1630" s="3"/>
      <c r="DO1630" s="3"/>
      <c r="DP1630" s="3"/>
      <c r="DQ1630" s="3"/>
      <c r="DR1630" s="3"/>
      <c r="DS1630" s="3"/>
      <c r="DT1630" s="3"/>
      <c r="DU1630" s="3"/>
      <c r="DV1630" s="3"/>
      <c r="DW1630" s="3"/>
      <c r="DX1630" s="3"/>
      <c r="DY1630" s="3"/>
      <c r="DZ1630" s="3"/>
      <c r="EA1630" s="3"/>
      <c r="EB1630" s="3"/>
      <c r="EC1630" s="3"/>
      <c r="ED1630" s="3"/>
      <c r="EE1630" s="3"/>
      <c r="EF1630" s="3"/>
      <c r="EG1630" s="3"/>
    </row>
    <row r="1631" spans="1:137" ht="15.75" customHeight="1">
      <c r="A1631" s="15" t="s">
        <v>5203</v>
      </c>
      <c r="B1631" s="15" t="s">
        <v>5204</v>
      </c>
      <c r="C1631" s="16">
        <v>45844950</v>
      </c>
      <c r="D1631" s="15">
        <v>605182280</v>
      </c>
      <c r="E1631" s="15" t="s">
        <v>5205</v>
      </c>
      <c r="F1631" s="15" t="s">
        <v>84</v>
      </c>
      <c r="G1631" s="15" t="s">
        <v>101</v>
      </c>
      <c r="H1631" s="15" t="s">
        <v>216</v>
      </c>
      <c r="I1631" s="17">
        <f t="shared" si="18"/>
        <v>0</v>
      </c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8">
        <f t="shared" si="1"/>
        <v>24</v>
      </c>
      <c r="AA1631" s="19"/>
      <c r="AB1631" s="19"/>
      <c r="AC1631" s="19"/>
      <c r="AD1631" s="19"/>
      <c r="AE1631" s="19"/>
      <c r="AF1631" s="19"/>
      <c r="AG1631" s="19"/>
      <c r="AH1631" s="19">
        <v>9</v>
      </c>
      <c r="AI1631" s="19"/>
      <c r="AJ1631" s="19"/>
      <c r="AK1631" s="19"/>
      <c r="AL1631" s="19"/>
      <c r="AM1631" s="19"/>
      <c r="AN1631" s="19"/>
      <c r="AO1631" s="19"/>
      <c r="AP1631" s="19">
        <v>15</v>
      </c>
      <c r="AQ1631" s="19"/>
      <c r="AR1631" s="20">
        <f t="shared" si="3"/>
        <v>0</v>
      </c>
      <c r="AS1631" s="21"/>
      <c r="AT1631" s="21"/>
      <c r="AU1631" s="21"/>
      <c r="AV1631" s="21"/>
      <c r="AW1631" s="21"/>
      <c r="AX1631" s="21"/>
      <c r="AY1631" s="21"/>
      <c r="AZ1631" s="21"/>
      <c r="BA1631" s="21"/>
      <c r="BB1631" s="21"/>
      <c r="BC1631" s="21"/>
      <c r="BD1631" s="21"/>
      <c r="BE1631" s="21"/>
      <c r="BF1631" s="21"/>
      <c r="BG1631" s="21"/>
      <c r="BH1631" s="21"/>
      <c r="BI1631" s="21"/>
      <c r="BJ1631" s="22">
        <f t="shared" si="5"/>
        <v>0</v>
      </c>
      <c r="BK1631" s="21"/>
      <c r="BL1631" s="21"/>
      <c r="BM1631" s="21"/>
      <c r="BN1631" s="23">
        <f t="shared" si="7"/>
        <v>0</v>
      </c>
      <c r="BO1631" s="23"/>
      <c r="BP1631" s="23"/>
      <c r="BQ1631" s="23"/>
      <c r="BR1631" s="23"/>
      <c r="BS1631" s="23"/>
      <c r="BT1631" s="23"/>
      <c r="BU1631" s="23"/>
      <c r="BV1631" s="23"/>
      <c r="BW1631" s="23"/>
      <c r="BX1631" s="23"/>
      <c r="BY1631" s="23"/>
      <c r="BZ1631" s="23"/>
      <c r="CA1631" s="23"/>
      <c r="CB1631" s="23"/>
      <c r="CC1631" s="23"/>
      <c r="CD1631" s="23"/>
      <c r="CE1631" s="23"/>
      <c r="CF1631" s="21">
        <f t="shared" si="9"/>
        <v>0</v>
      </c>
      <c r="CG1631" s="21"/>
      <c r="CH1631" s="21"/>
      <c r="CI1631" s="21"/>
      <c r="CJ1631" s="21"/>
      <c r="CK1631" s="21"/>
      <c r="CL1631" s="21"/>
      <c r="CM1631" s="21"/>
      <c r="CN1631" s="21"/>
      <c r="CO1631" s="21"/>
      <c r="CP1631" s="21"/>
      <c r="CQ1631" s="21"/>
      <c r="CR1631" s="21"/>
      <c r="CS1631" s="21"/>
      <c r="CT1631" s="21"/>
      <c r="CU1631" s="21"/>
      <c r="CV1631" s="21"/>
      <c r="CW1631" s="21"/>
      <c r="CX1631" s="23">
        <f t="shared" si="11"/>
        <v>2</v>
      </c>
      <c r="CY1631" s="23"/>
      <c r="CZ1631" s="23"/>
      <c r="DA1631" s="23"/>
      <c r="DB1631" s="23"/>
      <c r="DC1631" s="23">
        <v>2</v>
      </c>
      <c r="DD1631" s="23"/>
      <c r="DE1631" s="22">
        <f t="shared" si="13"/>
        <v>0</v>
      </c>
      <c r="DF1631" s="21"/>
      <c r="DG1631" s="21"/>
      <c r="DH1631" s="21"/>
      <c r="DI1631" s="21"/>
      <c r="DJ1631" s="21"/>
      <c r="DK1631" s="24">
        <f t="shared" si="15"/>
        <v>0</v>
      </c>
      <c r="DL1631" s="23"/>
      <c r="DM1631" s="23"/>
      <c r="DN1631" s="3"/>
      <c r="DO1631" s="3"/>
      <c r="DP1631" s="3"/>
      <c r="DQ1631" s="3"/>
      <c r="DR1631" s="3"/>
      <c r="DS1631" s="3"/>
      <c r="DT1631" s="3"/>
      <c r="DU1631" s="3"/>
      <c r="DV1631" s="3"/>
      <c r="DW1631" s="3"/>
      <c r="DX1631" s="3"/>
      <c r="DY1631" s="3"/>
      <c r="DZ1631" s="3"/>
      <c r="EA1631" s="3"/>
      <c r="EB1631" s="3"/>
      <c r="EC1631" s="3"/>
      <c r="ED1631" s="3"/>
      <c r="EE1631" s="3"/>
      <c r="EF1631" s="3"/>
      <c r="EG1631" s="3"/>
    </row>
    <row r="1632" spans="1:137" ht="15.75" customHeight="1">
      <c r="A1632" s="15" t="s">
        <v>5206</v>
      </c>
      <c r="B1632" s="15" t="s">
        <v>5207</v>
      </c>
      <c r="C1632" s="16" t="s">
        <v>5208</v>
      </c>
      <c r="D1632" s="15">
        <v>604925484</v>
      </c>
      <c r="E1632" s="15" t="s">
        <v>5209</v>
      </c>
      <c r="F1632" s="15" t="s">
        <v>84</v>
      </c>
      <c r="G1632" s="15" t="s">
        <v>101</v>
      </c>
      <c r="H1632" s="15" t="s">
        <v>150</v>
      </c>
      <c r="I1632" s="17">
        <f t="shared" si="18"/>
        <v>0</v>
      </c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8">
        <f t="shared" si="1"/>
        <v>28</v>
      </c>
      <c r="AA1632" s="19"/>
      <c r="AB1632" s="19"/>
      <c r="AC1632" s="19"/>
      <c r="AD1632" s="19"/>
      <c r="AE1632" s="19"/>
      <c r="AF1632" s="19">
        <v>6</v>
      </c>
      <c r="AG1632" s="19"/>
      <c r="AH1632" s="19">
        <v>7</v>
      </c>
      <c r="AI1632" s="19"/>
      <c r="AJ1632" s="19"/>
      <c r="AK1632" s="19"/>
      <c r="AL1632" s="19"/>
      <c r="AM1632" s="19"/>
      <c r="AN1632" s="19"/>
      <c r="AO1632" s="19">
        <v>15</v>
      </c>
      <c r="AP1632" s="19"/>
      <c r="AQ1632" s="19"/>
      <c r="AR1632" s="20">
        <f t="shared" si="3"/>
        <v>0</v>
      </c>
      <c r="AS1632" s="21"/>
      <c r="AT1632" s="2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21"/>
      <c r="BE1632" s="21"/>
      <c r="BF1632" s="21"/>
      <c r="BG1632" s="21"/>
      <c r="BH1632" s="21"/>
      <c r="BI1632" s="21"/>
      <c r="BJ1632" s="22">
        <f t="shared" si="5"/>
        <v>0</v>
      </c>
      <c r="BK1632" s="21"/>
      <c r="BL1632" s="21"/>
      <c r="BM1632" s="21"/>
      <c r="BN1632" s="23">
        <f t="shared" si="7"/>
        <v>0</v>
      </c>
      <c r="BO1632" s="23"/>
      <c r="BP1632" s="23"/>
      <c r="BQ1632" s="23"/>
      <c r="BR1632" s="23"/>
      <c r="BS1632" s="23"/>
      <c r="BT1632" s="23"/>
      <c r="BU1632" s="23"/>
      <c r="BV1632" s="23"/>
      <c r="BW1632" s="23"/>
      <c r="BX1632" s="23"/>
      <c r="BY1632" s="23"/>
      <c r="BZ1632" s="23"/>
      <c r="CA1632" s="23"/>
      <c r="CB1632" s="23"/>
      <c r="CC1632" s="23"/>
      <c r="CD1632" s="23"/>
      <c r="CE1632" s="23"/>
      <c r="CF1632" s="21">
        <f t="shared" si="9"/>
        <v>0</v>
      </c>
      <c r="CG1632" s="21"/>
      <c r="CH1632" s="21"/>
      <c r="CI1632" s="21"/>
      <c r="CJ1632" s="21"/>
      <c r="CK1632" s="21"/>
      <c r="CL1632" s="21"/>
      <c r="CM1632" s="21"/>
      <c r="CN1632" s="21"/>
      <c r="CO1632" s="21"/>
      <c r="CP1632" s="21"/>
      <c r="CQ1632" s="21"/>
      <c r="CR1632" s="21"/>
      <c r="CS1632" s="21"/>
      <c r="CT1632" s="21"/>
      <c r="CU1632" s="21"/>
      <c r="CV1632" s="21"/>
      <c r="CW1632" s="21"/>
      <c r="CX1632" s="23">
        <f t="shared" si="11"/>
        <v>2</v>
      </c>
      <c r="CY1632" s="23"/>
      <c r="CZ1632" s="23"/>
      <c r="DA1632" s="23"/>
      <c r="DB1632" s="23">
        <v>2</v>
      </c>
      <c r="DC1632" s="23"/>
      <c r="DD1632" s="23"/>
      <c r="DE1632" s="22">
        <f t="shared" si="13"/>
        <v>0</v>
      </c>
      <c r="DF1632" s="21"/>
      <c r="DG1632" s="21"/>
      <c r="DH1632" s="21"/>
      <c r="DI1632" s="21"/>
      <c r="DJ1632" s="21"/>
      <c r="DK1632" s="24">
        <f t="shared" si="15"/>
        <v>0</v>
      </c>
      <c r="DL1632" s="23"/>
      <c r="DM1632" s="23"/>
      <c r="DN1632" s="3"/>
      <c r="DO1632" s="3"/>
      <c r="DP1632" s="3"/>
      <c r="DQ1632" s="3"/>
      <c r="DR1632" s="3"/>
      <c r="DS1632" s="3"/>
      <c r="DT1632" s="3"/>
      <c r="DU1632" s="3"/>
      <c r="DV1632" s="3"/>
      <c r="DW1632" s="3"/>
      <c r="DX1632" s="3"/>
      <c r="DY1632" s="3"/>
      <c r="DZ1632" s="3"/>
      <c r="EA1632" s="3"/>
      <c r="EB1632" s="3"/>
      <c r="EC1632" s="3"/>
      <c r="ED1632" s="3"/>
      <c r="EE1632" s="3"/>
      <c r="EF1632" s="3"/>
      <c r="EG1632" s="3"/>
    </row>
    <row r="1633" spans="1:137" ht="15.75" customHeight="1">
      <c r="A1633" s="15" t="s">
        <v>5210</v>
      </c>
      <c r="B1633" s="15" t="s">
        <v>5211</v>
      </c>
      <c r="C1633" s="16">
        <v>49366602</v>
      </c>
      <c r="D1633" s="15">
        <v>603309732</v>
      </c>
      <c r="E1633" s="15" t="s">
        <v>5212</v>
      </c>
      <c r="F1633" s="15" t="s">
        <v>84</v>
      </c>
      <c r="G1633" s="15" t="s">
        <v>91</v>
      </c>
      <c r="H1633" s="15" t="s">
        <v>57</v>
      </c>
      <c r="I1633" s="17">
        <f t="shared" si="18"/>
        <v>0</v>
      </c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8">
        <f t="shared" si="1"/>
        <v>29</v>
      </c>
      <c r="AA1633" s="19"/>
      <c r="AB1633" s="19"/>
      <c r="AC1633" s="19"/>
      <c r="AD1633" s="19"/>
      <c r="AE1633" s="19"/>
      <c r="AF1633" s="19"/>
      <c r="AG1633" s="19">
        <v>19</v>
      </c>
      <c r="AH1633" s="19"/>
      <c r="AI1633" s="19"/>
      <c r="AJ1633" s="19"/>
      <c r="AK1633" s="19"/>
      <c r="AL1633" s="19"/>
      <c r="AM1633" s="19"/>
      <c r="AN1633" s="19"/>
      <c r="AO1633" s="19">
        <v>10</v>
      </c>
      <c r="AP1633" s="19"/>
      <c r="AQ1633" s="19"/>
      <c r="AR1633" s="20">
        <f t="shared" si="3"/>
        <v>0</v>
      </c>
      <c r="AS1633" s="21"/>
      <c r="AT1633" s="2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21"/>
      <c r="BE1633" s="21"/>
      <c r="BF1633" s="21"/>
      <c r="BG1633" s="21"/>
      <c r="BH1633" s="21"/>
      <c r="BI1633" s="21"/>
      <c r="BJ1633" s="22">
        <f t="shared" si="5"/>
        <v>0</v>
      </c>
      <c r="BK1633" s="21"/>
      <c r="BL1633" s="21"/>
      <c r="BM1633" s="21"/>
      <c r="BN1633" s="23">
        <f t="shared" si="7"/>
        <v>0</v>
      </c>
      <c r="BO1633" s="23"/>
      <c r="BP1633" s="23"/>
      <c r="BQ1633" s="23"/>
      <c r="BR1633" s="23"/>
      <c r="BS1633" s="23"/>
      <c r="BT1633" s="23"/>
      <c r="BU1633" s="23" t="s">
        <v>209</v>
      </c>
      <c r="BV1633" s="23"/>
      <c r="BW1633" s="23"/>
      <c r="BX1633" s="23"/>
      <c r="BY1633" s="23"/>
      <c r="BZ1633" s="23"/>
      <c r="CA1633" s="23"/>
      <c r="CB1633" s="23"/>
      <c r="CC1633" s="23"/>
      <c r="CD1633" s="23"/>
      <c r="CE1633" s="23"/>
      <c r="CF1633" s="21">
        <f t="shared" si="9"/>
        <v>100</v>
      </c>
      <c r="CG1633" s="21"/>
      <c r="CH1633" s="21"/>
      <c r="CI1633" s="21"/>
      <c r="CJ1633" s="21"/>
      <c r="CK1633" s="21"/>
      <c r="CL1633" s="21"/>
      <c r="CM1633" s="21"/>
      <c r="CN1633" s="21"/>
      <c r="CO1633" s="21"/>
      <c r="CP1633" s="21"/>
      <c r="CQ1633" s="21"/>
      <c r="CR1633" s="21"/>
      <c r="CS1633" s="21"/>
      <c r="CT1633" s="21"/>
      <c r="CU1633" s="21">
        <v>100</v>
      </c>
      <c r="CV1633" s="21"/>
      <c r="CW1633" s="21"/>
      <c r="CX1633" s="23">
        <f t="shared" si="11"/>
        <v>1</v>
      </c>
      <c r="CY1633" s="23"/>
      <c r="CZ1633" s="23"/>
      <c r="DA1633" s="23"/>
      <c r="DB1633" s="23">
        <v>1</v>
      </c>
      <c r="DC1633" s="23"/>
      <c r="DD1633" s="23"/>
      <c r="DE1633" s="22">
        <f t="shared" si="13"/>
        <v>0</v>
      </c>
      <c r="DF1633" s="21"/>
      <c r="DG1633" s="21"/>
      <c r="DH1633" s="21"/>
      <c r="DI1633" s="21"/>
      <c r="DJ1633" s="21"/>
      <c r="DK1633" s="24">
        <f t="shared" si="15"/>
        <v>0</v>
      </c>
      <c r="DL1633" s="23"/>
      <c r="DM1633" s="23"/>
      <c r="DN1633" s="3"/>
      <c r="DO1633" s="3"/>
      <c r="DP1633" s="3"/>
      <c r="DQ1633" s="3"/>
      <c r="DR1633" s="3"/>
      <c r="DS1633" s="3"/>
      <c r="DT1633" s="3"/>
      <c r="DU1633" s="3"/>
      <c r="DV1633" s="3"/>
      <c r="DW1633" s="3"/>
      <c r="DX1633" s="3"/>
      <c r="DY1633" s="3"/>
      <c r="DZ1633" s="3"/>
      <c r="EA1633" s="3"/>
      <c r="EB1633" s="3"/>
      <c r="EC1633" s="3"/>
      <c r="ED1633" s="3"/>
      <c r="EE1633" s="3"/>
      <c r="EF1633" s="3"/>
      <c r="EG1633" s="3"/>
    </row>
    <row r="1634" spans="1:137" ht="15.75" customHeight="1">
      <c r="A1634" s="15" t="s">
        <v>5213</v>
      </c>
      <c r="B1634" s="15" t="s">
        <v>5214</v>
      </c>
      <c r="C1634" s="16">
        <v>60462591</v>
      </c>
      <c r="D1634" s="15">
        <v>603222123</v>
      </c>
      <c r="E1634" s="15" t="s">
        <v>5215</v>
      </c>
      <c r="F1634" s="15" t="s">
        <v>84</v>
      </c>
      <c r="G1634" s="15" t="s">
        <v>91</v>
      </c>
      <c r="H1634" s="15" t="s">
        <v>68</v>
      </c>
      <c r="I1634" s="17">
        <f t="shared" si="18"/>
        <v>0</v>
      </c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8">
        <f t="shared" si="1"/>
        <v>64</v>
      </c>
      <c r="AA1634" s="19"/>
      <c r="AB1634" s="19"/>
      <c r="AC1634" s="19"/>
      <c r="AD1634" s="19"/>
      <c r="AE1634" s="19"/>
      <c r="AF1634" s="19"/>
      <c r="AG1634" s="19">
        <v>19</v>
      </c>
      <c r="AH1634" s="19"/>
      <c r="AI1634" s="19"/>
      <c r="AJ1634" s="19"/>
      <c r="AK1634" s="19"/>
      <c r="AL1634" s="19"/>
      <c r="AM1634" s="19"/>
      <c r="AN1634" s="19"/>
      <c r="AO1634" s="19">
        <v>45</v>
      </c>
      <c r="AP1634" s="19"/>
      <c r="AQ1634" s="19"/>
      <c r="AR1634" s="20">
        <f t="shared" si="3"/>
        <v>0</v>
      </c>
      <c r="AS1634" s="21"/>
      <c r="AT1634" s="21"/>
      <c r="AU1634" s="21"/>
      <c r="AV1634" s="21"/>
      <c r="AW1634" s="21"/>
      <c r="AX1634" s="21"/>
      <c r="AY1634" s="21"/>
      <c r="AZ1634" s="21"/>
      <c r="BA1634" s="21"/>
      <c r="BB1634" s="21"/>
      <c r="BC1634" s="21"/>
      <c r="BD1634" s="21"/>
      <c r="BE1634" s="21"/>
      <c r="BF1634" s="21"/>
      <c r="BG1634" s="21"/>
      <c r="BH1634" s="21"/>
      <c r="BI1634" s="21"/>
      <c r="BJ1634" s="22">
        <f t="shared" si="5"/>
        <v>0</v>
      </c>
      <c r="BK1634" s="21"/>
      <c r="BL1634" s="21"/>
      <c r="BM1634" s="21"/>
      <c r="BN1634" s="23">
        <f t="shared" si="7"/>
        <v>0</v>
      </c>
      <c r="BO1634" s="23"/>
      <c r="BP1634" s="23"/>
      <c r="BQ1634" s="23"/>
      <c r="BR1634" s="23"/>
      <c r="BS1634" s="23"/>
      <c r="BT1634" s="23"/>
      <c r="BU1634" s="23"/>
      <c r="BV1634" s="23"/>
      <c r="BW1634" s="23"/>
      <c r="BX1634" s="23"/>
      <c r="BY1634" s="23"/>
      <c r="BZ1634" s="23"/>
      <c r="CA1634" s="23"/>
      <c r="CB1634" s="23"/>
      <c r="CC1634" s="23"/>
      <c r="CD1634" s="23"/>
      <c r="CE1634" s="23"/>
      <c r="CF1634" s="21">
        <f t="shared" si="9"/>
        <v>100</v>
      </c>
      <c r="CG1634" s="21"/>
      <c r="CH1634" s="21"/>
      <c r="CI1634" s="21"/>
      <c r="CJ1634" s="21"/>
      <c r="CK1634" s="21"/>
      <c r="CL1634" s="21"/>
      <c r="CM1634" s="21"/>
      <c r="CN1634" s="21"/>
      <c r="CO1634" s="21"/>
      <c r="CP1634" s="21"/>
      <c r="CQ1634" s="21"/>
      <c r="CR1634" s="21"/>
      <c r="CS1634" s="21"/>
      <c r="CT1634" s="21"/>
      <c r="CU1634" s="21">
        <v>100</v>
      </c>
      <c r="CV1634" s="21"/>
      <c r="CW1634" s="21"/>
      <c r="CX1634" s="23">
        <f t="shared" si="11"/>
        <v>1</v>
      </c>
      <c r="CY1634" s="23"/>
      <c r="CZ1634" s="23"/>
      <c r="DA1634" s="23"/>
      <c r="DB1634" s="23">
        <v>1</v>
      </c>
      <c r="DC1634" s="23"/>
      <c r="DD1634" s="23"/>
      <c r="DE1634" s="22">
        <f t="shared" si="13"/>
        <v>0</v>
      </c>
      <c r="DF1634" s="21"/>
      <c r="DG1634" s="21"/>
      <c r="DH1634" s="21"/>
      <c r="DI1634" s="21"/>
      <c r="DJ1634" s="21"/>
      <c r="DK1634" s="24">
        <f t="shared" si="15"/>
        <v>0</v>
      </c>
      <c r="DL1634" s="23"/>
      <c r="DM1634" s="23"/>
      <c r="DN1634" s="3"/>
      <c r="DO1634" s="3"/>
      <c r="DP1634" s="3"/>
      <c r="DQ1634" s="3"/>
      <c r="DR1634" s="3"/>
      <c r="DS1634" s="3"/>
      <c r="DT1634" s="3"/>
      <c r="DU1634" s="3"/>
      <c r="DV1634" s="3"/>
      <c r="DW1634" s="3"/>
      <c r="DX1634" s="3"/>
      <c r="DY1634" s="3"/>
      <c r="DZ1634" s="3"/>
      <c r="EA1634" s="3"/>
      <c r="EB1634" s="3"/>
      <c r="EC1634" s="3"/>
      <c r="ED1634" s="3"/>
      <c r="EE1634" s="3"/>
      <c r="EF1634" s="3"/>
      <c r="EG1634" s="3"/>
    </row>
    <row r="1635" spans="1:137" ht="15.75" customHeight="1">
      <c r="A1635" s="15" t="s">
        <v>5216</v>
      </c>
      <c r="B1635" s="15" t="s">
        <v>5217</v>
      </c>
      <c r="C1635" s="16">
        <v>24180602</v>
      </c>
      <c r="D1635" s="15">
        <v>774711199</v>
      </c>
      <c r="E1635" s="15" t="s">
        <v>3173</v>
      </c>
      <c r="F1635" s="15" t="s">
        <v>84</v>
      </c>
      <c r="G1635" s="15" t="s">
        <v>91</v>
      </c>
      <c r="H1635" s="15" t="s">
        <v>68</v>
      </c>
      <c r="I1635" s="17">
        <f t="shared" si="18"/>
        <v>0</v>
      </c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8">
        <f t="shared" si="1"/>
        <v>134</v>
      </c>
      <c r="AA1635" s="19"/>
      <c r="AB1635" s="19"/>
      <c r="AC1635" s="19"/>
      <c r="AD1635" s="19"/>
      <c r="AE1635" s="19"/>
      <c r="AF1635" s="19"/>
      <c r="AG1635" s="19">
        <v>19</v>
      </c>
      <c r="AH1635" s="19"/>
      <c r="AI1635" s="19"/>
      <c r="AJ1635" s="19"/>
      <c r="AK1635" s="19"/>
      <c r="AL1635" s="19"/>
      <c r="AM1635" s="19"/>
      <c r="AN1635" s="19"/>
      <c r="AO1635" s="19">
        <v>115</v>
      </c>
      <c r="AP1635" s="19"/>
      <c r="AQ1635" s="19"/>
      <c r="AR1635" s="20">
        <f t="shared" si="3"/>
        <v>0</v>
      </c>
      <c r="AS1635" s="21"/>
      <c r="AT1635" s="21"/>
      <c r="AU1635" s="21"/>
      <c r="AV1635" s="21"/>
      <c r="AW1635" s="21"/>
      <c r="AX1635" s="21"/>
      <c r="AY1635" s="21"/>
      <c r="AZ1635" s="21"/>
      <c r="BA1635" s="21"/>
      <c r="BB1635" s="21"/>
      <c r="BC1635" s="21"/>
      <c r="BD1635" s="21"/>
      <c r="BE1635" s="21"/>
      <c r="BF1635" s="21"/>
      <c r="BG1635" s="21"/>
      <c r="BH1635" s="21"/>
      <c r="BI1635" s="21"/>
      <c r="BJ1635" s="22">
        <f t="shared" si="5"/>
        <v>0</v>
      </c>
      <c r="BK1635" s="21"/>
      <c r="BL1635" s="21"/>
      <c r="BM1635" s="21"/>
      <c r="BN1635" s="23">
        <f t="shared" si="7"/>
        <v>0</v>
      </c>
      <c r="BO1635" s="23"/>
      <c r="BP1635" s="23"/>
      <c r="BQ1635" s="23"/>
      <c r="BR1635" s="23"/>
      <c r="BS1635" s="23"/>
      <c r="BT1635" s="23"/>
      <c r="BU1635" s="23"/>
      <c r="BV1635" s="23"/>
      <c r="BW1635" s="23"/>
      <c r="BX1635" s="23"/>
      <c r="BY1635" s="23"/>
      <c r="BZ1635" s="23"/>
      <c r="CA1635" s="23"/>
      <c r="CB1635" s="23"/>
      <c r="CC1635" s="23"/>
      <c r="CD1635" s="23"/>
      <c r="CE1635" s="23"/>
      <c r="CF1635" s="21">
        <f t="shared" si="9"/>
        <v>100</v>
      </c>
      <c r="CG1635" s="21"/>
      <c r="CH1635" s="21"/>
      <c r="CI1635" s="21"/>
      <c r="CJ1635" s="21"/>
      <c r="CK1635" s="21"/>
      <c r="CL1635" s="21"/>
      <c r="CM1635" s="21"/>
      <c r="CN1635" s="21"/>
      <c r="CO1635" s="21"/>
      <c r="CP1635" s="21"/>
      <c r="CQ1635" s="21"/>
      <c r="CR1635" s="21"/>
      <c r="CS1635" s="21"/>
      <c r="CT1635" s="21"/>
      <c r="CU1635" s="21">
        <v>100</v>
      </c>
      <c r="CV1635" s="21"/>
      <c r="CW1635" s="21"/>
      <c r="CX1635" s="23">
        <f t="shared" si="11"/>
        <v>1</v>
      </c>
      <c r="CY1635" s="23"/>
      <c r="CZ1635" s="23"/>
      <c r="DA1635" s="23"/>
      <c r="DB1635" s="23">
        <v>1</v>
      </c>
      <c r="DC1635" s="23"/>
      <c r="DD1635" s="23"/>
      <c r="DE1635" s="22">
        <f t="shared" si="13"/>
        <v>0</v>
      </c>
      <c r="DF1635" s="21"/>
      <c r="DG1635" s="21"/>
      <c r="DH1635" s="21"/>
      <c r="DI1635" s="21"/>
      <c r="DJ1635" s="21"/>
      <c r="DK1635" s="24">
        <f t="shared" si="15"/>
        <v>0</v>
      </c>
      <c r="DL1635" s="23"/>
      <c r="DM1635" s="23"/>
      <c r="DN1635" s="3"/>
      <c r="DO1635" s="3"/>
      <c r="DP1635" s="3"/>
      <c r="DQ1635" s="3"/>
      <c r="DR1635" s="3"/>
      <c r="DS1635" s="3"/>
      <c r="DT1635" s="3"/>
      <c r="DU1635" s="3"/>
      <c r="DV1635" s="3"/>
      <c r="DW1635" s="3"/>
      <c r="DX1635" s="3"/>
      <c r="DY1635" s="3"/>
      <c r="DZ1635" s="3"/>
      <c r="EA1635" s="3"/>
      <c r="EB1635" s="3"/>
      <c r="EC1635" s="3"/>
      <c r="ED1635" s="3"/>
      <c r="EE1635" s="3"/>
      <c r="EF1635" s="3"/>
      <c r="EG1635" s="3"/>
    </row>
    <row r="1636" spans="1:137" ht="15.75" customHeight="1">
      <c r="A1636" s="15" t="s">
        <v>5218</v>
      </c>
      <c r="B1636" s="15" t="s">
        <v>5219</v>
      </c>
      <c r="C1636" s="16">
        <v>40684181</v>
      </c>
      <c r="D1636" s="15">
        <v>777599149</v>
      </c>
      <c r="E1636" s="15" t="s">
        <v>5220</v>
      </c>
      <c r="F1636" s="15" t="s">
        <v>84</v>
      </c>
      <c r="G1636" s="15" t="s">
        <v>91</v>
      </c>
      <c r="H1636" s="15" t="s">
        <v>76</v>
      </c>
      <c r="I1636" s="17">
        <f t="shared" si="18"/>
        <v>0</v>
      </c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8">
        <f t="shared" si="1"/>
        <v>95</v>
      </c>
      <c r="AA1636" s="19"/>
      <c r="AB1636" s="19"/>
      <c r="AC1636" s="19"/>
      <c r="AD1636" s="19"/>
      <c r="AE1636" s="19">
        <v>50</v>
      </c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>
        <v>45</v>
      </c>
      <c r="AP1636" s="19"/>
      <c r="AQ1636" s="19"/>
      <c r="AR1636" s="20">
        <f t="shared" si="3"/>
        <v>0</v>
      </c>
      <c r="AS1636" s="21"/>
      <c r="AT1636" s="21"/>
      <c r="AU1636" s="21"/>
      <c r="AV1636" s="21"/>
      <c r="AW1636" s="21"/>
      <c r="AX1636" s="21"/>
      <c r="AY1636" s="21"/>
      <c r="AZ1636" s="21"/>
      <c r="BA1636" s="21"/>
      <c r="BB1636" s="21"/>
      <c r="BC1636" s="21"/>
      <c r="BD1636" s="21"/>
      <c r="BE1636" s="21"/>
      <c r="BF1636" s="21"/>
      <c r="BG1636" s="21"/>
      <c r="BH1636" s="21"/>
      <c r="BI1636" s="21"/>
      <c r="BJ1636" s="22">
        <f t="shared" si="5"/>
        <v>0</v>
      </c>
      <c r="BK1636" s="21"/>
      <c r="BL1636" s="21"/>
      <c r="BM1636" s="21"/>
      <c r="BN1636" s="23">
        <f t="shared" si="7"/>
        <v>0</v>
      </c>
      <c r="BO1636" s="23"/>
      <c r="BP1636" s="23"/>
      <c r="BQ1636" s="23"/>
      <c r="BR1636" s="23"/>
      <c r="BS1636" s="23"/>
      <c r="BT1636" s="23"/>
      <c r="BU1636" s="23"/>
      <c r="BV1636" s="23"/>
      <c r="BW1636" s="23"/>
      <c r="BX1636" s="23"/>
      <c r="BY1636" s="23"/>
      <c r="BZ1636" s="23"/>
      <c r="CA1636" s="23"/>
      <c r="CB1636" s="23"/>
      <c r="CC1636" s="23"/>
      <c r="CD1636" s="23"/>
      <c r="CE1636" s="23"/>
      <c r="CF1636" s="21">
        <f t="shared" si="9"/>
        <v>100</v>
      </c>
      <c r="CG1636" s="21"/>
      <c r="CH1636" s="21"/>
      <c r="CI1636" s="21"/>
      <c r="CJ1636" s="21"/>
      <c r="CK1636" s="21"/>
      <c r="CL1636" s="21"/>
      <c r="CM1636" s="21"/>
      <c r="CN1636" s="21"/>
      <c r="CO1636" s="21"/>
      <c r="CP1636" s="21"/>
      <c r="CQ1636" s="21"/>
      <c r="CR1636" s="21"/>
      <c r="CS1636" s="21"/>
      <c r="CT1636" s="21"/>
      <c r="CU1636" s="21">
        <v>100</v>
      </c>
      <c r="CV1636" s="21"/>
      <c r="CW1636" s="21"/>
      <c r="CX1636" s="23">
        <f t="shared" si="11"/>
        <v>1</v>
      </c>
      <c r="CY1636" s="23"/>
      <c r="CZ1636" s="23"/>
      <c r="DA1636" s="23"/>
      <c r="DB1636" s="23">
        <v>1</v>
      </c>
      <c r="DC1636" s="23"/>
      <c r="DD1636" s="23"/>
      <c r="DE1636" s="22">
        <f t="shared" si="13"/>
        <v>0</v>
      </c>
      <c r="DF1636" s="21"/>
      <c r="DG1636" s="21"/>
      <c r="DH1636" s="21"/>
      <c r="DI1636" s="21"/>
      <c r="DJ1636" s="21"/>
      <c r="DK1636" s="24">
        <f t="shared" si="15"/>
        <v>0</v>
      </c>
      <c r="DL1636" s="23"/>
      <c r="DM1636" s="23"/>
      <c r="DN1636" s="3"/>
      <c r="DO1636" s="3"/>
      <c r="DP1636" s="3"/>
      <c r="DQ1636" s="3"/>
      <c r="DR1636" s="3"/>
      <c r="DS1636" s="3"/>
      <c r="DT1636" s="3"/>
      <c r="DU1636" s="3"/>
      <c r="DV1636" s="3"/>
      <c r="DW1636" s="3"/>
      <c r="DX1636" s="3"/>
      <c r="DY1636" s="3"/>
      <c r="DZ1636" s="3"/>
      <c r="EA1636" s="3"/>
      <c r="EB1636" s="3"/>
      <c r="EC1636" s="3"/>
      <c r="ED1636" s="3"/>
      <c r="EE1636" s="3"/>
      <c r="EF1636" s="3"/>
      <c r="EG1636" s="3"/>
    </row>
    <row r="1637" spans="1:137" ht="15.75" customHeight="1">
      <c r="A1637" s="15" t="s">
        <v>5221</v>
      </c>
      <c r="B1637" s="15" t="s">
        <v>5222</v>
      </c>
      <c r="C1637" s="16" t="s">
        <v>5223</v>
      </c>
      <c r="D1637" s="15">
        <v>725862083</v>
      </c>
      <c r="E1637" s="15" t="s">
        <v>907</v>
      </c>
      <c r="F1637" s="15" t="s">
        <v>84</v>
      </c>
      <c r="G1637" s="15" t="s">
        <v>91</v>
      </c>
      <c r="H1637" s="15" t="s">
        <v>80</v>
      </c>
      <c r="I1637" s="17">
        <f t="shared" si="18"/>
        <v>0</v>
      </c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8">
        <f t="shared" si="1"/>
        <v>10</v>
      </c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>
        <v>10</v>
      </c>
      <c r="AP1637" s="19"/>
      <c r="AQ1637" s="19"/>
      <c r="AR1637" s="20">
        <f t="shared" si="3"/>
        <v>0</v>
      </c>
      <c r="AS1637" s="21"/>
      <c r="AT1637" s="21"/>
      <c r="AU1637" s="21"/>
      <c r="AV1637" s="21"/>
      <c r="AW1637" s="21"/>
      <c r="AX1637" s="21"/>
      <c r="AY1637" s="21"/>
      <c r="AZ1637" s="21"/>
      <c r="BA1637" s="21"/>
      <c r="BB1637" s="21"/>
      <c r="BC1637" s="21"/>
      <c r="BD1637" s="21"/>
      <c r="BE1637" s="21"/>
      <c r="BF1637" s="21"/>
      <c r="BG1637" s="21"/>
      <c r="BH1637" s="21"/>
      <c r="BI1637" s="21"/>
      <c r="BJ1637" s="22">
        <f t="shared" si="5"/>
        <v>0</v>
      </c>
      <c r="BK1637" s="21"/>
      <c r="BL1637" s="21"/>
      <c r="BM1637" s="21"/>
      <c r="BN1637" s="23">
        <f t="shared" si="7"/>
        <v>0</v>
      </c>
      <c r="BO1637" s="23"/>
      <c r="BP1637" s="23"/>
      <c r="BQ1637" s="23"/>
      <c r="BR1637" s="23"/>
      <c r="BS1637" s="23"/>
      <c r="BT1637" s="23"/>
      <c r="BU1637" s="23"/>
      <c r="BV1637" s="23"/>
      <c r="BW1637" s="23"/>
      <c r="BX1637" s="23"/>
      <c r="BY1637" s="23"/>
      <c r="BZ1637" s="23"/>
      <c r="CA1637" s="23"/>
      <c r="CB1637" s="23"/>
      <c r="CC1637" s="23"/>
      <c r="CD1637" s="23"/>
      <c r="CE1637" s="23"/>
      <c r="CF1637" s="21">
        <f t="shared" si="9"/>
        <v>100</v>
      </c>
      <c r="CG1637" s="21"/>
      <c r="CH1637" s="21"/>
      <c r="CI1637" s="21"/>
      <c r="CJ1637" s="21"/>
      <c r="CK1637" s="21"/>
      <c r="CL1637" s="21"/>
      <c r="CM1637" s="21"/>
      <c r="CN1637" s="21"/>
      <c r="CO1637" s="21"/>
      <c r="CP1637" s="21"/>
      <c r="CQ1637" s="21"/>
      <c r="CR1637" s="21"/>
      <c r="CS1637" s="21"/>
      <c r="CT1637" s="21"/>
      <c r="CU1637" s="21">
        <v>100</v>
      </c>
      <c r="CV1637" s="21"/>
      <c r="CW1637" s="21"/>
      <c r="CX1637" s="23">
        <f t="shared" si="11"/>
        <v>1</v>
      </c>
      <c r="CY1637" s="23"/>
      <c r="CZ1637" s="23"/>
      <c r="DA1637" s="23"/>
      <c r="DB1637" s="23">
        <v>1</v>
      </c>
      <c r="DC1637" s="23"/>
      <c r="DD1637" s="23"/>
      <c r="DE1637" s="22">
        <f t="shared" si="13"/>
        <v>0</v>
      </c>
      <c r="DF1637" s="21"/>
      <c r="DG1637" s="21"/>
      <c r="DH1637" s="21"/>
      <c r="DI1637" s="21"/>
      <c r="DJ1637" s="21"/>
      <c r="DK1637" s="24">
        <f t="shared" si="15"/>
        <v>0</v>
      </c>
      <c r="DL1637" s="23"/>
      <c r="DM1637" s="23"/>
      <c r="DN1637" s="3"/>
      <c r="DO1637" s="3"/>
      <c r="DP1637" s="3"/>
      <c r="DQ1637" s="3"/>
      <c r="DR1637" s="3"/>
      <c r="DS1637" s="3"/>
      <c r="DT1637" s="3"/>
      <c r="DU1637" s="3"/>
      <c r="DV1637" s="3"/>
      <c r="DW1637" s="3"/>
      <c r="DX1637" s="3"/>
      <c r="DY1637" s="3"/>
      <c r="DZ1637" s="3"/>
      <c r="EA1637" s="3"/>
      <c r="EB1637" s="3"/>
      <c r="EC1637" s="3"/>
      <c r="ED1637" s="3"/>
      <c r="EE1637" s="3"/>
      <c r="EF1637" s="3"/>
      <c r="EG1637" s="3"/>
    </row>
    <row r="1638" spans="1:137" ht="15.75" customHeight="1">
      <c r="A1638" s="15" t="s">
        <v>5224</v>
      </c>
      <c r="B1638" s="15" t="s">
        <v>5225</v>
      </c>
      <c r="C1638" s="16">
        <v>60461519</v>
      </c>
      <c r="D1638" s="15">
        <v>606412508</v>
      </c>
      <c r="E1638" s="15" t="s">
        <v>5226</v>
      </c>
      <c r="F1638" s="15" t="s">
        <v>84</v>
      </c>
      <c r="G1638" s="15" t="s">
        <v>101</v>
      </c>
      <c r="H1638" s="15" t="s">
        <v>86</v>
      </c>
      <c r="I1638" s="17">
        <f t="shared" si="18"/>
        <v>0</v>
      </c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8">
        <f t="shared" si="1"/>
        <v>28</v>
      </c>
      <c r="AA1638" s="19"/>
      <c r="AB1638" s="19"/>
      <c r="AC1638" s="19"/>
      <c r="AD1638" s="19"/>
      <c r="AE1638" s="19"/>
      <c r="AF1638" s="19">
        <v>6</v>
      </c>
      <c r="AG1638" s="19"/>
      <c r="AH1638" s="19">
        <v>7</v>
      </c>
      <c r="AI1638" s="19"/>
      <c r="AJ1638" s="19"/>
      <c r="AK1638" s="19"/>
      <c r="AL1638" s="19"/>
      <c r="AM1638" s="19"/>
      <c r="AN1638" s="19"/>
      <c r="AO1638" s="19">
        <v>15</v>
      </c>
      <c r="AP1638" s="19"/>
      <c r="AQ1638" s="19"/>
      <c r="AR1638" s="20">
        <f t="shared" si="3"/>
        <v>0</v>
      </c>
      <c r="AS1638" s="21"/>
      <c r="AT1638" s="21"/>
      <c r="AU1638" s="21"/>
      <c r="AV1638" s="21"/>
      <c r="AW1638" s="21"/>
      <c r="AX1638" s="21"/>
      <c r="AY1638" s="21"/>
      <c r="AZ1638" s="21"/>
      <c r="BA1638" s="21"/>
      <c r="BB1638" s="21"/>
      <c r="BC1638" s="21"/>
      <c r="BD1638" s="21"/>
      <c r="BE1638" s="21"/>
      <c r="BF1638" s="21"/>
      <c r="BG1638" s="21"/>
      <c r="BH1638" s="21"/>
      <c r="BI1638" s="21"/>
      <c r="BJ1638" s="22">
        <f t="shared" si="5"/>
        <v>0</v>
      </c>
      <c r="BK1638" s="21"/>
      <c r="BL1638" s="21"/>
      <c r="BM1638" s="21"/>
      <c r="BN1638" s="23">
        <f t="shared" si="7"/>
        <v>0</v>
      </c>
      <c r="BO1638" s="23"/>
      <c r="BP1638" s="23"/>
      <c r="BQ1638" s="23"/>
      <c r="BR1638" s="23"/>
      <c r="BS1638" s="23"/>
      <c r="BT1638" s="23"/>
      <c r="BU1638" s="23"/>
      <c r="BV1638" s="23"/>
      <c r="BW1638" s="23"/>
      <c r="BX1638" s="23"/>
      <c r="BY1638" s="23"/>
      <c r="BZ1638" s="23"/>
      <c r="CA1638" s="23"/>
      <c r="CB1638" s="23"/>
      <c r="CC1638" s="23"/>
      <c r="CD1638" s="23"/>
      <c r="CE1638" s="23"/>
      <c r="CF1638" s="21">
        <f t="shared" si="9"/>
        <v>0</v>
      </c>
      <c r="CG1638" s="21"/>
      <c r="CH1638" s="21"/>
      <c r="CI1638" s="21"/>
      <c r="CJ1638" s="21"/>
      <c r="CK1638" s="21"/>
      <c r="CL1638" s="21"/>
      <c r="CM1638" s="21"/>
      <c r="CN1638" s="21"/>
      <c r="CO1638" s="21"/>
      <c r="CP1638" s="21"/>
      <c r="CQ1638" s="21"/>
      <c r="CR1638" s="21"/>
      <c r="CS1638" s="21"/>
      <c r="CT1638" s="21"/>
      <c r="CU1638" s="21"/>
      <c r="CV1638" s="21"/>
      <c r="CW1638" s="21"/>
      <c r="CX1638" s="23">
        <f t="shared" si="11"/>
        <v>2</v>
      </c>
      <c r="CY1638" s="23"/>
      <c r="CZ1638" s="23"/>
      <c r="DA1638" s="23"/>
      <c r="DB1638" s="23">
        <v>2</v>
      </c>
      <c r="DC1638" s="23"/>
      <c r="DD1638" s="23"/>
      <c r="DE1638" s="22">
        <f t="shared" si="13"/>
        <v>0</v>
      </c>
      <c r="DF1638" s="21"/>
      <c r="DG1638" s="21"/>
      <c r="DH1638" s="21"/>
      <c r="DI1638" s="21"/>
      <c r="DJ1638" s="21"/>
      <c r="DK1638" s="24">
        <f t="shared" si="15"/>
        <v>0</v>
      </c>
      <c r="DL1638" s="23"/>
      <c r="DM1638" s="23"/>
      <c r="DN1638" s="3"/>
      <c r="DO1638" s="3"/>
      <c r="DP1638" s="3"/>
      <c r="DQ1638" s="3"/>
      <c r="DR1638" s="3"/>
      <c r="DS1638" s="3"/>
      <c r="DT1638" s="3"/>
      <c r="DU1638" s="3"/>
      <c r="DV1638" s="3"/>
      <c r="DW1638" s="3"/>
      <c r="DX1638" s="3"/>
      <c r="DY1638" s="3"/>
      <c r="DZ1638" s="3"/>
      <c r="EA1638" s="3"/>
      <c r="EB1638" s="3"/>
      <c r="EC1638" s="3"/>
      <c r="ED1638" s="3"/>
      <c r="EE1638" s="3"/>
      <c r="EF1638" s="3"/>
      <c r="EG1638" s="3"/>
    </row>
    <row r="1639" spans="1:137" ht="15.75" customHeight="1">
      <c r="A1639" s="15" t="s">
        <v>5227</v>
      </c>
      <c r="B1639" s="15" t="s">
        <v>5228</v>
      </c>
      <c r="C1639" s="16">
        <v>71460004</v>
      </c>
      <c r="D1639" s="15">
        <v>604734565</v>
      </c>
      <c r="E1639" s="15" t="s">
        <v>5229</v>
      </c>
      <c r="F1639" s="15" t="s">
        <v>84</v>
      </c>
      <c r="G1639" s="15" t="s">
        <v>91</v>
      </c>
      <c r="H1639" s="15" t="s">
        <v>150</v>
      </c>
      <c r="I1639" s="17">
        <f t="shared" si="18"/>
        <v>0</v>
      </c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8">
        <f t="shared" si="1"/>
        <v>29</v>
      </c>
      <c r="AA1639" s="19"/>
      <c r="AB1639" s="19"/>
      <c r="AC1639" s="19"/>
      <c r="AD1639" s="19"/>
      <c r="AE1639" s="19"/>
      <c r="AF1639" s="19"/>
      <c r="AG1639" s="19">
        <v>19</v>
      </c>
      <c r="AH1639" s="19"/>
      <c r="AI1639" s="19"/>
      <c r="AJ1639" s="19"/>
      <c r="AK1639" s="19"/>
      <c r="AL1639" s="19"/>
      <c r="AM1639" s="19"/>
      <c r="AN1639" s="19"/>
      <c r="AO1639" s="19">
        <v>10</v>
      </c>
      <c r="AP1639" s="19"/>
      <c r="AQ1639" s="19"/>
      <c r="AR1639" s="20">
        <f t="shared" si="3"/>
        <v>0</v>
      </c>
      <c r="AS1639" s="21"/>
      <c r="AT1639" s="21"/>
      <c r="AU1639" s="21"/>
      <c r="AV1639" s="21"/>
      <c r="AW1639" s="21"/>
      <c r="AX1639" s="21"/>
      <c r="AY1639" s="21"/>
      <c r="AZ1639" s="21"/>
      <c r="BA1639" s="21"/>
      <c r="BB1639" s="21"/>
      <c r="BC1639" s="21"/>
      <c r="BD1639" s="21"/>
      <c r="BE1639" s="21"/>
      <c r="BF1639" s="21"/>
      <c r="BG1639" s="21"/>
      <c r="BH1639" s="21"/>
      <c r="BI1639" s="21"/>
      <c r="BJ1639" s="22">
        <f t="shared" si="5"/>
        <v>0</v>
      </c>
      <c r="BK1639" s="21"/>
      <c r="BL1639" s="21"/>
      <c r="BM1639" s="21"/>
      <c r="BN1639" s="23">
        <f t="shared" si="7"/>
        <v>0</v>
      </c>
      <c r="BO1639" s="23"/>
      <c r="BP1639" s="23"/>
      <c r="BQ1639" s="23"/>
      <c r="BR1639" s="23"/>
      <c r="BS1639" s="23"/>
      <c r="BT1639" s="23"/>
      <c r="BU1639" s="23"/>
      <c r="BV1639" s="23"/>
      <c r="BW1639" s="23"/>
      <c r="BX1639" s="23"/>
      <c r="BY1639" s="23"/>
      <c r="BZ1639" s="23"/>
      <c r="CA1639" s="23"/>
      <c r="CB1639" s="23"/>
      <c r="CC1639" s="23"/>
      <c r="CD1639" s="23"/>
      <c r="CE1639" s="23"/>
      <c r="CF1639" s="21">
        <f t="shared" si="9"/>
        <v>100</v>
      </c>
      <c r="CG1639" s="21"/>
      <c r="CH1639" s="21"/>
      <c r="CI1639" s="21"/>
      <c r="CJ1639" s="21"/>
      <c r="CK1639" s="21"/>
      <c r="CL1639" s="21"/>
      <c r="CM1639" s="21"/>
      <c r="CN1639" s="21"/>
      <c r="CO1639" s="21"/>
      <c r="CP1639" s="21"/>
      <c r="CQ1639" s="21"/>
      <c r="CR1639" s="21"/>
      <c r="CS1639" s="21"/>
      <c r="CT1639" s="21"/>
      <c r="CU1639" s="21">
        <v>100</v>
      </c>
      <c r="CV1639" s="21"/>
      <c r="CW1639" s="21"/>
      <c r="CX1639" s="23">
        <f t="shared" si="11"/>
        <v>1</v>
      </c>
      <c r="CY1639" s="23"/>
      <c r="CZ1639" s="23"/>
      <c r="DA1639" s="23"/>
      <c r="DB1639" s="23">
        <v>1</v>
      </c>
      <c r="DC1639" s="23"/>
      <c r="DD1639" s="23"/>
      <c r="DE1639" s="22">
        <f t="shared" si="13"/>
        <v>0</v>
      </c>
      <c r="DF1639" s="21"/>
      <c r="DG1639" s="21"/>
      <c r="DH1639" s="21"/>
      <c r="DI1639" s="21"/>
      <c r="DJ1639" s="21"/>
      <c r="DK1639" s="24">
        <f t="shared" si="15"/>
        <v>0</v>
      </c>
      <c r="DL1639" s="23"/>
      <c r="DM1639" s="23"/>
      <c r="DN1639" s="3"/>
      <c r="DO1639" s="3"/>
      <c r="DP1639" s="3"/>
      <c r="DQ1639" s="3"/>
      <c r="DR1639" s="3"/>
      <c r="DS1639" s="3"/>
      <c r="DT1639" s="3"/>
      <c r="DU1639" s="3"/>
      <c r="DV1639" s="3"/>
      <c r="DW1639" s="3"/>
      <c r="DX1639" s="3"/>
      <c r="DY1639" s="3"/>
      <c r="DZ1639" s="3"/>
      <c r="EA1639" s="3"/>
      <c r="EB1639" s="3"/>
      <c r="EC1639" s="3"/>
      <c r="ED1639" s="3"/>
      <c r="EE1639" s="3"/>
      <c r="EF1639" s="3"/>
      <c r="EG1639" s="3"/>
    </row>
    <row r="1640" spans="1:137" ht="15.75" customHeight="1">
      <c r="A1640" s="15" t="s">
        <v>5230</v>
      </c>
      <c r="B1640" s="15" t="s">
        <v>5231</v>
      </c>
      <c r="C1640" s="16">
        <v>24214116</v>
      </c>
      <c r="D1640" s="15">
        <v>777878668</v>
      </c>
      <c r="E1640" s="15" t="s">
        <v>3006</v>
      </c>
      <c r="F1640" s="15" t="s">
        <v>84</v>
      </c>
      <c r="G1640" s="15" t="s">
        <v>101</v>
      </c>
      <c r="H1640" s="15" t="s">
        <v>174</v>
      </c>
      <c r="I1640" s="17">
        <f t="shared" si="18"/>
        <v>0</v>
      </c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8">
        <f t="shared" si="1"/>
        <v>28</v>
      </c>
      <c r="AA1640" s="19"/>
      <c r="AB1640" s="19"/>
      <c r="AC1640" s="19"/>
      <c r="AD1640" s="19"/>
      <c r="AE1640" s="19"/>
      <c r="AF1640" s="19">
        <v>6</v>
      </c>
      <c r="AG1640" s="19"/>
      <c r="AH1640" s="19">
        <v>7</v>
      </c>
      <c r="AI1640" s="19"/>
      <c r="AJ1640" s="19"/>
      <c r="AK1640" s="19"/>
      <c r="AL1640" s="19"/>
      <c r="AM1640" s="19"/>
      <c r="AN1640" s="19"/>
      <c r="AO1640" s="19">
        <v>15</v>
      </c>
      <c r="AP1640" s="19"/>
      <c r="AQ1640" s="19"/>
      <c r="AR1640" s="20">
        <f t="shared" si="3"/>
        <v>0</v>
      </c>
      <c r="AS1640" s="21"/>
      <c r="AT1640" s="21"/>
      <c r="AU1640" s="21"/>
      <c r="AV1640" s="21"/>
      <c r="AW1640" s="21"/>
      <c r="AX1640" s="21"/>
      <c r="AY1640" s="21"/>
      <c r="AZ1640" s="21"/>
      <c r="BA1640" s="21"/>
      <c r="BB1640" s="21"/>
      <c r="BC1640" s="21"/>
      <c r="BD1640" s="21"/>
      <c r="BE1640" s="21"/>
      <c r="BF1640" s="21"/>
      <c r="BG1640" s="21"/>
      <c r="BH1640" s="21"/>
      <c r="BI1640" s="21"/>
      <c r="BJ1640" s="22">
        <f t="shared" si="5"/>
        <v>0</v>
      </c>
      <c r="BK1640" s="21"/>
      <c r="BL1640" s="21"/>
      <c r="BM1640" s="21"/>
      <c r="BN1640" s="23">
        <f t="shared" si="7"/>
        <v>0</v>
      </c>
      <c r="BO1640" s="23"/>
      <c r="BP1640" s="23"/>
      <c r="BQ1640" s="23"/>
      <c r="BR1640" s="23"/>
      <c r="BS1640" s="23"/>
      <c r="BT1640" s="23"/>
      <c r="BU1640" s="23"/>
      <c r="BV1640" s="23"/>
      <c r="BW1640" s="23"/>
      <c r="BX1640" s="23"/>
      <c r="BY1640" s="23"/>
      <c r="BZ1640" s="23"/>
      <c r="CA1640" s="23"/>
      <c r="CB1640" s="23"/>
      <c r="CC1640" s="23"/>
      <c r="CD1640" s="23"/>
      <c r="CE1640" s="23"/>
      <c r="CF1640" s="21">
        <f t="shared" si="9"/>
        <v>0</v>
      </c>
      <c r="CG1640" s="21"/>
      <c r="CH1640" s="21"/>
      <c r="CI1640" s="21"/>
      <c r="CJ1640" s="21"/>
      <c r="CK1640" s="21"/>
      <c r="CL1640" s="21"/>
      <c r="CM1640" s="21"/>
      <c r="CN1640" s="21"/>
      <c r="CO1640" s="21"/>
      <c r="CP1640" s="21"/>
      <c r="CQ1640" s="21"/>
      <c r="CR1640" s="21"/>
      <c r="CS1640" s="21"/>
      <c r="CT1640" s="21"/>
      <c r="CU1640" s="21"/>
      <c r="CV1640" s="21"/>
      <c r="CW1640" s="21"/>
      <c r="CX1640" s="23">
        <f t="shared" si="11"/>
        <v>2</v>
      </c>
      <c r="CY1640" s="23"/>
      <c r="CZ1640" s="23"/>
      <c r="DA1640" s="23"/>
      <c r="DB1640" s="23">
        <v>2</v>
      </c>
      <c r="DC1640" s="23"/>
      <c r="DD1640" s="23"/>
      <c r="DE1640" s="22">
        <f t="shared" si="13"/>
        <v>0</v>
      </c>
      <c r="DF1640" s="21"/>
      <c r="DG1640" s="21"/>
      <c r="DH1640" s="21"/>
      <c r="DI1640" s="21"/>
      <c r="DJ1640" s="21"/>
      <c r="DK1640" s="24">
        <f t="shared" si="15"/>
        <v>0</v>
      </c>
      <c r="DL1640" s="23"/>
      <c r="DM1640" s="23"/>
      <c r="DN1640" s="3"/>
      <c r="DO1640" s="3"/>
      <c r="DP1640" s="3"/>
      <c r="DQ1640" s="3"/>
      <c r="DR1640" s="3"/>
      <c r="DS1640" s="3"/>
      <c r="DT1640" s="3"/>
      <c r="DU1640" s="3"/>
      <c r="DV1640" s="3"/>
      <c r="DW1640" s="3"/>
      <c r="DX1640" s="3"/>
      <c r="DY1640" s="3"/>
      <c r="DZ1640" s="3"/>
      <c r="EA1640" s="3"/>
      <c r="EB1640" s="3"/>
      <c r="EC1640" s="3"/>
      <c r="ED1640" s="3"/>
      <c r="EE1640" s="3"/>
      <c r="EF1640" s="3"/>
      <c r="EG1640" s="3"/>
    </row>
    <row r="1641" spans="1:137" ht="15.75" customHeight="1">
      <c r="A1641" s="15" t="s">
        <v>5232</v>
      </c>
      <c r="B1641" s="15" t="s">
        <v>5233</v>
      </c>
      <c r="C1641" s="16" t="s">
        <v>5234</v>
      </c>
      <c r="D1641" s="15">
        <v>603306638</v>
      </c>
      <c r="E1641" s="15" t="s">
        <v>2699</v>
      </c>
      <c r="F1641" s="15" t="s">
        <v>84</v>
      </c>
      <c r="G1641" s="15" t="s">
        <v>101</v>
      </c>
      <c r="H1641" s="15" t="s">
        <v>86</v>
      </c>
      <c r="I1641" s="17">
        <f t="shared" si="18"/>
        <v>0</v>
      </c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8">
        <f t="shared" si="1"/>
        <v>34</v>
      </c>
      <c r="AA1641" s="19"/>
      <c r="AB1641" s="19"/>
      <c r="AC1641" s="19"/>
      <c r="AD1641" s="19"/>
      <c r="AE1641" s="19"/>
      <c r="AF1641" s="25">
        <v>12</v>
      </c>
      <c r="AG1641" s="19"/>
      <c r="AH1641" s="19">
        <v>7</v>
      </c>
      <c r="AI1641" s="19"/>
      <c r="AJ1641" s="19"/>
      <c r="AK1641" s="19"/>
      <c r="AL1641" s="19"/>
      <c r="AM1641" s="19"/>
      <c r="AN1641" s="19"/>
      <c r="AO1641" s="19">
        <v>15</v>
      </c>
      <c r="AP1641" s="19"/>
      <c r="AQ1641" s="19"/>
      <c r="AR1641" s="20">
        <f t="shared" si="3"/>
        <v>0</v>
      </c>
      <c r="AS1641" s="21"/>
      <c r="AT1641" s="21"/>
      <c r="AU1641" s="21"/>
      <c r="AV1641" s="21"/>
      <c r="AW1641" s="21"/>
      <c r="AX1641" s="21"/>
      <c r="AY1641" s="21"/>
      <c r="AZ1641" s="21"/>
      <c r="BA1641" s="21"/>
      <c r="BB1641" s="21"/>
      <c r="BC1641" s="21"/>
      <c r="BD1641" s="21"/>
      <c r="BE1641" s="21"/>
      <c r="BF1641" s="21"/>
      <c r="BG1641" s="21"/>
      <c r="BH1641" s="21"/>
      <c r="BI1641" s="21"/>
      <c r="BJ1641" s="22">
        <f t="shared" si="5"/>
        <v>50</v>
      </c>
      <c r="BK1641" s="21">
        <v>50</v>
      </c>
      <c r="BL1641" s="21"/>
      <c r="BM1641" s="21"/>
      <c r="BN1641" s="23">
        <f t="shared" si="7"/>
        <v>0</v>
      </c>
      <c r="BO1641" s="23"/>
      <c r="BP1641" s="23"/>
      <c r="BQ1641" s="23"/>
      <c r="BR1641" s="23"/>
      <c r="BS1641" s="23"/>
      <c r="BT1641" s="23"/>
      <c r="BU1641" s="23"/>
      <c r="BV1641" s="23"/>
      <c r="BW1641" s="23"/>
      <c r="BX1641" s="23"/>
      <c r="BY1641" s="23"/>
      <c r="BZ1641" s="23"/>
      <c r="CA1641" s="23"/>
      <c r="CB1641" s="23"/>
      <c r="CC1641" s="23"/>
      <c r="CD1641" s="23"/>
      <c r="CE1641" s="23"/>
      <c r="CF1641" s="21">
        <f t="shared" si="9"/>
        <v>0</v>
      </c>
      <c r="CG1641" s="21"/>
      <c r="CH1641" s="21"/>
      <c r="CI1641" s="21"/>
      <c r="CJ1641" s="21"/>
      <c r="CK1641" s="21"/>
      <c r="CL1641" s="21"/>
      <c r="CM1641" s="21"/>
      <c r="CN1641" s="21"/>
      <c r="CO1641" s="21"/>
      <c r="CP1641" s="21"/>
      <c r="CQ1641" s="21"/>
      <c r="CR1641" s="21"/>
      <c r="CS1641" s="21"/>
      <c r="CT1641" s="21"/>
      <c r="CU1641" s="21"/>
      <c r="CV1641" s="21"/>
      <c r="CW1641" s="21"/>
      <c r="CX1641" s="23">
        <f t="shared" si="11"/>
        <v>2</v>
      </c>
      <c r="CY1641" s="23"/>
      <c r="CZ1641" s="23"/>
      <c r="DA1641" s="23"/>
      <c r="DB1641" s="23">
        <v>2</v>
      </c>
      <c r="DC1641" s="23"/>
      <c r="DD1641" s="23"/>
      <c r="DE1641" s="22">
        <f t="shared" si="13"/>
        <v>0</v>
      </c>
      <c r="DF1641" s="21"/>
      <c r="DG1641" s="21"/>
      <c r="DH1641" s="21"/>
      <c r="DI1641" s="21"/>
      <c r="DJ1641" s="21"/>
      <c r="DK1641" s="24">
        <f t="shared" si="15"/>
        <v>0</v>
      </c>
      <c r="DL1641" s="23"/>
      <c r="DM1641" s="23"/>
      <c r="DN1641" s="3"/>
      <c r="DO1641" s="3"/>
      <c r="DP1641" s="3"/>
      <c r="DQ1641" s="3"/>
      <c r="DR1641" s="3"/>
      <c r="DS1641" s="3"/>
      <c r="DT1641" s="3"/>
      <c r="DU1641" s="3"/>
      <c r="DV1641" s="3"/>
      <c r="DW1641" s="3"/>
      <c r="DX1641" s="3"/>
      <c r="DY1641" s="3"/>
      <c r="DZ1641" s="3"/>
      <c r="EA1641" s="3"/>
      <c r="EB1641" s="3"/>
      <c r="EC1641" s="3"/>
      <c r="ED1641" s="3"/>
      <c r="EE1641" s="3"/>
      <c r="EF1641" s="3"/>
      <c r="EG1641" s="3"/>
    </row>
    <row r="1642" spans="1:137" ht="15.75" customHeight="1">
      <c r="A1642" s="15" t="s">
        <v>5235</v>
      </c>
      <c r="B1642" s="15" t="s">
        <v>5236</v>
      </c>
      <c r="C1642" s="16" t="s">
        <v>5237</v>
      </c>
      <c r="D1642" s="15">
        <v>732977246</v>
      </c>
      <c r="E1642" s="15" t="s">
        <v>5238</v>
      </c>
      <c r="F1642" s="15" t="s">
        <v>84</v>
      </c>
      <c r="G1642" s="15" t="s">
        <v>101</v>
      </c>
      <c r="H1642" s="15" t="s">
        <v>718</v>
      </c>
      <c r="I1642" s="17">
        <f t="shared" si="18"/>
        <v>0</v>
      </c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8">
        <f t="shared" si="1"/>
        <v>27</v>
      </c>
      <c r="AA1642" s="19"/>
      <c r="AB1642" s="19"/>
      <c r="AC1642" s="19"/>
      <c r="AD1642" s="19"/>
      <c r="AE1642" s="19"/>
      <c r="AF1642" s="19">
        <v>6</v>
      </c>
      <c r="AG1642" s="19"/>
      <c r="AH1642" s="19">
        <v>6</v>
      </c>
      <c r="AI1642" s="19"/>
      <c r="AJ1642" s="19"/>
      <c r="AK1642" s="19"/>
      <c r="AL1642" s="19"/>
      <c r="AM1642" s="19"/>
      <c r="AN1642" s="19"/>
      <c r="AO1642" s="19">
        <v>15</v>
      </c>
      <c r="AP1642" s="19"/>
      <c r="AQ1642" s="19"/>
      <c r="AR1642" s="20">
        <f t="shared" si="3"/>
        <v>0</v>
      </c>
      <c r="AS1642" s="21"/>
      <c r="AT1642" s="21"/>
      <c r="AU1642" s="21"/>
      <c r="AV1642" s="21"/>
      <c r="AW1642" s="21"/>
      <c r="AX1642" s="21"/>
      <c r="AY1642" s="21"/>
      <c r="AZ1642" s="21"/>
      <c r="BA1642" s="21"/>
      <c r="BB1642" s="21"/>
      <c r="BC1642" s="21"/>
      <c r="BD1642" s="21"/>
      <c r="BE1642" s="21"/>
      <c r="BF1642" s="21"/>
      <c r="BG1642" s="21"/>
      <c r="BH1642" s="21"/>
      <c r="BI1642" s="21"/>
      <c r="BJ1642" s="22">
        <f t="shared" si="5"/>
        <v>0</v>
      </c>
      <c r="BK1642" s="21"/>
      <c r="BL1642" s="21"/>
      <c r="BM1642" s="21"/>
      <c r="BN1642" s="23">
        <f t="shared" si="7"/>
        <v>5</v>
      </c>
      <c r="BO1642" s="23"/>
      <c r="BP1642" s="23"/>
      <c r="BQ1642" s="23">
        <v>5</v>
      </c>
      <c r="BR1642" s="23"/>
      <c r="BS1642" s="23"/>
      <c r="BT1642" s="23"/>
      <c r="BU1642" s="23"/>
      <c r="BV1642" s="23"/>
      <c r="BW1642" s="23"/>
      <c r="BX1642" s="23"/>
      <c r="BY1642" s="23"/>
      <c r="BZ1642" s="23"/>
      <c r="CA1642" s="23"/>
      <c r="CB1642" s="23"/>
      <c r="CC1642" s="23"/>
      <c r="CD1642" s="23"/>
      <c r="CE1642" s="23"/>
      <c r="CF1642" s="21">
        <f t="shared" si="9"/>
        <v>0</v>
      </c>
      <c r="CG1642" s="21"/>
      <c r="CH1642" s="21"/>
      <c r="CI1642" s="21"/>
      <c r="CJ1642" s="21"/>
      <c r="CK1642" s="21"/>
      <c r="CL1642" s="21"/>
      <c r="CM1642" s="21"/>
      <c r="CN1642" s="21"/>
      <c r="CO1642" s="21"/>
      <c r="CP1642" s="21"/>
      <c r="CQ1642" s="21"/>
      <c r="CR1642" s="21"/>
      <c r="CS1642" s="21"/>
      <c r="CT1642" s="21"/>
      <c r="CU1642" s="21"/>
      <c r="CV1642" s="21"/>
      <c r="CW1642" s="21"/>
      <c r="CX1642" s="23">
        <f t="shared" si="11"/>
        <v>2</v>
      </c>
      <c r="CY1642" s="23"/>
      <c r="CZ1642" s="23"/>
      <c r="DA1642" s="23"/>
      <c r="DB1642" s="23">
        <v>2</v>
      </c>
      <c r="DC1642" s="23"/>
      <c r="DD1642" s="23"/>
      <c r="DE1642" s="22">
        <f t="shared" si="13"/>
        <v>0</v>
      </c>
      <c r="DF1642" s="21"/>
      <c r="DG1642" s="21"/>
      <c r="DH1642" s="21"/>
      <c r="DI1642" s="21"/>
      <c r="DJ1642" s="21"/>
      <c r="DK1642" s="24">
        <f t="shared" si="15"/>
        <v>0</v>
      </c>
      <c r="DL1642" s="23"/>
      <c r="DM1642" s="23"/>
      <c r="DN1642" s="3"/>
      <c r="DO1642" s="3"/>
      <c r="DP1642" s="3"/>
      <c r="DQ1642" s="3"/>
      <c r="DR1642" s="3"/>
      <c r="DS1642" s="3"/>
      <c r="DT1642" s="3"/>
      <c r="DU1642" s="3"/>
      <c r="DV1642" s="3"/>
      <c r="DW1642" s="3"/>
      <c r="DX1642" s="3"/>
      <c r="DY1642" s="3"/>
      <c r="DZ1642" s="3"/>
      <c r="EA1642" s="3"/>
      <c r="EB1642" s="3"/>
      <c r="EC1642" s="3"/>
      <c r="ED1642" s="3"/>
      <c r="EE1642" s="3"/>
      <c r="EF1642" s="3"/>
      <c r="EG1642" s="3"/>
    </row>
    <row r="1643" spans="1:137" ht="15.75" customHeight="1">
      <c r="A1643" s="15" t="s">
        <v>465</v>
      </c>
      <c r="B1643" s="15" t="s">
        <v>5239</v>
      </c>
      <c r="C1643" s="16">
        <v>68403496</v>
      </c>
      <c r="D1643" s="15">
        <v>776003808</v>
      </c>
      <c r="E1643" s="15" t="s">
        <v>5240</v>
      </c>
      <c r="F1643" s="15" t="s">
        <v>84</v>
      </c>
      <c r="G1643" s="15" t="s">
        <v>101</v>
      </c>
      <c r="H1643" s="15" t="s">
        <v>174</v>
      </c>
      <c r="I1643" s="17">
        <f t="shared" si="18"/>
        <v>0</v>
      </c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8">
        <f t="shared" si="1"/>
        <v>34</v>
      </c>
      <c r="AA1643" s="19"/>
      <c r="AB1643" s="19"/>
      <c r="AC1643" s="19"/>
      <c r="AD1643" s="19"/>
      <c r="AE1643" s="19"/>
      <c r="AF1643" s="19">
        <v>10</v>
      </c>
      <c r="AG1643" s="19"/>
      <c r="AH1643" s="19">
        <v>9</v>
      </c>
      <c r="AI1643" s="19"/>
      <c r="AJ1643" s="19"/>
      <c r="AK1643" s="19"/>
      <c r="AL1643" s="19"/>
      <c r="AM1643" s="19"/>
      <c r="AN1643" s="19"/>
      <c r="AO1643" s="19"/>
      <c r="AP1643" s="19">
        <v>15</v>
      </c>
      <c r="AQ1643" s="19"/>
      <c r="AR1643" s="20">
        <f t="shared" si="3"/>
        <v>0</v>
      </c>
      <c r="AS1643" s="21"/>
      <c r="AT1643" s="21"/>
      <c r="AU1643" s="21"/>
      <c r="AV1643" s="21"/>
      <c r="AW1643" s="21"/>
      <c r="AX1643" s="21"/>
      <c r="AY1643" s="21"/>
      <c r="AZ1643" s="21"/>
      <c r="BA1643" s="21"/>
      <c r="BB1643" s="21"/>
      <c r="BC1643" s="21"/>
      <c r="BD1643" s="21"/>
      <c r="BE1643" s="21"/>
      <c r="BF1643" s="21"/>
      <c r="BG1643" s="21"/>
      <c r="BH1643" s="21"/>
      <c r="BI1643" s="21"/>
      <c r="BJ1643" s="22">
        <f t="shared" si="5"/>
        <v>0</v>
      </c>
      <c r="BK1643" s="21"/>
      <c r="BL1643" s="21"/>
      <c r="BM1643" s="21"/>
      <c r="BN1643" s="23">
        <f t="shared" si="7"/>
        <v>0</v>
      </c>
      <c r="BO1643" s="23"/>
      <c r="BP1643" s="23"/>
      <c r="BQ1643" s="23"/>
      <c r="BR1643" s="23"/>
      <c r="BS1643" s="23"/>
      <c r="BT1643" s="23"/>
      <c r="BU1643" s="23"/>
      <c r="BV1643" s="23"/>
      <c r="BW1643" s="23"/>
      <c r="BX1643" s="23"/>
      <c r="BY1643" s="23"/>
      <c r="BZ1643" s="23"/>
      <c r="CA1643" s="23"/>
      <c r="CB1643" s="23"/>
      <c r="CC1643" s="23"/>
      <c r="CD1643" s="23"/>
      <c r="CE1643" s="23"/>
      <c r="CF1643" s="21">
        <f t="shared" si="9"/>
        <v>0</v>
      </c>
      <c r="CG1643" s="21"/>
      <c r="CH1643" s="21"/>
      <c r="CI1643" s="21"/>
      <c r="CJ1643" s="21"/>
      <c r="CK1643" s="21"/>
      <c r="CL1643" s="21"/>
      <c r="CM1643" s="21"/>
      <c r="CN1643" s="21"/>
      <c r="CO1643" s="21"/>
      <c r="CP1643" s="21"/>
      <c r="CQ1643" s="21"/>
      <c r="CR1643" s="21"/>
      <c r="CS1643" s="21"/>
      <c r="CT1643" s="21"/>
      <c r="CU1643" s="21"/>
      <c r="CV1643" s="21"/>
      <c r="CW1643" s="21"/>
      <c r="CX1643" s="23">
        <f t="shared" si="11"/>
        <v>2</v>
      </c>
      <c r="CY1643" s="23"/>
      <c r="CZ1643" s="23"/>
      <c r="DA1643" s="23"/>
      <c r="DB1643" s="23"/>
      <c r="DC1643" s="23">
        <v>2</v>
      </c>
      <c r="DD1643" s="23"/>
      <c r="DE1643" s="22">
        <f t="shared" si="13"/>
        <v>0</v>
      </c>
      <c r="DF1643" s="21"/>
      <c r="DG1643" s="21"/>
      <c r="DH1643" s="21"/>
      <c r="DI1643" s="21"/>
      <c r="DJ1643" s="21"/>
      <c r="DK1643" s="24">
        <f t="shared" si="15"/>
        <v>0</v>
      </c>
      <c r="DL1643" s="23"/>
      <c r="DM1643" s="23"/>
      <c r="DN1643" s="3"/>
      <c r="DO1643" s="3"/>
      <c r="DP1643" s="3"/>
      <c r="DQ1643" s="3"/>
      <c r="DR1643" s="3"/>
      <c r="DS1643" s="3"/>
      <c r="DT1643" s="3"/>
      <c r="DU1643" s="3"/>
      <c r="DV1643" s="3"/>
      <c r="DW1643" s="3"/>
      <c r="DX1643" s="3"/>
      <c r="DY1643" s="3"/>
      <c r="DZ1643" s="3"/>
      <c r="EA1643" s="3"/>
      <c r="EB1643" s="3"/>
      <c r="EC1643" s="3"/>
      <c r="ED1643" s="3"/>
      <c r="EE1643" s="3"/>
      <c r="EF1643" s="3"/>
      <c r="EG1643" s="3"/>
    </row>
    <row r="1644" spans="1:137" ht="15.75" customHeight="1">
      <c r="A1644" s="15" t="s">
        <v>5241</v>
      </c>
      <c r="B1644" s="15" t="s">
        <v>5242</v>
      </c>
      <c r="C1644" s="16">
        <v>28954840</v>
      </c>
      <c r="D1644" s="15">
        <v>605214363</v>
      </c>
      <c r="E1644" s="15" t="s">
        <v>5243</v>
      </c>
      <c r="F1644" s="15" t="s">
        <v>84</v>
      </c>
      <c r="G1644" s="15" t="s">
        <v>101</v>
      </c>
      <c r="H1644" s="15" t="s">
        <v>216</v>
      </c>
      <c r="I1644" s="17">
        <f t="shared" si="18"/>
        <v>0</v>
      </c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8">
        <f t="shared" si="1"/>
        <v>28</v>
      </c>
      <c r="AA1644" s="19"/>
      <c r="AB1644" s="19"/>
      <c r="AC1644" s="19"/>
      <c r="AD1644" s="19"/>
      <c r="AE1644" s="19"/>
      <c r="AF1644" s="19">
        <v>6</v>
      </c>
      <c r="AG1644" s="19"/>
      <c r="AH1644" s="19">
        <v>7</v>
      </c>
      <c r="AI1644" s="19"/>
      <c r="AJ1644" s="19"/>
      <c r="AK1644" s="19"/>
      <c r="AL1644" s="19"/>
      <c r="AM1644" s="19"/>
      <c r="AN1644" s="19"/>
      <c r="AO1644" s="19">
        <v>15</v>
      </c>
      <c r="AP1644" s="19"/>
      <c r="AQ1644" s="19"/>
      <c r="AR1644" s="20">
        <f t="shared" si="3"/>
        <v>0</v>
      </c>
      <c r="AS1644" s="21"/>
      <c r="AT1644" s="21"/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/>
      <c r="BI1644" s="21"/>
      <c r="BJ1644" s="22">
        <f t="shared" si="5"/>
        <v>0</v>
      </c>
      <c r="BK1644" s="21"/>
      <c r="BL1644" s="21"/>
      <c r="BM1644" s="21"/>
      <c r="BN1644" s="23">
        <f t="shared" si="7"/>
        <v>0</v>
      </c>
      <c r="BO1644" s="23"/>
      <c r="BP1644" s="23"/>
      <c r="BQ1644" s="23"/>
      <c r="BR1644" s="23"/>
      <c r="BS1644" s="23"/>
      <c r="BT1644" s="23"/>
      <c r="BU1644" s="23"/>
      <c r="BV1644" s="23"/>
      <c r="BW1644" s="23"/>
      <c r="BX1644" s="23"/>
      <c r="BY1644" s="23"/>
      <c r="BZ1644" s="23"/>
      <c r="CA1644" s="23"/>
      <c r="CB1644" s="23"/>
      <c r="CC1644" s="23"/>
      <c r="CD1644" s="23"/>
      <c r="CE1644" s="23"/>
      <c r="CF1644" s="21">
        <f t="shared" si="9"/>
        <v>0</v>
      </c>
      <c r="CG1644" s="21"/>
      <c r="CH1644" s="21"/>
      <c r="CI1644" s="21"/>
      <c r="CJ1644" s="21"/>
      <c r="CK1644" s="21"/>
      <c r="CL1644" s="21"/>
      <c r="CM1644" s="21"/>
      <c r="CN1644" s="21"/>
      <c r="CO1644" s="21"/>
      <c r="CP1644" s="21"/>
      <c r="CQ1644" s="21"/>
      <c r="CR1644" s="21"/>
      <c r="CS1644" s="21"/>
      <c r="CT1644" s="21"/>
      <c r="CU1644" s="21"/>
      <c r="CV1644" s="21"/>
      <c r="CW1644" s="21"/>
      <c r="CX1644" s="23">
        <f t="shared" si="11"/>
        <v>2</v>
      </c>
      <c r="CY1644" s="23"/>
      <c r="CZ1644" s="23"/>
      <c r="DA1644" s="23"/>
      <c r="DB1644" s="23">
        <v>2</v>
      </c>
      <c r="DC1644" s="23"/>
      <c r="DD1644" s="23"/>
      <c r="DE1644" s="22">
        <f t="shared" si="13"/>
        <v>0</v>
      </c>
      <c r="DF1644" s="21"/>
      <c r="DG1644" s="21"/>
      <c r="DH1644" s="21"/>
      <c r="DI1644" s="21"/>
      <c r="DJ1644" s="21"/>
      <c r="DK1644" s="24">
        <f t="shared" si="15"/>
        <v>0</v>
      </c>
      <c r="DL1644" s="23"/>
      <c r="DM1644" s="23"/>
      <c r="DN1644" s="3"/>
      <c r="DO1644" s="3"/>
      <c r="DP1644" s="3"/>
      <c r="DQ1644" s="3"/>
      <c r="DR1644" s="3"/>
      <c r="DS1644" s="3"/>
      <c r="DT1644" s="3"/>
      <c r="DU1644" s="3"/>
      <c r="DV1644" s="3"/>
      <c r="DW1644" s="3"/>
      <c r="DX1644" s="3"/>
      <c r="DY1644" s="3"/>
      <c r="DZ1644" s="3"/>
      <c r="EA1644" s="3"/>
      <c r="EB1644" s="3"/>
      <c r="EC1644" s="3"/>
      <c r="ED1644" s="3"/>
      <c r="EE1644" s="3"/>
      <c r="EF1644" s="3"/>
      <c r="EG1644" s="3"/>
    </row>
    <row r="1645" spans="1:137" ht="15.75" customHeight="1">
      <c r="A1645" s="15" t="s">
        <v>5244</v>
      </c>
      <c r="B1645" s="15" t="s">
        <v>5245</v>
      </c>
      <c r="C1645" s="16">
        <v>71066608</v>
      </c>
      <c r="D1645" s="15">
        <v>605903877</v>
      </c>
      <c r="E1645" s="15" t="s">
        <v>5246</v>
      </c>
      <c r="F1645" s="15" t="s">
        <v>84</v>
      </c>
      <c r="G1645" s="15" t="s">
        <v>101</v>
      </c>
      <c r="H1645" s="15" t="s">
        <v>57</v>
      </c>
      <c r="I1645" s="17">
        <f t="shared" si="18"/>
        <v>0</v>
      </c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8">
        <f t="shared" si="1"/>
        <v>27</v>
      </c>
      <c r="AA1645" s="19"/>
      <c r="AB1645" s="19"/>
      <c r="AC1645" s="19"/>
      <c r="AD1645" s="19"/>
      <c r="AE1645" s="19"/>
      <c r="AF1645" s="19">
        <v>6</v>
      </c>
      <c r="AG1645" s="19"/>
      <c r="AH1645" s="19">
        <v>6</v>
      </c>
      <c r="AI1645" s="19"/>
      <c r="AJ1645" s="19"/>
      <c r="AK1645" s="19"/>
      <c r="AL1645" s="19"/>
      <c r="AM1645" s="19"/>
      <c r="AN1645" s="19"/>
      <c r="AO1645" s="19">
        <v>15</v>
      </c>
      <c r="AP1645" s="19"/>
      <c r="AQ1645" s="19"/>
      <c r="AR1645" s="20">
        <f t="shared" si="3"/>
        <v>0</v>
      </c>
      <c r="AS1645" s="21"/>
      <c r="AT1645" s="21"/>
      <c r="AU1645" s="21"/>
      <c r="AV1645" s="21"/>
      <c r="AW1645" s="21"/>
      <c r="AX1645" s="21"/>
      <c r="AY1645" s="21"/>
      <c r="AZ1645" s="21"/>
      <c r="BA1645" s="21"/>
      <c r="BB1645" s="21"/>
      <c r="BC1645" s="21"/>
      <c r="BD1645" s="21"/>
      <c r="BE1645" s="21"/>
      <c r="BF1645" s="21"/>
      <c r="BG1645" s="21"/>
      <c r="BH1645" s="21"/>
      <c r="BI1645" s="21"/>
      <c r="BJ1645" s="22">
        <f t="shared" si="5"/>
        <v>0</v>
      </c>
      <c r="BK1645" s="21"/>
      <c r="BL1645" s="21"/>
      <c r="BM1645" s="21"/>
      <c r="BN1645" s="23">
        <f t="shared" si="7"/>
        <v>1</v>
      </c>
      <c r="BO1645" s="23"/>
      <c r="BP1645" s="23"/>
      <c r="BQ1645" s="23">
        <v>1</v>
      </c>
      <c r="BR1645" s="23"/>
      <c r="BS1645" s="23"/>
      <c r="BT1645" s="23"/>
      <c r="BU1645" s="23"/>
      <c r="BV1645" s="23"/>
      <c r="BW1645" s="23"/>
      <c r="BX1645" s="23"/>
      <c r="BY1645" s="23"/>
      <c r="BZ1645" s="23"/>
      <c r="CA1645" s="23"/>
      <c r="CB1645" s="23"/>
      <c r="CC1645" s="23"/>
      <c r="CD1645" s="23"/>
      <c r="CE1645" s="23"/>
      <c r="CF1645" s="21">
        <f t="shared" si="9"/>
        <v>0</v>
      </c>
      <c r="CG1645" s="21"/>
      <c r="CH1645" s="21"/>
      <c r="CI1645" s="21"/>
      <c r="CJ1645" s="21"/>
      <c r="CK1645" s="21"/>
      <c r="CL1645" s="21"/>
      <c r="CM1645" s="21"/>
      <c r="CN1645" s="21"/>
      <c r="CO1645" s="21"/>
      <c r="CP1645" s="21"/>
      <c r="CQ1645" s="21"/>
      <c r="CR1645" s="21"/>
      <c r="CS1645" s="21"/>
      <c r="CT1645" s="21"/>
      <c r="CU1645" s="21"/>
      <c r="CV1645" s="21"/>
      <c r="CW1645" s="21"/>
      <c r="CX1645" s="23">
        <f t="shared" si="11"/>
        <v>2</v>
      </c>
      <c r="CY1645" s="23"/>
      <c r="CZ1645" s="23"/>
      <c r="DA1645" s="23"/>
      <c r="DB1645" s="23">
        <v>2</v>
      </c>
      <c r="DC1645" s="23"/>
      <c r="DD1645" s="23"/>
      <c r="DE1645" s="22">
        <f t="shared" si="13"/>
        <v>0</v>
      </c>
      <c r="DF1645" s="21"/>
      <c r="DG1645" s="21"/>
      <c r="DH1645" s="21"/>
      <c r="DI1645" s="21"/>
      <c r="DJ1645" s="21"/>
      <c r="DK1645" s="24">
        <f t="shared" si="15"/>
        <v>0</v>
      </c>
      <c r="DL1645" s="23"/>
      <c r="DM1645" s="23"/>
      <c r="DN1645" s="3"/>
      <c r="DO1645" s="3"/>
      <c r="DP1645" s="3"/>
      <c r="DQ1645" s="3"/>
      <c r="DR1645" s="3"/>
      <c r="DS1645" s="3"/>
      <c r="DT1645" s="3"/>
      <c r="DU1645" s="3"/>
      <c r="DV1645" s="3"/>
      <c r="DW1645" s="3"/>
      <c r="DX1645" s="3"/>
      <c r="DY1645" s="3"/>
      <c r="DZ1645" s="3"/>
      <c r="EA1645" s="3"/>
      <c r="EB1645" s="3"/>
      <c r="EC1645" s="3"/>
      <c r="ED1645" s="3"/>
      <c r="EE1645" s="3"/>
      <c r="EF1645" s="3"/>
      <c r="EG1645" s="3"/>
    </row>
    <row r="1646" spans="1:137" ht="15.75" customHeight="1">
      <c r="A1646" s="15" t="s">
        <v>5247</v>
      </c>
      <c r="B1646" s="15" t="s">
        <v>5248</v>
      </c>
      <c r="C1646" s="16">
        <v>24263061</v>
      </c>
      <c r="D1646" s="15">
        <v>737447204</v>
      </c>
      <c r="E1646" s="15" t="s">
        <v>5249</v>
      </c>
      <c r="F1646" s="15" t="s">
        <v>84</v>
      </c>
      <c r="G1646" s="15" t="s">
        <v>153</v>
      </c>
      <c r="H1646" s="15" t="s">
        <v>68</v>
      </c>
      <c r="I1646" s="17">
        <f t="shared" si="18"/>
        <v>0</v>
      </c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8">
        <f t="shared" si="1"/>
        <v>34</v>
      </c>
      <c r="AA1646" s="19"/>
      <c r="AB1646" s="19"/>
      <c r="AC1646" s="19"/>
      <c r="AD1646" s="19"/>
      <c r="AE1646" s="19"/>
      <c r="AF1646" s="19"/>
      <c r="AG1646" s="19">
        <v>19</v>
      </c>
      <c r="AH1646" s="19"/>
      <c r="AI1646" s="19"/>
      <c r="AJ1646" s="19"/>
      <c r="AK1646" s="19"/>
      <c r="AL1646" s="19"/>
      <c r="AM1646" s="19"/>
      <c r="AN1646" s="19"/>
      <c r="AO1646" s="19"/>
      <c r="AP1646" s="19">
        <v>15</v>
      </c>
      <c r="AQ1646" s="19"/>
      <c r="AR1646" s="20">
        <f t="shared" si="3"/>
        <v>0</v>
      </c>
      <c r="AS1646" s="21"/>
      <c r="AT1646" s="21"/>
      <c r="AU1646" s="21"/>
      <c r="AV1646" s="21"/>
      <c r="AW1646" s="21"/>
      <c r="AX1646" s="21"/>
      <c r="AY1646" s="21"/>
      <c r="AZ1646" s="21"/>
      <c r="BA1646" s="21"/>
      <c r="BB1646" s="21"/>
      <c r="BC1646" s="21"/>
      <c r="BD1646" s="21"/>
      <c r="BE1646" s="21"/>
      <c r="BF1646" s="21"/>
      <c r="BG1646" s="21"/>
      <c r="BH1646" s="21"/>
      <c r="BI1646" s="21"/>
      <c r="BJ1646" s="22">
        <f t="shared" si="5"/>
        <v>0</v>
      </c>
      <c r="BK1646" s="21"/>
      <c r="BL1646" s="21"/>
      <c r="BM1646" s="21"/>
      <c r="BN1646" s="23">
        <f t="shared" si="7"/>
        <v>0</v>
      </c>
      <c r="BO1646" s="23"/>
      <c r="BP1646" s="23"/>
      <c r="BQ1646" s="23"/>
      <c r="BR1646" s="23"/>
      <c r="BS1646" s="23"/>
      <c r="BT1646" s="23"/>
      <c r="BU1646" s="23"/>
      <c r="BV1646" s="23"/>
      <c r="BW1646" s="23"/>
      <c r="BX1646" s="23"/>
      <c r="BY1646" s="23"/>
      <c r="BZ1646" s="23"/>
      <c r="CA1646" s="23"/>
      <c r="CB1646" s="23"/>
      <c r="CC1646" s="23"/>
      <c r="CD1646" s="23"/>
      <c r="CE1646" s="23"/>
      <c r="CF1646" s="21">
        <f t="shared" si="9"/>
        <v>0</v>
      </c>
      <c r="CG1646" s="21"/>
      <c r="CH1646" s="21"/>
      <c r="CI1646" s="21"/>
      <c r="CJ1646" s="21"/>
      <c r="CK1646" s="21"/>
      <c r="CL1646" s="21"/>
      <c r="CM1646" s="21"/>
      <c r="CN1646" s="21"/>
      <c r="CO1646" s="21"/>
      <c r="CP1646" s="21"/>
      <c r="CQ1646" s="21"/>
      <c r="CR1646" s="21"/>
      <c r="CS1646" s="21"/>
      <c r="CT1646" s="21"/>
      <c r="CU1646" s="21"/>
      <c r="CV1646" s="21"/>
      <c r="CW1646" s="21"/>
      <c r="CX1646" s="23">
        <f t="shared" si="11"/>
        <v>0</v>
      </c>
      <c r="CY1646" s="23"/>
      <c r="CZ1646" s="23"/>
      <c r="DA1646" s="23"/>
      <c r="DB1646" s="23"/>
      <c r="DC1646" s="23"/>
      <c r="DD1646" s="23"/>
      <c r="DE1646" s="22">
        <f t="shared" si="13"/>
        <v>0</v>
      </c>
      <c r="DF1646" s="21"/>
      <c r="DG1646" s="21"/>
      <c r="DH1646" s="21"/>
      <c r="DI1646" s="21"/>
      <c r="DJ1646" s="21"/>
      <c r="DK1646" s="24">
        <f t="shared" si="15"/>
        <v>0</v>
      </c>
      <c r="DL1646" s="23"/>
      <c r="DM1646" s="23"/>
      <c r="DN1646" s="3"/>
      <c r="DO1646" s="3"/>
      <c r="DP1646" s="3"/>
      <c r="DQ1646" s="3"/>
      <c r="DR1646" s="3"/>
      <c r="DS1646" s="3"/>
      <c r="DT1646" s="3"/>
      <c r="DU1646" s="3"/>
      <c r="DV1646" s="3"/>
      <c r="DW1646" s="3"/>
      <c r="DX1646" s="3"/>
      <c r="DY1646" s="3"/>
      <c r="DZ1646" s="3"/>
      <c r="EA1646" s="3"/>
      <c r="EB1646" s="3"/>
      <c r="EC1646" s="3"/>
      <c r="ED1646" s="3"/>
      <c r="EE1646" s="3"/>
      <c r="EF1646" s="3"/>
      <c r="EG1646" s="3"/>
    </row>
    <row r="1647" spans="1:137" ht="15.75" customHeight="1">
      <c r="A1647" s="15" t="s">
        <v>5250</v>
      </c>
      <c r="B1647" s="15" t="s">
        <v>5251</v>
      </c>
      <c r="C1647" s="16" t="s">
        <v>5252</v>
      </c>
      <c r="D1647" s="15">
        <v>606286684</v>
      </c>
      <c r="E1647" s="15" t="s">
        <v>5253</v>
      </c>
      <c r="F1647" s="15" t="s">
        <v>84</v>
      </c>
      <c r="G1647" s="15" t="s">
        <v>91</v>
      </c>
      <c r="H1647" s="15" t="s">
        <v>57</v>
      </c>
      <c r="I1647" s="17">
        <f t="shared" si="18"/>
        <v>0</v>
      </c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8">
        <f t="shared" si="1"/>
        <v>29</v>
      </c>
      <c r="AA1647" s="19"/>
      <c r="AB1647" s="19"/>
      <c r="AC1647" s="19"/>
      <c r="AD1647" s="19"/>
      <c r="AE1647" s="19"/>
      <c r="AF1647" s="19"/>
      <c r="AG1647" s="19">
        <v>19</v>
      </c>
      <c r="AH1647" s="19"/>
      <c r="AI1647" s="19"/>
      <c r="AJ1647" s="19"/>
      <c r="AK1647" s="19"/>
      <c r="AL1647" s="19"/>
      <c r="AM1647" s="19"/>
      <c r="AN1647" s="19"/>
      <c r="AO1647" s="19">
        <v>10</v>
      </c>
      <c r="AP1647" s="19"/>
      <c r="AQ1647" s="19"/>
      <c r="AR1647" s="20">
        <f t="shared" si="3"/>
        <v>0</v>
      </c>
      <c r="AS1647" s="21"/>
      <c r="AT1647" s="21"/>
      <c r="AU1647" s="21"/>
      <c r="AV1647" s="21"/>
      <c r="AW1647" s="21"/>
      <c r="AX1647" s="21"/>
      <c r="AY1647" s="21"/>
      <c r="AZ1647" s="21"/>
      <c r="BA1647" s="21"/>
      <c r="BB1647" s="21"/>
      <c r="BC1647" s="21"/>
      <c r="BD1647" s="21"/>
      <c r="BE1647" s="21"/>
      <c r="BF1647" s="21"/>
      <c r="BG1647" s="21"/>
      <c r="BH1647" s="21"/>
      <c r="BI1647" s="21"/>
      <c r="BJ1647" s="22">
        <f t="shared" si="5"/>
        <v>0</v>
      </c>
      <c r="BK1647" s="21"/>
      <c r="BL1647" s="21"/>
      <c r="BM1647" s="21"/>
      <c r="BN1647" s="23">
        <f t="shared" si="7"/>
        <v>0</v>
      </c>
      <c r="BO1647" s="23"/>
      <c r="BP1647" s="23"/>
      <c r="BQ1647" s="23"/>
      <c r="BR1647" s="23"/>
      <c r="BS1647" s="23"/>
      <c r="BT1647" s="23"/>
      <c r="BU1647" s="23"/>
      <c r="BV1647" s="23"/>
      <c r="BW1647" s="23"/>
      <c r="BX1647" s="23"/>
      <c r="BY1647" s="23"/>
      <c r="BZ1647" s="23"/>
      <c r="CA1647" s="23"/>
      <c r="CB1647" s="23"/>
      <c r="CC1647" s="23"/>
      <c r="CD1647" s="23"/>
      <c r="CE1647" s="23"/>
      <c r="CF1647" s="21">
        <f t="shared" si="9"/>
        <v>100</v>
      </c>
      <c r="CG1647" s="21"/>
      <c r="CH1647" s="21"/>
      <c r="CI1647" s="21"/>
      <c r="CJ1647" s="21"/>
      <c r="CK1647" s="21"/>
      <c r="CL1647" s="21"/>
      <c r="CM1647" s="21"/>
      <c r="CN1647" s="21"/>
      <c r="CO1647" s="21"/>
      <c r="CP1647" s="21"/>
      <c r="CQ1647" s="21"/>
      <c r="CR1647" s="21"/>
      <c r="CS1647" s="21"/>
      <c r="CT1647" s="21"/>
      <c r="CU1647" s="21">
        <v>100</v>
      </c>
      <c r="CV1647" s="21"/>
      <c r="CW1647" s="21"/>
      <c r="CX1647" s="23">
        <f t="shared" si="11"/>
        <v>1</v>
      </c>
      <c r="CY1647" s="23"/>
      <c r="CZ1647" s="23"/>
      <c r="DA1647" s="23"/>
      <c r="DB1647" s="23">
        <v>1</v>
      </c>
      <c r="DC1647" s="23"/>
      <c r="DD1647" s="23"/>
      <c r="DE1647" s="22">
        <f t="shared" si="13"/>
        <v>0</v>
      </c>
      <c r="DF1647" s="21"/>
      <c r="DG1647" s="21"/>
      <c r="DH1647" s="21"/>
      <c r="DI1647" s="21"/>
      <c r="DJ1647" s="21"/>
      <c r="DK1647" s="24">
        <f t="shared" si="15"/>
        <v>0</v>
      </c>
      <c r="DL1647" s="23"/>
      <c r="DM1647" s="23"/>
      <c r="DN1647" s="3"/>
      <c r="DO1647" s="3"/>
      <c r="DP1647" s="3"/>
      <c r="DQ1647" s="3"/>
      <c r="DR1647" s="3"/>
      <c r="DS1647" s="3"/>
      <c r="DT1647" s="3"/>
      <c r="DU1647" s="3"/>
      <c r="DV1647" s="3"/>
      <c r="DW1647" s="3"/>
      <c r="DX1647" s="3"/>
      <c r="DY1647" s="3"/>
      <c r="DZ1647" s="3"/>
      <c r="EA1647" s="3"/>
      <c r="EB1647" s="3"/>
      <c r="EC1647" s="3"/>
      <c r="ED1647" s="3"/>
      <c r="EE1647" s="3"/>
      <c r="EF1647" s="3"/>
      <c r="EG1647" s="3"/>
    </row>
    <row r="1648" spans="1:137" ht="15.75" customHeight="1">
      <c r="A1648" s="15" t="s">
        <v>5254</v>
      </c>
      <c r="B1648" s="15" t="s">
        <v>5255</v>
      </c>
      <c r="C1648" s="16" t="s">
        <v>5256</v>
      </c>
      <c r="D1648" s="15">
        <v>606913387</v>
      </c>
      <c r="E1648" s="15" t="s">
        <v>5257</v>
      </c>
      <c r="F1648" s="15" t="s">
        <v>84</v>
      </c>
      <c r="G1648" s="15" t="s">
        <v>169</v>
      </c>
      <c r="H1648" s="15" t="s">
        <v>216</v>
      </c>
      <c r="I1648" s="17">
        <f t="shared" si="18"/>
        <v>0</v>
      </c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8">
        <f t="shared" si="1"/>
        <v>44</v>
      </c>
      <c r="AA1648" s="19"/>
      <c r="AB1648" s="19"/>
      <c r="AC1648" s="19"/>
      <c r="AD1648" s="19"/>
      <c r="AE1648" s="19"/>
      <c r="AF1648" s="19"/>
      <c r="AG1648" s="19">
        <v>19</v>
      </c>
      <c r="AH1648" s="19"/>
      <c r="AI1648" s="19"/>
      <c r="AJ1648" s="19"/>
      <c r="AK1648" s="19"/>
      <c r="AL1648" s="19"/>
      <c r="AM1648" s="19"/>
      <c r="AN1648" s="19"/>
      <c r="AO1648" s="19"/>
      <c r="AP1648" s="19">
        <v>25</v>
      </c>
      <c r="AQ1648" s="19"/>
      <c r="AR1648" s="20">
        <f t="shared" si="3"/>
        <v>0</v>
      </c>
      <c r="AS1648" s="21"/>
      <c r="AT1648" s="21"/>
      <c r="AU1648" s="21"/>
      <c r="AV1648" s="21"/>
      <c r="AW1648" s="21"/>
      <c r="AX1648" s="21"/>
      <c r="AY1648" s="21"/>
      <c r="AZ1648" s="21"/>
      <c r="BA1648" s="21"/>
      <c r="BB1648" s="21"/>
      <c r="BC1648" s="21"/>
      <c r="BD1648" s="21"/>
      <c r="BE1648" s="21"/>
      <c r="BF1648" s="21"/>
      <c r="BG1648" s="21"/>
      <c r="BH1648" s="21"/>
      <c r="BI1648" s="21"/>
      <c r="BJ1648" s="22">
        <f t="shared" si="5"/>
        <v>0</v>
      </c>
      <c r="BK1648" s="21"/>
      <c r="BL1648" s="21"/>
      <c r="BM1648" s="21"/>
      <c r="BN1648" s="23">
        <f t="shared" si="7"/>
        <v>0</v>
      </c>
      <c r="BO1648" s="23"/>
      <c r="BP1648" s="23"/>
      <c r="BQ1648" s="23"/>
      <c r="BR1648" s="23"/>
      <c r="BS1648" s="23"/>
      <c r="BT1648" s="23"/>
      <c r="BU1648" s="23"/>
      <c r="BV1648" s="23"/>
      <c r="BW1648" s="23"/>
      <c r="BX1648" s="23"/>
      <c r="BY1648" s="23"/>
      <c r="BZ1648" s="23"/>
      <c r="CA1648" s="23"/>
      <c r="CB1648" s="23"/>
      <c r="CC1648" s="23"/>
      <c r="CD1648" s="23"/>
      <c r="CE1648" s="23"/>
      <c r="CF1648" s="21">
        <f t="shared" si="9"/>
        <v>0</v>
      </c>
      <c r="CG1648" s="21"/>
      <c r="CH1648" s="21"/>
      <c r="CI1648" s="21"/>
      <c r="CJ1648" s="21"/>
      <c r="CK1648" s="21"/>
      <c r="CL1648" s="21"/>
      <c r="CM1648" s="21"/>
      <c r="CN1648" s="21"/>
      <c r="CO1648" s="21"/>
      <c r="CP1648" s="21"/>
      <c r="CQ1648" s="21"/>
      <c r="CR1648" s="21"/>
      <c r="CS1648" s="21"/>
      <c r="CT1648" s="21"/>
      <c r="CU1648" s="21"/>
      <c r="CV1648" s="21"/>
      <c r="CW1648" s="21"/>
      <c r="CX1648" s="23">
        <f t="shared" si="11"/>
        <v>0</v>
      </c>
      <c r="CY1648" s="23"/>
      <c r="CZ1648" s="23"/>
      <c r="DA1648" s="23"/>
      <c r="DB1648" s="23"/>
      <c r="DC1648" s="23"/>
      <c r="DD1648" s="23"/>
      <c r="DE1648" s="22">
        <f t="shared" si="13"/>
        <v>0</v>
      </c>
      <c r="DF1648" s="21"/>
      <c r="DG1648" s="21"/>
      <c r="DH1648" s="21"/>
      <c r="DI1648" s="21"/>
      <c r="DJ1648" s="21"/>
      <c r="DK1648" s="24">
        <f t="shared" si="15"/>
        <v>0</v>
      </c>
      <c r="DL1648" s="23"/>
      <c r="DM1648" s="23"/>
      <c r="DN1648" s="3"/>
      <c r="DO1648" s="3"/>
      <c r="DP1648" s="3"/>
      <c r="DQ1648" s="3"/>
      <c r="DR1648" s="3"/>
      <c r="DS1648" s="3"/>
      <c r="DT1648" s="3"/>
      <c r="DU1648" s="3"/>
      <c r="DV1648" s="3"/>
      <c r="DW1648" s="3"/>
      <c r="DX1648" s="3"/>
      <c r="DY1648" s="3"/>
      <c r="DZ1648" s="3"/>
      <c r="EA1648" s="3"/>
      <c r="EB1648" s="3"/>
      <c r="EC1648" s="3"/>
      <c r="ED1648" s="3"/>
      <c r="EE1648" s="3"/>
      <c r="EF1648" s="3"/>
      <c r="EG1648" s="3"/>
    </row>
    <row r="1649" spans="1:137" ht="15.75" customHeight="1">
      <c r="A1649" s="15" t="s">
        <v>5258</v>
      </c>
      <c r="B1649" s="15" t="s">
        <v>5259</v>
      </c>
      <c r="C1649" s="16">
        <v>60488514</v>
      </c>
      <c r="D1649" s="15">
        <v>603212312</v>
      </c>
      <c r="E1649" s="15" t="s">
        <v>5260</v>
      </c>
      <c r="F1649" s="15" t="s">
        <v>84</v>
      </c>
      <c r="G1649" s="15" t="s">
        <v>91</v>
      </c>
      <c r="H1649" s="15" t="s">
        <v>216</v>
      </c>
      <c r="I1649" s="17">
        <f t="shared" si="18"/>
        <v>0</v>
      </c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8">
        <f t="shared" si="1"/>
        <v>10</v>
      </c>
      <c r="AA1649" s="19"/>
      <c r="AB1649" s="19"/>
      <c r="AC1649" s="19"/>
      <c r="AD1649" s="19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>
        <v>10</v>
      </c>
      <c r="AP1649" s="19"/>
      <c r="AQ1649" s="19"/>
      <c r="AR1649" s="20">
        <f t="shared" si="3"/>
        <v>0</v>
      </c>
      <c r="AS1649" s="21"/>
      <c r="AT1649" s="21"/>
      <c r="AU1649" s="21"/>
      <c r="AV1649" s="21"/>
      <c r="AW1649" s="21"/>
      <c r="AX1649" s="21"/>
      <c r="AY1649" s="21"/>
      <c r="AZ1649" s="21"/>
      <c r="BA1649" s="21"/>
      <c r="BB1649" s="21"/>
      <c r="BC1649" s="21"/>
      <c r="BD1649" s="21"/>
      <c r="BE1649" s="21"/>
      <c r="BF1649" s="21"/>
      <c r="BG1649" s="21"/>
      <c r="BH1649" s="21"/>
      <c r="BI1649" s="21"/>
      <c r="BJ1649" s="22">
        <f t="shared" si="5"/>
        <v>0</v>
      </c>
      <c r="BK1649" s="21"/>
      <c r="BL1649" s="21"/>
      <c r="BM1649" s="21"/>
      <c r="BN1649" s="23">
        <f t="shared" si="7"/>
        <v>0</v>
      </c>
      <c r="BO1649" s="23"/>
      <c r="BP1649" s="23"/>
      <c r="BQ1649" s="23"/>
      <c r="BR1649" s="23"/>
      <c r="BS1649" s="23"/>
      <c r="BT1649" s="23"/>
      <c r="BU1649" s="23"/>
      <c r="BV1649" s="23"/>
      <c r="BW1649" s="23"/>
      <c r="BX1649" s="23"/>
      <c r="BY1649" s="23"/>
      <c r="BZ1649" s="23"/>
      <c r="CA1649" s="23"/>
      <c r="CB1649" s="23"/>
      <c r="CC1649" s="23"/>
      <c r="CD1649" s="23"/>
      <c r="CE1649" s="23"/>
      <c r="CF1649" s="21">
        <f t="shared" si="9"/>
        <v>100</v>
      </c>
      <c r="CG1649" s="21"/>
      <c r="CH1649" s="21"/>
      <c r="CI1649" s="21"/>
      <c r="CJ1649" s="21"/>
      <c r="CK1649" s="21"/>
      <c r="CL1649" s="21"/>
      <c r="CM1649" s="21"/>
      <c r="CN1649" s="21"/>
      <c r="CO1649" s="21"/>
      <c r="CP1649" s="21"/>
      <c r="CQ1649" s="21"/>
      <c r="CR1649" s="21"/>
      <c r="CS1649" s="21"/>
      <c r="CT1649" s="21"/>
      <c r="CU1649" s="21">
        <v>100</v>
      </c>
      <c r="CV1649" s="21"/>
      <c r="CW1649" s="21"/>
      <c r="CX1649" s="23">
        <f t="shared" si="11"/>
        <v>1</v>
      </c>
      <c r="CY1649" s="23"/>
      <c r="CZ1649" s="23"/>
      <c r="DA1649" s="23"/>
      <c r="DB1649" s="23">
        <v>1</v>
      </c>
      <c r="DC1649" s="23"/>
      <c r="DD1649" s="23"/>
      <c r="DE1649" s="22">
        <f t="shared" si="13"/>
        <v>0</v>
      </c>
      <c r="DF1649" s="21"/>
      <c r="DG1649" s="21"/>
      <c r="DH1649" s="21"/>
      <c r="DI1649" s="21"/>
      <c r="DJ1649" s="21"/>
      <c r="DK1649" s="24">
        <f t="shared" si="15"/>
        <v>0</v>
      </c>
      <c r="DL1649" s="23"/>
      <c r="DM1649" s="23"/>
      <c r="DN1649" s="3"/>
      <c r="DO1649" s="3"/>
      <c r="DP1649" s="3"/>
      <c r="DQ1649" s="3"/>
      <c r="DR1649" s="3"/>
      <c r="DS1649" s="3"/>
      <c r="DT1649" s="3"/>
      <c r="DU1649" s="3"/>
      <c r="DV1649" s="3"/>
      <c r="DW1649" s="3"/>
      <c r="DX1649" s="3"/>
      <c r="DY1649" s="3"/>
      <c r="DZ1649" s="3"/>
      <c r="EA1649" s="3"/>
      <c r="EB1649" s="3"/>
      <c r="EC1649" s="3"/>
      <c r="ED1649" s="3"/>
      <c r="EE1649" s="3"/>
      <c r="EF1649" s="3"/>
      <c r="EG1649" s="3"/>
    </row>
    <row r="1650" spans="1:137" ht="15.75" customHeight="1">
      <c r="A1650" s="15" t="s">
        <v>5261</v>
      </c>
      <c r="B1650" s="15" t="s">
        <v>5262</v>
      </c>
      <c r="C1650" s="16">
        <v>72962151</v>
      </c>
      <c r="D1650" s="15">
        <v>776378822</v>
      </c>
      <c r="E1650" s="15" t="s">
        <v>5263</v>
      </c>
      <c r="F1650" s="15" t="s">
        <v>84</v>
      </c>
      <c r="G1650" s="15" t="s">
        <v>142</v>
      </c>
      <c r="H1650" s="15" t="s">
        <v>86</v>
      </c>
      <c r="I1650" s="17">
        <f t="shared" si="18"/>
        <v>0</v>
      </c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8">
        <f t="shared" si="1"/>
        <v>23</v>
      </c>
      <c r="AA1650" s="19"/>
      <c r="AB1650" s="19"/>
      <c r="AC1650" s="19"/>
      <c r="AD1650" s="19"/>
      <c r="AE1650" s="19"/>
      <c r="AF1650" s="19"/>
      <c r="AG1650" s="19">
        <v>23</v>
      </c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20">
        <f t="shared" si="3"/>
        <v>0</v>
      </c>
      <c r="AS1650" s="21"/>
      <c r="AT1650" s="21"/>
      <c r="AU1650" s="21"/>
      <c r="AV1650" s="21"/>
      <c r="AW1650" s="21"/>
      <c r="AX1650" s="21"/>
      <c r="AY1650" s="21"/>
      <c r="AZ1650" s="21"/>
      <c r="BA1650" s="21"/>
      <c r="BB1650" s="21"/>
      <c r="BC1650" s="21"/>
      <c r="BD1650" s="21"/>
      <c r="BE1650" s="21"/>
      <c r="BF1650" s="21"/>
      <c r="BG1650" s="21"/>
      <c r="BH1650" s="21"/>
      <c r="BI1650" s="21"/>
      <c r="BJ1650" s="22">
        <f t="shared" si="5"/>
        <v>0</v>
      </c>
      <c r="BK1650" s="21"/>
      <c r="BL1650" s="21"/>
      <c r="BM1650" s="21"/>
      <c r="BN1650" s="23">
        <f t="shared" si="7"/>
        <v>0</v>
      </c>
      <c r="BO1650" s="23"/>
      <c r="BP1650" s="23"/>
      <c r="BQ1650" s="23"/>
      <c r="BR1650" s="23"/>
      <c r="BS1650" s="23"/>
      <c r="BT1650" s="23"/>
      <c r="BU1650" s="23"/>
      <c r="BV1650" s="23"/>
      <c r="BW1650" s="23"/>
      <c r="BX1650" s="23"/>
      <c r="BY1650" s="23"/>
      <c r="BZ1650" s="23"/>
      <c r="CA1650" s="23"/>
      <c r="CB1650" s="23"/>
      <c r="CC1650" s="23"/>
      <c r="CD1650" s="23"/>
      <c r="CE1650" s="23"/>
      <c r="CF1650" s="21">
        <f t="shared" si="9"/>
        <v>0</v>
      </c>
      <c r="CG1650" s="21"/>
      <c r="CH1650" s="21"/>
      <c r="CI1650" s="21"/>
      <c r="CJ1650" s="21"/>
      <c r="CK1650" s="21"/>
      <c r="CL1650" s="21"/>
      <c r="CM1650" s="21"/>
      <c r="CN1650" s="21"/>
      <c r="CO1650" s="21"/>
      <c r="CP1650" s="21"/>
      <c r="CQ1650" s="21"/>
      <c r="CR1650" s="21"/>
      <c r="CS1650" s="21"/>
      <c r="CT1650" s="21"/>
      <c r="CU1650" s="21"/>
      <c r="CV1650" s="21"/>
      <c r="CW1650" s="21"/>
      <c r="CX1650" s="23">
        <f t="shared" si="11"/>
        <v>0</v>
      </c>
      <c r="CY1650" s="23"/>
      <c r="CZ1650" s="23"/>
      <c r="DA1650" s="23"/>
      <c r="DB1650" s="23"/>
      <c r="DC1650" s="23"/>
      <c r="DD1650" s="23"/>
      <c r="DE1650" s="22">
        <f t="shared" si="13"/>
        <v>0</v>
      </c>
      <c r="DF1650" s="21"/>
      <c r="DG1650" s="21"/>
      <c r="DH1650" s="21"/>
      <c r="DI1650" s="21"/>
      <c r="DJ1650" s="21"/>
      <c r="DK1650" s="24">
        <f t="shared" si="15"/>
        <v>0</v>
      </c>
      <c r="DL1650" s="23"/>
      <c r="DM1650" s="23"/>
      <c r="DN1650" s="3"/>
      <c r="DO1650" s="3"/>
      <c r="DP1650" s="3"/>
      <c r="DQ1650" s="3"/>
      <c r="DR1650" s="3"/>
      <c r="DS1650" s="3"/>
      <c r="DT1650" s="3"/>
      <c r="DU1650" s="3"/>
      <c r="DV1650" s="3"/>
      <c r="DW1650" s="3"/>
      <c r="DX1650" s="3"/>
      <c r="DY1650" s="3"/>
      <c r="DZ1650" s="3"/>
      <c r="EA1650" s="3"/>
      <c r="EB1650" s="3"/>
      <c r="EC1650" s="3"/>
      <c r="ED1650" s="3"/>
      <c r="EE1650" s="3"/>
      <c r="EF1650" s="3"/>
      <c r="EG1650" s="3"/>
    </row>
    <row r="1651" spans="1:137" ht="15.75" customHeight="1">
      <c r="A1651" s="15" t="s">
        <v>5264</v>
      </c>
      <c r="B1651" s="15" t="s">
        <v>5265</v>
      </c>
      <c r="C1651" s="16">
        <v>71558152</v>
      </c>
      <c r="D1651" s="15">
        <v>721333922</v>
      </c>
      <c r="E1651" s="15" t="s">
        <v>5266</v>
      </c>
      <c r="F1651" s="15" t="s">
        <v>84</v>
      </c>
      <c r="G1651" s="15" t="s">
        <v>91</v>
      </c>
      <c r="H1651" s="15" t="s">
        <v>150</v>
      </c>
      <c r="I1651" s="17">
        <f t="shared" si="18"/>
        <v>0</v>
      </c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8">
        <f t="shared" si="1"/>
        <v>29</v>
      </c>
      <c r="AA1651" s="19"/>
      <c r="AB1651" s="19"/>
      <c r="AC1651" s="19"/>
      <c r="AD1651" s="19"/>
      <c r="AE1651" s="19"/>
      <c r="AF1651" s="19"/>
      <c r="AG1651" s="19">
        <v>19</v>
      </c>
      <c r="AH1651" s="19"/>
      <c r="AI1651" s="19"/>
      <c r="AJ1651" s="19"/>
      <c r="AK1651" s="19"/>
      <c r="AL1651" s="19"/>
      <c r="AM1651" s="19"/>
      <c r="AN1651" s="19"/>
      <c r="AO1651" s="19">
        <v>10</v>
      </c>
      <c r="AP1651" s="19"/>
      <c r="AQ1651" s="19"/>
      <c r="AR1651" s="20">
        <f t="shared" si="3"/>
        <v>0</v>
      </c>
      <c r="AS1651" s="21"/>
      <c r="AT1651" s="21"/>
      <c r="AU1651" s="21"/>
      <c r="AV1651" s="21"/>
      <c r="AW1651" s="21"/>
      <c r="AX1651" s="21"/>
      <c r="AY1651" s="21"/>
      <c r="AZ1651" s="21"/>
      <c r="BA1651" s="21"/>
      <c r="BB1651" s="21"/>
      <c r="BC1651" s="21"/>
      <c r="BD1651" s="21"/>
      <c r="BE1651" s="21"/>
      <c r="BF1651" s="21"/>
      <c r="BG1651" s="21"/>
      <c r="BH1651" s="21"/>
      <c r="BI1651" s="21"/>
      <c r="BJ1651" s="22">
        <f t="shared" si="5"/>
        <v>0</v>
      </c>
      <c r="BK1651" s="21"/>
      <c r="BL1651" s="21"/>
      <c r="BM1651" s="21"/>
      <c r="BN1651" s="23">
        <f t="shared" si="7"/>
        <v>0</v>
      </c>
      <c r="BO1651" s="23"/>
      <c r="BP1651" s="23"/>
      <c r="BQ1651" s="23"/>
      <c r="BR1651" s="23"/>
      <c r="BS1651" s="23"/>
      <c r="BT1651" s="23"/>
      <c r="BU1651" s="23"/>
      <c r="BV1651" s="23"/>
      <c r="BW1651" s="23"/>
      <c r="BX1651" s="23"/>
      <c r="BY1651" s="23"/>
      <c r="BZ1651" s="23"/>
      <c r="CA1651" s="23"/>
      <c r="CB1651" s="23"/>
      <c r="CC1651" s="23"/>
      <c r="CD1651" s="23"/>
      <c r="CE1651" s="23"/>
      <c r="CF1651" s="21">
        <f t="shared" si="9"/>
        <v>100</v>
      </c>
      <c r="CG1651" s="21"/>
      <c r="CH1651" s="21"/>
      <c r="CI1651" s="21"/>
      <c r="CJ1651" s="21"/>
      <c r="CK1651" s="21"/>
      <c r="CL1651" s="21"/>
      <c r="CM1651" s="21"/>
      <c r="CN1651" s="21"/>
      <c r="CO1651" s="21"/>
      <c r="CP1651" s="21"/>
      <c r="CQ1651" s="21"/>
      <c r="CR1651" s="21"/>
      <c r="CS1651" s="21"/>
      <c r="CT1651" s="21"/>
      <c r="CU1651" s="21">
        <v>100</v>
      </c>
      <c r="CV1651" s="21"/>
      <c r="CW1651" s="21"/>
      <c r="CX1651" s="23">
        <f t="shared" si="11"/>
        <v>1</v>
      </c>
      <c r="CY1651" s="23"/>
      <c r="CZ1651" s="23"/>
      <c r="DA1651" s="23"/>
      <c r="DB1651" s="23">
        <v>1</v>
      </c>
      <c r="DC1651" s="23"/>
      <c r="DD1651" s="23"/>
      <c r="DE1651" s="22">
        <f t="shared" si="13"/>
        <v>0</v>
      </c>
      <c r="DF1651" s="21"/>
      <c r="DG1651" s="21"/>
      <c r="DH1651" s="21"/>
      <c r="DI1651" s="21"/>
      <c r="DJ1651" s="21"/>
      <c r="DK1651" s="24">
        <f t="shared" si="15"/>
        <v>0</v>
      </c>
      <c r="DL1651" s="23"/>
      <c r="DM1651" s="23"/>
      <c r="DN1651" s="3"/>
      <c r="DO1651" s="3"/>
      <c r="DP1651" s="3"/>
      <c r="DQ1651" s="3"/>
      <c r="DR1651" s="3"/>
      <c r="DS1651" s="3"/>
      <c r="DT1651" s="3"/>
      <c r="DU1651" s="3"/>
      <c r="DV1651" s="3"/>
      <c r="DW1651" s="3"/>
      <c r="DX1651" s="3"/>
      <c r="DY1651" s="3"/>
      <c r="DZ1651" s="3"/>
      <c r="EA1651" s="3"/>
      <c r="EB1651" s="3"/>
      <c r="EC1651" s="3"/>
      <c r="ED1651" s="3"/>
      <c r="EE1651" s="3"/>
      <c r="EF1651" s="3"/>
      <c r="EG1651" s="3"/>
    </row>
    <row r="1652" spans="1:137" ht="15.75" customHeight="1">
      <c r="A1652" s="15" t="s">
        <v>5267</v>
      </c>
      <c r="B1652" s="15" t="s">
        <v>5268</v>
      </c>
      <c r="C1652" s="16">
        <v>60448539</v>
      </c>
      <c r="D1652" s="15">
        <v>603892980</v>
      </c>
      <c r="E1652" s="15" t="s">
        <v>5269</v>
      </c>
      <c r="F1652" s="15" t="s">
        <v>84</v>
      </c>
      <c r="G1652" s="15" t="s">
        <v>91</v>
      </c>
      <c r="H1652" s="15" t="s">
        <v>216</v>
      </c>
      <c r="I1652" s="17">
        <f t="shared" si="18"/>
        <v>0</v>
      </c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8">
        <f t="shared" si="1"/>
        <v>29</v>
      </c>
      <c r="AA1652" s="19"/>
      <c r="AB1652" s="19"/>
      <c r="AC1652" s="19"/>
      <c r="AD1652" s="19"/>
      <c r="AE1652" s="19"/>
      <c r="AF1652" s="19"/>
      <c r="AG1652" s="19">
        <v>19</v>
      </c>
      <c r="AH1652" s="19"/>
      <c r="AI1652" s="19"/>
      <c r="AJ1652" s="19"/>
      <c r="AK1652" s="19"/>
      <c r="AL1652" s="19"/>
      <c r="AM1652" s="19"/>
      <c r="AN1652" s="19"/>
      <c r="AO1652" s="19">
        <v>10</v>
      </c>
      <c r="AP1652" s="19"/>
      <c r="AQ1652" s="19"/>
      <c r="AR1652" s="20">
        <f t="shared" si="3"/>
        <v>0</v>
      </c>
      <c r="AS1652" s="21"/>
      <c r="AT1652" s="21"/>
      <c r="AU1652" s="21"/>
      <c r="AV1652" s="21"/>
      <c r="AW1652" s="21"/>
      <c r="AX1652" s="21"/>
      <c r="AY1652" s="21"/>
      <c r="AZ1652" s="21"/>
      <c r="BA1652" s="21"/>
      <c r="BB1652" s="21"/>
      <c r="BC1652" s="21"/>
      <c r="BD1652" s="21"/>
      <c r="BE1652" s="21"/>
      <c r="BF1652" s="21"/>
      <c r="BG1652" s="21"/>
      <c r="BH1652" s="21"/>
      <c r="BI1652" s="21"/>
      <c r="BJ1652" s="22">
        <f t="shared" si="5"/>
        <v>0</v>
      </c>
      <c r="BK1652" s="21"/>
      <c r="BL1652" s="21"/>
      <c r="BM1652" s="21"/>
      <c r="BN1652" s="23">
        <f t="shared" si="7"/>
        <v>0</v>
      </c>
      <c r="BO1652" s="23"/>
      <c r="BP1652" s="23"/>
      <c r="BQ1652" s="23"/>
      <c r="BR1652" s="23"/>
      <c r="BS1652" s="23"/>
      <c r="BT1652" s="23"/>
      <c r="BU1652" s="23"/>
      <c r="BV1652" s="23"/>
      <c r="BW1652" s="23"/>
      <c r="BX1652" s="23"/>
      <c r="BY1652" s="23"/>
      <c r="BZ1652" s="23"/>
      <c r="CA1652" s="23"/>
      <c r="CB1652" s="23"/>
      <c r="CC1652" s="23"/>
      <c r="CD1652" s="23"/>
      <c r="CE1652" s="23"/>
      <c r="CF1652" s="21">
        <f t="shared" si="9"/>
        <v>100</v>
      </c>
      <c r="CG1652" s="21"/>
      <c r="CH1652" s="21"/>
      <c r="CI1652" s="21"/>
      <c r="CJ1652" s="21"/>
      <c r="CK1652" s="21"/>
      <c r="CL1652" s="21"/>
      <c r="CM1652" s="21"/>
      <c r="CN1652" s="21"/>
      <c r="CO1652" s="21"/>
      <c r="CP1652" s="21"/>
      <c r="CQ1652" s="21"/>
      <c r="CR1652" s="21"/>
      <c r="CS1652" s="21"/>
      <c r="CT1652" s="21"/>
      <c r="CU1652" s="21">
        <v>100</v>
      </c>
      <c r="CV1652" s="21"/>
      <c r="CW1652" s="21"/>
      <c r="CX1652" s="23">
        <f t="shared" si="11"/>
        <v>0</v>
      </c>
      <c r="CY1652" s="23"/>
      <c r="CZ1652" s="23"/>
      <c r="DA1652" s="23"/>
      <c r="DB1652" s="23"/>
      <c r="DC1652" s="23"/>
      <c r="DD1652" s="23"/>
      <c r="DE1652" s="22">
        <f t="shared" si="13"/>
        <v>0</v>
      </c>
      <c r="DF1652" s="21"/>
      <c r="DG1652" s="21"/>
      <c r="DH1652" s="21"/>
      <c r="DI1652" s="21"/>
      <c r="DJ1652" s="21"/>
      <c r="DK1652" s="24">
        <f t="shared" si="15"/>
        <v>0</v>
      </c>
      <c r="DL1652" s="23"/>
      <c r="DM1652" s="23"/>
      <c r="DN1652" s="3"/>
      <c r="DO1652" s="3"/>
      <c r="DP1652" s="3"/>
      <c r="DQ1652" s="3"/>
      <c r="DR1652" s="3"/>
      <c r="DS1652" s="3"/>
      <c r="DT1652" s="3"/>
      <c r="DU1652" s="3"/>
      <c r="DV1652" s="3"/>
      <c r="DW1652" s="3"/>
      <c r="DX1652" s="3"/>
      <c r="DY1652" s="3"/>
      <c r="DZ1652" s="3"/>
      <c r="EA1652" s="3"/>
      <c r="EB1652" s="3"/>
      <c r="EC1652" s="3"/>
      <c r="ED1652" s="3"/>
      <c r="EE1652" s="3"/>
      <c r="EF1652" s="3"/>
      <c r="EG1652" s="3"/>
    </row>
    <row r="1653" spans="1:137" ht="15.75" customHeight="1">
      <c r="A1653" s="15" t="s">
        <v>5270</v>
      </c>
      <c r="B1653" s="15" t="s">
        <v>5271</v>
      </c>
      <c r="C1653" s="16" t="s">
        <v>5272</v>
      </c>
      <c r="D1653" s="15">
        <v>731020454</v>
      </c>
      <c r="E1653" s="15" t="s">
        <v>5273</v>
      </c>
      <c r="F1653" s="15" t="s">
        <v>84</v>
      </c>
      <c r="G1653" s="15" t="s">
        <v>101</v>
      </c>
      <c r="H1653" s="15" t="s">
        <v>174</v>
      </c>
      <c r="I1653" s="17">
        <f t="shared" si="18"/>
        <v>0</v>
      </c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8">
        <f t="shared" si="1"/>
        <v>34</v>
      </c>
      <c r="AA1653" s="19"/>
      <c r="AB1653" s="19"/>
      <c r="AC1653" s="19"/>
      <c r="AD1653" s="19"/>
      <c r="AE1653" s="19"/>
      <c r="AF1653" s="25">
        <v>12</v>
      </c>
      <c r="AG1653" s="19"/>
      <c r="AH1653" s="19">
        <v>7</v>
      </c>
      <c r="AI1653" s="19"/>
      <c r="AJ1653" s="19"/>
      <c r="AK1653" s="19"/>
      <c r="AL1653" s="19"/>
      <c r="AM1653" s="19"/>
      <c r="AN1653" s="19"/>
      <c r="AO1653" s="19">
        <v>15</v>
      </c>
      <c r="AP1653" s="19"/>
      <c r="AQ1653" s="19"/>
      <c r="AR1653" s="20">
        <f t="shared" si="3"/>
        <v>0</v>
      </c>
      <c r="AS1653" s="21"/>
      <c r="AT1653" s="21"/>
      <c r="AU1653" s="21"/>
      <c r="AV1653" s="21"/>
      <c r="AW1653" s="21"/>
      <c r="AX1653" s="21"/>
      <c r="AY1653" s="21"/>
      <c r="AZ1653" s="21"/>
      <c r="BA1653" s="21"/>
      <c r="BB1653" s="21"/>
      <c r="BC1653" s="21"/>
      <c r="BD1653" s="21"/>
      <c r="BE1653" s="21"/>
      <c r="BF1653" s="21"/>
      <c r="BG1653" s="21"/>
      <c r="BH1653" s="21"/>
      <c r="BI1653" s="21"/>
      <c r="BJ1653" s="22">
        <f t="shared" si="5"/>
        <v>0</v>
      </c>
      <c r="BK1653" s="21"/>
      <c r="BL1653" s="21"/>
      <c r="BM1653" s="21"/>
      <c r="BN1653" s="23">
        <f t="shared" si="7"/>
        <v>0</v>
      </c>
      <c r="BO1653" s="23"/>
      <c r="BP1653" s="23"/>
      <c r="BQ1653" s="23"/>
      <c r="BR1653" s="23"/>
      <c r="BS1653" s="23"/>
      <c r="BT1653" s="23"/>
      <c r="BU1653" s="23"/>
      <c r="BV1653" s="23"/>
      <c r="BW1653" s="23"/>
      <c r="BX1653" s="23"/>
      <c r="BY1653" s="23"/>
      <c r="BZ1653" s="23"/>
      <c r="CA1653" s="23"/>
      <c r="CB1653" s="23"/>
      <c r="CC1653" s="23"/>
      <c r="CD1653" s="23"/>
      <c r="CE1653" s="23"/>
      <c r="CF1653" s="21">
        <f t="shared" si="9"/>
        <v>0</v>
      </c>
      <c r="CG1653" s="21"/>
      <c r="CH1653" s="21"/>
      <c r="CI1653" s="21"/>
      <c r="CJ1653" s="21"/>
      <c r="CK1653" s="21"/>
      <c r="CL1653" s="21"/>
      <c r="CM1653" s="21"/>
      <c r="CN1653" s="21"/>
      <c r="CO1653" s="21"/>
      <c r="CP1653" s="21"/>
      <c r="CQ1653" s="21"/>
      <c r="CR1653" s="21"/>
      <c r="CS1653" s="21"/>
      <c r="CT1653" s="21"/>
      <c r="CU1653" s="21"/>
      <c r="CV1653" s="21"/>
      <c r="CW1653" s="21"/>
      <c r="CX1653" s="23">
        <f t="shared" si="11"/>
        <v>2</v>
      </c>
      <c r="CY1653" s="23"/>
      <c r="CZ1653" s="23"/>
      <c r="DA1653" s="23"/>
      <c r="DB1653" s="23">
        <v>2</v>
      </c>
      <c r="DC1653" s="23"/>
      <c r="DD1653" s="23"/>
      <c r="DE1653" s="22">
        <f t="shared" si="13"/>
        <v>0</v>
      </c>
      <c r="DF1653" s="21"/>
      <c r="DG1653" s="21"/>
      <c r="DH1653" s="21"/>
      <c r="DI1653" s="21"/>
      <c r="DJ1653" s="21"/>
      <c r="DK1653" s="24">
        <f t="shared" si="15"/>
        <v>0</v>
      </c>
      <c r="DL1653" s="23"/>
      <c r="DM1653" s="23"/>
      <c r="DN1653" s="3"/>
      <c r="DO1653" s="3"/>
      <c r="DP1653" s="3"/>
      <c r="DQ1653" s="3"/>
      <c r="DR1653" s="3"/>
      <c r="DS1653" s="3"/>
      <c r="DT1653" s="3"/>
      <c r="DU1653" s="3"/>
      <c r="DV1653" s="3"/>
      <c r="DW1653" s="3"/>
      <c r="DX1653" s="3"/>
      <c r="DY1653" s="3"/>
      <c r="DZ1653" s="3"/>
      <c r="EA1653" s="3"/>
      <c r="EB1653" s="3"/>
      <c r="EC1653" s="3"/>
      <c r="ED1653" s="3"/>
      <c r="EE1653" s="3"/>
      <c r="EF1653" s="3"/>
      <c r="EG1653" s="3"/>
    </row>
    <row r="1654" spans="1:137" ht="15.75" customHeight="1">
      <c r="A1654" s="15" t="s">
        <v>5274</v>
      </c>
      <c r="B1654" s="15" t="s">
        <v>5275</v>
      </c>
      <c r="C1654" s="16">
        <v>67395741</v>
      </c>
      <c r="D1654" s="15">
        <v>724016843</v>
      </c>
      <c r="E1654" s="15" t="s">
        <v>5276</v>
      </c>
      <c r="F1654" s="15" t="s">
        <v>84</v>
      </c>
      <c r="G1654" s="15" t="s">
        <v>91</v>
      </c>
      <c r="H1654" s="15" t="s">
        <v>449</v>
      </c>
      <c r="I1654" s="17">
        <f t="shared" si="18"/>
        <v>0</v>
      </c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8">
        <f t="shared" si="1"/>
        <v>10</v>
      </c>
      <c r="AA1654" s="19"/>
      <c r="AB1654" s="19"/>
      <c r="AC1654" s="19"/>
      <c r="AD1654" s="19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>
        <v>10</v>
      </c>
      <c r="AP1654" s="19"/>
      <c r="AQ1654" s="19"/>
      <c r="AR1654" s="20">
        <f t="shared" si="3"/>
        <v>0</v>
      </c>
      <c r="AS1654" s="21"/>
      <c r="AT1654" s="2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21"/>
      <c r="BE1654" s="21"/>
      <c r="BF1654" s="21"/>
      <c r="BG1654" s="21"/>
      <c r="BH1654" s="21"/>
      <c r="BI1654" s="21"/>
      <c r="BJ1654" s="22">
        <f t="shared" si="5"/>
        <v>0</v>
      </c>
      <c r="BK1654" s="21"/>
      <c r="BL1654" s="21"/>
      <c r="BM1654" s="21"/>
      <c r="BN1654" s="23">
        <f t="shared" si="7"/>
        <v>0</v>
      </c>
      <c r="BO1654" s="23"/>
      <c r="BP1654" s="23"/>
      <c r="BQ1654" s="23"/>
      <c r="BR1654" s="23"/>
      <c r="BS1654" s="23"/>
      <c r="BT1654" s="23"/>
      <c r="BU1654" s="23"/>
      <c r="BV1654" s="23"/>
      <c r="BW1654" s="23"/>
      <c r="BX1654" s="23"/>
      <c r="BY1654" s="23"/>
      <c r="BZ1654" s="23"/>
      <c r="CA1654" s="23"/>
      <c r="CB1654" s="23"/>
      <c r="CC1654" s="23"/>
      <c r="CD1654" s="23"/>
      <c r="CE1654" s="23"/>
      <c r="CF1654" s="21">
        <f t="shared" si="9"/>
        <v>100</v>
      </c>
      <c r="CG1654" s="21"/>
      <c r="CH1654" s="21"/>
      <c r="CI1654" s="21"/>
      <c r="CJ1654" s="21"/>
      <c r="CK1654" s="21"/>
      <c r="CL1654" s="21"/>
      <c r="CM1654" s="21"/>
      <c r="CN1654" s="21"/>
      <c r="CO1654" s="21"/>
      <c r="CP1654" s="21"/>
      <c r="CQ1654" s="21"/>
      <c r="CR1654" s="21"/>
      <c r="CS1654" s="21"/>
      <c r="CT1654" s="21"/>
      <c r="CU1654" s="21">
        <v>100</v>
      </c>
      <c r="CV1654" s="21"/>
      <c r="CW1654" s="21"/>
      <c r="CX1654" s="23">
        <f t="shared" si="11"/>
        <v>1</v>
      </c>
      <c r="CY1654" s="23"/>
      <c r="CZ1654" s="23"/>
      <c r="DA1654" s="23"/>
      <c r="DB1654" s="23">
        <v>1</v>
      </c>
      <c r="DC1654" s="23"/>
      <c r="DD1654" s="23"/>
      <c r="DE1654" s="22">
        <f t="shared" si="13"/>
        <v>0</v>
      </c>
      <c r="DF1654" s="21"/>
      <c r="DG1654" s="21"/>
      <c r="DH1654" s="21"/>
      <c r="DI1654" s="21"/>
      <c r="DJ1654" s="21"/>
      <c r="DK1654" s="24">
        <f t="shared" si="15"/>
        <v>0</v>
      </c>
      <c r="DL1654" s="23"/>
      <c r="DM1654" s="23"/>
      <c r="DN1654" s="3"/>
      <c r="DO1654" s="3"/>
      <c r="DP1654" s="3"/>
      <c r="DQ1654" s="3"/>
      <c r="DR1654" s="3"/>
      <c r="DS1654" s="3"/>
      <c r="DT1654" s="3"/>
      <c r="DU1654" s="3"/>
      <c r="DV1654" s="3"/>
      <c r="DW1654" s="3"/>
      <c r="DX1654" s="3"/>
      <c r="DY1654" s="3"/>
      <c r="DZ1654" s="3"/>
      <c r="EA1654" s="3"/>
      <c r="EB1654" s="3"/>
      <c r="EC1654" s="3"/>
      <c r="ED1654" s="3"/>
      <c r="EE1654" s="3"/>
      <c r="EF1654" s="3"/>
      <c r="EG1654" s="3"/>
    </row>
    <row r="1655" spans="1:137" ht="15.75" customHeight="1">
      <c r="A1655" s="15" t="s">
        <v>5277</v>
      </c>
      <c r="B1655" s="15" t="s">
        <v>5278</v>
      </c>
      <c r="C1655" s="16">
        <v>25681940</v>
      </c>
      <c r="D1655" s="15">
        <v>725746979</v>
      </c>
      <c r="E1655" s="15" t="s">
        <v>5279</v>
      </c>
      <c r="F1655" s="15" t="s">
        <v>84</v>
      </c>
      <c r="G1655" s="15" t="s">
        <v>91</v>
      </c>
      <c r="H1655" s="15" t="s">
        <v>158</v>
      </c>
      <c r="I1655" s="17">
        <f t="shared" si="18"/>
        <v>0</v>
      </c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8">
        <f t="shared" si="1"/>
        <v>100</v>
      </c>
      <c r="AA1655" s="19"/>
      <c r="AB1655" s="19"/>
      <c r="AC1655" s="19"/>
      <c r="AD1655" s="19"/>
      <c r="AE1655" s="19">
        <v>50</v>
      </c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>
        <v>50</v>
      </c>
      <c r="AP1655" s="19"/>
      <c r="AQ1655" s="19"/>
      <c r="AR1655" s="20">
        <f t="shared" si="3"/>
        <v>0</v>
      </c>
      <c r="AS1655" s="21"/>
      <c r="AT1655" s="21"/>
      <c r="AU1655" s="21"/>
      <c r="AV1655" s="21"/>
      <c r="AW1655" s="21"/>
      <c r="AX1655" s="21"/>
      <c r="AY1655" s="21"/>
      <c r="AZ1655" s="21"/>
      <c r="BA1655" s="21"/>
      <c r="BB1655" s="21"/>
      <c r="BC1655" s="21"/>
      <c r="BD1655" s="21"/>
      <c r="BE1655" s="21"/>
      <c r="BF1655" s="21"/>
      <c r="BG1655" s="21"/>
      <c r="BH1655" s="21"/>
      <c r="BI1655" s="21"/>
      <c r="BJ1655" s="22">
        <f t="shared" si="5"/>
        <v>0</v>
      </c>
      <c r="BK1655" s="21"/>
      <c r="BL1655" s="21"/>
      <c r="BM1655" s="21"/>
      <c r="BN1655" s="23">
        <f t="shared" si="7"/>
        <v>0</v>
      </c>
      <c r="BO1655" s="23"/>
      <c r="BP1655" s="23"/>
      <c r="BQ1655" s="23"/>
      <c r="BR1655" s="23"/>
      <c r="BS1655" s="23"/>
      <c r="BT1655" s="23"/>
      <c r="BU1655" s="23"/>
      <c r="BV1655" s="23"/>
      <c r="BW1655" s="23"/>
      <c r="BX1655" s="23"/>
      <c r="BY1655" s="23"/>
      <c r="BZ1655" s="23"/>
      <c r="CA1655" s="23"/>
      <c r="CB1655" s="23"/>
      <c r="CC1655" s="23"/>
      <c r="CD1655" s="23"/>
      <c r="CE1655" s="23"/>
      <c r="CF1655" s="21">
        <f t="shared" si="9"/>
        <v>100</v>
      </c>
      <c r="CG1655" s="21"/>
      <c r="CH1655" s="21"/>
      <c r="CI1655" s="21"/>
      <c r="CJ1655" s="21"/>
      <c r="CK1655" s="21"/>
      <c r="CL1655" s="21"/>
      <c r="CM1655" s="21"/>
      <c r="CN1655" s="21"/>
      <c r="CO1655" s="21"/>
      <c r="CP1655" s="21"/>
      <c r="CQ1655" s="21"/>
      <c r="CR1655" s="21"/>
      <c r="CS1655" s="21"/>
      <c r="CT1655" s="21"/>
      <c r="CU1655" s="21">
        <v>100</v>
      </c>
      <c r="CV1655" s="21"/>
      <c r="CW1655" s="21"/>
      <c r="CX1655" s="23">
        <f t="shared" si="11"/>
        <v>1</v>
      </c>
      <c r="CY1655" s="23"/>
      <c r="CZ1655" s="23"/>
      <c r="DA1655" s="23"/>
      <c r="DB1655" s="23">
        <v>1</v>
      </c>
      <c r="DC1655" s="23"/>
      <c r="DD1655" s="23"/>
      <c r="DE1655" s="22">
        <f t="shared" si="13"/>
        <v>0</v>
      </c>
      <c r="DF1655" s="21"/>
      <c r="DG1655" s="21"/>
      <c r="DH1655" s="21"/>
      <c r="DI1655" s="21"/>
      <c r="DJ1655" s="21"/>
      <c r="DK1655" s="24">
        <f t="shared" si="15"/>
        <v>0</v>
      </c>
      <c r="DL1655" s="23"/>
      <c r="DM1655" s="23"/>
      <c r="DN1655" s="3"/>
      <c r="DO1655" s="3"/>
      <c r="DP1655" s="3"/>
      <c r="DQ1655" s="3"/>
      <c r="DR1655" s="3"/>
      <c r="DS1655" s="3"/>
      <c r="DT1655" s="3"/>
      <c r="DU1655" s="3"/>
      <c r="DV1655" s="3"/>
      <c r="DW1655" s="3"/>
      <c r="DX1655" s="3"/>
      <c r="DY1655" s="3"/>
      <c r="DZ1655" s="3"/>
      <c r="EA1655" s="3"/>
      <c r="EB1655" s="3"/>
      <c r="EC1655" s="3"/>
      <c r="ED1655" s="3"/>
      <c r="EE1655" s="3"/>
      <c r="EF1655" s="3"/>
      <c r="EG1655" s="3"/>
    </row>
    <row r="1656" spans="1:137" ht="15.75" customHeight="1">
      <c r="A1656" s="15" t="s">
        <v>5280</v>
      </c>
      <c r="B1656" s="15" t="s">
        <v>5281</v>
      </c>
      <c r="C1656" s="16">
        <v>29042194</v>
      </c>
      <c r="D1656" s="15">
        <v>608300655</v>
      </c>
      <c r="E1656" s="15" t="s">
        <v>5282</v>
      </c>
      <c r="F1656" s="15" t="s">
        <v>84</v>
      </c>
      <c r="G1656" s="15" t="s">
        <v>91</v>
      </c>
      <c r="H1656" s="15" t="s">
        <v>72</v>
      </c>
      <c r="I1656" s="17">
        <f t="shared" si="18"/>
        <v>0</v>
      </c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8">
        <f t="shared" si="1"/>
        <v>29</v>
      </c>
      <c r="AA1656" s="19"/>
      <c r="AB1656" s="19"/>
      <c r="AC1656" s="19"/>
      <c r="AD1656" s="19"/>
      <c r="AE1656" s="19"/>
      <c r="AF1656" s="19"/>
      <c r="AG1656" s="19">
        <v>19</v>
      </c>
      <c r="AH1656" s="19"/>
      <c r="AI1656" s="19"/>
      <c r="AJ1656" s="19"/>
      <c r="AK1656" s="19"/>
      <c r="AL1656" s="19"/>
      <c r="AM1656" s="19"/>
      <c r="AN1656" s="19"/>
      <c r="AO1656" s="19">
        <v>10</v>
      </c>
      <c r="AP1656" s="19"/>
      <c r="AQ1656" s="19"/>
      <c r="AR1656" s="20">
        <f t="shared" si="3"/>
        <v>0</v>
      </c>
      <c r="AS1656" s="21"/>
      <c r="AT1656" s="21"/>
      <c r="AU1656" s="21"/>
      <c r="AV1656" s="21"/>
      <c r="AW1656" s="21"/>
      <c r="AX1656" s="21"/>
      <c r="AY1656" s="21"/>
      <c r="AZ1656" s="21"/>
      <c r="BA1656" s="21"/>
      <c r="BB1656" s="21"/>
      <c r="BC1656" s="21"/>
      <c r="BD1656" s="21"/>
      <c r="BE1656" s="21"/>
      <c r="BF1656" s="21"/>
      <c r="BG1656" s="21"/>
      <c r="BH1656" s="21"/>
      <c r="BI1656" s="21"/>
      <c r="BJ1656" s="22">
        <f t="shared" si="5"/>
        <v>0</v>
      </c>
      <c r="BK1656" s="21"/>
      <c r="BL1656" s="21"/>
      <c r="BM1656" s="21"/>
      <c r="BN1656" s="23">
        <f t="shared" si="7"/>
        <v>0</v>
      </c>
      <c r="BO1656" s="23"/>
      <c r="BP1656" s="23"/>
      <c r="BQ1656" s="23"/>
      <c r="BR1656" s="23"/>
      <c r="BS1656" s="23"/>
      <c r="BT1656" s="23"/>
      <c r="BU1656" s="23"/>
      <c r="BV1656" s="23"/>
      <c r="BW1656" s="23"/>
      <c r="BX1656" s="23"/>
      <c r="BY1656" s="23"/>
      <c r="BZ1656" s="23"/>
      <c r="CA1656" s="23"/>
      <c r="CB1656" s="23"/>
      <c r="CC1656" s="23"/>
      <c r="CD1656" s="23"/>
      <c r="CE1656" s="23"/>
      <c r="CF1656" s="21">
        <f t="shared" si="9"/>
        <v>100</v>
      </c>
      <c r="CG1656" s="21"/>
      <c r="CH1656" s="21"/>
      <c r="CI1656" s="21"/>
      <c r="CJ1656" s="21"/>
      <c r="CK1656" s="21"/>
      <c r="CL1656" s="21"/>
      <c r="CM1656" s="21"/>
      <c r="CN1656" s="21"/>
      <c r="CO1656" s="21"/>
      <c r="CP1656" s="21"/>
      <c r="CQ1656" s="21"/>
      <c r="CR1656" s="21"/>
      <c r="CS1656" s="21"/>
      <c r="CT1656" s="21"/>
      <c r="CU1656" s="21">
        <v>100</v>
      </c>
      <c r="CV1656" s="21"/>
      <c r="CW1656" s="21"/>
      <c r="CX1656" s="23">
        <f t="shared" si="11"/>
        <v>1</v>
      </c>
      <c r="CY1656" s="23"/>
      <c r="CZ1656" s="23"/>
      <c r="DA1656" s="23"/>
      <c r="DB1656" s="23">
        <v>1</v>
      </c>
      <c r="DC1656" s="23"/>
      <c r="DD1656" s="23"/>
      <c r="DE1656" s="22">
        <f t="shared" si="13"/>
        <v>0</v>
      </c>
      <c r="DF1656" s="21"/>
      <c r="DG1656" s="21"/>
      <c r="DH1656" s="21"/>
      <c r="DI1656" s="21"/>
      <c r="DJ1656" s="21"/>
      <c r="DK1656" s="24">
        <f t="shared" si="15"/>
        <v>0</v>
      </c>
      <c r="DL1656" s="23"/>
      <c r="DM1656" s="23"/>
      <c r="DN1656" s="3"/>
      <c r="DO1656" s="3"/>
      <c r="DP1656" s="3"/>
      <c r="DQ1656" s="3"/>
      <c r="DR1656" s="3"/>
      <c r="DS1656" s="3"/>
      <c r="DT1656" s="3"/>
      <c r="DU1656" s="3"/>
      <c r="DV1656" s="3"/>
      <c r="DW1656" s="3"/>
      <c r="DX1656" s="3"/>
      <c r="DY1656" s="3"/>
      <c r="DZ1656" s="3"/>
      <c r="EA1656" s="3"/>
      <c r="EB1656" s="3"/>
      <c r="EC1656" s="3"/>
      <c r="ED1656" s="3"/>
      <c r="EE1656" s="3"/>
      <c r="EF1656" s="3"/>
      <c r="EG1656" s="3"/>
    </row>
    <row r="1657" spans="1:137" ht="15.75" customHeight="1">
      <c r="A1657" s="15" t="s">
        <v>5283</v>
      </c>
      <c r="B1657" s="15" t="s">
        <v>5284</v>
      </c>
      <c r="C1657" s="16">
        <v>45310891</v>
      </c>
      <c r="D1657" s="15">
        <v>604436600</v>
      </c>
      <c r="E1657" s="15" t="s">
        <v>5285</v>
      </c>
      <c r="F1657" s="15" t="s">
        <v>84</v>
      </c>
      <c r="G1657" s="15" t="s">
        <v>91</v>
      </c>
      <c r="H1657" s="15" t="s">
        <v>174</v>
      </c>
      <c r="I1657" s="17">
        <f t="shared" si="18"/>
        <v>0</v>
      </c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8">
        <f t="shared" si="1"/>
        <v>29</v>
      </c>
      <c r="AA1657" s="19"/>
      <c r="AB1657" s="19"/>
      <c r="AC1657" s="19"/>
      <c r="AD1657" s="19"/>
      <c r="AE1657" s="19"/>
      <c r="AF1657" s="19"/>
      <c r="AG1657" s="19">
        <v>19</v>
      </c>
      <c r="AH1657" s="19"/>
      <c r="AI1657" s="19"/>
      <c r="AJ1657" s="19"/>
      <c r="AK1657" s="19"/>
      <c r="AL1657" s="19"/>
      <c r="AM1657" s="19"/>
      <c r="AN1657" s="19"/>
      <c r="AO1657" s="19">
        <v>10</v>
      </c>
      <c r="AP1657" s="19"/>
      <c r="AQ1657" s="19"/>
      <c r="AR1657" s="20">
        <f t="shared" si="3"/>
        <v>0</v>
      </c>
      <c r="AS1657" s="21"/>
      <c r="AT1657" s="21"/>
      <c r="AU1657" s="21"/>
      <c r="AV1657" s="21"/>
      <c r="AW1657" s="21"/>
      <c r="AX1657" s="21"/>
      <c r="AY1657" s="21"/>
      <c r="AZ1657" s="21"/>
      <c r="BA1657" s="21"/>
      <c r="BB1657" s="21"/>
      <c r="BC1657" s="21"/>
      <c r="BD1657" s="21"/>
      <c r="BE1657" s="21"/>
      <c r="BF1657" s="21"/>
      <c r="BG1657" s="21"/>
      <c r="BH1657" s="21"/>
      <c r="BI1657" s="21"/>
      <c r="BJ1657" s="22">
        <f t="shared" si="5"/>
        <v>0</v>
      </c>
      <c r="BK1657" s="21"/>
      <c r="BL1657" s="21"/>
      <c r="BM1657" s="21"/>
      <c r="BN1657" s="23">
        <f t="shared" si="7"/>
        <v>0</v>
      </c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1">
        <f t="shared" si="9"/>
        <v>100</v>
      </c>
      <c r="CG1657" s="21"/>
      <c r="CH1657" s="21"/>
      <c r="CI1657" s="21"/>
      <c r="CJ1657" s="21"/>
      <c r="CK1657" s="21"/>
      <c r="CL1657" s="21"/>
      <c r="CM1657" s="21"/>
      <c r="CN1657" s="21"/>
      <c r="CO1657" s="21"/>
      <c r="CP1657" s="21"/>
      <c r="CQ1657" s="21"/>
      <c r="CR1657" s="21"/>
      <c r="CS1657" s="21"/>
      <c r="CT1657" s="21"/>
      <c r="CU1657" s="21">
        <v>100</v>
      </c>
      <c r="CV1657" s="21"/>
      <c r="CW1657" s="21"/>
      <c r="CX1657" s="23">
        <f t="shared" si="11"/>
        <v>1</v>
      </c>
      <c r="CY1657" s="23"/>
      <c r="CZ1657" s="23"/>
      <c r="DA1657" s="23"/>
      <c r="DB1657" s="23">
        <v>1</v>
      </c>
      <c r="DC1657" s="23"/>
      <c r="DD1657" s="23"/>
      <c r="DE1657" s="22">
        <f t="shared" si="13"/>
        <v>0</v>
      </c>
      <c r="DF1657" s="21"/>
      <c r="DG1657" s="21"/>
      <c r="DH1657" s="21"/>
      <c r="DI1657" s="21"/>
      <c r="DJ1657" s="21"/>
      <c r="DK1657" s="24">
        <f t="shared" si="15"/>
        <v>0</v>
      </c>
      <c r="DL1657" s="23"/>
      <c r="DM1657" s="23"/>
      <c r="DN1657" s="3"/>
      <c r="DO1657" s="3"/>
      <c r="DP1657" s="3"/>
      <c r="DQ1657" s="3"/>
      <c r="DR1657" s="3"/>
      <c r="DS1657" s="3"/>
      <c r="DT1657" s="3"/>
      <c r="DU1657" s="3"/>
      <c r="DV1657" s="3"/>
      <c r="DW1657" s="3"/>
      <c r="DX1657" s="3"/>
      <c r="DY1657" s="3"/>
      <c r="DZ1657" s="3"/>
      <c r="EA1657" s="3"/>
      <c r="EB1657" s="3"/>
      <c r="EC1657" s="3"/>
      <c r="ED1657" s="3"/>
      <c r="EE1657" s="3"/>
      <c r="EF1657" s="3"/>
      <c r="EG1657" s="3"/>
    </row>
    <row r="1658" spans="1:137" ht="15.75" customHeight="1">
      <c r="A1658" s="15" t="s">
        <v>5286</v>
      </c>
      <c r="B1658" s="15" t="s">
        <v>5278</v>
      </c>
      <c r="C1658" s="16">
        <v>24708968</v>
      </c>
      <c r="D1658" s="15">
        <v>725746979</v>
      </c>
      <c r="E1658" s="15" t="s">
        <v>5287</v>
      </c>
      <c r="F1658" s="15" t="s">
        <v>84</v>
      </c>
      <c r="G1658" s="15" t="s">
        <v>142</v>
      </c>
      <c r="H1658" s="15" t="s">
        <v>158</v>
      </c>
      <c r="I1658" s="17">
        <f t="shared" si="18"/>
        <v>0</v>
      </c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8">
        <f t="shared" si="1"/>
        <v>50</v>
      </c>
      <c r="AA1658" s="19"/>
      <c r="AB1658" s="19"/>
      <c r="AC1658" s="19"/>
      <c r="AD1658" s="19"/>
      <c r="AE1658" s="19">
        <v>50</v>
      </c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20">
        <f t="shared" si="3"/>
        <v>0</v>
      </c>
      <c r="AS1658" s="21"/>
      <c r="AT1658" s="21"/>
      <c r="AU1658" s="21"/>
      <c r="AV1658" s="21"/>
      <c r="AW1658" s="21"/>
      <c r="AX1658" s="21"/>
      <c r="AY1658" s="21"/>
      <c r="AZ1658" s="21"/>
      <c r="BA1658" s="21"/>
      <c r="BB1658" s="21"/>
      <c r="BC1658" s="21"/>
      <c r="BD1658" s="21"/>
      <c r="BE1658" s="21"/>
      <c r="BF1658" s="21"/>
      <c r="BG1658" s="21"/>
      <c r="BH1658" s="21"/>
      <c r="BI1658" s="21"/>
      <c r="BJ1658" s="22">
        <f t="shared" si="5"/>
        <v>0</v>
      </c>
      <c r="BK1658" s="21"/>
      <c r="BL1658" s="21"/>
      <c r="BM1658" s="21"/>
      <c r="BN1658" s="23">
        <f t="shared" si="7"/>
        <v>0</v>
      </c>
      <c r="BO1658" s="23"/>
      <c r="BP1658" s="23"/>
      <c r="BQ1658" s="23"/>
      <c r="BR1658" s="23"/>
      <c r="BS1658" s="23"/>
      <c r="BT1658" s="23"/>
      <c r="BU1658" s="23"/>
      <c r="BV1658" s="23"/>
      <c r="BW1658" s="23"/>
      <c r="BX1658" s="23"/>
      <c r="BY1658" s="23"/>
      <c r="BZ1658" s="23"/>
      <c r="CA1658" s="23"/>
      <c r="CB1658" s="23"/>
      <c r="CC1658" s="23"/>
      <c r="CD1658" s="23"/>
      <c r="CE1658" s="23"/>
      <c r="CF1658" s="21">
        <f t="shared" si="9"/>
        <v>0</v>
      </c>
      <c r="CG1658" s="21"/>
      <c r="CH1658" s="21"/>
      <c r="CI1658" s="21"/>
      <c r="CJ1658" s="21"/>
      <c r="CK1658" s="21"/>
      <c r="CL1658" s="21"/>
      <c r="CM1658" s="21"/>
      <c r="CN1658" s="21"/>
      <c r="CO1658" s="21"/>
      <c r="CP1658" s="21"/>
      <c r="CQ1658" s="21"/>
      <c r="CR1658" s="21"/>
      <c r="CS1658" s="21"/>
      <c r="CT1658" s="21"/>
      <c r="CU1658" s="21"/>
      <c r="CV1658" s="21"/>
      <c r="CW1658" s="21"/>
      <c r="CX1658" s="23">
        <f t="shared" si="11"/>
        <v>0</v>
      </c>
      <c r="CY1658" s="23"/>
      <c r="CZ1658" s="23"/>
      <c r="DA1658" s="23"/>
      <c r="DB1658" s="23"/>
      <c r="DC1658" s="23"/>
      <c r="DD1658" s="23"/>
      <c r="DE1658" s="22">
        <f t="shared" si="13"/>
        <v>0</v>
      </c>
      <c r="DF1658" s="21"/>
      <c r="DG1658" s="21"/>
      <c r="DH1658" s="21"/>
      <c r="DI1658" s="21"/>
      <c r="DJ1658" s="21"/>
      <c r="DK1658" s="24">
        <f t="shared" si="15"/>
        <v>0</v>
      </c>
      <c r="DL1658" s="23"/>
      <c r="DM1658" s="23"/>
      <c r="DN1658" s="3"/>
      <c r="DO1658" s="3"/>
      <c r="DP1658" s="3"/>
      <c r="DQ1658" s="3"/>
      <c r="DR1658" s="3"/>
      <c r="DS1658" s="3"/>
      <c r="DT1658" s="3"/>
      <c r="DU1658" s="3"/>
      <c r="DV1658" s="3"/>
      <c r="DW1658" s="3"/>
      <c r="DX1658" s="3"/>
      <c r="DY1658" s="3"/>
      <c r="DZ1658" s="3"/>
      <c r="EA1658" s="3"/>
      <c r="EB1658" s="3"/>
      <c r="EC1658" s="3"/>
      <c r="ED1658" s="3"/>
      <c r="EE1658" s="3"/>
      <c r="EF1658" s="3"/>
      <c r="EG1658" s="3"/>
    </row>
    <row r="1659" spans="1:137" ht="15.75" customHeight="1">
      <c r="A1659" s="15" t="s">
        <v>5288</v>
      </c>
      <c r="B1659" s="15" t="s">
        <v>5289</v>
      </c>
      <c r="C1659" s="16">
        <v>27894339</v>
      </c>
      <c r="D1659" s="15">
        <v>603471894</v>
      </c>
      <c r="E1659" s="15" t="s">
        <v>1495</v>
      </c>
      <c r="F1659" s="15" t="s">
        <v>84</v>
      </c>
      <c r="G1659" s="15" t="s">
        <v>91</v>
      </c>
      <c r="H1659" s="15" t="s">
        <v>496</v>
      </c>
      <c r="I1659" s="17">
        <f t="shared" si="18"/>
        <v>0</v>
      </c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8">
        <f t="shared" si="1"/>
        <v>29</v>
      </c>
      <c r="AA1659" s="19"/>
      <c r="AB1659" s="19"/>
      <c r="AC1659" s="19"/>
      <c r="AD1659" s="19"/>
      <c r="AE1659" s="19"/>
      <c r="AF1659" s="19"/>
      <c r="AG1659" s="19">
        <v>19</v>
      </c>
      <c r="AH1659" s="19"/>
      <c r="AI1659" s="19"/>
      <c r="AJ1659" s="19"/>
      <c r="AK1659" s="19"/>
      <c r="AL1659" s="19"/>
      <c r="AM1659" s="19"/>
      <c r="AN1659" s="19"/>
      <c r="AO1659" s="19">
        <v>10</v>
      </c>
      <c r="AP1659" s="19"/>
      <c r="AQ1659" s="19"/>
      <c r="AR1659" s="20">
        <f t="shared" si="3"/>
        <v>0</v>
      </c>
      <c r="AS1659" s="21"/>
      <c r="AT1659" s="21"/>
      <c r="AU1659" s="21"/>
      <c r="AV1659" s="21"/>
      <c r="AW1659" s="21"/>
      <c r="AX1659" s="21"/>
      <c r="AY1659" s="21"/>
      <c r="AZ1659" s="21"/>
      <c r="BA1659" s="21"/>
      <c r="BB1659" s="21"/>
      <c r="BC1659" s="21"/>
      <c r="BD1659" s="21"/>
      <c r="BE1659" s="21"/>
      <c r="BF1659" s="21"/>
      <c r="BG1659" s="21"/>
      <c r="BH1659" s="21"/>
      <c r="BI1659" s="21"/>
      <c r="BJ1659" s="22">
        <f t="shared" si="5"/>
        <v>0</v>
      </c>
      <c r="BK1659" s="21"/>
      <c r="BL1659" s="21"/>
      <c r="BM1659" s="21"/>
      <c r="BN1659" s="23">
        <f t="shared" si="7"/>
        <v>0</v>
      </c>
      <c r="BO1659" s="23"/>
      <c r="BP1659" s="23"/>
      <c r="BQ1659" s="23"/>
      <c r="BR1659" s="23"/>
      <c r="BS1659" s="23"/>
      <c r="BT1659" s="23"/>
      <c r="BU1659" s="23"/>
      <c r="BV1659" s="23"/>
      <c r="BW1659" s="23"/>
      <c r="BX1659" s="23"/>
      <c r="BY1659" s="23"/>
      <c r="BZ1659" s="23"/>
      <c r="CA1659" s="23"/>
      <c r="CB1659" s="23"/>
      <c r="CC1659" s="23"/>
      <c r="CD1659" s="23"/>
      <c r="CE1659" s="23"/>
      <c r="CF1659" s="21">
        <f t="shared" si="9"/>
        <v>100</v>
      </c>
      <c r="CG1659" s="21"/>
      <c r="CH1659" s="21"/>
      <c r="CI1659" s="21"/>
      <c r="CJ1659" s="21"/>
      <c r="CK1659" s="21"/>
      <c r="CL1659" s="21"/>
      <c r="CM1659" s="21"/>
      <c r="CN1659" s="21"/>
      <c r="CO1659" s="21"/>
      <c r="CP1659" s="21"/>
      <c r="CQ1659" s="21"/>
      <c r="CR1659" s="21"/>
      <c r="CS1659" s="21"/>
      <c r="CT1659" s="21"/>
      <c r="CU1659" s="21">
        <v>100</v>
      </c>
      <c r="CV1659" s="21"/>
      <c r="CW1659" s="21"/>
      <c r="CX1659" s="23">
        <f t="shared" si="11"/>
        <v>1</v>
      </c>
      <c r="CY1659" s="23"/>
      <c r="CZ1659" s="23"/>
      <c r="DA1659" s="23"/>
      <c r="DB1659" s="23">
        <v>1</v>
      </c>
      <c r="DC1659" s="23"/>
      <c r="DD1659" s="23"/>
      <c r="DE1659" s="22">
        <f t="shared" si="13"/>
        <v>0</v>
      </c>
      <c r="DF1659" s="21"/>
      <c r="DG1659" s="21"/>
      <c r="DH1659" s="21"/>
      <c r="DI1659" s="21"/>
      <c r="DJ1659" s="21"/>
      <c r="DK1659" s="24">
        <f t="shared" si="15"/>
        <v>0</v>
      </c>
      <c r="DL1659" s="23"/>
      <c r="DM1659" s="23"/>
      <c r="DN1659" s="3"/>
      <c r="DO1659" s="3"/>
      <c r="DP1659" s="3"/>
      <c r="DQ1659" s="3"/>
      <c r="DR1659" s="3"/>
      <c r="DS1659" s="3"/>
      <c r="DT1659" s="3"/>
      <c r="DU1659" s="3"/>
      <c r="DV1659" s="3"/>
      <c r="DW1659" s="3"/>
      <c r="DX1659" s="3"/>
      <c r="DY1659" s="3"/>
      <c r="DZ1659" s="3"/>
      <c r="EA1659" s="3"/>
      <c r="EB1659" s="3"/>
      <c r="EC1659" s="3"/>
      <c r="ED1659" s="3"/>
      <c r="EE1659" s="3"/>
      <c r="EF1659" s="3"/>
      <c r="EG1659" s="3"/>
    </row>
    <row r="1660" spans="1:137" ht="15.75" customHeight="1">
      <c r="A1660" s="15" t="s">
        <v>5290</v>
      </c>
      <c r="B1660" s="15" t="s">
        <v>5291</v>
      </c>
      <c r="C1660" s="16">
        <v>72034874</v>
      </c>
      <c r="D1660" s="15">
        <v>605814864</v>
      </c>
      <c r="E1660" s="15" t="s">
        <v>673</v>
      </c>
      <c r="F1660" s="15" t="s">
        <v>84</v>
      </c>
      <c r="G1660" s="15" t="s">
        <v>101</v>
      </c>
      <c r="H1660" s="15" t="s">
        <v>174</v>
      </c>
      <c r="I1660" s="17">
        <f t="shared" si="18"/>
        <v>0</v>
      </c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8">
        <f t="shared" si="1"/>
        <v>27</v>
      </c>
      <c r="AA1660" s="19"/>
      <c r="AB1660" s="19"/>
      <c r="AC1660" s="19"/>
      <c r="AD1660" s="19"/>
      <c r="AE1660" s="19"/>
      <c r="AF1660" s="19">
        <v>6</v>
      </c>
      <c r="AG1660" s="19"/>
      <c r="AH1660" s="19">
        <v>6</v>
      </c>
      <c r="AI1660" s="19"/>
      <c r="AJ1660" s="19"/>
      <c r="AK1660" s="19"/>
      <c r="AL1660" s="19"/>
      <c r="AM1660" s="19"/>
      <c r="AN1660" s="19"/>
      <c r="AO1660" s="19">
        <v>15</v>
      </c>
      <c r="AP1660" s="19"/>
      <c r="AQ1660" s="19"/>
      <c r="AR1660" s="20">
        <f t="shared" si="3"/>
        <v>0</v>
      </c>
      <c r="AS1660" s="21"/>
      <c r="AT1660" s="21"/>
      <c r="AU1660" s="21"/>
      <c r="AV1660" s="21"/>
      <c r="AW1660" s="21"/>
      <c r="AX1660" s="21"/>
      <c r="AY1660" s="21"/>
      <c r="AZ1660" s="21"/>
      <c r="BA1660" s="21"/>
      <c r="BB1660" s="21"/>
      <c r="BC1660" s="21"/>
      <c r="BD1660" s="21"/>
      <c r="BE1660" s="21"/>
      <c r="BF1660" s="21"/>
      <c r="BG1660" s="21"/>
      <c r="BH1660" s="21"/>
      <c r="BI1660" s="21"/>
      <c r="BJ1660" s="22">
        <f t="shared" si="5"/>
        <v>0</v>
      </c>
      <c r="BK1660" s="21"/>
      <c r="BL1660" s="21"/>
      <c r="BM1660" s="21"/>
      <c r="BN1660" s="23">
        <f t="shared" si="7"/>
        <v>1</v>
      </c>
      <c r="BO1660" s="23"/>
      <c r="BP1660" s="23"/>
      <c r="BQ1660" s="23">
        <v>1</v>
      </c>
      <c r="BR1660" s="23"/>
      <c r="BS1660" s="23"/>
      <c r="BT1660" s="23"/>
      <c r="BU1660" s="23"/>
      <c r="BV1660" s="23"/>
      <c r="BW1660" s="23"/>
      <c r="BX1660" s="23"/>
      <c r="BY1660" s="23"/>
      <c r="BZ1660" s="23"/>
      <c r="CA1660" s="23"/>
      <c r="CB1660" s="23"/>
      <c r="CC1660" s="23"/>
      <c r="CD1660" s="23"/>
      <c r="CE1660" s="23"/>
      <c r="CF1660" s="21">
        <f t="shared" si="9"/>
        <v>0</v>
      </c>
      <c r="CG1660" s="21"/>
      <c r="CH1660" s="21"/>
      <c r="CI1660" s="21"/>
      <c r="CJ1660" s="21"/>
      <c r="CK1660" s="21"/>
      <c r="CL1660" s="21"/>
      <c r="CM1660" s="21"/>
      <c r="CN1660" s="21"/>
      <c r="CO1660" s="21"/>
      <c r="CP1660" s="21"/>
      <c r="CQ1660" s="21"/>
      <c r="CR1660" s="21"/>
      <c r="CS1660" s="21"/>
      <c r="CT1660" s="21"/>
      <c r="CU1660" s="21"/>
      <c r="CV1660" s="21"/>
      <c r="CW1660" s="21"/>
      <c r="CX1660" s="23">
        <f t="shared" si="11"/>
        <v>2</v>
      </c>
      <c r="CY1660" s="23"/>
      <c r="CZ1660" s="23"/>
      <c r="DA1660" s="23"/>
      <c r="DB1660" s="23">
        <v>2</v>
      </c>
      <c r="DC1660" s="23"/>
      <c r="DD1660" s="23"/>
      <c r="DE1660" s="22">
        <f t="shared" si="13"/>
        <v>0</v>
      </c>
      <c r="DF1660" s="21"/>
      <c r="DG1660" s="21"/>
      <c r="DH1660" s="21"/>
      <c r="DI1660" s="21"/>
      <c r="DJ1660" s="21"/>
      <c r="DK1660" s="24">
        <f t="shared" si="15"/>
        <v>0</v>
      </c>
      <c r="DL1660" s="23"/>
      <c r="DM1660" s="23"/>
      <c r="DN1660" s="3"/>
      <c r="DO1660" s="3"/>
      <c r="DP1660" s="3"/>
      <c r="DQ1660" s="3"/>
      <c r="DR1660" s="3"/>
      <c r="DS1660" s="3"/>
      <c r="DT1660" s="3"/>
      <c r="DU1660" s="3"/>
      <c r="DV1660" s="3"/>
      <c r="DW1660" s="3"/>
      <c r="DX1660" s="3"/>
      <c r="DY1660" s="3"/>
      <c r="DZ1660" s="3"/>
      <c r="EA1660" s="3"/>
      <c r="EB1660" s="3"/>
      <c r="EC1660" s="3"/>
      <c r="ED1660" s="3"/>
      <c r="EE1660" s="3"/>
      <c r="EF1660" s="3"/>
      <c r="EG1660" s="3"/>
    </row>
    <row r="1661" spans="1:137" ht="15.75" customHeight="1">
      <c r="A1661" s="15" t="s">
        <v>5292</v>
      </c>
      <c r="B1661" s="15" t="s">
        <v>5293</v>
      </c>
      <c r="C1661" s="16">
        <v>49670883</v>
      </c>
      <c r="D1661" s="15">
        <v>603446947</v>
      </c>
      <c r="E1661" s="15" t="s">
        <v>5294</v>
      </c>
      <c r="F1661" s="15" t="s">
        <v>84</v>
      </c>
      <c r="G1661" s="15" t="s">
        <v>91</v>
      </c>
      <c r="H1661" s="15" t="s">
        <v>68</v>
      </c>
      <c r="I1661" s="17">
        <f t="shared" si="18"/>
        <v>0</v>
      </c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8">
        <f t="shared" si="1"/>
        <v>29</v>
      </c>
      <c r="AA1661" s="19"/>
      <c r="AB1661" s="19"/>
      <c r="AC1661" s="19"/>
      <c r="AD1661" s="19"/>
      <c r="AE1661" s="19"/>
      <c r="AF1661" s="19"/>
      <c r="AG1661" s="19">
        <v>19</v>
      </c>
      <c r="AH1661" s="19"/>
      <c r="AI1661" s="19"/>
      <c r="AJ1661" s="19"/>
      <c r="AK1661" s="19"/>
      <c r="AL1661" s="19"/>
      <c r="AM1661" s="19"/>
      <c r="AN1661" s="19"/>
      <c r="AO1661" s="19">
        <v>10</v>
      </c>
      <c r="AP1661" s="19"/>
      <c r="AQ1661" s="19"/>
      <c r="AR1661" s="20">
        <f t="shared" si="3"/>
        <v>0</v>
      </c>
      <c r="AS1661" s="21"/>
      <c r="AT1661" s="21"/>
      <c r="AU1661" s="21"/>
      <c r="AV1661" s="21"/>
      <c r="AW1661" s="21"/>
      <c r="AX1661" s="21"/>
      <c r="AY1661" s="21"/>
      <c r="AZ1661" s="21"/>
      <c r="BA1661" s="21"/>
      <c r="BB1661" s="21"/>
      <c r="BC1661" s="21"/>
      <c r="BD1661" s="21"/>
      <c r="BE1661" s="21"/>
      <c r="BF1661" s="21"/>
      <c r="BG1661" s="21"/>
      <c r="BH1661" s="21"/>
      <c r="BI1661" s="21"/>
      <c r="BJ1661" s="22">
        <f t="shared" si="5"/>
        <v>0</v>
      </c>
      <c r="BK1661" s="21"/>
      <c r="BL1661" s="21"/>
      <c r="BM1661" s="21"/>
      <c r="BN1661" s="23">
        <f t="shared" si="7"/>
        <v>0</v>
      </c>
      <c r="BO1661" s="23"/>
      <c r="BP1661" s="23"/>
      <c r="BQ1661" s="23"/>
      <c r="BR1661" s="23"/>
      <c r="BS1661" s="23"/>
      <c r="BT1661" s="23"/>
      <c r="BU1661" s="23"/>
      <c r="BV1661" s="23"/>
      <c r="BW1661" s="23"/>
      <c r="BX1661" s="23"/>
      <c r="BY1661" s="23"/>
      <c r="BZ1661" s="23"/>
      <c r="CA1661" s="23"/>
      <c r="CB1661" s="23"/>
      <c r="CC1661" s="23"/>
      <c r="CD1661" s="23"/>
      <c r="CE1661" s="23"/>
      <c r="CF1661" s="21">
        <f t="shared" si="9"/>
        <v>100</v>
      </c>
      <c r="CG1661" s="21"/>
      <c r="CH1661" s="21"/>
      <c r="CI1661" s="21"/>
      <c r="CJ1661" s="21"/>
      <c r="CK1661" s="21"/>
      <c r="CL1661" s="21"/>
      <c r="CM1661" s="21"/>
      <c r="CN1661" s="21"/>
      <c r="CO1661" s="21"/>
      <c r="CP1661" s="21"/>
      <c r="CQ1661" s="21"/>
      <c r="CR1661" s="21"/>
      <c r="CS1661" s="21"/>
      <c r="CT1661" s="21"/>
      <c r="CU1661" s="21">
        <v>100</v>
      </c>
      <c r="CV1661" s="21"/>
      <c r="CW1661" s="21"/>
      <c r="CX1661" s="23">
        <f t="shared" si="11"/>
        <v>1</v>
      </c>
      <c r="CY1661" s="23"/>
      <c r="CZ1661" s="23"/>
      <c r="DA1661" s="23"/>
      <c r="DB1661" s="23">
        <v>1</v>
      </c>
      <c r="DC1661" s="23"/>
      <c r="DD1661" s="23"/>
      <c r="DE1661" s="22">
        <f t="shared" si="13"/>
        <v>0</v>
      </c>
      <c r="DF1661" s="21"/>
      <c r="DG1661" s="21"/>
      <c r="DH1661" s="21"/>
      <c r="DI1661" s="21"/>
      <c r="DJ1661" s="21"/>
      <c r="DK1661" s="24">
        <f t="shared" si="15"/>
        <v>0</v>
      </c>
      <c r="DL1661" s="23"/>
      <c r="DM1661" s="23"/>
      <c r="DN1661" s="3"/>
      <c r="DO1661" s="3"/>
      <c r="DP1661" s="3"/>
      <c r="DQ1661" s="3"/>
      <c r="DR1661" s="3"/>
      <c r="DS1661" s="3"/>
      <c r="DT1661" s="3"/>
      <c r="DU1661" s="3"/>
      <c r="DV1661" s="3"/>
      <c r="DW1661" s="3"/>
      <c r="DX1661" s="3"/>
      <c r="DY1661" s="3"/>
      <c r="DZ1661" s="3"/>
      <c r="EA1661" s="3"/>
      <c r="EB1661" s="3"/>
      <c r="EC1661" s="3"/>
      <c r="ED1661" s="3"/>
      <c r="EE1661" s="3"/>
      <c r="EF1661" s="3"/>
      <c r="EG1661" s="3"/>
    </row>
    <row r="1662" spans="1:137" ht="15.75" customHeight="1">
      <c r="A1662" s="15" t="s">
        <v>5295</v>
      </c>
      <c r="B1662" s="15" t="s">
        <v>5296</v>
      </c>
      <c r="C1662" s="16" t="s">
        <v>5297</v>
      </c>
      <c r="D1662" s="15">
        <v>734382311</v>
      </c>
      <c r="E1662" s="15" t="s">
        <v>5298</v>
      </c>
      <c r="F1662" s="15" t="s">
        <v>84</v>
      </c>
      <c r="G1662" s="15" t="s">
        <v>153</v>
      </c>
      <c r="H1662" s="15" t="s">
        <v>57</v>
      </c>
      <c r="I1662" s="17">
        <f t="shared" si="18"/>
        <v>0</v>
      </c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8">
        <f t="shared" si="1"/>
        <v>39</v>
      </c>
      <c r="AA1662" s="19"/>
      <c r="AB1662" s="19"/>
      <c r="AC1662" s="19"/>
      <c r="AD1662" s="19"/>
      <c r="AE1662" s="19"/>
      <c r="AF1662" s="19"/>
      <c r="AG1662" s="19">
        <v>19</v>
      </c>
      <c r="AH1662" s="19"/>
      <c r="AI1662" s="19"/>
      <c r="AJ1662" s="19"/>
      <c r="AK1662" s="19"/>
      <c r="AL1662" s="19"/>
      <c r="AM1662" s="19"/>
      <c r="AN1662" s="19"/>
      <c r="AO1662" s="19"/>
      <c r="AP1662" s="25">
        <v>20</v>
      </c>
      <c r="AQ1662" s="19"/>
      <c r="AR1662" s="20">
        <f t="shared" si="3"/>
        <v>0</v>
      </c>
      <c r="AS1662" s="21"/>
      <c r="AT1662" s="21"/>
      <c r="AU1662" s="21"/>
      <c r="AV1662" s="21"/>
      <c r="AW1662" s="21"/>
      <c r="AX1662" s="21"/>
      <c r="AY1662" s="21"/>
      <c r="AZ1662" s="21"/>
      <c r="BA1662" s="21"/>
      <c r="BB1662" s="21"/>
      <c r="BC1662" s="21"/>
      <c r="BD1662" s="21"/>
      <c r="BE1662" s="21"/>
      <c r="BF1662" s="21"/>
      <c r="BG1662" s="21"/>
      <c r="BH1662" s="21"/>
      <c r="BI1662" s="21"/>
      <c r="BJ1662" s="22">
        <f t="shared" si="5"/>
        <v>0</v>
      </c>
      <c r="BK1662" s="21"/>
      <c r="BL1662" s="21"/>
      <c r="BM1662" s="21"/>
      <c r="BN1662" s="23">
        <f t="shared" si="7"/>
        <v>0</v>
      </c>
      <c r="BO1662" s="23"/>
      <c r="BP1662" s="23"/>
      <c r="BQ1662" s="23"/>
      <c r="BR1662" s="23"/>
      <c r="BS1662" s="23"/>
      <c r="BT1662" s="23"/>
      <c r="BU1662" s="23"/>
      <c r="BV1662" s="23"/>
      <c r="BW1662" s="23"/>
      <c r="BX1662" s="23"/>
      <c r="BY1662" s="23"/>
      <c r="BZ1662" s="23"/>
      <c r="CA1662" s="23"/>
      <c r="CB1662" s="23"/>
      <c r="CC1662" s="23"/>
      <c r="CD1662" s="23"/>
      <c r="CE1662" s="23"/>
      <c r="CF1662" s="21">
        <f t="shared" si="9"/>
        <v>0</v>
      </c>
      <c r="CG1662" s="21"/>
      <c r="CH1662" s="21"/>
      <c r="CI1662" s="21"/>
      <c r="CJ1662" s="21"/>
      <c r="CK1662" s="21"/>
      <c r="CL1662" s="21"/>
      <c r="CM1662" s="21"/>
      <c r="CN1662" s="21"/>
      <c r="CO1662" s="21"/>
      <c r="CP1662" s="21"/>
      <c r="CQ1662" s="21"/>
      <c r="CR1662" s="21"/>
      <c r="CS1662" s="21"/>
      <c r="CT1662" s="21"/>
      <c r="CU1662" s="21"/>
      <c r="CV1662" s="21"/>
      <c r="CW1662" s="21"/>
      <c r="CX1662" s="23">
        <f t="shared" si="11"/>
        <v>0</v>
      </c>
      <c r="CY1662" s="23"/>
      <c r="CZ1662" s="23"/>
      <c r="DA1662" s="23"/>
      <c r="DB1662" s="23"/>
      <c r="DC1662" s="23"/>
      <c r="DD1662" s="23"/>
      <c r="DE1662" s="22">
        <f t="shared" si="13"/>
        <v>0</v>
      </c>
      <c r="DF1662" s="21"/>
      <c r="DG1662" s="21"/>
      <c r="DH1662" s="21"/>
      <c r="DI1662" s="21"/>
      <c r="DJ1662" s="21"/>
      <c r="DK1662" s="24">
        <f t="shared" si="15"/>
        <v>0</v>
      </c>
      <c r="DL1662" s="23"/>
      <c r="DM1662" s="23"/>
      <c r="DN1662" s="3"/>
      <c r="DO1662" s="3"/>
      <c r="DP1662" s="3"/>
      <c r="DQ1662" s="3"/>
      <c r="DR1662" s="3"/>
      <c r="DS1662" s="3"/>
      <c r="DT1662" s="3"/>
      <c r="DU1662" s="3"/>
      <c r="DV1662" s="3"/>
      <c r="DW1662" s="3"/>
      <c r="DX1662" s="3"/>
      <c r="DY1662" s="3"/>
      <c r="DZ1662" s="3"/>
      <c r="EA1662" s="3"/>
      <c r="EB1662" s="3"/>
      <c r="EC1662" s="3"/>
      <c r="ED1662" s="3"/>
      <c r="EE1662" s="3"/>
      <c r="EF1662" s="3"/>
      <c r="EG1662" s="3"/>
    </row>
    <row r="1663" spans="1:137" ht="15.75" customHeight="1">
      <c r="A1663" s="15" t="s">
        <v>5299</v>
      </c>
      <c r="B1663" s="15" t="s">
        <v>5300</v>
      </c>
      <c r="C1663" s="16">
        <v>26475821</v>
      </c>
      <c r="D1663" s="15">
        <v>603501850</v>
      </c>
      <c r="E1663" s="15" t="s">
        <v>5301</v>
      </c>
      <c r="F1663" s="15" t="s">
        <v>84</v>
      </c>
      <c r="G1663" s="15" t="s">
        <v>91</v>
      </c>
      <c r="H1663" s="15" t="s">
        <v>80</v>
      </c>
      <c r="I1663" s="17">
        <f t="shared" si="18"/>
        <v>0</v>
      </c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8">
        <f t="shared" si="1"/>
        <v>10</v>
      </c>
      <c r="AA1663" s="19"/>
      <c r="AB1663" s="19"/>
      <c r="AC1663" s="19"/>
      <c r="AD1663" s="19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>
        <v>10</v>
      </c>
      <c r="AP1663" s="19"/>
      <c r="AQ1663" s="19"/>
      <c r="AR1663" s="20">
        <f t="shared" si="3"/>
        <v>0</v>
      </c>
      <c r="AS1663" s="21"/>
      <c r="AT1663" s="21"/>
      <c r="AU1663" s="21"/>
      <c r="AV1663" s="21"/>
      <c r="AW1663" s="21"/>
      <c r="AX1663" s="21"/>
      <c r="AY1663" s="21"/>
      <c r="AZ1663" s="21"/>
      <c r="BA1663" s="21"/>
      <c r="BB1663" s="21"/>
      <c r="BC1663" s="21"/>
      <c r="BD1663" s="21"/>
      <c r="BE1663" s="21"/>
      <c r="BF1663" s="21"/>
      <c r="BG1663" s="21"/>
      <c r="BH1663" s="21"/>
      <c r="BI1663" s="21"/>
      <c r="BJ1663" s="22">
        <f t="shared" si="5"/>
        <v>0</v>
      </c>
      <c r="BK1663" s="21"/>
      <c r="BL1663" s="21"/>
      <c r="BM1663" s="21"/>
      <c r="BN1663" s="23">
        <f t="shared" si="7"/>
        <v>0</v>
      </c>
      <c r="BO1663" s="23"/>
      <c r="BP1663" s="23"/>
      <c r="BQ1663" s="23"/>
      <c r="BR1663" s="23"/>
      <c r="BS1663" s="23"/>
      <c r="BT1663" s="23"/>
      <c r="BU1663" s="23"/>
      <c r="BV1663" s="23"/>
      <c r="BW1663" s="23"/>
      <c r="BX1663" s="23"/>
      <c r="BY1663" s="23"/>
      <c r="BZ1663" s="23"/>
      <c r="CA1663" s="23"/>
      <c r="CB1663" s="23"/>
      <c r="CC1663" s="23"/>
      <c r="CD1663" s="23"/>
      <c r="CE1663" s="23"/>
      <c r="CF1663" s="21">
        <f t="shared" si="9"/>
        <v>100</v>
      </c>
      <c r="CG1663" s="21"/>
      <c r="CH1663" s="21"/>
      <c r="CI1663" s="21"/>
      <c r="CJ1663" s="21"/>
      <c r="CK1663" s="21"/>
      <c r="CL1663" s="21"/>
      <c r="CM1663" s="21"/>
      <c r="CN1663" s="21"/>
      <c r="CO1663" s="21"/>
      <c r="CP1663" s="21"/>
      <c r="CQ1663" s="21"/>
      <c r="CR1663" s="21"/>
      <c r="CS1663" s="21"/>
      <c r="CT1663" s="21"/>
      <c r="CU1663" s="21">
        <v>100</v>
      </c>
      <c r="CV1663" s="21"/>
      <c r="CW1663" s="21"/>
      <c r="CX1663" s="23">
        <f t="shared" si="11"/>
        <v>1</v>
      </c>
      <c r="CY1663" s="23"/>
      <c r="CZ1663" s="23"/>
      <c r="DA1663" s="23"/>
      <c r="DB1663" s="23">
        <v>1</v>
      </c>
      <c r="DC1663" s="23"/>
      <c r="DD1663" s="23"/>
      <c r="DE1663" s="22">
        <f t="shared" si="13"/>
        <v>0</v>
      </c>
      <c r="DF1663" s="21"/>
      <c r="DG1663" s="21"/>
      <c r="DH1663" s="21"/>
      <c r="DI1663" s="21"/>
      <c r="DJ1663" s="21"/>
      <c r="DK1663" s="24">
        <f t="shared" si="15"/>
        <v>0</v>
      </c>
      <c r="DL1663" s="23"/>
      <c r="DM1663" s="23"/>
      <c r="DN1663" s="3"/>
      <c r="DO1663" s="3"/>
      <c r="DP1663" s="3"/>
      <c r="DQ1663" s="3"/>
      <c r="DR1663" s="3"/>
      <c r="DS1663" s="3"/>
      <c r="DT1663" s="3"/>
      <c r="DU1663" s="3"/>
      <c r="DV1663" s="3"/>
      <c r="DW1663" s="3"/>
      <c r="DX1663" s="3"/>
      <c r="DY1663" s="3"/>
      <c r="DZ1663" s="3"/>
      <c r="EA1663" s="3"/>
      <c r="EB1663" s="3"/>
      <c r="EC1663" s="3"/>
      <c r="ED1663" s="3"/>
      <c r="EE1663" s="3"/>
      <c r="EF1663" s="3"/>
      <c r="EG1663" s="3"/>
    </row>
    <row r="1664" spans="1:137" ht="15.75" customHeight="1">
      <c r="A1664" s="15" t="s">
        <v>5302</v>
      </c>
      <c r="B1664" s="15" t="s">
        <v>5303</v>
      </c>
      <c r="C1664" s="16" t="s">
        <v>5304</v>
      </c>
      <c r="D1664" s="15">
        <v>773621420</v>
      </c>
      <c r="E1664" s="15" t="s">
        <v>5305</v>
      </c>
      <c r="F1664" s="15" t="s">
        <v>84</v>
      </c>
      <c r="G1664" s="15" t="s">
        <v>91</v>
      </c>
      <c r="H1664" s="15" t="s">
        <v>174</v>
      </c>
      <c r="I1664" s="17">
        <f t="shared" si="18"/>
        <v>0</v>
      </c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8">
        <f t="shared" si="1"/>
        <v>10</v>
      </c>
      <c r="AA1664" s="19"/>
      <c r="AB1664" s="19"/>
      <c r="AC1664" s="19"/>
      <c r="AD1664" s="19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>
        <v>10</v>
      </c>
      <c r="AP1664" s="19"/>
      <c r="AQ1664" s="19"/>
      <c r="AR1664" s="20">
        <f t="shared" si="3"/>
        <v>0</v>
      </c>
      <c r="AS1664" s="21"/>
      <c r="AT1664" s="21"/>
      <c r="AU1664" s="21"/>
      <c r="AV1664" s="21"/>
      <c r="AW1664" s="21"/>
      <c r="AX1664" s="21"/>
      <c r="AY1664" s="21"/>
      <c r="AZ1664" s="21"/>
      <c r="BA1664" s="21"/>
      <c r="BB1664" s="21"/>
      <c r="BC1664" s="21"/>
      <c r="BD1664" s="21"/>
      <c r="BE1664" s="21"/>
      <c r="BF1664" s="21"/>
      <c r="BG1664" s="21"/>
      <c r="BH1664" s="21"/>
      <c r="BI1664" s="21"/>
      <c r="BJ1664" s="22">
        <f t="shared" si="5"/>
        <v>0</v>
      </c>
      <c r="BK1664" s="21"/>
      <c r="BL1664" s="21"/>
      <c r="BM1664" s="21"/>
      <c r="BN1664" s="23">
        <f t="shared" si="7"/>
        <v>0</v>
      </c>
      <c r="BO1664" s="23"/>
      <c r="BP1664" s="23"/>
      <c r="BQ1664" s="23"/>
      <c r="BR1664" s="23"/>
      <c r="BS1664" s="23"/>
      <c r="BT1664" s="23"/>
      <c r="BU1664" s="23"/>
      <c r="BV1664" s="23"/>
      <c r="BW1664" s="23"/>
      <c r="BX1664" s="23"/>
      <c r="BY1664" s="23"/>
      <c r="BZ1664" s="23"/>
      <c r="CA1664" s="23"/>
      <c r="CB1664" s="23"/>
      <c r="CC1664" s="23"/>
      <c r="CD1664" s="23"/>
      <c r="CE1664" s="23"/>
      <c r="CF1664" s="21">
        <f t="shared" si="9"/>
        <v>100</v>
      </c>
      <c r="CG1664" s="21"/>
      <c r="CH1664" s="21"/>
      <c r="CI1664" s="21"/>
      <c r="CJ1664" s="21"/>
      <c r="CK1664" s="21"/>
      <c r="CL1664" s="21"/>
      <c r="CM1664" s="21"/>
      <c r="CN1664" s="21"/>
      <c r="CO1664" s="21"/>
      <c r="CP1664" s="21"/>
      <c r="CQ1664" s="21"/>
      <c r="CR1664" s="21"/>
      <c r="CS1664" s="21"/>
      <c r="CT1664" s="21"/>
      <c r="CU1664" s="21">
        <v>100</v>
      </c>
      <c r="CV1664" s="21"/>
      <c r="CW1664" s="21"/>
      <c r="CX1664" s="23">
        <f t="shared" si="11"/>
        <v>1</v>
      </c>
      <c r="CY1664" s="23"/>
      <c r="CZ1664" s="23"/>
      <c r="DA1664" s="23"/>
      <c r="DB1664" s="23">
        <v>1</v>
      </c>
      <c r="DC1664" s="23"/>
      <c r="DD1664" s="23"/>
      <c r="DE1664" s="22">
        <f t="shared" si="13"/>
        <v>0</v>
      </c>
      <c r="DF1664" s="21"/>
      <c r="DG1664" s="21"/>
      <c r="DH1664" s="21"/>
      <c r="DI1664" s="21"/>
      <c r="DJ1664" s="21"/>
      <c r="DK1664" s="24">
        <f t="shared" si="15"/>
        <v>0</v>
      </c>
      <c r="DL1664" s="23"/>
      <c r="DM1664" s="23"/>
      <c r="DN1664" s="3"/>
      <c r="DO1664" s="3"/>
      <c r="DP1664" s="3"/>
      <c r="DQ1664" s="3"/>
      <c r="DR1664" s="3"/>
      <c r="DS1664" s="3"/>
      <c r="DT1664" s="3"/>
      <c r="DU1664" s="3"/>
      <c r="DV1664" s="3"/>
      <c r="DW1664" s="3"/>
      <c r="DX1664" s="3"/>
      <c r="DY1664" s="3"/>
      <c r="DZ1664" s="3"/>
      <c r="EA1664" s="3"/>
      <c r="EB1664" s="3"/>
      <c r="EC1664" s="3"/>
      <c r="ED1664" s="3"/>
      <c r="EE1664" s="3"/>
      <c r="EF1664" s="3"/>
      <c r="EG1664" s="3"/>
    </row>
    <row r="1665" spans="1:137" ht="15.75" customHeight="1">
      <c r="A1665" s="15" t="s">
        <v>5306</v>
      </c>
      <c r="B1665" s="15" t="s">
        <v>5307</v>
      </c>
      <c r="C1665" s="16">
        <v>65990633</v>
      </c>
      <c r="D1665" s="15">
        <v>724002714</v>
      </c>
      <c r="E1665" s="15" t="s">
        <v>5308</v>
      </c>
      <c r="F1665" s="15" t="s">
        <v>84</v>
      </c>
      <c r="G1665" s="15" t="s">
        <v>91</v>
      </c>
      <c r="H1665" s="15" t="s">
        <v>174</v>
      </c>
      <c r="I1665" s="17">
        <f t="shared" si="18"/>
        <v>0</v>
      </c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8">
        <f t="shared" si="1"/>
        <v>48</v>
      </c>
      <c r="AA1665" s="19"/>
      <c r="AB1665" s="19"/>
      <c r="AC1665" s="19"/>
      <c r="AD1665" s="19"/>
      <c r="AE1665" s="19"/>
      <c r="AF1665" s="19"/>
      <c r="AG1665" s="19">
        <f>19+19</f>
        <v>38</v>
      </c>
      <c r="AH1665" s="19"/>
      <c r="AI1665" s="19"/>
      <c r="AJ1665" s="19"/>
      <c r="AK1665" s="19"/>
      <c r="AL1665" s="19"/>
      <c r="AM1665" s="19"/>
      <c r="AN1665" s="19"/>
      <c r="AO1665" s="19">
        <v>10</v>
      </c>
      <c r="AP1665" s="19"/>
      <c r="AQ1665" s="19"/>
      <c r="AR1665" s="20">
        <f t="shared" si="3"/>
        <v>0</v>
      </c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/>
      <c r="BI1665" s="21"/>
      <c r="BJ1665" s="22">
        <f t="shared" si="5"/>
        <v>0</v>
      </c>
      <c r="BK1665" s="21"/>
      <c r="BL1665" s="21"/>
      <c r="BM1665" s="21"/>
      <c r="BN1665" s="23">
        <f t="shared" si="7"/>
        <v>0</v>
      </c>
      <c r="BO1665" s="23"/>
      <c r="BP1665" s="23"/>
      <c r="BQ1665" s="23"/>
      <c r="BR1665" s="23"/>
      <c r="BS1665" s="23"/>
      <c r="BT1665" s="23"/>
      <c r="BU1665" s="23"/>
      <c r="BV1665" s="23"/>
      <c r="BW1665" s="23"/>
      <c r="BX1665" s="23"/>
      <c r="BY1665" s="23"/>
      <c r="BZ1665" s="23"/>
      <c r="CA1665" s="23"/>
      <c r="CB1665" s="23"/>
      <c r="CC1665" s="23"/>
      <c r="CD1665" s="23"/>
      <c r="CE1665" s="23"/>
      <c r="CF1665" s="21">
        <f t="shared" si="9"/>
        <v>100</v>
      </c>
      <c r="CG1665" s="21"/>
      <c r="CH1665" s="21"/>
      <c r="CI1665" s="21"/>
      <c r="CJ1665" s="21"/>
      <c r="CK1665" s="21"/>
      <c r="CL1665" s="21"/>
      <c r="CM1665" s="21"/>
      <c r="CN1665" s="21"/>
      <c r="CO1665" s="21"/>
      <c r="CP1665" s="21"/>
      <c r="CQ1665" s="21"/>
      <c r="CR1665" s="21"/>
      <c r="CS1665" s="21"/>
      <c r="CT1665" s="21"/>
      <c r="CU1665" s="21">
        <v>100</v>
      </c>
      <c r="CV1665" s="21"/>
      <c r="CW1665" s="21"/>
      <c r="CX1665" s="23">
        <f t="shared" si="11"/>
        <v>1</v>
      </c>
      <c r="CY1665" s="23"/>
      <c r="CZ1665" s="23"/>
      <c r="DA1665" s="23"/>
      <c r="DB1665" s="23">
        <v>1</v>
      </c>
      <c r="DC1665" s="23"/>
      <c r="DD1665" s="23"/>
      <c r="DE1665" s="22">
        <f t="shared" si="13"/>
        <v>0</v>
      </c>
      <c r="DF1665" s="21"/>
      <c r="DG1665" s="21"/>
      <c r="DH1665" s="21"/>
      <c r="DI1665" s="21"/>
      <c r="DJ1665" s="21"/>
      <c r="DK1665" s="24">
        <f t="shared" si="15"/>
        <v>0</v>
      </c>
      <c r="DL1665" s="23"/>
      <c r="DM1665" s="23"/>
      <c r="DN1665" s="3"/>
      <c r="DO1665" s="3"/>
      <c r="DP1665" s="3"/>
      <c r="DQ1665" s="3"/>
      <c r="DR1665" s="3"/>
      <c r="DS1665" s="3"/>
      <c r="DT1665" s="3"/>
      <c r="DU1665" s="3"/>
      <c r="DV1665" s="3"/>
      <c r="DW1665" s="3"/>
      <c r="DX1665" s="3"/>
      <c r="DY1665" s="3"/>
      <c r="DZ1665" s="3"/>
      <c r="EA1665" s="3"/>
      <c r="EB1665" s="3"/>
      <c r="EC1665" s="3"/>
      <c r="ED1665" s="3"/>
      <c r="EE1665" s="3"/>
      <c r="EF1665" s="3"/>
      <c r="EG1665" s="3"/>
    </row>
    <row r="1666" spans="1:137" ht="15.75" customHeight="1">
      <c r="A1666" s="15" t="s">
        <v>5309</v>
      </c>
      <c r="B1666" s="15" t="s">
        <v>5310</v>
      </c>
      <c r="C1666" s="16" t="s">
        <v>5311</v>
      </c>
      <c r="D1666" s="15">
        <v>727974741</v>
      </c>
      <c r="E1666" s="15" t="s">
        <v>5312</v>
      </c>
      <c r="F1666" s="15" t="s">
        <v>84</v>
      </c>
      <c r="G1666" s="15" t="s">
        <v>101</v>
      </c>
      <c r="H1666" s="15" t="s">
        <v>72</v>
      </c>
      <c r="I1666" s="17">
        <f t="shared" si="18"/>
        <v>0</v>
      </c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8">
        <f t="shared" si="1"/>
        <v>28</v>
      </c>
      <c r="AA1666" s="19"/>
      <c r="AB1666" s="19"/>
      <c r="AC1666" s="19"/>
      <c r="AD1666" s="19"/>
      <c r="AE1666" s="19"/>
      <c r="AF1666" s="19">
        <v>6</v>
      </c>
      <c r="AG1666" s="19"/>
      <c r="AH1666" s="19">
        <v>7</v>
      </c>
      <c r="AI1666" s="19"/>
      <c r="AJ1666" s="19"/>
      <c r="AK1666" s="19"/>
      <c r="AL1666" s="19"/>
      <c r="AM1666" s="19"/>
      <c r="AN1666" s="19"/>
      <c r="AO1666" s="19">
        <v>15</v>
      </c>
      <c r="AP1666" s="19"/>
      <c r="AQ1666" s="19"/>
      <c r="AR1666" s="20">
        <f t="shared" si="3"/>
        <v>0</v>
      </c>
      <c r="AS1666" s="21"/>
      <c r="AT1666" s="21"/>
      <c r="AU1666" s="21"/>
      <c r="AV1666" s="21"/>
      <c r="AW1666" s="21"/>
      <c r="AX1666" s="21"/>
      <c r="AY1666" s="21"/>
      <c r="AZ1666" s="21"/>
      <c r="BA1666" s="21"/>
      <c r="BB1666" s="21"/>
      <c r="BC1666" s="21"/>
      <c r="BD1666" s="21"/>
      <c r="BE1666" s="21"/>
      <c r="BF1666" s="21"/>
      <c r="BG1666" s="21"/>
      <c r="BH1666" s="21"/>
      <c r="BI1666" s="21"/>
      <c r="BJ1666" s="22">
        <f t="shared" si="5"/>
        <v>0</v>
      </c>
      <c r="BK1666" s="21"/>
      <c r="BL1666" s="21"/>
      <c r="BM1666" s="21"/>
      <c r="BN1666" s="23">
        <f t="shared" si="7"/>
        <v>0</v>
      </c>
      <c r="BO1666" s="23"/>
      <c r="BP1666" s="23"/>
      <c r="BQ1666" s="23"/>
      <c r="BR1666" s="23"/>
      <c r="BS1666" s="23"/>
      <c r="BT1666" s="23"/>
      <c r="BU1666" s="23"/>
      <c r="BV1666" s="23"/>
      <c r="BW1666" s="23"/>
      <c r="BX1666" s="23"/>
      <c r="BY1666" s="23"/>
      <c r="BZ1666" s="23"/>
      <c r="CA1666" s="23"/>
      <c r="CB1666" s="23"/>
      <c r="CC1666" s="23"/>
      <c r="CD1666" s="23"/>
      <c r="CE1666" s="23"/>
      <c r="CF1666" s="21">
        <f t="shared" si="9"/>
        <v>0</v>
      </c>
      <c r="CG1666" s="21"/>
      <c r="CH1666" s="21"/>
      <c r="CI1666" s="21"/>
      <c r="CJ1666" s="21"/>
      <c r="CK1666" s="21"/>
      <c r="CL1666" s="21"/>
      <c r="CM1666" s="21"/>
      <c r="CN1666" s="21"/>
      <c r="CO1666" s="21"/>
      <c r="CP1666" s="21"/>
      <c r="CQ1666" s="21"/>
      <c r="CR1666" s="21"/>
      <c r="CS1666" s="21"/>
      <c r="CT1666" s="21"/>
      <c r="CU1666" s="21"/>
      <c r="CV1666" s="21"/>
      <c r="CW1666" s="21"/>
      <c r="CX1666" s="23">
        <f t="shared" si="11"/>
        <v>2</v>
      </c>
      <c r="CY1666" s="23"/>
      <c r="CZ1666" s="23"/>
      <c r="DA1666" s="23"/>
      <c r="DB1666" s="23">
        <v>2</v>
      </c>
      <c r="DC1666" s="23"/>
      <c r="DD1666" s="23"/>
      <c r="DE1666" s="22">
        <f t="shared" si="13"/>
        <v>0</v>
      </c>
      <c r="DF1666" s="21"/>
      <c r="DG1666" s="21"/>
      <c r="DH1666" s="21"/>
      <c r="DI1666" s="21"/>
      <c r="DJ1666" s="21"/>
      <c r="DK1666" s="24">
        <f t="shared" si="15"/>
        <v>0</v>
      </c>
      <c r="DL1666" s="23"/>
      <c r="DM1666" s="23"/>
      <c r="DN1666" s="3"/>
      <c r="DO1666" s="3"/>
      <c r="DP1666" s="3"/>
      <c r="DQ1666" s="3"/>
      <c r="DR1666" s="3"/>
      <c r="DS1666" s="3"/>
      <c r="DT1666" s="3"/>
      <c r="DU1666" s="3"/>
      <c r="DV1666" s="3"/>
      <c r="DW1666" s="3"/>
      <c r="DX1666" s="3"/>
      <c r="DY1666" s="3"/>
      <c r="DZ1666" s="3"/>
      <c r="EA1666" s="3"/>
      <c r="EB1666" s="3"/>
      <c r="EC1666" s="3"/>
      <c r="ED1666" s="3"/>
      <c r="EE1666" s="3"/>
      <c r="EF1666" s="3"/>
      <c r="EG1666" s="3"/>
    </row>
    <row r="1667" spans="1:137" ht="15.75" customHeight="1">
      <c r="A1667" s="15" t="s">
        <v>5313</v>
      </c>
      <c r="B1667" s="15" t="s">
        <v>5314</v>
      </c>
      <c r="C1667" s="16" t="s">
        <v>5315</v>
      </c>
      <c r="D1667" s="15">
        <v>602879550</v>
      </c>
      <c r="E1667" s="15" t="s">
        <v>5316</v>
      </c>
      <c r="F1667" s="15" t="s">
        <v>84</v>
      </c>
      <c r="G1667" s="15" t="s">
        <v>101</v>
      </c>
      <c r="H1667" s="15" t="s">
        <v>216</v>
      </c>
      <c r="I1667" s="17">
        <f t="shared" si="18"/>
        <v>0</v>
      </c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8">
        <f t="shared" si="1"/>
        <v>94</v>
      </c>
      <c r="AA1667" s="19"/>
      <c r="AB1667" s="19"/>
      <c r="AC1667" s="19"/>
      <c r="AD1667" s="19"/>
      <c r="AE1667" s="19"/>
      <c r="AF1667" s="25">
        <v>20</v>
      </c>
      <c r="AG1667" s="19"/>
      <c r="AH1667" s="19">
        <v>9</v>
      </c>
      <c r="AI1667" s="19"/>
      <c r="AJ1667" s="19">
        <v>50</v>
      </c>
      <c r="AK1667" s="19"/>
      <c r="AL1667" s="19"/>
      <c r="AM1667" s="19"/>
      <c r="AN1667" s="19"/>
      <c r="AO1667" s="19"/>
      <c r="AP1667" s="19">
        <v>15</v>
      </c>
      <c r="AQ1667" s="19"/>
      <c r="AR1667" s="20">
        <f t="shared" si="3"/>
        <v>0</v>
      </c>
      <c r="AS1667" s="21"/>
      <c r="AT1667" s="21"/>
      <c r="AU1667" s="21"/>
      <c r="AV1667" s="21"/>
      <c r="AW1667" s="21"/>
      <c r="AX1667" s="21"/>
      <c r="AY1667" s="21"/>
      <c r="AZ1667" s="21"/>
      <c r="BA1667" s="21"/>
      <c r="BB1667" s="21"/>
      <c r="BC1667" s="21"/>
      <c r="BD1667" s="21"/>
      <c r="BE1667" s="21"/>
      <c r="BF1667" s="21"/>
      <c r="BG1667" s="21"/>
      <c r="BH1667" s="21"/>
      <c r="BI1667" s="21"/>
      <c r="BJ1667" s="22">
        <f t="shared" si="5"/>
        <v>0</v>
      </c>
      <c r="BK1667" s="21"/>
      <c r="BL1667" s="21"/>
      <c r="BM1667" s="21"/>
      <c r="BN1667" s="23">
        <f t="shared" si="7"/>
        <v>10</v>
      </c>
      <c r="BO1667" s="23"/>
      <c r="BP1667" s="23"/>
      <c r="BQ1667" s="23"/>
      <c r="BR1667" s="23"/>
      <c r="BS1667" s="23"/>
      <c r="BT1667" s="23"/>
      <c r="BU1667" s="23"/>
      <c r="BV1667" s="23"/>
      <c r="BW1667" s="23"/>
      <c r="BX1667" s="23">
        <v>10</v>
      </c>
      <c r="BY1667" s="23"/>
      <c r="BZ1667" s="23"/>
      <c r="CA1667" s="23"/>
      <c r="CB1667" s="23"/>
      <c r="CC1667" s="23"/>
      <c r="CD1667" s="23"/>
      <c r="CE1667" s="23"/>
      <c r="CF1667" s="21">
        <f t="shared" si="9"/>
        <v>0</v>
      </c>
      <c r="CG1667" s="21"/>
      <c r="CH1667" s="21"/>
      <c r="CI1667" s="21"/>
      <c r="CJ1667" s="21"/>
      <c r="CK1667" s="21"/>
      <c r="CL1667" s="21"/>
      <c r="CM1667" s="21"/>
      <c r="CN1667" s="21"/>
      <c r="CO1667" s="21"/>
      <c r="CP1667" s="21"/>
      <c r="CQ1667" s="21"/>
      <c r="CR1667" s="21"/>
      <c r="CS1667" s="21"/>
      <c r="CT1667" s="21"/>
      <c r="CU1667" s="21"/>
      <c r="CV1667" s="21"/>
      <c r="CW1667" s="21"/>
      <c r="CX1667" s="23">
        <f t="shared" si="11"/>
        <v>2</v>
      </c>
      <c r="CY1667" s="23"/>
      <c r="CZ1667" s="23"/>
      <c r="DA1667" s="23"/>
      <c r="DB1667" s="23"/>
      <c r="DC1667" s="23">
        <v>2</v>
      </c>
      <c r="DD1667" s="23"/>
      <c r="DE1667" s="22">
        <f t="shared" si="13"/>
        <v>0</v>
      </c>
      <c r="DF1667" s="21"/>
      <c r="DG1667" s="21"/>
      <c r="DH1667" s="21"/>
      <c r="DI1667" s="21"/>
      <c r="DJ1667" s="21"/>
      <c r="DK1667" s="24">
        <f t="shared" si="15"/>
        <v>0</v>
      </c>
      <c r="DL1667" s="23"/>
      <c r="DM1667" s="23"/>
      <c r="DN1667" s="3"/>
      <c r="DO1667" s="3"/>
      <c r="DP1667" s="3"/>
      <c r="DQ1667" s="3"/>
      <c r="DR1667" s="3"/>
      <c r="DS1667" s="3"/>
      <c r="DT1667" s="3"/>
      <c r="DU1667" s="3"/>
      <c r="DV1667" s="3"/>
      <c r="DW1667" s="3"/>
      <c r="DX1667" s="3"/>
      <c r="DY1667" s="3"/>
      <c r="DZ1667" s="3"/>
      <c r="EA1667" s="3"/>
      <c r="EB1667" s="3"/>
      <c r="EC1667" s="3"/>
      <c r="ED1667" s="3"/>
      <c r="EE1667" s="3"/>
      <c r="EF1667" s="3"/>
      <c r="EG1667" s="3"/>
    </row>
    <row r="1668" spans="1:137" ht="15.75" customHeight="1">
      <c r="A1668" s="15" t="s">
        <v>5317</v>
      </c>
      <c r="B1668" s="15" t="s">
        <v>5318</v>
      </c>
      <c r="C1668" s="16">
        <v>27082458</v>
      </c>
      <c r="D1668" s="15">
        <v>720581160</v>
      </c>
      <c r="E1668" s="15" t="s">
        <v>5319</v>
      </c>
      <c r="F1668" s="15" t="s">
        <v>84</v>
      </c>
      <c r="G1668" s="15" t="s">
        <v>101</v>
      </c>
      <c r="H1668" s="15" t="s">
        <v>80</v>
      </c>
      <c r="I1668" s="17">
        <f t="shared" si="18"/>
        <v>0</v>
      </c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8">
        <f t="shared" si="1"/>
        <v>34</v>
      </c>
      <c r="AA1668" s="19"/>
      <c r="AB1668" s="19"/>
      <c r="AC1668" s="19"/>
      <c r="AD1668" s="19"/>
      <c r="AE1668" s="19"/>
      <c r="AF1668" s="25">
        <v>12</v>
      </c>
      <c r="AG1668" s="19"/>
      <c r="AH1668" s="19">
        <v>7</v>
      </c>
      <c r="AI1668" s="19"/>
      <c r="AJ1668" s="19"/>
      <c r="AK1668" s="19"/>
      <c r="AL1668" s="19"/>
      <c r="AM1668" s="19"/>
      <c r="AN1668" s="19"/>
      <c r="AO1668" s="19">
        <v>15</v>
      </c>
      <c r="AP1668" s="19"/>
      <c r="AQ1668" s="19"/>
      <c r="AR1668" s="20">
        <f t="shared" si="3"/>
        <v>0</v>
      </c>
      <c r="AS1668" s="21"/>
      <c r="AT1668" s="21"/>
      <c r="AU1668" s="21"/>
      <c r="AV1668" s="21"/>
      <c r="AW1668" s="21"/>
      <c r="AX1668" s="21"/>
      <c r="AY1668" s="21"/>
      <c r="AZ1668" s="21"/>
      <c r="BA1668" s="21"/>
      <c r="BB1668" s="21"/>
      <c r="BC1668" s="21"/>
      <c r="BD1668" s="21"/>
      <c r="BE1668" s="21"/>
      <c r="BF1668" s="21"/>
      <c r="BG1668" s="21"/>
      <c r="BH1668" s="21"/>
      <c r="BI1668" s="21"/>
      <c r="BJ1668" s="22">
        <f t="shared" si="5"/>
        <v>0</v>
      </c>
      <c r="BK1668" s="21"/>
      <c r="BL1668" s="21"/>
      <c r="BM1668" s="21"/>
      <c r="BN1668" s="23">
        <f t="shared" si="7"/>
        <v>0</v>
      </c>
      <c r="BO1668" s="23"/>
      <c r="BP1668" s="23"/>
      <c r="BQ1668" s="23"/>
      <c r="BR1668" s="23"/>
      <c r="BS1668" s="23"/>
      <c r="BT1668" s="23"/>
      <c r="BU1668" s="23"/>
      <c r="BV1668" s="23"/>
      <c r="BW1668" s="23"/>
      <c r="BX1668" s="23"/>
      <c r="BY1668" s="23"/>
      <c r="BZ1668" s="23"/>
      <c r="CA1668" s="23"/>
      <c r="CB1668" s="23"/>
      <c r="CC1668" s="23"/>
      <c r="CD1668" s="23"/>
      <c r="CE1668" s="23"/>
      <c r="CF1668" s="21">
        <f t="shared" si="9"/>
        <v>0</v>
      </c>
      <c r="CG1668" s="21"/>
      <c r="CH1668" s="21"/>
      <c r="CI1668" s="21"/>
      <c r="CJ1668" s="21"/>
      <c r="CK1668" s="21"/>
      <c r="CL1668" s="21"/>
      <c r="CM1668" s="21"/>
      <c r="CN1668" s="21"/>
      <c r="CO1668" s="21"/>
      <c r="CP1668" s="21"/>
      <c r="CQ1668" s="21"/>
      <c r="CR1668" s="21"/>
      <c r="CS1668" s="21"/>
      <c r="CT1668" s="21"/>
      <c r="CU1668" s="21"/>
      <c r="CV1668" s="21"/>
      <c r="CW1668" s="21"/>
      <c r="CX1668" s="23">
        <f t="shared" si="11"/>
        <v>2</v>
      </c>
      <c r="CY1668" s="23"/>
      <c r="CZ1668" s="23"/>
      <c r="DA1668" s="23"/>
      <c r="DB1668" s="23">
        <v>2</v>
      </c>
      <c r="DC1668" s="23"/>
      <c r="DD1668" s="23"/>
      <c r="DE1668" s="22">
        <f t="shared" si="13"/>
        <v>0</v>
      </c>
      <c r="DF1668" s="21"/>
      <c r="DG1668" s="21"/>
      <c r="DH1668" s="21"/>
      <c r="DI1668" s="21"/>
      <c r="DJ1668" s="21"/>
      <c r="DK1668" s="24">
        <f t="shared" si="15"/>
        <v>0</v>
      </c>
      <c r="DL1668" s="23"/>
      <c r="DM1668" s="23"/>
      <c r="DN1668" s="3"/>
      <c r="DO1668" s="3"/>
      <c r="DP1668" s="3"/>
      <c r="DQ1668" s="3"/>
      <c r="DR1668" s="3"/>
      <c r="DS1668" s="3"/>
      <c r="DT1668" s="3"/>
      <c r="DU1668" s="3"/>
      <c r="DV1668" s="3"/>
      <c r="DW1668" s="3"/>
      <c r="DX1668" s="3"/>
      <c r="DY1668" s="3"/>
      <c r="DZ1668" s="3"/>
      <c r="EA1668" s="3"/>
      <c r="EB1668" s="3"/>
      <c r="EC1668" s="3"/>
      <c r="ED1668" s="3"/>
      <c r="EE1668" s="3"/>
      <c r="EF1668" s="3"/>
      <c r="EG1668" s="3"/>
    </row>
    <row r="1669" spans="1:137" ht="15.75" customHeight="1">
      <c r="A1669" s="15" t="s">
        <v>5320</v>
      </c>
      <c r="B1669" s="15" t="s">
        <v>5321</v>
      </c>
      <c r="C1669" s="16">
        <v>16949391</v>
      </c>
      <c r="D1669" s="15">
        <v>608818098</v>
      </c>
      <c r="E1669" s="15" t="s">
        <v>5322</v>
      </c>
      <c r="F1669" s="15" t="s">
        <v>84</v>
      </c>
      <c r="G1669" s="15" t="s">
        <v>142</v>
      </c>
      <c r="H1669" s="15" t="s">
        <v>5323</v>
      </c>
      <c r="I1669" s="17">
        <f t="shared" si="18"/>
        <v>0</v>
      </c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8">
        <f t="shared" si="1"/>
        <v>46</v>
      </c>
      <c r="AA1669" s="19"/>
      <c r="AB1669" s="19"/>
      <c r="AC1669" s="19"/>
      <c r="AD1669" s="19"/>
      <c r="AE1669" s="19"/>
      <c r="AF1669" s="19"/>
      <c r="AG1669" s="19">
        <v>46</v>
      </c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20">
        <f t="shared" si="3"/>
        <v>0</v>
      </c>
      <c r="AS1669" s="21"/>
      <c r="AT1669" s="21"/>
      <c r="AU1669" s="21"/>
      <c r="AV1669" s="21"/>
      <c r="AW1669" s="21"/>
      <c r="AX1669" s="21"/>
      <c r="AY1669" s="21"/>
      <c r="AZ1669" s="21"/>
      <c r="BA1669" s="21"/>
      <c r="BB1669" s="21"/>
      <c r="BC1669" s="21"/>
      <c r="BD1669" s="21"/>
      <c r="BE1669" s="21"/>
      <c r="BF1669" s="21"/>
      <c r="BG1669" s="21"/>
      <c r="BH1669" s="21"/>
      <c r="BI1669" s="21"/>
      <c r="BJ1669" s="22">
        <f t="shared" si="5"/>
        <v>0</v>
      </c>
      <c r="BK1669" s="21"/>
      <c r="BL1669" s="21"/>
      <c r="BM1669" s="21"/>
      <c r="BN1669" s="23">
        <f t="shared" si="7"/>
        <v>0</v>
      </c>
      <c r="BO1669" s="23"/>
      <c r="BP1669" s="23"/>
      <c r="BQ1669" s="23"/>
      <c r="BR1669" s="23"/>
      <c r="BS1669" s="23"/>
      <c r="BT1669" s="23"/>
      <c r="BU1669" s="23"/>
      <c r="BV1669" s="23"/>
      <c r="BW1669" s="23"/>
      <c r="BX1669" s="23"/>
      <c r="BY1669" s="23"/>
      <c r="BZ1669" s="23"/>
      <c r="CA1669" s="23"/>
      <c r="CB1669" s="23"/>
      <c r="CC1669" s="23"/>
      <c r="CD1669" s="23"/>
      <c r="CE1669" s="23"/>
      <c r="CF1669" s="21">
        <f t="shared" si="9"/>
        <v>0</v>
      </c>
      <c r="CG1669" s="21"/>
      <c r="CH1669" s="21"/>
      <c r="CI1669" s="21"/>
      <c r="CJ1669" s="21"/>
      <c r="CK1669" s="21"/>
      <c r="CL1669" s="21"/>
      <c r="CM1669" s="21"/>
      <c r="CN1669" s="21"/>
      <c r="CO1669" s="21"/>
      <c r="CP1669" s="21"/>
      <c r="CQ1669" s="21"/>
      <c r="CR1669" s="21"/>
      <c r="CS1669" s="21"/>
      <c r="CT1669" s="21"/>
      <c r="CU1669" s="21"/>
      <c r="CV1669" s="21"/>
      <c r="CW1669" s="21"/>
      <c r="CX1669" s="23">
        <f t="shared" si="11"/>
        <v>0</v>
      </c>
      <c r="CY1669" s="23"/>
      <c r="CZ1669" s="23"/>
      <c r="DA1669" s="23"/>
      <c r="DB1669" s="23"/>
      <c r="DC1669" s="23"/>
      <c r="DD1669" s="23"/>
      <c r="DE1669" s="22">
        <f t="shared" si="13"/>
        <v>0</v>
      </c>
      <c r="DF1669" s="21"/>
      <c r="DG1669" s="21"/>
      <c r="DH1669" s="21"/>
      <c r="DI1669" s="21"/>
      <c r="DJ1669" s="21"/>
      <c r="DK1669" s="24">
        <f t="shared" si="15"/>
        <v>0</v>
      </c>
      <c r="DL1669" s="23"/>
      <c r="DM1669" s="23"/>
      <c r="DN1669" s="3"/>
      <c r="DO1669" s="3"/>
      <c r="DP1669" s="3"/>
      <c r="DQ1669" s="3"/>
      <c r="DR1669" s="3"/>
      <c r="DS1669" s="3"/>
      <c r="DT1669" s="3"/>
      <c r="DU1669" s="3"/>
      <c r="DV1669" s="3"/>
      <c r="DW1669" s="3"/>
      <c r="DX1669" s="3"/>
      <c r="DY1669" s="3"/>
      <c r="DZ1669" s="3"/>
      <c r="EA1669" s="3"/>
      <c r="EB1669" s="3"/>
      <c r="EC1669" s="3"/>
      <c r="ED1669" s="3"/>
      <c r="EE1669" s="3"/>
      <c r="EF1669" s="3"/>
      <c r="EG1669" s="3"/>
    </row>
    <row r="1670" spans="1:137" ht="15.75" customHeight="1">
      <c r="A1670" s="15" t="s">
        <v>5324</v>
      </c>
      <c r="B1670" s="15" t="s">
        <v>5325</v>
      </c>
      <c r="C1670" s="16">
        <v>24142760</v>
      </c>
      <c r="D1670" s="15">
        <v>603868846</v>
      </c>
      <c r="E1670" s="15" t="s">
        <v>1029</v>
      </c>
      <c r="F1670" s="15" t="s">
        <v>84</v>
      </c>
      <c r="G1670" s="15" t="s">
        <v>91</v>
      </c>
      <c r="H1670" s="15" t="s">
        <v>57</v>
      </c>
      <c r="I1670" s="17">
        <f t="shared" si="18"/>
        <v>0</v>
      </c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8">
        <f t="shared" si="1"/>
        <v>29</v>
      </c>
      <c r="AA1670" s="19"/>
      <c r="AB1670" s="19"/>
      <c r="AC1670" s="19"/>
      <c r="AD1670" s="19"/>
      <c r="AE1670" s="19"/>
      <c r="AF1670" s="19"/>
      <c r="AG1670" s="19">
        <v>19</v>
      </c>
      <c r="AH1670" s="19"/>
      <c r="AI1670" s="19"/>
      <c r="AJ1670" s="19"/>
      <c r="AK1670" s="19"/>
      <c r="AL1670" s="19"/>
      <c r="AM1670" s="19"/>
      <c r="AN1670" s="19"/>
      <c r="AO1670" s="19">
        <v>10</v>
      </c>
      <c r="AP1670" s="19"/>
      <c r="AQ1670" s="19"/>
      <c r="AR1670" s="20">
        <f t="shared" si="3"/>
        <v>0</v>
      </c>
      <c r="AS1670" s="21"/>
      <c r="AT1670" s="21"/>
      <c r="AU1670" s="21"/>
      <c r="AV1670" s="21"/>
      <c r="AW1670" s="21"/>
      <c r="AX1670" s="21"/>
      <c r="AY1670" s="21"/>
      <c r="AZ1670" s="21"/>
      <c r="BA1670" s="21"/>
      <c r="BB1670" s="21"/>
      <c r="BC1670" s="21"/>
      <c r="BD1670" s="21"/>
      <c r="BE1670" s="21"/>
      <c r="BF1670" s="21"/>
      <c r="BG1670" s="21"/>
      <c r="BH1670" s="21"/>
      <c r="BI1670" s="21"/>
      <c r="BJ1670" s="22">
        <f t="shared" si="5"/>
        <v>0</v>
      </c>
      <c r="BK1670" s="21"/>
      <c r="BL1670" s="21"/>
      <c r="BM1670" s="21"/>
      <c r="BN1670" s="23">
        <f t="shared" si="7"/>
        <v>0</v>
      </c>
      <c r="BO1670" s="23"/>
      <c r="BP1670" s="23"/>
      <c r="BQ1670" s="23"/>
      <c r="BR1670" s="23"/>
      <c r="BS1670" s="23"/>
      <c r="BT1670" s="23"/>
      <c r="BU1670" s="23"/>
      <c r="BV1670" s="23"/>
      <c r="BW1670" s="23"/>
      <c r="BX1670" s="23"/>
      <c r="BY1670" s="23"/>
      <c r="BZ1670" s="23"/>
      <c r="CA1670" s="23"/>
      <c r="CB1670" s="23"/>
      <c r="CC1670" s="23"/>
      <c r="CD1670" s="23"/>
      <c r="CE1670" s="23"/>
      <c r="CF1670" s="21">
        <f t="shared" si="9"/>
        <v>100</v>
      </c>
      <c r="CG1670" s="21"/>
      <c r="CH1670" s="21"/>
      <c r="CI1670" s="21"/>
      <c r="CJ1670" s="21"/>
      <c r="CK1670" s="21"/>
      <c r="CL1670" s="21"/>
      <c r="CM1670" s="21"/>
      <c r="CN1670" s="21"/>
      <c r="CO1670" s="21"/>
      <c r="CP1670" s="21"/>
      <c r="CQ1670" s="21"/>
      <c r="CR1670" s="21"/>
      <c r="CS1670" s="21"/>
      <c r="CT1670" s="21"/>
      <c r="CU1670" s="21">
        <v>100</v>
      </c>
      <c r="CV1670" s="21"/>
      <c r="CW1670" s="21"/>
      <c r="CX1670" s="23">
        <f t="shared" si="11"/>
        <v>1</v>
      </c>
      <c r="CY1670" s="23"/>
      <c r="CZ1670" s="23"/>
      <c r="DA1670" s="23"/>
      <c r="DB1670" s="23">
        <v>1</v>
      </c>
      <c r="DC1670" s="23"/>
      <c r="DD1670" s="23"/>
      <c r="DE1670" s="22">
        <f t="shared" si="13"/>
        <v>0</v>
      </c>
      <c r="DF1670" s="21"/>
      <c r="DG1670" s="21"/>
      <c r="DH1670" s="21"/>
      <c r="DI1670" s="21"/>
      <c r="DJ1670" s="21"/>
      <c r="DK1670" s="24">
        <f t="shared" si="15"/>
        <v>0</v>
      </c>
      <c r="DL1670" s="23"/>
      <c r="DM1670" s="23"/>
      <c r="DN1670" s="3"/>
      <c r="DO1670" s="3"/>
      <c r="DP1670" s="3"/>
      <c r="DQ1670" s="3"/>
      <c r="DR1670" s="3"/>
      <c r="DS1670" s="3"/>
      <c r="DT1670" s="3"/>
      <c r="DU1670" s="3"/>
      <c r="DV1670" s="3"/>
      <c r="DW1670" s="3"/>
      <c r="DX1670" s="3"/>
      <c r="DY1670" s="3"/>
      <c r="DZ1670" s="3"/>
      <c r="EA1670" s="3"/>
      <c r="EB1670" s="3"/>
      <c r="EC1670" s="3"/>
      <c r="ED1670" s="3"/>
      <c r="EE1670" s="3"/>
      <c r="EF1670" s="3"/>
      <c r="EG1670" s="3"/>
    </row>
    <row r="1671" spans="1:137" ht="15.75" customHeight="1">
      <c r="A1671" s="15" t="s">
        <v>5326</v>
      </c>
      <c r="B1671" s="15" t="s">
        <v>5327</v>
      </c>
      <c r="C1671" s="16">
        <v>62937901</v>
      </c>
      <c r="D1671" s="15">
        <v>774540618</v>
      </c>
      <c r="E1671" s="15" t="s">
        <v>5328</v>
      </c>
      <c r="F1671" s="15" t="s">
        <v>84</v>
      </c>
      <c r="G1671" s="15" t="s">
        <v>101</v>
      </c>
      <c r="H1671" s="15" t="s">
        <v>86</v>
      </c>
      <c r="I1671" s="17">
        <f t="shared" si="18"/>
        <v>0</v>
      </c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8">
        <f t="shared" si="1"/>
        <v>15</v>
      </c>
      <c r="AA1671" s="19"/>
      <c r="AB1671" s="19"/>
      <c r="AC1671" s="19"/>
      <c r="AD1671" s="19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>
        <v>15</v>
      </c>
      <c r="AP1671" s="19"/>
      <c r="AQ1671" s="19"/>
      <c r="AR1671" s="20">
        <f t="shared" si="3"/>
        <v>0</v>
      </c>
      <c r="AS1671" s="21"/>
      <c r="AT1671" s="21"/>
      <c r="AU1671" s="21"/>
      <c r="AV1671" s="21"/>
      <c r="AW1671" s="21"/>
      <c r="AX1671" s="21"/>
      <c r="AY1671" s="21"/>
      <c r="AZ1671" s="21"/>
      <c r="BA1671" s="21"/>
      <c r="BB1671" s="21"/>
      <c r="BC1671" s="21"/>
      <c r="BD1671" s="21"/>
      <c r="BE1671" s="21"/>
      <c r="BF1671" s="21"/>
      <c r="BG1671" s="21"/>
      <c r="BH1671" s="21"/>
      <c r="BI1671" s="21"/>
      <c r="BJ1671" s="22">
        <f t="shared" si="5"/>
        <v>0</v>
      </c>
      <c r="BK1671" s="21"/>
      <c r="BL1671" s="21"/>
      <c r="BM1671" s="21"/>
      <c r="BN1671" s="23">
        <f t="shared" si="7"/>
        <v>0</v>
      </c>
      <c r="BO1671" s="23"/>
      <c r="BP1671" s="23"/>
      <c r="BQ1671" s="23"/>
      <c r="BR1671" s="23"/>
      <c r="BS1671" s="23"/>
      <c r="BT1671" s="23"/>
      <c r="BU1671" s="23"/>
      <c r="BV1671" s="23"/>
      <c r="BW1671" s="23"/>
      <c r="BX1671" s="23"/>
      <c r="BY1671" s="23"/>
      <c r="BZ1671" s="23"/>
      <c r="CA1671" s="23"/>
      <c r="CB1671" s="23"/>
      <c r="CC1671" s="23"/>
      <c r="CD1671" s="23"/>
      <c r="CE1671" s="23"/>
      <c r="CF1671" s="21">
        <f t="shared" si="9"/>
        <v>0</v>
      </c>
      <c r="CG1671" s="21"/>
      <c r="CH1671" s="21"/>
      <c r="CI1671" s="21"/>
      <c r="CJ1671" s="21"/>
      <c r="CK1671" s="21"/>
      <c r="CL1671" s="21"/>
      <c r="CM1671" s="21"/>
      <c r="CN1671" s="21"/>
      <c r="CO1671" s="21"/>
      <c r="CP1671" s="21"/>
      <c r="CQ1671" s="21"/>
      <c r="CR1671" s="21"/>
      <c r="CS1671" s="21"/>
      <c r="CT1671" s="21"/>
      <c r="CU1671" s="21"/>
      <c r="CV1671" s="21"/>
      <c r="CW1671" s="21"/>
      <c r="CX1671" s="23">
        <f t="shared" si="11"/>
        <v>2</v>
      </c>
      <c r="CY1671" s="23"/>
      <c r="CZ1671" s="23"/>
      <c r="DA1671" s="23"/>
      <c r="DB1671" s="23">
        <v>2</v>
      </c>
      <c r="DC1671" s="23"/>
      <c r="DD1671" s="23"/>
      <c r="DE1671" s="22">
        <f t="shared" si="13"/>
        <v>0</v>
      </c>
      <c r="DF1671" s="21"/>
      <c r="DG1671" s="21"/>
      <c r="DH1671" s="21"/>
      <c r="DI1671" s="21"/>
      <c r="DJ1671" s="21"/>
      <c r="DK1671" s="24">
        <f t="shared" si="15"/>
        <v>0</v>
      </c>
      <c r="DL1671" s="23"/>
      <c r="DM1671" s="23"/>
      <c r="DN1671" s="3"/>
      <c r="DO1671" s="3"/>
      <c r="DP1671" s="3"/>
      <c r="DQ1671" s="3"/>
      <c r="DR1671" s="3"/>
      <c r="DS1671" s="3"/>
      <c r="DT1671" s="3"/>
      <c r="DU1671" s="3"/>
      <c r="DV1671" s="3"/>
      <c r="DW1671" s="3"/>
      <c r="DX1671" s="3"/>
      <c r="DY1671" s="3"/>
      <c r="DZ1671" s="3"/>
      <c r="EA1671" s="3"/>
      <c r="EB1671" s="3"/>
      <c r="EC1671" s="3"/>
      <c r="ED1671" s="3"/>
      <c r="EE1671" s="3"/>
      <c r="EF1671" s="3"/>
      <c r="EG1671" s="3"/>
    </row>
    <row r="1672" spans="1:137" ht="15.75" customHeight="1">
      <c r="A1672" s="15" t="s">
        <v>5329</v>
      </c>
      <c r="B1672" s="15" t="s">
        <v>5330</v>
      </c>
      <c r="C1672" s="16" t="s">
        <v>5331</v>
      </c>
      <c r="D1672" s="15">
        <v>608854852</v>
      </c>
      <c r="E1672" s="15" t="s">
        <v>5332</v>
      </c>
      <c r="F1672" s="15" t="s">
        <v>84</v>
      </c>
      <c r="G1672" s="15" t="s">
        <v>91</v>
      </c>
      <c r="H1672" s="15" t="s">
        <v>158</v>
      </c>
      <c r="I1672" s="17">
        <f t="shared" si="18"/>
        <v>0</v>
      </c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8">
        <f t="shared" si="1"/>
        <v>29</v>
      </c>
      <c r="AA1672" s="19"/>
      <c r="AB1672" s="19"/>
      <c r="AC1672" s="19"/>
      <c r="AD1672" s="19"/>
      <c r="AE1672" s="19"/>
      <c r="AF1672" s="19"/>
      <c r="AG1672" s="19">
        <v>19</v>
      </c>
      <c r="AH1672" s="19"/>
      <c r="AI1672" s="19"/>
      <c r="AJ1672" s="19"/>
      <c r="AK1672" s="19"/>
      <c r="AL1672" s="19"/>
      <c r="AM1672" s="19"/>
      <c r="AN1672" s="19"/>
      <c r="AO1672" s="19">
        <v>10</v>
      </c>
      <c r="AP1672" s="19"/>
      <c r="AQ1672" s="19"/>
      <c r="AR1672" s="20">
        <f t="shared" si="3"/>
        <v>0</v>
      </c>
      <c r="AS1672" s="21"/>
      <c r="AT1672" s="21"/>
      <c r="AU1672" s="21"/>
      <c r="AV1672" s="21"/>
      <c r="AW1672" s="21"/>
      <c r="AX1672" s="21"/>
      <c r="AY1672" s="21"/>
      <c r="AZ1672" s="21"/>
      <c r="BA1672" s="21"/>
      <c r="BB1672" s="21"/>
      <c r="BC1672" s="21"/>
      <c r="BD1672" s="21"/>
      <c r="BE1672" s="21"/>
      <c r="BF1672" s="21"/>
      <c r="BG1672" s="21"/>
      <c r="BH1672" s="21"/>
      <c r="BI1672" s="21"/>
      <c r="BJ1672" s="22">
        <f t="shared" si="5"/>
        <v>0</v>
      </c>
      <c r="BK1672" s="21"/>
      <c r="BL1672" s="21"/>
      <c r="BM1672" s="21"/>
      <c r="BN1672" s="23">
        <f t="shared" si="7"/>
        <v>0</v>
      </c>
      <c r="BO1672" s="23"/>
      <c r="BP1672" s="23"/>
      <c r="BQ1672" s="23"/>
      <c r="BR1672" s="23"/>
      <c r="BS1672" s="23"/>
      <c r="BT1672" s="23"/>
      <c r="BU1672" s="23"/>
      <c r="BV1672" s="23"/>
      <c r="BW1672" s="23"/>
      <c r="BX1672" s="23"/>
      <c r="BY1672" s="23"/>
      <c r="BZ1672" s="23"/>
      <c r="CA1672" s="23"/>
      <c r="CB1672" s="23"/>
      <c r="CC1672" s="23"/>
      <c r="CD1672" s="23"/>
      <c r="CE1672" s="23"/>
      <c r="CF1672" s="21">
        <f t="shared" si="9"/>
        <v>100</v>
      </c>
      <c r="CG1672" s="21"/>
      <c r="CH1672" s="21"/>
      <c r="CI1672" s="21"/>
      <c r="CJ1672" s="21"/>
      <c r="CK1672" s="21"/>
      <c r="CL1672" s="21"/>
      <c r="CM1672" s="21"/>
      <c r="CN1672" s="21"/>
      <c r="CO1672" s="21"/>
      <c r="CP1672" s="21"/>
      <c r="CQ1672" s="21"/>
      <c r="CR1672" s="21"/>
      <c r="CS1672" s="21"/>
      <c r="CT1672" s="21"/>
      <c r="CU1672" s="21">
        <v>100</v>
      </c>
      <c r="CV1672" s="21"/>
      <c r="CW1672" s="21"/>
      <c r="CX1672" s="23">
        <f t="shared" si="11"/>
        <v>1</v>
      </c>
      <c r="CY1672" s="23"/>
      <c r="CZ1672" s="23"/>
      <c r="DA1672" s="23"/>
      <c r="DB1672" s="23">
        <v>1</v>
      </c>
      <c r="DC1672" s="23"/>
      <c r="DD1672" s="23"/>
      <c r="DE1672" s="22">
        <f t="shared" si="13"/>
        <v>0</v>
      </c>
      <c r="DF1672" s="21"/>
      <c r="DG1672" s="21"/>
      <c r="DH1672" s="21"/>
      <c r="DI1672" s="21"/>
      <c r="DJ1672" s="21"/>
      <c r="DK1672" s="24">
        <f t="shared" si="15"/>
        <v>0</v>
      </c>
      <c r="DL1672" s="23"/>
      <c r="DM1672" s="23"/>
      <c r="DN1672" s="3"/>
      <c r="DO1672" s="3"/>
      <c r="DP1672" s="3"/>
      <c r="DQ1672" s="3"/>
      <c r="DR1672" s="3"/>
      <c r="DS1672" s="3"/>
      <c r="DT1672" s="3"/>
      <c r="DU1672" s="3"/>
      <c r="DV1672" s="3"/>
      <c r="DW1672" s="3"/>
      <c r="DX1672" s="3"/>
      <c r="DY1672" s="3"/>
      <c r="DZ1672" s="3"/>
      <c r="EA1672" s="3"/>
      <c r="EB1672" s="3"/>
      <c r="EC1672" s="3"/>
      <c r="ED1672" s="3"/>
      <c r="EE1672" s="3"/>
      <c r="EF1672" s="3"/>
      <c r="EG1672" s="3"/>
    </row>
    <row r="1673" spans="1:137" ht="15.75" customHeight="1">
      <c r="A1673" s="15" t="s">
        <v>5333</v>
      </c>
      <c r="B1673" s="15" t="s">
        <v>5334</v>
      </c>
      <c r="C1673" s="16" t="s">
        <v>5335</v>
      </c>
      <c r="D1673" s="15">
        <v>604480947</v>
      </c>
      <c r="E1673" s="15" t="s">
        <v>5336</v>
      </c>
      <c r="F1673" s="15" t="s">
        <v>84</v>
      </c>
      <c r="G1673" s="15" t="s">
        <v>91</v>
      </c>
      <c r="H1673" s="15" t="s">
        <v>76</v>
      </c>
      <c r="I1673" s="17">
        <f t="shared" si="18"/>
        <v>0</v>
      </c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8">
        <f t="shared" si="1"/>
        <v>29</v>
      </c>
      <c r="AA1673" s="19"/>
      <c r="AB1673" s="19"/>
      <c r="AC1673" s="19"/>
      <c r="AD1673" s="19"/>
      <c r="AE1673" s="19"/>
      <c r="AF1673" s="19"/>
      <c r="AG1673" s="19">
        <v>19</v>
      </c>
      <c r="AH1673" s="19"/>
      <c r="AI1673" s="19"/>
      <c r="AJ1673" s="19"/>
      <c r="AK1673" s="19"/>
      <c r="AL1673" s="19"/>
      <c r="AM1673" s="19"/>
      <c r="AN1673" s="19"/>
      <c r="AO1673" s="19">
        <v>10</v>
      </c>
      <c r="AP1673" s="19"/>
      <c r="AQ1673" s="19"/>
      <c r="AR1673" s="20">
        <f t="shared" si="3"/>
        <v>0</v>
      </c>
      <c r="AS1673" s="21"/>
      <c r="AT1673" s="21"/>
      <c r="AU1673" s="21"/>
      <c r="AV1673" s="21"/>
      <c r="AW1673" s="21"/>
      <c r="AX1673" s="21"/>
      <c r="AY1673" s="21"/>
      <c r="AZ1673" s="21"/>
      <c r="BA1673" s="21"/>
      <c r="BB1673" s="21"/>
      <c r="BC1673" s="21"/>
      <c r="BD1673" s="21"/>
      <c r="BE1673" s="21"/>
      <c r="BF1673" s="21"/>
      <c r="BG1673" s="21"/>
      <c r="BH1673" s="21"/>
      <c r="BI1673" s="21"/>
      <c r="BJ1673" s="22">
        <f t="shared" si="5"/>
        <v>0</v>
      </c>
      <c r="BK1673" s="21"/>
      <c r="BL1673" s="21"/>
      <c r="BM1673" s="21"/>
      <c r="BN1673" s="23">
        <f t="shared" si="7"/>
        <v>0</v>
      </c>
      <c r="BO1673" s="23"/>
      <c r="BP1673" s="23"/>
      <c r="BQ1673" s="23"/>
      <c r="BR1673" s="23"/>
      <c r="BS1673" s="23"/>
      <c r="BT1673" s="23"/>
      <c r="BU1673" s="23"/>
      <c r="BV1673" s="23"/>
      <c r="BW1673" s="23"/>
      <c r="BX1673" s="23"/>
      <c r="BY1673" s="23"/>
      <c r="BZ1673" s="23"/>
      <c r="CA1673" s="23"/>
      <c r="CB1673" s="23"/>
      <c r="CC1673" s="23"/>
      <c r="CD1673" s="23"/>
      <c r="CE1673" s="23"/>
      <c r="CF1673" s="21">
        <f t="shared" si="9"/>
        <v>100</v>
      </c>
      <c r="CG1673" s="21"/>
      <c r="CH1673" s="21"/>
      <c r="CI1673" s="21"/>
      <c r="CJ1673" s="21"/>
      <c r="CK1673" s="21"/>
      <c r="CL1673" s="21"/>
      <c r="CM1673" s="21"/>
      <c r="CN1673" s="21"/>
      <c r="CO1673" s="21"/>
      <c r="CP1673" s="21"/>
      <c r="CQ1673" s="21"/>
      <c r="CR1673" s="21"/>
      <c r="CS1673" s="21"/>
      <c r="CT1673" s="21"/>
      <c r="CU1673" s="21">
        <v>100</v>
      </c>
      <c r="CV1673" s="21"/>
      <c r="CW1673" s="21"/>
      <c r="CX1673" s="23">
        <f t="shared" si="11"/>
        <v>1</v>
      </c>
      <c r="CY1673" s="23"/>
      <c r="CZ1673" s="23"/>
      <c r="DA1673" s="23"/>
      <c r="DB1673" s="23">
        <v>1</v>
      </c>
      <c r="DC1673" s="23"/>
      <c r="DD1673" s="23"/>
      <c r="DE1673" s="22">
        <f t="shared" si="13"/>
        <v>0</v>
      </c>
      <c r="DF1673" s="21"/>
      <c r="DG1673" s="21"/>
      <c r="DH1673" s="21"/>
      <c r="DI1673" s="21"/>
      <c r="DJ1673" s="21"/>
      <c r="DK1673" s="24">
        <f t="shared" si="15"/>
        <v>0</v>
      </c>
      <c r="DL1673" s="23"/>
      <c r="DM1673" s="23"/>
      <c r="DN1673" s="3"/>
      <c r="DO1673" s="3"/>
      <c r="DP1673" s="3"/>
      <c r="DQ1673" s="3"/>
      <c r="DR1673" s="3"/>
      <c r="DS1673" s="3"/>
      <c r="DT1673" s="3"/>
      <c r="DU1673" s="3"/>
      <c r="DV1673" s="3"/>
      <c r="DW1673" s="3"/>
      <c r="DX1673" s="3"/>
      <c r="DY1673" s="3"/>
      <c r="DZ1673" s="3"/>
      <c r="EA1673" s="3"/>
      <c r="EB1673" s="3"/>
      <c r="EC1673" s="3"/>
      <c r="ED1673" s="3"/>
      <c r="EE1673" s="3"/>
      <c r="EF1673" s="3"/>
      <c r="EG1673" s="3"/>
    </row>
    <row r="1674" spans="1:137" ht="15.75" customHeight="1">
      <c r="A1674" s="15" t="s">
        <v>5337</v>
      </c>
      <c r="B1674" s="15" t="s">
        <v>5338</v>
      </c>
      <c r="C1674" s="16">
        <v>45768862</v>
      </c>
      <c r="D1674" s="15">
        <v>603497604</v>
      </c>
      <c r="E1674" s="15" t="s">
        <v>5339</v>
      </c>
      <c r="F1674" s="15" t="s">
        <v>84</v>
      </c>
      <c r="G1674" s="15" t="s">
        <v>91</v>
      </c>
      <c r="H1674" s="15" t="s">
        <v>57</v>
      </c>
      <c r="I1674" s="17">
        <f t="shared" si="18"/>
        <v>0</v>
      </c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8">
        <f t="shared" si="1"/>
        <v>29</v>
      </c>
      <c r="AA1674" s="19"/>
      <c r="AB1674" s="19"/>
      <c r="AC1674" s="19"/>
      <c r="AD1674" s="19"/>
      <c r="AE1674" s="19"/>
      <c r="AF1674" s="19"/>
      <c r="AG1674" s="19">
        <v>19</v>
      </c>
      <c r="AH1674" s="19"/>
      <c r="AI1674" s="19"/>
      <c r="AJ1674" s="19"/>
      <c r="AK1674" s="19"/>
      <c r="AL1674" s="19"/>
      <c r="AM1674" s="19"/>
      <c r="AN1674" s="19"/>
      <c r="AO1674" s="19">
        <v>10</v>
      </c>
      <c r="AP1674" s="19"/>
      <c r="AQ1674" s="19"/>
      <c r="AR1674" s="20">
        <f t="shared" si="3"/>
        <v>0</v>
      </c>
      <c r="AS1674" s="21"/>
      <c r="AT1674" s="21"/>
      <c r="AU1674" s="21"/>
      <c r="AV1674" s="21"/>
      <c r="AW1674" s="21"/>
      <c r="AX1674" s="21"/>
      <c r="AY1674" s="21"/>
      <c r="AZ1674" s="21"/>
      <c r="BA1674" s="21"/>
      <c r="BB1674" s="21"/>
      <c r="BC1674" s="21"/>
      <c r="BD1674" s="21"/>
      <c r="BE1674" s="21"/>
      <c r="BF1674" s="21"/>
      <c r="BG1674" s="21"/>
      <c r="BH1674" s="21"/>
      <c r="BI1674" s="21"/>
      <c r="BJ1674" s="22">
        <f t="shared" si="5"/>
        <v>0</v>
      </c>
      <c r="BK1674" s="21"/>
      <c r="BL1674" s="21"/>
      <c r="BM1674" s="21"/>
      <c r="BN1674" s="23">
        <f t="shared" si="7"/>
        <v>0</v>
      </c>
      <c r="BO1674" s="23"/>
      <c r="BP1674" s="23"/>
      <c r="BQ1674" s="23"/>
      <c r="BR1674" s="23"/>
      <c r="BS1674" s="23"/>
      <c r="BT1674" s="23"/>
      <c r="BU1674" s="23"/>
      <c r="BV1674" s="23"/>
      <c r="BW1674" s="23"/>
      <c r="BX1674" s="23"/>
      <c r="BY1674" s="23"/>
      <c r="BZ1674" s="23"/>
      <c r="CA1674" s="23"/>
      <c r="CB1674" s="23"/>
      <c r="CC1674" s="23"/>
      <c r="CD1674" s="23"/>
      <c r="CE1674" s="23"/>
      <c r="CF1674" s="21">
        <f t="shared" si="9"/>
        <v>100</v>
      </c>
      <c r="CG1674" s="21"/>
      <c r="CH1674" s="21"/>
      <c r="CI1674" s="21"/>
      <c r="CJ1674" s="21"/>
      <c r="CK1674" s="21"/>
      <c r="CL1674" s="21"/>
      <c r="CM1674" s="21"/>
      <c r="CN1674" s="21"/>
      <c r="CO1674" s="21"/>
      <c r="CP1674" s="21"/>
      <c r="CQ1674" s="21"/>
      <c r="CR1674" s="21"/>
      <c r="CS1674" s="21"/>
      <c r="CT1674" s="21"/>
      <c r="CU1674" s="21">
        <v>100</v>
      </c>
      <c r="CV1674" s="21"/>
      <c r="CW1674" s="21"/>
      <c r="CX1674" s="23">
        <f t="shared" si="11"/>
        <v>1</v>
      </c>
      <c r="CY1674" s="23"/>
      <c r="CZ1674" s="23"/>
      <c r="DA1674" s="23"/>
      <c r="DB1674" s="23">
        <v>1</v>
      </c>
      <c r="DC1674" s="23"/>
      <c r="DD1674" s="23"/>
      <c r="DE1674" s="22">
        <f t="shared" si="13"/>
        <v>0</v>
      </c>
      <c r="DF1674" s="21"/>
      <c r="DG1674" s="21"/>
      <c r="DH1674" s="21"/>
      <c r="DI1674" s="21"/>
      <c r="DJ1674" s="21"/>
      <c r="DK1674" s="24">
        <f t="shared" si="15"/>
        <v>0</v>
      </c>
      <c r="DL1674" s="23"/>
      <c r="DM1674" s="23"/>
      <c r="DN1674" s="3"/>
      <c r="DO1674" s="3"/>
      <c r="DP1674" s="3"/>
      <c r="DQ1674" s="3"/>
      <c r="DR1674" s="3"/>
      <c r="DS1674" s="3"/>
      <c r="DT1674" s="3"/>
      <c r="DU1674" s="3"/>
      <c r="DV1674" s="3"/>
      <c r="DW1674" s="3"/>
      <c r="DX1674" s="3"/>
      <c r="DY1674" s="3"/>
      <c r="DZ1674" s="3"/>
      <c r="EA1674" s="3"/>
      <c r="EB1674" s="3"/>
      <c r="EC1674" s="3"/>
      <c r="ED1674" s="3"/>
      <c r="EE1674" s="3"/>
      <c r="EF1674" s="3"/>
      <c r="EG1674" s="3"/>
    </row>
    <row r="1675" spans="1:137" ht="15.75" customHeight="1">
      <c r="A1675" s="15" t="s">
        <v>5340</v>
      </c>
      <c r="B1675" s="15" t="s">
        <v>5341</v>
      </c>
      <c r="C1675" s="16">
        <v>49280007</v>
      </c>
      <c r="D1675" s="15">
        <v>606104195</v>
      </c>
      <c r="E1675" s="15" t="s">
        <v>5342</v>
      </c>
      <c r="F1675" s="15" t="s">
        <v>84</v>
      </c>
      <c r="G1675" s="15" t="s">
        <v>101</v>
      </c>
      <c r="H1675" s="15" t="s">
        <v>57</v>
      </c>
      <c r="I1675" s="17">
        <f t="shared" si="18"/>
        <v>0</v>
      </c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8">
        <f t="shared" si="1"/>
        <v>28</v>
      </c>
      <c r="AA1675" s="19"/>
      <c r="AB1675" s="19"/>
      <c r="AC1675" s="19"/>
      <c r="AD1675" s="19"/>
      <c r="AE1675" s="19"/>
      <c r="AF1675" s="19">
        <v>6</v>
      </c>
      <c r="AG1675" s="19"/>
      <c r="AH1675" s="19">
        <v>7</v>
      </c>
      <c r="AI1675" s="19"/>
      <c r="AJ1675" s="19"/>
      <c r="AK1675" s="19"/>
      <c r="AL1675" s="19"/>
      <c r="AM1675" s="19"/>
      <c r="AN1675" s="19"/>
      <c r="AO1675" s="19">
        <v>15</v>
      </c>
      <c r="AP1675" s="19"/>
      <c r="AQ1675" s="19"/>
      <c r="AR1675" s="20">
        <f t="shared" si="3"/>
        <v>0</v>
      </c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  <c r="BF1675" s="21"/>
      <c r="BG1675" s="21"/>
      <c r="BH1675" s="21"/>
      <c r="BI1675" s="21"/>
      <c r="BJ1675" s="22">
        <f t="shared" si="5"/>
        <v>0</v>
      </c>
      <c r="BK1675" s="21"/>
      <c r="BL1675" s="21"/>
      <c r="BM1675" s="21"/>
      <c r="BN1675" s="23">
        <f t="shared" si="7"/>
        <v>0</v>
      </c>
      <c r="BO1675" s="23"/>
      <c r="BP1675" s="23"/>
      <c r="BQ1675" s="23"/>
      <c r="BR1675" s="23"/>
      <c r="BS1675" s="23"/>
      <c r="BT1675" s="23"/>
      <c r="BU1675" s="23"/>
      <c r="BV1675" s="23"/>
      <c r="BW1675" s="23"/>
      <c r="BX1675" s="23"/>
      <c r="BY1675" s="23"/>
      <c r="BZ1675" s="23"/>
      <c r="CA1675" s="23"/>
      <c r="CB1675" s="23"/>
      <c r="CC1675" s="23"/>
      <c r="CD1675" s="23"/>
      <c r="CE1675" s="23"/>
      <c r="CF1675" s="21">
        <f t="shared" si="9"/>
        <v>0</v>
      </c>
      <c r="CG1675" s="21"/>
      <c r="CH1675" s="21"/>
      <c r="CI1675" s="21"/>
      <c r="CJ1675" s="21"/>
      <c r="CK1675" s="21"/>
      <c r="CL1675" s="21"/>
      <c r="CM1675" s="21"/>
      <c r="CN1675" s="21"/>
      <c r="CO1675" s="21"/>
      <c r="CP1675" s="21"/>
      <c r="CQ1675" s="21"/>
      <c r="CR1675" s="21"/>
      <c r="CS1675" s="21"/>
      <c r="CT1675" s="21"/>
      <c r="CU1675" s="21"/>
      <c r="CV1675" s="21"/>
      <c r="CW1675" s="21"/>
      <c r="CX1675" s="23">
        <f t="shared" si="11"/>
        <v>2</v>
      </c>
      <c r="CY1675" s="23"/>
      <c r="CZ1675" s="23"/>
      <c r="DA1675" s="23"/>
      <c r="DB1675" s="23">
        <v>2</v>
      </c>
      <c r="DC1675" s="23"/>
      <c r="DD1675" s="23"/>
      <c r="DE1675" s="22">
        <f t="shared" si="13"/>
        <v>0</v>
      </c>
      <c r="DF1675" s="21"/>
      <c r="DG1675" s="21"/>
      <c r="DH1675" s="21"/>
      <c r="DI1675" s="21"/>
      <c r="DJ1675" s="21"/>
      <c r="DK1675" s="24">
        <f t="shared" si="15"/>
        <v>0</v>
      </c>
      <c r="DL1675" s="23"/>
      <c r="DM1675" s="23"/>
      <c r="DN1675" s="3"/>
      <c r="DO1675" s="3"/>
      <c r="DP1675" s="3"/>
      <c r="DQ1675" s="3"/>
      <c r="DR1675" s="3"/>
      <c r="DS1675" s="3"/>
      <c r="DT1675" s="3"/>
      <c r="DU1675" s="3"/>
      <c r="DV1675" s="3"/>
      <c r="DW1675" s="3"/>
      <c r="DX1675" s="3"/>
      <c r="DY1675" s="3"/>
      <c r="DZ1675" s="3"/>
      <c r="EA1675" s="3"/>
      <c r="EB1675" s="3"/>
      <c r="EC1675" s="3"/>
      <c r="ED1675" s="3"/>
      <c r="EE1675" s="3"/>
      <c r="EF1675" s="3"/>
      <c r="EG1675" s="3"/>
    </row>
    <row r="1676" spans="1:137" ht="15.75" customHeight="1">
      <c r="A1676" s="15" t="s">
        <v>5343</v>
      </c>
      <c r="B1676" s="15" t="s">
        <v>5344</v>
      </c>
      <c r="C1676" s="16">
        <v>29415209</v>
      </c>
      <c r="D1676" s="15">
        <v>776184581</v>
      </c>
      <c r="E1676" s="15" t="s">
        <v>5345</v>
      </c>
      <c r="F1676" s="15" t="s">
        <v>84</v>
      </c>
      <c r="G1676" s="15" t="s">
        <v>91</v>
      </c>
      <c r="H1676" s="15" t="s">
        <v>174</v>
      </c>
      <c r="I1676" s="17">
        <f t="shared" si="18"/>
        <v>0</v>
      </c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8">
        <f t="shared" si="1"/>
        <v>29</v>
      </c>
      <c r="AA1676" s="19"/>
      <c r="AB1676" s="19"/>
      <c r="AC1676" s="19"/>
      <c r="AD1676" s="19"/>
      <c r="AE1676" s="19"/>
      <c r="AF1676" s="19"/>
      <c r="AG1676" s="19">
        <v>19</v>
      </c>
      <c r="AH1676" s="19"/>
      <c r="AI1676" s="19"/>
      <c r="AJ1676" s="19"/>
      <c r="AK1676" s="19"/>
      <c r="AL1676" s="19"/>
      <c r="AM1676" s="19"/>
      <c r="AN1676" s="19"/>
      <c r="AO1676" s="19">
        <v>10</v>
      </c>
      <c r="AP1676" s="19"/>
      <c r="AQ1676" s="19"/>
      <c r="AR1676" s="20">
        <f t="shared" si="3"/>
        <v>0</v>
      </c>
      <c r="AS1676" s="21"/>
      <c r="AT1676" s="21"/>
      <c r="AU1676" s="21"/>
      <c r="AV1676" s="21"/>
      <c r="AW1676" s="21"/>
      <c r="AX1676" s="21"/>
      <c r="AY1676" s="21"/>
      <c r="AZ1676" s="21"/>
      <c r="BA1676" s="21"/>
      <c r="BB1676" s="21"/>
      <c r="BC1676" s="21"/>
      <c r="BD1676" s="21"/>
      <c r="BE1676" s="21"/>
      <c r="BF1676" s="21"/>
      <c r="BG1676" s="21"/>
      <c r="BH1676" s="21"/>
      <c r="BI1676" s="21"/>
      <c r="BJ1676" s="22">
        <f t="shared" si="5"/>
        <v>0</v>
      </c>
      <c r="BK1676" s="21"/>
      <c r="BL1676" s="21"/>
      <c r="BM1676" s="21"/>
      <c r="BN1676" s="23">
        <f t="shared" si="7"/>
        <v>0</v>
      </c>
      <c r="BO1676" s="23"/>
      <c r="BP1676" s="23"/>
      <c r="BQ1676" s="23"/>
      <c r="BR1676" s="23"/>
      <c r="BS1676" s="23"/>
      <c r="BT1676" s="23"/>
      <c r="BU1676" s="23"/>
      <c r="BV1676" s="23"/>
      <c r="BW1676" s="23"/>
      <c r="BX1676" s="23"/>
      <c r="BY1676" s="23"/>
      <c r="BZ1676" s="23"/>
      <c r="CA1676" s="23"/>
      <c r="CB1676" s="23"/>
      <c r="CC1676" s="23"/>
      <c r="CD1676" s="23"/>
      <c r="CE1676" s="23"/>
      <c r="CF1676" s="21">
        <f t="shared" si="9"/>
        <v>100</v>
      </c>
      <c r="CG1676" s="21"/>
      <c r="CH1676" s="21"/>
      <c r="CI1676" s="21"/>
      <c r="CJ1676" s="21"/>
      <c r="CK1676" s="21"/>
      <c r="CL1676" s="21"/>
      <c r="CM1676" s="21"/>
      <c r="CN1676" s="21"/>
      <c r="CO1676" s="21"/>
      <c r="CP1676" s="21"/>
      <c r="CQ1676" s="21"/>
      <c r="CR1676" s="21"/>
      <c r="CS1676" s="21"/>
      <c r="CT1676" s="21"/>
      <c r="CU1676" s="21">
        <v>100</v>
      </c>
      <c r="CV1676" s="21"/>
      <c r="CW1676" s="21"/>
      <c r="CX1676" s="23">
        <f t="shared" si="11"/>
        <v>1</v>
      </c>
      <c r="CY1676" s="23"/>
      <c r="CZ1676" s="23"/>
      <c r="DA1676" s="23"/>
      <c r="DB1676" s="23">
        <v>1</v>
      </c>
      <c r="DC1676" s="23"/>
      <c r="DD1676" s="23"/>
      <c r="DE1676" s="22">
        <f t="shared" si="13"/>
        <v>0</v>
      </c>
      <c r="DF1676" s="21"/>
      <c r="DG1676" s="21"/>
      <c r="DH1676" s="21"/>
      <c r="DI1676" s="21"/>
      <c r="DJ1676" s="21"/>
      <c r="DK1676" s="24">
        <f t="shared" si="15"/>
        <v>0</v>
      </c>
      <c r="DL1676" s="23"/>
      <c r="DM1676" s="23"/>
      <c r="DN1676" s="3"/>
      <c r="DO1676" s="3"/>
      <c r="DP1676" s="3"/>
      <c r="DQ1676" s="3"/>
      <c r="DR1676" s="3"/>
      <c r="DS1676" s="3"/>
      <c r="DT1676" s="3"/>
      <c r="DU1676" s="3"/>
      <c r="DV1676" s="3"/>
      <c r="DW1676" s="3"/>
      <c r="DX1676" s="3"/>
      <c r="DY1676" s="3"/>
      <c r="DZ1676" s="3"/>
      <c r="EA1676" s="3"/>
      <c r="EB1676" s="3"/>
      <c r="EC1676" s="3"/>
      <c r="ED1676" s="3"/>
      <c r="EE1676" s="3"/>
      <c r="EF1676" s="3"/>
      <c r="EG1676" s="3"/>
    </row>
    <row r="1677" spans="1:137" ht="15.75" customHeight="1">
      <c r="A1677" s="15" t="s">
        <v>5346</v>
      </c>
      <c r="B1677" s="15" t="s">
        <v>5347</v>
      </c>
      <c r="C1677" s="16" t="s">
        <v>5348</v>
      </c>
      <c r="D1677" s="15">
        <v>777617136</v>
      </c>
      <c r="E1677" s="15" t="s">
        <v>5349</v>
      </c>
      <c r="F1677" s="15" t="s">
        <v>84</v>
      </c>
      <c r="G1677" s="15" t="s">
        <v>91</v>
      </c>
      <c r="H1677" s="15" t="s">
        <v>68</v>
      </c>
      <c r="I1677" s="17">
        <f t="shared" si="18"/>
        <v>0</v>
      </c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8">
        <f t="shared" si="1"/>
        <v>29</v>
      </c>
      <c r="AA1677" s="19"/>
      <c r="AB1677" s="19"/>
      <c r="AC1677" s="19"/>
      <c r="AD1677" s="19"/>
      <c r="AE1677" s="19"/>
      <c r="AF1677" s="19"/>
      <c r="AG1677" s="19">
        <v>19</v>
      </c>
      <c r="AH1677" s="19"/>
      <c r="AI1677" s="19"/>
      <c r="AJ1677" s="19"/>
      <c r="AK1677" s="19"/>
      <c r="AL1677" s="19"/>
      <c r="AM1677" s="19"/>
      <c r="AN1677" s="19"/>
      <c r="AO1677" s="19">
        <v>10</v>
      </c>
      <c r="AP1677" s="19"/>
      <c r="AQ1677" s="19"/>
      <c r="AR1677" s="20">
        <f t="shared" si="3"/>
        <v>0</v>
      </c>
      <c r="AS1677" s="21"/>
      <c r="AT1677" s="21"/>
      <c r="AU1677" s="21"/>
      <c r="AV1677" s="21"/>
      <c r="AW1677" s="21"/>
      <c r="AX1677" s="21"/>
      <c r="AY1677" s="21"/>
      <c r="AZ1677" s="21"/>
      <c r="BA1677" s="21"/>
      <c r="BB1677" s="21"/>
      <c r="BC1677" s="21"/>
      <c r="BD1677" s="21"/>
      <c r="BE1677" s="21"/>
      <c r="BF1677" s="21"/>
      <c r="BG1677" s="21"/>
      <c r="BH1677" s="21"/>
      <c r="BI1677" s="21"/>
      <c r="BJ1677" s="22">
        <f t="shared" si="5"/>
        <v>0</v>
      </c>
      <c r="BK1677" s="21"/>
      <c r="BL1677" s="21"/>
      <c r="BM1677" s="21"/>
      <c r="BN1677" s="23">
        <f t="shared" si="7"/>
        <v>0</v>
      </c>
      <c r="BO1677" s="23"/>
      <c r="BP1677" s="23"/>
      <c r="BQ1677" s="23"/>
      <c r="BR1677" s="23"/>
      <c r="BS1677" s="23"/>
      <c r="BT1677" s="23"/>
      <c r="BU1677" s="23"/>
      <c r="BV1677" s="23"/>
      <c r="BW1677" s="23"/>
      <c r="BX1677" s="23"/>
      <c r="BY1677" s="23"/>
      <c r="BZ1677" s="23"/>
      <c r="CA1677" s="23"/>
      <c r="CB1677" s="23"/>
      <c r="CC1677" s="23"/>
      <c r="CD1677" s="23"/>
      <c r="CE1677" s="23"/>
      <c r="CF1677" s="21">
        <f t="shared" si="9"/>
        <v>100</v>
      </c>
      <c r="CG1677" s="21"/>
      <c r="CH1677" s="21"/>
      <c r="CI1677" s="21"/>
      <c r="CJ1677" s="21"/>
      <c r="CK1677" s="21"/>
      <c r="CL1677" s="21"/>
      <c r="CM1677" s="21"/>
      <c r="CN1677" s="21"/>
      <c r="CO1677" s="21"/>
      <c r="CP1677" s="21"/>
      <c r="CQ1677" s="21"/>
      <c r="CR1677" s="21"/>
      <c r="CS1677" s="21"/>
      <c r="CT1677" s="21"/>
      <c r="CU1677" s="21">
        <v>100</v>
      </c>
      <c r="CV1677" s="21"/>
      <c r="CW1677" s="21"/>
      <c r="CX1677" s="23">
        <f t="shared" si="11"/>
        <v>1</v>
      </c>
      <c r="CY1677" s="23"/>
      <c r="CZ1677" s="23"/>
      <c r="DA1677" s="23"/>
      <c r="DB1677" s="23">
        <v>1</v>
      </c>
      <c r="DC1677" s="23"/>
      <c r="DD1677" s="23"/>
      <c r="DE1677" s="22">
        <f t="shared" si="13"/>
        <v>0</v>
      </c>
      <c r="DF1677" s="21"/>
      <c r="DG1677" s="21"/>
      <c r="DH1677" s="21"/>
      <c r="DI1677" s="21"/>
      <c r="DJ1677" s="21"/>
      <c r="DK1677" s="24">
        <f t="shared" si="15"/>
        <v>0</v>
      </c>
      <c r="DL1677" s="23"/>
      <c r="DM1677" s="23"/>
      <c r="DN1677" s="3"/>
      <c r="DO1677" s="3"/>
      <c r="DP1677" s="3"/>
      <c r="DQ1677" s="3"/>
      <c r="DR1677" s="3"/>
      <c r="DS1677" s="3"/>
      <c r="DT1677" s="3"/>
      <c r="DU1677" s="3"/>
      <c r="DV1677" s="3"/>
      <c r="DW1677" s="3"/>
      <c r="DX1677" s="3"/>
      <c r="DY1677" s="3"/>
      <c r="DZ1677" s="3"/>
      <c r="EA1677" s="3"/>
      <c r="EB1677" s="3"/>
      <c r="EC1677" s="3"/>
      <c r="ED1677" s="3"/>
      <c r="EE1677" s="3"/>
      <c r="EF1677" s="3"/>
      <c r="EG1677" s="3"/>
    </row>
    <row r="1678" spans="1:137" ht="15.75" customHeight="1">
      <c r="A1678" s="15" t="s">
        <v>5350</v>
      </c>
      <c r="B1678" s="15" t="s">
        <v>5351</v>
      </c>
      <c r="C1678" s="16">
        <v>15268705</v>
      </c>
      <c r="D1678" s="15">
        <v>604988174</v>
      </c>
      <c r="E1678" s="15" t="s">
        <v>5352</v>
      </c>
      <c r="F1678" s="15" t="s">
        <v>84</v>
      </c>
      <c r="G1678" s="15" t="s">
        <v>101</v>
      </c>
      <c r="H1678" s="15" t="s">
        <v>80</v>
      </c>
      <c r="I1678" s="17">
        <f t="shared" si="18"/>
        <v>0</v>
      </c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8">
        <f t="shared" si="1"/>
        <v>34</v>
      </c>
      <c r="AA1678" s="19"/>
      <c r="AB1678" s="19"/>
      <c r="AC1678" s="19"/>
      <c r="AD1678" s="19"/>
      <c r="AE1678" s="19"/>
      <c r="AF1678" s="19">
        <v>10</v>
      </c>
      <c r="AG1678" s="19"/>
      <c r="AH1678" s="19">
        <v>9</v>
      </c>
      <c r="AI1678" s="19"/>
      <c r="AJ1678" s="19"/>
      <c r="AK1678" s="19"/>
      <c r="AL1678" s="19"/>
      <c r="AM1678" s="19"/>
      <c r="AN1678" s="19"/>
      <c r="AO1678" s="19"/>
      <c r="AP1678" s="19">
        <v>15</v>
      </c>
      <c r="AQ1678" s="19"/>
      <c r="AR1678" s="20">
        <f t="shared" si="3"/>
        <v>0</v>
      </c>
      <c r="AS1678" s="21"/>
      <c r="AT1678" s="21"/>
      <c r="AU1678" s="21"/>
      <c r="AV1678" s="21"/>
      <c r="AW1678" s="21"/>
      <c r="AX1678" s="21"/>
      <c r="AY1678" s="21"/>
      <c r="AZ1678" s="21"/>
      <c r="BA1678" s="21"/>
      <c r="BB1678" s="21"/>
      <c r="BC1678" s="21"/>
      <c r="BD1678" s="21"/>
      <c r="BE1678" s="21"/>
      <c r="BF1678" s="21"/>
      <c r="BG1678" s="21"/>
      <c r="BH1678" s="21"/>
      <c r="BI1678" s="21"/>
      <c r="BJ1678" s="22">
        <f t="shared" si="5"/>
        <v>0</v>
      </c>
      <c r="BK1678" s="21"/>
      <c r="BL1678" s="21"/>
      <c r="BM1678" s="21"/>
      <c r="BN1678" s="23">
        <f t="shared" si="7"/>
        <v>5</v>
      </c>
      <c r="BO1678" s="23"/>
      <c r="BP1678" s="23"/>
      <c r="BQ1678" s="23">
        <v>5</v>
      </c>
      <c r="BR1678" s="23"/>
      <c r="BS1678" s="23"/>
      <c r="BT1678" s="23"/>
      <c r="BU1678" s="23"/>
      <c r="BV1678" s="23"/>
      <c r="BW1678" s="23"/>
      <c r="BX1678" s="23"/>
      <c r="BY1678" s="23"/>
      <c r="BZ1678" s="23"/>
      <c r="CA1678" s="23"/>
      <c r="CB1678" s="23"/>
      <c r="CC1678" s="23"/>
      <c r="CD1678" s="23"/>
      <c r="CE1678" s="23"/>
      <c r="CF1678" s="21">
        <f t="shared" si="9"/>
        <v>0</v>
      </c>
      <c r="CG1678" s="21"/>
      <c r="CH1678" s="21"/>
      <c r="CI1678" s="21"/>
      <c r="CJ1678" s="21"/>
      <c r="CK1678" s="21"/>
      <c r="CL1678" s="21"/>
      <c r="CM1678" s="21"/>
      <c r="CN1678" s="21"/>
      <c r="CO1678" s="21"/>
      <c r="CP1678" s="21"/>
      <c r="CQ1678" s="21"/>
      <c r="CR1678" s="21"/>
      <c r="CS1678" s="21"/>
      <c r="CT1678" s="21"/>
      <c r="CU1678" s="21"/>
      <c r="CV1678" s="21"/>
      <c r="CW1678" s="21"/>
      <c r="CX1678" s="23">
        <f t="shared" si="11"/>
        <v>2</v>
      </c>
      <c r="CY1678" s="23"/>
      <c r="CZ1678" s="23"/>
      <c r="DA1678" s="23"/>
      <c r="DB1678" s="23"/>
      <c r="DC1678" s="23">
        <v>2</v>
      </c>
      <c r="DD1678" s="23"/>
      <c r="DE1678" s="22">
        <f t="shared" si="13"/>
        <v>0</v>
      </c>
      <c r="DF1678" s="21"/>
      <c r="DG1678" s="21"/>
      <c r="DH1678" s="21"/>
      <c r="DI1678" s="21"/>
      <c r="DJ1678" s="21"/>
      <c r="DK1678" s="24">
        <f t="shared" si="15"/>
        <v>0</v>
      </c>
      <c r="DL1678" s="23"/>
      <c r="DM1678" s="23"/>
      <c r="DN1678" s="3"/>
      <c r="DO1678" s="3"/>
      <c r="DP1678" s="3"/>
      <c r="DQ1678" s="3"/>
      <c r="DR1678" s="3"/>
      <c r="DS1678" s="3"/>
      <c r="DT1678" s="3"/>
      <c r="DU1678" s="3"/>
      <c r="DV1678" s="3"/>
      <c r="DW1678" s="3"/>
      <c r="DX1678" s="3"/>
      <c r="DY1678" s="3"/>
      <c r="DZ1678" s="3"/>
      <c r="EA1678" s="3"/>
      <c r="EB1678" s="3"/>
      <c r="EC1678" s="3"/>
      <c r="ED1678" s="3"/>
      <c r="EE1678" s="3"/>
      <c r="EF1678" s="3"/>
      <c r="EG1678" s="3"/>
    </row>
    <row r="1679" spans="1:137" ht="15.75" customHeight="1">
      <c r="A1679" s="15" t="s">
        <v>5353</v>
      </c>
      <c r="B1679" s="15" t="s">
        <v>5354</v>
      </c>
      <c r="C1679" s="16">
        <v>60199041</v>
      </c>
      <c r="D1679" s="15">
        <v>723233735</v>
      </c>
      <c r="E1679" s="15" t="s">
        <v>5355</v>
      </c>
      <c r="F1679" s="15" t="s">
        <v>84</v>
      </c>
      <c r="G1679" s="15" t="s">
        <v>91</v>
      </c>
      <c r="H1679" s="15" t="s">
        <v>72</v>
      </c>
      <c r="I1679" s="17">
        <f t="shared" si="18"/>
        <v>0</v>
      </c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8">
        <f t="shared" si="1"/>
        <v>29</v>
      </c>
      <c r="AA1679" s="19"/>
      <c r="AB1679" s="19"/>
      <c r="AC1679" s="19"/>
      <c r="AD1679" s="19"/>
      <c r="AE1679" s="19"/>
      <c r="AF1679" s="19"/>
      <c r="AG1679" s="19">
        <v>19</v>
      </c>
      <c r="AH1679" s="19"/>
      <c r="AI1679" s="19"/>
      <c r="AJ1679" s="19"/>
      <c r="AK1679" s="19"/>
      <c r="AL1679" s="19"/>
      <c r="AM1679" s="19"/>
      <c r="AN1679" s="19"/>
      <c r="AO1679" s="19">
        <v>10</v>
      </c>
      <c r="AP1679" s="19"/>
      <c r="AQ1679" s="19"/>
      <c r="AR1679" s="20">
        <f t="shared" si="3"/>
        <v>0</v>
      </c>
      <c r="AS1679" s="21"/>
      <c r="AT1679" s="21"/>
      <c r="AU1679" s="21"/>
      <c r="AV1679" s="21"/>
      <c r="AW1679" s="21"/>
      <c r="AX1679" s="21"/>
      <c r="AY1679" s="21"/>
      <c r="AZ1679" s="21"/>
      <c r="BA1679" s="21"/>
      <c r="BB1679" s="21"/>
      <c r="BC1679" s="21"/>
      <c r="BD1679" s="21"/>
      <c r="BE1679" s="21"/>
      <c r="BF1679" s="21"/>
      <c r="BG1679" s="21"/>
      <c r="BH1679" s="21"/>
      <c r="BI1679" s="21"/>
      <c r="BJ1679" s="22">
        <f t="shared" si="5"/>
        <v>0</v>
      </c>
      <c r="BK1679" s="21"/>
      <c r="BL1679" s="21"/>
      <c r="BM1679" s="21"/>
      <c r="BN1679" s="23">
        <f t="shared" si="7"/>
        <v>0</v>
      </c>
      <c r="BO1679" s="23"/>
      <c r="BP1679" s="23"/>
      <c r="BQ1679" s="23"/>
      <c r="BR1679" s="23"/>
      <c r="BS1679" s="23"/>
      <c r="BT1679" s="23"/>
      <c r="BU1679" s="23"/>
      <c r="BV1679" s="23"/>
      <c r="BW1679" s="23"/>
      <c r="BX1679" s="23"/>
      <c r="BY1679" s="23"/>
      <c r="BZ1679" s="23"/>
      <c r="CA1679" s="23"/>
      <c r="CB1679" s="23"/>
      <c r="CC1679" s="23"/>
      <c r="CD1679" s="23"/>
      <c r="CE1679" s="23"/>
      <c r="CF1679" s="21">
        <f t="shared" si="9"/>
        <v>100</v>
      </c>
      <c r="CG1679" s="21"/>
      <c r="CH1679" s="21"/>
      <c r="CI1679" s="21"/>
      <c r="CJ1679" s="21"/>
      <c r="CK1679" s="21"/>
      <c r="CL1679" s="21"/>
      <c r="CM1679" s="21"/>
      <c r="CN1679" s="21"/>
      <c r="CO1679" s="21"/>
      <c r="CP1679" s="21"/>
      <c r="CQ1679" s="21"/>
      <c r="CR1679" s="21"/>
      <c r="CS1679" s="21"/>
      <c r="CT1679" s="21"/>
      <c r="CU1679" s="21">
        <v>100</v>
      </c>
      <c r="CV1679" s="21"/>
      <c r="CW1679" s="21"/>
      <c r="CX1679" s="23">
        <f t="shared" si="11"/>
        <v>1</v>
      </c>
      <c r="CY1679" s="23"/>
      <c r="CZ1679" s="23"/>
      <c r="DA1679" s="23"/>
      <c r="DB1679" s="23">
        <v>1</v>
      </c>
      <c r="DC1679" s="23"/>
      <c r="DD1679" s="23"/>
      <c r="DE1679" s="22">
        <f t="shared" si="13"/>
        <v>0</v>
      </c>
      <c r="DF1679" s="21"/>
      <c r="DG1679" s="21"/>
      <c r="DH1679" s="21"/>
      <c r="DI1679" s="21"/>
      <c r="DJ1679" s="21"/>
      <c r="DK1679" s="24">
        <f t="shared" si="15"/>
        <v>0</v>
      </c>
      <c r="DL1679" s="23"/>
      <c r="DM1679" s="23"/>
      <c r="DN1679" s="3"/>
      <c r="DO1679" s="3"/>
      <c r="DP1679" s="3"/>
      <c r="DQ1679" s="3"/>
      <c r="DR1679" s="3"/>
      <c r="DS1679" s="3"/>
      <c r="DT1679" s="3"/>
      <c r="DU1679" s="3"/>
      <c r="DV1679" s="3"/>
      <c r="DW1679" s="3"/>
      <c r="DX1679" s="3"/>
      <c r="DY1679" s="3"/>
      <c r="DZ1679" s="3"/>
      <c r="EA1679" s="3"/>
      <c r="EB1679" s="3"/>
      <c r="EC1679" s="3"/>
      <c r="ED1679" s="3"/>
      <c r="EE1679" s="3"/>
      <c r="EF1679" s="3"/>
      <c r="EG1679" s="3"/>
    </row>
    <row r="1680" spans="1:137" ht="15.75" customHeight="1">
      <c r="A1680" s="15" t="s">
        <v>5356</v>
      </c>
      <c r="B1680" s="15" t="s">
        <v>5347</v>
      </c>
      <c r="C1680" s="16" t="s">
        <v>5357</v>
      </c>
      <c r="D1680" s="15">
        <v>777617136</v>
      </c>
      <c r="E1680" s="15" t="s">
        <v>5358</v>
      </c>
      <c r="F1680" s="15" t="s">
        <v>84</v>
      </c>
      <c r="G1680" s="15" t="s">
        <v>91</v>
      </c>
      <c r="H1680" s="15" t="s">
        <v>68</v>
      </c>
      <c r="I1680" s="17">
        <f t="shared" si="18"/>
        <v>0</v>
      </c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8">
        <f t="shared" si="1"/>
        <v>39</v>
      </c>
      <c r="AA1680" s="19"/>
      <c r="AB1680" s="19"/>
      <c r="AC1680" s="19"/>
      <c r="AD1680" s="19"/>
      <c r="AE1680" s="19"/>
      <c r="AF1680" s="19"/>
      <c r="AG1680" s="25">
        <v>19</v>
      </c>
      <c r="AH1680" s="19"/>
      <c r="AI1680" s="19"/>
      <c r="AJ1680" s="19"/>
      <c r="AK1680" s="19"/>
      <c r="AL1680" s="19"/>
      <c r="AM1680" s="19"/>
      <c r="AN1680" s="19"/>
      <c r="AO1680" s="19">
        <v>20</v>
      </c>
      <c r="AP1680" s="19"/>
      <c r="AQ1680" s="19"/>
      <c r="AR1680" s="20">
        <f t="shared" si="3"/>
        <v>0</v>
      </c>
      <c r="AS1680" s="21"/>
      <c r="AT1680" s="21"/>
      <c r="AU1680" s="21"/>
      <c r="AV1680" s="21"/>
      <c r="AW1680" s="21"/>
      <c r="AX1680" s="21"/>
      <c r="AY1680" s="21"/>
      <c r="AZ1680" s="21"/>
      <c r="BA1680" s="21"/>
      <c r="BB1680" s="21"/>
      <c r="BC1680" s="21"/>
      <c r="BD1680" s="21"/>
      <c r="BE1680" s="21"/>
      <c r="BF1680" s="21"/>
      <c r="BG1680" s="21"/>
      <c r="BH1680" s="21"/>
      <c r="BI1680" s="21"/>
      <c r="BJ1680" s="22">
        <f t="shared" si="5"/>
        <v>0</v>
      </c>
      <c r="BK1680" s="21"/>
      <c r="BL1680" s="21"/>
      <c r="BM1680" s="21"/>
      <c r="BN1680" s="23">
        <f t="shared" si="7"/>
        <v>0</v>
      </c>
      <c r="BO1680" s="23"/>
      <c r="BP1680" s="23"/>
      <c r="BQ1680" s="23"/>
      <c r="BR1680" s="23"/>
      <c r="BS1680" s="23"/>
      <c r="BT1680" s="23"/>
      <c r="BU1680" s="23"/>
      <c r="BV1680" s="23"/>
      <c r="BW1680" s="23"/>
      <c r="BX1680" s="23"/>
      <c r="BY1680" s="23"/>
      <c r="BZ1680" s="23"/>
      <c r="CA1680" s="23"/>
      <c r="CB1680" s="23"/>
      <c r="CC1680" s="23"/>
      <c r="CD1680" s="23"/>
      <c r="CE1680" s="23"/>
      <c r="CF1680" s="21">
        <f t="shared" si="9"/>
        <v>100</v>
      </c>
      <c r="CG1680" s="21"/>
      <c r="CH1680" s="21"/>
      <c r="CI1680" s="21"/>
      <c r="CJ1680" s="21"/>
      <c r="CK1680" s="21"/>
      <c r="CL1680" s="21"/>
      <c r="CM1680" s="21"/>
      <c r="CN1680" s="21"/>
      <c r="CO1680" s="21"/>
      <c r="CP1680" s="21"/>
      <c r="CQ1680" s="21"/>
      <c r="CR1680" s="21"/>
      <c r="CS1680" s="21"/>
      <c r="CT1680" s="21"/>
      <c r="CU1680" s="21">
        <v>100</v>
      </c>
      <c r="CV1680" s="21"/>
      <c r="CW1680" s="21"/>
      <c r="CX1680" s="23">
        <f t="shared" si="11"/>
        <v>1</v>
      </c>
      <c r="CY1680" s="23"/>
      <c r="CZ1680" s="23"/>
      <c r="DA1680" s="23"/>
      <c r="DB1680" s="23">
        <v>1</v>
      </c>
      <c r="DC1680" s="23"/>
      <c r="DD1680" s="23"/>
      <c r="DE1680" s="22">
        <f t="shared" si="13"/>
        <v>0</v>
      </c>
      <c r="DF1680" s="21"/>
      <c r="DG1680" s="21"/>
      <c r="DH1680" s="21"/>
      <c r="DI1680" s="21"/>
      <c r="DJ1680" s="21"/>
      <c r="DK1680" s="24">
        <f t="shared" si="15"/>
        <v>0</v>
      </c>
      <c r="DL1680" s="23"/>
      <c r="DM1680" s="23"/>
      <c r="DN1680" s="3"/>
      <c r="DO1680" s="3"/>
      <c r="DP1680" s="3"/>
      <c r="DQ1680" s="3"/>
      <c r="DR1680" s="3"/>
      <c r="DS1680" s="3"/>
      <c r="DT1680" s="3"/>
      <c r="DU1680" s="3"/>
      <c r="DV1680" s="3"/>
      <c r="DW1680" s="3"/>
      <c r="DX1680" s="3"/>
      <c r="DY1680" s="3"/>
      <c r="DZ1680" s="3"/>
      <c r="EA1680" s="3"/>
      <c r="EB1680" s="3"/>
      <c r="EC1680" s="3"/>
      <c r="ED1680" s="3"/>
      <c r="EE1680" s="3"/>
      <c r="EF1680" s="3"/>
      <c r="EG1680" s="3"/>
    </row>
    <row r="1681" spans="1:137" ht="15.75" customHeight="1">
      <c r="A1681" s="15" t="s">
        <v>5359</v>
      </c>
      <c r="B1681" s="15" t="s">
        <v>5360</v>
      </c>
      <c r="C1681" s="16">
        <v>49679058</v>
      </c>
      <c r="D1681" s="15">
        <v>604832728</v>
      </c>
      <c r="E1681" s="15" t="s">
        <v>5361</v>
      </c>
      <c r="F1681" s="15" t="s">
        <v>84</v>
      </c>
      <c r="G1681" s="15" t="s">
        <v>91</v>
      </c>
      <c r="H1681" s="15" t="s">
        <v>216</v>
      </c>
      <c r="I1681" s="17">
        <f t="shared" si="18"/>
        <v>0</v>
      </c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8">
        <f t="shared" si="1"/>
        <v>78</v>
      </c>
      <c r="AA1681" s="19"/>
      <c r="AB1681" s="19"/>
      <c r="AC1681" s="19"/>
      <c r="AD1681" s="19"/>
      <c r="AE1681" s="19"/>
      <c r="AF1681" s="19"/>
      <c r="AG1681" s="19">
        <f>19+19</f>
        <v>38</v>
      </c>
      <c r="AH1681" s="19"/>
      <c r="AI1681" s="19"/>
      <c r="AJ1681" s="19"/>
      <c r="AK1681" s="19"/>
      <c r="AL1681" s="19"/>
      <c r="AM1681" s="19"/>
      <c r="AN1681" s="19"/>
      <c r="AO1681" s="19">
        <v>40</v>
      </c>
      <c r="AP1681" s="19"/>
      <c r="AQ1681" s="19"/>
      <c r="AR1681" s="20">
        <f t="shared" si="3"/>
        <v>0</v>
      </c>
      <c r="AS1681" s="21"/>
      <c r="AT1681" s="21"/>
      <c r="AU1681" s="21"/>
      <c r="AV1681" s="21"/>
      <c r="AW1681" s="21"/>
      <c r="AX1681" s="21"/>
      <c r="AY1681" s="21"/>
      <c r="AZ1681" s="21"/>
      <c r="BA1681" s="21"/>
      <c r="BB1681" s="21"/>
      <c r="BC1681" s="21"/>
      <c r="BD1681" s="21"/>
      <c r="BE1681" s="21"/>
      <c r="BF1681" s="21"/>
      <c r="BG1681" s="21"/>
      <c r="BH1681" s="21"/>
      <c r="BI1681" s="21"/>
      <c r="BJ1681" s="22">
        <f t="shared" si="5"/>
        <v>0</v>
      </c>
      <c r="BK1681" s="21"/>
      <c r="BL1681" s="21"/>
      <c r="BM1681" s="21"/>
      <c r="BN1681" s="23">
        <f t="shared" si="7"/>
        <v>10</v>
      </c>
      <c r="BO1681" s="23"/>
      <c r="BP1681" s="23"/>
      <c r="BQ1681" s="23"/>
      <c r="BR1681" s="23"/>
      <c r="BS1681" s="23"/>
      <c r="BT1681" s="23"/>
      <c r="BU1681" s="23">
        <v>10</v>
      </c>
      <c r="BV1681" s="23"/>
      <c r="BW1681" s="23"/>
      <c r="BX1681" s="23"/>
      <c r="BY1681" s="23"/>
      <c r="BZ1681" s="23"/>
      <c r="CA1681" s="23"/>
      <c r="CB1681" s="23"/>
      <c r="CC1681" s="23"/>
      <c r="CD1681" s="23"/>
      <c r="CE1681" s="23"/>
      <c r="CF1681" s="21">
        <f t="shared" si="9"/>
        <v>100</v>
      </c>
      <c r="CG1681" s="21"/>
      <c r="CH1681" s="21"/>
      <c r="CI1681" s="21"/>
      <c r="CJ1681" s="21"/>
      <c r="CK1681" s="21"/>
      <c r="CL1681" s="21"/>
      <c r="CM1681" s="21"/>
      <c r="CN1681" s="21"/>
      <c r="CO1681" s="21"/>
      <c r="CP1681" s="21"/>
      <c r="CQ1681" s="21"/>
      <c r="CR1681" s="21"/>
      <c r="CS1681" s="21"/>
      <c r="CT1681" s="21"/>
      <c r="CU1681" s="21">
        <v>100</v>
      </c>
      <c r="CV1681" s="21"/>
      <c r="CW1681" s="21"/>
      <c r="CX1681" s="23">
        <f t="shared" si="11"/>
        <v>1</v>
      </c>
      <c r="CY1681" s="23"/>
      <c r="CZ1681" s="23"/>
      <c r="DA1681" s="23"/>
      <c r="DB1681" s="23">
        <v>1</v>
      </c>
      <c r="DC1681" s="23"/>
      <c r="DD1681" s="23"/>
      <c r="DE1681" s="22">
        <f t="shared" si="13"/>
        <v>0</v>
      </c>
      <c r="DF1681" s="21"/>
      <c r="DG1681" s="21"/>
      <c r="DH1681" s="21"/>
      <c r="DI1681" s="21"/>
      <c r="DJ1681" s="21"/>
      <c r="DK1681" s="24">
        <f t="shared" si="15"/>
        <v>0</v>
      </c>
      <c r="DL1681" s="23"/>
      <c r="DM1681" s="23"/>
      <c r="DN1681" s="3"/>
      <c r="DO1681" s="3"/>
      <c r="DP1681" s="3"/>
      <c r="DQ1681" s="3"/>
      <c r="DR1681" s="3"/>
      <c r="DS1681" s="3"/>
      <c r="DT1681" s="3"/>
      <c r="DU1681" s="3"/>
      <c r="DV1681" s="3"/>
      <c r="DW1681" s="3"/>
      <c r="DX1681" s="3"/>
      <c r="DY1681" s="3"/>
      <c r="DZ1681" s="3"/>
      <c r="EA1681" s="3"/>
      <c r="EB1681" s="3"/>
      <c r="EC1681" s="3"/>
      <c r="ED1681" s="3"/>
      <c r="EE1681" s="3"/>
      <c r="EF1681" s="3"/>
      <c r="EG1681" s="3"/>
    </row>
    <row r="1682" spans="1:137" ht="15.75" customHeight="1">
      <c r="A1682" s="15" t="s">
        <v>5362</v>
      </c>
      <c r="B1682" s="15" t="s">
        <v>5363</v>
      </c>
      <c r="C1682" s="16">
        <v>45768951</v>
      </c>
      <c r="D1682" s="15">
        <v>732421365</v>
      </c>
      <c r="E1682" s="15" t="s">
        <v>5364</v>
      </c>
      <c r="F1682" s="15" t="s">
        <v>84</v>
      </c>
      <c r="G1682" s="15" t="s">
        <v>169</v>
      </c>
      <c r="H1682" s="15" t="s">
        <v>57</v>
      </c>
      <c r="I1682" s="17">
        <f t="shared" si="18"/>
        <v>0</v>
      </c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8">
        <f t="shared" si="1"/>
        <v>44</v>
      </c>
      <c r="AA1682" s="19"/>
      <c r="AB1682" s="19"/>
      <c r="AC1682" s="19"/>
      <c r="AD1682" s="19"/>
      <c r="AE1682" s="19"/>
      <c r="AF1682" s="19"/>
      <c r="AG1682" s="19">
        <v>19</v>
      </c>
      <c r="AH1682" s="19"/>
      <c r="AI1682" s="19"/>
      <c r="AJ1682" s="19"/>
      <c r="AK1682" s="19"/>
      <c r="AL1682" s="19"/>
      <c r="AM1682" s="19"/>
      <c r="AN1682" s="19"/>
      <c r="AO1682" s="19"/>
      <c r="AP1682" s="19">
        <v>25</v>
      </c>
      <c r="AQ1682" s="19"/>
      <c r="AR1682" s="20">
        <f t="shared" si="3"/>
        <v>0</v>
      </c>
      <c r="AS1682" s="21"/>
      <c r="AT1682" s="21"/>
      <c r="AU1682" s="21"/>
      <c r="AV1682" s="21"/>
      <c r="AW1682" s="21"/>
      <c r="AX1682" s="21"/>
      <c r="AY1682" s="21"/>
      <c r="AZ1682" s="21"/>
      <c r="BA1682" s="21"/>
      <c r="BB1682" s="21"/>
      <c r="BC1682" s="21"/>
      <c r="BD1682" s="21"/>
      <c r="BE1682" s="21"/>
      <c r="BF1682" s="21"/>
      <c r="BG1682" s="21"/>
      <c r="BH1682" s="21"/>
      <c r="BI1682" s="21"/>
      <c r="BJ1682" s="22">
        <f t="shared" si="5"/>
        <v>0</v>
      </c>
      <c r="BK1682" s="21"/>
      <c r="BL1682" s="21"/>
      <c r="BM1682" s="21"/>
      <c r="BN1682" s="23">
        <f t="shared" si="7"/>
        <v>0</v>
      </c>
      <c r="BO1682" s="23"/>
      <c r="BP1682" s="23"/>
      <c r="BQ1682" s="23"/>
      <c r="BR1682" s="23"/>
      <c r="BS1682" s="23"/>
      <c r="BT1682" s="23"/>
      <c r="BU1682" s="23"/>
      <c r="BV1682" s="23"/>
      <c r="BW1682" s="23"/>
      <c r="BX1682" s="23"/>
      <c r="BY1682" s="23"/>
      <c r="BZ1682" s="23"/>
      <c r="CA1682" s="23"/>
      <c r="CB1682" s="23"/>
      <c r="CC1682" s="23"/>
      <c r="CD1682" s="23"/>
      <c r="CE1682" s="23"/>
      <c r="CF1682" s="21">
        <f t="shared" si="9"/>
        <v>0</v>
      </c>
      <c r="CG1682" s="21"/>
      <c r="CH1682" s="21"/>
      <c r="CI1682" s="21"/>
      <c r="CJ1682" s="21"/>
      <c r="CK1682" s="21"/>
      <c r="CL1682" s="21"/>
      <c r="CM1682" s="21"/>
      <c r="CN1682" s="21"/>
      <c r="CO1682" s="21"/>
      <c r="CP1682" s="21"/>
      <c r="CQ1682" s="21"/>
      <c r="CR1682" s="21"/>
      <c r="CS1682" s="21"/>
      <c r="CT1682" s="21"/>
      <c r="CU1682" s="21"/>
      <c r="CV1682" s="21"/>
      <c r="CW1682" s="21"/>
      <c r="CX1682" s="23">
        <f t="shared" si="11"/>
        <v>0</v>
      </c>
      <c r="CY1682" s="23"/>
      <c r="CZ1682" s="23"/>
      <c r="DA1682" s="23"/>
      <c r="DB1682" s="23"/>
      <c r="DC1682" s="23"/>
      <c r="DD1682" s="23"/>
      <c r="DE1682" s="22">
        <f t="shared" si="13"/>
        <v>0</v>
      </c>
      <c r="DF1682" s="21"/>
      <c r="DG1682" s="21"/>
      <c r="DH1682" s="21"/>
      <c r="DI1682" s="21"/>
      <c r="DJ1682" s="21"/>
      <c r="DK1682" s="24">
        <f t="shared" si="15"/>
        <v>0</v>
      </c>
      <c r="DL1682" s="23"/>
      <c r="DM1682" s="23"/>
      <c r="DN1682" s="3"/>
      <c r="DO1682" s="3"/>
      <c r="DP1682" s="3"/>
      <c r="DQ1682" s="3"/>
      <c r="DR1682" s="3"/>
      <c r="DS1682" s="3"/>
      <c r="DT1682" s="3"/>
      <c r="DU1682" s="3"/>
      <c r="DV1682" s="3"/>
      <c r="DW1682" s="3"/>
      <c r="DX1682" s="3"/>
      <c r="DY1682" s="3"/>
      <c r="DZ1682" s="3"/>
      <c r="EA1682" s="3"/>
      <c r="EB1682" s="3"/>
      <c r="EC1682" s="3"/>
      <c r="ED1682" s="3"/>
      <c r="EE1682" s="3"/>
      <c r="EF1682" s="3"/>
      <c r="EG1682" s="3"/>
    </row>
    <row r="1683" spans="1:137" ht="15.75" customHeight="1">
      <c r="A1683" s="15" t="s">
        <v>5365</v>
      </c>
      <c r="B1683" s="15" t="s">
        <v>5366</v>
      </c>
      <c r="C1683" s="16">
        <v>71662154</v>
      </c>
      <c r="D1683" s="15">
        <v>777282534</v>
      </c>
      <c r="E1683" s="15" t="s">
        <v>5367</v>
      </c>
      <c r="F1683" s="15" t="s">
        <v>84</v>
      </c>
      <c r="G1683" s="15" t="s">
        <v>91</v>
      </c>
      <c r="H1683" s="15" t="s">
        <v>86</v>
      </c>
      <c r="I1683" s="17">
        <f t="shared" si="18"/>
        <v>0</v>
      </c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8">
        <f t="shared" si="1"/>
        <v>29</v>
      </c>
      <c r="AA1683" s="19"/>
      <c r="AB1683" s="19"/>
      <c r="AC1683" s="19"/>
      <c r="AD1683" s="19"/>
      <c r="AE1683" s="19"/>
      <c r="AF1683" s="19"/>
      <c r="AG1683" s="25">
        <v>19</v>
      </c>
      <c r="AH1683" s="19"/>
      <c r="AI1683" s="19"/>
      <c r="AJ1683" s="19"/>
      <c r="AK1683" s="19"/>
      <c r="AL1683" s="19"/>
      <c r="AM1683" s="19"/>
      <c r="AN1683" s="19"/>
      <c r="AO1683" s="19">
        <v>10</v>
      </c>
      <c r="AP1683" s="19"/>
      <c r="AQ1683" s="19"/>
      <c r="AR1683" s="20">
        <f t="shared" si="3"/>
        <v>0</v>
      </c>
      <c r="AS1683" s="21"/>
      <c r="AT1683" s="21"/>
      <c r="AU1683" s="21"/>
      <c r="AV1683" s="21"/>
      <c r="AW1683" s="21"/>
      <c r="AX1683" s="21"/>
      <c r="AY1683" s="21"/>
      <c r="AZ1683" s="21"/>
      <c r="BA1683" s="21"/>
      <c r="BB1683" s="21"/>
      <c r="BC1683" s="21"/>
      <c r="BD1683" s="21"/>
      <c r="BE1683" s="21"/>
      <c r="BF1683" s="21"/>
      <c r="BG1683" s="21"/>
      <c r="BH1683" s="21"/>
      <c r="BI1683" s="21"/>
      <c r="BJ1683" s="22">
        <f t="shared" si="5"/>
        <v>0</v>
      </c>
      <c r="BK1683" s="21"/>
      <c r="BL1683" s="21"/>
      <c r="BM1683" s="21"/>
      <c r="BN1683" s="23">
        <f t="shared" si="7"/>
        <v>0</v>
      </c>
      <c r="BO1683" s="23"/>
      <c r="BP1683" s="23"/>
      <c r="BQ1683" s="23"/>
      <c r="BR1683" s="23"/>
      <c r="BS1683" s="23"/>
      <c r="BT1683" s="23"/>
      <c r="BU1683" s="23"/>
      <c r="BV1683" s="23"/>
      <c r="BW1683" s="23"/>
      <c r="BX1683" s="23"/>
      <c r="BY1683" s="23"/>
      <c r="BZ1683" s="23"/>
      <c r="CA1683" s="23"/>
      <c r="CB1683" s="23"/>
      <c r="CC1683" s="23"/>
      <c r="CD1683" s="23"/>
      <c r="CE1683" s="23"/>
      <c r="CF1683" s="21">
        <f t="shared" si="9"/>
        <v>100</v>
      </c>
      <c r="CG1683" s="21"/>
      <c r="CH1683" s="21"/>
      <c r="CI1683" s="21"/>
      <c r="CJ1683" s="21"/>
      <c r="CK1683" s="21"/>
      <c r="CL1683" s="21"/>
      <c r="CM1683" s="21"/>
      <c r="CN1683" s="21"/>
      <c r="CO1683" s="21"/>
      <c r="CP1683" s="21"/>
      <c r="CQ1683" s="21"/>
      <c r="CR1683" s="21"/>
      <c r="CS1683" s="21"/>
      <c r="CT1683" s="21"/>
      <c r="CU1683" s="21">
        <v>100</v>
      </c>
      <c r="CV1683" s="21"/>
      <c r="CW1683" s="21"/>
      <c r="CX1683" s="23">
        <f t="shared" si="11"/>
        <v>1</v>
      </c>
      <c r="CY1683" s="23"/>
      <c r="CZ1683" s="23"/>
      <c r="DA1683" s="23"/>
      <c r="DB1683" s="23">
        <v>1</v>
      </c>
      <c r="DC1683" s="23"/>
      <c r="DD1683" s="23"/>
      <c r="DE1683" s="22">
        <f t="shared" si="13"/>
        <v>0</v>
      </c>
      <c r="DF1683" s="21"/>
      <c r="DG1683" s="21"/>
      <c r="DH1683" s="21"/>
      <c r="DI1683" s="21"/>
      <c r="DJ1683" s="21"/>
      <c r="DK1683" s="24">
        <f t="shared" si="15"/>
        <v>0</v>
      </c>
      <c r="DL1683" s="23"/>
      <c r="DM1683" s="23"/>
      <c r="DN1683" s="3"/>
      <c r="DO1683" s="3"/>
      <c r="DP1683" s="3"/>
      <c r="DQ1683" s="3"/>
      <c r="DR1683" s="3"/>
      <c r="DS1683" s="3"/>
      <c r="DT1683" s="3"/>
      <c r="DU1683" s="3"/>
      <c r="DV1683" s="3"/>
      <c r="DW1683" s="3"/>
      <c r="DX1683" s="3"/>
      <c r="DY1683" s="3"/>
      <c r="DZ1683" s="3"/>
      <c r="EA1683" s="3"/>
      <c r="EB1683" s="3"/>
      <c r="EC1683" s="3"/>
      <c r="ED1683" s="3"/>
      <c r="EE1683" s="3"/>
      <c r="EF1683" s="3"/>
      <c r="EG1683" s="3"/>
    </row>
    <row r="1684" spans="1:137" ht="15.75" customHeight="1">
      <c r="A1684" s="15" t="s">
        <v>5368</v>
      </c>
      <c r="B1684" s="15" t="s">
        <v>5369</v>
      </c>
      <c r="C1684" s="16" t="s">
        <v>5370</v>
      </c>
      <c r="D1684" s="15">
        <v>775054300</v>
      </c>
      <c r="E1684" s="15" t="s">
        <v>5371</v>
      </c>
      <c r="F1684" s="15" t="s">
        <v>84</v>
      </c>
      <c r="G1684" s="15" t="s">
        <v>101</v>
      </c>
      <c r="H1684" s="15" t="s">
        <v>80</v>
      </c>
      <c r="I1684" s="17">
        <f t="shared" si="18"/>
        <v>0</v>
      </c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8">
        <f t="shared" si="1"/>
        <v>27</v>
      </c>
      <c r="AA1684" s="19"/>
      <c r="AB1684" s="19"/>
      <c r="AC1684" s="19"/>
      <c r="AD1684" s="19"/>
      <c r="AE1684" s="19"/>
      <c r="AF1684" s="19">
        <v>6</v>
      </c>
      <c r="AG1684" s="19"/>
      <c r="AH1684" s="19">
        <v>6</v>
      </c>
      <c r="AI1684" s="19"/>
      <c r="AJ1684" s="19"/>
      <c r="AK1684" s="19"/>
      <c r="AL1684" s="19"/>
      <c r="AM1684" s="19"/>
      <c r="AN1684" s="19"/>
      <c r="AO1684" s="19">
        <v>15</v>
      </c>
      <c r="AP1684" s="19"/>
      <c r="AQ1684" s="19"/>
      <c r="AR1684" s="20">
        <f t="shared" si="3"/>
        <v>0</v>
      </c>
      <c r="AS1684" s="21"/>
      <c r="AT1684" s="21"/>
      <c r="AU1684" s="21"/>
      <c r="AV1684" s="21"/>
      <c r="AW1684" s="21"/>
      <c r="AX1684" s="21"/>
      <c r="AY1684" s="21"/>
      <c r="AZ1684" s="21"/>
      <c r="BA1684" s="21"/>
      <c r="BB1684" s="21"/>
      <c r="BC1684" s="21"/>
      <c r="BD1684" s="21"/>
      <c r="BE1684" s="21"/>
      <c r="BF1684" s="21"/>
      <c r="BG1684" s="21"/>
      <c r="BH1684" s="21"/>
      <c r="BI1684" s="21"/>
      <c r="BJ1684" s="22">
        <f t="shared" si="5"/>
        <v>0</v>
      </c>
      <c r="BK1684" s="21"/>
      <c r="BL1684" s="21"/>
      <c r="BM1684" s="21"/>
      <c r="BN1684" s="23">
        <f t="shared" si="7"/>
        <v>1</v>
      </c>
      <c r="BO1684" s="23"/>
      <c r="BP1684" s="23"/>
      <c r="BQ1684" s="23">
        <v>1</v>
      </c>
      <c r="BR1684" s="23"/>
      <c r="BS1684" s="23"/>
      <c r="BT1684" s="23"/>
      <c r="BU1684" s="23"/>
      <c r="BV1684" s="23"/>
      <c r="BW1684" s="23"/>
      <c r="BX1684" s="23"/>
      <c r="BY1684" s="23"/>
      <c r="BZ1684" s="23"/>
      <c r="CA1684" s="23"/>
      <c r="CB1684" s="23"/>
      <c r="CC1684" s="23"/>
      <c r="CD1684" s="23"/>
      <c r="CE1684" s="23"/>
      <c r="CF1684" s="21">
        <f t="shared" si="9"/>
        <v>0</v>
      </c>
      <c r="CG1684" s="21"/>
      <c r="CH1684" s="21"/>
      <c r="CI1684" s="21"/>
      <c r="CJ1684" s="21"/>
      <c r="CK1684" s="21"/>
      <c r="CL1684" s="21"/>
      <c r="CM1684" s="21"/>
      <c r="CN1684" s="21"/>
      <c r="CO1684" s="21"/>
      <c r="CP1684" s="21"/>
      <c r="CQ1684" s="21"/>
      <c r="CR1684" s="21"/>
      <c r="CS1684" s="21"/>
      <c r="CT1684" s="21"/>
      <c r="CU1684" s="21"/>
      <c r="CV1684" s="21"/>
      <c r="CW1684" s="21"/>
      <c r="CX1684" s="23">
        <f t="shared" si="11"/>
        <v>2</v>
      </c>
      <c r="CY1684" s="23"/>
      <c r="CZ1684" s="23"/>
      <c r="DA1684" s="23"/>
      <c r="DB1684" s="23">
        <v>2</v>
      </c>
      <c r="DC1684" s="23"/>
      <c r="DD1684" s="23"/>
      <c r="DE1684" s="22">
        <f t="shared" si="13"/>
        <v>0</v>
      </c>
      <c r="DF1684" s="21"/>
      <c r="DG1684" s="21"/>
      <c r="DH1684" s="21"/>
      <c r="DI1684" s="21"/>
      <c r="DJ1684" s="21"/>
      <c r="DK1684" s="24">
        <f t="shared" si="15"/>
        <v>0</v>
      </c>
      <c r="DL1684" s="23"/>
      <c r="DM1684" s="23"/>
      <c r="DN1684" s="3"/>
      <c r="DO1684" s="3"/>
      <c r="DP1684" s="3"/>
      <c r="DQ1684" s="3"/>
      <c r="DR1684" s="3"/>
      <c r="DS1684" s="3"/>
      <c r="DT1684" s="3"/>
      <c r="DU1684" s="3"/>
      <c r="DV1684" s="3"/>
      <c r="DW1684" s="3"/>
      <c r="DX1684" s="3"/>
      <c r="DY1684" s="3"/>
      <c r="DZ1684" s="3"/>
      <c r="EA1684" s="3"/>
      <c r="EB1684" s="3"/>
      <c r="EC1684" s="3"/>
      <c r="ED1684" s="3"/>
      <c r="EE1684" s="3"/>
      <c r="EF1684" s="3"/>
      <c r="EG1684" s="3"/>
    </row>
    <row r="1685" spans="1:137" ht="15.75" customHeight="1">
      <c r="A1685" s="15" t="s">
        <v>5372</v>
      </c>
      <c r="B1685" s="15" t="s">
        <v>5373</v>
      </c>
      <c r="C1685" s="16">
        <v>24128813</v>
      </c>
      <c r="D1685" s="15">
        <v>603342052</v>
      </c>
      <c r="E1685" s="15" t="s">
        <v>1808</v>
      </c>
      <c r="F1685" s="15" t="s">
        <v>84</v>
      </c>
      <c r="G1685" s="15" t="s">
        <v>101</v>
      </c>
      <c r="H1685" s="15" t="s">
        <v>174</v>
      </c>
      <c r="I1685" s="17">
        <f t="shared" si="18"/>
        <v>0</v>
      </c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8">
        <f t="shared" si="1"/>
        <v>34</v>
      </c>
      <c r="AA1685" s="19"/>
      <c r="AB1685" s="19"/>
      <c r="AC1685" s="19"/>
      <c r="AD1685" s="19"/>
      <c r="AE1685" s="19"/>
      <c r="AF1685" s="25">
        <v>12</v>
      </c>
      <c r="AG1685" s="19"/>
      <c r="AH1685" s="19">
        <v>7</v>
      </c>
      <c r="AI1685" s="19"/>
      <c r="AJ1685" s="19"/>
      <c r="AK1685" s="19"/>
      <c r="AL1685" s="19"/>
      <c r="AM1685" s="19"/>
      <c r="AN1685" s="19"/>
      <c r="AO1685" s="19">
        <v>15</v>
      </c>
      <c r="AP1685" s="19"/>
      <c r="AQ1685" s="19"/>
      <c r="AR1685" s="20">
        <f t="shared" si="3"/>
        <v>0</v>
      </c>
      <c r="AS1685" s="21"/>
      <c r="AT1685" s="21"/>
      <c r="AU1685" s="21"/>
      <c r="AV1685" s="21"/>
      <c r="AW1685" s="21"/>
      <c r="AX1685" s="21"/>
      <c r="AY1685" s="21"/>
      <c r="AZ1685" s="21"/>
      <c r="BA1685" s="21"/>
      <c r="BB1685" s="21"/>
      <c r="BC1685" s="21"/>
      <c r="BD1685" s="21"/>
      <c r="BE1685" s="21"/>
      <c r="BF1685" s="21"/>
      <c r="BG1685" s="21"/>
      <c r="BH1685" s="21"/>
      <c r="BI1685" s="21"/>
      <c r="BJ1685" s="22">
        <f t="shared" si="5"/>
        <v>0</v>
      </c>
      <c r="BK1685" s="21"/>
      <c r="BL1685" s="21"/>
      <c r="BM1685" s="21"/>
      <c r="BN1685" s="23">
        <f t="shared" si="7"/>
        <v>0</v>
      </c>
      <c r="BO1685" s="23"/>
      <c r="BP1685" s="23"/>
      <c r="BQ1685" s="23"/>
      <c r="BR1685" s="23"/>
      <c r="BS1685" s="23"/>
      <c r="BT1685" s="23"/>
      <c r="BU1685" s="23"/>
      <c r="BV1685" s="23"/>
      <c r="BW1685" s="23"/>
      <c r="BX1685" s="23"/>
      <c r="BY1685" s="23"/>
      <c r="BZ1685" s="23"/>
      <c r="CA1685" s="23"/>
      <c r="CB1685" s="23"/>
      <c r="CC1685" s="23"/>
      <c r="CD1685" s="23"/>
      <c r="CE1685" s="23"/>
      <c r="CF1685" s="21">
        <f t="shared" si="9"/>
        <v>0</v>
      </c>
      <c r="CG1685" s="21"/>
      <c r="CH1685" s="21"/>
      <c r="CI1685" s="21"/>
      <c r="CJ1685" s="21"/>
      <c r="CK1685" s="21"/>
      <c r="CL1685" s="21"/>
      <c r="CM1685" s="21"/>
      <c r="CN1685" s="21"/>
      <c r="CO1685" s="21"/>
      <c r="CP1685" s="21"/>
      <c r="CQ1685" s="21"/>
      <c r="CR1685" s="21"/>
      <c r="CS1685" s="21"/>
      <c r="CT1685" s="21"/>
      <c r="CU1685" s="21"/>
      <c r="CV1685" s="21"/>
      <c r="CW1685" s="21"/>
      <c r="CX1685" s="23">
        <f t="shared" si="11"/>
        <v>2</v>
      </c>
      <c r="CY1685" s="23"/>
      <c r="CZ1685" s="23"/>
      <c r="DA1685" s="23"/>
      <c r="DB1685" s="23">
        <v>2</v>
      </c>
      <c r="DC1685" s="23"/>
      <c r="DD1685" s="23"/>
      <c r="DE1685" s="22">
        <f t="shared" si="13"/>
        <v>0</v>
      </c>
      <c r="DF1685" s="21"/>
      <c r="DG1685" s="21"/>
      <c r="DH1685" s="21"/>
      <c r="DI1685" s="21"/>
      <c r="DJ1685" s="21"/>
      <c r="DK1685" s="24">
        <f t="shared" si="15"/>
        <v>0</v>
      </c>
      <c r="DL1685" s="23"/>
      <c r="DM1685" s="23"/>
      <c r="DN1685" s="3"/>
      <c r="DO1685" s="3"/>
      <c r="DP1685" s="3"/>
      <c r="DQ1685" s="3"/>
      <c r="DR1685" s="3"/>
      <c r="DS1685" s="3"/>
      <c r="DT1685" s="3"/>
      <c r="DU1685" s="3"/>
      <c r="DV1685" s="3"/>
      <c r="DW1685" s="3"/>
      <c r="DX1685" s="3"/>
      <c r="DY1685" s="3"/>
      <c r="DZ1685" s="3"/>
      <c r="EA1685" s="3"/>
      <c r="EB1685" s="3"/>
      <c r="EC1685" s="3"/>
      <c r="ED1685" s="3"/>
      <c r="EE1685" s="3"/>
      <c r="EF1685" s="3"/>
      <c r="EG1685" s="3"/>
    </row>
    <row r="1686" spans="1:137" ht="15.75" customHeight="1">
      <c r="A1686" s="15" t="s">
        <v>5374</v>
      </c>
      <c r="B1686" s="15" t="s">
        <v>5375</v>
      </c>
      <c r="C1686" s="16">
        <v>49618547</v>
      </c>
      <c r="D1686" s="15">
        <v>775054300</v>
      </c>
      <c r="E1686" s="15" t="s">
        <v>5371</v>
      </c>
      <c r="F1686" s="15" t="s">
        <v>84</v>
      </c>
      <c r="G1686" s="15" t="s">
        <v>91</v>
      </c>
      <c r="H1686" s="15" t="s">
        <v>80</v>
      </c>
      <c r="I1686" s="17">
        <f t="shared" si="18"/>
        <v>0</v>
      </c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8">
        <f t="shared" si="1"/>
        <v>54</v>
      </c>
      <c r="AA1686" s="19"/>
      <c r="AB1686" s="19"/>
      <c r="AC1686" s="19"/>
      <c r="AD1686" s="19"/>
      <c r="AE1686" s="19"/>
      <c r="AF1686" s="19"/>
      <c r="AG1686" s="19">
        <v>19</v>
      </c>
      <c r="AH1686" s="19"/>
      <c r="AI1686" s="19"/>
      <c r="AJ1686" s="19"/>
      <c r="AK1686" s="19"/>
      <c r="AL1686" s="19"/>
      <c r="AM1686" s="19"/>
      <c r="AN1686" s="19"/>
      <c r="AO1686" s="19">
        <v>35</v>
      </c>
      <c r="AP1686" s="19"/>
      <c r="AQ1686" s="19"/>
      <c r="AR1686" s="20">
        <f t="shared" si="3"/>
        <v>0</v>
      </c>
      <c r="AS1686" s="21"/>
      <c r="AT1686" s="21"/>
      <c r="AU1686" s="21"/>
      <c r="AV1686" s="21"/>
      <c r="AW1686" s="21"/>
      <c r="AX1686" s="21"/>
      <c r="AY1686" s="21"/>
      <c r="AZ1686" s="21"/>
      <c r="BA1686" s="21"/>
      <c r="BB1686" s="21"/>
      <c r="BC1686" s="21"/>
      <c r="BD1686" s="21"/>
      <c r="BE1686" s="21"/>
      <c r="BF1686" s="21"/>
      <c r="BG1686" s="21"/>
      <c r="BH1686" s="21"/>
      <c r="BI1686" s="21"/>
      <c r="BJ1686" s="22">
        <f t="shared" si="5"/>
        <v>0</v>
      </c>
      <c r="BK1686" s="21"/>
      <c r="BL1686" s="21"/>
      <c r="BM1686" s="21"/>
      <c r="BN1686" s="23">
        <f t="shared" si="7"/>
        <v>0</v>
      </c>
      <c r="BO1686" s="23"/>
      <c r="BP1686" s="23"/>
      <c r="BQ1686" s="23"/>
      <c r="BR1686" s="23"/>
      <c r="BS1686" s="23"/>
      <c r="BT1686" s="23"/>
      <c r="BU1686" s="23"/>
      <c r="BV1686" s="23"/>
      <c r="BW1686" s="23"/>
      <c r="BX1686" s="23"/>
      <c r="BY1686" s="23"/>
      <c r="BZ1686" s="23"/>
      <c r="CA1686" s="23"/>
      <c r="CB1686" s="23"/>
      <c r="CC1686" s="23"/>
      <c r="CD1686" s="23"/>
      <c r="CE1686" s="23"/>
      <c r="CF1686" s="21">
        <f t="shared" si="9"/>
        <v>100</v>
      </c>
      <c r="CG1686" s="21"/>
      <c r="CH1686" s="21"/>
      <c r="CI1686" s="21"/>
      <c r="CJ1686" s="21"/>
      <c r="CK1686" s="21"/>
      <c r="CL1686" s="21"/>
      <c r="CM1686" s="21"/>
      <c r="CN1686" s="21"/>
      <c r="CO1686" s="21"/>
      <c r="CP1686" s="21"/>
      <c r="CQ1686" s="21"/>
      <c r="CR1686" s="21"/>
      <c r="CS1686" s="21"/>
      <c r="CT1686" s="21"/>
      <c r="CU1686" s="21">
        <v>100</v>
      </c>
      <c r="CV1686" s="21"/>
      <c r="CW1686" s="21"/>
      <c r="CX1686" s="23">
        <f t="shared" si="11"/>
        <v>1</v>
      </c>
      <c r="CY1686" s="23"/>
      <c r="CZ1686" s="23"/>
      <c r="DA1686" s="23"/>
      <c r="DB1686" s="23">
        <v>1</v>
      </c>
      <c r="DC1686" s="23"/>
      <c r="DD1686" s="23"/>
      <c r="DE1686" s="22">
        <f t="shared" si="13"/>
        <v>0</v>
      </c>
      <c r="DF1686" s="21"/>
      <c r="DG1686" s="21"/>
      <c r="DH1686" s="21"/>
      <c r="DI1686" s="21"/>
      <c r="DJ1686" s="21"/>
      <c r="DK1686" s="24">
        <f t="shared" si="15"/>
        <v>0</v>
      </c>
      <c r="DL1686" s="23"/>
      <c r="DM1686" s="23"/>
      <c r="DN1686" s="3"/>
      <c r="DO1686" s="3"/>
      <c r="DP1686" s="3"/>
      <c r="DQ1686" s="3"/>
      <c r="DR1686" s="3"/>
      <c r="DS1686" s="3"/>
      <c r="DT1686" s="3"/>
      <c r="DU1686" s="3"/>
      <c r="DV1686" s="3"/>
      <c r="DW1686" s="3"/>
      <c r="DX1686" s="3"/>
      <c r="DY1686" s="3"/>
      <c r="DZ1686" s="3"/>
      <c r="EA1686" s="3"/>
      <c r="EB1686" s="3"/>
      <c r="EC1686" s="3"/>
      <c r="ED1686" s="3"/>
      <c r="EE1686" s="3"/>
      <c r="EF1686" s="3"/>
      <c r="EG1686" s="3"/>
    </row>
    <row r="1687" spans="1:137" ht="15.75" customHeight="1">
      <c r="A1687" s="15" t="s">
        <v>5376</v>
      </c>
      <c r="B1687" s="15" t="s">
        <v>5377</v>
      </c>
      <c r="C1687" s="16">
        <v>18440215</v>
      </c>
      <c r="D1687" s="15">
        <v>732475072</v>
      </c>
      <c r="E1687" s="15" t="s">
        <v>5378</v>
      </c>
      <c r="F1687" s="15" t="s">
        <v>84</v>
      </c>
      <c r="G1687" s="15" t="s">
        <v>169</v>
      </c>
      <c r="H1687" s="15" t="s">
        <v>158</v>
      </c>
      <c r="I1687" s="17">
        <f t="shared" si="18"/>
        <v>0</v>
      </c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8">
        <f t="shared" si="1"/>
        <v>44</v>
      </c>
      <c r="AA1687" s="19"/>
      <c r="AB1687" s="19"/>
      <c r="AC1687" s="19"/>
      <c r="AD1687" s="19"/>
      <c r="AE1687" s="19"/>
      <c r="AF1687" s="19"/>
      <c r="AG1687" s="19">
        <v>19</v>
      </c>
      <c r="AH1687" s="19"/>
      <c r="AI1687" s="19"/>
      <c r="AJ1687" s="19"/>
      <c r="AK1687" s="19"/>
      <c r="AL1687" s="19"/>
      <c r="AM1687" s="19"/>
      <c r="AN1687" s="19"/>
      <c r="AO1687" s="19"/>
      <c r="AP1687" s="19">
        <v>25</v>
      </c>
      <c r="AQ1687" s="19"/>
      <c r="AR1687" s="20">
        <f t="shared" si="3"/>
        <v>0</v>
      </c>
      <c r="AS1687" s="21"/>
      <c r="AT1687" s="21"/>
      <c r="AU1687" s="21"/>
      <c r="AV1687" s="21"/>
      <c r="AW1687" s="21"/>
      <c r="AX1687" s="21"/>
      <c r="AY1687" s="21"/>
      <c r="AZ1687" s="21"/>
      <c r="BA1687" s="21"/>
      <c r="BB1687" s="21"/>
      <c r="BC1687" s="21"/>
      <c r="BD1687" s="21"/>
      <c r="BE1687" s="21"/>
      <c r="BF1687" s="21"/>
      <c r="BG1687" s="21"/>
      <c r="BH1687" s="21"/>
      <c r="BI1687" s="21"/>
      <c r="BJ1687" s="22">
        <f t="shared" si="5"/>
        <v>0</v>
      </c>
      <c r="BK1687" s="21"/>
      <c r="BL1687" s="21"/>
      <c r="BM1687" s="21"/>
      <c r="BN1687" s="23">
        <f t="shared" si="7"/>
        <v>0</v>
      </c>
      <c r="BO1687" s="23"/>
      <c r="BP1687" s="23"/>
      <c r="BQ1687" s="23"/>
      <c r="BR1687" s="23"/>
      <c r="BS1687" s="23"/>
      <c r="BT1687" s="23"/>
      <c r="BU1687" s="23"/>
      <c r="BV1687" s="23"/>
      <c r="BW1687" s="23"/>
      <c r="BX1687" s="23"/>
      <c r="BY1687" s="23"/>
      <c r="BZ1687" s="23"/>
      <c r="CA1687" s="23"/>
      <c r="CB1687" s="23"/>
      <c r="CC1687" s="23"/>
      <c r="CD1687" s="23"/>
      <c r="CE1687" s="23"/>
      <c r="CF1687" s="21">
        <f t="shared" si="9"/>
        <v>0</v>
      </c>
      <c r="CG1687" s="21"/>
      <c r="CH1687" s="21"/>
      <c r="CI1687" s="21"/>
      <c r="CJ1687" s="21"/>
      <c r="CK1687" s="21"/>
      <c r="CL1687" s="21"/>
      <c r="CM1687" s="21"/>
      <c r="CN1687" s="21"/>
      <c r="CO1687" s="21"/>
      <c r="CP1687" s="21"/>
      <c r="CQ1687" s="21"/>
      <c r="CR1687" s="21"/>
      <c r="CS1687" s="21"/>
      <c r="CT1687" s="21"/>
      <c r="CU1687" s="21"/>
      <c r="CV1687" s="21"/>
      <c r="CW1687" s="21"/>
      <c r="CX1687" s="23">
        <f t="shared" si="11"/>
        <v>0</v>
      </c>
      <c r="CY1687" s="23"/>
      <c r="CZ1687" s="23"/>
      <c r="DA1687" s="23"/>
      <c r="DB1687" s="23"/>
      <c r="DC1687" s="23"/>
      <c r="DD1687" s="23"/>
      <c r="DE1687" s="22">
        <f t="shared" si="13"/>
        <v>0</v>
      </c>
      <c r="DF1687" s="21"/>
      <c r="DG1687" s="21"/>
      <c r="DH1687" s="21"/>
      <c r="DI1687" s="21"/>
      <c r="DJ1687" s="21"/>
      <c r="DK1687" s="24">
        <f t="shared" si="15"/>
        <v>0</v>
      </c>
      <c r="DL1687" s="23"/>
      <c r="DM1687" s="23"/>
      <c r="DN1687" s="3"/>
      <c r="DO1687" s="3"/>
      <c r="DP1687" s="3"/>
      <c r="DQ1687" s="3"/>
      <c r="DR1687" s="3"/>
      <c r="DS1687" s="3"/>
      <c r="DT1687" s="3"/>
      <c r="DU1687" s="3"/>
      <c r="DV1687" s="3"/>
      <c r="DW1687" s="3"/>
      <c r="DX1687" s="3"/>
      <c r="DY1687" s="3"/>
      <c r="DZ1687" s="3"/>
      <c r="EA1687" s="3"/>
      <c r="EB1687" s="3"/>
      <c r="EC1687" s="3"/>
      <c r="ED1687" s="3"/>
      <c r="EE1687" s="3"/>
      <c r="EF1687" s="3"/>
      <c r="EG1687" s="3"/>
    </row>
    <row r="1688" spans="1:137" ht="15.75" customHeight="1">
      <c r="A1688" s="15" t="s">
        <v>5379</v>
      </c>
      <c r="B1688" s="15" t="s">
        <v>5380</v>
      </c>
      <c r="C1688" s="16" t="s">
        <v>5381</v>
      </c>
      <c r="D1688" s="15">
        <v>603274540</v>
      </c>
      <c r="E1688" s="15" t="s">
        <v>5382</v>
      </c>
      <c r="F1688" s="15" t="s">
        <v>84</v>
      </c>
      <c r="G1688" s="15" t="s">
        <v>91</v>
      </c>
      <c r="H1688" s="15" t="s">
        <v>325</v>
      </c>
      <c r="I1688" s="17">
        <f t="shared" si="18"/>
        <v>0</v>
      </c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8">
        <f t="shared" si="1"/>
        <v>29</v>
      </c>
      <c r="AA1688" s="19"/>
      <c r="AB1688" s="19"/>
      <c r="AC1688" s="19"/>
      <c r="AD1688" s="19"/>
      <c r="AE1688" s="19"/>
      <c r="AF1688" s="19"/>
      <c r="AG1688" s="19">
        <v>19</v>
      </c>
      <c r="AH1688" s="19"/>
      <c r="AI1688" s="19"/>
      <c r="AJ1688" s="19"/>
      <c r="AK1688" s="19"/>
      <c r="AL1688" s="19"/>
      <c r="AM1688" s="19"/>
      <c r="AN1688" s="19"/>
      <c r="AO1688" s="19">
        <v>10</v>
      </c>
      <c r="AP1688" s="19"/>
      <c r="AQ1688" s="19"/>
      <c r="AR1688" s="20">
        <f t="shared" si="3"/>
        <v>0</v>
      </c>
      <c r="AS1688" s="21"/>
      <c r="AT1688" s="21"/>
      <c r="AU1688" s="21"/>
      <c r="AV1688" s="21"/>
      <c r="AW1688" s="21"/>
      <c r="AX1688" s="21"/>
      <c r="AY1688" s="21"/>
      <c r="AZ1688" s="21"/>
      <c r="BA1688" s="21"/>
      <c r="BB1688" s="21"/>
      <c r="BC1688" s="21"/>
      <c r="BD1688" s="21"/>
      <c r="BE1688" s="21"/>
      <c r="BF1688" s="21"/>
      <c r="BG1688" s="21"/>
      <c r="BH1688" s="21"/>
      <c r="BI1688" s="21"/>
      <c r="BJ1688" s="22">
        <f t="shared" si="5"/>
        <v>0</v>
      </c>
      <c r="BK1688" s="21"/>
      <c r="BL1688" s="21"/>
      <c r="BM1688" s="21"/>
      <c r="BN1688" s="23">
        <f t="shared" si="7"/>
        <v>0</v>
      </c>
      <c r="BO1688" s="23"/>
      <c r="BP1688" s="23"/>
      <c r="BQ1688" s="23"/>
      <c r="BR1688" s="23"/>
      <c r="BS1688" s="23"/>
      <c r="BT1688" s="23"/>
      <c r="BU1688" s="23"/>
      <c r="BV1688" s="23"/>
      <c r="BW1688" s="23"/>
      <c r="BX1688" s="23"/>
      <c r="BY1688" s="23"/>
      <c r="BZ1688" s="23"/>
      <c r="CA1688" s="23"/>
      <c r="CB1688" s="23"/>
      <c r="CC1688" s="23"/>
      <c r="CD1688" s="23"/>
      <c r="CE1688" s="23"/>
      <c r="CF1688" s="21">
        <f t="shared" si="9"/>
        <v>100</v>
      </c>
      <c r="CG1688" s="21"/>
      <c r="CH1688" s="21"/>
      <c r="CI1688" s="21"/>
      <c r="CJ1688" s="21"/>
      <c r="CK1688" s="21"/>
      <c r="CL1688" s="21"/>
      <c r="CM1688" s="21"/>
      <c r="CN1688" s="21"/>
      <c r="CO1688" s="21"/>
      <c r="CP1688" s="21"/>
      <c r="CQ1688" s="21"/>
      <c r="CR1688" s="21"/>
      <c r="CS1688" s="21"/>
      <c r="CT1688" s="21"/>
      <c r="CU1688" s="21">
        <v>100</v>
      </c>
      <c r="CV1688" s="21"/>
      <c r="CW1688" s="21"/>
      <c r="CX1688" s="23">
        <f t="shared" si="11"/>
        <v>1</v>
      </c>
      <c r="CY1688" s="23"/>
      <c r="CZ1688" s="23"/>
      <c r="DA1688" s="23"/>
      <c r="DB1688" s="23">
        <v>1</v>
      </c>
      <c r="DC1688" s="23"/>
      <c r="DD1688" s="23"/>
      <c r="DE1688" s="22">
        <f t="shared" si="13"/>
        <v>0</v>
      </c>
      <c r="DF1688" s="21"/>
      <c r="DG1688" s="21"/>
      <c r="DH1688" s="21"/>
      <c r="DI1688" s="21"/>
      <c r="DJ1688" s="21"/>
      <c r="DK1688" s="24">
        <f t="shared" si="15"/>
        <v>0</v>
      </c>
      <c r="DL1688" s="23"/>
      <c r="DM1688" s="23"/>
      <c r="DN1688" s="3"/>
      <c r="DO1688" s="3"/>
      <c r="DP1688" s="3"/>
      <c r="DQ1688" s="3"/>
      <c r="DR1688" s="3"/>
      <c r="DS1688" s="3"/>
      <c r="DT1688" s="3"/>
      <c r="DU1688" s="3"/>
      <c r="DV1688" s="3"/>
      <c r="DW1688" s="3"/>
      <c r="DX1688" s="3"/>
      <c r="DY1688" s="3"/>
      <c r="DZ1688" s="3"/>
      <c r="EA1688" s="3"/>
      <c r="EB1688" s="3"/>
      <c r="EC1688" s="3"/>
      <c r="ED1688" s="3"/>
      <c r="EE1688" s="3"/>
      <c r="EF1688" s="3"/>
      <c r="EG1688" s="3"/>
    </row>
    <row r="1689" spans="1:137" ht="15.75" customHeight="1">
      <c r="A1689" s="15" t="s">
        <v>5383</v>
      </c>
      <c r="B1689" s="15" t="s">
        <v>5384</v>
      </c>
      <c r="C1689" s="16">
        <v>28379683</v>
      </c>
      <c r="D1689" s="15">
        <v>608888867</v>
      </c>
      <c r="E1689" s="15" t="s">
        <v>5385</v>
      </c>
      <c r="F1689" s="15" t="s">
        <v>84</v>
      </c>
      <c r="G1689" s="15" t="s">
        <v>91</v>
      </c>
      <c r="H1689" s="15" t="s">
        <v>121</v>
      </c>
      <c r="I1689" s="17">
        <f t="shared" si="18"/>
        <v>0</v>
      </c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8">
        <f t="shared" si="1"/>
        <v>48</v>
      </c>
      <c r="AA1689" s="19"/>
      <c r="AB1689" s="19"/>
      <c r="AC1689" s="19"/>
      <c r="AD1689" s="19"/>
      <c r="AE1689" s="19"/>
      <c r="AF1689" s="19"/>
      <c r="AG1689" s="19">
        <f>19+19</f>
        <v>38</v>
      </c>
      <c r="AH1689" s="19"/>
      <c r="AI1689" s="19"/>
      <c r="AJ1689" s="19"/>
      <c r="AK1689" s="19"/>
      <c r="AL1689" s="19"/>
      <c r="AM1689" s="19"/>
      <c r="AN1689" s="19"/>
      <c r="AO1689" s="19">
        <v>10</v>
      </c>
      <c r="AP1689" s="19"/>
      <c r="AQ1689" s="19"/>
      <c r="AR1689" s="20">
        <f t="shared" si="3"/>
        <v>0</v>
      </c>
      <c r="AS1689" s="21"/>
      <c r="AT1689" s="21"/>
      <c r="AU1689" s="21"/>
      <c r="AV1689" s="21"/>
      <c r="AW1689" s="21"/>
      <c r="AX1689" s="21"/>
      <c r="AY1689" s="21"/>
      <c r="AZ1689" s="21"/>
      <c r="BA1689" s="21"/>
      <c r="BB1689" s="21"/>
      <c r="BC1689" s="21"/>
      <c r="BD1689" s="21"/>
      <c r="BE1689" s="21"/>
      <c r="BF1689" s="21"/>
      <c r="BG1689" s="21"/>
      <c r="BH1689" s="21"/>
      <c r="BI1689" s="21"/>
      <c r="BJ1689" s="22">
        <f t="shared" si="5"/>
        <v>0</v>
      </c>
      <c r="BK1689" s="21"/>
      <c r="BL1689" s="21"/>
      <c r="BM1689" s="21"/>
      <c r="BN1689" s="23">
        <f t="shared" si="7"/>
        <v>0</v>
      </c>
      <c r="BO1689" s="23"/>
      <c r="BP1689" s="23"/>
      <c r="BQ1689" s="23"/>
      <c r="BR1689" s="23"/>
      <c r="BS1689" s="23"/>
      <c r="BT1689" s="23"/>
      <c r="BU1689" s="23"/>
      <c r="BV1689" s="23"/>
      <c r="BW1689" s="23"/>
      <c r="BX1689" s="23"/>
      <c r="BY1689" s="23"/>
      <c r="BZ1689" s="23"/>
      <c r="CA1689" s="23"/>
      <c r="CB1689" s="23"/>
      <c r="CC1689" s="23"/>
      <c r="CD1689" s="23"/>
      <c r="CE1689" s="23"/>
      <c r="CF1689" s="21">
        <f t="shared" si="9"/>
        <v>100</v>
      </c>
      <c r="CG1689" s="21"/>
      <c r="CH1689" s="21"/>
      <c r="CI1689" s="21"/>
      <c r="CJ1689" s="21"/>
      <c r="CK1689" s="21"/>
      <c r="CL1689" s="21"/>
      <c r="CM1689" s="21"/>
      <c r="CN1689" s="21"/>
      <c r="CO1689" s="21"/>
      <c r="CP1689" s="21"/>
      <c r="CQ1689" s="21"/>
      <c r="CR1689" s="21"/>
      <c r="CS1689" s="21"/>
      <c r="CT1689" s="21"/>
      <c r="CU1689" s="21">
        <v>100</v>
      </c>
      <c r="CV1689" s="21"/>
      <c r="CW1689" s="21"/>
      <c r="CX1689" s="23">
        <f t="shared" si="11"/>
        <v>1</v>
      </c>
      <c r="CY1689" s="23"/>
      <c r="CZ1689" s="23"/>
      <c r="DA1689" s="23"/>
      <c r="DB1689" s="23">
        <v>1</v>
      </c>
      <c r="DC1689" s="23"/>
      <c r="DD1689" s="23"/>
      <c r="DE1689" s="22">
        <f t="shared" si="13"/>
        <v>0</v>
      </c>
      <c r="DF1689" s="21"/>
      <c r="DG1689" s="21"/>
      <c r="DH1689" s="21"/>
      <c r="DI1689" s="21"/>
      <c r="DJ1689" s="21"/>
      <c r="DK1689" s="24">
        <f t="shared" si="15"/>
        <v>0</v>
      </c>
      <c r="DL1689" s="23"/>
      <c r="DM1689" s="23"/>
      <c r="DN1689" s="3"/>
      <c r="DO1689" s="3"/>
      <c r="DP1689" s="3"/>
      <c r="DQ1689" s="3"/>
      <c r="DR1689" s="3"/>
      <c r="DS1689" s="3"/>
      <c r="DT1689" s="3"/>
      <c r="DU1689" s="3"/>
      <c r="DV1689" s="3"/>
      <c r="DW1689" s="3"/>
      <c r="DX1689" s="3"/>
      <c r="DY1689" s="3"/>
      <c r="DZ1689" s="3"/>
      <c r="EA1689" s="3"/>
      <c r="EB1689" s="3"/>
      <c r="EC1689" s="3"/>
      <c r="ED1689" s="3"/>
      <c r="EE1689" s="3"/>
      <c r="EF1689" s="3"/>
      <c r="EG1689" s="3"/>
    </row>
    <row r="1690" spans="1:137" ht="15.75" customHeight="1">
      <c r="A1690" s="15" t="s">
        <v>5386</v>
      </c>
      <c r="B1690" s="15" t="s">
        <v>5387</v>
      </c>
      <c r="C1690" s="16">
        <v>72544643</v>
      </c>
      <c r="D1690" s="15">
        <v>604866139</v>
      </c>
      <c r="E1690" s="15" t="s">
        <v>5388</v>
      </c>
      <c r="F1690" s="15" t="s">
        <v>84</v>
      </c>
      <c r="G1690" s="15" t="s">
        <v>101</v>
      </c>
      <c r="H1690" s="15" t="s">
        <v>174</v>
      </c>
      <c r="I1690" s="17">
        <f t="shared" si="18"/>
        <v>0</v>
      </c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8">
        <f t="shared" si="1"/>
        <v>28</v>
      </c>
      <c r="AA1690" s="19"/>
      <c r="AB1690" s="19"/>
      <c r="AC1690" s="19"/>
      <c r="AD1690" s="19"/>
      <c r="AE1690" s="19"/>
      <c r="AF1690" s="19">
        <v>6</v>
      </c>
      <c r="AG1690" s="19"/>
      <c r="AH1690" s="19">
        <v>7</v>
      </c>
      <c r="AI1690" s="19"/>
      <c r="AJ1690" s="19"/>
      <c r="AK1690" s="19"/>
      <c r="AL1690" s="19"/>
      <c r="AM1690" s="19"/>
      <c r="AN1690" s="19"/>
      <c r="AO1690" s="19">
        <v>15</v>
      </c>
      <c r="AP1690" s="19"/>
      <c r="AQ1690" s="19"/>
      <c r="AR1690" s="20">
        <f t="shared" si="3"/>
        <v>0</v>
      </c>
      <c r="AS1690" s="21"/>
      <c r="AT1690" s="21"/>
      <c r="AU1690" s="21"/>
      <c r="AV1690" s="21"/>
      <c r="AW1690" s="21"/>
      <c r="AX1690" s="21"/>
      <c r="AY1690" s="21"/>
      <c r="AZ1690" s="21"/>
      <c r="BA1690" s="21"/>
      <c r="BB1690" s="21"/>
      <c r="BC1690" s="21"/>
      <c r="BD1690" s="21"/>
      <c r="BE1690" s="21"/>
      <c r="BF1690" s="21"/>
      <c r="BG1690" s="21"/>
      <c r="BH1690" s="21"/>
      <c r="BI1690" s="21"/>
      <c r="BJ1690" s="22">
        <f t="shared" si="5"/>
        <v>0</v>
      </c>
      <c r="BK1690" s="21"/>
      <c r="BL1690" s="21"/>
      <c r="BM1690" s="21"/>
      <c r="BN1690" s="23">
        <f t="shared" si="7"/>
        <v>0</v>
      </c>
      <c r="BO1690" s="23"/>
      <c r="BP1690" s="23"/>
      <c r="BQ1690" s="23"/>
      <c r="BR1690" s="23"/>
      <c r="BS1690" s="23"/>
      <c r="BT1690" s="23"/>
      <c r="BU1690" s="23"/>
      <c r="BV1690" s="23"/>
      <c r="BW1690" s="23"/>
      <c r="BX1690" s="23"/>
      <c r="BY1690" s="23"/>
      <c r="BZ1690" s="23"/>
      <c r="CA1690" s="23"/>
      <c r="CB1690" s="23"/>
      <c r="CC1690" s="23"/>
      <c r="CD1690" s="23"/>
      <c r="CE1690" s="23"/>
      <c r="CF1690" s="21">
        <f t="shared" si="9"/>
        <v>0</v>
      </c>
      <c r="CG1690" s="21"/>
      <c r="CH1690" s="21"/>
      <c r="CI1690" s="21"/>
      <c r="CJ1690" s="21"/>
      <c r="CK1690" s="21"/>
      <c r="CL1690" s="21"/>
      <c r="CM1690" s="21"/>
      <c r="CN1690" s="21"/>
      <c r="CO1690" s="21"/>
      <c r="CP1690" s="21"/>
      <c r="CQ1690" s="21"/>
      <c r="CR1690" s="21"/>
      <c r="CS1690" s="21"/>
      <c r="CT1690" s="21"/>
      <c r="CU1690" s="21"/>
      <c r="CV1690" s="21"/>
      <c r="CW1690" s="21"/>
      <c r="CX1690" s="23">
        <f t="shared" si="11"/>
        <v>2</v>
      </c>
      <c r="CY1690" s="23"/>
      <c r="CZ1690" s="23"/>
      <c r="DA1690" s="23"/>
      <c r="DB1690" s="23">
        <v>2</v>
      </c>
      <c r="DC1690" s="23"/>
      <c r="DD1690" s="23"/>
      <c r="DE1690" s="22">
        <f t="shared" si="13"/>
        <v>0</v>
      </c>
      <c r="DF1690" s="21"/>
      <c r="DG1690" s="21"/>
      <c r="DH1690" s="21"/>
      <c r="DI1690" s="21"/>
      <c r="DJ1690" s="21"/>
      <c r="DK1690" s="24">
        <f t="shared" si="15"/>
        <v>0</v>
      </c>
      <c r="DL1690" s="23"/>
      <c r="DM1690" s="23"/>
      <c r="DN1690" s="3"/>
      <c r="DO1690" s="3"/>
      <c r="DP1690" s="3"/>
      <c r="DQ1690" s="3"/>
      <c r="DR1690" s="3"/>
      <c r="DS1690" s="3"/>
      <c r="DT1690" s="3"/>
      <c r="DU1690" s="3"/>
      <c r="DV1690" s="3"/>
      <c r="DW1690" s="3"/>
      <c r="DX1690" s="3"/>
      <c r="DY1690" s="3"/>
      <c r="DZ1690" s="3"/>
      <c r="EA1690" s="3"/>
      <c r="EB1690" s="3"/>
      <c r="EC1690" s="3"/>
      <c r="ED1690" s="3"/>
      <c r="EE1690" s="3"/>
      <c r="EF1690" s="3"/>
      <c r="EG1690" s="3"/>
    </row>
    <row r="1691" spans="1:137" ht="15.75" customHeight="1">
      <c r="A1691" s="15" t="s">
        <v>5389</v>
      </c>
      <c r="B1691" s="15" t="s">
        <v>5390</v>
      </c>
      <c r="C1691" s="16">
        <v>48034789</v>
      </c>
      <c r="D1691" s="15">
        <v>602667517</v>
      </c>
      <c r="E1691" s="15" t="s">
        <v>5391</v>
      </c>
      <c r="F1691" s="15" t="s">
        <v>84</v>
      </c>
      <c r="G1691" s="15" t="s">
        <v>153</v>
      </c>
      <c r="H1691" s="15" t="s">
        <v>174</v>
      </c>
      <c r="I1691" s="17">
        <f t="shared" si="18"/>
        <v>0</v>
      </c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8">
        <f t="shared" si="1"/>
        <v>44</v>
      </c>
      <c r="AA1691" s="19"/>
      <c r="AB1691" s="19"/>
      <c r="AC1691" s="19"/>
      <c r="AD1691" s="19"/>
      <c r="AE1691" s="19"/>
      <c r="AF1691" s="19"/>
      <c r="AG1691" s="19">
        <v>19</v>
      </c>
      <c r="AH1691" s="19"/>
      <c r="AI1691" s="19"/>
      <c r="AJ1691" s="19"/>
      <c r="AK1691" s="19"/>
      <c r="AL1691" s="19"/>
      <c r="AM1691" s="19"/>
      <c r="AN1691" s="19"/>
      <c r="AO1691" s="19"/>
      <c r="AP1691" s="19">
        <v>25</v>
      </c>
      <c r="AQ1691" s="19"/>
      <c r="AR1691" s="20">
        <f t="shared" si="3"/>
        <v>0</v>
      </c>
      <c r="AS1691" s="21"/>
      <c r="AT1691" s="21"/>
      <c r="AU1691" s="21"/>
      <c r="AV1691" s="21"/>
      <c r="AW1691" s="21"/>
      <c r="AX1691" s="21"/>
      <c r="AY1691" s="21"/>
      <c r="AZ1691" s="21"/>
      <c r="BA1691" s="21"/>
      <c r="BB1691" s="21"/>
      <c r="BC1691" s="21"/>
      <c r="BD1691" s="21"/>
      <c r="BE1691" s="21"/>
      <c r="BF1691" s="21"/>
      <c r="BG1691" s="21"/>
      <c r="BH1691" s="21"/>
      <c r="BI1691" s="21"/>
      <c r="BJ1691" s="22">
        <f t="shared" si="5"/>
        <v>0</v>
      </c>
      <c r="BK1691" s="21"/>
      <c r="BL1691" s="21"/>
      <c r="BM1691" s="21"/>
      <c r="BN1691" s="23">
        <f t="shared" si="7"/>
        <v>0</v>
      </c>
      <c r="BO1691" s="23"/>
      <c r="BP1691" s="23"/>
      <c r="BQ1691" s="23"/>
      <c r="BR1691" s="23"/>
      <c r="BS1691" s="23"/>
      <c r="BT1691" s="23"/>
      <c r="BU1691" s="23"/>
      <c r="BV1691" s="23"/>
      <c r="BW1691" s="23"/>
      <c r="BX1691" s="23"/>
      <c r="BY1691" s="23"/>
      <c r="BZ1691" s="23"/>
      <c r="CA1691" s="23"/>
      <c r="CB1691" s="23"/>
      <c r="CC1691" s="23"/>
      <c r="CD1691" s="23"/>
      <c r="CE1691" s="23"/>
      <c r="CF1691" s="21">
        <f t="shared" si="9"/>
        <v>0</v>
      </c>
      <c r="CG1691" s="21"/>
      <c r="CH1691" s="21"/>
      <c r="CI1691" s="21"/>
      <c r="CJ1691" s="21"/>
      <c r="CK1691" s="21"/>
      <c r="CL1691" s="21"/>
      <c r="CM1691" s="21"/>
      <c r="CN1691" s="21"/>
      <c r="CO1691" s="21"/>
      <c r="CP1691" s="21"/>
      <c r="CQ1691" s="21"/>
      <c r="CR1691" s="21"/>
      <c r="CS1691" s="21"/>
      <c r="CT1691" s="21"/>
      <c r="CU1691" s="21"/>
      <c r="CV1691" s="21"/>
      <c r="CW1691" s="21"/>
      <c r="CX1691" s="23">
        <f t="shared" si="11"/>
        <v>0</v>
      </c>
      <c r="CY1691" s="23"/>
      <c r="CZ1691" s="23"/>
      <c r="DA1691" s="23"/>
      <c r="DB1691" s="23"/>
      <c r="DC1691" s="23"/>
      <c r="DD1691" s="23"/>
      <c r="DE1691" s="22">
        <f t="shared" si="13"/>
        <v>0</v>
      </c>
      <c r="DF1691" s="21"/>
      <c r="DG1691" s="21"/>
      <c r="DH1691" s="21"/>
      <c r="DI1691" s="21"/>
      <c r="DJ1691" s="21"/>
      <c r="DK1691" s="24">
        <f t="shared" si="15"/>
        <v>0</v>
      </c>
      <c r="DL1691" s="23"/>
      <c r="DM1691" s="23"/>
      <c r="DN1691" s="3"/>
      <c r="DO1691" s="3"/>
      <c r="DP1691" s="3"/>
      <c r="DQ1691" s="3"/>
      <c r="DR1691" s="3"/>
      <c r="DS1691" s="3"/>
      <c r="DT1691" s="3"/>
      <c r="DU1691" s="3"/>
      <c r="DV1691" s="3"/>
      <c r="DW1691" s="3"/>
      <c r="DX1691" s="3"/>
      <c r="DY1691" s="3"/>
      <c r="DZ1691" s="3"/>
      <c r="EA1691" s="3"/>
      <c r="EB1691" s="3"/>
      <c r="EC1691" s="3"/>
      <c r="ED1691" s="3"/>
      <c r="EE1691" s="3"/>
      <c r="EF1691" s="3"/>
      <c r="EG1691" s="3"/>
    </row>
    <row r="1692" spans="1:137" ht="15.75" customHeight="1">
      <c r="A1692" s="15" t="s">
        <v>5392</v>
      </c>
      <c r="B1692" s="15" t="s">
        <v>5393</v>
      </c>
      <c r="C1692" s="16">
        <v>60461411</v>
      </c>
      <c r="D1692" s="15">
        <v>739270033</v>
      </c>
      <c r="E1692" s="15" t="s">
        <v>5394</v>
      </c>
      <c r="F1692" s="15" t="s">
        <v>84</v>
      </c>
      <c r="G1692" s="15" t="s">
        <v>91</v>
      </c>
      <c r="H1692" s="15" t="s">
        <v>174</v>
      </c>
      <c r="I1692" s="17">
        <f t="shared" si="18"/>
        <v>0</v>
      </c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8">
        <f t="shared" si="1"/>
        <v>10</v>
      </c>
      <c r="AA1692" s="19"/>
      <c r="AB1692" s="19"/>
      <c r="AC1692" s="19"/>
      <c r="AD1692" s="19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>
        <v>10</v>
      </c>
      <c r="AP1692" s="19"/>
      <c r="AQ1692" s="19"/>
      <c r="AR1692" s="20">
        <f t="shared" si="3"/>
        <v>0</v>
      </c>
      <c r="AS1692" s="21"/>
      <c r="AT1692" s="21"/>
      <c r="AU1692" s="21"/>
      <c r="AV1692" s="21"/>
      <c r="AW1692" s="21"/>
      <c r="AX1692" s="21"/>
      <c r="AY1692" s="21"/>
      <c r="AZ1692" s="21"/>
      <c r="BA1692" s="21"/>
      <c r="BB1692" s="21"/>
      <c r="BC1692" s="21"/>
      <c r="BD1692" s="21"/>
      <c r="BE1692" s="21"/>
      <c r="BF1692" s="21"/>
      <c r="BG1692" s="21"/>
      <c r="BH1692" s="21"/>
      <c r="BI1692" s="21"/>
      <c r="BJ1692" s="22">
        <f t="shared" si="5"/>
        <v>0</v>
      </c>
      <c r="BK1692" s="21"/>
      <c r="BL1692" s="21"/>
      <c r="BM1692" s="21"/>
      <c r="BN1692" s="23">
        <f t="shared" si="7"/>
        <v>0</v>
      </c>
      <c r="BO1692" s="23"/>
      <c r="BP1692" s="23"/>
      <c r="BQ1692" s="23"/>
      <c r="BR1692" s="23"/>
      <c r="BS1692" s="23"/>
      <c r="BT1692" s="23"/>
      <c r="BU1692" s="23"/>
      <c r="BV1692" s="23"/>
      <c r="BW1692" s="23"/>
      <c r="BX1692" s="23"/>
      <c r="BY1692" s="23"/>
      <c r="BZ1692" s="23"/>
      <c r="CA1692" s="23"/>
      <c r="CB1692" s="23"/>
      <c r="CC1692" s="23"/>
      <c r="CD1692" s="23"/>
      <c r="CE1692" s="23"/>
      <c r="CF1692" s="21">
        <f t="shared" si="9"/>
        <v>100</v>
      </c>
      <c r="CG1692" s="21"/>
      <c r="CH1692" s="21"/>
      <c r="CI1692" s="21"/>
      <c r="CJ1692" s="21"/>
      <c r="CK1692" s="21"/>
      <c r="CL1692" s="21"/>
      <c r="CM1692" s="21"/>
      <c r="CN1692" s="21"/>
      <c r="CO1692" s="21"/>
      <c r="CP1692" s="21"/>
      <c r="CQ1692" s="21"/>
      <c r="CR1692" s="21"/>
      <c r="CS1692" s="21"/>
      <c r="CT1692" s="21"/>
      <c r="CU1692" s="21">
        <v>100</v>
      </c>
      <c r="CV1692" s="21"/>
      <c r="CW1692" s="21"/>
      <c r="CX1692" s="23">
        <f t="shared" si="11"/>
        <v>1</v>
      </c>
      <c r="CY1692" s="23"/>
      <c r="CZ1692" s="23"/>
      <c r="DA1692" s="23"/>
      <c r="DB1692" s="23">
        <v>1</v>
      </c>
      <c r="DC1692" s="23"/>
      <c r="DD1692" s="23"/>
      <c r="DE1692" s="22">
        <f t="shared" si="13"/>
        <v>0</v>
      </c>
      <c r="DF1692" s="21"/>
      <c r="DG1692" s="21"/>
      <c r="DH1692" s="21"/>
      <c r="DI1692" s="21"/>
      <c r="DJ1692" s="21"/>
      <c r="DK1692" s="24">
        <f t="shared" si="15"/>
        <v>0</v>
      </c>
      <c r="DL1692" s="23"/>
      <c r="DM1692" s="23"/>
      <c r="DN1692" s="3"/>
      <c r="DO1692" s="3"/>
      <c r="DP1692" s="3"/>
      <c r="DQ1692" s="3"/>
      <c r="DR1692" s="3"/>
      <c r="DS1692" s="3"/>
      <c r="DT1692" s="3"/>
      <c r="DU1692" s="3"/>
      <c r="DV1692" s="3"/>
      <c r="DW1692" s="3"/>
      <c r="DX1692" s="3"/>
      <c r="DY1692" s="3"/>
      <c r="DZ1692" s="3"/>
      <c r="EA1692" s="3"/>
      <c r="EB1692" s="3"/>
      <c r="EC1692" s="3"/>
      <c r="ED1692" s="3"/>
      <c r="EE1692" s="3"/>
      <c r="EF1692" s="3"/>
      <c r="EG1692" s="3"/>
    </row>
    <row r="1693" spans="1:137" ht="15.75" customHeight="1">
      <c r="A1693" s="15" t="s">
        <v>5395</v>
      </c>
      <c r="B1693" s="15" t="s">
        <v>5396</v>
      </c>
      <c r="C1693" s="16" t="s">
        <v>5397</v>
      </c>
      <c r="D1693" s="15">
        <v>602183965</v>
      </c>
      <c r="E1693" s="15" t="s">
        <v>5398</v>
      </c>
      <c r="F1693" s="15" t="s">
        <v>84</v>
      </c>
      <c r="G1693" s="15" t="s">
        <v>91</v>
      </c>
      <c r="H1693" s="15" t="s">
        <v>80</v>
      </c>
      <c r="I1693" s="17">
        <f t="shared" si="18"/>
        <v>0</v>
      </c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8">
        <f t="shared" si="1"/>
        <v>60</v>
      </c>
      <c r="AA1693" s="19"/>
      <c r="AB1693" s="19"/>
      <c r="AC1693" s="19"/>
      <c r="AD1693" s="19"/>
      <c r="AE1693" s="19">
        <v>50</v>
      </c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>
        <v>10</v>
      </c>
      <c r="AP1693" s="19"/>
      <c r="AQ1693" s="19"/>
      <c r="AR1693" s="20">
        <f t="shared" si="3"/>
        <v>0</v>
      </c>
      <c r="AS1693" s="21"/>
      <c r="AT1693" s="21"/>
      <c r="AU1693" s="21"/>
      <c r="AV1693" s="21"/>
      <c r="AW1693" s="21"/>
      <c r="AX1693" s="21"/>
      <c r="AY1693" s="21"/>
      <c r="AZ1693" s="21"/>
      <c r="BA1693" s="21"/>
      <c r="BB1693" s="21"/>
      <c r="BC1693" s="21"/>
      <c r="BD1693" s="21"/>
      <c r="BE1693" s="21"/>
      <c r="BF1693" s="21"/>
      <c r="BG1693" s="21"/>
      <c r="BH1693" s="21"/>
      <c r="BI1693" s="21"/>
      <c r="BJ1693" s="22">
        <f t="shared" si="5"/>
        <v>0</v>
      </c>
      <c r="BK1693" s="21"/>
      <c r="BL1693" s="21"/>
      <c r="BM1693" s="21"/>
      <c r="BN1693" s="23">
        <f t="shared" si="7"/>
        <v>0</v>
      </c>
      <c r="BO1693" s="23"/>
      <c r="BP1693" s="23"/>
      <c r="BQ1693" s="23"/>
      <c r="BR1693" s="23"/>
      <c r="BS1693" s="23"/>
      <c r="BT1693" s="23"/>
      <c r="BU1693" s="23"/>
      <c r="BV1693" s="23"/>
      <c r="BW1693" s="23"/>
      <c r="BX1693" s="23"/>
      <c r="BY1693" s="23"/>
      <c r="BZ1693" s="23"/>
      <c r="CA1693" s="23"/>
      <c r="CB1693" s="23"/>
      <c r="CC1693" s="23"/>
      <c r="CD1693" s="23"/>
      <c r="CE1693" s="23"/>
      <c r="CF1693" s="21">
        <f t="shared" si="9"/>
        <v>100</v>
      </c>
      <c r="CG1693" s="21"/>
      <c r="CH1693" s="21"/>
      <c r="CI1693" s="21"/>
      <c r="CJ1693" s="21"/>
      <c r="CK1693" s="21"/>
      <c r="CL1693" s="21"/>
      <c r="CM1693" s="21"/>
      <c r="CN1693" s="21"/>
      <c r="CO1693" s="21"/>
      <c r="CP1693" s="21"/>
      <c r="CQ1693" s="21"/>
      <c r="CR1693" s="21"/>
      <c r="CS1693" s="21"/>
      <c r="CT1693" s="21"/>
      <c r="CU1693" s="21">
        <v>100</v>
      </c>
      <c r="CV1693" s="21"/>
      <c r="CW1693" s="21"/>
      <c r="CX1693" s="23">
        <f t="shared" si="11"/>
        <v>1</v>
      </c>
      <c r="CY1693" s="23"/>
      <c r="CZ1693" s="23"/>
      <c r="DA1693" s="23"/>
      <c r="DB1693" s="23">
        <v>1</v>
      </c>
      <c r="DC1693" s="23"/>
      <c r="DD1693" s="23"/>
      <c r="DE1693" s="22">
        <f t="shared" si="13"/>
        <v>0</v>
      </c>
      <c r="DF1693" s="21"/>
      <c r="DG1693" s="21"/>
      <c r="DH1693" s="21"/>
      <c r="DI1693" s="21"/>
      <c r="DJ1693" s="21"/>
      <c r="DK1693" s="24">
        <f t="shared" si="15"/>
        <v>0</v>
      </c>
      <c r="DL1693" s="23"/>
      <c r="DM1693" s="23"/>
      <c r="DN1693" s="3"/>
      <c r="DO1693" s="3"/>
      <c r="DP1693" s="3"/>
      <c r="DQ1693" s="3"/>
      <c r="DR1693" s="3"/>
      <c r="DS1693" s="3"/>
      <c r="DT1693" s="3"/>
      <c r="DU1693" s="3"/>
      <c r="DV1693" s="3"/>
      <c r="DW1693" s="3"/>
      <c r="DX1693" s="3"/>
      <c r="DY1693" s="3"/>
      <c r="DZ1693" s="3"/>
      <c r="EA1693" s="3"/>
      <c r="EB1693" s="3"/>
      <c r="EC1693" s="3"/>
      <c r="ED1693" s="3"/>
      <c r="EE1693" s="3"/>
      <c r="EF1693" s="3"/>
      <c r="EG1693" s="3"/>
    </row>
    <row r="1694" spans="1:137" ht="15.75" customHeight="1">
      <c r="A1694" s="15" t="s">
        <v>5399</v>
      </c>
      <c r="B1694" s="15" t="s">
        <v>5400</v>
      </c>
      <c r="C1694" s="16">
        <v>60437260</v>
      </c>
      <c r="D1694" s="15">
        <v>604795676</v>
      </c>
      <c r="E1694" s="15" t="s">
        <v>5401</v>
      </c>
      <c r="F1694" s="15" t="s">
        <v>84</v>
      </c>
      <c r="G1694" s="15" t="s">
        <v>91</v>
      </c>
      <c r="H1694" s="15" t="s">
        <v>72</v>
      </c>
      <c r="I1694" s="17">
        <f t="shared" si="18"/>
        <v>0</v>
      </c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8">
        <f t="shared" si="1"/>
        <v>29</v>
      </c>
      <c r="AA1694" s="19"/>
      <c r="AB1694" s="19"/>
      <c r="AC1694" s="19"/>
      <c r="AD1694" s="19"/>
      <c r="AE1694" s="19"/>
      <c r="AF1694" s="19"/>
      <c r="AG1694" s="19">
        <v>19</v>
      </c>
      <c r="AH1694" s="19"/>
      <c r="AI1694" s="19"/>
      <c r="AJ1694" s="19"/>
      <c r="AK1694" s="19"/>
      <c r="AL1694" s="19"/>
      <c r="AM1694" s="19"/>
      <c r="AN1694" s="19"/>
      <c r="AO1694" s="19">
        <v>10</v>
      </c>
      <c r="AP1694" s="19"/>
      <c r="AQ1694" s="19"/>
      <c r="AR1694" s="20">
        <f t="shared" si="3"/>
        <v>0</v>
      </c>
      <c r="AS1694" s="21"/>
      <c r="AT1694" s="21"/>
      <c r="AU1694" s="21"/>
      <c r="AV1694" s="21"/>
      <c r="AW1694" s="21"/>
      <c r="AX1694" s="21"/>
      <c r="AY1694" s="21"/>
      <c r="AZ1694" s="21"/>
      <c r="BA1694" s="21"/>
      <c r="BB1694" s="21"/>
      <c r="BC1694" s="21"/>
      <c r="BD1694" s="21"/>
      <c r="BE1694" s="21"/>
      <c r="BF1694" s="21"/>
      <c r="BG1694" s="21"/>
      <c r="BH1694" s="21"/>
      <c r="BI1694" s="21"/>
      <c r="BJ1694" s="22">
        <f t="shared" si="5"/>
        <v>0</v>
      </c>
      <c r="BK1694" s="21"/>
      <c r="BL1694" s="21"/>
      <c r="BM1694" s="21"/>
      <c r="BN1694" s="23">
        <f t="shared" si="7"/>
        <v>0</v>
      </c>
      <c r="BO1694" s="23"/>
      <c r="BP1694" s="23"/>
      <c r="BQ1694" s="23"/>
      <c r="BR1694" s="23"/>
      <c r="BS1694" s="23"/>
      <c r="BT1694" s="23"/>
      <c r="BU1694" s="23"/>
      <c r="BV1694" s="23"/>
      <c r="BW1694" s="23"/>
      <c r="BX1694" s="23"/>
      <c r="BY1694" s="23"/>
      <c r="BZ1694" s="23"/>
      <c r="CA1694" s="23"/>
      <c r="CB1694" s="23"/>
      <c r="CC1694" s="23"/>
      <c r="CD1694" s="23"/>
      <c r="CE1694" s="23"/>
      <c r="CF1694" s="21">
        <f t="shared" si="9"/>
        <v>100</v>
      </c>
      <c r="CG1694" s="21"/>
      <c r="CH1694" s="21"/>
      <c r="CI1694" s="21"/>
      <c r="CJ1694" s="21"/>
      <c r="CK1694" s="21"/>
      <c r="CL1694" s="21"/>
      <c r="CM1694" s="21"/>
      <c r="CN1694" s="21"/>
      <c r="CO1694" s="21"/>
      <c r="CP1694" s="21"/>
      <c r="CQ1694" s="21"/>
      <c r="CR1694" s="21"/>
      <c r="CS1694" s="21"/>
      <c r="CT1694" s="21"/>
      <c r="CU1694" s="21">
        <v>100</v>
      </c>
      <c r="CV1694" s="21"/>
      <c r="CW1694" s="21"/>
      <c r="CX1694" s="23">
        <f t="shared" si="11"/>
        <v>1</v>
      </c>
      <c r="CY1694" s="23"/>
      <c r="CZ1694" s="23"/>
      <c r="DA1694" s="23"/>
      <c r="DB1694" s="23">
        <v>1</v>
      </c>
      <c r="DC1694" s="23"/>
      <c r="DD1694" s="23"/>
      <c r="DE1694" s="22">
        <f t="shared" si="13"/>
        <v>0</v>
      </c>
      <c r="DF1694" s="21"/>
      <c r="DG1694" s="21"/>
      <c r="DH1694" s="21"/>
      <c r="DI1694" s="21"/>
      <c r="DJ1694" s="21"/>
      <c r="DK1694" s="24">
        <f t="shared" si="15"/>
        <v>0</v>
      </c>
      <c r="DL1694" s="23"/>
      <c r="DM1694" s="23"/>
      <c r="DN1694" s="3"/>
      <c r="DO1694" s="3"/>
      <c r="DP1694" s="3"/>
      <c r="DQ1694" s="3"/>
      <c r="DR1694" s="3"/>
      <c r="DS1694" s="3"/>
      <c r="DT1694" s="3"/>
      <c r="DU1694" s="3"/>
      <c r="DV1694" s="3"/>
      <c r="DW1694" s="3"/>
      <c r="DX1694" s="3"/>
      <c r="DY1694" s="3"/>
      <c r="DZ1694" s="3"/>
      <c r="EA1694" s="3"/>
      <c r="EB1694" s="3"/>
      <c r="EC1694" s="3"/>
      <c r="ED1694" s="3"/>
      <c r="EE1694" s="3"/>
      <c r="EF1694" s="3"/>
      <c r="EG1694" s="3"/>
    </row>
    <row r="1695" spans="1:137" ht="15.75" customHeight="1">
      <c r="A1695" s="15" t="s">
        <v>5402</v>
      </c>
      <c r="B1695" s="15" t="s">
        <v>5403</v>
      </c>
      <c r="C1695" s="16" t="s">
        <v>5404</v>
      </c>
      <c r="D1695" s="15">
        <v>775212407</v>
      </c>
      <c r="E1695" s="15" t="s">
        <v>1434</v>
      </c>
      <c r="F1695" s="15" t="s">
        <v>84</v>
      </c>
      <c r="G1695" s="15" t="s">
        <v>91</v>
      </c>
      <c r="H1695" s="15" t="s">
        <v>216</v>
      </c>
      <c r="I1695" s="17">
        <f t="shared" si="18"/>
        <v>0</v>
      </c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8">
        <f t="shared" si="1"/>
        <v>10</v>
      </c>
      <c r="AA1695" s="19"/>
      <c r="AB1695" s="19"/>
      <c r="AC1695" s="19"/>
      <c r="AD1695" s="19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>
        <v>10</v>
      </c>
      <c r="AP1695" s="19"/>
      <c r="AQ1695" s="19"/>
      <c r="AR1695" s="20">
        <f t="shared" si="3"/>
        <v>0</v>
      </c>
      <c r="AS1695" s="21"/>
      <c r="AT1695" s="21"/>
      <c r="AU1695" s="21"/>
      <c r="AV1695" s="21"/>
      <c r="AW1695" s="21"/>
      <c r="AX1695" s="21"/>
      <c r="AY1695" s="21"/>
      <c r="AZ1695" s="21"/>
      <c r="BA1695" s="21"/>
      <c r="BB1695" s="21"/>
      <c r="BC1695" s="21"/>
      <c r="BD1695" s="21"/>
      <c r="BE1695" s="21"/>
      <c r="BF1695" s="21"/>
      <c r="BG1695" s="21"/>
      <c r="BH1695" s="21"/>
      <c r="BI1695" s="21"/>
      <c r="BJ1695" s="22">
        <f t="shared" si="5"/>
        <v>0</v>
      </c>
      <c r="BK1695" s="21"/>
      <c r="BL1695" s="21"/>
      <c r="BM1695" s="21"/>
      <c r="BN1695" s="23">
        <f t="shared" si="7"/>
        <v>0</v>
      </c>
      <c r="BO1695" s="23"/>
      <c r="BP1695" s="23"/>
      <c r="BQ1695" s="23"/>
      <c r="BR1695" s="23"/>
      <c r="BS1695" s="23"/>
      <c r="BT1695" s="23"/>
      <c r="BU1695" s="23"/>
      <c r="BV1695" s="23"/>
      <c r="BW1695" s="23"/>
      <c r="BX1695" s="23"/>
      <c r="BY1695" s="23"/>
      <c r="BZ1695" s="23"/>
      <c r="CA1695" s="23"/>
      <c r="CB1695" s="23"/>
      <c r="CC1695" s="23"/>
      <c r="CD1695" s="23"/>
      <c r="CE1695" s="23"/>
      <c r="CF1695" s="21">
        <f t="shared" si="9"/>
        <v>100</v>
      </c>
      <c r="CG1695" s="21"/>
      <c r="CH1695" s="21"/>
      <c r="CI1695" s="21"/>
      <c r="CJ1695" s="21"/>
      <c r="CK1695" s="21"/>
      <c r="CL1695" s="21"/>
      <c r="CM1695" s="21"/>
      <c r="CN1695" s="21"/>
      <c r="CO1695" s="21"/>
      <c r="CP1695" s="21"/>
      <c r="CQ1695" s="21"/>
      <c r="CR1695" s="21"/>
      <c r="CS1695" s="21"/>
      <c r="CT1695" s="21"/>
      <c r="CU1695" s="21">
        <v>100</v>
      </c>
      <c r="CV1695" s="21"/>
      <c r="CW1695" s="21"/>
      <c r="CX1695" s="23">
        <f t="shared" si="11"/>
        <v>1</v>
      </c>
      <c r="CY1695" s="23"/>
      <c r="CZ1695" s="23"/>
      <c r="DA1695" s="23"/>
      <c r="DB1695" s="23">
        <v>1</v>
      </c>
      <c r="DC1695" s="23"/>
      <c r="DD1695" s="23"/>
      <c r="DE1695" s="22">
        <f t="shared" si="13"/>
        <v>0</v>
      </c>
      <c r="DF1695" s="21"/>
      <c r="DG1695" s="21"/>
      <c r="DH1695" s="21"/>
      <c r="DI1695" s="21"/>
      <c r="DJ1695" s="21"/>
      <c r="DK1695" s="24">
        <f t="shared" si="15"/>
        <v>0</v>
      </c>
      <c r="DL1695" s="23"/>
      <c r="DM1695" s="23"/>
      <c r="DN1695" s="3"/>
      <c r="DO1695" s="3"/>
      <c r="DP1695" s="3"/>
      <c r="DQ1695" s="3"/>
      <c r="DR1695" s="3"/>
      <c r="DS1695" s="3"/>
      <c r="DT1695" s="3"/>
      <c r="DU1695" s="3"/>
      <c r="DV1695" s="3"/>
      <c r="DW1695" s="3"/>
      <c r="DX1695" s="3"/>
      <c r="DY1695" s="3"/>
      <c r="DZ1695" s="3"/>
      <c r="EA1695" s="3"/>
      <c r="EB1695" s="3"/>
      <c r="EC1695" s="3"/>
      <c r="ED1695" s="3"/>
      <c r="EE1695" s="3"/>
      <c r="EF1695" s="3"/>
      <c r="EG1695" s="3"/>
    </row>
    <row r="1696" spans="1:137" ht="15.75" customHeight="1">
      <c r="A1696" s="15" t="s">
        <v>5405</v>
      </c>
      <c r="B1696" s="15" t="s">
        <v>5406</v>
      </c>
      <c r="C1696" s="16">
        <v>71230122</v>
      </c>
      <c r="D1696" s="15">
        <v>736222703</v>
      </c>
      <c r="E1696" s="15" t="s">
        <v>5407</v>
      </c>
      <c r="F1696" s="15" t="s">
        <v>84</v>
      </c>
      <c r="G1696" s="15" t="s">
        <v>133</v>
      </c>
      <c r="H1696" s="15" t="s">
        <v>158</v>
      </c>
      <c r="I1696" s="17">
        <f t="shared" si="18"/>
        <v>0</v>
      </c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8">
        <f t="shared" si="1"/>
        <v>30</v>
      </c>
      <c r="AA1696" s="19"/>
      <c r="AB1696" s="19"/>
      <c r="AC1696" s="19"/>
      <c r="AD1696" s="19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>
        <v>30</v>
      </c>
      <c r="AQ1696" s="19"/>
      <c r="AR1696" s="20">
        <f t="shared" si="3"/>
        <v>0</v>
      </c>
      <c r="AS1696" s="21"/>
      <c r="AT1696" s="21"/>
      <c r="AU1696" s="21"/>
      <c r="AV1696" s="21"/>
      <c r="AW1696" s="21"/>
      <c r="AX1696" s="21"/>
      <c r="AY1696" s="21"/>
      <c r="AZ1696" s="21"/>
      <c r="BA1696" s="21"/>
      <c r="BB1696" s="21"/>
      <c r="BC1696" s="21"/>
      <c r="BD1696" s="21"/>
      <c r="BE1696" s="21"/>
      <c r="BF1696" s="21"/>
      <c r="BG1696" s="21"/>
      <c r="BH1696" s="21"/>
      <c r="BI1696" s="21"/>
      <c r="BJ1696" s="22">
        <f t="shared" si="5"/>
        <v>0</v>
      </c>
      <c r="BK1696" s="21"/>
      <c r="BL1696" s="21"/>
      <c r="BM1696" s="21"/>
      <c r="BN1696" s="23">
        <f t="shared" si="7"/>
        <v>0</v>
      </c>
      <c r="BO1696" s="23"/>
      <c r="BP1696" s="23"/>
      <c r="BQ1696" s="23"/>
      <c r="BR1696" s="23"/>
      <c r="BS1696" s="23"/>
      <c r="BT1696" s="23"/>
      <c r="BU1696" s="23"/>
      <c r="BV1696" s="23"/>
      <c r="BW1696" s="23"/>
      <c r="BX1696" s="23"/>
      <c r="BY1696" s="23"/>
      <c r="BZ1696" s="23"/>
      <c r="CA1696" s="23"/>
      <c r="CB1696" s="23"/>
      <c r="CC1696" s="23"/>
      <c r="CD1696" s="23"/>
      <c r="CE1696" s="23"/>
      <c r="CF1696" s="21">
        <f t="shared" si="9"/>
        <v>0</v>
      </c>
      <c r="CG1696" s="21"/>
      <c r="CH1696" s="21"/>
      <c r="CI1696" s="21"/>
      <c r="CJ1696" s="21"/>
      <c r="CK1696" s="21"/>
      <c r="CL1696" s="21"/>
      <c r="CM1696" s="21"/>
      <c r="CN1696" s="21"/>
      <c r="CO1696" s="21"/>
      <c r="CP1696" s="21"/>
      <c r="CQ1696" s="21"/>
      <c r="CR1696" s="21"/>
      <c r="CS1696" s="21"/>
      <c r="CT1696" s="21"/>
      <c r="CU1696" s="21"/>
      <c r="CV1696" s="21"/>
      <c r="CW1696" s="21"/>
      <c r="CX1696" s="23">
        <f t="shared" si="11"/>
        <v>0</v>
      </c>
      <c r="CY1696" s="23"/>
      <c r="CZ1696" s="23"/>
      <c r="DA1696" s="23"/>
      <c r="DB1696" s="23"/>
      <c r="DC1696" s="23"/>
      <c r="DD1696" s="23"/>
      <c r="DE1696" s="22">
        <f t="shared" si="13"/>
        <v>0</v>
      </c>
      <c r="DF1696" s="21"/>
      <c r="DG1696" s="21"/>
      <c r="DH1696" s="21"/>
      <c r="DI1696" s="21"/>
      <c r="DJ1696" s="21"/>
      <c r="DK1696" s="24">
        <f t="shared" si="15"/>
        <v>0</v>
      </c>
      <c r="DL1696" s="23"/>
      <c r="DM1696" s="23"/>
      <c r="DN1696" s="3"/>
      <c r="DO1696" s="3"/>
      <c r="DP1696" s="3"/>
      <c r="DQ1696" s="3"/>
      <c r="DR1696" s="3"/>
      <c r="DS1696" s="3"/>
      <c r="DT1696" s="3"/>
      <c r="DU1696" s="3"/>
      <c r="DV1696" s="3"/>
      <c r="DW1696" s="3"/>
      <c r="DX1696" s="3"/>
      <c r="DY1696" s="3"/>
      <c r="DZ1696" s="3"/>
      <c r="EA1696" s="3"/>
      <c r="EB1696" s="3"/>
      <c r="EC1696" s="3"/>
      <c r="ED1696" s="3"/>
      <c r="EE1696" s="3"/>
      <c r="EF1696" s="3"/>
      <c r="EG1696" s="3"/>
    </row>
    <row r="1697" spans="1:137" ht="15.75" customHeight="1">
      <c r="A1697" s="15" t="s">
        <v>5408</v>
      </c>
      <c r="B1697" s="15" t="s">
        <v>5409</v>
      </c>
      <c r="C1697" s="16">
        <v>65992199</v>
      </c>
      <c r="D1697" s="15">
        <v>754119713</v>
      </c>
      <c r="E1697" s="15" t="s">
        <v>5410</v>
      </c>
      <c r="F1697" s="15" t="s">
        <v>84</v>
      </c>
      <c r="G1697" s="15" t="s">
        <v>91</v>
      </c>
      <c r="H1697" s="15" t="s">
        <v>134</v>
      </c>
      <c r="I1697" s="17">
        <f t="shared" si="18"/>
        <v>0</v>
      </c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8">
        <f t="shared" si="1"/>
        <v>48</v>
      </c>
      <c r="AA1697" s="19"/>
      <c r="AB1697" s="19"/>
      <c r="AC1697" s="19"/>
      <c r="AD1697" s="19"/>
      <c r="AE1697" s="19"/>
      <c r="AF1697" s="19"/>
      <c r="AG1697" s="19">
        <f t="shared" ref="AG1697:AG1698" si="20">19+19</f>
        <v>38</v>
      </c>
      <c r="AH1697" s="19"/>
      <c r="AI1697" s="19"/>
      <c r="AJ1697" s="19"/>
      <c r="AK1697" s="19"/>
      <c r="AL1697" s="19"/>
      <c r="AM1697" s="19"/>
      <c r="AN1697" s="19"/>
      <c r="AO1697" s="19">
        <v>10</v>
      </c>
      <c r="AP1697" s="19"/>
      <c r="AQ1697" s="19"/>
      <c r="AR1697" s="20">
        <f t="shared" si="3"/>
        <v>0</v>
      </c>
      <c r="AS1697" s="21"/>
      <c r="AT1697" s="21"/>
      <c r="AU1697" s="21"/>
      <c r="AV1697" s="21"/>
      <c r="AW1697" s="21"/>
      <c r="AX1697" s="21"/>
      <c r="AY1697" s="21"/>
      <c r="AZ1697" s="21"/>
      <c r="BA1697" s="21"/>
      <c r="BB1697" s="21"/>
      <c r="BC1697" s="21"/>
      <c r="BD1697" s="21"/>
      <c r="BE1697" s="21"/>
      <c r="BF1697" s="21"/>
      <c r="BG1697" s="21"/>
      <c r="BH1697" s="21"/>
      <c r="BI1697" s="21"/>
      <c r="BJ1697" s="22">
        <f t="shared" si="5"/>
        <v>0</v>
      </c>
      <c r="BK1697" s="21"/>
      <c r="BL1697" s="21"/>
      <c r="BM1697" s="21"/>
      <c r="BN1697" s="23">
        <f t="shared" si="7"/>
        <v>0</v>
      </c>
      <c r="BO1697" s="23"/>
      <c r="BP1697" s="23"/>
      <c r="BQ1697" s="23"/>
      <c r="BR1697" s="23"/>
      <c r="BS1697" s="23"/>
      <c r="BT1697" s="23"/>
      <c r="BU1697" s="23"/>
      <c r="BV1697" s="23"/>
      <c r="BW1697" s="23"/>
      <c r="BX1697" s="23"/>
      <c r="BY1697" s="23"/>
      <c r="BZ1697" s="23"/>
      <c r="CA1697" s="23"/>
      <c r="CB1697" s="23"/>
      <c r="CC1697" s="23"/>
      <c r="CD1697" s="23"/>
      <c r="CE1697" s="23"/>
      <c r="CF1697" s="21">
        <f t="shared" si="9"/>
        <v>100</v>
      </c>
      <c r="CG1697" s="21"/>
      <c r="CH1697" s="21"/>
      <c r="CI1697" s="21"/>
      <c r="CJ1697" s="21"/>
      <c r="CK1697" s="21"/>
      <c r="CL1697" s="21"/>
      <c r="CM1697" s="21"/>
      <c r="CN1697" s="21"/>
      <c r="CO1697" s="21"/>
      <c r="CP1697" s="21"/>
      <c r="CQ1697" s="21"/>
      <c r="CR1697" s="21"/>
      <c r="CS1697" s="21"/>
      <c r="CT1697" s="21"/>
      <c r="CU1697" s="21">
        <v>100</v>
      </c>
      <c r="CV1697" s="21"/>
      <c r="CW1697" s="21"/>
      <c r="CX1697" s="23">
        <f t="shared" si="11"/>
        <v>1</v>
      </c>
      <c r="CY1697" s="23"/>
      <c r="CZ1697" s="23"/>
      <c r="DA1697" s="23"/>
      <c r="DB1697" s="23">
        <v>1</v>
      </c>
      <c r="DC1697" s="23"/>
      <c r="DD1697" s="23"/>
      <c r="DE1697" s="22">
        <f t="shared" si="13"/>
        <v>0</v>
      </c>
      <c r="DF1697" s="21"/>
      <c r="DG1697" s="21"/>
      <c r="DH1697" s="21"/>
      <c r="DI1697" s="21"/>
      <c r="DJ1697" s="21"/>
      <c r="DK1697" s="24">
        <f t="shared" si="15"/>
        <v>0</v>
      </c>
      <c r="DL1697" s="23"/>
      <c r="DM1697" s="23"/>
      <c r="DN1697" s="3"/>
      <c r="DO1697" s="3"/>
      <c r="DP1697" s="3"/>
      <c r="DQ1697" s="3"/>
      <c r="DR1697" s="3"/>
      <c r="DS1697" s="3"/>
      <c r="DT1697" s="3"/>
      <c r="DU1697" s="3"/>
      <c r="DV1697" s="3"/>
      <c r="DW1697" s="3"/>
      <c r="DX1697" s="3"/>
      <c r="DY1697" s="3"/>
      <c r="DZ1697" s="3"/>
      <c r="EA1697" s="3"/>
      <c r="EB1697" s="3"/>
      <c r="EC1697" s="3"/>
      <c r="ED1697" s="3"/>
      <c r="EE1697" s="3"/>
      <c r="EF1697" s="3"/>
      <c r="EG1697" s="3"/>
    </row>
    <row r="1698" spans="1:137" ht="15.75" customHeight="1">
      <c r="A1698" s="15" t="s">
        <v>5411</v>
      </c>
      <c r="B1698" s="15" t="s">
        <v>5412</v>
      </c>
      <c r="C1698" s="16" t="s">
        <v>5413</v>
      </c>
      <c r="D1698" s="15">
        <v>777768132</v>
      </c>
      <c r="E1698" s="15" t="s">
        <v>3244</v>
      </c>
      <c r="F1698" s="15" t="s">
        <v>84</v>
      </c>
      <c r="G1698" s="15" t="s">
        <v>91</v>
      </c>
      <c r="H1698" s="15" t="s">
        <v>86</v>
      </c>
      <c r="I1698" s="17">
        <f t="shared" si="18"/>
        <v>0</v>
      </c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8">
        <f t="shared" si="1"/>
        <v>53</v>
      </c>
      <c r="AA1698" s="19"/>
      <c r="AB1698" s="19"/>
      <c r="AC1698" s="19"/>
      <c r="AD1698" s="19"/>
      <c r="AE1698" s="19"/>
      <c r="AF1698" s="19"/>
      <c r="AG1698" s="19">
        <f t="shared" si="20"/>
        <v>38</v>
      </c>
      <c r="AH1698" s="19"/>
      <c r="AI1698" s="19"/>
      <c r="AJ1698" s="19"/>
      <c r="AK1698" s="19"/>
      <c r="AL1698" s="19"/>
      <c r="AM1698" s="19"/>
      <c r="AN1698" s="19"/>
      <c r="AO1698" s="19">
        <v>15</v>
      </c>
      <c r="AP1698" s="19"/>
      <c r="AQ1698" s="19"/>
      <c r="AR1698" s="20">
        <f t="shared" si="3"/>
        <v>0</v>
      </c>
      <c r="AS1698" s="21"/>
      <c r="AT1698" s="21"/>
      <c r="AU1698" s="21"/>
      <c r="AV1698" s="21"/>
      <c r="AW1698" s="21"/>
      <c r="AX1698" s="21"/>
      <c r="AY1698" s="21"/>
      <c r="AZ1698" s="21"/>
      <c r="BA1698" s="21"/>
      <c r="BB1698" s="21"/>
      <c r="BC1698" s="21"/>
      <c r="BD1698" s="21"/>
      <c r="BE1698" s="21"/>
      <c r="BF1698" s="21"/>
      <c r="BG1698" s="21"/>
      <c r="BH1698" s="21"/>
      <c r="BI1698" s="21"/>
      <c r="BJ1698" s="22">
        <f t="shared" si="5"/>
        <v>0</v>
      </c>
      <c r="BK1698" s="21"/>
      <c r="BL1698" s="21"/>
      <c r="BM1698" s="21"/>
      <c r="BN1698" s="23">
        <f t="shared" si="7"/>
        <v>10</v>
      </c>
      <c r="BO1698" s="23"/>
      <c r="BP1698" s="23"/>
      <c r="BQ1698" s="23"/>
      <c r="BR1698" s="23"/>
      <c r="BS1698" s="23"/>
      <c r="BT1698" s="23"/>
      <c r="BU1698" s="23"/>
      <c r="BV1698" s="23"/>
      <c r="BW1698" s="23"/>
      <c r="BX1698" s="23">
        <v>10</v>
      </c>
      <c r="BY1698" s="23"/>
      <c r="BZ1698" s="23"/>
      <c r="CA1698" s="23"/>
      <c r="CB1698" s="23"/>
      <c r="CC1698" s="23"/>
      <c r="CD1698" s="23"/>
      <c r="CE1698" s="23"/>
      <c r="CF1698" s="21">
        <f t="shared" si="9"/>
        <v>100</v>
      </c>
      <c r="CG1698" s="21"/>
      <c r="CH1698" s="21"/>
      <c r="CI1698" s="21"/>
      <c r="CJ1698" s="21"/>
      <c r="CK1698" s="21"/>
      <c r="CL1698" s="21"/>
      <c r="CM1698" s="21"/>
      <c r="CN1698" s="21"/>
      <c r="CO1698" s="21"/>
      <c r="CP1698" s="21"/>
      <c r="CQ1698" s="21"/>
      <c r="CR1698" s="21"/>
      <c r="CS1698" s="21"/>
      <c r="CT1698" s="21"/>
      <c r="CU1698" s="21">
        <v>100</v>
      </c>
      <c r="CV1698" s="21"/>
      <c r="CW1698" s="21"/>
      <c r="CX1698" s="23">
        <f t="shared" si="11"/>
        <v>1</v>
      </c>
      <c r="CY1698" s="23"/>
      <c r="CZ1698" s="23"/>
      <c r="DA1698" s="23"/>
      <c r="DB1698" s="23">
        <v>1</v>
      </c>
      <c r="DC1698" s="23"/>
      <c r="DD1698" s="23"/>
      <c r="DE1698" s="22">
        <f t="shared" si="13"/>
        <v>50</v>
      </c>
      <c r="DF1698" s="21"/>
      <c r="DG1698" s="21">
        <v>50</v>
      </c>
      <c r="DH1698" s="21"/>
      <c r="DI1698" s="21"/>
      <c r="DJ1698" s="21"/>
      <c r="DK1698" s="24">
        <f t="shared" si="15"/>
        <v>0</v>
      </c>
      <c r="DL1698" s="23"/>
      <c r="DM1698" s="23"/>
      <c r="DN1698" s="3"/>
      <c r="DO1698" s="3"/>
      <c r="DP1698" s="3"/>
      <c r="DQ1698" s="3"/>
      <c r="DR1698" s="3"/>
      <c r="DS1698" s="3"/>
      <c r="DT1698" s="3"/>
      <c r="DU1698" s="3"/>
      <c r="DV1698" s="3"/>
      <c r="DW1698" s="3"/>
      <c r="DX1698" s="3"/>
      <c r="DY1698" s="3"/>
      <c r="DZ1698" s="3"/>
      <c r="EA1698" s="3"/>
      <c r="EB1698" s="3"/>
      <c r="EC1698" s="3"/>
      <c r="ED1698" s="3"/>
      <c r="EE1698" s="3"/>
      <c r="EF1698" s="3"/>
      <c r="EG1698" s="3"/>
    </row>
    <row r="1699" spans="1:137" ht="15.75" customHeight="1">
      <c r="A1699" s="15" t="s">
        <v>5414</v>
      </c>
      <c r="B1699" s="15" t="s">
        <v>5415</v>
      </c>
      <c r="C1699" s="16">
        <v>24730874</v>
      </c>
      <c r="D1699" s="15">
        <v>777145420</v>
      </c>
      <c r="E1699" s="15" t="s">
        <v>5416</v>
      </c>
      <c r="F1699" s="15" t="s">
        <v>84</v>
      </c>
      <c r="G1699" s="15" t="s">
        <v>101</v>
      </c>
      <c r="H1699" s="15" t="s">
        <v>325</v>
      </c>
      <c r="I1699" s="17">
        <f t="shared" si="18"/>
        <v>0</v>
      </c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8">
        <f t="shared" si="1"/>
        <v>49</v>
      </c>
      <c r="AA1699" s="19"/>
      <c r="AB1699" s="19"/>
      <c r="AC1699" s="19"/>
      <c r="AD1699" s="19"/>
      <c r="AE1699" s="19"/>
      <c r="AF1699" s="25">
        <v>12</v>
      </c>
      <c r="AG1699" s="19"/>
      <c r="AH1699" s="19">
        <v>7</v>
      </c>
      <c r="AI1699" s="19"/>
      <c r="AJ1699" s="19"/>
      <c r="AK1699" s="19"/>
      <c r="AL1699" s="19"/>
      <c r="AM1699" s="19"/>
      <c r="AN1699" s="19"/>
      <c r="AO1699" s="19"/>
      <c r="AP1699" s="19">
        <v>15</v>
      </c>
      <c r="AQ1699" s="19">
        <v>15</v>
      </c>
      <c r="AR1699" s="20">
        <f t="shared" si="3"/>
        <v>0</v>
      </c>
      <c r="AS1699" s="21"/>
      <c r="AT1699" s="21"/>
      <c r="AU1699" s="21"/>
      <c r="AV1699" s="21"/>
      <c r="AW1699" s="21"/>
      <c r="AX1699" s="21"/>
      <c r="AY1699" s="21"/>
      <c r="AZ1699" s="21"/>
      <c r="BA1699" s="21"/>
      <c r="BB1699" s="21"/>
      <c r="BC1699" s="21"/>
      <c r="BD1699" s="21"/>
      <c r="BE1699" s="21"/>
      <c r="BF1699" s="21"/>
      <c r="BG1699" s="21"/>
      <c r="BH1699" s="21"/>
      <c r="BI1699" s="21"/>
      <c r="BJ1699" s="22">
        <f t="shared" si="5"/>
        <v>0</v>
      </c>
      <c r="BK1699" s="21"/>
      <c r="BL1699" s="21"/>
      <c r="BM1699" s="21"/>
      <c r="BN1699" s="23">
        <f t="shared" si="7"/>
        <v>0</v>
      </c>
      <c r="BO1699" s="23"/>
      <c r="BP1699" s="23"/>
      <c r="BQ1699" s="23"/>
      <c r="BR1699" s="23"/>
      <c r="BS1699" s="23"/>
      <c r="BT1699" s="23"/>
      <c r="BU1699" s="23"/>
      <c r="BV1699" s="23"/>
      <c r="BW1699" s="23"/>
      <c r="BX1699" s="23"/>
      <c r="BY1699" s="23"/>
      <c r="BZ1699" s="23"/>
      <c r="CA1699" s="23"/>
      <c r="CB1699" s="23"/>
      <c r="CC1699" s="23"/>
      <c r="CD1699" s="23"/>
      <c r="CE1699" s="23"/>
      <c r="CF1699" s="21">
        <f t="shared" si="9"/>
        <v>0</v>
      </c>
      <c r="CG1699" s="21"/>
      <c r="CH1699" s="21"/>
      <c r="CI1699" s="21"/>
      <c r="CJ1699" s="21"/>
      <c r="CK1699" s="21"/>
      <c r="CL1699" s="21"/>
      <c r="CM1699" s="21"/>
      <c r="CN1699" s="21"/>
      <c r="CO1699" s="21"/>
      <c r="CP1699" s="21"/>
      <c r="CQ1699" s="21"/>
      <c r="CR1699" s="21"/>
      <c r="CS1699" s="21"/>
      <c r="CT1699" s="21"/>
      <c r="CU1699" s="21"/>
      <c r="CV1699" s="21"/>
      <c r="CW1699" s="21"/>
      <c r="CX1699" s="23">
        <f t="shared" si="11"/>
        <v>4</v>
      </c>
      <c r="CY1699" s="23"/>
      <c r="CZ1699" s="23"/>
      <c r="DA1699" s="23"/>
      <c r="DB1699" s="23"/>
      <c r="DC1699" s="23">
        <v>2</v>
      </c>
      <c r="DD1699" s="23">
        <v>2</v>
      </c>
      <c r="DE1699" s="22">
        <f t="shared" si="13"/>
        <v>0</v>
      </c>
      <c r="DF1699" s="21"/>
      <c r="DG1699" s="21"/>
      <c r="DH1699" s="21"/>
      <c r="DI1699" s="21"/>
      <c r="DJ1699" s="21"/>
      <c r="DK1699" s="24">
        <f t="shared" si="15"/>
        <v>0</v>
      </c>
      <c r="DL1699" s="23"/>
      <c r="DM1699" s="23"/>
      <c r="DN1699" s="3"/>
      <c r="DO1699" s="3"/>
      <c r="DP1699" s="3"/>
      <c r="DQ1699" s="3"/>
      <c r="DR1699" s="3"/>
      <c r="DS1699" s="3"/>
      <c r="DT1699" s="3"/>
      <c r="DU1699" s="3"/>
      <c r="DV1699" s="3"/>
      <c r="DW1699" s="3"/>
      <c r="DX1699" s="3"/>
      <c r="DY1699" s="3"/>
      <c r="DZ1699" s="3"/>
      <c r="EA1699" s="3"/>
      <c r="EB1699" s="3"/>
      <c r="EC1699" s="3"/>
      <c r="ED1699" s="3"/>
      <c r="EE1699" s="3"/>
      <c r="EF1699" s="3"/>
      <c r="EG1699" s="3"/>
    </row>
    <row r="1700" spans="1:137" ht="15.75" customHeight="1">
      <c r="A1700" s="15" t="s">
        <v>5417</v>
      </c>
      <c r="B1700" s="15" t="s">
        <v>5418</v>
      </c>
      <c r="C1700" s="16">
        <v>49278088</v>
      </c>
      <c r="D1700" s="15">
        <v>723626925</v>
      </c>
      <c r="E1700" s="15" t="s">
        <v>5419</v>
      </c>
      <c r="F1700" s="15" t="s">
        <v>84</v>
      </c>
      <c r="G1700" s="15" t="s">
        <v>101</v>
      </c>
      <c r="H1700" s="15" t="s">
        <v>174</v>
      </c>
      <c r="I1700" s="17">
        <f t="shared" si="18"/>
        <v>0</v>
      </c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8">
        <f t="shared" si="1"/>
        <v>27</v>
      </c>
      <c r="AA1700" s="19"/>
      <c r="AB1700" s="19"/>
      <c r="AC1700" s="19"/>
      <c r="AD1700" s="19"/>
      <c r="AE1700" s="19"/>
      <c r="AF1700" s="19">
        <v>6</v>
      </c>
      <c r="AG1700" s="19"/>
      <c r="AH1700" s="19">
        <v>6</v>
      </c>
      <c r="AI1700" s="19"/>
      <c r="AJ1700" s="19"/>
      <c r="AK1700" s="19"/>
      <c r="AL1700" s="19"/>
      <c r="AM1700" s="19"/>
      <c r="AN1700" s="19"/>
      <c r="AO1700" s="19">
        <v>15</v>
      </c>
      <c r="AP1700" s="19"/>
      <c r="AQ1700" s="19"/>
      <c r="AR1700" s="20">
        <f t="shared" si="3"/>
        <v>0</v>
      </c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21"/>
      <c r="BG1700" s="21"/>
      <c r="BH1700" s="21"/>
      <c r="BI1700" s="21"/>
      <c r="BJ1700" s="22">
        <f t="shared" si="5"/>
        <v>0</v>
      </c>
      <c r="BK1700" s="21"/>
      <c r="BL1700" s="21"/>
      <c r="BM1700" s="21"/>
      <c r="BN1700" s="23">
        <f t="shared" si="7"/>
        <v>0</v>
      </c>
      <c r="BO1700" s="23"/>
      <c r="BP1700" s="23"/>
      <c r="BQ1700" s="23"/>
      <c r="BR1700" s="23"/>
      <c r="BS1700" s="23"/>
      <c r="BT1700" s="23"/>
      <c r="BU1700" s="23"/>
      <c r="BV1700" s="23"/>
      <c r="BW1700" s="23"/>
      <c r="BX1700" s="23"/>
      <c r="BY1700" s="23"/>
      <c r="BZ1700" s="23"/>
      <c r="CA1700" s="23"/>
      <c r="CB1700" s="23"/>
      <c r="CC1700" s="23"/>
      <c r="CD1700" s="23"/>
      <c r="CE1700" s="23"/>
      <c r="CF1700" s="21">
        <f t="shared" si="9"/>
        <v>0</v>
      </c>
      <c r="CG1700" s="21"/>
      <c r="CH1700" s="21"/>
      <c r="CI1700" s="21"/>
      <c r="CJ1700" s="21"/>
      <c r="CK1700" s="21"/>
      <c r="CL1700" s="21"/>
      <c r="CM1700" s="21"/>
      <c r="CN1700" s="21"/>
      <c r="CO1700" s="21"/>
      <c r="CP1700" s="21"/>
      <c r="CQ1700" s="21"/>
      <c r="CR1700" s="21"/>
      <c r="CS1700" s="21"/>
      <c r="CT1700" s="21"/>
      <c r="CU1700" s="21"/>
      <c r="CV1700" s="21"/>
      <c r="CW1700" s="21"/>
      <c r="CX1700" s="23">
        <f t="shared" si="11"/>
        <v>2</v>
      </c>
      <c r="CY1700" s="23"/>
      <c r="CZ1700" s="23"/>
      <c r="DA1700" s="23"/>
      <c r="DB1700" s="23">
        <v>2</v>
      </c>
      <c r="DC1700" s="23"/>
      <c r="DD1700" s="23"/>
      <c r="DE1700" s="22">
        <f t="shared" si="13"/>
        <v>0</v>
      </c>
      <c r="DF1700" s="21"/>
      <c r="DG1700" s="21"/>
      <c r="DH1700" s="21"/>
      <c r="DI1700" s="21"/>
      <c r="DJ1700" s="21"/>
      <c r="DK1700" s="24">
        <f t="shared" si="15"/>
        <v>0</v>
      </c>
      <c r="DL1700" s="23"/>
      <c r="DM1700" s="23"/>
      <c r="DN1700" s="3"/>
      <c r="DO1700" s="3"/>
      <c r="DP1700" s="3"/>
      <c r="DQ1700" s="3"/>
      <c r="DR1700" s="3"/>
      <c r="DS1700" s="3"/>
      <c r="DT1700" s="3"/>
      <c r="DU1700" s="3"/>
      <c r="DV1700" s="3"/>
      <c r="DW1700" s="3"/>
      <c r="DX1700" s="3"/>
      <c r="DY1700" s="3"/>
      <c r="DZ1700" s="3"/>
      <c r="EA1700" s="3"/>
      <c r="EB1700" s="3"/>
      <c r="EC1700" s="3"/>
      <c r="ED1700" s="3"/>
      <c r="EE1700" s="3"/>
      <c r="EF1700" s="3"/>
      <c r="EG1700" s="3"/>
    </row>
    <row r="1701" spans="1:137" ht="15.75" customHeight="1">
      <c r="A1701" s="15" t="s">
        <v>5420</v>
      </c>
      <c r="B1701" s="15" t="s">
        <v>5421</v>
      </c>
      <c r="C1701" s="16">
        <v>75051273</v>
      </c>
      <c r="D1701" s="15">
        <v>604855464</v>
      </c>
      <c r="E1701" s="15" t="s">
        <v>5422</v>
      </c>
      <c r="F1701" s="15" t="s">
        <v>84</v>
      </c>
      <c r="G1701" s="15" t="s">
        <v>91</v>
      </c>
      <c r="H1701" s="15" t="s">
        <v>150</v>
      </c>
      <c r="I1701" s="17">
        <f t="shared" si="18"/>
        <v>0</v>
      </c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8">
        <f t="shared" si="1"/>
        <v>29</v>
      </c>
      <c r="AA1701" s="19"/>
      <c r="AB1701" s="19"/>
      <c r="AC1701" s="19"/>
      <c r="AD1701" s="19"/>
      <c r="AE1701" s="19"/>
      <c r="AF1701" s="19"/>
      <c r="AG1701" s="19">
        <v>19</v>
      </c>
      <c r="AH1701" s="19"/>
      <c r="AI1701" s="19"/>
      <c r="AJ1701" s="19"/>
      <c r="AK1701" s="19"/>
      <c r="AL1701" s="19"/>
      <c r="AM1701" s="19"/>
      <c r="AN1701" s="19"/>
      <c r="AO1701" s="19">
        <v>10</v>
      </c>
      <c r="AP1701" s="19"/>
      <c r="AQ1701" s="19"/>
      <c r="AR1701" s="20">
        <f t="shared" si="3"/>
        <v>0</v>
      </c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  <c r="BI1701" s="21"/>
      <c r="BJ1701" s="22">
        <f t="shared" si="5"/>
        <v>0</v>
      </c>
      <c r="BK1701" s="21"/>
      <c r="BL1701" s="21"/>
      <c r="BM1701" s="21"/>
      <c r="BN1701" s="23">
        <f t="shared" si="7"/>
        <v>0</v>
      </c>
      <c r="BO1701" s="23"/>
      <c r="BP1701" s="23"/>
      <c r="BQ1701" s="23"/>
      <c r="BR1701" s="23"/>
      <c r="BS1701" s="23"/>
      <c r="BT1701" s="23"/>
      <c r="BU1701" s="23"/>
      <c r="BV1701" s="23"/>
      <c r="BW1701" s="23"/>
      <c r="BX1701" s="23"/>
      <c r="BY1701" s="23"/>
      <c r="BZ1701" s="23"/>
      <c r="CA1701" s="23"/>
      <c r="CB1701" s="23"/>
      <c r="CC1701" s="23"/>
      <c r="CD1701" s="23"/>
      <c r="CE1701" s="23"/>
      <c r="CF1701" s="21">
        <f t="shared" si="9"/>
        <v>100</v>
      </c>
      <c r="CG1701" s="21"/>
      <c r="CH1701" s="21"/>
      <c r="CI1701" s="21"/>
      <c r="CJ1701" s="21"/>
      <c r="CK1701" s="21"/>
      <c r="CL1701" s="21"/>
      <c r="CM1701" s="21"/>
      <c r="CN1701" s="21"/>
      <c r="CO1701" s="21"/>
      <c r="CP1701" s="21"/>
      <c r="CQ1701" s="21"/>
      <c r="CR1701" s="21"/>
      <c r="CS1701" s="21"/>
      <c r="CT1701" s="21"/>
      <c r="CU1701" s="21">
        <v>100</v>
      </c>
      <c r="CV1701" s="21"/>
      <c r="CW1701" s="21"/>
      <c r="CX1701" s="23">
        <f t="shared" si="11"/>
        <v>1</v>
      </c>
      <c r="CY1701" s="23"/>
      <c r="CZ1701" s="23"/>
      <c r="DA1701" s="23"/>
      <c r="DB1701" s="23">
        <v>1</v>
      </c>
      <c r="DC1701" s="23"/>
      <c r="DD1701" s="23"/>
      <c r="DE1701" s="22">
        <f t="shared" si="13"/>
        <v>0</v>
      </c>
      <c r="DF1701" s="21"/>
      <c r="DG1701" s="21"/>
      <c r="DH1701" s="21"/>
      <c r="DI1701" s="21"/>
      <c r="DJ1701" s="21"/>
      <c r="DK1701" s="24">
        <f t="shared" si="15"/>
        <v>0</v>
      </c>
      <c r="DL1701" s="23"/>
      <c r="DM1701" s="23"/>
      <c r="DN1701" s="3"/>
      <c r="DO1701" s="3"/>
      <c r="DP1701" s="3"/>
      <c r="DQ1701" s="3"/>
      <c r="DR1701" s="3"/>
      <c r="DS1701" s="3"/>
      <c r="DT1701" s="3"/>
      <c r="DU1701" s="3"/>
      <c r="DV1701" s="3"/>
      <c r="DW1701" s="3"/>
      <c r="DX1701" s="3"/>
      <c r="DY1701" s="3"/>
      <c r="DZ1701" s="3"/>
      <c r="EA1701" s="3"/>
      <c r="EB1701" s="3"/>
      <c r="EC1701" s="3"/>
      <c r="ED1701" s="3"/>
      <c r="EE1701" s="3"/>
      <c r="EF1701" s="3"/>
      <c r="EG1701" s="3"/>
    </row>
    <row r="1702" spans="1:137" ht="15.75" customHeight="1">
      <c r="A1702" s="15" t="s">
        <v>5423</v>
      </c>
      <c r="B1702" s="15" t="s">
        <v>5424</v>
      </c>
      <c r="C1702" s="16" t="s">
        <v>5425</v>
      </c>
      <c r="D1702" s="15">
        <v>607554276</v>
      </c>
      <c r="E1702" s="15" t="s">
        <v>5426</v>
      </c>
      <c r="F1702" s="15" t="s">
        <v>84</v>
      </c>
      <c r="G1702" s="15" t="s">
        <v>169</v>
      </c>
      <c r="H1702" s="15" t="s">
        <v>80</v>
      </c>
      <c r="I1702" s="17">
        <f t="shared" si="18"/>
        <v>0</v>
      </c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8">
        <f t="shared" si="1"/>
        <v>44</v>
      </c>
      <c r="AA1702" s="19"/>
      <c r="AB1702" s="19"/>
      <c r="AC1702" s="19"/>
      <c r="AD1702" s="19"/>
      <c r="AE1702" s="19"/>
      <c r="AF1702" s="19"/>
      <c r="AG1702" s="19">
        <v>19</v>
      </c>
      <c r="AH1702" s="19"/>
      <c r="AI1702" s="19"/>
      <c r="AJ1702" s="19"/>
      <c r="AK1702" s="19"/>
      <c r="AL1702" s="19"/>
      <c r="AM1702" s="19"/>
      <c r="AN1702" s="19"/>
      <c r="AO1702" s="19"/>
      <c r="AP1702" s="19">
        <v>25</v>
      </c>
      <c r="AQ1702" s="19"/>
      <c r="AR1702" s="20">
        <f t="shared" si="3"/>
        <v>0</v>
      </c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/>
      <c r="BI1702" s="21"/>
      <c r="BJ1702" s="22">
        <f t="shared" si="5"/>
        <v>0</v>
      </c>
      <c r="BK1702" s="21"/>
      <c r="BL1702" s="21"/>
      <c r="BM1702" s="21"/>
      <c r="BN1702" s="23">
        <f t="shared" si="7"/>
        <v>0</v>
      </c>
      <c r="BO1702" s="23"/>
      <c r="BP1702" s="23"/>
      <c r="BQ1702" s="23"/>
      <c r="BR1702" s="23"/>
      <c r="BS1702" s="23"/>
      <c r="BT1702" s="23"/>
      <c r="BU1702" s="23" t="s">
        <v>209</v>
      </c>
      <c r="BV1702" s="23"/>
      <c r="BW1702" s="23"/>
      <c r="BX1702" s="23"/>
      <c r="BY1702" s="23"/>
      <c r="BZ1702" s="23"/>
      <c r="CA1702" s="23"/>
      <c r="CB1702" s="23"/>
      <c r="CC1702" s="23"/>
      <c r="CD1702" s="23"/>
      <c r="CE1702" s="23"/>
      <c r="CF1702" s="21">
        <f t="shared" si="9"/>
        <v>0</v>
      </c>
      <c r="CG1702" s="21"/>
      <c r="CH1702" s="21"/>
      <c r="CI1702" s="21"/>
      <c r="CJ1702" s="21"/>
      <c r="CK1702" s="21"/>
      <c r="CL1702" s="21"/>
      <c r="CM1702" s="21"/>
      <c r="CN1702" s="21"/>
      <c r="CO1702" s="21"/>
      <c r="CP1702" s="21"/>
      <c r="CQ1702" s="21"/>
      <c r="CR1702" s="21"/>
      <c r="CS1702" s="21"/>
      <c r="CT1702" s="21"/>
      <c r="CU1702" s="21"/>
      <c r="CV1702" s="21"/>
      <c r="CW1702" s="21"/>
      <c r="CX1702" s="23">
        <f t="shared" si="11"/>
        <v>0</v>
      </c>
      <c r="CY1702" s="23"/>
      <c r="CZ1702" s="23"/>
      <c r="DA1702" s="23"/>
      <c r="DB1702" s="23"/>
      <c r="DC1702" s="23"/>
      <c r="DD1702" s="23"/>
      <c r="DE1702" s="22">
        <f t="shared" si="13"/>
        <v>0</v>
      </c>
      <c r="DF1702" s="21"/>
      <c r="DG1702" s="21"/>
      <c r="DH1702" s="21"/>
      <c r="DI1702" s="21"/>
      <c r="DJ1702" s="21"/>
      <c r="DK1702" s="24">
        <f t="shared" si="15"/>
        <v>0</v>
      </c>
      <c r="DL1702" s="23"/>
      <c r="DM1702" s="23"/>
      <c r="DN1702" s="3"/>
      <c r="DO1702" s="3"/>
      <c r="DP1702" s="3"/>
      <c r="DQ1702" s="3"/>
      <c r="DR1702" s="3"/>
      <c r="DS1702" s="3"/>
      <c r="DT1702" s="3"/>
      <c r="DU1702" s="3"/>
      <c r="DV1702" s="3"/>
      <c r="DW1702" s="3"/>
      <c r="DX1702" s="3"/>
      <c r="DY1702" s="3"/>
      <c r="DZ1702" s="3"/>
      <c r="EA1702" s="3"/>
      <c r="EB1702" s="3"/>
      <c r="EC1702" s="3"/>
      <c r="ED1702" s="3"/>
      <c r="EE1702" s="3"/>
      <c r="EF1702" s="3"/>
      <c r="EG1702" s="3"/>
    </row>
    <row r="1703" spans="1:137" ht="15.75" customHeight="1">
      <c r="A1703" s="15" t="s">
        <v>5427</v>
      </c>
      <c r="B1703" s="15" t="s">
        <v>5428</v>
      </c>
      <c r="C1703" s="16" t="s">
        <v>5429</v>
      </c>
      <c r="D1703" s="15">
        <v>605534015</v>
      </c>
      <c r="E1703" s="15" t="s">
        <v>5430</v>
      </c>
      <c r="F1703" s="15" t="s">
        <v>84</v>
      </c>
      <c r="G1703" s="15" t="s">
        <v>101</v>
      </c>
      <c r="H1703" s="15" t="s">
        <v>68</v>
      </c>
      <c r="I1703" s="17">
        <f t="shared" si="18"/>
        <v>0</v>
      </c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8">
        <f t="shared" si="1"/>
        <v>28</v>
      </c>
      <c r="AA1703" s="19"/>
      <c r="AB1703" s="19"/>
      <c r="AC1703" s="19"/>
      <c r="AD1703" s="19"/>
      <c r="AE1703" s="19"/>
      <c r="AF1703" s="19">
        <v>6</v>
      </c>
      <c r="AG1703" s="19"/>
      <c r="AH1703" s="19">
        <v>7</v>
      </c>
      <c r="AI1703" s="19"/>
      <c r="AJ1703" s="19"/>
      <c r="AK1703" s="19"/>
      <c r="AL1703" s="19"/>
      <c r="AM1703" s="19"/>
      <c r="AN1703" s="19"/>
      <c r="AO1703" s="19">
        <v>15</v>
      </c>
      <c r="AP1703" s="19"/>
      <c r="AQ1703" s="19"/>
      <c r="AR1703" s="20">
        <f t="shared" si="3"/>
        <v>0</v>
      </c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21"/>
      <c r="BG1703" s="21"/>
      <c r="BH1703" s="21"/>
      <c r="BI1703" s="21"/>
      <c r="BJ1703" s="22">
        <f t="shared" si="5"/>
        <v>0</v>
      </c>
      <c r="BK1703" s="21"/>
      <c r="BL1703" s="21"/>
      <c r="BM1703" s="21"/>
      <c r="BN1703" s="23">
        <f t="shared" si="7"/>
        <v>0</v>
      </c>
      <c r="BO1703" s="23"/>
      <c r="BP1703" s="23"/>
      <c r="BQ1703" s="23"/>
      <c r="BR1703" s="23"/>
      <c r="BS1703" s="23"/>
      <c r="BT1703" s="23"/>
      <c r="BU1703" s="23"/>
      <c r="BV1703" s="23"/>
      <c r="BW1703" s="23"/>
      <c r="BX1703" s="23"/>
      <c r="BY1703" s="23"/>
      <c r="BZ1703" s="23"/>
      <c r="CA1703" s="23"/>
      <c r="CB1703" s="23"/>
      <c r="CC1703" s="23"/>
      <c r="CD1703" s="23"/>
      <c r="CE1703" s="23"/>
      <c r="CF1703" s="21">
        <f t="shared" si="9"/>
        <v>0</v>
      </c>
      <c r="CG1703" s="21"/>
      <c r="CH1703" s="21"/>
      <c r="CI1703" s="21"/>
      <c r="CJ1703" s="21"/>
      <c r="CK1703" s="21"/>
      <c r="CL1703" s="21"/>
      <c r="CM1703" s="21"/>
      <c r="CN1703" s="21"/>
      <c r="CO1703" s="21"/>
      <c r="CP1703" s="21"/>
      <c r="CQ1703" s="21"/>
      <c r="CR1703" s="21"/>
      <c r="CS1703" s="21"/>
      <c r="CT1703" s="21"/>
      <c r="CU1703" s="21"/>
      <c r="CV1703" s="21"/>
      <c r="CW1703" s="21"/>
      <c r="CX1703" s="23">
        <f t="shared" si="11"/>
        <v>2</v>
      </c>
      <c r="CY1703" s="23"/>
      <c r="CZ1703" s="23"/>
      <c r="DA1703" s="23"/>
      <c r="DB1703" s="23">
        <v>2</v>
      </c>
      <c r="DC1703" s="23"/>
      <c r="DD1703" s="23"/>
      <c r="DE1703" s="22">
        <f t="shared" si="13"/>
        <v>0</v>
      </c>
      <c r="DF1703" s="21"/>
      <c r="DG1703" s="21"/>
      <c r="DH1703" s="21"/>
      <c r="DI1703" s="21"/>
      <c r="DJ1703" s="21"/>
      <c r="DK1703" s="24">
        <f t="shared" si="15"/>
        <v>0</v>
      </c>
      <c r="DL1703" s="23"/>
      <c r="DM1703" s="23"/>
      <c r="DN1703" s="3"/>
      <c r="DO1703" s="3"/>
      <c r="DP1703" s="3"/>
      <c r="DQ1703" s="3"/>
      <c r="DR1703" s="3"/>
      <c r="DS1703" s="3"/>
      <c r="DT1703" s="3"/>
      <c r="DU1703" s="3"/>
      <c r="DV1703" s="3"/>
      <c r="DW1703" s="3"/>
      <c r="DX1703" s="3"/>
      <c r="DY1703" s="3"/>
      <c r="DZ1703" s="3"/>
      <c r="EA1703" s="3"/>
      <c r="EB1703" s="3"/>
      <c r="EC1703" s="3"/>
      <c r="ED1703" s="3"/>
      <c r="EE1703" s="3"/>
      <c r="EF1703" s="3"/>
      <c r="EG1703" s="3"/>
    </row>
    <row r="1704" spans="1:137" ht="15.75" customHeight="1">
      <c r="A1704" s="15" t="s">
        <v>5431</v>
      </c>
      <c r="B1704" s="15" t="s">
        <v>5432</v>
      </c>
      <c r="C1704" s="16">
        <v>71157212</v>
      </c>
      <c r="D1704" s="15">
        <v>728728920</v>
      </c>
      <c r="E1704" s="15" t="s">
        <v>5433</v>
      </c>
      <c r="F1704" s="15" t="s">
        <v>84</v>
      </c>
      <c r="G1704" s="15" t="s">
        <v>91</v>
      </c>
      <c r="H1704" s="15" t="s">
        <v>449</v>
      </c>
      <c r="I1704" s="17">
        <f t="shared" si="18"/>
        <v>0</v>
      </c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8">
        <f t="shared" si="1"/>
        <v>10</v>
      </c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>
        <v>10</v>
      </c>
      <c r="AP1704" s="19"/>
      <c r="AQ1704" s="19"/>
      <c r="AR1704" s="20">
        <f t="shared" si="3"/>
        <v>0</v>
      </c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21"/>
      <c r="BG1704" s="21"/>
      <c r="BH1704" s="21"/>
      <c r="BI1704" s="21"/>
      <c r="BJ1704" s="22">
        <f t="shared" si="5"/>
        <v>0</v>
      </c>
      <c r="BK1704" s="21"/>
      <c r="BL1704" s="21"/>
      <c r="BM1704" s="21"/>
      <c r="BN1704" s="23">
        <f t="shared" si="7"/>
        <v>0</v>
      </c>
      <c r="BO1704" s="23"/>
      <c r="BP1704" s="23"/>
      <c r="BQ1704" s="23"/>
      <c r="BR1704" s="23"/>
      <c r="BS1704" s="23"/>
      <c r="BT1704" s="23"/>
      <c r="BU1704" s="23"/>
      <c r="BV1704" s="23"/>
      <c r="BW1704" s="23"/>
      <c r="BX1704" s="23"/>
      <c r="BY1704" s="23"/>
      <c r="BZ1704" s="23"/>
      <c r="CA1704" s="23"/>
      <c r="CB1704" s="23"/>
      <c r="CC1704" s="23"/>
      <c r="CD1704" s="23"/>
      <c r="CE1704" s="23"/>
      <c r="CF1704" s="21">
        <f t="shared" si="9"/>
        <v>100</v>
      </c>
      <c r="CG1704" s="21"/>
      <c r="CH1704" s="21"/>
      <c r="CI1704" s="21"/>
      <c r="CJ1704" s="21"/>
      <c r="CK1704" s="21"/>
      <c r="CL1704" s="21"/>
      <c r="CM1704" s="21"/>
      <c r="CN1704" s="21"/>
      <c r="CO1704" s="21"/>
      <c r="CP1704" s="21"/>
      <c r="CQ1704" s="21"/>
      <c r="CR1704" s="21"/>
      <c r="CS1704" s="21"/>
      <c r="CT1704" s="21"/>
      <c r="CU1704" s="21">
        <v>100</v>
      </c>
      <c r="CV1704" s="21"/>
      <c r="CW1704" s="21"/>
      <c r="CX1704" s="23">
        <f t="shared" si="11"/>
        <v>1</v>
      </c>
      <c r="CY1704" s="23"/>
      <c r="CZ1704" s="23"/>
      <c r="DA1704" s="23"/>
      <c r="DB1704" s="23">
        <v>1</v>
      </c>
      <c r="DC1704" s="23"/>
      <c r="DD1704" s="23"/>
      <c r="DE1704" s="22">
        <f t="shared" si="13"/>
        <v>0</v>
      </c>
      <c r="DF1704" s="21"/>
      <c r="DG1704" s="21"/>
      <c r="DH1704" s="21"/>
      <c r="DI1704" s="21"/>
      <c r="DJ1704" s="21"/>
      <c r="DK1704" s="24">
        <f t="shared" si="15"/>
        <v>0</v>
      </c>
      <c r="DL1704" s="23"/>
      <c r="DM1704" s="23"/>
      <c r="DN1704" s="3"/>
      <c r="DO1704" s="3"/>
      <c r="DP1704" s="3"/>
      <c r="DQ1704" s="3"/>
      <c r="DR1704" s="3"/>
      <c r="DS1704" s="3"/>
      <c r="DT1704" s="3"/>
      <c r="DU1704" s="3"/>
      <c r="DV1704" s="3"/>
      <c r="DW1704" s="3"/>
      <c r="DX1704" s="3"/>
      <c r="DY1704" s="3"/>
      <c r="DZ1704" s="3"/>
      <c r="EA1704" s="3"/>
      <c r="EB1704" s="3"/>
      <c r="EC1704" s="3"/>
      <c r="ED1704" s="3"/>
      <c r="EE1704" s="3"/>
      <c r="EF1704" s="3"/>
      <c r="EG1704" s="3"/>
    </row>
    <row r="1705" spans="1:137" ht="15.75" customHeight="1">
      <c r="A1705" s="15" t="s">
        <v>5434</v>
      </c>
      <c r="B1705" s="15" t="s">
        <v>5435</v>
      </c>
      <c r="C1705" s="16">
        <v>65993977</v>
      </c>
      <c r="D1705" s="15">
        <v>604958921</v>
      </c>
      <c r="E1705" s="15" t="s">
        <v>5436</v>
      </c>
      <c r="F1705" s="15" t="s">
        <v>84</v>
      </c>
      <c r="G1705" s="15" t="s">
        <v>101</v>
      </c>
      <c r="H1705" s="15" t="s">
        <v>68</v>
      </c>
      <c r="I1705" s="17">
        <f t="shared" si="18"/>
        <v>0</v>
      </c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8">
        <f t="shared" si="1"/>
        <v>34</v>
      </c>
      <c r="AA1705" s="19"/>
      <c r="AB1705" s="19"/>
      <c r="AC1705" s="19"/>
      <c r="AD1705" s="19"/>
      <c r="AE1705" s="19"/>
      <c r="AF1705" s="25">
        <v>12</v>
      </c>
      <c r="AG1705" s="19"/>
      <c r="AH1705" s="19">
        <v>7</v>
      </c>
      <c r="AI1705" s="19"/>
      <c r="AJ1705" s="19"/>
      <c r="AK1705" s="19"/>
      <c r="AL1705" s="19"/>
      <c r="AM1705" s="19"/>
      <c r="AN1705" s="19"/>
      <c r="AO1705" s="19">
        <v>15</v>
      </c>
      <c r="AP1705" s="19"/>
      <c r="AQ1705" s="19"/>
      <c r="AR1705" s="20">
        <f t="shared" si="3"/>
        <v>0</v>
      </c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21"/>
      <c r="BG1705" s="21"/>
      <c r="BH1705" s="21"/>
      <c r="BI1705" s="21"/>
      <c r="BJ1705" s="22">
        <f t="shared" si="5"/>
        <v>0</v>
      </c>
      <c r="BK1705" s="21"/>
      <c r="BL1705" s="21"/>
      <c r="BM1705" s="21"/>
      <c r="BN1705" s="23">
        <f t="shared" si="7"/>
        <v>0</v>
      </c>
      <c r="BO1705" s="23"/>
      <c r="BP1705" s="23"/>
      <c r="BQ1705" s="23"/>
      <c r="BR1705" s="23"/>
      <c r="BS1705" s="23"/>
      <c r="BT1705" s="23"/>
      <c r="BU1705" s="23"/>
      <c r="BV1705" s="23"/>
      <c r="BW1705" s="23"/>
      <c r="BX1705" s="23"/>
      <c r="BY1705" s="23"/>
      <c r="BZ1705" s="23"/>
      <c r="CA1705" s="23"/>
      <c r="CB1705" s="23"/>
      <c r="CC1705" s="23"/>
      <c r="CD1705" s="23"/>
      <c r="CE1705" s="23"/>
      <c r="CF1705" s="21">
        <f t="shared" si="9"/>
        <v>0</v>
      </c>
      <c r="CG1705" s="21"/>
      <c r="CH1705" s="21"/>
      <c r="CI1705" s="21"/>
      <c r="CJ1705" s="21"/>
      <c r="CK1705" s="21"/>
      <c r="CL1705" s="21"/>
      <c r="CM1705" s="21"/>
      <c r="CN1705" s="21"/>
      <c r="CO1705" s="21"/>
      <c r="CP1705" s="21"/>
      <c r="CQ1705" s="21"/>
      <c r="CR1705" s="21"/>
      <c r="CS1705" s="21"/>
      <c r="CT1705" s="21"/>
      <c r="CU1705" s="21"/>
      <c r="CV1705" s="21"/>
      <c r="CW1705" s="21"/>
      <c r="CX1705" s="23">
        <f t="shared" si="11"/>
        <v>2</v>
      </c>
      <c r="CY1705" s="23"/>
      <c r="CZ1705" s="23"/>
      <c r="DA1705" s="23"/>
      <c r="DB1705" s="23">
        <v>2</v>
      </c>
      <c r="DC1705" s="23"/>
      <c r="DD1705" s="23"/>
      <c r="DE1705" s="22">
        <f t="shared" si="13"/>
        <v>0</v>
      </c>
      <c r="DF1705" s="21"/>
      <c r="DG1705" s="21"/>
      <c r="DH1705" s="21"/>
      <c r="DI1705" s="21"/>
      <c r="DJ1705" s="21"/>
      <c r="DK1705" s="24">
        <f t="shared" si="15"/>
        <v>0</v>
      </c>
      <c r="DL1705" s="23"/>
      <c r="DM1705" s="23"/>
      <c r="DN1705" s="3"/>
      <c r="DO1705" s="3"/>
      <c r="DP1705" s="3"/>
      <c r="DQ1705" s="3"/>
      <c r="DR1705" s="3"/>
      <c r="DS1705" s="3"/>
      <c r="DT1705" s="3"/>
      <c r="DU1705" s="3"/>
      <c r="DV1705" s="3"/>
      <c r="DW1705" s="3"/>
      <c r="DX1705" s="3"/>
      <c r="DY1705" s="3"/>
      <c r="DZ1705" s="3"/>
      <c r="EA1705" s="3"/>
      <c r="EB1705" s="3"/>
      <c r="EC1705" s="3"/>
      <c r="ED1705" s="3"/>
      <c r="EE1705" s="3"/>
      <c r="EF1705" s="3"/>
      <c r="EG1705" s="3"/>
    </row>
    <row r="1706" spans="1:137" ht="15.75" customHeight="1">
      <c r="A1706" s="15" t="s">
        <v>5437</v>
      </c>
      <c r="B1706" s="15" t="s">
        <v>5438</v>
      </c>
      <c r="C1706" s="16">
        <v>63833191</v>
      </c>
      <c r="D1706" s="15">
        <v>736654615</v>
      </c>
      <c r="E1706" s="15" t="s">
        <v>5439</v>
      </c>
      <c r="F1706" s="15" t="s">
        <v>84</v>
      </c>
      <c r="G1706" s="15" t="s">
        <v>91</v>
      </c>
      <c r="H1706" s="15" t="s">
        <v>158</v>
      </c>
      <c r="I1706" s="17">
        <f t="shared" si="18"/>
        <v>0</v>
      </c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8">
        <f t="shared" si="1"/>
        <v>10</v>
      </c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>
        <v>10</v>
      </c>
      <c r="AP1706" s="19"/>
      <c r="AQ1706" s="19"/>
      <c r="AR1706" s="20">
        <f t="shared" si="3"/>
        <v>0</v>
      </c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21"/>
      <c r="BG1706" s="21"/>
      <c r="BH1706" s="21"/>
      <c r="BI1706" s="21"/>
      <c r="BJ1706" s="22">
        <f t="shared" si="5"/>
        <v>0</v>
      </c>
      <c r="BK1706" s="21"/>
      <c r="BL1706" s="21"/>
      <c r="BM1706" s="21"/>
      <c r="BN1706" s="23">
        <f t="shared" si="7"/>
        <v>0</v>
      </c>
      <c r="BO1706" s="23"/>
      <c r="BP1706" s="23"/>
      <c r="BQ1706" s="23"/>
      <c r="BR1706" s="23"/>
      <c r="BS1706" s="23"/>
      <c r="BT1706" s="23"/>
      <c r="BU1706" s="23"/>
      <c r="BV1706" s="23"/>
      <c r="BW1706" s="23"/>
      <c r="BX1706" s="23"/>
      <c r="BY1706" s="23"/>
      <c r="BZ1706" s="23"/>
      <c r="CA1706" s="23"/>
      <c r="CB1706" s="23"/>
      <c r="CC1706" s="23"/>
      <c r="CD1706" s="23"/>
      <c r="CE1706" s="23"/>
      <c r="CF1706" s="21">
        <f t="shared" si="9"/>
        <v>100</v>
      </c>
      <c r="CG1706" s="21"/>
      <c r="CH1706" s="21"/>
      <c r="CI1706" s="21"/>
      <c r="CJ1706" s="21"/>
      <c r="CK1706" s="21"/>
      <c r="CL1706" s="21"/>
      <c r="CM1706" s="21"/>
      <c r="CN1706" s="21"/>
      <c r="CO1706" s="21"/>
      <c r="CP1706" s="21"/>
      <c r="CQ1706" s="21"/>
      <c r="CR1706" s="21"/>
      <c r="CS1706" s="21"/>
      <c r="CT1706" s="21"/>
      <c r="CU1706" s="21">
        <v>100</v>
      </c>
      <c r="CV1706" s="21"/>
      <c r="CW1706" s="21"/>
      <c r="CX1706" s="23">
        <f t="shared" si="11"/>
        <v>1</v>
      </c>
      <c r="CY1706" s="23"/>
      <c r="CZ1706" s="23"/>
      <c r="DA1706" s="23"/>
      <c r="DB1706" s="23">
        <v>1</v>
      </c>
      <c r="DC1706" s="23"/>
      <c r="DD1706" s="23"/>
      <c r="DE1706" s="22">
        <f t="shared" si="13"/>
        <v>0</v>
      </c>
      <c r="DF1706" s="21"/>
      <c r="DG1706" s="21"/>
      <c r="DH1706" s="21"/>
      <c r="DI1706" s="21"/>
      <c r="DJ1706" s="21"/>
      <c r="DK1706" s="24">
        <f t="shared" si="15"/>
        <v>0</v>
      </c>
      <c r="DL1706" s="23"/>
      <c r="DM1706" s="23"/>
      <c r="DN1706" s="3"/>
      <c r="DO1706" s="3"/>
      <c r="DP1706" s="3"/>
      <c r="DQ1706" s="3"/>
      <c r="DR1706" s="3"/>
      <c r="DS1706" s="3"/>
      <c r="DT1706" s="3"/>
      <c r="DU1706" s="3"/>
      <c r="DV1706" s="3"/>
      <c r="DW1706" s="3"/>
      <c r="DX1706" s="3"/>
      <c r="DY1706" s="3"/>
      <c r="DZ1706" s="3"/>
      <c r="EA1706" s="3"/>
      <c r="EB1706" s="3"/>
      <c r="EC1706" s="3"/>
      <c r="ED1706" s="3"/>
      <c r="EE1706" s="3"/>
      <c r="EF1706" s="3"/>
      <c r="EG1706" s="3"/>
    </row>
    <row r="1707" spans="1:137" ht="15.75" customHeight="1">
      <c r="A1707" s="15" t="s">
        <v>5440</v>
      </c>
      <c r="B1707" s="15" t="s">
        <v>5441</v>
      </c>
      <c r="C1707" s="16">
        <v>60470488</v>
      </c>
      <c r="D1707" s="15">
        <v>735191714</v>
      </c>
      <c r="E1707" s="15" t="s">
        <v>5442</v>
      </c>
      <c r="F1707" s="15" t="s">
        <v>84</v>
      </c>
      <c r="G1707" s="15" t="s">
        <v>91</v>
      </c>
      <c r="H1707" s="15" t="s">
        <v>86</v>
      </c>
      <c r="I1707" s="17">
        <f t="shared" si="18"/>
        <v>0</v>
      </c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8">
        <f t="shared" si="1"/>
        <v>38</v>
      </c>
      <c r="AA1707" s="19"/>
      <c r="AB1707" s="19"/>
      <c r="AC1707" s="19"/>
      <c r="AD1707" s="19"/>
      <c r="AE1707" s="19"/>
      <c r="AF1707" s="19"/>
      <c r="AG1707" s="19">
        <f>19+19</f>
        <v>38</v>
      </c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20">
        <f t="shared" si="3"/>
        <v>0</v>
      </c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21"/>
      <c r="BG1707" s="21"/>
      <c r="BH1707" s="21"/>
      <c r="BI1707" s="21"/>
      <c r="BJ1707" s="22">
        <f t="shared" si="5"/>
        <v>0</v>
      </c>
      <c r="BK1707" s="21"/>
      <c r="BL1707" s="21"/>
      <c r="BM1707" s="21"/>
      <c r="BN1707" s="23">
        <f t="shared" si="7"/>
        <v>0</v>
      </c>
      <c r="BO1707" s="23"/>
      <c r="BP1707" s="23"/>
      <c r="BQ1707" s="23"/>
      <c r="BR1707" s="23"/>
      <c r="BS1707" s="23"/>
      <c r="BT1707" s="23"/>
      <c r="BU1707" s="23"/>
      <c r="BV1707" s="23"/>
      <c r="BW1707" s="23"/>
      <c r="BX1707" s="23"/>
      <c r="BY1707" s="23"/>
      <c r="BZ1707" s="23"/>
      <c r="CA1707" s="23"/>
      <c r="CB1707" s="23"/>
      <c r="CC1707" s="23"/>
      <c r="CD1707" s="23"/>
      <c r="CE1707" s="23"/>
      <c r="CF1707" s="21">
        <f t="shared" si="9"/>
        <v>0</v>
      </c>
      <c r="CG1707" s="21"/>
      <c r="CH1707" s="21"/>
      <c r="CI1707" s="21"/>
      <c r="CJ1707" s="21"/>
      <c r="CK1707" s="21"/>
      <c r="CL1707" s="21"/>
      <c r="CM1707" s="21"/>
      <c r="CN1707" s="21"/>
      <c r="CO1707" s="21"/>
      <c r="CP1707" s="21"/>
      <c r="CQ1707" s="21"/>
      <c r="CR1707" s="21"/>
      <c r="CS1707" s="21"/>
      <c r="CT1707" s="21"/>
      <c r="CU1707" s="21"/>
      <c r="CV1707" s="21"/>
      <c r="CW1707" s="21"/>
      <c r="CX1707" s="23">
        <f t="shared" si="11"/>
        <v>0</v>
      </c>
      <c r="CY1707" s="23"/>
      <c r="CZ1707" s="23"/>
      <c r="DA1707" s="23"/>
      <c r="DB1707" s="23"/>
      <c r="DC1707" s="23"/>
      <c r="DD1707" s="23"/>
      <c r="DE1707" s="22">
        <f t="shared" si="13"/>
        <v>0</v>
      </c>
      <c r="DF1707" s="21"/>
      <c r="DG1707" s="21"/>
      <c r="DH1707" s="21"/>
      <c r="DI1707" s="21"/>
      <c r="DJ1707" s="21"/>
      <c r="DK1707" s="24">
        <f t="shared" si="15"/>
        <v>0</v>
      </c>
      <c r="DL1707" s="23"/>
      <c r="DM1707" s="23"/>
      <c r="DN1707" s="3"/>
      <c r="DO1707" s="3"/>
      <c r="DP1707" s="3"/>
      <c r="DQ1707" s="3"/>
      <c r="DR1707" s="3"/>
      <c r="DS1707" s="3"/>
      <c r="DT1707" s="3"/>
      <c r="DU1707" s="3"/>
      <c r="DV1707" s="3"/>
      <c r="DW1707" s="3"/>
      <c r="DX1707" s="3"/>
      <c r="DY1707" s="3"/>
      <c r="DZ1707" s="3"/>
      <c r="EA1707" s="3"/>
      <c r="EB1707" s="3"/>
      <c r="EC1707" s="3"/>
      <c r="ED1707" s="3"/>
      <c r="EE1707" s="3"/>
      <c r="EF1707" s="3"/>
      <c r="EG1707" s="3"/>
    </row>
    <row r="1708" spans="1:137" ht="15.75" customHeight="1">
      <c r="A1708" s="15" t="s">
        <v>5443</v>
      </c>
      <c r="B1708" s="15" t="s">
        <v>5444</v>
      </c>
      <c r="C1708" s="16" t="s">
        <v>5445</v>
      </c>
      <c r="D1708" s="15">
        <v>603579717</v>
      </c>
      <c r="E1708" s="15" t="s">
        <v>5446</v>
      </c>
      <c r="F1708" s="15" t="s">
        <v>84</v>
      </c>
      <c r="G1708" s="15" t="s">
        <v>101</v>
      </c>
      <c r="H1708" s="15" t="s">
        <v>174</v>
      </c>
      <c r="I1708" s="17">
        <f t="shared" si="18"/>
        <v>0</v>
      </c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8">
        <f t="shared" si="1"/>
        <v>28</v>
      </c>
      <c r="AA1708" s="19"/>
      <c r="AB1708" s="19"/>
      <c r="AC1708" s="19"/>
      <c r="AD1708" s="19"/>
      <c r="AE1708" s="19"/>
      <c r="AF1708" s="19">
        <v>6</v>
      </c>
      <c r="AG1708" s="19"/>
      <c r="AH1708" s="19">
        <v>7</v>
      </c>
      <c r="AI1708" s="19"/>
      <c r="AJ1708" s="19"/>
      <c r="AK1708" s="19"/>
      <c r="AL1708" s="19"/>
      <c r="AM1708" s="19"/>
      <c r="AN1708" s="19"/>
      <c r="AO1708" s="19">
        <v>15</v>
      </c>
      <c r="AP1708" s="19"/>
      <c r="AQ1708" s="19"/>
      <c r="AR1708" s="20">
        <f t="shared" si="3"/>
        <v>0</v>
      </c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21"/>
      <c r="BG1708" s="21"/>
      <c r="BH1708" s="21"/>
      <c r="BI1708" s="21"/>
      <c r="BJ1708" s="22">
        <f t="shared" si="5"/>
        <v>0</v>
      </c>
      <c r="BK1708" s="21"/>
      <c r="BL1708" s="21"/>
      <c r="BM1708" s="21"/>
      <c r="BN1708" s="23">
        <f t="shared" si="7"/>
        <v>0</v>
      </c>
      <c r="BO1708" s="23"/>
      <c r="BP1708" s="23"/>
      <c r="BQ1708" s="23"/>
      <c r="BR1708" s="23"/>
      <c r="BS1708" s="23"/>
      <c r="BT1708" s="23"/>
      <c r="BU1708" s="23"/>
      <c r="BV1708" s="23"/>
      <c r="BW1708" s="23"/>
      <c r="BX1708" s="23"/>
      <c r="BY1708" s="23"/>
      <c r="BZ1708" s="23"/>
      <c r="CA1708" s="23"/>
      <c r="CB1708" s="23"/>
      <c r="CC1708" s="23"/>
      <c r="CD1708" s="23"/>
      <c r="CE1708" s="23"/>
      <c r="CF1708" s="21">
        <f t="shared" si="9"/>
        <v>0</v>
      </c>
      <c r="CG1708" s="21"/>
      <c r="CH1708" s="21"/>
      <c r="CI1708" s="21"/>
      <c r="CJ1708" s="21"/>
      <c r="CK1708" s="21"/>
      <c r="CL1708" s="21"/>
      <c r="CM1708" s="21"/>
      <c r="CN1708" s="21"/>
      <c r="CO1708" s="21"/>
      <c r="CP1708" s="21"/>
      <c r="CQ1708" s="21"/>
      <c r="CR1708" s="21"/>
      <c r="CS1708" s="21"/>
      <c r="CT1708" s="21"/>
      <c r="CU1708" s="21"/>
      <c r="CV1708" s="21"/>
      <c r="CW1708" s="21"/>
      <c r="CX1708" s="23">
        <f t="shared" si="11"/>
        <v>2</v>
      </c>
      <c r="CY1708" s="23"/>
      <c r="CZ1708" s="23"/>
      <c r="DA1708" s="23"/>
      <c r="DB1708" s="23">
        <v>2</v>
      </c>
      <c r="DC1708" s="23"/>
      <c r="DD1708" s="23"/>
      <c r="DE1708" s="22">
        <f t="shared" si="13"/>
        <v>0</v>
      </c>
      <c r="DF1708" s="21"/>
      <c r="DG1708" s="21"/>
      <c r="DH1708" s="21"/>
      <c r="DI1708" s="21"/>
      <c r="DJ1708" s="21"/>
      <c r="DK1708" s="24">
        <f t="shared" si="15"/>
        <v>0</v>
      </c>
      <c r="DL1708" s="23"/>
      <c r="DM1708" s="23"/>
      <c r="DN1708" s="3"/>
      <c r="DO1708" s="3"/>
      <c r="DP1708" s="3"/>
      <c r="DQ1708" s="3"/>
      <c r="DR1708" s="3"/>
      <c r="DS1708" s="3"/>
      <c r="DT1708" s="3"/>
      <c r="DU1708" s="3"/>
      <c r="DV1708" s="3"/>
      <c r="DW1708" s="3"/>
      <c r="DX1708" s="3"/>
      <c r="DY1708" s="3"/>
      <c r="DZ1708" s="3"/>
      <c r="EA1708" s="3"/>
      <c r="EB1708" s="3"/>
      <c r="EC1708" s="3"/>
      <c r="ED1708" s="3"/>
      <c r="EE1708" s="3"/>
      <c r="EF1708" s="3"/>
      <c r="EG1708" s="3"/>
    </row>
    <row r="1709" spans="1:137" ht="15.75" customHeight="1">
      <c r="A1709" s="15" t="s">
        <v>5447</v>
      </c>
      <c r="B1709" s="15" t="s">
        <v>5448</v>
      </c>
      <c r="C1709" s="16" t="s">
        <v>5449</v>
      </c>
      <c r="D1709" s="15">
        <v>602215023</v>
      </c>
      <c r="E1709" s="15" t="s">
        <v>5450</v>
      </c>
      <c r="F1709" s="15" t="s">
        <v>84</v>
      </c>
      <c r="G1709" s="15" t="s">
        <v>91</v>
      </c>
      <c r="H1709" s="15" t="s">
        <v>76</v>
      </c>
      <c r="I1709" s="17">
        <f t="shared" si="18"/>
        <v>0</v>
      </c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8">
        <f t="shared" si="1"/>
        <v>29</v>
      </c>
      <c r="AA1709" s="19"/>
      <c r="AB1709" s="19"/>
      <c r="AC1709" s="19"/>
      <c r="AD1709" s="19"/>
      <c r="AE1709" s="19"/>
      <c r="AF1709" s="19"/>
      <c r="AG1709" s="19">
        <v>19</v>
      </c>
      <c r="AH1709" s="19"/>
      <c r="AI1709" s="19"/>
      <c r="AJ1709" s="19"/>
      <c r="AK1709" s="19"/>
      <c r="AL1709" s="19"/>
      <c r="AM1709" s="19"/>
      <c r="AN1709" s="19"/>
      <c r="AO1709" s="19">
        <v>10</v>
      </c>
      <c r="AP1709" s="19"/>
      <c r="AQ1709" s="19"/>
      <c r="AR1709" s="20">
        <f t="shared" si="3"/>
        <v>0</v>
      </c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21"/>
      <c r="BG1709" s="21"/>
      <c r="BH1709" s="21"/>
      <c r="BI1709" s="21"/>
      <c r="BJ1709" s="22">
        <f t="shared" si="5"/>
        <v>0</v>
      </c>
      <c r="BK1709" s="21"/>
      <c r="BL1709" s="21"/>
      <c r="BM1709" s="21"/>
      <c r="BN1709" s="23">
        <f t="shared" si="7"/>
        <v>0</v>
      </c>
      <c r="BO1709" s="23"/>
      <c r="BP1709" s="23"/>
      <c r="BQ1709" s="23"/>
      <c r="BR1709" s="23"/>
      <c r="BS1709" s="23"/>
      <c r="BT1709" s="23"/>
      <c r="BU1709" s="23"/>
      <c r="BV1709" s="23"/>
      <c r="BW1709" s="23"/>
      <c r="BX1709" s="23"/>
      <c r="BY1709" s="23"/>
      <c r="BZ1709" s="23"/>
      <c r="CA1709" s="23"/>
      <c r="CB1709" s="23"/>
      <c r="CC1709" s="23"/>
      <c r="CD1709" s="23"/>
      <c r="CE1709" s="23"/>
      <c r="CF1709" s="21">
        <f t="shared" si="9"/>
        <v>100</v>
      </c>
      <c r="CG1709" s="21"/>
      <c r="CH1709" s="21"/>
      <c r="CI1709" s="21"/>
      <c r="CJ1709" s="21"/>
      <c r="CK1709" s="21"/>
      <c r="CL1709" s="21"/>
      <c r="CM1709" s="21"/>
      <c r="CN1709" s="21"/>
      <c r="CO1709" s="21"/>
      <c r="CP1709" s="21"/>
      <c r="CQ1709" s="21"/>
      <c r="CR1709" s="21"/>
      <c r="CS1709" s="21"/>
      <c r="CT1709" s="21"/>
      <c r="CU1709" s="21">
        <v>100</v>
      </c>
      <c r="CV1709" s="21"/>
      <c r="CW1709" s="21"/>
      <c r="CX1709" s="23">
        <f t="shared" si="11"/>
        <v>1</v>
      </c>
      <c r="CY1709" s="23"/>
      <c r="CZ1709" s="23"/>
      <c r="DA1709" s="23"/>
      <c r="DB1709" s="23">
        <v>1</v>
      </c>
      <c r="DC1709" s="23"/>
      <c r="DD1709" s="23"/>
      <c r="DE1709" s="22">
        <f t="shared" si="13"/>
        <v>0</v>
      </c>
      <c r="DF1709" s="21"/>
      <c r="DG1709" s="21"/>
      <c r="DH1709" s="21"/>
      <c r="DI1709" s="21"/>
      <c r="DJ1709" s="21"/>
      <c r="DK1709" s="24">
        <f t="shared" si="15"/>
        <v>0</v>
      </c>
      <c r="DL1709" s="23"/>
      <c r="DM1709" s="23"/>
      <c r="DN1709" s="3"/>
      <c r="DO1709" s="3"/>
      <c r="DP1709" s="3"/>
      <c r="DQ1709" s="3"/>
      <c r="DR1709" s="3"/>
      <c r="DS1709" s="3"/>
      <c r="DT1709" s="3"/>
      <c r="DU1709" s="3"/>
      <c r="DV1709" s="3"/>
      <c r="DW1709" s="3"/>
      <c r="DX1709" s="3"/>
      <c r="DY1709" s="3"/>
      <c r="DZ1709" s="3"/>
      <c r="EA1709" s="3"/>
      <c r="EB1709" s="3"/>
      <c r="EC1709" s="3"/>
      <c r="ED1709" s="3"/>
      <c r="EE1709" s="3"/>
      <c r="EF1709" s="3"/>
      <c r="EG1709" s="3"/>
    </row>
    <row r="1710" spans="1:137" ht="15.75" customHeight="1">
      <c r="A1710" s="15" t="s">
        <v>5451</v>
      </c>
      <c r="B1710" s="15" t="s">
        <v>5452</v>
      </c>
      <c r="C1710" s="16">
        <v>72063963</v>
      </c>
      <c r="D1710" s="15">
        <v>777793968</v>
      </c>
      <c r="E1710" s="15" t="s">
        <v>5453</v>
      </c>
      <c r="F1710" s="15" t="s">
        <v>84</v>
      </c>
      <c r="G1710" s="15" t="s">
        <v>153</v>
      </c>
      <c r="H1710" s="15" t="s">
        <v>216</v>
      </c>
      <c r="I1710" s="17">
        <f t="shared" si="18"/>
        <v>0</v>
      </c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8">
        <f t="shared" si="1"/>
        <v>15</v>
      </c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>
        <v>15</v>
      </c>
      <c r="AQ1710" s="19"/>
      <c r="AR1710" s="20">
        <f t="shared" si="3"/>
        <v>0</v>
      </c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21"/>
      <c r="BG1710" s="21"/>
      <c r="BH1710" s="21"/>
      <c r="BI1710" s="21"/>
      <c r="BJ1710" s="22">
        <f t="shared" si="5"/>
        <v>0</v>
      </c>
      <c r="BK1710" s="21"/>
      <c r="BL1710" s="21"/>
      <c r="BM1710" s="21"/>
      <c r="BN1710" s="23">
        <f t="shared" si="7"/>
        <v>0</v>
      </c>
      <c r="BO1710" s="23"/>
      <c r="BP1710" s="23"/>
      <c r="BQ1710" s="23"/>
      <c r="BR1710" s="23"/>
      <c r="BS1710" s="23"/>
      <c r="BT1710" s="23"/>
      <c r="BU1710" s="23"/>
      <c r="BV1710" s="23"/>
      <c r="BW1710" s="23"/>
      <c r="BX1710" s="23"/>
      <c r="BY1710" s="23"/>
      <c r="BZ1710" s="23"/>
      <c r="CA1710" s="23"/>
      <c r="CB1710" s="23"/>
      <c r="CC1710" s="23"/>
      <c r="CD1710" s="23"/>
      <c r="CE1710" s="23"/>
      <c r="CF1710" s="21">
        <f t="shared" si="9"/>
        <v>0</v>
      </c>
      <c r="CG1710" s="21"/>
      <c r="CH1710" s="21"/>
      <c r="CI1710" s="21"/>
      <c r="CJ1710" s="21"/>
      <c r="CK1710" s="21"/>
      <c r="CL1710" s="21"/>
      <c r="CM1710" s="21"/>
      <c r="CN1710" s="21"/>
      <c r="CO1710" s="21"/>
      <c r="CP1710" s="21"/>
      <c r="CQ1710" s="21"/>
      <c r="CR1710" s="21"/>
      <c r="CS1710" s="21"/>
      <c r="CT1710" s="21"/>
      <c r="CU1710" s="21"/>
      <c r="CV1710" s="21"/>
      <c r="CW1710" s="21"/>
      <c r="CX1710" s="23">
        <f t="shared" si="11"/>
        <v>0</v>
      </c>
      <c r="CY1710" s="23"/>
      <c r="CZ1710" s="23"/>
      <c r="DA1710" s="23"/>
      <c r="DB1710" s="23"/>
      <c r="DC1710" s="23"/>
      <c r="DD1710" s="23"/>
      <c r="DE1710" s="22">
        <f t="shared" si="13"/>
        <v>0</v>
      </c>
      <c r="DF1710" s="21"/>
      <c r="DG1710" s="21"/>
      <c r="DH1710" s="21"/>
      <c r="DI1710" s="21"/>
      <c r="DJ1710" s="21"/>
      <c r="DK1710" s="24">
        <f t="shared" si="15"/>
        <v>0</v>
      </c>
      <c r="DL1710" s="23"/>
      <c r="DM1710" s="23"/>
      <c r="DN1710" s="3"/>
      <c r="DO1710" s="3"/>
      <c r="DP1710" s="3"/>
      <c r="DQ1710" s="3"/>
      <c r="DR1710" s="3"/>
      <c r="DS1710" s="3"/>
      <c r="DT1710" s="3"/>
      <c r="DU1710" s="3"/>
      <c r="DV1710" s="3"/>
      <c r="DW1710" s="3"/>
      <c r="DX1710" s="3"/>
      <c r="DY1710" s="3"/>
      <c r="DZ1710" s="3"/>
      <c r="EA1710" s="3"/>
      <c r="EB1710" s="3"/>
      <c r="EC1710" s="3"/>
      <c r="ED1710" s="3"/>
      <c r="EE1710" s="3"/>
      <c r="EF1710" s="3"/>
      <c r="EG1710" s="3"/>
    </row>
    <row r="1711" spans="1:137" ht="15.75" customHeight="1">
      <c r="A1711" s="15" t="s">
        <v>5454</v>
      </c>
      <c r="B1711" s="15" t="s">
        <v>5455</v>
      </c>
      <c r="C1711" s="16">
        <v>13666142</v>
      </c>
      <c r="D1711" s="15">
        <v>773121565</v>
      </c>
      <c r="E1711" s="15" t="s">
        <v>5456</v>
      </c>
      <c r="F1711" s="15" t="s">
        <v>84</v>
      </c>
      <c r="G1711" s="15" t="s">
        <v>91</v>
      </c>
      <c r="H1711" s="15" t="s">
        <v>325</v>
      </c>
      <c r="I1711" s="17">
        <f t="shared" si="18"/>
        <v>0</v>
      </c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8">
        <f t="shared" si="1"/>
        <v>29</v>
      </c>
      <c r="AA1711" s="19"/>
      <c r="AB1711" s="19"/>
      <c r="AC1711" s="19"/>
      <c r="AD1711" s="19"/>
      <c r="AE1711" s="19"/>
      <c r="AF1711" s="19"/>
      <c r="AG1711" s="19">
        <v>19</v>
      </c>
      <c r="AH1711" s="19"/>
      <c r="AI1711" s="19"/>
      <c r="AJ1711" s="19"/>
      <c r="AK1711" s="19"/>
      <c r="AL1711" s="19"/>
      <c r="AM1711" s="19"/>
      <c r="AN1711" s="19"/>
      <c r="AO1711" s="19">
        <v>10</v>
      </c>
      <c r="AP1711" s="19"/>
      <c r="AQ1711" s="19"/>
      <c r="AR1711" s="20">
        <f t="shared" si="3"/>
        <v>0</v>
      </c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21"/>
      <c r="BG1711" s="21"/>
      <c r="BH1711" s="21"/>
      <c r="BI1711" s="21"/>
      <c r="BJ1711" s="22">
        <f t="shared" si="5"/>
        <v>0</v>
      </c>
      <c r="BK1711" s="21"/>
      <c r="BL1711" s="21"/>
      <c r="BM1711" s="21"/>
      <c r="BN1711" s="23">
        <f t="shared" si="7"/>
        <v>0</v>
      </c>
      <c r="BO1711" s="23"/>
      <c r="BP1711" s="23"/>
      <c r="BQ1711" s="23"/>
      <c r="BR1711" s="23"/>
      <c r="BS1711" s="23"/>
      <c r="BT1711" s="23"/>
      <c r="BU1711" s="23"/>
      <c r="BV1711" s="23"/>
      <c r="BW1711" s="23"/>
      <c r="BX1711" s="23"/>
      <c r="BY1711" s="23"/>
      <c r="BZ1711" s="23"/>
      <c r="CA1711" s="23"/>
      <c r="CB1711" s="23"/>
      <c r="CC1711" s="23"/>
      <c r="CD1711" s="23"/>
      <c r="CE1711" s="23"/>
      <c r="CF1711" s="21">
        <f t="shared" si="9"/>
        <v>100</v>
      </c>
      <c r="CG1711" s="21"/>
      <c r="CH1711" s="21"/>
      <c r="CI1711" s="21"/>
      <c r="CJ1711" s="21"/>
      <c r="CK1711" s="21"/>
      <c r="CL1711" s="21"/>
      <c r="CM1711" s="21"/>
      <c r="CN1711" s="21"/>
      <c r="CO1711" s="21"/>
      <c r="CP1711" s="21"/>
      <c r="CQ1711" s="21"/>
      <c r="CR1711" s="21"/>
      <c r="CS1711" s="21"/>
      <c r="CT1711" s="21"/>
      <c r="CU1711" s="21">
        <v>100</v>
      </c>
      <c r="CV1711" s="21"/>
      <c r="CW1711" s="21"/>
      <c r="CX1711" s="23">
        <f t="shared" si="11"/>
        <v>1</v>
      </c>
      <c r="CY1711" s="23"/>
      <c r="CZ1711" s="23"/>
      <c r="DA1711" s="23"/>
      <c r="DB1711" s="23">
        <v>1</v>
      </c>
      <c r="DC1711" s="23"/>
      <c r="DD1711" s="23"/>
      <c r="DE1711" s="22">
        <f t="shared" si="13"/>
        <v>0</v>
      </c>
      <c r="DF1711" s="21"/>
      <c r="DG1711" s="21"/>
      <c r="DH1711" s="21"/>
      <c r="DI1711" s="21"/>
      <c r="DJ1711" s="21"/>
      <c r="DK1711" s="24">
        <f t="shared" si="15"/>
        <v>0</v>
      </c>
      <c r="DL1711" s="23"/>
      <c r="DM1711" s="23"/>
      <c r="DN1711" s="3"/>
      <c r="DO1711" s="3"/>
      <c r="DP1711" s="3"/>
      <c r="DQ1711" s="3"/>
      <c r="DR1711" s="3"/>
      <c r="DS1711" s="3"/>
      <c r="DT1711" s="3"/>
      <c r="DU1711" s="3"/>
      <c r="DV1711" s="3"/>
      <c r="DW1711" s="3"/>
      <c r="DX1711" s="3"/>
      <c r="DY1711" s="3"/>
      <c r="DZ1711" s="3"/>
      <c r="EA1711" s="3"/>
      <c r="EB1711" s="3"/>
      <c r="EC1711" s="3"/>
      <c r="ED1711" s="3"/>
      <c r="EE1711" s="3"/>
      <c r="EF1711" s="3"/>
      <c r="EG1711" s="3"/>
    </row>
    <row r="1712" spans="1:137" ht="15.75" customHeight="1">
      <c r="A1712" s="15" t="s">
        <v>5457</v>
      </c>
      <c r="B1712" s="15" t="s">
        <v>5458</v>
      </c>
      <c r="C1712" s="16">
        <v>61385662</v>
      </c>
      <c r="D1712" s="15">
        <v>776890241</v>
      </c>
      <c r="E1712" s="15" t="s">
        <v>5459</v>
      </c>
      <c r="F1712" s="15" t="s">
        <v>84</v>
      </c>
      <c r="G1712" s="15" t="s">
        <v>101</v>
      </c>
      <c r="H1712" s="15" t="s">
        <v>57</v>
      </c>
      <c r="I1712" s="17">
        <f t="shared" si="18"/>
        <v>0</v>
      </c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8">
        <f t="shared" si="1"/>
        <v>28</v>
      </c>
      <c r="AA1712" s="19"/>
      <c r="AB1712" s="19"/>
      <c r="AC1712" s="19"/>
      <c r="AD1712" s="19"/>
      <c r="AE1712" s="19"/>
      <c r="AF1712" s="19">
        <v>6</v>
      </c>
      <c r="AG1712" s="19"/>
      <c r="AH1712" s="19">
        <v>7</v>
      </c>
      <c r="AI1712" s="19"/>
      <c r="AJ1712" s="19"/>
      <c r="AK1712" s="19"/>
      <c r="AL1712" s="19"/>
      <c r="AM1712" s="19"/>
      <c r="AN1712" s="19"/>
      <c r="AO1712" s="19">
        <v>15</v>
      </c>
      <c r="AP1712" s="19"/>
      <c r="AQ1712" s="19"/>
      <c r="AR1712" s="20">
        <f t="shared" si="3"/>
        <v>0</v>
      </c>
      <c r="AS1712" s="21"/>
      <c r="AT1712" s="21"/>
      <c r="AU1712" s="21"/>
      <c r="AV1712" s="21"/>
      <c r="AW1712" s="21"/>
      <c r="AX1712" s="21"/>
      <c r="AY1712" s="21"/>
      <c r="AZ1712" s="21"/>
      <c r="BA1712" s="21"/>
      <c r="BB1712" s="21"/>
      <c r="BC1712" s="21"/>
      <c r="BD1712" s="21"/>
      <c r="BE1712" s="21"/>
      <c r="BF1712" s="21"/>
      <c r="BG1712" s="21"/>
      <c r="BH1712" s="21"/>
      <c r="BI1712" s="21"/>
      <c r="BJ1712" s="22">
        <f t="shared" si="5"/>
        <v>0</v>
      </c>
      <c r="BK1712" s="21"/>
      <c r="BL1712" s="21"/>
      <c r="BM1712" s="21"/>
      <c r="BN1712" s="23">
        <f t="shared" si="7"/>
        <v>0</v>
      </c>
      <c r="BO1712" s="23"/>
      <c r="BP1712" s="23"/>
      <c r="BQ1712" s="23"/>
      <c r="BR1712" s="23"/>
      <c r="BS1712" s="23"/>
      <c r="BT1712" s="23"/>
      <c r="BU1712" s="23"/>
      <c r="BV1712" s="23"/>
      <c r="BW1712" s="23"/>
      <c r="BX1712" s="23"/>
      <c r="BY1712" s="23"/>
      <c r="BZ1712" s="23"/>
      <c r="CA1712" s="23"/>
      <c r="CB1712" s="23"/>
      <c r="CC1712" s="23"/>
      <c r="CD1712" s="23"/>
      <c r="CE1712" s="23"/>
      <c r="CF1712" s="21">
        <f t="shared" si="9"/>
        <v>0</v>
      </c>
      <c r="CG1712" s="21"/>
      <c r="CH1712" s="21"/>
      <c r="CI1712" s="21"/>
      <c r="CJ1712" s="21"/>
      <c r="CK1712" s="21"/>
      <c r="CL1712" s="21"/>
      <c r="CM1712" s="21"/>
      <c r="CN1712" s="21"/>
      <c r="CO1712" s="21"/>
      <c r="CP1712" s="21"/>
      <c r="CQ1712" s="21"/>
      <c r="CR1712" s="21"/>
      <c r="CS1712" s="21"/>
      <c r="CT1712" s="21"/>
      <c r="CU1712" s="21"/>
      <c r="CV1712" s="21"/>
      <c r="CW1712" s="21"/>
      <c r="CX1712" s="23">
        <f t="shared" si="11"/>
        <v>2</v>
      </c>
      <c r="CY1712" s="23"/>
      <c r="CZ1712" s="23"/>
      <c r="DA1712" s="23"/>
      <c r="DB1712" s="23">
        <v>2</v>
      </c>
      <c r="DC1712" s="23"/>
      <c r="DD1712" s="23"/>
      <c r="DE1712" s="22">
        <f t="shared" si="13"/>
        <v>0</v>
      </c>
      <c r="DF1712" s="21"/>
      <c r="DG1712" s="21"/>
      <c r="DH1712" s="21"/>
      <c r="DI1712" s="21"/>
      <c r="DJ1712" s="21"/>
      <c r="DK1712" s="24">
        <f t="shared" si="15"/>
        <v>0</v>
      </c>
      <c r="DL1712" s="23"/>
      <c r="DM1712" s="23"/>
      <c r="DN1712" s="3"/>
      <c r="DO1712" s="3"/>
      <c r="DP1712" s="3"/>
      <c r="DQ1712" s="3"/>
      <c r="DR1712" s="3"/>
      <c r="DS1712" s="3"/>
      <c r="DT1712" s="3"/>
      <c r="DU1712" s="3"/>
      <c r="DV1712" s="3"/>
      <c r="DW1712" s="3"/>
      <c r="DX1712" s="3"/>
      <c r="DY1712" s="3"/>
      <c r="DZ1712" s="3"/>
      <c r="EA1712" s="3"/>
      <c r="EB1712" s="3"/>
      <c r="EC1712" s="3"/>
      <c r="ED1712" s="3"/>
      <c r="EE1712" s="3"/>
      <c r="EF1712" s="3"/>
      <c r="EG1712" s="3"/>
    </row>
    <row r="1713" spans="1:137" ht="15.75" customHeight="1">
      <c r="A1713" s="15" t="s">
        <v>5460</v>
      </c>
      <c r="B1713" s="15" t="s">
        <v>5461</v>
      </c>
      <c r="C1713" s="16" t="s">
        <v>5462</v>
      </c>
      <c r="D1713" s="15">
        <v>777076344</v>
      </c>
      <c r="E1713" s="15" t="s">
        <v>3429</v>
      </c>
      <c r="F1713" s="15" t="s">
        <v>84</v>
      </c>
      <c r="G1713" s="15" t="s">
        <v>91</v>
      </c>
      <c r="H1713" s="15" t="s">
        <v>76</v>
      </c>
      <c r="I1713" s="17">
        <f t="shared" si="18"/>
        <v>0</v>
      </c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8">
        <f t="shared" si="1"/>
        <v>29</v>
      </c>
      <c r="AA1713" s="19"/>
      <c r="AB1713" s="19"/>
      <c r="AC1713" s="19"/>
      <c r="AD1713" s="19"/>
      <c r="AE1713" s="19"/>
      <c r="AF1713" s="19"/>
      <c r="AG1713" s="19">
        <v>19</v>
      </c>
      <c r="AH1713" s="19"/>
      <c r="AI1713" s="19"/>
      <c r="AJ1713" s="19"/>
      <c r="AK1713" s="19"/>
      <c r="AL1713" s="19"/>
      <c r="AM1713" s="19"/>
      <c r="AN1713" s="19"/>
      <c r="AO1713" s="19">
        <v>10</v>
      </c>
      <c r="AP1713" s="19"/>
      <c r="AQ1713" s="19"/>
      <c r="AR1713" s="20">
        <f t="shared" si="3"/>
        <v>0</v>
      </c>
      <c r="AS1713" s="21"/>
      <c r="AT1713" s="21"/>
      <c r="AU1713" s="21"/>
      <c r="AV1713" s="21"/>
      <c r="AW1713" s="21"/>
      <c r="AX1713" s="21"/>
      <c r="AY1713" s="21"/>
      <c r="AZ1713" s="21"/>
      <c r="BA1713" s="21"/>
      <c r="BB1713" s="21"/>
      <c r="BC1713" s="21"/>
      <c r="BD1713" s="21"/>
      <c r="BE1713" s="21"/>
      <c r="BF1713" s="21"/>
      <c r="BG1713" s="21"/>
      <c r="BH1713" s="21"/>
      <c r="BI1713" s="21"/>
      <c r="BJ1713" s="22">
        <f t="shared" si="5"/>
        <v>0</v>
      </c>
      <c r="BK1713" s="21"/>
      <c r="BL1713" s="21"/>
      <c r="BM1713" s="21"/>
      <c r="BN1713" s="23">
        <f t="shared" si="7"/>
        <v>0</v>
      </c>
      <c r="BO1713" s="23"/>
      <c r="BP1713" s="23"/>
      <c r="BQ1713" s="23"/>
      <c r="BR1713" s="23"/>
      <c r="BS1713" s="23"/>
      <c r="BT1713" s="23"/>
      <c r="BU1713" s="23"/>
      <c r="BV1713" s="23"/>
      <c r="BW1713" s="23"/>
      <c r="BX1713" s="23"/>
      <c r="BY1713" s="23"/>
      <c r="BZ1713" s="23"/>
      <c r="CA1713" s="23"/>
      <c r="CB1713" s="23"/>
      <c r="CC1713" s="23"/>
      <c r="CD1713" s="23"/>
      <c r="CE1713" s="23"/>
      <c r="CF1713" s="21">
        <f t="shared" si="9"/>
        <v>100</v>
      </c>
      <c r="CG1713" s="21"/>
      <c r="CH1713" s="21"/>
      <c r="CI1713" s="21"/>
      <c r="CJ1713" s="21"/>
      <c r="CK1713" s="21"/>
      <c r="CL1713" s="21"/>
      <c r="CM1713" s="21"/>
      <c r="CN1713" s="21"/>
      <c r="CO1713" s="21"/>
      <c r="CP1713" s="21"/>
      <c r="CQ1713" s="21"/>
      <c r="CR1713" s="21"/>
      <c r="CS1713" s="21"/>
      <c r="CT1713" s="21"/>
      <c r="CU1713" s="21">
        <v>100</v>
      </c>
      <c r="CV1713" s="21"/>
      <c r="CW1713" s="21"/>
      <c r="CX1713" s="23">
        <f t="shared" si="11"/>
        <v>1</v>
      </c>
      <c r="CY1713" s="23"/>
      <c r="CZ1713" s="23"/>
      <c r="DA1713" s="23"/>
      <c r="DB1713" s="23">
        <v>1</v>
      </c>
      <c r="DC1713" s="23"/>
      <c r="DD1713" s="23"/>
      <c r="DE1713" s="22">
        <f t="shared" si="13"/>
        <v>0</v>
      </c>
      <c r="DF1713" s="21"/>
      <c r="DG1713" s="21"/>
      <c r="DH1713" s="21"/>
      <c r="DI1713" s="21"/>
      <c r="DJ1713" s="21"/>
      <c r="DK1713" s="24">
        <f t="shared" si="15"/>
        <v>0</v>
      </c>
      <c r="DL1713" s="23"/>
      <c r="DM1713" s="23"/>
      <c r="DN1713" s="3"/>
      <c r="DO1713" s="3"/>
      <c r="DP1713" s="3"/>
      <c r="DQ1713" s="3"/>
      <c r="DR1713" s="3"/>
      <c r="DS1713" s="3"/>
      <c r="DT1713" s="3"/>
      <c r="DU1713" s="3"/>
      <c r="DV1713" s="3"/>
      <c r="DW1713" s="3"/>
      <c r="DX1713" s="3"/>
      <c r="DY1713" s="3"/>
      <c r="DZ1713" s="3"/>
      <c r="EA1713" s="3"/>
      <c r="EB1713" s="3"/>
      <c r="EC1713" s="3"/>
      <c r="ED1713" s="3"/>
      <c r="EE1713" s="3"/>
      <c r="EF1713" s="3"/>
      <c r="EG1713" s="3"/>
    </row>
    <row r="1714" spans="1:137" ht="15.75" customHeight="1">
      <c r="A1714" s="15" t="s">
        <v>5463</v>
      </c>
      <c r="B1714" s="15" t="s">
        <v>5464</v>
      </c>
      <c r="C1714" s="16">
        <v>69526001</v>
      </c>
      <c r="D1714" s="15">
        <v>603573563</v>
      </c>
      <c r="E1714" s="15" t="s">
        <v>5465</v>
      </c>
      <c r="F1714" s="15" t="s">
        <v>84</v>
      </c>
      <c r="G1714" s="15" t="s">
        <v>91</v>
      </c>
      <c r="H1714" s="15" t="s">
        <v>76</v>
      </c>
      <c r="I1714" s="17">
        <f t="shared" si="18"/>
        <v>0</v>
      </c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8">
        <f t="shared" si="1"/>
        <v>10</v>
      </c>
      <c r="AA1714" s="19"/>
      <c r="AB1714" s="19"/>
      <c r="AC1714" s="19"/>
      <c r="AD1714" s="19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>
        <v>10</v>
      </c>
      <c r="AP1714" s="19"/>
      <c r="AQ1714" s="19"/>
      <c r="AR1714" s="20">
        <f t="shared" si="3"/>
        <v>0</v>
      </c>
      <c r="AS1714" s="21"/>
      <c r="AT1714" s="2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21"/>
      <c r="BE1714" s="21"/>
      <c r="BF1714" s="21"/>
      <c r="BG1714" s="21"/>
      <c r="BH1714" s="21"/>
      <c r="BI1714" s="21"/>
      <c r="BJ1714" s="22">
        <f t="shared" si="5"/>
        <v>0</v>
      </c>
      <c r="BK1714" s="21"/>
      <c r="BL1714" s="21"/>
      <c r="BM1714" s="21"/>
      <c r="BN1714" s="23">
        <f t="shared" si="7"/>
        <v>0</v>
      </c>
      <c r="BO1714" s="23"/>
      <c r="BP1714" s="23"/>
      <c r="BQ1714" s="23"/>
      <c r="BR1714" s="23"/>
      <c r="BS1714" s="23"/>
      <c r="BT1714" s="23"/>
      <c r="BU1714" s="23"/>
      <c r="BV1714" s="23"/>
      <c r="BW1714" s="23"/>
      <c r="BX1714" s="23"/>
      <c r="BY1714" s="23"/>
      <c r="BZ1714" s="23"/>
      <c r="CA1714" s="23"/>
      <c r="CB1714" s="23"/>
      <c r="CC1714" s="23"/>
      <c r="CD1714" s="23"/>
      <c r="CE1714" s="23"/>
      <c r="CF1714" s="21">
        <f t="shared" si="9"/>
        <v>100</v>
      </c>
      <c r="CG1714" s="21"/>
      <c r="CH1714" s="21"/>
      <c r="CI1714" s="21"/>
      <c r="CJ1714" s="21"/>
      <c r="CK1714" s="21"/>
      <c r="CL1714" s="21"/>
      <c r="CM1714" s="21"/>
      <c r="CN1714" s="21"/>
      <c r="CO1714" s="21"/>
      <c r="CP1714" s="21"/>
      <c r="CQ1714" s="21"/>
      <c r="CR1714" s="21"/>
      <c r="CS1714" s="21"/>
      <c r="CT1714" s="21"/>
      <c r="CU1714" s="21">
        <v>100</v>
      </c>
      <c r="CV1714" s="21"/>
      <c r="CW1714" s="21"/>
      <c r="CX1714" s="23">
        <f t="shared" si="11"/>
        <v>1</v>
      </c>
      <c r="CY1714" s="23"/>
      <c r="CZ1714" s="23"/>
      <c r="DA1714" s="23"/>
      <c r="DB1714" s="23">
        <v>1</v>
      </c>
      <c r="DC1714" s="23"/>
      <c r="DD1714" s="23"/>
      <c r="DE1714" s="22">
        <f t="shared" si="13"/>
        <v>0</v>
      </c>
      <c r="DF1714" s="21"/>
      <c r="DG1714" s="21"/>
      <c r="DH1714" s="21"/>
      <c r="DI1714" s="21"/>
      <c r="DJ1714" s="21"/>
      <c r="DK1714" s="24">
        <f t="shared" si="15"/>
        <v>0</v>
      </c>
      <c r="DL1714" s="23"/>
      <c r="DM1714" s="23"/>
      <c r="DN1714" s="3"/>
      <c r="DO1714" s="3"/>
      <c r="DP1714" s="3"/>
      <c r="DQ1714" s="3"/>
      <c r="DR1714" s="3"/>
      <c r="DS1714" s="3"/>
      <c r="DT1714" s="3"/>
      <c r="DU1714" s="3"/>
      <c r="DV1714" s="3"/>
      <c r="DW1714" s="3"/>
      <c r="DX1714" s="3"/>
      <c r="DY1714" s="3"/>
      <c r="DZ1714" s="3"/>
      <c r="EA1714" s="3"/>
      <c r="EB1714" s="3"/>
      <c r="EC1714" s="3"/>
      <c r="ED1714" s="3"/>
      <c r="EE1714" s="3"/>
      <c r="EF1714" s="3"/>
      <c r="EG1714" s="3"/>
    </row>
    <row r="1715" spans="1:137" ht="15.75" customHeight="1">
      <c r="A1715" s="15" t="s">
        <v>887</v>
      </c>
      <c r="B1715" s="15" t="s">
        <v>5466</v>
      </c>
      <c r="C1715" s="16" t="s">
        <v>5467</v>
      </c>
      <c r="D1715" s="15">
        <v>606141686</v>
      </c>
      <c r="E1715" s="15" t="s">
        <v>5468</v>
      </c>
      <c r="F1715" s="15" t="s">
        <v>84</v>
      </c>
      <c r="G1715" s="15" t="s">
        <v>101</v>
      </c>
      <c r="H1715" s="15" t="s">
        <v>57</v>
      </c>
      <c r="I1715" s="17">
        <f t="shared" si="18"/>
        <v>0</v>
      </c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8">
        <f t="shared" si="1"/>
        <v>34</v>
      </c>
      <c r="AA1715" s="19"/>
      <c r="AB1715" s="19"/>
      <c r="AC1715" s="19"/>
      <c r="AD1715" s="19"/>
      <c r="AE1715" s="19"/>
      <c r="AF1715" s="19">
        <v>10</v>
      </c>
      <c r="AG1715" s="19"/>
      <c r="AH1715" s="19">
        <v>9</v>
      </c>
      <c r="AI1715" s="19"/>
      <c r="AJ1715" s="19"/>
      <c r="AK1715" s="19"/>
      <c r="AL1715" s="19"/>
      <c r="AM1715" s="19"/>
      <c r="AN1715" s="19"/>
      <c r="AO1715" s="19">
        <v>15</v>
      </c>
      <c r="AP1715" s="19"/>
      <c r="AQ1715" s="19"/>
      <c r="AR1715" s="20">
        <f t="shared" si="3"/>
        <v>0</v>
      </c>
      <c r="AS1715" s="21"/>
      <c r="AT1715" s="21"/>
      <c r="AU1715" s="21"/>
      <c r="AV1715" s="21"/>
      <c r="AW1715" s="21"/>
      <c r="AX1715" s="21"/>
      <c r="AY1715" s="21"/>
      <c r="AZ1715" s="21"/>
      <c r="BA1715" s="21"/>
      <c r="BB1715" s="21"/>
      <c r="BC1715" s="21"/>
      <c r="BD1715" s="21"/>
      <c r="BE1715" s="21"/>
      <c r="BF1715" s="21"/>
      <c r="BG1715" s="21"/>
      <c r="BH1715" s="21"/>
      <c r="BI1715" s="21"/>
      <c r="BJ1715" s="22">
        <f t="shared" si="5"/>
        <v>0</v>
      </c>
      <c r="BK1715" s="21"/>
      <c r="BL1715" s="21"/>
      <c r="BM1715" s="21"/>
      <c r="BN1715" s="23">
        <f t="shared" si="7"/>
        <v>5</v>
      </c>
      <c r="BO1715" s="23"/>
      <c r="BP1715" s="23"/>
      <c r="BQ1715" s="23">
        <v>5</v>
      </c>
      <c r="BR1715" s="23"/>
      <c r="BS1715" s="23"/>
      <c r="BT1715" s="23"/>
      <c r="BU1715" s="23"/>
      <c r="BV1715" s="23"/>
      <c r="BW1715" s="23"/>
      <c r="BX1715" s="23"/>
      <c r="BY1715" s="23"/>
      <c r="BZ1715" s="23"/>
      <c r="CA1715" s="23"/>
      <c r="CB1715" s="23"/>
      <c r="CC1715" s="23"/>
      <c r="CD1715" s="23"/>
      <c r="CE1715" s="23"/>
      <c r="CF1715" s="21">
        <f t="shared" si="9"/>
        <v>0</v>
      </c>
      <c r="CG1715" s="21"/>
      <c r="CH1715" s="21"/>
      <c r="CI1715" s="21"/>
      <c r="CJ1715" s="21"/>
      <c r="CK1715" s="21"/>
      <c r="CL1715" s="21"/>
      <c r="CM1715" s="21"/>
      <c r="CN1715" s="21"/>
      <c r="CO1715" s="21"/>
      <c r="CP1715" s="21"/>
      <c r="CQ1715" s="21"/>
      <c r="CR1715" s="21"/>
      <c r="CS1715" s="21"/>
      <c r="CT1715" s="21"/>
      <c r="CU1715" s="21"/>
      <c r="CV1715" s="21"/>
      <c r="CW1715" s="21"/>
      <c r="CX1715" s="23">
        <f t="shared" si="11"/>
        <v>2</v>
      </c>
      <c r="CY1715" s="23"/>
      <c r="CZ1715" s="23"/>
      <c r="DA1715" s="23"/>
      <c r="DB1715" s="23">
        <v>2</v>
      </c>
      <c r="DC1715" s="23"/>
      <c r="DD1715" s="23"/>
      <c r="DE1715" s="22">
        <f t="shared" si="13"/>
        <v>0</v>
      </c>
      <c r="DF1715" s="21"/>
      <c r="DG1715" s="21"/>
      <c r="DH1715" s="21"/>
      <c r="DI1715" s="21"/>
      <c r="DJ1715" s="21"/>
      <c r="DK1715" s="24">
        <f t="shared" si="15"/>
        <v>0</v>
      </c>
      <c r="DL1715" s="23"/>
      <c r="DM1715" s="23"/>
      <c r="DN1715" s="3"/>
      <c r="DO1715" s="3"/>
      <c r="DP1715" s="3"/>
      <c r="DQ1715" s="3"/>
      <c r="DR1715" s="3"/>
      <c r="DS1715" s="3"/>
      <c r="DT1715" s="3"/>
      <c r="DU1715" s="3"/>
      <c r="DV1715" s="3"/>
      <c r="DW1715" s="3"/>
      <c r="DX1715" s="3"/>
      <c r="DY1715" s="3"/>
      <c r="DZ1715" s="3"/>
      <c r="EA1715" s="3"/>
      <c r="EB1715" s="3"/>
      <c r="EC1715" s="3"/>
      <c r="ED1715" s="3"/>
      <c r="EE1715" s="3"/>
      <c r="EF1715" s="3"/>
      <c r="EG1715" s="3"/>
    </row>
    <row r="1716" spans="1:137" ht="15.75" customHeight="1">
      <c r="A1716" s="15" t="s">
        <v>5469</v>
      </c>
      <c r="B1716" s="31" t="s">
        <v>5470</v>
      </c>
      <c r="C1716" s="32" t="s">
        <v>5471</v>
      </c>
      <c r="D1716" s="15">
        <v>605578944</v>
      </c>
      <c r="E1716" s="15" t="s">
        <v>5472</v>
      </c>
      <c r="F1716" s="15" t="s">
        <v>84</v>
      </c>
      <c r="G1716" s="15" t="s">
        <v>91</v>
      </c>
      <c r="H1716" s="15" t="s">
        <v>174</v>
      </c>
      <c r="I1716" s="17">
        <f t="shared" si="18"/>
        <v>0</v>
      </c>
      <c r="J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  <c r="U1716" s="17"/>
      <c r="V1716" s="17"/>
      <c r="W1716" s="17"/>
      <c r="X1716" s="17"/>
      <c r="Y1716" s="17"/>
      <c r="Z1716" s="18">
        <f t="shared" si="1"/>
        <v>160</v>
      </c>
      <c r="AA1716" s="19"/>
      <c r="AB1716" s="19"/>
      <c r="AC1716" s="19"/>
      <c r="AD1716" s="19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>
        <v>160</v>
      </c>
      <c r="AR1716" s="20">
        <f t="shared" si="3"/>
        <v>0</v>
      </c>
      <c r="AS1716" s="21"/>
      <c r="AT1716" s="21"/>
      <c r="AU1716" s="21"/>
      <c r="AV1716" s="21"/>
      <c r="AW1716" s="21"/>
      <c r="AX1716" s="21"/>
      <c r="AY1716" s="21"/>
      <c r="AZ1716" s="21"/>
      <c r="BA1716" s="21"/>
      <c r="BB1716" s="21"/>
      <c r="BC1716" s="21"/>
      <c r="BD1716" s="21"/>
      <c r="BE1716" s="21"/>
      <c r="BF1716" s="21"/>
      <c r="BG1716" s="21"/>
      <c r="BH1716" s="21"/>
      <c r="BI1716" s="21"/>
      <c r="BJ1716" s="22"/>
      <c r="BK1716" s="21"/>
      <c r="BL1716" s="21"/>
      <c r="BM1716" s="21"/>
      <c r="BN1716" s="23">
        <f t="shared" si="7"/>
        <v>0</v>
      </c>
      <c r="BO1716" s="23"/>
      <c r="BP1716" s="23"/>
      <c r="BQ1716" s="23"/>
      <c r="BR1716" s="23"/>
      <c r="BS1716" s="23"/>
      <c r="BT1716" s="23"/>
      <c r="BU1716" s="23"/>
      <c r="BV1716" s="23"/>
      <c r="BW1716" s="23"/>
      <c r="BX1716" s="23"/>
      <c r="BY1716" s="23"/>
      <c r="BZ1716" s="23"/>
      <c r="CA1716" s="23"/>
      <c r="CB1716" s="23"/>
      <c r="CC1716" s="23"/>
      <c r="CD1716" s="23"/>
      <c r="CE1716" s="23"/>
      <c r="CF1716" s="21">
        <f t="shared" si="9"/>
        <v>0</v>
      </c>
      <c r="CG1716" s="21"/>
      <c r="CH1716" s="21"/>
      <c r="CI1716" s="21"/>
      <c r="CJ1716" s="21"/>
      <c r="CK1716" s="21"/>
      <c r="CL1716" s="21"/>
      <c r="CM1716" s="21"/>
      <c r="CN1716" s="21"/>
      <c r="CO1716" s="21"/>
      <c r="CP1716" s="21"/>
      <c r="CQ1716" s="21"/>
      <c r="CR1716" s="21"/>
      <c r="CS1716" s="21"/>
      <c r="CT1716" s="21"/>
      <c r="CU1716" s="21"/>
      <c r="CV1716" s="21"/>
      <c r="CW1716" s="21"/>
      <c r="CX1716" s="23">
        <f t="shared" si="11"/>
        <v>20</v>
      </c>
      <c r="CY1716" s="23"/>
      <c r="CZ1716" s="23"/>
      <c r="DA1716" s="23"/>
      <c r="DB1716" s="23"/>
      <c r="DC1716" s="23"/>
      <c r="DD1716" s="23">
        <v>20</v>
      </c>
      <c r="DE1716" s="22">
        <f t="shared" si="13"/>
        <v>0</v>
      </c>
      <c r="DF1716" s="21"/>
      <c r="DG1716" s="21"/>
      <c r="DH1716" s="21"/>
      <c r="DI1716" s="21"/>
      <c r="DJ1716" s="21"/>
      <c r="DK1716" s="24">
        <f t="shared" si="15"/>
        <v>0</v>
      </c>
      <c r="DL1716" s="23"/>
      <c r="DM1716" s="23"/>
      <c r="DN1716" s="3"/>
      <c r="DO1716" s="3"/>
      <c r="DP1716" s="3"/>
      <c r="DQ1716" s="3"/>
      <c r="DR1716" s="3"/>
      <c r="DS1716" s="3"/>
      <c r="DT1716" s="3"/>
      <c r="DU1716" s="3"/>
      <c r="DV1716" s="3"/>
      <c r="DW1716" s="3"/>
      <c r="DX1716" s="3"/>
      <c r="DY1716" s="3"/>
      <c r="DZ1716" s="3"/>
      <c r="EA1716" s="3"/>
      <c r="EB1716" s="3"/>
      <c r="EC1716" s="3"/>
      <c r="ED1716" s="3"/>
      <c r="EE1716" s="3"/>
      <c r="EF1716" s="3"/>
      <c r="EG1716" s="3"/>
    </row>
    <row r="1717" spans="1:137" ht="15.75" customHeight="1">
      <c r="A1717" s="15" t="s">
        <v>5473</v>
      </c>
      <c r="B1717" s="31" t="s">
        <v>5474</v>
      </c>
      <c r="C1717" s="32" t="s">
        <v>5475</v>
      </c>
      <c r="D1717" s="15">
        <v>251814245</v>
      </c>
      <c r="E1717" s="15" t="s">
        <v>5257</v>
      </c>
      <c r="F1717" s="15" t="s">
        <v>84</v>
      </c>
      <c r="G1717" s="15" t="s">
        <v>169</v>
      </c>
      <c r="H1717" s="15" t="s">
        <v>216</v>
      </c>
      <c r="I1717" s="17">
        <f t="shared" si="18"/>
        <v>0</v>
      </c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  <c r="U1717" s="17"/>
      <c r="V1717" s="17"/>
      <c r="W1717" s="17"/>
      <c r="X1717" s="17"/>
      <c r="Y1717" s="17"/>
      <c r="Z1717" s="18">
        <f t="shared" si="1"/>
        <v>25</v>
      </c>
      <c r="AA1717" s="19"/>
      <c r="AB1717" s="19"/>
      <c r="AC1717" s="19"/>
      <c r="AD1717" s="19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>
        <v>25</v>
      </c>
      <c r="AR1717" s="20">
        <f t="shared" si="3"/>
        <v>0</v>
      </c>
      <c r="AS1717" s="21"/>
      <c r="AT1717" s="21"/>
      <c r="AU1717" s="21"/>
      <c r="AV1717" s="21"/>
      <c r="AW1717" s="21"/>
      <c r="AX1717" s="21"/>
      <c r="AY1717" s="21"/>
      <c r="AZ1717" s="21"/>
      <c r="BA1717" s="21"/>
      <c r="BB1717" s="21"/>
      <c r="BC1717" s="21"/>
      <c r="BD1717" s="21"/>
      <c r="BE1717" s="21"/>
      <c r="BF1717" s="21"/>
      <c r="BG1717" s="21"/>
      <c r="BH1717" s="21"/>
      <c r="BI1717" s="21"/>
      <c r="BJ1717" s="22"/>
      <c r="BK1717" s="21"/>
      <c r="BL1717" s="21"/>
      <c r="BM1717" s="21"/>
      <c r="BN1717" s="23">
        <f t="shared" si="7"/>
        <v>0</v>
      </c>
      <c r="BO1717" s="23"/>
      <c r="BP1717" s="23"/>
      <c r="BQ1717" s="23"/>
      <c r="BR1717" s="23"/>
      <c r="BS1717" s="23"/>
      <c r="BT1717" s="23"/>
      <c r="BU1717" s="23"/>
      <c r="BV1717" s="23"/>
      <c r="BW1717" s="23"/>
      <c r="BX1717" s="23"/>
      <c r="BY1717" s="23"/>
      <c r="BZ1717" s="23"/>
      <c r="CA1717" s="23"/>
      <c r="CB1717" s="23"/>
      <c r="CC1717" s="23"/>
      <c r="CD1717" s="23"/>
      <c r="CE1717" s="23"/>
      <c r="CF1717" s="21">
        <f t="shared" si="9"/>
        <v>0</v>
      </c>
      <c r="CG1717" s="21"/>
      <c r="CH1717" s="21"/>
      <c r="CI1717" s="21"/>
      <c r="CJ1717" s="21"/>
      <c r="CK1717" s="21"/>
      <c r="CL1717" s="21"/>
      <c r="CM1717" s="21"/>
      <c r="CN1717" s="21"/>
      <c r="CO1717" s="21"/>
      <c r="CP1717" s="21"/>
      <c r="CQ1717" s="21"/>
      <c r="CR1717" s="21"/>
      <c r="CS1717" s="21"/>
      <c r="CT1717" s="21"/>
      <c r="CU1717" s="21"/>
      <c r="CV1717" s="21"/>
      <c r="CW1717" s="21"/>
      <c r="CX1717" s="23">
        <f t="shared" si="11"/>
        <v>0</v>
      </c>
      <c r="CY1717" s="23"/>
      <c r="CZ1717" s="23"/>
      <c r="DA1717" s="23"/>
      <c r="DB1717" s="23"/>
      <c r="DC1717" s="23"/>
      <c r="DD1717" s="23"/>
      <c r="DE1717" s="22">
        <f t="shared" si="13"/>
        <v>0</v>
      </c>
      <c r="DF1717" s="21"/>
      <c r="DG1717" s="21"/>
      <c r="DH1717" s="21"/>
      <c r="DI1717" s="21"/>
      <c r="DJ1717" s="21"/>
      <c r="DK1717" s="24">
        <f t="shared" si="15"/>
        <v>0</v>
      </c>
      <c r="DL1717" s="23"/>
      <c r="DM1717" s="23"/>
      <c r="DN1717" s="3"/>
      <c r="DO1717" s="3"/>
      <c r="DP1717" s="3"/>
      <c r="DQ1717" s="3"/>
      <c r="DR1717" s="3"/>
      <c r="DS1717" s="3"/>
      <c r="DT1717" s="3"/>
      <c r="DU1717" s="3"/>
      <c r="DV1717" s="3"/>
      <c r="DW1717" s="3"/>
      <c r="DX1717" s="3"/>
      <c r="DY1717" s="3"/>
      <c r="DZ1717" s="3"/>
      <c r="EA1717" s="3"/>
      <c r="EB1717" s="3"/>
      <c r="EC1717" s="3"/>
      <c r="ED1717" s="3"/>
      <c r="EE1717" s="3"/>
      <c r="EF1717" s="3"/>
      <c r="EG1717" s="3"/>
    </row>
    <row r="1718" spans="1:137" ht="15.75" customHeight="1">
      <c r="A1718" s="15" t="s">
        <v>5476</v>
      </c>
      <c r="B1718" s="15" t="s">
        <v>5477</v>
      </c>
      <c r="C1718" s="16">
        <v>62939718</v>
      </c>
      <c r="D1718" s="15">
        <v>606401515</v>
      </c>
      <c r="E1718" s="15" t="s">
        <v>5478</v>
      </c>
      <c r="F1718" s="15" t="s">
        <v>84</v>
      </c>
      <c r="G1718" s="15" t="s">
        <v>91</v>
      </c>
      <c r="H1718" s="15" t="s">
        <v>57</v>
      </c>
      <c r="I1718" s="17">
        <f t="shared" si="18"/>
        <v>0</v>
      </c>
      <c r="J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  <c r="U1718" s="17"/>
      <c r="V1718" s="17"/>
      <c r="W1718" s="17"/>
      <c r="X1718" s="17"/>
      <c r="Y1718" s="17"/>
      <c r="Z1718" s="18">
        <f t="shared" si="1"/>
        <v>29</v>
      </c>
      <c r="AA1718" s="19"/>
      <c r="AB1718" s="19"/>
      <c r="AC1718" s="19"/>
      <c r="AD1718" s="19"/>
      <c r="AE1718" s="19"/>
      <c r="AF1718" s="19"/>
      <c r="AG1718" s="19">
        <v>19</v>
      </c>
      <c r="AH1718" s="19"/>
      <c r="AI1718" s="19"/>
      <c r="AJ1718" s="19"/>
      <c r="AK1718" s="19"/>
      <c r="AL1718" s="19"/>
      <c r="AM1718" s="19"/>
      <c r="AN1718" s="19"/>
      <c r="AO1718" s="19">
        <v>10</v>
      </c>
      <c r="AP1718" s="19"/>
      <c r="AQ1718" s="19"/>
      <c r="AR1718" s="20">
        <f t="shared" si="3"/>
        <v>0</v>
      </c>
      <c r="AS1718" s="21"/>
      <c r="AT1718" s="21"/>
      <c r="AU1718" s="21"/>
      <c r="AV1718" s="21"/>
      <c r="AW1718" s="21"/>
      <c r="AX1718" s="21"/>
      <c r="AY1718" s="21"/>
      <c r="AZ1718" s="21"/>
      <c r="BA1718" s="21"/>
      <c r="BB1718" s="21"/>
      <c r="BC1718" s="21"/>
      <c r="BD1718" s="21"/>
      <c r="BE1718" s="21"/>
      <c r="BF1718" s="21"/>
      <c r="BG1718" s="21"/>
      <c r="BH1718" s="21"/>
      <c r="BI1718" s="21"/>
      <c r="BJ1718" s="22">
        <f t="shared" ref="BJ1718:BJ2771" si="21">SUM(BK1718:BM1718)</f>
        <v>0</v>
      </c>
      <c r="BK1718" s="21"/>
      <c r="BL1718" s="21"/>
      <c r="BM1718" s="21"/>
      <c r="BN1718" s="23">
        <f t="shared" si="7"/>
        <v>0</v>
      </c>
      <c r="BO1718" s="23"/>
      <c r="BP1718" s="23"/>
      <c r="BQ1718" s="23"/>
      <c r="BR1718" s="23"/>
      <c r="BS1718" s="23"/>
      <c r="BT1718" s="23"/>
      <c r="BU1718" s="23" t="s">
        <v>209</v>
      </c>
      <c r="BV1718" s="23"/>
      <c r="BW1718" s="23"/>
      <c r="BX1718" s="23"/>
      <c r="BY1718" s="23"/>
      <c r="BZ1718" s="23"/>
      <c r="CA1718" s="23"/>
      <c r="CB1718" s="23"/>
      <c r="CC1718" s="23"/>
      <c r="CD1718" s="23"/>
      <c r="CE1718" s="23"/>
      <c r="CF1718" s="21">
        <f t="shared" si="9"/>
        <v>100</v>
      </c>
      <c r="CG1718" s="21"/>
      <c r="CH1718" s="21"/>
      <c r="CI1718" s="21"/>
      <c r="CJ1718" s="21"/>
      <c r="CK1718" s="21"/>
      <c r="CL1718" s="21"/>
      <c r="CM1718" s="21"/>
      <c r="CN1718" s="21"/>
      <c r="CO1718" s="21"/>
      <c r="CP1718" s="21"/>
      <c r="CQ1718" s="21"/>
      <c r="CR1718" s="21"/>
      <c r="CS1718" s="21"/>
      <c r="CT1718" s="21"/>
      <c r="CU1718" s="21">
        <v>100</v>
      </c>
      <c r="CV1718" s="21"/>
      <c r="CW1718" s="21"/>
      <c r="CX1718" s="23">
        <f t="shared" si="11"/>
        <v>1</v>
      </c>
      <c r="CY1718" s="23"/>
      <c r="CZ1718" s="23"/>
      <c r="DA1718" s="23"/>
      <c r="DB1718" s="23">
        <v>1</v>
      </c>
      <c r="DC1718" s="23"/>
      <c r="DD1718" s="23"/>
      <c r="DE1718" s="22">
        <f t="shared" si="13"/>
        <v>0</v>
      </c>
      <c r="DF1718" s="21"/>
      <c r="DG1718" s="21"/>
      <c r="DH1718" s="21"/>
      <c r="DI1718" s="21"/>
      <c r="DJ1718" s="21"/>
      <c r="DK1718" s="24">
        <f t="shared" si="15"/>
        <v>0</v>
      </c>
      <c r="DL1718" s="23"/>
      <c r="DM1718" s="23"/>
      <c r="DN1718" s="3"/>
      <c r="DO1718" s="3"/>
      <c r="DP1718" s="3"/>
      <c r="DQ1718" s="3"/>
      <c r="DR1718" s="3"/>
      <c r="DS1718" s="3"/>
      <c r="DT1718" s="3"/>
      <c r="DU1718" s="3"/>
      <c r="DV1718" s="3"/>
      <c r="DW1718" s="3"/>
      <c r="DX1718" s="3"/>
      <c r="DY1718" s="3"/>
      <c r="DZ1718" s="3"/>
      <c r="EA1718" s="3"/>
      <c r="EB1718" s="3"/>
      <c r="EC1718" s="3"/>
      <c r="ED1718" s="3"/>
      <c r="EE1718" s="3"/>
      <c r="EF1718" s="3"/>
      <c r="EG1718" s="3"/>
    </row>
    <row r="1719" spans="1:137" ht="15.75" customHeight="1">
      <c r="A1719" s="15" t="s">
        <v>5479</v>
      </c>
      <c r="B1719" s="15" t="s">
        <v>5480</v>
      </c>
      <c r="C1719" s="16">
        <v>69808511</v>
      </c>
      <c r="D1719" s="15">
        <v>736164647</v>
      </c>
      <c r="E1719" s="15" t="s">
        <v>5481</v>
      </c>
      <c r="F1719" s="15" t="s">
        <v>84</v>
      </c>
      <c r="G1719" s="15" t="s">
        <v>101</v>
      </c>
      <c r="H1719" s="15" t="s">
        <v>57</v>
      </c>
      <c r="I1719" s="17">
        <f t="shared" si="18"/>
        <v>0</v>
      </c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8">
        <f t="shared" si="1"/>
        <v>28</v>
      </c>
      <c r="AA1719" s="19"/>
      <c r="AB1719" s="19"/>
      <c r="AC1719" s="19"/>
      <c r="AD1719" s="19"/>
      <c r="AE1719" s="19"/>
      <c r="AF1719" s="19">
        <v>6</v>
      </c>
      <c r="AG1719" s="19"/>
      <c r="AH1719" s="19">
        <v>7</v>
      </c>
      <c r="AI1719" s="19"/>
      <c r="AJ1719" s="19"/>
      <c r="AK1719" s="19"/>
      <c r="AL1719" s="19"/>
      <c r="AM1719" s="19"/>
      <c r="AN1719" s="19"/>
      <c r="AO1719" s="19">
        <v>15</v>
      </c>
      <c r="AP1719" s="19"/>
      <c r="AQ1719" s="19"/>
      <c r="AR1719" s="20">
        <f t="shared" si="3"/>
        <v>0</v>
      </c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/>
      <c r="BI1719" s="21"/>
      <c r="BJ1719" s="22">
        <f t="shared" si="21"/>
        <v>0</v>
      </c>
      <c r="BK1719" s="21"/>
      <c r="BL1719" s="21"/>
      <c r="BM1719" s="21"/>
      <c r="BN1719" s="23">
        <f t="shared" si="7"/>
        <v>0</v>
      </c>
      <c r="BO1719" s="23"/>
      <c r="BP1719" s="23"/>
      <c r="BQ1719" s="23"/>
      <c r="BR1719" s="23"/>
      <c r="BS1719" s="23"/>
      <c r="BT1719" s="23"/>
      <c r="BU1719" s="23"/>
      <c r="BV1719" s="23"/>
      <c r="BW1719" s="23"/>
      <c r="BX1719" s="23"/>
      <c r="BY1719" s="23"/>
      <c r="BZ1719" s="23"/>
      <c r="CA1719" s="23"/>
      <c r="CB1719" s="23"/>
      <c r="CC1719" s="23"/>
      <c r="CD1719" s="23"/>
      <c r="CE1719" s="23"/>
      <c r="CF1719" s="21">
        <f t="shared" si="9"/>
        <v>0</v>
      </c>
      <c r="CG1719" s="21"/>
      <c r="CH1719" s="21"/>
      <c r="CI1719" s="21"/>
      <c r="CJ1719" s="21"/>
      <c r="CK1719" s="21"/>
      <c r="CL1719" s="21"/>
      <c r="CM1719" s="21"/>
      <c r="CN1719" s="21"/>
      <c r="CO1719" s="21"/>
      <c r="CP1719" s="21"/>
      <c r="CQ1719" s="21"/>
      <c r="CR1719" s="21"/>
      <c r="CS1719" s="21"/>
      <c r="CT1719" s="21"/>
      <c r="CU1719" s="21"/>
      <c r="CV1719" s="21"/>
      <c r="CW1719" s="21"/>
      <c r="CX1719" s="23">
        <f t="shared" si="11"/>
        <v>2</v>
      </c>
      <c r="CY1719" s="23"/>
      <c r="CZ1719" s="23"/>
      <c r="DA1719" s="23"/>
      <c r="DB1719" s="23">
        <v>2</v>
      </c>
      <c r="DC1719" s="23"/>
      <c r="DD1719" s="23"/>
      <c r="DE1719" s="22">
        <f t="shared" si="13"/>
        <v>0</v>
      </c>
      <c r="DF1719" s="21"/>
      <c r="DG1719" s="21"/>
      <c r="DH1719" s="21"/>
      <c r="DI1719" s="21"/>
      <c r="DJ1719" s="21"/>
      <c r="DK1719" s="24">
        <f t="shared" si="15"/>
        <v>0</v>
      </c>
      <c r="DL1719" s="23"/>
      <c r="DM1719" s="23"/>
      <c r="DN1719" s="3"/>
      <c r="DO1719" s="3"/>
      <c r="DP1719" s="3"/>
      <c r="DQ1719" s="3"/>
      <c r="DR1719" s="3"/>
      <c r="DS1719" s="3"/>
      <c r="DT1719" s="3"/>
      <c r="DU1719" s="3"/>
      <c r="DV1719" s="3"/>
      <c r="DW1719" s="3"/>
      <c r="DX1719" s="3"/>
      <c r="DY1719" s="3"/>
      <c r="DZ1719" s="3"/>
      <c r="EA1719" s="3"/>
      <c r="EB1719" s="3"/>
      <c r="EC1719" s="3"/>
      <c r="ED1719" s="3"/>
      <c r="EE1719" s="3"/>
      <c r="EF1719" s="3"/>
      <c r="EG1719" s="3"/>
    </row>
    <row r="1720" spans="1:137" ht="15.75" customHeight="1">
      <c r="A1720" s="15" t="s">
        <v>5482</v>
      </c>
      <c r="B1720" s="15" t="s">
        <v>5483</v>
      </c>
      <c r="C1720" s="16" t="s">
        <v>5484</v>
      </c>
      <c r="D1720" s="15">
        <v>730172185</v>
      </c>
      <c r="E1720" s="15" t="s">
        <v>5485</v>
      </c>
      <c r="F1720" s="15" t="s">
        <v>84</v>
      </c>
      <c r="G1720" s="15" t="s">
        <v>101</v>
      </c>
      <c r="H1720" s="15" t="s">
        <v>57</v>
      </c>
      <c r="I1720" s="17">
        <f t="shared" si="18"/>
        <v>0</v>
      </c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  <c r="U1720" s="17"/>
      <c r="V1720" s="17"/>
      <c r="W1720" s="17"/>
      <c r="X1720" s="17"/>
      <c r="Y1720" s="17"/>
      <c r="Z1720" s="18">
        <f t="shared" si="1"/>
        <v>28</v>
      </c>
      <c r="AA1720" s="19"/>
      <c r="AB1720" s="19"/>
      <c r="AC1720" s="19"/>
      <c r="AD1720" s="19"/>
      <c r="AE1720" s="19"/>
      <c r="AF1720" s="19">
        <v>6</v>
      </c>
      <c r="AG1720" s="19"/>
      <c r="AH1720" s="19">
        <v>7</v>
      </c>
      <c r="AI1720" s="19"/>
      <c r="AJ1720" s="19"/>
      <c r="AK1720" s="19"/>
      <c r="AL1720" s="19"/>
      <c r="AM1720" s="19"/>
      <c r="AN1720" s="19"/>
      <c r="AO1720" s="19">
        <v>15</v>
      </c>
      <c r="AP1720" s="19"/>
      <c r="AQ1720" s="19"/>
      <c r="AR1720" s="20">
        <f t="shared" si="3"/>
        <v>0</v>
      </c>
      <c r="AS1720" s="21"/>
      <c r="AT1720" s="21"/>
      <c r="AU1720" s="21"/>
      <c r="AV1720" s="21"/>
      <c r="AW1720" s="21"/>
      <c r="AX1720" s="21"/>
      <c r="AY1720" s="21"/>
      <c r="AZ1720" s="21"/>
      <c r="BA1720" s="21"/>
      <c r="BB1720" s="21"/>
      <c r="BC1720" s="21"/>
      <c r="BD1720" s="21"/>
      <c r="BE1720" s="21"/>
      <c r="BF1720" s="21"/>
      <c r="BG1720" s="21"/>
      <c r="BH1720" s="21"/>
      <c r="BI1720" s="21"/>
      <c r="BJ1720" s="22">
        <f t="shared" si="21"/>
        <v>0</v>
      </c>
      <c r="BK1720" s="21"/>
      <c r="BL1720" s="21"/>
      <c r="BM1720" s="21"/>
      <c r="BN1720" s="23">
        <f t="shared" si="7"/>
        <v>0</v>
      </c>
      <c r="BO1720" s="23"/>
      <c r="BP1720" s="23"/>
      <c r="BQ1720" s="23"/>
      <c r="BR1720" s="23"/>
      <c r="BS1720" s="23"/>
      <c r="BT1720" s="23"/>
      <c r="BU1720" s="23"/>
      <c r="BV1720" s="23"/>
      <c r="BW1720" s="23"/>
      <c r="BX1720" s="23"/>
      <c r="BY1720" s="23"/>
      <c r="BZ1720" s="23"/>
      <c r="CA1720" s="23"/>
      <c r="CB1720" s="23"/>
      <c r="CC1720" s="23"/>
      <c r="CD1720" s="23"/>
      <c r="CE1720" s="23"/>
      <c r="CF1720" s="21">
        <f t="shared" si="9"/>
        <v>0</v>
      </c>
      <c r="CG1720" s="21"/>
      <c r="CH1720" s="21"/>
      <c r="CI1720" s="21"/>
      <c r="CJ1720" s="21"/>
      <c r="CK1720" s="21"/>
      <c r="CL1720" s="21"/>
      <c r="CM1720" s="21"/>
      <c r="CN1720" s="21"/>
      <c r="CO1720" s="21"/>
      <c r="CP1720" s="21"/>
      <c r="CQ1720" s="21"/>
      <c r="CR1720" s="21"/>
      <c r="CS1720" s="21"/>
      <c r="CT1720" s="21"/>
      <c r="CU1720" s="21"/>
      <c r="CV1720" s="21"/>
      <c r="CW1720" s="21"/>
      <c r="CX1720" s="23">
        <f t="shared" si="11"/>
        <v>2</v>
      </c>
      <c r="CY1720" s="23"/>
      <c r="CZ1720" s="23"/>
      <c r="DA1720" s="23"/>
      <c r="DB1720" s="23">
        <v>2</v>
      </c>
      <c r="DC1720" s="23"/>
      <c r="DD1720" s="23"/>
      <c r="DE1720" s="22">
        <f t="shared" si="13"/>
        <v>0</v>
      </c>
      <c r="DF1720" s="21"/>
      <c r="DG1720" s="21"/>
      <c r="DH1720" s="21"/>
      <c r="DI1720" s="21"/>
      <c r="DJ1720" s="21"/>
      <c r="DK1720" s="24">
        <f t="shared" si="15"/>
        <v>0</v>
      </c>
      <c r="DL1720" s="23"/>
      <c r="DM1720" s="23"/>
      <c r="DN1720" s="3"/>
      <c r="DO1720" s="3"/>
      <c r="DP1720" s="3"/>
      <c r="DQ1720" s="3"/>
      <c r="DR1720" s="3"/>
      <c r="DS1720" s="3"/>
      <c r="DT1720" s="3"/>
      <c r="DU1720" s="3"/>
      <c r="DV1720" s="3"/>
      <c r="DW1720" s="3"/>
      <c r="DX1720" s="3"/>
      <c r="DY1720" s="3"/>
      <c r="DZ1720" s="3"/>
      <c r="EA1720" s="3"/>
      <c r="EB1720" s="3"/>
      <c r="EC1720" s="3"/>
      <c r="ED1720" s="3"/>
      <c r="EE1720" s="3"/>
      <c r="EF1720" s="3"/>
      <c r="EG1720" s="3"/>
    </row>
    <row r="1721" spans="1:137" ht="15.75" customHeight="1">
      <c r="A1721" s="15" t="s">
        <v>5486</v>
      </c>
      <c r="B1721" s="15" t="s">
        <v>5487</v>
      </c>
      <c r="C1721" s="16">
        <v>70711968</v>
      </c>
      <c r="D1721" s="15">
        <v>777018533</v>
      </c>
      <c r="E1721" s="15" t="s">
        <v>5488</v>
      </c>
      <c r="F1721" s="15" t="s">
        <v>84</v>
      </c>
      <c r="G1721" s="15" t="s">
        <v>91</v>
      </c>
      <c r="H1721" s="15" t="s">
        <v>174</v>
      </c>
      <c r="I1721" s="17">
        <f t="shared" si="18"/>
        <v>0</v>
      </c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  <c r="U1721" s="17"/>
      <c r="V1721" s="17"/>
      <c r="W1721" s="17"/>
      <c r="X1721" s="17"/>
      <c r="Y1721" s="17"/>
      <c r="Z1721" s="18">
        <f t="shared" si="1"/>
        <v>29</v>
      </c>
      <c r="AA1721" s="19"/>
      <c r="AB1721" s="19"/>
      <c r="AC1721" s="19"/>
      <c r="AD1721" s="19"/>
      <c r="AE1721" s="19"/>
      <c r="AF1721" s="19"/>
      <c r="AG1721" s="19">
        <v>19</v>
      </c>
      <c r="AH1721" s="19"/>
      <c r="AI1721" s="19"/>
      <c r="AJ1721" s="19"/>
      <c r="AK1721" s="19"/>
      <c r="AL1721" s="19"/>
      <c r="AM1721" s="19"/>
      <c r="AN1721" s="19"/>
      <c r="AO1721" s="19">
        <v>10</v>
      </c>
      <c r="AP1721" s="19"/>
      <c r="AQ1721" s="19"/>
      <c r="AR1721" s="20">
        <f t="shared" si="3"/>
        <v>0</v>
      </c>
      <c r="AS1721" s="21"/>
      <c r="AT1721" s="21"/>
      <c r="AU1721" s="21"/>
      <c r="AV1721" s="21"/>
      <c r="AW1721" s="21"/>
      <c r="AX1721" s="21"/>
      <c r="AY1721" s="21"/>
      <c r="AZ1721" s="21"/>
      <c r="BA1721" s="21"/>
      <c r="BB1721" s="21"/>
      <c r="BC1721" s="21"/>
      <c r="BD1721" s="21"/>
      <c r="BE1721" s="21"/>
      <c r="BF1721" s="21"/>
      <c r="BG1721" s="21"/>
      <c r="BH1721" s="21"/>
      <c r="BI1721" s="21"/>
      <c r="BJ1721" s="22">
        <f t="shared" si="21"/>
        <v>0</v>
      </c>
      <c r="BK1721" s="21"/>
      <c r="BL1721" s="21"/>
      <c r="BM1721" s="21"/>
      <c r="BN1721" s="23">
        <f t="shared" si="7"/>
        <v>0</v>
      </c>
      <c r="BO1721" s="23"/>
      <c r="BP1721" s="23"/>
      <c r="BQ1721" s="23"/>
      <c r="BR1721" s="23"/>
      <c r="BS1721" s="23"/>
      <c r="BT1721" s="23"/>
      <c r="BU1721" s="23"/>
      <c r="BV1721" s="23"/>
      <c r="BW1721" s="23"/>
      <c r="BX1721" s="23"/>
      <c r="BY1721" s="23"/>
      <c r="BZ1721" s="23"/>
      <c r="CA1721" s="23"/>
      <c r="CB1721" s="23"/>
      <c r="CC1721" s="23"/>
      <c r="CD1721" s="23"/>
      <c r="CE1721" s="23"/>
      <c r="CF1721" s="21">
        <f t="shared" si="9"/>
        <v>100</v>
      </c>
      <c r="CG1721" s="21"/>
      <c r="CH1721" s="21"/>
      <c r="CI1721" s="21"/>
      <c r="CJ1721" s="21"/>
      <c r="CK1721" s="21"/>
      <c r="CL1721" s="21"/>
      <c r="CM1721" s="21"/>
      <c r="CN1721" s="21"/>
      <c r="CO1721" s="21"/>
      <c r="CP1721" s="21"/>
      <c r="CQ1721" s="21"/>
      <c r="CR1721" s="21"/>
      <c r="CS1721" s="21"/>
      <c r="CT1721" s="21"/>
      <c r="CU1721" s="21">
        <v>100</v>
      </c>
      <c r="CV1721" s="21"/>
      <c r="CW1721" s="21"/>
      <c r="CX1721" s="23">
        <f t="shared" si="11"/>
        <v>1</v>
      </c>
      <c r="CY1721" s="23"/>
      <c r="CZ1721" s="23"/>
      <c r="DA1721" s="23"/>
      <c r="DB1721" s="23">
        <v>1</v>
      </c>
      <c r="DC1721" s="23"/>
      <c r="DD1721" s="23"/>
      <c r="DE1721" s="22">
        <f t="shared" si="13"/>
        <v>0</v>
      </c>
      <c r="DF1721" s="21"/>
      <c r="DG1721" s="21"/>
      <c r="DH1721" s="21"/>
      <c r="DI1721" s="21"/>
      <c r="DJ1721" s="21"/>
      <c r="DK1721" s="24">
        <f t="shared" si="15"/>
        <v>0</v>
      </c>
      <c r="DL1721" s="23"/>
      <c r="DM1721" s="23"/>
      <c r="DN1721" s="3"/>
      <c r="DO1721" s="3"/>
      <c r="DP1721" s="3"/>
      <c r="DQ1721" s="3"/>
      <c r="DR1721" s="3"/>
      <c r="DS1721" s="3"/>
      <c r="DT1721" s="3"/>
      <c r="DU1721" s="3"/>
      <c r="DV1721" s="3"/>
      <c r="DW1721" s="3"/>
      <c r="DX1721" s="3"/>
      <c r="DY1721" s="3"/>
      <c r="DZ1721" s="3"/>
      <c r="EA1721" s="3"/>
      <c r="EB1721" s="3"/>
      <c r="EC1721" s="3"/>
      <c r="ED1721" s="3"/>
      <c r="EE1721" s="3"/>
      <c r="EF1721" s="3"/>
      <c r="EG1721" s="3"/>
    </row>
    <row r="1722" spans="1:137" ht="15.75" customHeight="1">
      <c r="A1722" s="15" t="s">
        <v>5489</v>
      </c>
      <c r="B1722" s="15" t="s">
        <v>5490</v>
      </c>
      <c r="C1722" s="16">
        <v>60436204</v>
      </c>
      <c r="D1722" s="15">
        <v>602162032</v>
      </c>
      <c r="E1722" s="15" t="s">
        <v>5491</v>
      </c>
      <c r="F1722" s="15" t="s">
        <v>84</v>
      </c>
      <c r="G1722" s="15" t="s">
        <v>91</v>
      </c>
      <c r="H1722" s="15" t="s">
        <v>86</v>
      </c>
      <c r="I1722" s="17">
        <f t="shared" si="18"/>
        <v>0</v>
      </c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8">
        <f t="shared" si="1"/>
        <v>29</v>
      </c>
      <c r="AA1722" s="19"/>
      <c r="AB1722" s="19"/>
      <c r="AC1722" s="19"/>
      <c r="AD1722" s="19"/>
      <c r="AE1722" s="19"/>
      <c r="AF1722" s="19"/>
      <c r="AG1722" s="19">
        <v>19</v>
      </c>
      <c r="AH1722" s="19"/>
      <c r="AI1722" s="19"/>
      <c r="AJ1722" s="19"/>
      <c r="AK1722" s="19"/>
      <c r="AL1722" s="19"/>
      <c r="AM1722" s="19"/>
      <c r="AN1722" s="19"/>
      <c r="AO1722" s="19">
        <v>10</v>
      </c>
      <c r="AP1722" s="19"/>
      <c r="AQ1722" s="19"/>
      <c r="AR1722" s="20">
        <f t="shared" si="3"/>
        <v>0</v>
      </c>
      <c r="AS1722" s="21"/>
      <c r="AT1722" s="21"/>
      <c r="AU1722" s="21"/>
      <c r="AV1722" s="21"/>
      <c r="AW1722" s="21"/>
      <c r="AX1722" s="21"/>
      <c r="AY1722" s="21"/>
      <c r="AZ1722" s="21"/>
      <c r="BA1722" s="21"/>
      <c r="BB1722" s="21"/>
      <c r="BC1722" s="21"/>
      <c r="BD1722" s="21"/>
      <c r="BE1722" s="21"/>
      <c r="BF1722" s="21"/>
      <c r="BG1722" s="21"/>
      <c r="BH1722" s="21"/>
      <c r="BI1722" s="21"/>
      <c r="BJ1722" s="22">
        <f t="shared" si="21"/>
        <v>0</v>
      </c>
      <c r="BK1722" s="21"/>
      <c r="BL1722" s="21"/>
      <c r="BM1722" s="21"/>
      <c r="BN1722" s="23">
        <f t="shared" si="7"/>
        <v>0</v>
      </c>
      <c r="BO1722" s="23"/>
      <c r="BP1722" s="23"/>
      <c r="BQ1722" s="23"/>
      <c r="BR1722" s="23"/>
      <c r="BS1722" s="23"/>
      <c r="BT1722" s="23"/>
      <c r="BU1722" s="23"/>
      <c r="BV1722" s="23"/>
      <c r="BW1722" s="23"/>
      <c r="BX1722" s="23"/>
      <c r="BY1722" s="23"/>
      <c r="BZ1722" s="23"/>
      <c r="CA1722" s="23"/>
      <c r="CB1722" s="23"/>
      <c r="CC1722" s="23"/>
      <c r="CD1722" s="23"/>
      <c r="CE1722" s="23"/>
      <c r="CF1722" s="21">
        <f t="shared" si="9"/>
        <v>100</v>
      </c>
      <c r="CG1722" s="21"/>
      <c r="CH1722" s="21"/>
      <c r="CI1722" s="21"/>
      <c r="CJ1722" s="21"/>
      <c r="CK1722" s="21"/>
      <c r="CL1722" s="21"/>
      <c r="CM1722" s="21"/>
      <c r="CN1722" s="21"/>
      <c r="CO1722" s="21"/>
      <c r="CP1722" s="21"/>
      <c r="CQ1722" s="21"/>
      <c r="CR1722" s="21"/>
      <c r="CS1722" s="21"/>
      <c r="CT1722" s="21"/>
      <c r="CU1722" s="21">
        <v>100</v>
      </c>
      <c r="CV1722" s="21"/>
      <c r="CW1722" s="21"/>
      <c r="CX1722" s="23">
        <f t="shared" si="11"/>
        <v>1</v>
      </c>
      <c r="CY1722" s="23"/>
      <c r="CZ1722" s="23"/>
      <c r="DA1722" s="23"/>
      <c r="DB1722" s="23">
        <v>1</v>
      </c>
      <c r="DC1722" s="23"/>
      <c r="DD1722" s="23"/>
      <c r="DE1722" s="22">
        <f t="shared" si="13"/>
        <v>0</v>
      </c>
      <c r="DF1722" s="21"/>
      <c r="DG1722" s="21"/>
      <c r="DH1722" s="21"/>
      <c r="DI1722" s="21"/>
      <c r="DJ1722" s="21"/>
      <c r="DK1722" s="24">
        <f t="shared" si="15"/>
        <v>0</v>
      </c>
      <c r="DL1722" s="23"/>
      <c r="DM1722" s="23"/>
      <c r="DN1722" s="3"/>
      <c r="DO1722" s="3"/>
      <c r="DP1722" s="3"/>
      <c r="DQ1722" s="3"/>
      <c r="DR1722" s="3"/>
      <c r="DS1722" s="3"/>
      <c r="DT1722" s="3"/>
      <c r="DU1722" s="3"/>
      <c r="DV1722" s="3"/>
      <c r="DW1722" s="3"/>
      <c r="DX1722" s="3"/>
      <c r="DY1722" s="3"/>
      <c r="DZ1722" s="3"/>
      <c r="EA1722" s="3"/>
      <c r="EB1722" s="3"/>
      <c r="EC1722" s="3"/>
      <c r="ED1722" s="3"/>
      <c r="EE1722" s="3"/>
      <c r="EF1722" s="3"/>
      <c r="EG1722" s="3"/>
    </row>
    <row r="1723" spans="1:137" ht="15.75" customHeight="1">
      <c r="A1723" s="15" t="s">
        <v>5492</v>
      </c>
      <c r="B1723" s="15" t="s">
        <v>5493</v>
      </c>
      <c r="C1723" s="16">
        <v>71459154</v>
      </c>
      <c r="D1723" s="15">
        <v>608347226</v>
      </c>
      <c r="E1723" s="15" t="s">
        <v>5494</v>
      </c>
      <c r="F1723" s="15" t="s">
        <v>84</v>
      </c>
      <c r="G1723" s="15" t="s">
        <v>91</v>
      </c>
      <c r="H1723" s="15" t="s">
        <v>174</v>
      </c>
      <c r="I1723" s="17">
        <f t="shared" si="18"/>
        <v>0</v>
      </c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8">
        <f t="shared" si="1"/>
        <v>29</v>
      </c>
      <c r="AA1723" s="19"/>
      <c r="AB1723" s="19"/>
      <c r="AC1723" s="19"/>
      <c r="AD1723" s="19"/>
      <c r="AE1723" s="19"/>
      <c r="AF1723" s="19"/>
      <c r="AG1723" s="19">
        <v>19</v>
      </c>
      <c r="AH1723" s="19"/>
      <c r="AI1723" s="19"/>
      <c r="AJ1723" s="19"/>
      <c r="AK1723" s="19"/>
      <c r="AL1723" s="19"/>
      <c r="AM1723" s="19"/>
      <c r="AN1723" s="19"/>
      <c r="AO1723" s="19">
        <v>10</v>
      </c>
      <c r="AP1723" s="19"/>
      <c r="AQ1723" s="19"/>
      <c r="AR1723" s="20">
        <f t="shared" si="3"/>
        <v>0</v>
      </c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/>
      <c r="BI1723" s="21"/>
      <c r="BJ1723" s="22">
        <f t="shared" si="21"/>
        <v>0</v>
      </c>
      <c r="BK1723" s="21"/>
      <c r="BL1723" s="21"/>
      <c r="BM1723" s="21"/>
      <c r="BN1723" s="23">
        <f t="shared" si="7"/>
        <v>0</v>
      </c>
      <c r="BO1723" s="23"/>
      <c r="BP1723" s="23"/>
      <c r="BQ1723" s="23"/>
      <c r="BR1723" s="23"/>
      <c r="BS1723" s="23"/>
      <c r="BT1723" s="23"/>
      <c r="BU1723" s="23"/>
      <c r="BV1723" s="23"/>
      <c r="BW1723" s="23"/>
      <c r="BX1723" s="23"/>
      <c r="BY1723" s="23"/>
      <c r="BZ1723" s="23"/>
      <c r="CA1723" s="23"/>
      <c r="CB1723" s="23"/>
      <c r="CC1723" s="23"/>
      <c r="CD1723" s="23"/>
      <c r="CE1723" s="23"/>
      <c r="CF1723" s="21">
        <f t="shared" si="9"/>
        <v>100</v>
      </c>
      <c r="CG1723" s="21"/>
      <c r="CH1723" s="21"/>
      <c r="CI1723" s="21"/>
      <c r="CJ1723" s="21"/>
      <c r="CK1723" s="21"/>
      <c r="CL1723" s="21"/>
      <c r="CM1723" s="21"/>
      <c r="CN1723" s="21"/>
      <c r="CO1723" s="21"/>
      <c r="CP1723" s="21"/>
      <c r="CQ1723" s="21"/>
      <c r="CR1723" s="21"/>
      <c r="CS1723" s="21"/>
      <c r="CT1723" s="21"/>
      <c r="CU1723" s="21">
        <v>100</v>
      </c>
      <c r="CV1723" s="21"/>
      <c r="CW1723" s="21"/>
      <c r="CX1723" s="23">
        <f t="shared" si="11"/>
        <v>1</v>
      </c>
      <c r="CY1723" s="23"/>
      <c r="CZ1723" s="23"/>
      <c r="DA1723" s="23"/>
      <c r="DB1723" s="23">
        <v>1</v>
      </c>
      <c r="DC1723" s="23"/>
      <c r="DD1723" s="23"/>
      <c r="DE1723" s="22">
        <f t="shared" si="13"/>
        <v>0</v>
      </c>
      <c r="DF1723" s="21"/>
      <c r="DG1723" s="21"/>
      <c r="DH1723" s="21"/>
      <c r="DI1723" s="21"/>
      <c r="DJ1723" s="21"/>
      <c r="DK1723" s="24">
        <f t="shared" si="15"/>
        <v>0</v>
      </c>
      <c r="DL1723" s="23"/>
      <c r="DM1723" s="23"/>
      <c r="DN1723" s="3"/>
      <c r="DO1723" s="3"/>
      <c r="DP1723" s="3"/>
      <c r="DQ1723" s="3"/>
      <c r="DR1723" s="3"/>
      <c r="DS1723" s="3"/>
      <c r="DT1723" s="3"/>
      <c r="DU1723" s="3"/>
      <c r="DV1723" s="3"/>
      <c r="DW1723" s="3"/>
      <c r="DX1723" s="3"/>
      <c r="DY1723" s="3"/>
      <c r="DZ1723" s="3"/>
      <c r="EA1723" s="3"/>
      <c r="EB1723" s="3"/>
      <c r="EC1723" s="3"/>
      <c r="ED1723" s="3"/>
      <c r="EE1723" s="3"/>
      <c r="EF1723" s="3"/>
      <c r="EG1723" s="3"/>
    </row>
    <row r="1724" spans="1:137" ht="15.75" customHeight="1">
      <c r="A1724" s="15" t="s">
        <v>5495</v>
      </c>
      <c r="B1724" s="15" t="s">
        <v>5496</v>
      </c>
      <c r="C1724" s="16">
        <v>28957199</v>
      </c>
      <c r="D1724" s="15">
        <v>606340582</v>
      </c>
      <c r="E1724" s="15" t="s">
        <v>5209</v>
      </c>
      <c r="F1724" s="15" t="s">
        <v>84</v>
      </c>
      <c r="G1724" s="15" t="s">
        <v>169</v>
      </c>
      <c r="H1724" s="15" t="s">
        <v>150</v>
      </c>
      <c r="I1724" s="17">
        <f t="shared" si="18"/>
        <v>0</v>
      </c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8">
        <f t="shared" si="1"/>
        <v>44</v>
      </c>
      <c r="AA1724" s="19"/>
      <c r="AB1724" s="19"/>
      <c r="AC1724" s="19"/>
      <c r="AD1724" s="19"/>
      <c r="AE1724" s="19"/>
      <c r="AF1724" s="19"/>
      <c r="AG1724" s="19">
        <v>19</v>
      </c>
      <c r="AH1724" s="19"/>
      <c r="AI1724" s="19"/>
      <c r="AJ1724" s="19"/>
      <c r="AK1724" s="19"/>
      <c r="AL1724" s="19"/>
      <c r="AM1724" s="19"/>
      <c r="AN1724" s="19"/>
      <c r="AO1724" s="19"/>
      <c r="AP1724" s="19">
        <v>25</v>
      </c>
      <c r="AQ1724" s="19"/>
      <c r="AR1724" s="20">
        <f t="shared" si="3"/>
        <v>0</v>
      </c>
      <c r="AS1724" s="21"/>
      <c r="AT1724" s="21"/>
      <c r="AU1724" s="21"/>
      <c r="AV1724" s="21"/>
      <c r="AW1724" s="21"/>
      <c r="AX1724" s="21"/>
      <c r="AY1724" s="21"/>
      <c r="AZ1724" s="21"/>
      <c r="BA1724" s="21"/>
      <c r="BB1724" s="21"/>
      <c r="BC1724" s="21"/>
      <c r="BD1724" s="21"/>
      <c r="BE1724" s="21"/>
      <c r="BF1724" s="21"/>
      <c r="BG1724" s="21"/>
      <c r="BH1724" s="21"/>
      <c r="BI1724" s="21"/>
      <c r="BJ1724" s="22">
        <f t="shared" si="21"/>
        <v>0</v>
      </c>
      <c r="BK1724" s="21"/>
      <c r="BL1724" s="21"/>
      <c r="BM1724" s="21"/>
      <c r="BN1724" s="23">
        <f t="shared" si="7"/>
        <v>0</v>
      </c>
      <c r="BO1724" s="23"/>
      <c r="BP1724" s="23"/>
      <c r="BQ1724" s="23"/>
      <c r="BR1724" s="23"/>
      <c r="BS1724" s="23"/>
      <c r="BT1724" s="23"/>
      <c r="BU1724" s="23"/>
      <c r="BV1724" s="23"/>
      <c r="BW1724" s="23"/>
      <c r="BX1724" s="23"/>
      <c r="BY1724" s="23"/>
      <c r="BZ1724" s="23"/>
      <c r="CA1724" s="23"/>
      <c r="CB1724" s="23"/>
      <c r="CC1724" s="23"/>
      <c r="CD1724" s="23"/>
      <c r="CE1724" s="23"/>
      <c r="CF1724" s="21">
        <f t="shared" si="9"/>
        <v>0</v>
      </c>
      <c r="CG1724" s="21"/>
      <c r="CH1724" s="21"/>
      <c r="CI1724" s="21"/>
      <c r="CJ1724" s="21"/>
      <c r="CK1724" s="21"/>
      <c r="CL1724" s="21"/>
      <c r="CM1724" s="21"/>
      <c r="CN1724" s="21"/>
      <c r="CO1724" s="21"/>
      <c r="CP1724" s="21"/>
      <c r="CQ1724" s="21"/>
      <c r="CR1724" s="21"/>
      <c r="CS1724" s="21"/>
      <c r="CT1724" s="21"/>
      <c r="CU1724" s="21"/>
      <c r="CV1724" s="21"/>
      <c r="CW1724" s="21"/>
      <c r="CX1724" s="23">
        <f t="shared" si="11"/>
        <v>0</v>
      </c>
      <c r="CY1724" s="23"/>
      <c r="CZ1724" s="23"/>
      <c r="DA1724" s="23"/>
      <c r="DB1724" s="23"/>
      <c r="DC1724" s="23"/>
      <c r="DD1724" s="23"/>
      <c r="DE1724" s="22">
        <f t="shared" si="13"/>
        <v>0</v>
      </c>
      <c r="DF1724" s="21"/>
      <c r="DG1724" s="21"/>
      <c r="DH1724" s="21"/>
      <c r="DI1724" s="21"/>
      <c r="DJ1724" s="21"/>
      <c r="DK1724" s="24">
        <f t="shared" si="15"/>
        <v>0</v>
      </c>
      <c r="DL1724" s="23"/>
      <c r="DM1724" s="23"/>
      <c r="DN1724" s="3"/>
      <c r="DO1724" s="3"/>
      <c r="DP1724" s="3"/>
      <c r="DQ1724" s="3"/>
      <c r="DR1724" s="3"/>
      <c r="DS1724" s="3"/>
      <c r="DT1724" s="3"/>
      <c r="DU1724" s="3"/>
      <c r="DV1724" s="3"/>
      <c r="DW1724" s="3"/>
      <c r="DX1724" s="3"/>
      <c r="DY1724" s="3"/>
      <c r="DZ1724" s="3"/>
      <c r="EA1724" s="3"/>
      <c r="EB1724" s="3"/>
      <c r="EC1724" s="3"/>
      <c r="ED1724" s="3"/>
      <c r="EE1724" s="3"/>
      <c r="EF1724" s="3"/>
      <c r="EG1724" s="3"/>
    </row>
    <row r="1725" spans="1:137" ht="15.75" customHeight="1">
      <c r="A1725" s="15" t="s">
        <v>5497</v>
      </c>
      <c r="B1725" s="15" t="s">
        <v>5498</v>
      </c>
      <c r="C1725" s="16">
        <v>62933205</v>
      </c>
      <c r="D1725" s="15">
        <v>777657568</v>
      </c>
      <c r="E1725" s="15" t="s">
        <v>5499</v>
      </c>
      <c r="F1725" s="15" t="s">
        <v>84</v>
      </c>
      <c r="G1725" s="15" t="s">
        <v>101</v>
      </c>
      <c r="H1725" s="15" t="s">
        <v>496</v>
      </c>
      <c r="I1725" s="17">
        <f t="shared" si="18"/>
        <v>0</v>
      </c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8">
        <f t="shared" si="1"/>
        <v>28</v>
      </c>
      <c r="AA1725" s="19"/>
      <c r="AB1725" s="19"/>
      <c r="AC1725" s="19"/>
      <c r="AD1725" s="19"/>
      <c r="AE1725" s="19"/>
      <c r="AF1725" s="19">
        <v>6</v>
      </c>
      <c r="AG1725" s="19"/>
      <c r="AH1725" s="19">
        <v>7</v>
      </c>
      <c r="AI1725" s="19"/>
      <c r="AJ1725" s="19"/>
      <c r="AK1725" s="19"/>
      <c r="AL1725" s="19"/>
      <c r="AM1725" s="19"/>
      <c r="AN1725" s="19"/>
      <c r="AO1725" s="19">
        <v>15</v>
      </c>
      <c r="AP1725" s="19"/>
      <c r="AQ1725" s="19"/>
      <c r="AR1725" s="20">
        <f t="shared" si="3"/>
        <v>0</v>
      </c>
      <c r="AS1725" s="21"/>
      <c r="AT1725" s="21"/>
      <c r="AU1725" s="21"/>
      <c r="AV1725" s="21"/>
      <c r="AW1725" s="21"/>
      <c r="AX1725" s="21"/>
      <c r="AY1725" s="21"/>
      <c r="AZ1725" s="21"/>
      <c r="BA1725" s="21"/>
      <c r="BB1725" s="21"/>
      <c r="BC1725" s="21"/>
      <c r="BD1725" s="21"/>
      <c r="BE1725" s="21"/>
      <c r="BF1725" s="21"/>
      <c r="BG1725" s="21"/>
      <c r="BH1725" s="21"/>
      <c r="BI1725" s="21"/>
      <c r="BJ1725" s="22">
        <f t="shared" si="21"/>
        <v>0</v>
      </c>
      <c r="BK1725" s="21"/>
      <c r="BL1725" s="21"/>
      <c r="BM1725" s="21"/>
      <c r="BN1725" s="23">
        <f t="shared" si="7"/>
        <v>0</v>
      </c>
      <c r="BO1725" s="23"/>
      <c r="BP1725" s="23"/>
      <c r="BQ1725" s="23"/>
      <c r="BR1725" s="23"/>
      <c r="BS1725" s="23"/>
      <c r="BT1725" s="23"/>
      <c r="BU1725" s="23"/>
      <c r="BV1725" s="23"/>
      <c r="BW1725" s="23"/>
      <c r="BX1725" s="23"/>
      <c r="BY1725" s="23"/>
      <c r="BZ1725" s="23"/>
      <c r="CA1725" s="23"/>
      <c r="CB1725" s="23"/>
      <c r="CC1725" s="23"/>
      <c r="CD1725" s="23"/>
      <c r="CE1725" s="23"/>
      <c r="CF1725" s="21">
        <f t="shared" si="9"/>
        <v>0</v>
      </c>
      <c r="CG1725" s="21"/>
      <c r="CH1725" s="21"/>
      <c r="CI1725" s="21"/>
      <c r="CJ1725" s="21"/>
      <c r="CK1725" s="21"/>
      <c r="CL1725" s="21"/>
      <c r="CM1725" s="21"/>
      <c r="CN1725" s="21"/>
      <c r="CO1725" s="21"/>
      <c r="CP1725" s="21"/>
      <c r="CQ1725" s="21"/>
      <c r="CR1725" s="21"/>
      <c r="CS1725" s="21"/>
      <c r="CT1725" s="21"/>
      <c r="CU1725" s="21"/>
      <c r="CV1725" s="21"/>
      <c r="CW1725" s="21"/>
      <c r="CX1725" s="23">
        <f t="shared" si="11"/>
        <v>2</v>
      </c>
      <c r="CY1725" s="23"/>
      <c r="CZ1725" s="23"/>
      <c r="DA1725" s="23"/>
      <c r="DB1725" s="23">
        <v>2</v>
      </c>
      <c r="DC1725" s="23"/>
      <c r="DD1725" s="23"/>
      <c r="DE1725" s="22">
        <f t="shared" si="13"/>
        <v>0</v>
      </c>
      <c r="DF1725" s="21"/>
      <c r="DG1725" s="21"/>
      <c r="DH1725" s="21"/>
      <c r="DI1725" s="21"/>
      <c r="DJ1725" s="21"/>
      <c r="DK1725" s="24">
        <f t="shared" si="15"/>
        <v>0</v>
      </c>
      <c r="DL1725" s="23"/>
      <c r="DM1725" s="23"/>
      <c r="DN1725" s="3"/>
      <c r="DO1725" s="3"/>
      <c r="DP1725" s="3"/>
      <c r="DQ1725" s="3"/>
      <c r="DR1725" s="3"/>
      <c r="DS1725" s="3"/>
      <c r="DT1725" s="3"/>
      <c r="DU1725" s="3"/>
      <c r="DV1725" s="3"/>
      <c r="DW1725" s="3"/>
      <c r="DX1725" s="3"/>
      <c r="DY1725" s="3"/>
      <c r="DZ1725" s="3"/>
      <c r="EA1725" s="3"/>
      <c r="EB1725" s="3"/>
      <c r="EC1725" s="3"/>
      <c r="ED1725" s="3"/>
      <c r="EE1725" s="3"/>
      <c r="EF1725" s="3"/>
      <c r="EG1725" s="3"/>
    </row>
    <row r="1726" spans="1:137" ht="15.75" customHeight="1">
      <c r="A1726" s="15" t="s">
        <v>5500</v>
      </c>
      <c r="B1726" s="15" t="s">
        <v>5501</v>
      </c>
      <c r="C1726" s="16" t="s">
        <v>5502</v>
      </c>
      <c r="D1726" s="15">
        <v>604751575</v>
      </c>
      <c r="E1726" s="15" t="s">
        <v>5503</v>
      </c>
      <c r="F1726" s="15" t="s">
        <v>84</v>
      </c>
      <c r="G1726" s="15" t="s">
        <v>101</v>
      </c>
      <c r="H1726" s="15" t="s">
        <v>1171</v>
      </c>
      <c r="I1726" s="17">
        <f t="shared" si="18"/>
        <v>0</v>
      </c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8">
        <f t="shared" si="1"/>
        <v>34</v>
      </c>
      <c r="AA1726" s="19"/>
      <c r="AB1726" s="19"/>
      <c r="AC1726" s="19"/>
      <c r="AD1726" s="19"/>
      <c r="AE1726" s="19"/>
      <c r="AF1726" s="19">
        <v>10</v>
      </c>
      <c r="AG1726" s="19"/>
      <c r="AH1726" s="19">
        <v>9</v>
      </c>
      <c r="AI1726" s="19"/>
      <c r="AJ1726" s="19"/>
      <c r="AK1726" s="19"/>
      <c r="AL1726" s="19"/>
      <c r="AM1726" s="19"/>
      <c r="AN1726" s="19"/>
      <c r="AO1726" s="19"/>
      <c r="AP1726" s="19">
        <v>15</v>
      </c>
      <c r="AQ1726" s="19"/>
      <c r="AR1726" s="20">
        <f t="shared" si="3"/>
        <v>0</v>
      </c>
      <c r="AS1726" s="21"/>
      <c r="AT1726" s="21"/>
      <c r="AU1726" s="21"/>
      <c r="AV1726" s="21"/>
      <c r="AW1726" s="21"/>
      <c r="AX1726" s="21"/>
      <c r="AY1726" s="21"/>
      <c r="AZ1726" s="21"/>
      <c r="BA1726" s="21"/>
      <c r="BB1726" s="21"/>
      <c r="BC1726" s="21"/>
      <c r="BD1726" s="21"/>
      <c r="BE1726" s="21"/>
      <c r="BF1726" s="21"/>
      <c r="BG1726" s="21"/>
      <c r="BH1726" s="21"/>
      <c r="BI1726" s="21"/>
      <c r="BJ1726" s="22">
        <f t="shared" si="21"/>
        <v>0</v>
      </c>
      <c r="BK1726" s="21"/>
      <c r="BL1726" s="21"/>
      <c r="BM1726" s="21"/>
      <c r="BN1726" s="23">
        <f t="shared" si="7"/>
        <v>5</v>
      </c>
      <c r="BO1726" s="23"/>
      <c r="BP1726" s="23"/>
      <c r="BQ1726" s="23">
        <v>5</v>
      </c>
      <c r="BR1726" s="23"/>
      <c r="BS1726" s="23"/>
      <c r="BT1726" s="23"/>
      <c r="BU1726" s="23"/>
      <c r="BV1726" s="23"/>
      <c r="BW1726" s="23"/>
      <c r="BX1726" s="23"/>
      <c r="BY1726" s="23"/>
      <c r="BZ1726" s="23"/>
      <c r="CA1726" s="23"/>
      <c r="CB1726" s="23"/>
      <c r="CC1726" s="23"/>
      <c r="CD1726" s="23"/>
      <c r="CE1726" s="23"/>
      <c r="CF1726" s="21">
        <f t="shared" si="9"/>
        <v>0</v>
      </c>
      <c r="CG1726" s="21"/>
      <c r="CH1726" s="21"/>
      <c r="CI1726" s="21"/>
      <c r="CJ1726" s="21"/>
      <c r="CK1726" s="21"/>
      <c r="CL1726" s="21"/>
      <c r="CM1726" s="21"/>
      <c r="CN1726" s="21"/>
      <c r="CO1726" s="21"/>
      <c r="CP1726" s="21"/>
      <c r="CQ1726" s="21"/>
      <c r="CR1726" s="21"/>
      <c r="CS1726" s="21"/>
      <c r="CT1726" s="21"/>
      <c r="CU1726" s="21"/>
      <c r="CV1726" s="21"/>
      <c r="CW1726" s="21"/>
      <c r="CX1726" s="23">
        <f t="shared" si="11"/>
        <v>2</v>
      </c>
      <c r="CY1726" s="23"/>
      <c r="CZ1726" s="23"/>
      <c r="DA1726" s="23"/>
      <c r="DB1726" s="23"/>
      <c r="DC1726" s="23">
        <v>2</v>
      </c>
      <c r="DD1726" s="23"/>
      <c r="DE1726" s="22">
        <f t="shared" si="13"/>
        <v>0</v>
      </c>
      <c r="DF1726" s="21"/>
      <c r="DG1726" s="21"/>
      <c r="DH1726" s="21"/>
      <c r="DI1726" s="21"/>
      <c r="DJ1726" s="21"/>
      <c r="DK1726" s="24">
        <f t="shared" si="15"/>
        <v>0</v>
      </c>
      <c r="DL1726" s="23"/>
      <c r="DM1726" s="23"/>
      <c r="DN1726" s="3"/>
      <c r="DO1726" s="3"/>
      <c r="DP1726" s="3"/>
      <c r="DQ1726" s="3"/>
      <c r="DR1726" s="3"/>
      <c r="DS1726" s="3"/>
      <c r="DT1726" s="3"/>
      <c r="DU1726" s="3"/>
      <c r="DV1726" s="3"/>
      <c r="DW1726" s="3"/>
      <c r="DX1726" s="3"/>
      <c r="DY1726" s="3"/>
      <c r="DZ1726" s="3"/>
      <c r="EA1726" s="3"/>
      <c r="EB1726" s="3"/>
      <c r="EC1726" s="3"/>
      <c r="ED1726" s="3"/>
      <c r="EE1726" s="3"/>
      <c r="EF1726" s="3"/>
      <c r="EG1726" s="3"/>
    </row>
    <row r="1727" spans="1:137" ht="15.75" customHeight="1">
      <c r="A1727" s="15" t="s">
        <v>5504</v>
      </c>
      <c r="B1727" s="15" t="s">
        <v>5505</v>
      </c>
      <c r="C1727" s="16">
        <v>49625578</v>
      </c>
      <c r="D1727" s="15">
        <v>721978071</v>
      </c>
      <c r="E1727" s="15" t="s">
        <v>5506</v>
      </c>
      <c r="F1727" s="15" t="s">
        <v>84</v>
      </c>
      <c r="G1727" s="15" t="s">
        <v>169</v>
      </c>
      <c r="H1727" s="15" t="s">
        <v>57</v>
      </c>
      <c r="I1727" s="17">
        <f t="shared" si="18"/>
        <v>0</v>
      </c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8">
        <f t="shared" si="1"/>
        <v>50</v>
      </c>
      <c r="AA1727" s="19"/>
      <c r="AB1727" s="19"/>
      <c r="AC1727" s="19"/>
      <c r="AD1727" s="19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25">
        <v>50</v>
      </c>
      <c r="AQ1727" s="19"/>
      <c r="AR1727" s="20">
        <f t="shared" si="3"/>
        <v>0</v>
      </c>
      <c r="AS1727" s="21"/>
      <c r="AT1727" s="21"/>
      <c r="AU1727" s="21"/>
      <c r="AV1727" s="21"/>
      <c r="AW1727" s="21"/>
      <c r="AX1727" s="21"/>
      <c r="AY1727" s="21"/>
      <c r="AZ1727" s="21"/>
      <c r="BA1727" s="21"/>
      <c r="BB1727" s="21"/>
      <c r="BC1727" s="21"/>
      <c r="BD1727" s="21"/>
      <c r="BE1727" s="21"/>
      <c r="BF1727" s="21"/>
      <c r="BG1727" s="21"/>
      <c r="BH1727" s="21"/>
      <c r="BI1727" s="21"/>
      <c r="BJ1727" s="22">
        <f t="shared" si="21"/>
        <v>0</v>
      </c>
      <c r="BK1727" s="21"/>
      <c r="BL1727" s="21"/>
      <c r="BM1727" s="21"/>
      <c r="BN1727" s="23">
        <f t="shared" si="7"/>
        <v>0</v>
      </c>
      <c r="BO1727" s="23"/>
      <c r="BP1727" s="23"/>
      <c r="BQ1727" s="23"/>
      <c r="BR1727" s="23"/>
      <c r="BS1727" s="23"/>
      <c r="BT1727" s="23"/>
      <c r="BU1727" s="23"/>
      <c r="BV1727" s="23"/>
      <c r="BW1727" s="23"/>
      <c r="BX1727" s="23"/>
      <c r="BY1727" s="23"/>
      <c r="BZ1727" s="23"/>
      <c r="CA1727" s="23"/>
      <c r="CB1727" s="23"/>
      <c r="CC1727" s="23"/>
      <c r="CD1727" s="23"/>
      <c r="CE1727" s="23"/>
      <c r="CF1727" s="21">
        <f t="shared" si="9"/>
        <v>0</v>
      </c>
      <c r="CG1727" s="21"/>
      <c r="CH1727" s="21"/>
      <c r="CI1727" s="21"/>
      <c r="CJ1727" s="21"/>
      <c r="CK1727" s="21"/>
      <c r="CL1727" s="21"/>
      <c r="CM1727" s="21"/>
      <c r="CN1727" s="21"/>
      <c r="CO1727" s="21"/>
      <c r="CP1727" s="21"/>
      <c r="CQ1727" s="21"/>
      <c r="CR1727" s="21"/>
      <c r="CS1727" s="21"/>
      <c r="CT1727" s="21"/>
      <c r="CU1727" s="21"/>
      <c r="CV1727" s="21"/>
      <c r="CW1727" s="21"/>
      <c r="CX1727" s="23">
        <f t="shared" si="11"/>
        <v>0</v>
      </c>
      <c r="CY1727" s="23"/>
      <c r="CZ1727" s="23"/>
      <c r="DA1727" s="23"/>
      <c r="DB1727" s="23"/>
      <c r="DC1727" s="23"/>
      <c r="DD1727" s="23"/>
      <c r="DE1727" s="22">
        <f t="shared" si="13"/>
        <v>0</v>
      </c>
      <c r="DF1727" s="21"/>
      <c r="DG1727" s="21"/>
      <c r="DH1727" s="21"/>
      <c r="DI1727" s="21"/>
      <c r="DJ1727" s="21"/>
      <c r="DK1727" s="24">
        <f t="shared" si="15"/>
        <v>0</v>
      </c>
      <c r="DL1727" s="23"/>
      <c r="DM1727" s="23"/>
      <c r="DN1727" s="3"/>
      <c r="DO1727" s="3"/>
      <c r="DP1727" s="3"/>
      <c r="DQ1727" s="3"/>
      <c r="DR1727" s="3"/>
      <c r="DS1727" s="3"/>
      <c r="DT1727" s="3"/>
      <c r="DU1727" s="3"/>
      <c r="DV1727" s="3"/>
      <c r="DW1727" s="3"/>
      <c r="DX1727" s="3"/>
      <c r="DY1727" s="3"/>
      <c r="DZ1727" s="3"/>
      <c r="EA1727" s="3"/>
      <c r="EB1727" s="3"/>
      <c r="EC1727" s="3"/>
      <c r="ED1727" s="3"/>
      <c r="EE1727" s="3"/>
      <c r="EF1727" s="3"/>
      <c r="EG1727" s="3"/>
    </row>
    <row r="1728" spans="1:137" ht="15.75" customHeight="1">
      <c r="A1728" s="15" t="s">
        <v>5507</v>
      </c>
      <c r="B1728" s="15" t="s">
        <v>5508</v>
      </c>
      <c r="C1728" s="16" t="s">
        <v>5509</v>
      </c>
      <c r="D1728" s="15">
        <v>723641014</v>
      </c>
      <c r="E1728" s="15" t="s">
        <v>5510</v>
      </c>
      <c r="F1728" s="15" t="s">
        <v>84</v>
      </c>
      <c r="G1728" s="15" t="s">
        <v>91</v>
      </c>
      <c r="H1728" s="15" t="s">
        <v>57</v>
      </c>
      <c r="I1728" s="17">
        <f t="shared" si="18"/>
        <v>0</v>
      </c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8">
        <f t="shared" si="1"/>
        <v>29</v>
      </c>
      <c r="AA1728" s="19"/>
      <c r="AB1728" s="19"/>
      <c r="AC1728" s="19"/>
      <c r="AD1728" s="19"/>
      <c r="AE1728" s="19"/>
      <c r="AF1728" s="19"/>
      <c r="AG1728" s="19">
        <v>19</v>
      </c>
      <c r="AH1728" s="19"/>
      <c r="AI1728" s="19"/>
      <c r="AJ1728" s="19"/>
      <c r="AK1728" s="19"/>
      <c r="AL1728" s="19"/>
      <c r="AM1728" s="19"/>
      <c r="AN1728" s="19"/>
      <c r="AO1728" s="19">
        <v>10</v>
      </c>
      <c r="AP1728" s="19"/>
      <c r="AQ1728" s="19"/>
      <c r="AR1728" s="20">
        <f t="shared" si="3"/>
        <v>0</v>
      </c>
      <c r="AS1728" s="21"/>
      <c r="AT1728" s="21"/>
      <c r="AU1728" s="21"/>
      <c r="AV1728" s="21"/>
      <c r="AW1728" s="21"/>
      <c r="AX1728" s="21"/>
      <c r="AY1728" s="21"/>
      <c r="AZ1728" s="21"/>
      <c r="BA1728" s="21"/>
      <c r="BB1728" s="21"/>
      <c r="BC1728" s="21"/>
      <c r="BD1728" s="21"/>
      <c r="BE1728" s="21"/>
      <c r="BF1728" s="21"/>
      <c r="BG1728" s="21"/>
      <c r="BH1728" s="21"/>
      <c r="BI1728" s="21"/>
      <c r="BJ1728" s="22">
        <f t="shared" si="21"/>
        <v>0</v>
      </c>
      <c r="BK1728" s="21"/>
      <c r="BL1728" s="21"/>
      <c r="BM1728" s="21"/>
      <c r="BN1728" s="23">
        <f t="shared" si="7"/>
        <v>0</v>
      </c>
      <c r="BO1728" s="23"/>
      <c r="BP1728" s="23"/>
      <c r="BQ1728" s="23"/>
      <c r="BR1728" s="23"/>
      <c r="BS1728" s="23"/>
      <c r="BT1728" s="23"/>
      <c r="BU1728" s="23"/>
      <c r="BV1728" s="23"/>
      <c r="BW1728" s="23"/>
      <c r="BX1728" s="23"/>
      <c r="BY1728" s="23"/>
      <c r="BZ1728" s="23"/>
      <c r="CA1728" s="23"/>
      <c r="CB1728" s="23"/>
      <c r="CC1728" s="23"/>
      <c r="CD1728" s="23"/>
      <c r="CE1728" s="23"/>
      <c r="CF1728" s="21">
        <f t="shared" si="9"/>
        <v>100</v>
      </c>
      <c r="CG1728" s="21"/>
      <c r="CH1728" s="21"/>
      <c r="CI1728" s="21"/>
      <c r="CJ1728" s="21"/>
      <c r="CK1728" s="21"/>
      <c r="CL1728" s="21"/>
      <c r="CM1728" s="21"/>
      <c r="CN1728" s="21"/>
      <c r="CO1728" s="21"/>
      <c r="CP1728" s="21"/>
      <c r="CQ1728" s="21"/>
      <c r="CR1728" s="21"/>
      <c r="CS1728" s="21"/>
      <c r="CT1728" s="21"/>
      <c r="CU1728" s="21">
        <v>100</v>
      </c>
      <c r="CV1728" s="21"/>
      <c r="CW1728" s="21"/>
      <c r="CX1728" s="23">
        <f t="shared" si="11"/>
        <v>1</v>
      </c>
      <c r="CY1728" s="23"/>
      <c r="CZ1728" s="23"/>
      <c r="DA1728" s="23"/>
      <c r="DB1728" s="23">
        <v>1</v>
      </c>
      <c r="DC1728" s="23"/>
      <c r="DD1728" s="23"/>
      <c r="DE1728" s="22">
        <f t="shared" si="13"/>
        <v>0</v>
      </c>
      <c r="DF1728" s="21"/>
      <c r="DG1728" s="21"/>
      <c r="DH1728" s="21"/>
      <c r="DI1728" s="21"/>
      <c r="DJ1728" s="21"/>
      <c r="DK1728" s="24">
        <f t="shared" si="15"/>
        <v>0</v>
      </c>
      <c r="DL1728" s="23"/>
      <c r="DM1728" s="23"/>
      <c r="DN1728" s="3"/>
      <c r="DO1728" s="3"/>
      <c r="DP1728" s="3"/>
      <c r="DQ1728" s="3"/>
      <c r="DR1728" s="3"/>
      <c r="DS1728" s="3"/>
      <c r="DT1728" s="3"/>
      <c r="DU1728" s="3"/>
      <c r="DV1728" s="3"/>
      <c r="DW1728" s="3"/>
      <c r="DX1728" s="3"/>
      <c r="DY1728" s="3"/>
      <c r="DZ1728" s="3"/>
      <c r="EA1728" s="3"/>
      <c r="EB1728" s="3"/>
      <c r="EC1728" s="3"/>
      <c r="ED1728" s="3"/>
      <c r="EE1728" s="3"/>
      <c r="EF1728" s="3"/>
      <c r="EG1728" s="3"/>
    </row>
    <row r="1729" spans="1:137" ht="15.75" customHeight="1">
      <c r="A1729" s="15" t="s">
        <v>5511</v>
      </c>
      <c r="B1729" s="15" t="s">
        <v>5512</v>
      </c>
      <c r="C1729" s="16">
        <v>86596331</v>
      </c>
      <c r="D1729" s="15">
        <v>723314388</v>
      </c>
      <c r="E1729" s="15" t="s">
        <v>2372</v>
      </c>
      <c r="F1729" s="15" t="s">
        <v>84</v>
      </c>
      <c r="G1729" s="15" t="s">
        <v>153</v>
      </c>
      <c r="H1729" s="15" t="s">
        <v>150</v>
      </c>
      <c r="I1729" s="17">
        <f t="shared" si="18"/>
        <v>0</v>
      </c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8">
        <f t="shared" si="1"/>
        <v>15</v>
      </c>
      <c r="AA1729" s="19"/>
      <c r="AB1729" s="19"/>
      <c r="AC1729" s="19"/>
      <c r="AD1729" s="19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>
        <v>15</v>
      </c>
      <c r="AQ1729" s="19"/>
      <c r="AR1729" s="20">
        <f t="shared" si="3"/>
        <v>0</v>
      </c>
      <c r="AS1729" s="21"/>
      <c r="AT1729" s="21"/>
      <c r="AU1729" s="21"/>
      <c r="AV1729" s="21"/>
      <c r="AW1729" s="21"/>
      <c r="AX1729" s="21"/>
      <c r="AY1729" s="21"/>
      <c r="AZ1729" s="21"/>
      <c r="BA1729" s="21"/>
      <c r="BB1729" s="21"/>
      <c r="BC1729" s="21"/>
      <c r="BD1729" s="21"/>
      <c r="BE1729" s="21"/>
      <c r="BF1729" s="21"/>
      <c r="BG1729" s="21"/>
      <c r="BH1729" s="21"/>
      <c r="BI1729" s="21"/>
      <c r="BJ1729" s="22">
        <f t="shared" si="21"/>
        <v>0</v>
      </c>
      <c r="BK1729" s="21"/>
      <c r="BL1729" s="21"/>
      <c r="BM1729" s="21"/>
      <c r="BN1729" s="23">
        <f t="shared" si="7"/>
        <v>0</v>
      </c>
      <c r="BO1729" s="23"/>
      <c r="BP1729" s="23"/>
      <c r="BQ1729" s="23"/>
      <c r="BR1729" s="23"/>
      <c r="BS1729" s="23"/>
      <c r="BT1729" s="23"/>
      <c r="BU1729" s="23"/>
      <c r="BV1729" s="23"/>
      <c r="BW1729" s="23"/>
      <c r="BX1729" s="23"/>
      <c r="BY1729" s="23"/>
      <c r="BZ1729" s="23"/>
      <c r="CA1729" s="23"/>
      <c r="CB1729" s="23"/>
      <c r="CC1729" s="23"/>
      <c r="CD1729" s="23"/>
      <c r="CE1729" s="23"/>
      <c r="CF1729" s="21">
        <f t="shared" si="9"/>
        <v>0</v>
      </c>
      <c r="CG1729" s="21"/>
      <c r="CH1729" s="21"/>
      <c r="CI1729" s="21"/>
      <c r="CJ1729" s="21"/>
      <c r="CK1729" s="21"/>
      <c r="CL1729" s="21"/>
      <c r="CM1729" s="21"/>
      <c r="CN1729" s="21"/>
      <c r="CO1729" s="21"/>
      <c r="CP1729" s="21"/>
      <c r="CQ1729" s="21"/>
      <c r="CR1729" s="21"/>
      <c r="CS1729" s="21"/>
      <c r="CT1729" s="21"/>
      <c r="CU1729" s="21"/>
      <c r="CV1729" s="21"/>
      <c r="CW1729" s="21"/>
      <c r="CX1729" s="23">
        <f t="shared" si="11"/>
        <v>0</v>
      </c>
      <c r="CY1729" s="23"/>
      <c r="CZ1729" s="23"/>
      <c r="DA1729" s="23"/>
      <c r="DB1729" s="23"/>
      <c r="DC1729" s="23"/>
      <c r="DD1729" s="23"/>
      <c r="DE1729" s="22">
        <f t="shared" si="13"/>
        <v>0</v>
      </c>
      <c r="DF1729" s="21"/>
      <c r="DG1729" s="21"/>
      <c r="DH1729" s="21"/>
      <c r="DI1729" s="21"/>
      <c r="DJ1729" s="21"/>
      <c r="DK1729" s="24">
        <f t="shared" si="15"/>
        <v>0</v>
      </c>
      <c r="DL1729" s="23"/>
      <c r="DM1729" s="23"/>
      <c r="DN1729" s="3"/>
      <c r="DO1729" s="3"/>
      <c r="DP1729" s="3"/>
      <c r="DQ1729" s="3"/>
      <c r="DR1729" s="3"/>
      <c r="DS1729" s="3"/>
      <c r="DT1729" s="3"/>
      <c r="DU1729" s="3"/>
      <c r="DV1729" s="3"/>
      <c r="DW1729" s="3"/>
      <c r="DX1729" s="3"/>
      <c r="DY1729" s="3"/>
      <c r="DZ1729" s="3"/>
      <c r="EA1729" s="3"/>
      <c r="EB1729" s="3"/>
      <c r="EC1729" s="3"/>
      <c r="ED1729" s="3"/>
      <c r="EE1729" s="3"/>
      <c r="EF1729" s="3"/>
      <c r="EG1729" s="3"/>
    </row>
    <row r="1730" spans="1:137" ht="15.75" customHeight="1">
      <c r="A1730" s="15" t="s">
        <v>5513</v>
      </c>
      <c r="B1730" s="15" t="s">
        <v>5514</v>
      </c>
      <c r="C1730" s="16">
        <v>86595806</v>
      </c>
      <c r="D1730" s="15">
        <v>736124413</v>
      </c>
      <c r="E1730" s="15" t="s">
        <v>5515</v>
      </c>
      <c r="F1730" s="15" t="s">
        <v>84</v>
      </c>
      <c r="G1730" s="15" t="s">
        <v>91</v>
      </c>
      <c r="H1730" s="15" t="s">
        <v>68</v>
      </c>
      <c r="I1730" s="17">
        <f t="shared" si="18"/>
        <v>0</v>
      </c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8">
        <f t="shared" si="1"/>
        <v>29</v>
      </c>
      <c r="AA1730" s="19"/>
      <c r="AB1730" s="19"/>
      <c r="AC1730" s="19"/>
      <c r="AD1730" s="19"/>
      <c r="AE1730" s="19"/>
      <c r="AF1730" s="19"/>
      <c r="AG1730" s="19">
        <v>19</v>
      </c>
      <c r="AH1730" s="19"/>
      <c r="AI1730" s="19"/>
      <c r="AJ1730" s="19"/>
      <c r="AK1730" s="19"/>
      <c r="AL1730" s="19"/>
      <c r="AM1730" s="19"/>
      <c r="AN1730" s="19"/>
      <c r="AO1730" s="19">
        <v>10</v>
      </c>
      <c r="AP1730" s="19"/>
      <c r="AQ1730" s="19"/>
      <c r="AR1730" s="20">
        <f t="shared" si="3"/>
        <v>0</v>
      </c>
      <c r="AS1730" s="21"/>
      <c r="AT1730" s="21"/>
      <c r="AU1730" s="21"/>
      <c r="AV1730" s="21"/>
      <c r="AW1730" s="21"/>
      <c r="AX1730" s="21"/>
      <c r="AY1730" s="21"/>
      <c r="AZ1730" s="21"/>
      <c r="BA1730" s="21"/>
      <c r="BB1730" s="21"/>
      <c r="BC1730" s="21"/>
      <c r="BD1730" s="21"/>
      <c r="BE1730" s="21"/>
      <c r="BF1730" s="21"/>
      <c r="BG1730" s="21"/>
      <c r="BH1730" s="21"/>
      <c r="BI1730" s="21"/>
      <c r="BJ1730" s="22">
        <f t="shared" si="21"/>
        <v>0</v>
      </c>
      <c r="BK1730" s="21"/>
      <c r="BL1730" s="21"/>
      <c r="BM1730" s="21"/>
      <c r="BN1730" s="23">
        <f t="shared" si="7"/>
        <v>0</v>
      </c>
      <c r="BO1730" s="23"/>
      <c r="BP1730" s="23"/>
      <c r="BQ1730" s="23"/>
      <c r="BR1730" s="23"/>
      <c r="BS1730" s="23"/>
      <c r="BT1730" s="23"/>
      <c r="BU1730" s="23"/>
      <c r="BV1730" s="23"/>
      <c r="BW1730" s="23"/>
      <c r="BX1730" s="23"/>
      <c r="BY1730" s="23"/>
      <c r="BZ1730" s="23"/>
      <c r="CA1730" s="23"/>
      <c r="CB1730" s="23"/>
      <c r="CC1730" s="23"/>
      <c r="CD1730" s="23"/>
      <c r="CE1730" s="23"/>
      <c r="CF1730" s="21">
        <f t="shared" si="9"/>
        <v>100</v>
      </c>
      <c r="CG1730" s="21"/>
      <c r="CH1730" s="21"/>
      <c r="CI1730" s="21"/>
      <c r="CJ1730" s="21"/>
      <c r="CK1730" s="21"/>
      <c r="CL1730" s="21"/>
      <c r="CM1730" s="21"/>
      <c r="CN1730" s="21"/>
      <c r="CO1730" s="21"/>
      <c r="CP1730" s="21"/>
      <c r="CQ1730" s="21"/>
      <c r="CR1730" s="21"/>
      <c r="CS1730" s="21"/>
      <c r="CT1730" s="21"/>
      <c r="CU1730" s="21">
        <v>100</v>
      </c>
      <c r="CV1730" s="21"/>
      <c r="CW1730" s="21"/>
      <c r="CX1730" s="23">
        <f t="shared" si="11"/>
        <v>1</v>
      </c>
      <c r="CY1730" s="23"/>
      <c r="CZ1730" s="23"/>
      <c r="DA1730" s="23"/>
      <c r="DB1730" s="23">
        <v>1</v>
      </c>
      <c r="DC1730" s="23"/>
      <c r="DD1730" s="23"/>
      <c r="DE1730" s="22">
        <f t="shared" si="13"/>
        <v>0</v>
      </c>
      <c r="DF1730" s="21"/>
      <c r="DG1730" s="21"/>
      <c r="DH1730" s="21"/>
      <c r="DI1730" s="21"/>
      <c r="DJ1730" s="21"/>
      <c r="DK1730" s="24">
        <f t="shared" si="15"/>
        <v>0</v>
      </c>
      <c r="DL1730" s="23"/>
      <c r="DM1730" s="23"/>
      <c r="DN1730" s="3"/>
      <c r="DO1730" s="3"/>
      <c r="DP1730" s="3"/>
      <c r="DQ1730" s="3"/>
      <c r="DR1730" s="3"/>
      <c r="DS1730" s="3"/>
      <c r="DT1730" s="3"/>
      <c r="DU1730" s="3"/>
      <c r="DV1730" s="3"/>
      <c r="DW1730" s="3"/>
      <c r="DX1730" s="3"/>
      <c r="DY1730" s="3"/>
      <c r="DZ1730" s="3"/>
      <c r="EA1730" s="3"/>
      <c r="EB1730" s="3"/>
      <c r="EC1730" s="3"/>
      <c r="ED1730" s="3"/>
      <c r="EE1730" s="3"/>
      <c r="EF1730" s="3"/>
      <c r="EG1730" s="3"/>
    </row>
    <row r="1731" spans="1:137" ht="15.75" customHeight="1">
      <c r="A1731" s="15" t="s">
        <v>5516</v>
      </c>
      <c r="B1731" s="15" t="s">
        <v>5517</v>
      </c>
      <c r="C1731" s="16">
        <v>28207033</v>
      </c>
      <c r="D1731" s="15">
        <v>604205692</v>
      </c>
      <c r="E1731" s="15" t="s">
        <v>5518</v>
      </c>
      <c r="F1731" s="15" t="s">
        <v>84</v>
      </c>
      <c r="G1731" s="15" t="s">
        <v>101</v>
      </c>
      <c r="H1731" s="15" t="s">
        <v>57</v>
      </c>
      <c r="I1731" s="17">
        <f t="shared" si="18"/>
        <v>0</v>
      </c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8">
        <f t="shared" si="1"/>
        <v>34</v>
      </c>
      <c r="AA1731" s="19"/>
      <c r="AB1731" s="19"/>
      <c r="AC1731" s="19"/>
      <c r="AD1731" s="19"/>
      <c r="AE1731" s="19"/>
      <c r="AF1731" s="19">
        <v>10</v>
      </c>
      <c r="AG1731" s="19"/>
      <c r="AH1731" s="19">
        <v>9</v>
      </c>
      <c r="AI1731" s="19"/>
      <c r="AJ1731" s="19"/>
      <c r="AK1731" s="19"/>
      <c r="AL1731" s="19"/>
      <c r="AM1731" s="19"/>
      <c r="AN1731" s="19"/>
      <c r="AO1731" s="19"/>
      <c r="AP1731" s="19">
        <v>15</v>
      </c>
      <c r="AQ1731" s="19"/>
      <c r="AR1731" s="20">
        <f t="shared" si="3"/>
        <v>0</v>
      </c>
      <c r="AS1731" s="21"/>
      <c r="AT1731" s="21"/>
      <c r="AU1731" s="21"/>
      <c r="AV1731" s="21"/>
      <c r="AW1731" s="21"/>
      <c r="AX1731" s="21"/>
      <c r="AY1731" s="21"/>
      <c r="AZ1731" s="21"/>
      <c r="BA1731" s="21"/>
      <c r="BB1731" s="21"/>
      <c r="BC1731" s="21"/>
      <c r="BD1731" s="21"/>
      <c r="BE1731" s="21"/>
      <c r="BF1731" s="21"/>
      <c r="BG1731" s="21"/>
      <c r="BH1731" s="21"/>
      <c r="BI1731" s="21"/>
      <c r="BJ1731" s="22">
        <f t="shared" si="21"/>
        <v>0</v>
      </c>
      <c r="BK1731" s="21"/>
      <c r="BL1731" s="21"/>
      <c r="BM1731" s="21"/>
      <c r="BN1731" s="23">
        <f t="shared" si="7"/>
        <v>0</v>
      </c>
      <c r="BO1731" s="23"/>
      <c r="BP1731" s="23"/>
      <c r="BQ1731" s="23"/>
      <c r="BR1731" s="23"/>
      <c r="BS1731" s="23"/>
      <c r="BT1731" s="23"/>
      <c r="BU1731" s="23"/>
      <c r="BV1731" s="23"/>
      <c r="BW1731" s="23"/>
      <c r="BX1731" s="23"/>
      <c r="BY1731" s="23"/>
      <c r="BZ1731" s="23"/>
      <c r="CA1731" s="23"/>
      <c r="CB1731" s="23"/>
      <c r="CC1731" s="23"/>
      <c r="CD1731" s="23"/>
      <c r="CE1731" s="23"/>
      <c r="CF1731" s="21">
        <f t="shared" si="9"/>
        <v>0</v>
      </c>
      <c r="CG1731" s="21"/>
      <c r="CH1731" s="21"/>
      <c r="CI1731" s="21"/>
      <c r="CJ1731" s="21"/>
      <c r="CK1731" s="21"/>
      <c r="CL1731" s="21"/>
      <c r="CM1731" s="21"/>
      <c r="CN1731" s="21"/>
      <c r="CO1731" s="21"/>
      <c r="CP1731" s="21"/>
      <c r="CQ1731" s="21"/>
      <c r="CR1731" s="21"/>
      <c r="CS1731" s="21"/>
      <c r="CT1731" s="21"/>
      <c r="CU1731" s="21"/>
      <c r="CV1731" s="21"/>
      <c r="CW1731" s="21"/>
      <c r="CX1731" s="23">
        <f t="shared" si="11"/>
        <v>2</v>
      </c>
      <c r="CY1731" s="23"/>
      <c r="CZ1731" s="23"/>
      <c r="DA1731" s="23"/>
      <c r="DB1731" s="23"/>
      <c r="DC1731" s="23">
        <v>2</v>
      </c>
      <c r="DD1731" s="23"/>
      <c r="DE1731" s="22">
        <f t="shared" si="13"/>
        <v>0</v>
      </c>
      <c r="DF1731" s="21"/>
      <c r="DG1731" s="21"/>
      <c r="DH1731" s="21"/>
      <c r="DI1731" s="21"/>
      <c r="DJ1731" s="21"/>
      <c r="DK1731" s="24">
        <f t="shared" si="15"/>
        <v>0</v>
      </c>
      <c r="DL1731" s="23"/>
      <c r="DM1731" s="23"/>
      <c r="DN1731" s="3"/>
      <c r="DO1731" s="3"/>
      <c r="DP1731" s="3"/>
      <c r="DQ1731" s="3"/>
      <c r="DR1731" s="3"/>
      <c r="DS1731" s="3"/>
      <c r="DT1731" s="3"/>
      <c r="DU1731" s="3"/>
      <c r="DV1731" s="3"/>
      <c r="DW1731" s="3"/>
      <c r="DX1731" s="3"/>
      <c r="DY1731" s="3"/>
      <c r="DZ1731" s="3"/>
      <c r="EA1731" s="3"/>
      <c r="EB1731" s="3"/>
      <c r="EC1731" s="3"/>
      <c r="ED1731" s="3"/>
      <c r="EE1731" s="3"/>
      <c r="EF1731" s="3"/>
      <c r="EG1731" s="3"/>
    </row>
    <row r="1732" spans="1:137" ht="15.75" customHeight="1">
      <c r="A1732" s="15" t="s">
        <v>5519</v>
      </c>
      <c r="B1732" s="15" t="s">
        <v>5520</v>
      </c>
      <c r="C1732" s="16">
        <v>24850667</v>
      </c>
      <c r="D1732" s="15">
        <v>737743795</v>
      </c>
      <c r="E1732" s="15" t="s">
        <v>5521</v>
      </c>
      <c r="F1732" s="15" t="s">
        <v>84</v>
      </c>
      <c r="G1732" s="15" t="s">
        <v>91</v>
      </c>
      <c r="H1732" s="15" t="s">
        <v>86</v>
      </c>
      <c r="I1732" s="17">
        <f t="shared" si="18"/>
        <v>0</v>
      </c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8">
        <f t="shared" si="1"/>
        <v>29</v>
      </c>
      <c r="AA1732" s="19"/>
      <c r="AB1732" s="19"/>
      <c r="AC1732" s="19"/>
      <c r="AD1732" s="19"/>
      <c r="AE1732" s="19"/>
      <c r="AF1732" s="19"/>
      <c r="AG1732" s="19">
        <v>19</v>
      </c>
      <c r="AH1732" s="19"/>
      <c r="AI1732" s="19"/>
      <c r="AJ1732" s="19"/>
      <c r="AK1732" s="19"/>
      <c r="AL1732" s="19"/>
      <c r="AM1732" s="19"/>
      <c r="AN1732" s="19"/>
      <c r="AO1732" s="19">
        <v>10</v>
      </c>
      <c r="AP1732" s="19"/>
      <c r="AQ1732" s="19"/>
      <c r="AR1732" s="20">
        <f t="shared" si="3"/>
        <v>0</v>
      </c>
      <c r="AS1732" s="21"/>
      <c r="AT1732" s="21"/>
      <c r="AU1732" s="21"/>
      <c r="AV1732" s="21"/>
      <c r="AW1732" s="21"/>
      <c r="AX1732" s="21"/>
      <c r="AY1732" s="21"/>
      <c r="AZ1732" s="21"/>
      <c r="BA1732" s="21"/>
      <c r="BB1732" s="21"/>
      <c r="BC1732" s="21"/>
      <c r="BD1732" s="21"/>
      <c r="BE1732" s="21"/>
      <c r="BF1732" s="21"/>
      <c r="BG1732" s="21"/>
      <c r="BH1732" s="21"/>
      <c r="BI1732" s="21"/>
      <c r="BJ1732" s="22">
        <f t="shared" si="21"/>
        <v>0</v>
      </c>
      <c r="BK1732" s="21"/>
      <c r="BL1732" s="21"/>
      <c r="BM1732" s="21"/>
      <c r="BN1732" s="23">
        <f t="shared" si="7"/>
        <v>0</v>
      </c>
      <c r="BO1732" s="23"/>
      <c r="BP1732" s="23"/>
      <c r="BQ1732" s="23"/>
      <c r="BR1732" s="23"/>
      <c r="BS1732" s="23"/>
      <c r="BT1732" s="23"/>
      <c r="BU1732" s="23"/>
      <c r="BV1732" s="23"/>
      <c r="BW1732" s="23"/>
      <c r="BX1732" s="23"/>
      <c r="BY1732" s="23"/>
      <c r="BZ1732" s="23"/>
      <c r="CA1732" s="23"/>
      <c r="CB1732" s="23"/>
      <c r="CC1732" s="23"/>
      <c r="CD1732" s="23"/>
      <c r="CE1732" s="23"/>
      <c r="CF1732" s="21">
        <f t="shared" si="9"/>
        <v>100</v>
      </c>
      <c r="CG1732" s="21"/>
      <c r="CH1732" s="21"/>
      <c r="CI1732" s="21"/>
      <c r="CJ1732" s="21"/>
      <c r="CK1732" s="21"/>
      <c r="CL1732" s="21"/>
      <c r="CM1732" s="21"/>
      <c r="CN1732" s="21"/>
      <c r="CO1732" s="21"/>
      <c r="CP1732" s="21"/>
      <c r="CQ1732" s="21"/>
      <c r="CR1732" s="21"/>
      <c r="CS1732" s="21"/>
      <c r="CT1732" s="21"/>
      <c r="CU1732" s="21">
        <v>100</v>
      </c>
      <c r="CV1732" s="21"/>
      <c r="CW1732" s="21"/>
      <c r="CX1732" s="23">
        <f t="shared" si="11"/>
        <v>1</v>
      </c>
      <c r="CY1732" s="23"/>
      <c r="CZ1732" s="23"/>
      <c r="DA1732" s="23"/>
      <c r="DB1732" s="23">
        <v>1</v>
      </c>
      <c r="DC1732" s="23"/>
      <c r="DD1732" s="23"/>
      <c r="DE1732" s="22">
        <f t="shared" si="13"/>
        <v>0</v>
      </c>
      <c r="DF1732" s="21"/>
      <c r="DG1732" s="21"/>
      <c r="DH1732" s="21"/>
      <c r="DI1732" s="21"/>
      <c r="DJ1732" s="21"/>
      <c r="DK1732" s="24">
        <f t="shared" si="15"/>
        <v>0</v>
      </c>
      <c r="DL1732" s="23"/>
      <c r="DM1732" s="23"/>
      <c r="DN1732" s="3"/>
      <c r="DO1732" s="3"/>
      <c r="DP1732" s="3"/>
      <c r="DQ1732" s="3"/>
      <c r="DR1732" s="3"/>
      <c r="DS1732" s="3"/>
      <c r="DT1732" s="3"/>
      <c r="DU1732" s="3"/>
      <c r="DV1732" s="3"/>
      <c r="DW1732" s="3"/>
      <c r="DX1732" s="3"/>
      <c r="DY1732" s="3"/>
      <c r="DZ1732" s="3"/>
      <c r="EA1732" s="3"/>
      <c r="EB1732" s="3"/>
      <c r="EC1732" s="3"/>
      <c r="ED1732" s="3"/>
      <c r="EE1732" s="3"/>
      <c r="EF1732" s="3"/>
      <c r="EG1732" s="3"/>
    </row>
    <row r="1733" spans="1:137" ht="15.75" customHeight="1">
      <c r="A1733" s="15" t="s">
        <v>5522</v>
      </c>
      <c r="B1733" s="15" t="s">
        <v>5523</v>
      </c>
      <c r="C1733" s="16" t="s">
        <v>5524</v>
      </c>
      <c r="D1733" s="15">
        <v>728562350</v>
      </c>
      <c r="E1733" s="15" t="s">
        <v>5525</v>
      </c>
      <c r="F1733" s="15" t="s">
        <v>84</v>
      </c>
      <c r="G1733" s="15" t="s">
        <v>153</v>
      </c>
      <c r="H1733" s="15" t="s">
        <v>216</v>
      </c>
      <c r="I1733" s="17">
        <f t="shared" si="18"/>
        <v>0</v>
      </c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8">
        <f t="shared" si="1"/>
        <v>15</v>
      </c>
      <c r="AA1733" s="19"/>
      <c r="AB1733" s="19"/>
      <c r="AC1733" s="19"/>
      <c r="AD1733" s="19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>
        <v>15</v>
      </c>
      <c r="AQ1733" s="19"/>
      <c r="AR1733" s="20">
        <f t="shared" si="3"/>
        <v>0</v>
      </c>
      <c r="AS1733" s="21"/>
      <c r="AT1733" s="2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21"/>
      <c r="BE1733" s="21"/>
      <c r="BF1733" s="21"/>
      <c r="BG1733" s="21"/>
      <c r="BH1733" s="21"/>
      <c r="BI1733" s="21"/>
      <c r="BJ1733" s="22">
        <f t="shared" si="21"/>
        <v>0</v>
      </c>
      <c r="BK1733" s="21"/>
      <c r="BL1733" s="21"/>
      <c r="BM1733" s="21"/>
      <c r="BN1733" s="23">
        <f t="shared" si="7"/>
        <v>0</v>
      </c>
      <c r="BO1733" s="23"/>
      <c r="BP1733" s="23"/>
      <c r="BQ1733" s="23"/>
      <c r="BR1733" s="23"/>
      <c r="BS1733" s="23"/>
      <c r="BT1733" s="23"/>
      <c r="BU1733" s="23"/>
      <c r="BV1733" s="23"/>
      <c r="BW1733" s="23"/>
      <c r="BX1733" s="23"/>
      <c r="BY1733" s="23"/>
      <c r="BZ1733" s="23"/>
      <c r="CA1733" s="23"/>
      <c r="CB1733" s="23"/>
      <c r="CC1733" s="23"/>
      <c r="CD1733" s="23"/>
      <c r="CE1733" s="23"/>
      <c r="CF1733" s="21">
        <f t="shared" si="9"/>
        <v>0</v>
      </c>
      <c r="CG1733" s="21"/>
      <c r="CH1733" s="21"/>
      <c r="CI1733" s="21"/>
      <c r="CJ1733" s="21"/>
      <c r="CK1733" s="21"/>
      <c r="CL1733" s="21"/>
      <c r="CM1733" s="21"/>
      <c r="CN1733" s="21"/>
      <c r="CO1733" s="21"/>
      <c r="CP1733" s="21"/>
      <c r="CQ1733" s="21"/>
      <c r="CR1733" s="21"/>
      <c r="CS1733" s="21"/>
      <c r="CT1733" s="21"/>
      <c r="CU1733" s="21"/>
      <c r="CV1733" s="21"/>
      <c r="CW1733" s="21"/>
      <c r="CX1733" s="23">
        <f t="shared" si="11"/>
        <v>0</v>
      </c>
      <c r="CY1733" s="23"/>
      <c r="CZ1733" s="23"/>
      <c r="DA1733" s="23"/>
      <c r="DB1733" s="23"/>
      <c r="DC1733" s="23"/>
      <c r="DD1733" s="23"/>
      <c r="DE1733" s="22">
        <f t="shared" si="13"/>
        <v>0</v>
      </c>
      <c r="DF1733" s="21"/>
      <c r="DG1733" s="21"/>
      <c r="DH1733" s="21"/>
      <c r="DI1733" s="21"/>
      <c r="DJ1733" s="21"/>
      <c r="DK1733" s="24">
        <f t="shared" si="15"/>
        <v>0</v>
      </c>
      <c r="DL1733" s="23"/>
      <c r="DM1733" s="23"/>
      <c r="DN1733" s="3"/>
      <c r="DO1733" s="3"/>
      <c r="DP1733" s="3"/>
      <c r="DQ1733" s="3"/>
      <c r="DR1733" s="3"/>
      <c r="DS1733" s="3"/>
      <c r="DT1733" s="3"/>
      <c r="DU1733" s="3"/>
      <c r="DV1733" s="3"/>
      <c r="DW1733" s="3"/>
      <c r="DX1733" s="3"/>
      <c r="DY1733" s="3"/>
      <c r="DZ1733" s="3"/>
      <c r="EA1733" s="3"/>
      <c r="EB1733" s="3"/>
      <c r="EC1733" s="3"/>
      <c r="ED1733" s="3"/>
      <c r="EE1733" s="3"/>
      <c r="EF1733" s="3"/>
      <c r="EG1733" s="3"/>
    </row>
    <row r="1734" spans="1:137" ht="15.75" customHeight="1">
      <c r="A1734" s="15" t="s">
        <v>5526</v>
      </c>
      <c r="B1734" s="15" t="s">
        <v>5527</v>
      </c>
      <c r="C1734" s="16" t="s">
        <v>5528</v>
      </c>
      <c r="D1734" s="15">
        <v>603740749</v>
      </c>
      <c r="E1734" s="15" t="s">
        <v>5529</v>
      </c>
      <c r="F1734" s="15" t="s">
        <v>84</v>
      </c>
      <c r="G1734" s="15" t="s">
        <v>91</v>
      </c>
      <c r="H1734" s="15" t="s">
        <v>158</v>
      </c>
      <c r="I1734" s="17">
        <f t="shared" si="18"/>
        <v>0</v>
      </c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8">
        <f t="shared" si="1"/>
        <v>48</v>
      </c>
      <c r="AA1734" s="19"/>
      <c r="AB1734" s="19"/>
      <c r="AC1734" s="19"/>
      <c r="AD1734" s="19"/>
      <c r="AE1734" s="19"/>
      <c r="AF1734" s="19"/>
      <c r="AG1734" s="19">
        <f>19+19</f>
        <v>38</v>
      </c>
      <c r="AH1734" s="19"/>
      <c r="AI1734" s="19"/>
      <c r="AJ1734" s="19"/>
      <c r="AK1734" s="19"/>
      <c r="AL1734" s="19"/>
      <c r="AM1734" s="19"/>
      <c r="AN1734" s="19"/>
      <c r="AO1734" s="19">
        <v>10</v>
      </c>
      <c r="AP1734" s="19"/>
      <c r="AQ1734" s="19"/>
      <c r="AR1734" s="20">
        <f t="shared" si="3"/>
        <v>0</v>
      </c>
      <c r="AS1734" s="21"/>
      <c r="AT1734" s="2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21"/>
      <c r="BE1734" s="21"/>
      <c r="BF1734" s="21"/>
      <c r="BG1734" s="21"/>
      <c r="BH1734" s="21"/>
      <c r="BI1734" s="21"/>
      <c r="BJ1734" s="22">
        <f t="shared" si="21"/>
        <v>0</v>
      </c>
      <c r="BK1734" s="21"/>
      <c r="BL1734" s="21"/>
      <c r="BM1734" s="21"/>
      <c r="BN1734" s="23">
        <f t="shared" si="7"/>
        <v>0</v>
      </c>
      <c r="BO1734" s="23"/>
      <c r="BP1734" s="23"/>
      <c r="BQ1734" s="23"/>
      <c r="BR1734" s="23"/>
      <c r="BS1734" s="23"/>
      <c r="BT1734" s="23"/>
      <c r="BU1734" s="23"/>
      <c r="BV1734" s="23"/>
      <c r="BW1734" s="23"/>
      <c r="BX1734" s="23"/>
      <c r="BY1734" s="23"/>
      <c r="BZ1734" s="23"/>
      <c r="CA1734" s="23"/>
      <c r="CB1734" s="23"/>
      <c r="CC1734" s="23"/>
      <c r="CD1734" s="23"/>
      <c r="CE1734" s="23"/>
      <c r="CF1734" s="21">
        <f t="shared" si="9"/>
        <v>100</v>
      </c>
      <c r="CG1734" s="21"/>
      <c r="CH1734" s="21"/>
      <c r="CI1734" s="21"/>
      <c r="CJ1734" s="21"/>
      <c r="CK1734" s="21"/>
      <c r="CL1734" s="21"/>
      <c r="CM1734" s="21"/>
      <c r="CN1734" s="21"/>
      <c r="CO1734" s="21"/>
      <c r="CP1734" s="21"/>
      <c r="CQ1734" s="21"/>
      <c r="CR1734" s="21"/>
      <c r="CS1734" s="21"/>
      <c r="CT1734" s="21"/>
      <c r="CU1734" s="21">
        <v>100</v>
      </c>
      <c r="CV1734" s="21"/>
      <c r="CW1734" s="21"/>
      <c r="CX1734" s="23">
        <f t="shared" si="11"/>
        <v>1</v>
      </c>
      <c r="CY1734" s="23"/>
      <c r="CZ1734" s="23"/>
      <c r="DA1734" s="23"/>
      <c r="DB1734" s="23">
        <v>1</v>
      </c>
      <c r="DC1734" s="23"/>
      <c r="DD1734" s="23"/>
      <c r="DE1734" s="22">
        <f t="shared" si="13"/>
        <v>0</v>
      </c>
      <c r="DF1734" s="21"/>
      <c r="DG1734" s="21"/>
      <c r="DH1734" s="21"/>
      <c r="DI1734" s="21"/>
      <c r="DJ1734" s="21"/>
      <c r="DK1734" s="24">
        <f t="shared" si="15"/>
        <v>0</v>
      </c>
      <c r="DL1734" s="23"/>
      <c r="DM1734" s="23"/>
      <c r="DN1734" s="3"/>
      <c r="DO1734" s="3"/>
      <c r="DP1734" s="3"/>
      <c r="DQ1734" s="3"/>
      <c r="DR1734" s="3"/>
      <c r="DS1734" s="3"/>
      <c r="DT1734" s="3"/>
      <c r="DU1734" s="3"/>
      <c r="DV1734" s="3"/>
      <c r="DW1734" s="3"/>
      <c r="DX1734" s="3"/>
      <c r="DY1734" s="3"/>
      <c r="DZ1734" s="3"/>
      <c r="EA1734" s="3"/>
      <c r="EB1734" s="3"/>
      <c r="EC1734" s="3"/>
      <c r="ED1734" s="3"/>
      <c r="EE1734" s="3"/>
      <c r="EF1734" s="3"/>
      <c r="EG1734" s="3"/>
    </row>
    <row r="1735" spans="1:137" ht="15.75" customHeight="1">
      <c r="A1735" s="15" t="s">
        <v>5530</v>
      </c>
      <c r="B1735" s="15" t="s">
        <v>5531</v>
      </c>
      <c r="C1735" s="16">
        <v>75119820</v>
      </c>
      <c r="D1735" s="15">
        <v>774318917</v>
      </c>
      <c r="E1735" s="15" t="s">
        <v>5532</v>
      </c>
      <c r="F1735" s="15" t="s">
        <v>84</v>
      </c>
      <c r="G1735" s="15" t="s">
        <v>91</v>
      </c>
      <c r="H1735" s="15" t="s">
        <v>325</v>
      </c>
      <c r="I1735" s="17">
        <f t="shared" si="18"/>
        <v>0</v>
      </c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8">
        <f t="shared" si="1"/>
        <v>29</v>
      </c>
      <c r="AA1735" s="19"/>
      <c r="AB1735" s="19"/>
      <c r="AC1735" s="19"/>
      <c r="AD1735" s="19"/>
      <c r="AE1735" s="19"/>
      <c r="AF1735" s="19"/>
      <c r="AG1735" s="19">
        <v>19</v>
      </c>
      <c r="AH1735" s="19"/>
      <c r="AI1735" s="19"/>
      <c r="AJ1735" s="19"/>
      <c r="AK1735" s="19"/>
      <c r="AL1735" s="19"/>
      <c r="AM1735" s="19"/>
      <c r="AN1735" s="19"/>
      <c r="AO1735" s="19">
        <v>10</v>
      </c>
      <c r="AP1735" s="19"/>
      <c r="AQ1735" s="19"/>
      <c r="AR1735" s="20">
        <f t="shared" si="3"/>
        <v>0</v>
      </c>
      <c r="AS1735" s="21"/>
      <c r="AT1735" s="2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21"/>
      <c r="BE1735" s="21"/>
      <c r="BF1735" s="21"/>
      <c r="BG1735" s="21"/>
      <c r="BH1735" s="21"/>
      <c r="BI1735" s="21"/>
      <c r="BJ1735" s="22">
        <f t="shared" si="21"/>
        <v>0</v>
      </c>
      <c r="BK1735" s="21"/>
      <c r="BL1735" s="21"/>
      <c r="BM1735" s="21"/>
      <c r="BN1735" s="23">
        <f t="shared" si="7"/>
        <v>0</v>
      </c>
      <c r="BO1735" s="23"/>
      <c r="BP1735" s="23"/>
      <c r="BQ1735" s="23"/>
      <c r="BR1735" s="23"/>
      <c r="BS1735" s="23"/>
      <c r="BT1735" s="23"/>
      <c r="BU1735" s="23"/>
      <c r="BV1735" s="23"/>
      <c r="BW1735" s="23"/>
      <c r="BX1735" s="23"/>
      <c r="BY1735" s="23"/>
      <c r="BZ1735" s="23"/>
      <c r="CA1735" s="23"/>
      <c r="CB1735" s="23"/>
      <c r="CC1735" s="23"/>
      <c r="CD1735" s="23"/>
      <c r="CE1735" s="23"/>
      <c r="CF1735" s="21">
        <f t="shared" si="9"/>
        <v>100</v>
      </c>
      <c r="CG1735" s="21"/>
      <c r="CH1735" s="21"/>
      <c r="CI1735" s="21"/>
      <c r="CJ1735" s="21"/>
      <c r="CK1735" s="21"/>
      <c r="CL1735" s="21"/>
      <c r="CM1735" s="21"/>
      <c r="CN1735" s="21"/>
      <c r="CO1735" s="21"/>
      <c r="CP1735" s="21"/>
      <c r="CQ1735" s="21"/>
      <c r="CR1735" s="21"/>
      <c r="CS1735" s="21"/>
      <c r="CT1735" s="21"/>
      <c r="CU1735" s="21">
        <v>100</v>
      </c>
      <c r="CV1735" s="21"/>
      <c r="CW1735" s="21"/>
      <c r="CX1735" s="23">
        <f t="shared" si="11"/>
        <v>1</v>
      </c>
      <c r="CY1735" s="23"/>
      <c r="CZ1735" s="23"/>
      <c r="DA1735" s="23"/>
      <c r="DB1735" s="23">
        <v>1</v>
      </c>
      <c r="DC1735" s="23"/>
      <c r="DD1735" s="23"/>
      <c r="DE1735" s="22">
        <f t="shared" si="13"/>
        <v>0</v>
      </c>
      <c r="DF1735" s="21"/>
      <c r="DG1735" s="21"/>
      <c r="DH1735" s="21"/>
      <c r="DI1735" s="21"/>
      <c r="DJ1735" s="21"/>
      <c r="DK1735" s="24">
        <f t="shared" si="15"/>
        <v>0</v>
      </c>
      <c r="DL1735" s="23"/>
      <c r="DM1735" s="23"/>
      <c r="DN1735" s="3"/>
      <c r="DO1735" s="3"/>
      <c r="DP1735" s="3"/>
      <c r="DQ1735" s="3"/>
      <c r="DR1735" s="3"/>
      <c r="DS1735" s="3"/>
      <c r="DT1735" s="3"/>
      <c r="DU1735" s="3"/>
      <c r="DV1735" s="3"/>
      <c r="DW1735" s="3"/>
      <c r="DX1735" s="3"/>
      <c r="DY1735" s="3"/>
      <c r="DZ1735" s="3"/>
      <c r="EA1735" s="3"/>
      <c r="EB1735" s="3"/>
      <c r="EC1735" s="3"/>
      <c r="ED1735" s="3"/>
      <c r="EE1735" s="3"/>
      <c r="EF1735" s="3"/>
      <c r="EG1735" s="3"/>
    </row>
    <row r="1736" spans="1:137" ht="15.75" customHeight="1">
      <c r="A1736" s="15" t="s">
        <v>5533</v>
      </c>
      <c r="B1736" s="15" t="s">
        <v>5534</v>
      </c>
      <c r="C1736" s="16">
        <v>60163003</v>
      </c>
      <c r="D1736" s="15">
        <v>603382091</v>
      </c>
      <c r="E1736" s="15" t="s">
        <v>5535</v>
      </c>
      <c r="F1736" s="15" t="s">
        <v>84</v>
      </c>
      <c r="G1736" s="15" t="s">
        <v>91</v>
      </c>
      <c r="H1736" s="15" t="s">
        <v>80</v>
      </c>
      <c r="I1736" s="17">
        <f t="shared" si="18"/>
        <v>0</v>
      </c>
      <c r="J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  <c r="U1736" s="17"/>
      <c r="V1736" s="17"/>
      <c r="W1736" s="17"/>
      <c r="X1736" s="17"/>
      <c r="Y1736" s="17"/>
      <c r="Z1736" s="18">
        <f t="shared" si="1"/>
        <v>29</v>
      </c>
      <c r="AA1736" s="19"/>
      <c r="AB1736" s="19"/>
      <c r="AC1736" s="19"/>
      <c r="AD1736" s="19"/>
      <c r="AE1736" s="19"/>
      <c r="AF1736" s="19"/>
      <c r="AG1736" s="19">
        <v>19</v>
      </c>
      <c r="AH1736" s="19"/>
      <c r="AI1736" s="19"/>
      <c r="AJ1736" s="19"/>
      <c r="AK1736" s="19"/>
      <c r="AL1736" s="19"/>
      <c r="AM1736" s="19"/>
      <c r="AN1736" s="19"/>
      <c r="AO1736" s="19">
        <v>10</v>
      </c>
      <c r="AP1736" s="19"/>
      <c r="AQ1736" s="19"/>
      <c r="AR1736" s="20">
        <f t="shared" si="3"/>
        <v>0</v>
      </c>
      <c r="AS1736" s="21"/>
      <c r="AT1736" s="21"/>
      <c r="AU1736" s="21"/>
      <c r="AV1736" s="21"/>
      <c r="AW1736" s="21"/>
      <c r="AX1736" s="21"/>
      <c r="AY1736" s="21"/>
      <c r="AZ1736" s="21"/>
      <c r="BA1736" s="21"/>
      <c r="BB1736" s="21"/>
      <c r="BC1736" s="21"/>
      <c r="BD1736" s="21"/>
      <c r="BE1736" s="21"/>
      <c r="BF1736" s="21"/>
      <c r="BG1736" s="21"/>
      <c r="BH1736" s="21"/>
      <c r="BI1736" s="21"/>
      <c r="BJ1736" s="22">
        <f t="shared" si="21"/>
        <v>0</v>
      </c>
      <c r="BK1736" s="21"/>
      <c r="BL1736" s="21"/>
      <c r="BM1736" s="21"/>
      <c r="BN1736" s="23">
        <f t="shared" si="7"/>
        <v>0</v>
      </c>
      <c r="BO1736" s="23"/>
      <c r="BP1736" s="23"/>
      <c r="BQ1736" s="23"/>
      <c r="BR1736" s="23"/>
      <c r="BS1736" s="23"/>
      <c r="BT1736" s="23"/>
      <c r="BU1736" s="23"/>
      <c r="BV1736" s="23"/>
      <c r="BW1736" s="23"/>
      <c r="BX1736" s="23"/>
      <c r="BY1736" s="23"/>
      <c r="BZ1736" s="23"/>
      <c r="CA1736" s="23"/>
      <c r="CB1736" s="23"/>
      <c r="CC1736" s="23"/>
      <c r="CD1736" s="23"/>
      <c r="CE1736" s="23"/>
      <c r="CF1736" s="21">
        <f t="shared" si="9"/>
        <v>100</v>
      </c>
      <c r="CG1736" s="21"/>
      <c r="CH1736" s="21"/>
      <c r="CI1736" s="21"/>
      <c r="CJ1736" s="21"/>
      <c r="CK1736" s="21"/>
      <c r="CL1736" s="21"/>
      <c r="CM1736" s="21"/>
      <c r="CN1736" s="21"/>
      <c r="CO1736" s="21"/>
      <c r="CP1736" s="21"/>
      <c r="CQ1736" s="21"/>
      <c r="CR1736" s="21"/>
      <c r="CS1736" s="21"/>
      <c r="CT1736" s="21"/>
      <c r="CU1736" s="21">
        <v>100</v>
      </c>
      <c r="CV1736" s="21"/>
      <c r="CW1736" s="21"/>
      <c r="CX1736" s="23">
        <f t="shared" si="11"/>
        <v>1</v>
      </c>
      <c r="CY1736" s="23"/>
      <c r="CZ1736" s="23"/>
      <c r="DA1736" s="23"/>
      <c r="DB1736" s="23">
        <v>1</v>
      </c>
      <c r="DC1736" s="23"/>
      <c r="DD1736" s="23"/>
      <c r="DE1736" s="22">
        <f t="shared" si="13"/>
        <v>0</v>
      </c>
      <c r="DF1736" s="21"/>
      <c r="DG1736" s="21"/>
      <c r="DH1736" s="21"/>
      <c r="DI1736" s="21"/>
      <c r="DJ1736" s="21"/>
      <c r="DK1736" s="24">
        <f t="shared" si="15"/>
        <v>0</v>
      </c>
      <c r="DL1736" s="23"/>
      <c r="DM1736" s="23"/>
      <c r="DN1736" s="3"/>
      <c r="DO1736" s="3"/>
      <c r="DP1736" s="3"/>
      <c r="DQ1736" s="3"/>
      <c r="DR1736" s="3"/>
      <c r="DS1736" s="3"/>
      <c r="DT1736" s="3"/>
      <c r="DU1736" s="3"/>
      <c r="DV1736" s="3"/>
      <c r="DW1736" s="3"/>
      <c r="DX1736" s="3"/>
      <c r="DY1736" s="3"/>
      <c r="DZ1736" s="3"/>
      <c r="EA1736" s="3"/>
      <c r="EB1736" s="3"/>
      <c r="EC1736" s="3"/>
      <c r="ED1736" s="3"/>
      <c r="EE1736" s="3"/>
      <c r="EF1736" s="3"/>
      <c r="EG1736" s="3"/>
    </row>
    <row r="1737" spans="1:137" ht="15.75" customHeight="1">
      <c r="A1737" s="15" t="s">
        <v>5536</v>
      </c>
      <c r="B1737" s="15" t="s">
        <v>5537</v>
      </c>
      <c r="C1737" s="16" t="s">
        <v>5538</v>
      </c>
      <c r="D1737" s="15">
        <v>607644633</v>
      </c>
      <c r="E1737" s="15" t="s">
        <v>5209</v>
      </c>
      <c r="F1737" s="15" t="s">
        <v>84</v>
      </c>
      <c r="G1737" s="15" t="s">
        <v>153</v>
      </c>
      <c r="H1737" s="15" t="s">
        <v>150</v>
      </c>
      <c r="I1737" s="17">
        <f t="shared" si="18"/>
        <v>0</v>
      </c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  <c r="U1737" s="17"/>
      <c r="V1737" s="17"/>
      <c r="W1737" s="17"/>
      <c r="X1737" s="17"/>
      <c r="Y1737" s="17"/>
      <c r="Z1737" s="18">
        <f t="shared" si="1"/>
        <v>44</v>
      </c>
      <c r="AA1737" s="19"/>
      <c r="AB1737" s="19"/>
      <c r="AC1737" s="19"/>
      <c r="AD1737" s="19"/>
      <c r="AE1737" s="19"/>
      <c r="AF1737" s="19"/>
      <c r="AG1737" s="19">
        <v>19</v>
      </c>
      <c r="AH1737" s="19"/>
      <c r="AI1737" s="19"/>
      <c r="AJ1737" s="19"/>
      <c r="AK1737" s="19"/>
      <c r="AL1737" s="19"/>
      <c r="AM1737" s="19"/>
      <c r="AN1737" s="19"/>
      <c r="AO1737" s="19">
        <v>10</v>
      </c>
      <c r="AP1737" s="19">
        <v>15</v>
      </c>
      <c r="AQ1737" s="19"/>
      <c r="AR1737" s="20">
        <f t="shared" si="3"/>
        <v>0</v>
      </c>
      <c r="AS1737" s="21"/>
      <c r="AT1737" s="21"/>
      <c r="AU1737" s="21"/>
      <c r="AV1737" s="21"/>
      <c r="AW1737" s="21"/>
      <c r="AX1737" s="21"/>
      <c r="AY1737" s="21"/>
      <c r="AZ1737" s="21"/>
      <c r="BA1737" s="21"/>
      <c r="BB1737" s="21"/>
      <c r="BC1737" s="21"/>
      <c r="BD1737" s="21"/>
      <c r="BE1737" s="21"/>
      <c r="BF1737" s="21"/>
      <c r="BG1737" s="21"/>
      <c r="BH1737" s="21"/>
      <c r="BI1737" s="21"/>
      <c r="BJ1737" s="22">
        <f t="shared" si="21"/>
        <v>0</v>
      </c>
      <c r="BK1737" s="21"/>
      <c r="BL1737" s="21"/>
      <c r="BM1737" s="21"/>
      <c r="BN1737" s="23">
        <f t="shared" si="7"/>
        <v>0</v>
      </c>
      <c r="BO1737" s="23"/>
      <c r="BP1737" s="23"/>
      <c r="BQ1737" s="23"/>
      <c r="BR1737" s="23"/>
      <c r="BS1737" s="23"/>
      <c r="BT1737" s="23"/>
      <c r="BU1737" s="23"/>
      <c r="BV1737" s="23"/>
      <c r="BW1737" s="23"/>
      <c r="BX1737" s="23"/>
      <c r="BY1737" s="23"/>
      <c r="BZ1737" s="23"/>
      <c r="CA1737" s="23"/>
      <c r="CB1737" s="23"/>
      <c r="CC1737" s="23"/>
      <c r="CD1737" s="23"/>
      <c r="CE1737" s="23"/>
      <c r="CF1737" s="21">
        <f t="shared" si="9"/>
        <v>100</v>
      </c>
      <c r="CG1737" s="21"/>
      <c r="CH1737" s="21"/>
      <c r="CI1737" s="21"/>
      <c r="CJ1737" s="21"/>
      <c r="CK1737" s="21"/>
      <c r="CL1737" s="21"/>
      <c r="CM1737" s="21"/>
      <c r="CN1737" s="21"/>
      <c r="CO1737" s="21"/>
      <c r="CP1737" s="21"/>
      <c r="CQ1737" s="21"/>
      <c r="CR1737" s="21"/>
      <c r="CS1737" s="21"/>
      <c r="CT1737" s="21"/>
      <c r="CU1737" s="21">
        <v>100</v>
      </c>
      <c r="CV1737" s="21"/>
      <c r="CW1737" s="21"/>
      <c r="CX1737" s="23">
        <f t="shared" si="11"/>
        <v>1</v>
      </c>
      <c r="CY1737" s="23"/>
      <c r="CZ1737" s="23"/>
      <c r="DA1737" s="23"/>
      <c r="DB1737" s="23">
        <v>1</v>
      </c>
      <c r="DC1737" s="23"/>
      <c r="DD1737" s="23"/>
      <c r="DE1737" s="22">
        <f t="shared" si="13"/>
        <v>0</v>
      </c>
      <c r="DF1737" s="21"/>
      <c r="DG1737" s="21"/>
      <c r="DH1737" s="21"/>
      <c r="DI1737" s="21"/>
      <c r="DJ1737" s="21"/>
      <c r="DK1737" s="24">
        <f t="shared" si="15"/>
        <v>0</v>
      </c>
      <c r="DL1737" s="23"/>
      <c r="DM1737" s="23"/>
      <c r="DN1737" s="3"/>
      <c r="DO1737" s="3"/>
      <c r="DP1737" s="3"/>
      <c r="DQ1737" s="3"/>
      <c r="DR1737" s="3"/>
      <c r="DS1737" s="3"/>
      <c r="DT1737" s="3"/>
      <c r="DU1737" s="3"/>
      <c r="DV1737" s="3"/>
      <c r="DW1737" s="3"/>
      <c r="DX1737" s="3"/>
      <c r="DY1737" s="3"/>
      <c r="DZ1737" s="3"/>
      <c r="EA1737" s="3"/>
      <c r="EB1737" s="3"/>
      <c r="EC1737" s="3"/>
      <c r="ED1737" s="3"/>
      <c r="EE1737" s="3"/>
      <c r="EF1737" s="3"/>
      <c r="EG1737" s="3"/>
    </row>
    <row r="1738" spans="1:137" ht="15.75" customHeight="1">
      <c r="A1738" s="15" t="s">
        <v>5539</v>
      </c>
      <c r="B1738" s="15" t="s">
        <v>5540</v>
      </c>
      <c r="C1738" s="16">
        <v>28988639</v>
      </c>
      <c r="D1738" s="15">
        <v>734233266</v>
      </c>
      <c r="E1738" s="15" t="s">
        <v>5541</v>
      </c>
      <c r="F1738" s="15" t="s">
        <v>84</v>
      </c>
      <c r="G1738" s="15" t="s">
        <v>91</v>
      </c>
      <c r="H1738" s="15" t="s">
        <v>496</v>
      </c>
      <c r="I1738" s="17">
        <f t="shared" si="18"/>
        <v>0</v>
      </c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  <c r="X1738" s="17"/>
      <c r="Y1738" s="17"/>
      <c r="Z1738" s="18">
        <f t="shared" si="1"/>
        <v>29</v>
      </c>
      <c r="AA1738" s="19"/>
      <c r="AB1738" s="19"/>
      <c r="AC1738" s="19"/>
      <c r="AD1738" s="19"/>
      <c r="AE1738" s="19"/>
      <c r="AF1738" s="19"/>
      <c r="AG1738" s="19">
        <v>19</v>
      </c>
      <c r="AH1738" s="19"/>
      <c r="AI1738" s="19"/>
      <c r="AJ1738" s="19"/>
      <c r="AK1738" s="19"/>
      <c r="AL1738" s="19"/>
      <c r="AM1738" s="19"/>
      <c r="AN1738" s="19"/>
      <c r="AO1738" s="19">
        <v>10</v>
      </c>
      <c r="AP1738" s="19"/>
      <c r="AQ1738" s="19"/>
      <c r="AR1738" s="20">
        <f t="shared" si="3"/>
        <v>0</v>
      </c>
      <c r="AS1738" s="21"/>
      <c r="AT1738" s="21"/>
      <c r="AU1738" s="21"/>
      <c r="AV1738" s="21"/>
      <c r="AW1738" s="21"/>
      <c r="AX1738" s="21"/>
      <c r="AY1738" s="21"/>
      <c r="AZ1738" s="21"/>
      <c r="BA1738" s="21"/>
      <c r="BB1738" s="21"/>
      <c r="BC1738" s="21"/>
      <c r="BD1738" s="21"/>
      <c r="BE1738" s="21"/>
      <c r="BF1738" s="21"/>
      <c r="BG1738" s="21"/>
      <c r="BH1738" s="21"/>
      <c r="BI1738" s="21"/>
      <c r="BJ1738" s="22">
        <f t="shared" si="21"/>
        <v>0</v>
      </c>
      <c r="BK1738" s="21"/>
      <c r="BL1738" s="21"/>
      <c r="BM1738" s="21"/>
      <c r="BN1738" s="23">
        <f t="shared" si="7"/>
        <v>0</v>
      </c>
      <c r="BO1738" s="23"/>
      <c r="BP1738" s="23"/>
      <c r="BQ1738" s="23"/>
      <c r="BR1738" s="23"/>
      <c r="BS1738" s="23"/>
      <c r="BT1738" s="23"/>
      <c r="BU1738" s="23"/>
      <c r="BV1738" s="23"/>
      <c r="BW1738" s="23"/>
      <c r="BX1738" s="23"/>
      <c r="BY1738" s="23"/>
      <c r="BZ1738" s="23"/>
      <c r="CA1738" s="23"/>
      <c r="CB1738" s="23"/>
      <c r="CC1738" s="23"/>
      <c r="CD1738" s="23"/>
      <c r="CE1738" s="23"/>
      <c r="CF1738" s="21">
        <f t="shared" si="9"/>
        <v>100</v>
      </c>
      <c r="CG1738" s="21"/>
      <c r="CH1738" s="21"/>
      <c r="CI1738" s="21"/>
      <c r="CJ1738" s="21"/>
      <c r="CK1738" s="21"/>
      <c r="CL1738" s="21"/>
      <c r="CM1738" s="21"/>
      <c r="CN1738" s="21"/>
      <c r="CO1738" s="21"/>
      <c r="CP1738" s="21"/>
      <c r="CQ1738" s="21"/>
      <c r="CR1738" s="21"/>
      <c r="CS1738" s="21"/>
      <c r="CT1738" s="21"/>
      <c r="CU1738" s="21">
        <v>100</v>
      </c>
      <c r="CV1738" s="21"/>
      <c r="CW1738" s="21"/>
      <c r="CX1738" s="23">
        <f t="shared" si="11"/>
        <v>1</v>
      </c>
      <c r="CY1738" s="23"/>
      <c r="CZ1738" s="23"/>
      <c r="DA1738" s="23"/>
      <c r="DB1738" s="23">
        <v>1</v>
      </c>
      <c r="DC1738" s="23"/>
      <c r="DD1738" s="23"/>
      <c r="DE1738" s="22">
        <f t="shared" si="13"/>
        <v>0</v>
      </c>
      <c r="DF1738" s="21"/>
      <c r="DG1738" s="21"/>
      <c r="DH1738" s="21"/>
      <c r="DI1738" s="21"/>
      <c r="DJ1738" s="21"/>
      <c r="DK1738" s="24">
        <f t="shared" si="15"/>
        <v>0</v>
      </c>
      <c r="DL1738" s="23"/>
      <c r="DM1738" s="23"/>
      <c r="DN1738" s="3"/>
      <c r="DO1738" s="3"/>
      <c r="DP1738" s="3"/>
      <c r="DQ1738" s="3"/>
      <c r="DR1738" s="3"/>
      <c r="DS1738" s="3"/>
      <c r="DT1738" s="3"/>
      <c r="DU1738" s="3"/>
      <c r="DV1738" s="3"/>
      <c r="DW1738" s="3"/>
      <c r="DX1738" s="3"/>
      <c r="DY1738" s="3"/>
      <c r="DZ1738" s="3"/>
      <c r="EA1738" s="3"/>
      <c r="EB1738" s="3"/>
      <c r="EC1738" s="3"/>
      <c r="ED1738" s="3"/>
      <c r="EE1738" s="3"/>
      <c r="EF1738" s="3"/>
      <c r="EG1738" s="3"/>
    </row>
    <row r="1739" spans="1:137" ht="15.75" customHeight="1">
      <c r="A1739" s="15" t="s">
        <v>5542</v>
      </c>
      <c r="B1739" s="15" t="s">
        <v>5543</v>
      </c>
      <c r="C1739" s="16">
        <v>26425416</v>
      </c>
      <c r="D1739" s="15">
        <v>602556744</v>
      </c>
      <c r="E1739" s="15" t="s">
        <v>5544</v>
      </c>
      <c r="F1739" s="15" t="s">
        <v>84</v>
      </c>
      <c r="G1739" s="15" t="s">
        <v>91</v>
      </c>
      <c r="H1739" s="15" t="s">
        <v>76</v>
      </c>
      <c r="I1739" s="17">
        <f t="shared" si="18"/>
        <v>0</v>
      </c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  <c r="U1739" s="17"/>
      <c r="V1739" s="17"/>
      <c r="W1739" s="17"/>
      <c r="X1739" s="17"/>
      <c r="Y1739" s="17"/>
      <c r="Z1739" s="18">
        <f t="shared" si="1"/>
        <v>39</v>
      </c>
      <c r="AA1739" s="19"/>
      <c r="AB1739" s="19"/>
      <c r="AC1739" s="19"/>
      <c r="AD1739" s="19"/>
      <c r="AE1739" s="19"/>
      <c r="AF1739" s="19"/>
      <c r="AG1739" s="19">
        <v>19</v>
      </c>
      <c r="AH1739" s="19"/>
      <c r="AI1739" s="19"/>
      <c r="AJ1739" s="19"/>
      <c r="AK1739" s="19"/>
      <c r="AL1739" s="19"/>
      <c r="AM1739" s="19"/>
      <c r="AN1739" s="19"/>
      <c r="AO1739" s="19">
        <v>20</v>
      </c>
      <c r="AP1739" s="19"/>
      <c r="AQ1739" s="19"/>
      <c r="AR1739" s="20">
        <f t="shared" si="3"/>
        <v>0</v>
      </c>
      <c r="AS1739" s="21"/>
      <c r="AT1739" s="21"/>
      <c r="AU1739" s="21"/>
      <c r="AV1739" s="21"/>
      <c r="AW1739" s="21"/>
      <c r="AX1739" s="21"/>
      <c r="AY1739" s="21"/>
      <c r="AZ1739" s="21"/>
      <c r="BA1739" s="21"/>
      <c r="BB1739" s="21"/>
      <c r="BC1739" s="21"/>
      <c r="BD1739" s="21"/>
      <c r="BE1739" s="21"/>
      <c r="BF1739" s="21"/>
      <c r="BG1739" s="21"/>
      <c r="BH1739" s="21"/>
      <c r="BI1739" s="21"/>
      <c r="BJ1739" s="22">
        <f t="shared" si="21"/>
        <v>0</v>
      </c>
      <c r="BK1739" s="21"/>
      <c r="BL1739" s="21"/>
      <c r="BM1739" s="21"/>
      <c r="BN1739" s="23">
        <f t="shared" si="7"/>
        <v>0</v>
      </c>
      <c r="BO1739" s="23"/>
      <c r="BP1739" s="23"/>
      <c r="BQ1739" s="23"/>
      <c r="BR1739" s="23"/>
      <c r="BS1739" s="23"/>
      <c r="BT1739" s="23"/>
      <c r="BU1739" s="23"/>
      <c r="BV1739" s="23"/>
      <c r="BW1739" s="23"/>
      <c r="BX1739" s="23"/>
      <c r="BY1739" s="23"/>
      <c r="BZ1739" s="23"/>
      <c r="CA1739" s="23"/>
      <c r="CB1739" s="23"/>
      <c r="CC1739" s="23"/>
      <c r="CD1739" s="23"/>
      <c r="CE1739" s="23"/>
      <c r="CF1739" s="21">
        <f t="shared" si="9"/>
        <v>100</v>
      </c>
      <c r="CG1739" s="21"/>
      <c r="CH1739" s="21"/>
      <c r="CI1739" s="21"/>
      <c r="CJ1739" s="21"/>
      <c r="CK1739" s="21"/>
      <c r="CL1739" s="21"/>
      <c r="CM1739" s="21"/>
      <c r="CN1739" s="21"/>
      <c r="CO1739" s="21"/>
      <c r="CP1739" s="21"/>
      <c r="CQ1739" s="21"/>
      <c r="CR1739" s="21"/>
      <c r="CS1739" s="21"/>
      <c r="CT1739" s="21"/>
      <c r="CU1739" s="21">
        <v>100</v>
      </c>
      <c r="CV1739" s="21"/>
      <c r="CW1739" s="21"/>
      <c r="CX1739" s="23">
        <f t="shared" si="11"/>
        <v>1</v>
      </c>
      <c r="CY1739" s="23"/>
      <c r="CZ1739" s="23"/>
      <c r="DA1739" s="23"/>
      <c r="DB1739" s="23">
        <v>1</v>
      </c>
      <c r="DC1739" s="23"/>
      <c r="DD1739" s="23"/>
      <c r="DE1739" s="22">
        <f t="shared" si="13"/>
        <v>0</v>
      </c>
      <c r="DF1739" s="21"/>
      <c r="DG1739" s="21"/>
      <c r="DH1739" s="21"/>
      <c r="DI1739" s="21"/>
      <c r="DJ1739" s="21"/>
      <c r="DK1739" s="24">
        <f t="shared" si="15"/>
        <v>0</v>
      </c>
      <c r="DL1739" s="23"/>
      <c r="DM1739" s="23"/>
      <c r="DN1739" s="3"/>
      <c r="DO1739" s="3"/>
      <c r="DP1739" s="3"/>
      <c r="DQ1739" s="3"/>
      <c r="DR1739" s="3"/>
      <c r="DS1739" s="3"/>
      <c r="DT1739" s="3"/>
      <c r="DU1739" s="3"/>
      <c r="DV1739" s="3"/>
      <c r="DW1739" s="3"/>
      <c r="DX1739" s="3"/>
      <c r="DY1739" s="3"/>
      <c r="DZ1739" s="3"/>
      <c r="EA1739" s="3"/>
      <c r="EB1739" s="3"/>
      <c r="EC1739" s="3"/>
      <c r="ED1739" s="3"/>
      <c r="EE1739" s="3"/>
      <c r="EF1739" s="3"/>
      <c r="EG1739" s="3"/>
    </row>
    <row r="1740" spans="1:137" ht="15.75" customHeight="1">
      <c r="A1740" s="15" t="s">
        <v>5431</v>
      </c>
      <c r="B1740" s="15" t="s">
        <v>5545</v>
      </c>
      <c r="C1740" s="16">
        <v>63108429</v>
      </c>
      <c r="D1740" s="15">
        <v>604928483</v>
      </c>
      <c r="E1740" s="15" t="s">
        <v>5546</v>
      </c>
      <c r="F1740" s="15" t="s">
        <v>84</v>
      </c>
      <c r="G1740" s="15" t="s">
        <v>91</v>
      </c>
      <c r="H1740" s="15" t="s">
        <v>216</v>
      </c>
      <c r="I1740" s="17">
        <f t="shared" si="18"/>
        <v>0</v>
      </c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  <c r="U1740" s="17"/>
      <c r="V1740" s="17"/>
      <c r="W1740" s="17"/>
      <c r="X1740" s="17"/>
      <c r="Y1740" s="17"/>
      <c r="Z1740" s="18">
        <f t="shared" si="1"/>
        <v>29</v>
      </c>
      <c r="AA1740" s="19"/>
      <c r="AB1740" s="19"/>
      <c r="AC1740" s="19"/>
      <c r="AD1740" s="19"/>
      <c r="AE1740" s="19"/>
      <c r="AF1740" s="19"/>
      <c r="AG1740" s="19">
        <v>19</v>
      </c>
      <c r="AH1740" s="19"/>
      <c r="AI1740" s="19"/>
      <c r="AJ1740" s="19"/>
      <c r="AK1740" s="19"/>
      <c r="AL1740" s="19"/>
      <c r="AM1740" s="19"/>
      <c r="AN1740" s="19"/>
      <c r="AO1740" s="19">
        <v>10</v>
      </c>
      <c r="AP1740" s="19"/>
      <c r="AQ1740" s="19"/>
      <c r="AR1740" s="20">
        <f t="shared" si="3"/>
        <v>0</v>
      </c>
      <c r="AS1740" s="21"/>
      <c r="AT1740" s="21"/>
      <c r="AU1740" s="21"/>
      <c r="AV1740" s="21"/>
      <c r="AW1740" s="21"/>
      <c r="AX1740" s="21"/>
      <c r="AY1740" s="21"/>
      <c r="AZ1740" s="21"/>
      <c r="BA1740" s="21"/>
      <c r="BB1740" s="21"/>
      <c r="BC1740" s="21"/>
      <c r="BD1740" s="21"/>
      <c r="BE1740" s="21"/>
      <c r="BF1740" s="21"/>
      <c r="BG1740" s="21"/>
      <c r="BH1740" s="21"/>
      <c r="BI1740" s="21"/>
      <c r="BJ1740" s="22">
        <f t="shared" si="21"/>
        <v>0</v>
      </c>
      <c r="BK1740" s="21"/>
      <c r="BL1740" s="21"/>
      <c r="BM1740" s="21"/>
      <c r="BN1740" s="23">
        <f t="shared" si="7"/>
        <v>0</v>
      </c>
      <c r="BO1740" s="23"/>
      <c r="BP1740" s="23"/>
      <c r="BQ1740" s="23"/>
      <c r="BR1740" s="23"/>
      <c r="BS1740" s="23"/>
      <c r="BT1740" s="23"/>
      <c r="BU1740" s="23"/>
      <c r="BV1740" s="23"/>
      <c r="BW1740" s="23"/>
      <c r="BX1740" s="23"/>
      <c r="BY1740" s="23"/>
      <c r="BZ1740" s="23"/>
      <c r="CA1740" s="23"/>
      <c r="CB1740" s="23"/>
      <c r="CC1740" s="23"/>
      <c r="CD1740" s="23"/>
      <c r="CE1740" s="23"/>
      <c r="CF1740" s="21">
        <f t="shared" si="9"/>
        <v>100</v>
      </c>
      <c r="CG1740" s="21"/>
      <c r="CH1740" s="21"/>
      <c r="CI1740" s="21"/>
      <c r="CJ1740" s="21"/>
      <c r="CK1740" s="21"/>
      <c r="CL1740" s="21"/>
      <c r="CM1740" s="21"/>
      <c r="CN1740" s="21"/>
      <c r="CO1740" s="21"/>
      <c r="CP1740" s="21"/>
      <c r="CQ1740" s="21"/>
      <c r="CR1740" s="21"/>
      <c r="CS1740" s="21"/>
      <c r="CT1740" s="21"/>
      <c r="CU1740" s="21">
        <v>100</v>
      </c>
      <c r="CV1740" s="21"/>
      <c r="CW1740" s="21"/>
      <c r="CX1740" s="23">
        <f t="shared" si="11"/>
        <v>1</v>
      </c>
      <c r="CY1740" s="23"/>
      <c r="CZ1740" s="23"/>
      <c r="DA1740" s="23"/>
      <c r="DB1740" s="23">
        <v>1</v>
      </c>
      <c r="DC1740" s="23"/>
      <c r="DD1740" s="23"/>
      <c r="DE1740" s="22">
        <f t="shared" si="13"/>
        <v>0</v>
      </c>
      <c r="DF1740" s="21"/>
      <c r="DG1740" s="21"/>
      <c r="DH1740" s="21"/>
      <c r="DI1740" s="21"/>
      <c r="DJ1740" s="21"/>
      <c r="DK1740" s="24">
        <f t="shared" si="15"/>
        <v>0</v>
      </c>
      <c r="DL1740" s="23"/>
      <c r="DM1740" s="23"/>
      <c r="DN1740" s="3"/>
      <c r="DO1740" s="3"/>
      <c r="DP1740" s="3"/>
      <c r="DQ1740" s="3"/>
      <c r="DR1740" s="3"/>
      <c r="DS1740" s="3"/>
      <c r="DT1740" s="3"/>
      <c r="DU1740" s="3"/>
      <c r="DV1740" s="3"/>
      <c r="DW1740" s="3"/>
      <c r="DX1740" s="3"/>
      <c r="DY1740" s="3"/>
      <c r="DZ1740" s="3"/>
      <c r="EA1740" s="3"/>
      <c r="EB1740" s="3"/>
      <c r="EC1740" s="3"/>
      <c r="ED1740" s="3"/>
      <c r="EE1740" s="3"/>
      <c r="EF1740" s="3"/>
      <c r="EG1740" s="3"/>
    </row>
    <row r="1741" spans="1:137" ht="15.75" customHeight="1">
      <c r="A1741" s="15" t="s">
        <v>5547</v>
      </c>
      <c r="B1741" s="15" t="s">
        <v>5548</v>
      </c>
      <c r="C1741" s="16">
        <v>87522918</v>
      </c>
      <c r="D1741" s="15">
        <v>608282884</v>
      </c>
      <c r="E1741" s="15" t="s">
        <v>5549</v>
      </c>
      <c r="F1741" s="15" t="s">
        <v>84</v>
      </c>
      <c r="G1741" s="15" t="s">
        <v>91</v>
      </c>
      <c r="H1741" s="15" t="s">
        <v>76</v>
      </c>
      <c r="I1741" s="17">
        <f t="shared" si="18"/>
        <v>0</v>
      </c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  <c r="U1741" s="17"/>
      <c r="V1741" s="17"/>
      <c r="W1741" s="17"/>
      <c r="X1741" s="17"/>
      <c r="Y1741" s="17"/>
      <c r="Z1741" s="18">
        <f t="shared" si="1"/>
        <v>10</v>
      </c>
      <c r="AA1741" s="19"/>
      <c r="AB1741" s="19"/>
      <c r="AC1741" s="19"/>
      <c r="AD1741" s="19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>
        <v>10</v>
      </c>
      <c r="AP1741" s="19"/>
      <c r="AQ1741" s="19"/>
      <c r="AR1741" s="20">
        <f t="shared" si="3"/>
        <v>0</v>
      </c>
      <c r="AS1741" s="21"/>
      <c r="AT1741" s="21"/>
      <c r="AU1741" s="21"/>
      <c r="AV1741" s="21"/>
      <c r="AW1741" s="21"/>
      <c r="AX1741" s="21"/>
      <c r="AY1741" s="21"/>
      <c r="AZ1741" s="21"/>
      <c r="BA1741" s="21"/>
      <c r="BB1741" s="21"/>
      <c r="BC1741" s="21"/>
      <c r="BD1741" s="21"/>
      <c r="BE1741" s="21"/>
      <c r="BF1741" s="21"/>
      <c r="BG1741" s="21"/>
      <c r="BH1741" s="21"/>
      <c r="BI1741" s="21"/>
      <c r="BJ1741" s="22">
        <f t="shared" si="21"/>
        <v>0</v>
      </c>
      <c r="BK1741" s="21"/>
      <c r="BL1741" s="21"/>
      <c r="BM1741" s="21"/>
      <c r="BN1741" s="23">
        <f t="shared" si="7"/>
        <v>0</v>
      </c>
      <c r="BO1741" s="23"/>
      <c r="BP1741" s="23"/>
      <c r="BQ1741" s="23"/>
      <c r="BR1741" s="23"/>
      <c r="BS1741" s="23"/>
      <c r="BT1741" s="23"/>
      <c r="BU1741" s="23"/>
      <c r="BV1741" s="23"/>
      <c r="BW1741" s="23"/>
      <c r="BX1741" s="23"/>
      <c r="BY1741" s="23"/>
      <c r="BZ1741" s="23"/>
      <c r="CA1741" s="23"/>
      <c r="CB1741" s="23"/>
      <c r="CC1741" s="23"/>
      <c r="CD1741" s="23"/>
      <c r="CE1741" s="23"/>
      <c r="CF1741" s="21">
        <f t="shared" si="9"/>
        <v>100</v>
      </c>
      <c r="CG1741" s="21"/>
      <c r="CH1741" s="21"/>
      <c r="CI1741" s="21"/>
      <c r="CJ1741" s="21"/>
      <c r="CK1741" s="21"/>
      <c r="CL1741" s="21"/>
      <c r="CM1741" s="21"/>
      <c r="CN1741" s="21"/>
      <c r="CO1741" s="21"/>
      <c r="CP1741" s="21"/>
      <c r="CQ1741" s="21"/>
      <c r="CR1741" s="21"/>
      <c r="CS1741" s="21"/>
      <c r="CT1741" s="21"/>
      <c r="CU1741" s="21">
        <v>100</v>
      </c>
      <c r="CV1741" s="21"/>
      <c r="CW1741" s="21"/>
      <c r="CX1741" s="23">
        <f t="shared" si="11"/>
        <v>1</v>
      </c>
      <c r="CY1741" s="23"/>
      <c r="CZ1741" s="23"/>
      <c r="DA1741" s="23"/>
      <c r="DB1741" s="23">
        <v>1</v>
      </c>
      <c r="DC1741" s="23"/>
      <c r="DD1741" s="23"/>
      <c r="DE1741" s="22">
        <f t="shared" si="13"/>
        <v>0</v>
      </c>
      <c r="DF1741" s="21"/>
      <c r="DG1741" s="21"/>
      <c r="DH1741" s="21"/>
      <c r="DI1741" s="21"/>
      <c r="DJ1741" s="21"/>
      <c r="DK1741" s="24">
        <f t="shared" si="15"/>
        <v>0</v>
      </c>
      <c r="DL1741" s="23"/>
      <c r="DM1741" s="23"/>
      <c r="DN1741" s="3"/>
      <c r="DO1741" s="3"/>
      <c r="DP1741" s="3"/>
      <c r="DQ1741" s="3"/>
      <c r="DR1741" s="3"/>
      <c r="DS1741" s="3"/>
      <c r="DT1741" s="3"/>
      <c r="DU1741" s="3"/>
      <c r="DV1741" s="3"/>
      <c r="DW1741" s="3"/>
      <c r="DX1741" s="3"/>
      <c r="DY1741" s="3"/>
      <c r="DZ1741" s="3"/>
      <c r="EA1741" s="3"/>
      <c r="EB1741" s="3"/>
      <c r="EC1741" s="3"/>
      <c r="ED1741" s="3"/>
      <c r="EE1741" s="3"/>
      <c r="EF1741" s="3"/>
      <c r="EG1741" s="3"/>
    </row>
    <row r="1742" spans="1:137" ht="15.75" customHeight="1">
      <c r="A1742" s="15" t="s">
        <v>5550</v>
      </c>
      <c r="B1742" s="15" t="s">
        <v>5551</v>
      </c>
      <c r="C1742" s="16" t="s">
        <v>5552</v>
      </c>
      <c r="D1742" s="15">
        <v>603311143</v>
      </c>
      <c r="E1742" s="15" t="s">
        <v>5553</v>
      </c>
      <c r="F1742" s="15" t="s">
        <v>84</v>
      </c>
      <c r="G1742" s="15" t="s">
        <v>91</v>
      </c>
      <c r="H1742" s="15" t="s">
        <v>216</v>
      </c>
      <c r="I1742" s="17">
        <f t="shared" si="18"/>
        <v>0</v>
      </c>
      <c r="J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  <c r="U1742" s="17"/>
      <c r="V1742" s="17"/>
      <c r="W1742" s="17"/>
      <c r="X1742" s="17"/>
      <c r="Y1742" s="17"/>
      <c r="Z1742" s="18">
        <f t="shared" si="1"/>
        <v>10</v>
      </c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>
        <v>10</v>
      </c>
      <c r="AP1742" s="19"/>
      <c r="AQ1742" s="19"/>
      <c r="AR1742" s="20">
        <f t="shared" si="3"/>
        <v>0</v>
      </c>
      <c r="AS1742" s="21"/>
      <c r="AT1742" s="21"/>
      <c r="AU1742" s="21"/>
      <c r="AV1742" s="21"/>
      <c r="AW1742" s="21"/>
      <c r="AX1742" s="21"/>
      <c r="AY1742" s="21"/>
      <c r="AZ1742" s="21"/>
      <c r="BA1742" s="21"/>
      <c r="BB1742" s="21"/>
      <c r="BC1742" s="21"/>
      <c r="BD1742" s="21"/>
      <c r="BE1742" s="21"/>
      <c r="BF1742" s="21"/>
      <c r="BG1742" s="21"/>
      <c r="BH1742" s="21"/>
      <c r="BI1742" s="21"/>
      <c r="BJ1742" s="22">
        <f t="shared" si="21"/>
        <v>0</v>
      </c>
      <c r="BK1742" s="21"/>
      <c r="BL1742" s="21"/>
      <c r="BM1742" s="21"/>
      <c r="BN1742" s="23">
        <f t="shared" si="7"/>
        <v>0</v>
      </c>
      <c r="BO1742" s="23"/>
      <c r="BP1742" s="23"/>
      <c r="BQ1742" s="23"/>
      <c r="BR1742" s="23"/>
      <c r="BS1742" s="23"/>
      <c r="BT1742" s="23"/>
      <c r="BU1742" s="23"/>
      <c r="BV1742" s="23"/>
      <c r="BW1742" s="23"/>
      <c r="BX1742" s="23"/>
      <c r="BY1742" s="23"/>
      <c r="BZ1742" s="23"/>
      <c r="CA1742" s="23"/>
      <c r="CB1742" s="23"/>
      <c r="CC1742" s="23"/>
      <c r="CD1742" s="23"/>
      <c r="CE1742" s="23"/>
      <c r="CF1742" s="21">
        <f t="shared" si="9"/>
        <v>100</v>
      </c>
      <c r="CG1742" s="21"/>
      <c r="CH1742" s="21"/>
      <c r="CI1742" s="21"/>
      <c r="CJ1742" s="21"/>
      <c r="CK1742" s="21"/>
      <c r="CL1742" s="21"/>
      <c r="CM1742" s="21"/>
      <c r="CN1742" s="21"/>
      <c r="CO1742" s="21"/>
      <c r="CP1742" s="21"/>
      <c r="CQ1742" s="21"/>
      <c r="CR1742" s="21"/>
      <c r="CS1742" s="21"/>
      <c r="CT1742" s="21"/>
      <c r="CU1742" s="21">
        <v>100</v>
      </c>
      <c r="CV1742" s="21"/>
      <c r="CW1742" s="21"/>
      <c r="CX1742" s="23">
        <f t="shared" si="11"/>
        <v>1</v>
      </c>
      <c r="CY1742" s="23"/>
      <c r="CZ1742" s="23"/>
      <c r="DA1742" s="23"/>
      <c r="DB1742" s="23">
        <v>1</v>
      </c>
      <c r="DC1742" s="23"/>
      <c r="DD1742" s="23"/>
      <c r="DE1742" s="22">
        <f t="shared" si="13"/>
        <v>0</v>
      </c>
      <c r="DF1742" s="21"/>
      <c r="DG1742" s="21"/>
      <c r="DH1742" s="21"/>
      <c r="DI1742" s="21"/>
      <c r="DJ1742" s="21"/>
      <c r="DK1742" s="24">
        <f t="shared" si="15"/>
        <v>0</v>
      </c>
      <c r="DL1742" s="23"/>
      <c r="DM1742" s="23"/>
      <c r="DN1742" s="3"/>
      <c r="DO1742" s="3"/>
      <c r="DP1742" s="3"/>
      <c r="DQ1742" s="3"/>
      <c r="DR1742" s="3"/>
      <c r="DS1742" s="3"/>
      <c r="DT1742" s="3"/>
      <c r="DU1742" s="3"/>
      <c r="DV1742" s="3"/>
      <c r="DW1742" s="3"/>
      <c r="DX1742" s="3"/>
      <c r="DY1742" s="3"/>
      <c r="DZ1742" s="3"/>
      <c r="EA1742" s="3"/>
      <c r="EB1742" s="3"/>
      <c r="EC1742" s="3"/>
      <c r="ED1742" s="3"/>
      <c r="EE1742" s="3"/>
      <c r="EF1742" s="3"/>
      <c r="EG1742" s="3"/>
    </row>
    <row r="1743" spans="1:137" ht="15.75" customHeight="1">
      <c r="A1743" s="15" t="s">
        <v>5554</v>
      </c>
      <c r="B1743" s="15" t="s">
        <v>5555</v>
      </c>
      <c r="C1743" s="16">
        <v>71630937</v>
      </c>
      <c r="D1743" s="15">
        <v>737601613</v>
      </c>
      <c r="E1743" s="15" t="s">
        <v>5556</v>
      </c>
      <c r="F1743" s="15" t="s">
        <v>84</v>
      </c>
      <c r="G1743" s="15" t="s">
        <v>91</v>
      </c>
      <c r="H1743" s="15" t="s">
        <v>496</v>
      </c>
      <c r="I1743" s="17">
        <f t="shared" si="18"/>
        <v>0</v>
      </c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  <c r="U1743" s="17"/>
      <c r="V1743" s="17"/>
      <c r="W1743" s="17"/>
      <c r="X1743" s="17"/>
      <c r="Y1743" s="17"/>
      <c r="Z1743" s="18">
        <f t="shared" si="1"/>
        <v>29</v>
      </c>
      <c r="AA1743" s="19"/>
      <c r="AB1743" s="19"/>
      <c r="AC1743" s="19"/>
      <c r="AD1743" s="19"/>
      <c r="AE1743" s="19"/>
      <c r="AF1743" s="19"/>
      <c r="AG1743" s="19">
        <v>19</v>
      </c>
      <c r="AH1743" s="19"/>
      <c r="AI1743" s="19"/>
      <c r="AJ1743" s="19"/>
      <c r="AK1743" s="19"/>
      <c r="AL1743" s="19"/>
      <c r="AM1743" s="19"/>
      <c r="AN1743" s="19"/>
      <c r="AO1743" s="19">
        <v>10</v>
      </c>
      <c r="AP1743" s="19"/>
      <c r="AQ1743" s="19"/>
      <c r="AR1743" s="20">
        <f t="shared" si="3"/>
        <v>0</v>
      </c>
      <c r="AS1743" s="21"/>
      <c r="AT1743" s="2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21"/>
      <c r="BE1743" s="21"/>
      <c r="BF1743" s="21"/>
      <c r="BG1743" s="21"/>
      <c r="BH1743" s="21"/>
      <c r="BI1743" s="21"/>
      <c r="BJ1743" s="22">
        <f t="shared" si="21"/>
        <v>0</v>
      </c>
      <c r="BK1743" s="21"/>
      <c r="BL1743" s="21"/>
      <c r="BM1743" s="21"/>
      <c r="BN1743" s="23">
        <f t="shared" si="7"/>
        <v>0</v>
      </c>
      <c r="BO1743" s="23"/>
      <c r="BP1743" s="23"/>
      <c r="BQ1743" s="23"/>
      <c r="BR1743" s="23"/>
      <c r="BS1743" s="23"/>
      <c r="BT1743" s="23"/>
      <c r="BU1743" s="23"/>
      <c r="BV1743" s="23"/>
      <c r="BW1743" s="23"/>
      <c r="BX1743" s="23"/>
      <c r="BY1743" s="23"/>
      <c r="BZ1743" s="23"/>
      <c r="CA1743" s="23"/>
      <c r="CB1743" s="23"/>
      <c r="CC1743" s="23"/>
      <c r="CD1743" s="23"/>
      <c r="CE1743" s="23"/>
      <c r="CF1743" s="21">
        <f t="shared" si="9"/>
        <v>100</v>
      </c>
      <c r="CG1743" s="21"/>
      <c r="CH1743" s="21"/>
      <c r="CI1743" s="21"/>
      <c r="CJ1743" s="21"/>
      <c r="CK1743" s="21"/>
      <c r="CL1743" s="21"/>
      <c r="CM1743" s="21"/>
      <c r="CN1743" s="21"/>
      <c r="CO1743" s="21"/>
      <c r="CP1743" s="21"/>
      <c r="CQ1743" s="21"/>
      <c r="CR1743" s="21"/>
      <c r="CS1743" s="21"/>
      <c r="CT1743" s="21"/>
      <c r="CU1743" s="21">
        <v>100</v>
      </c>
      <c r="CV1743" s="21"/>
      <c r="CW1743" s="21"/>
      <c r="CX1743" s="23">
        <f t="shared" si="11"/>
        <v>1</v>
      </c>
      <c r="CY1743" s="23"/>
      <c r="CZ1743" s="23"/>
      <c r="DA1743" s="23"/>
      <c r="DB1743" s="23">
        <v>1</v>
      </c>
      <c r="DC1743" s="23"/>
      <c r="DD1743" s="23"/>
      <c r="DE1743" s="22">
        <f t="shared" si="13"/>
        <v>0</v>
      </c>
      <c r="DF1743" s="21"/>
      <c r="DG1743" s="21"/>
      <c r="DH1743" s="21"/>
      <c r="DI1743" s="21"/>
      <c r="DJ1743" s="21"/>
      <c r="DK1743" s="24">
        <f t="shared" si="15"/>
        <v>0</v>
      </c>
      <c r="DL1743" s="23"/>
      <c r="DM1743" s="23"/>
      <c r="DN1743" s="3"/>
      <c r="DO1743" s="3"/>
      <c r="DP1743" s="3"/>
      <c r="DQ1743" s="3"/>
      <c r="DR1743" s="3"/>
      <c r="DS1743" s="3"/>
      <c r="DT1743" s="3"/>
      <c r="DU1743" s="3"/>
      <c r="DV1743" s="3"/>
      <c r="DW1743" s="3"/>
      <c r="DX1743" s="3"/>
      <c r="DY1743" s="3"/>
      <c r="DZ1743" s="3"/>
      <c r="EA1743" s="3"/>
      <c r="EB1743" s="3"/>
      <c r="EC1743" s="3"/>
      <c r="ED1743" s="3"/>
      <c r="EE1743" s="3"/>
      <c r="EF1743" s="3"/>
      <c r="EG1743" s="3"/>
    </row>
    <row r="1744" spans="1:137" ht="15.75" customHeight="1">
      <c r="A1744" s="15" t="s">
        <v>5557</v>
      </c>
      <c r="B1744" s="15" t="s">
        <v>5558</v>
      </c>
      <c r="C1744" s="16">
        <v>29047838</v>
      </c>
      <c r="D1744" s="15">
        <v>773831785</v>
      </c>
      <c r="E1744" s="15" t="s">
        <v>5559</v>
      </c>
      <c r="F1744" s="15" t="s">
        <v>84</v>
      </c>
      <c r="G1744" s="15" t="s">
        <v>101</v>
      </c>
      <c r="H1744" s="15" t="s">
        <v>86</v>
      </c>
      <c r="I1744" s="17">
        <f t="shared" si="18"/>
        <v>0</v>
      </c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8">
        <f t="shared" si="1"/>
        <v>47</v>
      </c>
      <c r="AA1744" s="19"/>
      <c r="AB1744" s="19"/>
      <c r="AC1744" s="19"/>
      <c r="AD1744" s="19"/>
      <c r="AE1744" s="19"/>
      <c r="AF1744" s="19">
        <v>6</v>
      </c>
      <c r="AG1744" s="19">
        <v>19</v>
      </c>
      <c r="AH1744" s="19">
        <v>7</v>
      </c>
      <c r="AI1744" s="19"/>
      <c r="AJ1744" s="19"/>
      <c r="AK1744" s="19"/>
      <c r="AL1744" s="19"/>
      <c r="AM1744" s="19"/>
      <c r="AN1744" s="19"/>
      <c r="AO1744" s="19">
        <v>15</v>
      </c>
      <c r="AP1744" s="19"/>
      <c r="AQ1744" s="19"/>
      <c r="AR1744" s="20">
        <f t="shared" si="3"/>
        <v>0</v>
      </c>
      <c r="AS1744" s="21"/>
      <c r="AT1744" s="2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21"/>
      <c r="BE1744" s="21"/>
      <c r="BF1744" s="21"/>
      <c r="BG1744" s="21"/>
      <c r="BH1744" s="21"/>
      <c r="BI1744" s="21"/>
      <c r="BJ1744" s="22">
        <f t="shared" si="21"/>
        <v>0</v>
      </c>
      <c r="BK1744" s="21"/>
      <c r="BL1744" s="21"/>
      <c r="BM1744" s="21"/>
      <c r="BN1744" s="23">
        <f t="shared" si="7"/>
        <v>0</v>
      </c>
      <c r="BO1744" s="23"/>
      <c r="BP1744" s="23"/>
      <c r="BQ1744" s="23"/>
      <c r="BR1744" s="23"/>
      <c r="BS1744" s="23"/>
      <c r="BT1744" s="23"/>
      <c r="BU1744" s="23"/>
      <c r="BV1744" s="23"/>
      <c r="BW1744" s="23"/>
      <c r="BX1744" s="23"/>
      <c r="BY1744" s="23"/>
      <c r="BZ1744" s="23"/>
      <c r="CA1744" s="23"/>
      <c r="CB1744" s="23"/>
      <c r="CC1744" s="23"/>
      <c r="CD1744" s="23"/>
      <c r="CE1744" s="23"/>
      <c r="CF1744" s="21">
        <f t="shared" si="9"/>
        <v>0</v>
      </c>
      <c r="CG1744" s="21"/>
      <c r="CH1744" s="21"/>
      <c r="CI1744" s="21"/>
      <c r="CJ1744" s="21"/>
      <c r="CK1744" s="21"/>
      <c r="CL1744" s="21"/>
      <c r="CM1744" s="21"/>
      <c r="CN1744" s="21"/>
      <c r="CO1744" s="21"/>
      <c r="CP1744" s="21"/>
      <c r="CQ1744" s="21"/>
      <c r="CR1744" s="21"/>
      <c r="CS1744" s="21"/>
      <c r="CT1744" s="21"/>
      <c r="CU1744" s="21"/>
      <c r="CV1744" s="21"/>
      <c r="CW1744" s="21"/>
      <c r="CX1744" s="23">
        <f t="shared" si="11"/>
        <v>2</v>
      </c>
      <c r="CY1744" s="23"/>
      <c r="CZ1744" s="23"/>
      <c r="DA1744" s="23"/>
      <c r="DB1744" s="23">
        <v>2</v>
      </c>
      <c r="DC1744" s="23"/>
      <c r="DD1744" s="23"/>
      <c r="DE1744" s="22">
        <f t="shared" si="13"/>
        <v>0</v>
      </c>
      <c r="DF1744" s="21"/>
      <c r="DG1744" s="21"/>
      <c r="DH1744" s="21"/>
      <c r="DI1744" s="21"/>
      <c r="DJ1744" s="21"/>
      <c r="DK1744" s="24">
        <f t="shared" si="15"/>
        <v>0</v>
      </c>
      <c r="DL1744" s="23"/>
      <c r="DM1744" s="23"/>
      <c r="DN1744" s="3"/>
      <c r="DO1744" s="3"/>
      <c r="DP1744" s="3"/>
      <c r="DQ1744" s="3"/>
      <c r="DR1744" s="3"/>
      <c r="DS1744" s="3"/>
      <c r="DT1744" s="3"/>
      <c r="DU1744" s="3"/>
      <c r="DV1744" s="3"/>
      <c r="DW1744" s="3"/>
      <c r="DX1744" s="3"/>
      <c r="DY1744" s="3"/>
      <c r="DZ1744" s="3"/>
      <c r="EA1744" s="3"/>
      <c r="EB1744" s="3"/>
      <c r="EC1744" s="3"/>
      <c r="ED1744" s="3"/>
      <c r="EE1744" s="3"/>
      <c r="EF1744" s="3"/>
      <c r="EG1744" s="3"/>
    </row>
    <row r="1745" spans="1:137" ht="15.75" customHeight="1">
      <c r="A1745" s="15" t="s">
        <v>5560</v>
      </c>
      <c r="B1745" s="15" t="s">
        <v>5561</v>
      </c>
      <c r="C1745" s="16">
        <v>44990901</v>
      </c>
      <c r="D1745" s="15">
        <v>734152303</v>
      </c>
      <c r="E1745" s="15" t="s">
        <v>5562</v>
      </c>
      <c r="F1745" s="15" t="s">
        <v>84</v>
      </c>
      <c r="G1745" s="15" t="s">
        <v>91</v>
      </c>
      <c r="H1745" s="15" t="s">
        <v>86</v>
      </c>
      <c r="I1745" s="17">
        <f t="shared" si="18"/>
        <v>0</v>
      </c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8">
        <f t="shared" si="1"/>
        <v>29</v>
      </c>
      <c r="AA1745" s="19"/>
      <c r="AB1745" s="19"/>
      <c r="AC1745" s="19"/>
      <c r="AD1745" s="19"/>
      <c r="AE1745" s="19"/>
      <c r="AF1745" s="19"/>
      <c r="AG1745" s="19">
        <v>19</v>
      </c>
      <c r="AH1745" s="19"/>
      <c r="AI1745" s="19"/>
      <c r="AJ1745" s="19"/>
      <c r="AK1745" s="19"/>
      <c r="AL1745" s="19"/>
      <c r="AM1745" s="19"/>
      <c r="AN1745" s="19"/>
      <c r="AO1745" s="19">
        <v>10</v>
      </c>
      <c r="AP1745" s="19"/>
      <c r="AQ1745" s="19"/>
      <c r="AR1745" s="20">
        <f t="shared" si="3"/>
        <v>0</v>
      </c>
      <c r="AS1745" s="21"/>
      <c r="AT1745" s="21"/>
      <c r="AU1745" s="21"/>
      <c r="AV1745" s="21"/>
      <c r="AW1745" s="21"/>
      <c r="AX1745" s="21"/>
      <c r="AY1745" s="21"/>
      <c r="AZ1745" s="21"/>
      <c r="BA1745" s="21"/>
      <c r="BB1745" s="21"/>
      <c r="BC1745" s="21"/>
      <c r="BD1745" s="21"/>
      <c r="BE1745" s="21"/>
      <c r="BF1745" s="21"/>
      <c r="BG1745" s="21"/>
      <c r="BH1745" s="21"/>
      <c r="BI1745" s="21"/>
      <c r="BJ1745" s="22">
        <f t="shared" si="21"/>
        <v>0</v>
      </c>
      <c r="BK1745" s="21"/>
      <c r="BL1745" s="21"/>
      <c r="BM1745" s="21"/>
      <c r="BN1745" s="23">
        <f t="shared" si="7"/>
        <v>0</v>
      </c>
      <c r="BO1745" s="23"/>
      <c r="BP1745" s="23"/>
      <c r="BQ1745" s="23"/>
      <c r="BR1745" s="23"/>
      <c r="BS1745" s="23"/>
      <c r="BT1745" s="23"/>
      <c r="BU1745" s="23"/>
      <c r="BV1745" s="23"/>
      <c r="BW1745" s="23"/>
      <c r="BX1745" s="23"/>
      <c r="BY1745" s="23"/>
      <c r="BZ1745" s="23"/>
      <c r="CA1745" s="23"/>
      <c r="CB1745" s="23"/>
      <c r="CC1745" s="23"/>
      <c r="CD1745" s="23"/>
      <c r="CE1745" s="23"/>
      <c r="CF1745" s="21">
        <f t="shared" si="9"/>
        <v>100</v>
      </c>
      <c r="CG1745" s="21"/>
      <c r="CH1745" s="21"/>
      <c r="CI1745" s="21"/>
      <c r="CJ1745" s="21"/>
      <c r="CK1745" s="21"/>
      <c r="CL1745" s="21"/>
      <c r="CM1745" s="21"/>
      <c r="CN1745" s="21"/>
      <c r="CO1745" s="21"/>
      <c r="CP1745" s="21"/>
      <c r="CQ1745" s="21"/>
      <c r="CR1745" s="21"/>
      <c r="CS1745" s="21"/>
      <c r="CT1745" s="21"/>
      <c r="CU1745" s="21">
        <v>100</v>
      </c>
      <c r="CV1745" s="21"/>
      <c r="CW1745" s="21"/>
      <c r="CX1745" s="23">
        <f t="shared" si="11"/>
        <v>1</v>
      </c>
      <c r="CY1745" s="23"/>
      <c r="CZ1745" s="23"/>
      <c r="DA1745" s="23"/>
      <c r="DB1745" s="23">
        <v>1</v>
      </c>
      <c r="DC1745" s="23"/>
      <c r="DD1745" s="23"/>
      <c r="DE1745" s="22">
        <f t="shared" si="13"/>
        <v>0</v>
      </c>
      <c r="DF1745" s="21"/>
      <c r="DG1745" s="21"/>
      <c r="DH1745" s="21"/>
      <c r="DI1745" s="21"/>
      <c r="DJ1745" s="21"/>
      <c r="DK1745" s="24">
        <f t="shared" si="15"/>
        <v>0</v>
      </c>
      <c r="DL1745" s="23"/>
      <c r="DM1745" s="23"/>
      <c r="DN1745" s="3"/>
      <c r="DO1745" s="3"/>
      <c r="DP1745" s="3"/>
      <c r="DQ1745" s="3"/>
      <c r="DR1745" s="3"/>
      <c r="DS1745" s="3"/>
      <c r="DT1745" s="3"/>
      <c r="DU1745" s="3"/>
      <c r="DV1745" s="3"/>
      <c r="DW1745" s="3"/>
      <c r="DX1745" s="3"/>
      <c r="DY1745" s="3"/>
      <c r="DZ1745" s="3"/>
      <c r="EA1745" s="3"/>
      <c r="EB1745" s="3"/>
      <c r="EC1745" s="3"/>
      <c r="ED1745" s="3"/>
      <c r="EE1745" s="3"/>
      <c r="EF1745" s="3"/>
      <c r="EG1745" s="3"/>
    </row>
    <row r="1746" spans="1:137" ht="15.75" customHeight="1">
      <c r="A1746" s="15" t="s">
        <v>5563</v>
      </c>
      <c r="B1746" s="15" t="s">
        <v>5564</v>
      </c>
      <c r="C1746" s="16">
        <v>62417398</v>
      </c>
      <c r="D1746" s="15">
        <v>774719597</v>
      </c>
      <c r="E1746" s="15" t="s">
        <v>5565</v>
      </c>
      <c r="F1746" s="15" t="s">
        <v>84</v>
      </c>
      <c r="G1746" s="15" t="s">
        <v>153</v>
      </c>
      <c r="H1746" s="15" t="s">
        <v>86</v>
      </c>
      <c r="I1746" s="17">
        <f t="shared" si="18"/>
        <v>0</v>
      </c>
      <c r="J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  <c r="U1746" s="17"/>
      <c r="V1746" s="17"/>
      <c r="W1746" s="17"/>
      <c r="X1746" s="17"/>
      <c r="Y1746" s="17"/>
      <c r="Z1746" s="18">
        <f t="shared" si="1"/>
        <v>88</v>
      </c>
      <c r="AA1746" s="19"/>
      <c r="AB1746" s="19"/>
      <c r="AC1746" s="19"/>
      <c r="AD1746" s="19"/>
      <c r="AE1746" s="19"/>
      <c r="AF1746" s="19"/>
      <c r="AG1746" s="19">
        <v>19</v>
      </c>
      <c r="AH1746" s="19">
        <v>9</v>
      </c>
      <c r="AI1746" s="19"/>
      <c r="AJ1746" s="19"/>
      <c r="AK1746" s="19"/>
      <c r="AL1746" s="19"/>
      <c r="AM1746" s="19"/>
      <c r="AN1746" s="19"/>
      <c r="AO1746" s="19">
        <v>45</v>
      </c>
      <c r="AP1746" s="19">
        <v>15</v>
      </c>
      <c r="AQ1746" s="19"/>
      <c r="AR1746" s="20">
        <f t="shared" si="3"/>
        <v>0</v>
      </c>
      <c r="AS1746" s="21"/>
      <c r="AT1746" s="21"/>
      <c r="AU1746" s="21"/>
      <c r="AV1746" s="21"/>
      <c r="AW1746" s="21"/>
      <c r="AX1746" s="21"/>
      <c r="AY1746" s="21"/>
      <c r="AZ1746" s="21"/>
      <c r="BA1746" s="21"/>
      <c r="BB1746" s="21"/>
      <c r="BC1746" s="21"/>
      <c r="BD1746" s="21"/>
      <c r="BE1746" s="21"/>
      <c r="BF1746" s="21"/>
      <c r="BG1746" s="21"/>
      <c r="BH1746" s="21"/>
      <c r="BI1746" s="21"/>
      <c r="BJ1746" s="22">
        <f t="shared" si="21"/>
        <v>0</v>
      </c>
      <c r="BK1746" s="21"/>
      <c r="BL1746" s="21"/>
      <c r="BM1746" s="21"/>
      <c r="BN1746" s="23">
        <f t="shared" si="7"/>
        <v>10</v>
      </c>
      <c r="BO1746" s="23"/>
      <c r="BP1746" s="23"/>
      <c r="BQ1746" s="23"/>
      <c r="BR1746" s="23"/>
      <c r="BS1746" s="23"/>
      <c r="BT1746" s="23"/>
      <c r="BU1746" s="23">
        <v>10</v>
      </c>
      <c r="BV1746" s="23"/>
      <c r="BW1746" s="23"/>
      <c r="BX1746" s="23"/>
      <c r="BY1746" s="23"/>
      <c r="BZ1746" s="23"/>
      <c r="CA1746" s="23"/>
      <c r="CB1746" s="23"/>
      <c r="CC1746" s="23"/>
      <c r="CD1746" s="23"/>
      <c r="CE1746" s="23"/>
      <c r="CF1746" s="21">
        <f t="shared" si="9"/>
        <v>100</v>
      </c>
      <c r="CG1746" s="21"/>
      <c r="CH1746" s="21"/>
      <c r="CI1746" s="21"/>
      <c r="CJ1746" s="21"/>
      <c r="CK1746" s="21"/>
      <c r="CL1746" s="21"/>
      <c r="CM1746" s="21"/>
      <c r="CN1746" s="21"/>
      <c r="CO1746" s="21"/>
      <c r="CP1746" s="21"/>
      <c r="CQ1746" s="21"/>
      <c r="CR1746" s="21"/>
      <c r="CS1746" s="21"/>
      <c r="CT1746" s="21"/>
      <c r="CU1746" s="21">
        <v>100</v>
      </c>
      <c r="CV1746" s="21"/>
      <c r="CW1746" s="21"/>
      <c r="CX1746" s="23">
        <f t="shared" si="11"/>
        <v>1</v>
      </c>
      <c r="CY1746" s="23"/>
      <c r="CZ1746" s="23"/>
      <c r="DA1746" s="23"/>
      <c r="DB1746" s="23">
        <v>1</v>
      </c>
      <c r="DC1746" s="23"/>
      <c r="DD1746" s="23"/>
      <c r="DE1746" s="22">
        <f t="shared" si="13"/>
        <v>0</v>
      </c>
      <c r="DF1746" s="21"/>
      <c r="DG1746" s="21"/>
      <c r="DH1746" s="21"/>
      <c r="DI1746" s="21"/>
      <c r="DJ1746" s="21"/>
      <c r="DK1746" s="24">
        <f t="shared" si="15"/>
        <v>0</v>
      </c>
      <c r="DL1746" s="23"/>
      <c r="DM1746" s="23"/>
      <c r="DN1746" s="3"/>
      <c r="DO1746" s="3"/>
      <c r="DP1746" s="3"/>
      <c r="DQ1746" s="3"/>
      <c r="DR1746" s="3"/>
      <c r="DS1746" s="3"/>
      <c r="DT1746" s="3"/>
      <c r="DU1746" s="3"/>
      <c r="DV1746" s="3"/>
      <c r="DW1746" s="3"/>
      <c r="DX1746" s="3"/>
      <c r="DY1746" s="3"/>
      <c r="DZ1746" s="3"/>
      <c r="EA1746" s="3"/>
      <c r="EB1746" s="3"/>
      <c r="EC1746" s="3"/>
      <c r="ED1746" s="3"/>
      <c r="EE1746" s="3"/>
      <c r="EF1746" s="3"/>
      <c r="EG1746" s="3"/>
    </row>
    <row r="1747" spans="1:137" ht="15.75" customHeight="1">
      <c r="A1747" s="15" t="s">
        <v>5566</v>
      </c>
      <c r="B1747" s="15" t="s">
        <v>5567</v>
      </c>
      <c r="C1747" s="16">
        <v>27124681</v>
      </c>
      <c r="D1747" s="15">
        <v>728177828</v>
      </c>
      <c r="E1747" s="15" t="s">
        <v>104</v>
      </c>
      <c r="F1747" s="15" t="s">
        <v>84</v>
      </c>
      <c r="G1747" s="15" t="s">
        <v>91</v>
      </c>
      <c r="H1747" s="15" t="s">
        <v>76</v>
      </c>
      <c r="I1747" s="17">
        <f t="shared" si="18"/>
        <v>0</v>
      </c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8">
        <f t="shared" si="1"/>
        <v>25</v>
      </c>
      <c r="AA1747" s="19"/>
      <c r="AB1747" s="19"/>
      <c r="AC1747" s="19"/>
      <c r="AD1747" s="19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>
        <v>25</v>
      </c>
      <c r="AP1747" s="19"/>
      <c r="AQ1747" s="19"/>
      <c r="AR1747" s="20">
        <f t="shared" si="3"/>
        <v>0</v>
      </c>
      <c r="AS1747" s="21"/>
      <c r="AT1747" s="21"/>
      <c r="AU1747" s="21"/>
      <c r="AV1747" s="21"/>
      <c r="AW1747" s="21"/>
      <c r="AX1747" s="21"/>
      <c r="AY1747" s="21"/>
      <c r="AZ1747" s="21"/>
      <c r="BA1747" s="21"/>
      <c r="BB1747" s="21"/>
      <c r="BC1747" s="21"/>
      <c r="BD1747" s="21"/>
      <c r="BE1747" s="21"/>
      <c r="BF1747" s="21"/>
      <c r="BG1747" s="21"/>
      <c r="BH1747" s="21"/>
      <c r="BI1747" s="21"/>
      <c r="BJ1747" s="22">
        <f t="shared" si="21"/>
        <v>0</v>
      </c>
      <c r="BK1747" s="21"/>
      <c r="BL1747" s="21"/>
      <c r="BM1747" s="21"/>
      <c r="BN1747" s="23">
        <f t="shared" si="7"/>
        <v>0</v>
      </c>
      <c r="BO1747" s="23"/>
      <c r="BP1747" s="23"/>
      <c r="BQ1747" s="23"/>
      <c r="BR1747" s="23"/>
      <c r="BS1747" s="23"/>
      <c r="BT1747" s="23"/>
      <c r="BU1747" s="23"/>
      <c r="BV1747" s="23"/>
      <c r="BW1747" s="23"/>
      <c r="BX1747" s="23"/>
      <c r="BY1747" s="23"/>
      <c r="BZ1747" s="23"/>
      <c r="CA1747" s="23"/>
      <c r="CB1747" s="23"/>
      <c r="CC1747" s="23"/>
      <c r="CD1747" s="23"/>
      <c r="CE1747" s="23"/>
      <c r="CF1747" s="21">
        <f t="shared" si="9"/>
        <v>100</v>
      </c>
      <c r="CG1747" s="21"/>
      <c r="CH1747" s="21"/>
      <c r="CI1747" s="21"/>
      <c r="CJ1747" s="21"/>
      <c r="CK1747" s="21"/>
      <c r="CL1747" s="21"/>
      <c r="CM1747" s="21"/>
      <c r="CN1747" s="21"/>
      <c r="CO1747" s="21"/>
      <c r="CP1747" s="21"/>
      <c r="CQ1747" s="21"/>
      <c r="CR1747" s="21"/>
      <c r="CS1747" s="21"/>
      <c r="CT1747" s="21"/>
      <c r="CU1747" s="21">
        <v>100</v>
      </c>
      <c r="CV1747" s="21"/>
      <c r="CW1747" s="21"/>
      <c r="CX1747" s="23">
        <f t="shared" si="11"/>
        <v>1</v>
      </c>
      <c r="CY1747" s="23"/>
      <c r="CZ1747" s="23"/>
      <c r="DA1747" s="23"/>
      <c r="DB1747" s="23">
        <v>1</v>
      </c>
      <c r="DC1747" s="23"/>
      <c r="DD1747" s="23"/>
      <c r="DE1747" s="22">
        <f t="shared" si="13"/>
        <v>0</v>
      </c>
      <c r="DF1747" s="21"/>
      <c r="DG1747" s="21"/>
      <c r="DH1747" s="21"/>
      <c r="DI1747" s="21"/>
      <c r="DJ1747" s="21"/>
      <c r="DK1747" s="24">
        <f t="shared" si="15"/>
        <v>0</v>
      </c>
      <c r="DL1747" s="23"/>
      <c r="DM1747" s="23"/>
      <c r="DN1747" s="3"/>
      <c r="DO1747" s="3"/>
      <c r="DP1747" s="3"/>
      <c r="DQ1747" s="3"/>
      <c r="DR1747" s="3"/>
      <c r="DS1747" s="3"/>
      <c r="DT1747" s="3"/>
      <c r="DU1747" s="3"/>
      <c r="DV1747" s="3"/>
      <c r="DW1747" s="3"/>
      <c r="DX1747" s="3"/>
      <c r="DY1747" s="3"/>
      <c r="DZ1747" s="3"/>
      <c r="EA1747" s="3"/>
      <c r="EB1747" s="3"/>
      <c r="EC1747" s="3"/>
      <c r="ED1747" s="3"/>
      <c r="EE1747" s="3"/>
      <c r="EF1747" s="3"/>
      <c r="EG1747" s="3"/>
    </row>
    <row r="1748" spans="1:137" ht="15.75" customHeight="1">
      <c r="A1748" s="15" t="s">
        <v>5568</v>
      </c>
      <c r="B1748" s="15" t="s">
        <v>5569</v>
      </c>
      <c r="C1748" s="16">
        <v>88606660</v>
      </c>
      <c r="D1748" s="15">
        <v>728409349</v>
      </c>
      <c r="E1748" s="15" t="s">
        <v>5570</v>
      </c>
      <c r="F1748" s="15" t="s">
        <v>84</v>
      </c>
      <c r="G1748" s="15" t="s">
        <v>153</v>
      </c>
      <c r="H1748" s="15" t="s">
        <v>216</v>
      </c>
      <c r="I1748" s="17">
        <f t="shared" si="18"/>
        <v>0</v>
      </c>
      <c r="J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  <c r="U1748" s="17"/>
      <c r="V1748" s="17"/>
      <c r="W1748" s="17"/>
      <c r="X1748" s="17"/>
      <c r="Y1748" s="17"/>
      <c r="Z1748" s="18">
        <f t="shared" si="1"/>
        <v>15</v>
      </c>
      <c r="AA1748" s="19"/>
      <c r="AB1748" s="19"/>
      <c r="AC1748" s="19"/>
      <c r="AD1748" s="19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>
        <v>15</v>
      </c>
      <c r="AQ1748" s="19"/>
      <c r="AR1748" s="20">
        <f t="shared" si="3"/>
        <v>0</v>
      </c>
      <c r="AS1748" s="21"/>
      <c r="AT1748" s="21"/>
      <c r="AU1748" s="21"/>
      <c r="AV1748" s="21"/>
      <c r="AW1748" s="21"/>
      <c r="AX1748" s="21"/>
      <c r="AY1748" s="21"/>
      <c r="AZ1748" s="21"/>
      <c r="BA1748" s="21"/>
      <c r="BB1748" s="21"/>
      <c r="BC1748" s="21"/>
      <c r="BD1748" s="21"/>
      <c r="BE1748" s="21"/>
      <c r="BF1748" s="21"/>
      <c r="BG1748" s="21"/>
      <c r="BH1748" s="21"/>
      <c r="BI1748" s="21"/>
      <c r="BJ1748" s="22">
        <f t="shared" si="21"/>
        <v>0</v>
      </c>
      <c r="BK1748" s="21"/>
      <c r="BL1748" s="21"/>
      <c r="BM1748" s="21"/>
      <c r="BN1748" s="23">
        <f t="shared" si="7"/>
        <v>0</v>
      </c>
      <c r="BO1748" s="23"/>
      <c r="BP1748" s="23"/>
      <c r="BQ1748" s="23"/>
      <c r="BR1748" s="23"/>
      <c r="BS1748" s="23"/>
      <c r="BT1748" s="23"/>
      <c r="BU1748" s="23"/>
      <c r="BV1748" s="23"/>
      <c r="BW1748" s="23"/>
      <c r="BX1748" s="23"/>
      <c r="BY1748" s="23"/>
      <c r="BZ1748" s="23"/>
      <c r="CA1748" s="23"/>
      <c r="CB1748" s="23"/>
      <c r="CC1748" s="23"/>
      <c r="CD1748" s="23"/>
      <c r="CE1748" s="23"/>
      <c r="CF1748" s="21">
        <f t="shared" si="9"/>
        <v>0</v>
      </c>
      <c r="CG1748" s="21"/>
      <c r="CH1748" s="21"/>
      <c r="CI1748" s="21"/>
      <c r="CJ1748" s="21"/>
      <c r="CK1748" s="21"/>
      <c r="CL1748" s="21"/>
      <c r="CM1748" s="21"/>
      <c r="CN1748" s="21"/>
      <c r="CO1748" s="21"/>
      <c r="CP1748" s="21"/>
      <c r="CQ1748" s="21"/>
      <c r="CR1748" s="21"/>
      <c r="CS1748" s="21"/>
      <c r="CT1748" s="21"/>
      <c r="CU1748" s="21"/>
      <c r="CV1748" s="21"/>
      <c r="CW1748" s="21"/>
      <c r="CX1748" s="23">
        <f t="shared" si="11"/>
        <v>0</v>
      </c>
      <c r="CY1748" s="23"/>
      <c r="CZ1748" s="23"/>
      <c r="DA1748" s="23"/>
      <c r="DB1748" s="23"/>
      <c r="DC1748" s="23"/>
      <c r="DD1748" s="23"/>
      <c r="DE1748" s="22">
        <f t="shared" si="13"/>
        <v>0</v>
      </c>
      <c r="DF1748" s="21"/>
      <c r="DG1748" s="21"/>
      <c r="DH1748" s="21"/>
      <c r="DI1748" s="21"/>
      <c r="DJ1748" s="21"/>
      <c r="DK1748" s="24">
        <f t="shared" si="15"/>
        <v>0</v>
      </c>
      <c r="DL1748" s="23"/>
      <c r="DM1748" s="23"/>
      <c r="DN1748" s="3"/>
      <c r="DO1748" s="3"/>
      <c r="DP1748" s="3"/>
      <c r="DQ1748" s="3"/>
      <c r="DR1748" s="3"/>
      <c r="DS1748" s="3"/>
      <c r="DT1748" s="3"/>
      <c r="DU1748" s="3"/>
      <c r="DV1748" s="3"/>
      <c r="DW1748" s="3"/>
      <c r="DX1748" s="3"/>
      <c r="DY1748" s="3"/>
      <c r="DZ1748" s="3"/>
      <c r="EA1748" s="3"/>
      <c r="EB1748" s="3"/>
      <c r="EC1748" s="3"/>
      <c r="ED1748" s="3"/>
      <c r="EE1748" s="3"/>
      <c r="EF1748" s="3"/>
      <c r="EG1748" s="3"/>
    </row>
    <row r="1749" spans="1:137" ht="15.75" customHeight="1">
      <c r="A1749" s="15" t="s">
        <v>5571</v>
      </c>
      <c r="B1749" s="15" t="s">
        <v>5572</v>
      </c>
      <c r="C1749" s="16" t="s">
        <v>5573</v>
      </c>
      <c r="D1749" s="15">
        <v>731119698</v>
      </c>
      <c r="E1749" s="15" t="s">
        <v>5574</v>
      </c>
      <c r="F1749" s="15" t="s">
        <v>84</v>
      </c>
      <c r="G1749" s="15" t="s">
        <v>153</v>
      </c>
      <c r="H1749" s="15" t="s">
        <v>158</v>
      </c>
      <c r="I1749" s="17">
        <f t="shared" si="18"/>
        <v>0</v>
      </c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8">
        <f t="shared" si="1"/>
        <v>15</v>
      </c>
      <c r="AA1749" s="19"/>
      <c r="AB1749" s="19"/>
      <c r="AC1749" s="19"/>
      <c r="AD1749" s="19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>
        <v>15</v>
      </c>
      <c r="AQ1749" s="19"/>
      <c r="AR1749" s="20">
        <f t="shared" si="3"/>
        <v>0</v>
      </c>
      <c r="AS1749" s="21"/>
      <c r="AT1749" s="21"/>
      <c r="AU1749" s="21"/>
      <c r="AV1749" s="21"/>
      <c r="AW1749" s="21"/>
      <c r="AX1749" s="21"/>
      <c r="AY1749" s="21"/>
      <c r="AZ1749" s="21"/>
      <c r="BA1749" s="21"/>
      <c r="BB1749" s="21"/>
      <c r="BC1749" s="21"/>
      <c r="BD1749" s="21"/>
      <c r="BE1749" s="21"/>
      <c r="BF1749" s="21"/>
      <c r="BG1749" s="21"/>
      <c r="BH1749" s="21"/>
      <c r="BI1749" s="21"/>
      <c r="BJ1749" s="22">
        <f t="shared" si="21"/>
        <v>0</v>
      </c>
      <c r="BK1749" s="21"/>
      <c r="BL1749" s="21"/>
      <c r="BM1749" s="21"/>
      <c r="BN1749" s="23">
        <f t="shared" si="7"/>
        <v>0</v>
      </c>
      <c r="BO1749" s="23"/>
      <c r="BP1749" s="23"/>
      <c r="BQ1749" s="23"/>
      <c r="BR1749" s="23"/>
      <c r="BS1749" s="23"/>
      <c r="BT1749" s="23"/>
      <c r="BU1749" s="23"/>
      <c r="BV1749" s="23"/>
      <c r="BW1749" s="23"/>
      <c r="BX1749" s="23"/>
      <c r="BY1749" s="23"/>
      <c r="BZ1749" s="23"/>
      <c r="CA1749" s="23"/>
      <c r="CB1749" s="23"/>
      <c r="CC1749" s="23"/>
      <c r="CD1749" s="23"/>
      <c r="CE1749" s="23"/>
      <c r="CF1749" s="21">
        <f t="shared" si="9"/>
        <v>0</v>
      </c>
      <c r="CG1749" s="21"/>
      <c r="CH1749" s="21"/>
      <c r="CI1749" s="21"/>
      <c r="CJ1749" s="21"/>
      <c r="CK1749" s="21"/>
      <c r="CL1749" s="21"/>
      <c r="CM1749" s="21"/>
      <c r="CN1749" s="21"/>
      <c r="CO1749" s="21"/>
      <c r="CP1749" s="21"/>
      <c r="CQ1749" s="21"/>
      <c r="CR1749" s="21"/>
      <c r="CS1749" s="21"/>
      <c r="CT1749" s="21"/>
      <c r="CU1749" s="21"/>
      <c r="CV1749" s="21"/>
      <c r="CW1749" s="21"/>
      <c r="CX1749" s="23">
        <f t="shared" si="11"/>
        <v>0</v>
      </c>
      <c r="CY1749" s="23"/>
      <c r="CZ1749" s="23"/>
      <c r="DA1749" s="23"/>
      <c r="DB1749" s="23"/>
      <c r="DC1749" s="23"/>
      <c r="DD1749" s="23"/>
      <c r="DE1749" s="22">
        <f t="shared" si="13"/>
        <v>0</v>
      </c>
      <c r="DF1749" s="21"/>
      <c r="DG1749" s="21"/>
      <c r="DH1749" s="21"/>
      <c r="DI1749" s="21"/>
      <c r="DJ1749" s="21"/>
      <c r="DK1749" s="24">
        <f t="shared" si="15"/>
        <v>0</v>
      </c>
      <c r="DL1749" s="23"/>
      <c r="DM1749" s="23"/>
      <c r="DN1749" s="3"/>
      <c r="DO1749" s="3"/>
      <c r="DP1749" s="3"/>
      <c r="DQ1749" s="3"/>
      <c r="DR1749" s="3"/>
      <c r="DS1749" s="3"/>
      <c r="DT1749" s="3"/>
      <c r="DU1749" s="3"/>
      <c r="DV1749" s="3"/>
      <c r="DW1749" s="3"/>
      <c r="DX1749" s="3"/>
      <c r="DY1749" s="3"/>
      <c r="DZ1749" s="3"/>
      <c r="EA1749" s="3"/>
      <c r="EB1749" s="3"/>
      <c r="EC1749" s="3"/>
      <c r="ED1749" s="3"/>
      <c r="EE1749" s="3"/>
      <c r="EF1749" s="3"/>
      <c r="EG1749" s="3"/>
    </row>
    <row r="1750" spans="1:137" ht="15.75" customHeight="1">
      <c r="A1750" s="15" t="s">
        <v>5575</v>
      </c>
      <c r="B1750" s="15" t="s">
        <v>5576</v>
      </c>
      <c r="C1750" s="16">
        <v>18640664</v>
      </c>
      <c r="D1750" s="15">
        <v>777666122</v>
      </c>
      <c r="E1750" s="15" t="s">
        <v>5577</v>
      </c>
      <c r="F1750" s="15" t="s">
        <v>84</v>
      </c>
      <c r="G1750" s="15" t="s">
        <v>85</v>
      </c>
      <c r="H1750" s="15" t="s">
        <v>57</v>
      </c>
      <c r="I1750" s="17">
        <f t="shared" si="18"/>
        <v>0</v>
      </c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8">
        <f t="shared" si="1"/>
        <v>89</v>
      </c>
      <c r="AA1750" s="19"/>
      <c r="AB1750" s="19"/>
      <c r="AC1750" s="19"/>
      <c r="AD1750" s="19"/>
      <c r="AE1750" s="19"/>
      <c r="AF1750" s="19"/>
      <c r="AG1750" s="19">
        <v>19</v>
      </c>
      <c r="AH1750" s="19"/>
      <c r="AI1750" s="19"/>
      <c r="AJ1750" s="19"/>
      <c r="AK1750" s="19">
        <v>25</v>
      </c>
      <c r="AL1750" s="19"/>
      <c r="AM1750" s="19"/>
      <c r="AN1750" s="19"/>
      <c r="AO1750" s="25">
        <v>45</v>
      </c>
      <c r="AP1750" s="19"/>
      <c r="AQ1750" s="19"/>
      <c r="AR1750" s="20">
        <f t="shared" si="3"/>
        <v>250</v>
      </c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  <c r="BF1750" s="21"/>
      <c r="BG1750" s="21">
        <v>250</v>
      </c>
      <c r="BH1750" s="21"/>
      <c r="BI1750" s="21"/>
      <c r="BJ1750" s="22">
        <f t="shared" si="21"/>
        <v>0</v>
      </c>
      <c r="BK1750" s="21"/>
      <c r="BL1750" s="21"/>
      <c r="BM1750" s="21"/>
      <c r="BN1750" s="23">
        <f t="shared" si="7"/>
        <v>0</v>
      </c>
      <c r="BO1750" s="23"/>
      <c r="BP1750" s="23"/>
      <c r="BQ1750" s="23"/>
      <c r="BR1750" s="23"/>
      <c r="BS1750" s="23"/>
      <c r="BT1750" s="23"/>
      <c r="BU1750" s="23"/>
      <c r="BV1750" s="23"/>
      <c r="BW1750" s="23"/>
      <c r="BX1750" s="23"/>
      <c r="BY1750" s="23"/>
      <c r="BZ1750" s="23"/>
      <c r="CA1750" s="23"/>
      <c r="CB1750" s="23"/>
      <c r="CC1750" s="23"/>
      <c r="CD1750" s="23"/>
      <c r="CE1750" s="23"/>
      <c r="CF1750" s="21">
        <f t="shared" si="9"/>
        <v>0</v>
      </c>
      <c r="CG1750" s="21"/>
      <c r="CH1750" s="21"/>
      <c r="CI1750" s="21"/>
      <c r="CJ1750" s="21"/>
      <c r="CK1750" s="21"/>
      <c r="CL1750" s="21"/>
      <c r="CM1750" s="21"/>
      <c r="CN1750" s="21"/>
      <c r="CO1750" s="21"/>
      <c r="CP1750" s="21"/>
      <c r="CQ1750" s="21"/>
      <c r="CR1750" s="21"/>
      <c r="CS1750" s="21"/>
      <c r="CT1750" s="21"/>
      <c r="CU1750" s="21"/>
      <c r="CV1750" s="21"/>
      <c r="CW1750" s="21"/>
      <c r="CX1750" s="23">
        <f t="shared" si="11"/>
        <v>0</v>
      </c>
      <c r="CY1750" s="23"/>
      <c r="CZ1750" s="23"/>
      <c r="DA1750" s="23"/>
      <c r="DB1750" s="23"/>
      <c r="DC1750" s="23"/>
      <c r="DD1750" s="23"/>
      <c r="DE1750" s="22">
        <f t="shared" si="13"/>
        <v>0</v>
      </c>
      <c r="DF1750" s="21"/>
      <c r="DG1750" s="21"/>
      <c r="DH1750" s="21"/>
      <c r="DI1750" s="21"/>
      <c r="DJ1750" s="21"/>
      <c r="DK1750" s="24">
        <f t="shared" si="15"/>
        <v>0</v>
      </c>
      <c r="DL1750" s="23"/>
      <c r="DM1750" s="23"/>
      <c r="DN1750" s="3"/>
      <c r="DO1750" s="3"/>
      <c r="DP1750" s="3"/>
      <c r="DQ1750" s="3"/>
      <c r="DR1750" s="3"/>
      <c r="DS1750" s="3"/>
      <c r="DT1750" s="3"/>
      <c r="DU1750" s="3"/>
      <c r="DV1750" s="3"/>
      <c r="DW1750" s="3"/>
      <c r="DX1750" s="3"/>
      <c r="DY1750" s="3"/>
      <c r="DZ1750" s="3"/>
      <c r="EA1750" s="3"/>
      <c r="EB1750" s="3"/>
      <c r="EC1750" s="3"/>
      <c r="ED1750" s="3"/>
      <c r="EE1750" s="3"/>
      <c r="EF1750" s="3"/>
      <c r="EG1750" s="3"/>
    </row>
    <row r="1751" spans="1:137" ht="15.75" customHeight="1">
      <c r="A1751" s="15" t="s">
        <v>5578</v>
      </c>
      <c r="B1751" s="15" t="s">
        <v>5579</v>
      </c>
      <c r="C1751" s="16">
        <v>48132047</v>
      </c>
      <c r="D1751" s="15">
        <v>721707954</v>
      </c>
      <c r="E1751" s="15" t="s">
        <v>5580</v>
      </c>
      <c r="F1751" s="15" t="s">
        <v>84</v>
      </c>
      <c r="G1751" s="15" t="s">
        <v>91</v>
      </c>
      <c r="H1751" s="15" t="s">
        <v>80</v>
      </c>
      <c r="I1751" s="17">
        <f t="shared" si="18"/>
        <v>0</v>
      </c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8">
        <f t="shared" si="1"/>
        <v>10</v>
      </c>
      <c r="AA1751" s="19"/>
      <c r="AB1751" s="19"/>
      <c r="AC1751" s="19"/>
      <c r="AD1751" s="19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>
        <v>10</v>
      </c>
      <c r="AP1751" s="19"/>
      <c r="AQ1751" s="19"/>
      <c r="AR1751" s="20">
        <f t="shared" si="3"/>
        <v>0</v>
      </c>
      <c r="AS1751" s="21"/>
      <c r="AT1751" s="21"/>
      <c r="AU1751" s="21"/>
      <c r="AV1751" s="21"/>
      <c r="AW1751" s="21"/>
      <c r="AX1751" s="21"/>
      <c r="AY1751" s="21"/>
      <c r="AZ1751" s="21"/>
      <c r="BA1751" s="21"/>
      <c r="BB1751" s="21"/>
      <c r="BC1751" s="21"/>
      <c r="BD1751" s="21"/>
      <c r="BE1751" s="21"/>
      <c r="BF1751" s="21"/>
      <c r="BG1751" s="21"/>
      <c r="BH1751" s="21"/>
      <c r="BI1751" s="21"/>
      <c r="BJ1751" s="22">
        <f t="shared" si="21"/>
        <v>0</v>
      </c>
      <c r="BK1751" s="21"/>
      <c r="BL1751" s="21"/>
      <c r="BM1751" s="21"/>
      <c r="BN1751" s="23">
        <f t="shared" si="7"/>
        <v>0</v>
      </c>
      <c r="BO1751" s="23"/>
      <c r="BP1751" s="23"/>
      <c r="BQ1751" s="23"/>
      <c r="BR1751" s="23"/>
      <c r="BS1751" s="23"/>
      <c r="BT1751" s="23"/>
      <c r="BU1751" s="23"/>
      <c r="BV1751" s="23"/>
      <c r="BW1751" s="23"/>
      <c r="BX1751" s="23"/>
      <c r="BY1751" s="23"/>
      <c r="BZ1751" s="23"/>
      <c r="CA1751" s="23"/>
      <c r="CB1751" s="23"/>
      <c r="CC1751" s="23"/>
      <c r="CD1751" s="23"/>
      <c r="CE1751" s="23"/>
      <c r="CF1751" s="21">
        <f t="shared" si="9"/>
        <v>100</v>
      </c>
      <c r="CG1751" s="21"/>
      <c r="CH1751" s="21"/>
      <c r="CI1751" s="21"/>
      <c r="CJ1751" s="21"/>
      <c r="CK1751" s="21"/>
      <c r="CL1751" s="21"/>
      <c r="CM1751" s="21"/>
      <c r="CN1751" s="21"/>
      <c r="CO1751" s="21"/>
      <c r="CP1751" s="21"/>
      <c r="CQ1751" s="21"/>
      <c r="CR1751" s="21"/>
      <c r="CS1751" s="21"/>
      <c r="CT1751" s="21"/>
      <c r="CU1751" s="21">
        <v>100</v>
      </c>
      <c r="CV1751" s="21"/>
      <c r="CW1751" s="21"/>
      <c r="CX1751" s="23">
        <f t="shared" si="11"/>
        <v>1</v>
      </c>
      <c r="CY1751" s="23"/>
      <c r="CZ1751" s="23"/>
      <c r="DA1751" s="23"/>
      <c r="DB1751" s="23">
        <v>1</v>
      </c>
      <c r="DC1751" s="23"/>
      <c r="DD1751" s="23"/>
      <c r="DE1751" s="22">
        <f t="shared" si="13"/>
        <v>0</v>
      </c>
      <c r="DF1751" s="21"/>
      <c r="DG1751" s="21"/>
      <c r="DH1751" s="21"/>
      <c r="DI1751" s="21"/>
      <c r="DJ1751" s="21"/>
      <c r="DK1751" s="24">
        <f t="shared" si="15"/>
        <v>0</v>
      </c>
      <c r="DL1751" s="23"/>
      <c r="DM1751" s="23"/>
      <c r="DN1751" s="3"/>
      <c r="DO1751" s="3"/>
      <c r="DP1751" s="3"/>
      <c r="DQ1751" s="3"/>
      <c r="DR1751" s="3"/>
      <c r="DS1751" s="3"/>
      <c r="DT1751" s="3"/>
      <c r="DU1751" s="3"/>
      <c r="DV1751" s="3"/>
      <c r="DW1751" s="3"/>
      <c r="DX1751" s="3"/>
      <c r="DY1751" s="3"/>
      <c r="DZ1751" s="3"/>
      <c r="EA1751" s="3"/>
      <c r="EB1751" s="3"/>
      <c r="EC1751" s="3"/>
      <c r="ED1751" s="3"/>
      <c r="EE1751" s="3"/>
      <c r="EF1751" s="3"/>
      <c r="EG1751" s="3"/>
    </row>
    <row r="1752" spans="1:137" ht="15.75" customHeight="1">
      <c r="A1752" s="15" t="s">
        <v>5581</v>
      </c>
      <c r="B1752" s="15" t="s">
        <v>5582</v>
      </c>
      <c r="C1752" s="16">
        <v>47073853</v>
      </c>
      <c r="D1752" s="15">
        <v>775128998</v>
      </c>
      <c r="E1752" s="15" t="s">
        <v>5583</v>
      </c>
      <c r="F1752" s="15" t="s">
        <v>84</v>
      </c>
      <c r="G1752" s="15" t="s">
        <v>101</v>
      </c>
      <c r="H1752" s="15" t="s">
        <v>174</v>
      </c>
      <c r="I1752" s="17">
        <f t="shared" si="18"/>
        <v>0</v>
      </c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8">
        <f t="shared" si="1"/>
        <v>34</v>
      </c>
      <c r="AA1752" s="19"/>
      <c r="AB1752" s="19"/>
      <c r="AC1752" s="19"/>
      <c r="AD1752" s="19"/>
      <c r="AE1752" s="19"/>
      <c r="AF1752" s="19">
        <v>10</v>
      </c>
      <c r="AG1752" s="19"/>
      <c r="AH1752" s="19">
        <v>9</v>
      </c>
      <c r="AI1752" s="19"/>
      <c r="AJ1752" s="19"/>
      <c r="AK1752" s="19"/>
      <c r="AL1752" s="19"/>
      <c r="AM1752" s="19"/>
      <c r="AN1752" s="19"/>
      <c r="AO1752" s="19"/>
      <c r="AP1752" s="19">
        <v>15</v>
      </c>
      <c r="AQ1752" s="19"/>
      <c r="AR1752" s="20">
        <f t="shared" si="3"/>
        <v>0</v>
      </c>
      <c r="AS1752" s="21"/>
      <c r="AT1752" s="21"/>
      <c r="AU1752" s="21"/>
      <c r="AV1752" s="21"/>
      <c r="AW1752" s="21"/>
      <c r="AX1752" s="21"/>
      <c r="AY1752" s="21"/>
      <c r="AZ1752" s="21"/>
      <c r="BA1752" s="21"/>
      <c r="BB1752" s="21"/>
      <c r="BC1752" s="21"/>
      <c r="BD1752" s="21"/>
      <c r="BE1752" s="21"/>
      <c r="BF1752" s="21"/>
      <c r="BG1752" s="21"/>
      <c r="BH1752" s="21"/>
      <c r="BI1752" s="21"/>
      <c r="BJ1752" s="22">
        <f t="shared" si="21"/>
        <v>0</v>
      </c>
      <c r="BK1752" s="21"/>
      <c r="BL1752" s="21"/>
      <c r="BM1752" s="21"/>
      <c r="BN1752" s="23">
        <f t="shared" si="7"/>
        <v>1</v>
      </c>
      <c r="BO1752" s="23"/>
      <c r="BP1752" s="23"/>
      <c r="BQ1752" s="23">
        <v>1</v>
      </c>
      <c r="BR1752" s="23"/>
      <c r="BS1752" s="23"/>
      <c r="BT1752" s="23"/>
      <c r="BU1752" s="23"/>
      <c r="BV1752" s="23"/>
      <c r="BW1752" s="23"/>
      <c r="BX1752" s="23"/>
      <c r="BY1752" s="23"/>
      <c r="BZ1752" s="23"/>
      <c r="CA1752" s="23"/>
      <c r="CB1752" s="23"/>
      <c r="CC1752" s="23"/>
      <c r="CD1752" s="23"/>
      <c r="CE1752" s="23"/>
      <c r="CF1752" s="21">
        <f t="shared" si="9"/>
        <v>0</v>
      </c>
      <c r="CG1752" s="21"/>
      <c r="CH1752" s="21"/>
      <c r="CI1752" s="21"/>
      <c r="CJ1752" s="21"/>
      <c r="CK1752" s="21"/>
      <c r="CL1752" s="21"/>
      <c r="CM1752" s="21"/>
      <c r="CN1752" s="21"/>
      <c r="CO1752" s="21"/>
      <c r="CP1752" s="21"/>
      <c r="CQ1752" s="21"/>
      <c r="CR1752" s="21"/>
      <c r="CS1752" s="21"/>
      <c r="CT1752" s="21"/>
      <c r="CU1752" s="21"/>
      <c r="CV1752" s="21"/>
      <c r="CW1752" s="21"/>
      <c r="CX1752" s="23">
        <f t="shared" si="11"/>
        <v>2</v>
      </c>
      <c r="CY1752" s="23"/>
      <c r="CZ1752" s="23"/>
      <c r="DA1752" s="23"/>
      <c r="DB1752" s="23"/>
      <c r="DC1752" s="23">
        <v>2</v>
      </c>
      <c r="DD1752" s="23"/>
      <c r="DE1752" s="22">
        <f t="shared" si="13"/>
        <v>0</v>
      </c>
      <c r="DF1752" s="21"/>
      <c r="DG1752" s="21"/>
      <c r="DH1752" s="21"/>
      <c r="DI1752" s="21"/>
      <c r="DJ1752" s="21"/>
      <c r="DK1752" s="24">
        <f t="shared" si="15"/>
        <v>0</v>
      </c>
      <c r="DL1752" s="23"/>
      <c r="DM1752" s="23"/>
      <c r="DN1752" s="3"/>
      <c r="DO1752" s="3"/>
      <c r="DP1752" s="3"/>
      <c r="DQ1752" s="3"/>
      <c r="DR1752" s="3"/>
      <c r="DS1752" s="3"/>
      <c r="DT1752" s="3"/>
      <c r="DU1752" s="3"/>
      <c r="DV1752" s="3"/>
      <c r="DW1752" s="3"/>
      <c r="DX1752" s="3"/>
      <c r="DY1752" s="3"/>
      <c r="DZ1752" s="3"/>
      <c r="EA1752" s="3"/>
      <c r="EB1752" s="3"/>
      <c r="EC1752" s="3"/>
      <c r="ED1752" s="3"/>
      <c r="EE1752" s="3"/>
      <c r="EF1752" s="3"/>
      <c r="EG1752" s="3"/>
    </row>
    <row r="1753" spans="1:137" ht="15.75" customHeight="1">
      <c r="A1753" s="15" t="s">
        <v>5584</v>
      </c>
      <c r="B1753" s="15" t="s">
        <v>5585</v>
      </c>
      <c r="C1753" s="16">
        <v>71169946</v>
      </c>
      <c r="D1753" s="15">
        <v>602857919</v>
      </c>
      <c r="E1753" s="15" t="s">
        <v>5586</v>
      </c>
      <c r="F1753" s="15" t="s">
        <v>84</v>
      </c>
      <c r="G1753" s="15" t="s">
        <v>91</v>
      </c>
      <c r="H1753" s="15" t="s">
        <v>216</v>
      </c>
      <c r="I1753" s="17">
        <f t="shared" si="18"/>
        <v>0</v>
      </c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  <c r="U1753" s="17"/>
      <c r="V1753" s="17"/>
      <c r="W1753" s="17"/>
      <c r="X1753" s="17"/>
      <c r="Y1753" s="17"/>
      <c r="Z1753" s="18">
        <f t="shared" si="1"/>
        <v>29</v>
      </c>
      <c r="AA1753" s="19"/>
      <c r="AB1753" s="19"/>
      <c r="AC1753" s="19"/>
      <c r="AD1753" s="19"/>
      <c r="AE1753" s="19"/>
      <c r="AF1753" s="19"/>
      <c r="AG1753" s="19">
        <v>19</v>
      </c>
      <c r="AH1753" s="19"/>
      <c r="AI1753" s="19"/>
      <c r="AJ1753" s="19"/>
      <c r="AK1753" s="19"/>
      <c r="AL1753" s="19"/>
      <c r="AM1753" s="19"/>
      <c r="AN1753" s="19"/>
      <c r="AO1753" s="19">
        <v>10</v>
      </c>
      <c r="AP1753" s="19"/>
      <c r="AQ1753" s="19"/>
      <c r="AR1753" s="20">
        <f t="shared" si="3"/>
        <v>0</v>
      </c>
      <c r="AS1753" s="21"/>
      <c r="AT1753" s="21"/>
      <c r="AU1753" s="21"/>
      <c r="AV1753" s="21"/>
      <c r="AW1753" s="21"/>
      <c r="AX1753" s="21"/>
      <c r="AY1753" s="21"/>
      <c r="AZ1753" s="21"/>
      <c r="BA1753" s="21"/>
      <c r="BB1753" s="21"/>
      <c r="BC1753" s="21"/>
      <c r="BD1753" s="21"/>
      <c r="BE1753" s="21"/>
      <c r="BF1753" s="21"/>
      <c r="BG1753" s="21"/>
      <c r="BH1753" s="21"/>
      <c r="BI1753" s="21"/>
      <c r="BJ1753" s="22">
        <f t="shared" si="21"/>
        <v>0</v>
      </c>
      <c r="BK1753" s="21"/>
      <c r="BL1753" s="21"/>
      <c r="BM1753" s="21"/>
      <c r="BN1753" s="23">
        <f t="shared" si="7"/>
        <v>0</v>
      </c>
      <c r="BO1753" s="23"/>
      <c r="BP1753" s="23"/>
      <c r="BQ1753" s="23"/>
      <c r="BR1753" s="23"/>
      <c r="BS1753" s="23"/>
      <c r="BT1753" s="23"/>
      <c r="BU1753" s="23" t="s">
        <v>209</v>
      </c>
      <c r="BV1753" s="23"/>
      <c r="BW1753" s="23"/>
      <c r="BX1753" s="23"/>
      <c r="BY1753" s="23"/>
      <c r="BZ1753" s="23"/>
      <c r="CA1753" s="23"/>
      <c r="CB1753" s="23"/>
      <c r="CC1753" s="23"/>
      <c r="CD1753" s="23"/>
      <c r="CE1753" s="23"/>
      <c r="CF1753" s="21">
        <f t="shared" si="9"/>
        <v>100</v>
      </c>
      <c r="CG1753" s="21"/>
      <c r="CH1753" s="21"/>
      <c r="CI1753" s="21"/>
      <c r="CJ1753" s="21"/>
      <c r="CK1753" s="21"/>
      <c r="CL1753" s="21"/>
      <c r="CM1753" s="21"/>
      <c r="CN1753" s="21"/>
      <c r="CO1753" s="21"/>
      <c r="CP1753" s="21"/>
      <c r="CQ1753" s="21"/>
      <c r="CR1753" s="21"/>
      <c r="CS1753" s="21"/>
      <c r="CT1753" s="21"/>
      <c r="CU1753" s="21">
        <v>100</v>
      </c>
      <c r="CV1753" s="21"/>
      <c r="CW1753" s="21"/>
      <c r="CX1753" s="23">
        <f t="shared" si="11"/>
        <v>1</v>
      </c>
      <c r="CY1753" s="23"/>
      <c r="CZ1753" s="23"/>
      <c r="DA1753" s="23"/>
      <c r="DB1753" s="23">
        <v>1</v>
      </c>
      <c r="DC1753" s="23"/>
      <c r="DD1753" s="23"/>
      <c r="DE1753" s="22">
        <f t="shared" si="13"/>
        <v>0</v>
      </c>
      <c r="DF1753" s="21"/>
      <c r="DG1753" s="21"/>
      <c r="DH1753" s="21"/>
      <c r="DI1753" s="21"/>
      <c r="DJ1753" s="21"/>
      <c r="DK1753" s="24">
        <f t="shared" si="15"/>
        <v>0</v>
      </c>
      <c r="DL1753" s="23"/>
      <c r="DM1753" s="23"/>
      <c r="DN1753" s="3"/>
      <c r="DO1753" s="3"/>
      <c r="DP1753" s="3"/>
      <c r="DQ1753" s="3"/>
      <c r="DR1753" s="3"/>
      <c r="DS1753" s="3"/>
      <c r="DT1753" s="3"/>
      <c r="DU1753" s="3"/>
      <c r="DV1753" s="3"/>
      <c r="DW1753" s="3"/>
      <c r="DX1753" s="3"/>
      <c r="DY1753" s="3"/>
      <c r="DZ1753" s="3"/>
      <c r="EA1753" s="3"/>
      <c r="EB1753" s="3"/>
      <c r="EC1753" s="3"/>
      <c r="ED1753" s="3"/>
      <c r="EE1753" s="3"/>
      <c r="EF1753" s="3"/>
      <c r="EG1753" s="3"/>
    </row>
    <row r="1754" spans="1:137" ht="15.75" customHeight="1">
      <c r="A1754" s="15" t="s">
        <v>5587</v>
      </c>
      <c r="B1754" s="15" t="s">
        <v>5588</v>
      </c>
      <c r="C1754" s="16">
        <v>47454296</v>
      </c>
      <c r="D1754" s="15">
        <v>732222222</v>
      </c>
      <c r="E1754" s="15" t="s">
        <v>5589</v>
      </c>
      <c r="F1754" s="15" t="s">
        <v>84</v>
      </c>
      <c r="G1754" s="15" t="s">
        <v>101</v>
      </c>
      <c r="H1754" s="15" t="s">
        <v>57</v>
      </c>
      <c r="I1754" s="17">
        <f t="shared" si="18"/>
        <v>0</v>
      </c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8">
        <f t="shared" si="1"/>
        <v>28</v>
      </c>
      <c r="AA1754" s="19"/>
      <c r="AB1754" s="19"/>
      <c r="AC1754" s="19"/>
      <c r="AD1754" s="19"/>
      <c r="AE1754" s="19"/>
      <c r="AF1754" s="25">
        <v>6</v>
      </c>
      <c r="AG1754" s="19"/>
      <c r="AH1754" s="19">
        <v>7</v>
      </c>
      <c r="AI1754" s="19"/>
      <c r="AJ1754" s="19"/>
      <c r="AK1754" s="19"/>
      <c r="AL1754" s="19"/>
      <c r="AM1754" s="19"/>
      <c r="AN1754" s="19"/>
      <c r="AO1754" s="19">
        <v>15</v>
      </c>
      <c r="AP1754" s="19"/>
      <c r="AQ1754" s="19"/>
      <c r="AR1754" s="20">
        <f t="shared" si="3"/>
        <v>0</v>
      </c>
      <c r="AS1754" s="21"/>
      <c r="AT1754" s="21"/>
      <c r="AU1754" s="21"/>
      <c r="AV1754" s="21"/>
      <c r="AW1754" s="21"/>
      <c r="AX1754" s="21"/>
      <c r="AY1754" s="21"/>
      <c r="AZ1754" s="21"/>
      <c r="BA1754" s="21"/>
      <c r="BB1754" s="21"/>
      <c r="BC1754" s="21"/>
      <c r="BD1754" s="21"/>
      <c r="BE1754" s="21"/>
      <c r="BF1754" s="21"/>
      <c r="BG1754" s="21"/>
      <c r="BH1754" s="21"/>
      <c r="BI1754" s="21"/>
      <c r="BJ1754" s="22">
        <f t="shared" si="21"/>
        <v>0</v>
      </c>
      <c r="BK1754" s="21"/>
      <c r="BL1754" s="21"/>
      <c r="BM1754" s="21"/>
      <c r="BN1754" s="23">
        <f t="shared" si="7"/>
        <v>0</v>
      </c>
      <c r="BO1754" s="23"/>
      <c r="BP1754" s="23"/>
      <c r="BQ1754" s="23"/>
      <c r="BR1754" s="23"/>
      <c r="BS1754" s="23"/>
      <c r="BT1754" s="23"/>
      <c r="BU1754" s="23"/>
      <c r="BV1754" s="23"/>
      <c r="BW1754" s="23"/>
      <c r="BX1754" s="23"/>
      <c r="BY1754" s="23"/>
      <c r="BZ1754" s="23"/>
      <c r="CA1754" s="23"/>
      <c r="CB1754" s="23"/>
      <c r="CC1754" s="23"/>
      <c r="CD1754" s="23"/>
      <c r="CE1754" s="23"/>
      <c r="CF1754" s="21">
        <f t="shared" si="9"/>
        <v>0</v>
      </c>
      <c r="CG1754" s="21"/>
      <c r="CH1754" s="21"/>
      <c r="CI1754" s="21"/>
      <c r="CJ1754" s="21"/>
      <c r="CK1754" s="21"/>
      <c r="CL1754" s="21"/>
      <c r="CM1754" s="21"/>
      <c r="CN1754" s="21"/>
      <c r="CO1754" s="21"/>
      <c r="CP1754" s="21"/>
      <c r="CQ1754" s="21"/>
      <c r="CR1754" s="21"/>
      <c r="CS1754" s="21"/>
      <c r="CT1754" s="21"/>
      <c r="CU1754" s="21"/>
      <c r="CV1754" s="21"/>
      <c r="CW1754" s="21"/>
      <c r="CX1754" s="23">
        <f t="shared" si="11"/>
        <v>2</v>
      </c>
      <c r="CY1754" s="23"/>
      <c r="CZ1754" s="23"/>
      <c r="DA1754" s="23"/>
      <c r="DB1754" s="23">
        <v>2</v>
      </c>
      <c r="DC1754" s="23"/>
      <c r="DD1754" s="23"/>
      <c r="DE1754" s="22">
        <f t="shared" si="13"/>
        <v>0</v>
      </c>
      <c r="DF1754" s="21"/>
      <c r="DG1754" s="21"/>
      <c r="DH1754" s="21"/>
      <c r="DI1754" s="21"/>
      <c r="DJ1754" s="21"/>
      <c r="DK1754" s="24">
        <f t="shared" si="15"/>
        <v>0</v>
      </c>
      <c r="DL1754" s="23"/>
      <c r="DM1754" s="23"/>
      <c r="DN1754" s="3"/>
      <c r="DO1754" s="3"/>
      <c r="DP1754" s="3"/>
      <c r="DQ1754" s="3"/>
      <c r="DR1754" s="3"/>
      <c r="DS1754" s="3"/>
      <c r="DT1754" s="3"/>
      <c r="DU1754" s="3"/>
      <c r="DV1754" s="3"/>
      <c r="DW1754" s="3"/>
      <c r="DX1754" s="3"/>
      <c r="DY1754" s="3"/>
      <c r="DZ1754" s="3"/>
      <c r="EA1754" s="3"/>
      <c r="EB1754" s="3"/>
      <c r="EC1754" s="3"/>
      <c r="ED1754" s="3"/>
      <c r="EE1754" s="3"/>
      <c r="EF1754" s="3"/>
      <c r="EG1754" s="3"/>
    </row>
    <row r="1755" spans="1:137" ht="15.75" customHeight="1">
      <c r="A1755" s="15" t="s">
        <v>5590</v>
      </c>
      <c r="B1755" s="15" t="s">
        <v>5591</v>
      </c>
      <c r="C1755" s="16" t="s">
        <v>5592</v>
      </c>
      <c r="D1755" s="15">
        <v>604978872</v>
      </c>
      <c r="E1755" s="15" t="s">
        <v>5593</v>
      </c>
      <c r="F1755" s="15" t="s">
        <v>84</v>
      </c>
      <c r="G1755" s="15" t="s">
        <v>91</v>
      </c>
      <c r="H1755" s="15" t="s">
        <v>68</v>
      </c>
      <c r="I1755" s="17">
        <f t="shared" si="18"/>
        <v>0</v>
      </c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8">
        <f t="shared" si="1"/>
        <v>29</v>
      </c>
      <c r="AA1755" s="19"/>
      <c r="AB1755" s="19"/>
      <c r="AC1755" s="19"/>
      <c r="AD1755" s="19"/>
      <c r="AE1755" s="19"/>
      <c r="AF1755" s="19"/>
      <c r="AG1755" s="19">
        <v>19</v>
      </c>
      <c r="AH1755" s="19"/>
      <c r="AI1755" s="19"/>
      <c r="AJ1755" s="19"/>
      <c r="AK1755" s="19"/>
      <c r="AL1755" s="19"/>
      <c r="AM1755" s="19"/>
      <c r="AN1755" s="19"/>
      <c r="AO1755" s="19">
        <v>10</v>
      </c>
      <c r="AP1755" s="19"/>
      <c r="AQ1755" s="19"/>
      <c r="AR1755" s="20">
        <f t="shared" si="3"/>
        <v>0</v>
      </c>
      <c r="AS1755" s="21"/>
      <c r="AT1755" s="21"/>
      <c r="AU1755" s="21"/>
      <c r="AV1755" s="21"/>
      <c r="AW1755" s="21"/>
      <c r="AX1755" s="21"/>
      <c r="AY1755" s="21"/>
      <c r="AZ1755" s="21"/>
      <c r="BA1755" s="21"/>
      <c r="BB1755" s="21"/>
      <c r="BC1755" s="21"/>
      <c r="BD1755" s="21"/>
      <c r="BE1755" s="21"/>
      <c r="BF1755" s="21"/>
      <c r="BG1755" s="21"/>
      <c r="BH1755" s="21"/>
      <c r="BI1755" s="21"/>
      <c r="BJ1755" s="22">
        <f t="shared" si="21"/>
        <v>0</v>
      </c>
      <c r="BK1755" s="21"/>
      <c r="BL1755" s="21"/>
      <c r="BM1755" s="21"/>
      <c r="BN1755" s="23">
        <f t="shared" si="7"/>
        <v>0</v>
      </c>
      <c r="BO1755" s="23"/>
      <c r="BP1755" s="23"/>
      <c r="BQ1755" s="23"/>
      <c r="BR1755" s="23"/>
      <c r="BS1755" s="23"/>
      <c r="BT1755" s="23"/>
      <c r="BU1755" s="23" t="s">
        <v>209</v>
      </c>
      <c r="BV1755" s="23"/>
      <c r="BW1755" s="23"/>
      <c r="BX1755" s="23"/>
      <c r="BY1755" s="23"/>
      <c r="BZ1755" s="23"/>
      <c r="CA1755" s="23"/>
      <c r="CB1755" s="23"/>
      <c r="CC1755" s="23"/>
      <c r="CD1755" s="23"/>
      <c r="CE1755" s="23"/>
      <c r="CF1755" s="21">
        <f t="shared" si="9"/>
        <v>100</v>
      </c>
      <c r="CG1755" s="21"/>
      <c r="CH1755" s="21"/>
      <c r="CI1755" s="21"/>
      <c r="CJ1755" s="21"/>
      <c r="CK1755" s="21"/>
      <c r="CL1755" s="21"/>
      <c r="CM1755" s="21"/>
      <c r="CN1755" s="21"/>
      <c r="CO1755" s="21"/>
      <c r="CP1755" s="21"/>
      <c r="CQ1755" s="21"/>
      <c r="CR1755" s="21"/>
      <c r="CS1755" s="21"/>
      <c r="CT1755" s="21"/>
      <c r="CU1755" s="21">
        <v>100</v>
      </c>
      <c r="CV1755" s="21"/>
      <c r="CW1755" s="21"/>
      <c r="CX1755" s="23">
        <f t="shared" si="11"/>
        <v>1</v>
      </c>
      <c r="CY1755" s="23"/>
      <c r="CZ1755" s="23"/>
      <c r="DA1755" s="23"/>
      <c r="DB1755" s="23">
        <v>1</v>
      </c>
      <c r="DC1755" s="23"/>
      <c r="DD1755" s="23"/>
      <c r="DE1755" s="22">
        <f t="shared" si="13"/>
        <v>0</v>
      </c>
      <c r="DF1755" s="21"/>
      <c r="DG1755" s="21"/>
      <c r="DH1755" s="21"/>
      <c r="DI1755" s="21"/>
      <c r="DJ1755" s="21"/>
      <c r="DK1755" s="24">
        <f t="shared" si="15"/>
        <v>0</v>
      </c>
      <c r="DL1755" s="23"/>
      <c r="DM1755" s="23"/>
      <c r="DN1755" s="3"/>
      <c r="DO1755" s="3"/>
      <c r="DP1755" s="3"/>
      <c r="DQ1755" s="3"/>
      <c r="DR1755" s="3"/>
      <c r="DS1755" s="3"/>
      <c r="DT1755" s="3"/>
      <c r="DU1755" s="3"/>
      <c r="DV1755" s="3"/>
      <c r="DW1755" s="3"/>
      <c r="DX1755" s="3"/>
      <c r="DY1755" s="3"/>
      <c r="DZ1755" s="3"/>
      <c r="EA1755" s="3"/>
      <c r="EB1755" s="3"/>
      <c r="EC1755" s="3"/>
      <c r="ED1755" s="3"/>
      <c r="EE1755" s="3"/>
      <c r="EF1755" s="3"/>
      <c r="EG1755" s="3"/>
    </row>
    <row r="1756" spans="1:137" ht="15.75" customHeight="1">
      <c r="A1756" s="15" t="s">
        <v>5594</v>
      </c>
      <c r="B1756" s="15" t="s">
        <v>5595</v>
      </c>
      <c r="C1756" s="16">
        <v>46639853</v>
      </c>
      <c r="D1756" s="15">
        <v>602975489</v>
      </c>
      <c r="E1756" s="15" t="s">
        <v>5596</v>
      </c>
      <c r="F1756" s="15" t="s">
        <v>84</v>
      </c>
      <c r="G1756" s="15" t="s">
        <v>101</v>
      </c>
      <c r="H1756" s="15" t="s">
        <v>174</v>
      </c>
      <c r="I1756" s="17">
        <f t="shared" si="18"/>
        <v>0</v>
      </c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  <c r="X1756" s="17"/>
      <c r="Y1756" s="17"/>
      <c r="Z1756" s="18">
        <f t="shared" si="1"/>
        <v>53</v>
      </c>
      <c r="AA1756" s="19"/>
      <c r="AB1756" s="19"/>
      <c r="AC1756" s="19"/>
      <c r="AD1756" s="19"/>
      <c r="AE1756" s="19"/>
      <c r="AF1756" s="25">
        <v>20</v>
      </c>
      <c r="AG1756" s="19"/>
      <c r="AH1756" s="19">
        <f>9+9</f>
        <v>18</v>
      </c>
      <c r="AI1756" s="19"/>
      <c r="AJ1756" s="19"/>
      <c r="AK1756" s="19"/>
      <c r="AL1756" s="19"/>
      <c r="AM1756" s="19"/>
      <c r="AN1756" s="19"/>
      <c r="AO1756" s="19"/>
      <c r="AP1756" s="19">
        <v>15</v>
      </c>
      <c r="AQ1756" s="19"/>
      <c r="AR1756" s="20">
        <f t="shared" si="3"/>
        <v>0</v>
      </c>
      <c r="AS1756" s="21"/>
      <c r="AT1756" s="21"/>
      <c r="AU1756" s="21"/>
      <c r="AV1756" s="21"/>
      <c r="AW1756" s="21"/>
      <c r="AX1756" s="21"/>
      <c r="AY1756" s="21"/>
      <c r="AZ1756" s="21"/>
      <c r="BA1756" s="21"/>
      <c r="BB1756" s="21"/>
      <c r="BC1756" s="21"/>
      <c r="BD1756" s="21"/>
      <c r="BE1756" s="21"/>
      <c r="BF1756" s="21"/>
      <c r="BG1756" s="21"/>
      <c r="BH1756" s="21"/>
      <c r="BI1756" s="21"/>
      <c r="BJ1756" s="22">
        <f t="shared" si="21"/>
        <v>0</v>
      </c>
      <c r="BK1756" s="21"/>
      <c r="BL1756" s="21"/>
      <c r="BM1756" s="21"/>
      <c r="BN1756" s="23">
        <f t="shared" si="7"/>
        <v>0</v>
      </c>
      <c r="BO1756" s="23"/>
      <c r="BP1756" s="23"/>
      <c r="BQ1756" s="23"/>
      <c r="BR1756" s="23"/>
      <c r="BS1756" s="23"/>
      <c r="BT1756" s="23"/>
      <c r="BU1756" s="23"/>
      <c r="BV1756" s="23"/>
      <c r="BW1756" s="23"/>
      <c r="BX1756" s="23"/>
      <c r="BY1756" s="23"/>
      <c r="BZ1756" s="23"/>
      <c r="CA1756" s="23"/>
      <c r="CB1756" s="23"/>
      <c r="CC1756" s="23"/>
      <c r="CD1756" s="23"/>
      <c r="CE1756" s="23"/>
      <c r="CF1756" s="21">
        <f t="shared" si="9"/>
        <v>0</v>
      </c>
      <c r="CG1756" s="21"/>
      <c r="CH1756" s="21"/>
      <c r="CI1756" s="21"/>
      <c r="CJ1756" s="21"/>
      <c r="CK1756" s="21"/>
      <c r="CL1756" s="21"/>
      <c r="CM1756" s="21"/>
      <c r="CN1756" s="21"/>
      <c r="CO1756" s="21"/>
      <c r="CP1756" s="21"/>
      <c r="CQ1756" s="21"/>
      <c r="CR1756" s="21"/>
      <c r="CS1756" s="21"/>
      <c r="CT1756" s="21"/>
      <c r="CU1756" s="21"/>
      <c r="CV1756" s="21"/>
      <c r="CW1756" s="21"/>
      <c r="CX1756" s="23">
        <f t="shared" si="11"/>
        <v>2</v>
      </c>
      <c r="CY1756" s="23"/>
      <c r="CZ1756" s="23"/>
      <c r="DA1756" s="23"/>
      <c r="DB1756" s="23"/>
      <c r="DC1756" s="23">
        <v>2</v>
      </c>
      <c r="DD1756" s="23"/>
      <c r="DE1756" s="22">
        <f t="shared" si="13"/>
        <v>0</v>
      </c>
      <c r="DF1756" s="21"/>
      <c r="DG1756" s="21"/>
      <c r="DH1756" s="21"/>
      <c r="DI1756" s="21"/>
      <c r="DJ1756" s="21"/>
      <c r="DK1756" s="24">
        <f t="shared" si="15"/>
        <v>0</v>
      </c>
      <c r="DL1756" s="23"/>
      <c r="DM1756" s="23"/>
      <c r="DN1756" s="3"/>
      <c r="DO1756" s="3"/>
      <c r="DP1756" s="3"/>
      <c r="DQ1756" s="3"/>
      <c r="DR1756" s="3"/>
      <c r="DS1756" s="3"/>
      <c r="DT1756" s="3"/>
      <c r="DU1756" s="3"/>
      <c r="DV1756" s="3"/>
      <c r="DW1756" s="3"/>
      <c r="DX1756" s="3"/>
      <c r="DY1756" s="3"/>
      <c r="DZ1756" s="3"/>
      <c r="EA1756" s="3"/>
      <c r="EB1756" s="3"/>
      <c r="EC1756" s="3"/>
      <c r="ED1756" s="3"/>
      <c r="EE1756" s="3"/>
      <c r="EF1756" s="3"/>
      <c r="EG1756" s="3"/>
    </row>
    <row r="1757" spans="1:137" ht="15.75" customHeight="1">
      <c r="A1757" s="15" t="s">
        <v>5597</v>
      </c>
      <c r="B1757" s="15" t="s">
        <v>5598</v>
      </c>
      <c r="C1757" s="16">
        <v>60875879</v>
      </c>
      <c r="D1757" s="15">
        <v>605316716</v>
      </c>
      <c r="E1757" s="15" t="s">
        <v>5599</v>
      </c>
      <c r="F1757" s="15" t="s">
        <v>84</v>
      </c>
      <c r="G1757" s="15" t="s">
        <v>230</v>
      </c>
      <c r="H1757" s="15" t="s">
        <v>174</v>
      </c>
      <c r="I1757" s="17">
        <f t="shared" si="18"/>
        <v>0</v>
      </c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  <c r="X1757" s="17"/>
      <c r="Y1757" s="17"/>
      <c r="Z1757" s="18">
        <f t="shared" si="1"/>
        <v>150</v>
      </c>
      <c r="AA1757" s="19"/>
      <c r="AB1757" s="19"/>
      <c r="AC1757" s="19"/>
      <c r="AD1757" s="19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>
        <v>150</v>
      </c>
      <c r="AQ1757" s="19"/>
      <c r="AR1757" s="20">
        <f t="shared" si="3"/>
        <v>0</v>
      </c>
      <c r="AS1757" s="21"/>
      <c r="AT1757" s="21"/>
      <c r="AU1757" s="21"/>
      <c r="AV1757" s="21"/>
      <c r="AW1757" s="21"/>
      <c r="AX1757" s="21"/>
      <c r="AY1757" s="21"/>
      <c r="AZ1757" s="21"/>
      <c r="BA1757" s="21"/>
      <c r="BB1757" s="21"/>
      <c r="BC1757" s="21"/>
      <c r="BD1757" s="21"/>
      <c r="BE1757" s="21"/>
      <c r="BF1757" s="21"/>
      <c r="BG1757" s="21"/>
      <c r="BH1757" s="21"/>
      <c r="BI1757" s="21"/>
      <c r="BJ1757" s="22">
        <f t="shared" si="21"/>
        <v>0</v>
      </c>
      <c r="BK1757" s="21"/>
      <c r="BL1757" s="21"/>
      <c r="BM1757" s="21"/>
      <c r="BN1757" s="23">
        <f t="shared" si="7"/>
        <v>0</v>
      </c>
      <c r="BO1757" s="23"/>
      <c r="BP1757" s="23"/>
      <c r="BQ1757" s="23"/>
      <c r="BR1757" s="23"/>
      <c r="BS1757" s="23"/>
      <c r="BT1757" s="23"/>
      <c r="BU1757" s="23"/>
      <c r="BV1757" s="23"/>
      <c r="BW1757" s="23"/>
      <c r="BX1757" s="23"/>
      <c r="BY1757" s="23"/>
      <c r="BZ1757" s="23"/>
      <c r="CA1757" s="23"/>
      <c r="CB1757" s="23"/>
      <c r="CC1757" s="23"/>
      <c r="CD1757" s="23"/>
      <c r="CE1757" s="23"/>
      <c r="CF1757" s="21">
        <f t="shared" si="9"/>
        <v>0</v>
      </c>
      <c r="CG1757" s="21"/>
      <c r="CH1757" s="21"/>
      <c r="CI1757" s="21"/>
      <c r="CJ1757" s="21"/>
      <c r="CK1757" s="21"/>
      <c r="CL1757" s="21"/>
      <c r="CM1757" s="21"/>
      <c r="CN1757" s="21"/>
      <c r="CO1757" s="21"/>
      <c r="CP1757" s="21"/>
      <c r="CQ1757" s="21"/>
      <c r="CR1757" s="21"/>
      <c r="CS1757" s="21"/>
      <c r="CT1757" s="21"/>
      <c r="CU1757" s="21"/>
      <c r="CV1757" s="21"/>
      <c r="CW1757" s="21"/>
      <c r="CX1757" s="23">
        <f t="shared" si="11"/>
        <v>0</v>
      </c>
      <c r="CY1757" s="23"/>
      <c r="CZ1757" s="23"/>
      <c r="DA1757" s="23"/>
      <c r="DB1757" s="23"/>
      <c r="DC1757" s="23"/>
      <c r="DD1757" s="23"/>
      <c r="DE1757" s="22">
        <f t="shared" si="13"/>
        <v>0</v>
      </c>
      <c r="DF1757" s="21"/>
      <c r="DG1757" s="21"/>
      <c r="DH1757" s="21"/>
      <c r="DI1757" s="21"/>
      <c r="DJ1757" s="21"/>
      <c r="DK1757" s="24">
        <f t="shared" si="15"/>
        <v>0</v>
      </c>
      <c r="DL1757" s="23"/>
      <c r="DM1757" s="23"/>
      <c r="DN1757" s="3"/>
      <c r="DO1757" s="3"/>
      <c r="DP1757" s="3"/>
      <c r="DQ1757" s="3"/>
      <c r="DR1757" s="3"/>
      <c r="DS1757" s="3"/>
      <c r="DT1757" s="3"/>
      <c r="DU1757" s="3"/>
      <c r="DV1757" s="3"/>
      <c r="DW1757" s="3"/>
      <c r="DX1757" s="3"/>
      <c r="DY1757" s="3"/>
      <c r="DZ1757" s="3"/>
      <c r="EA1757" s="3"/>
      <c r="EB1757" s="3"/>
      <c r="EC1757" s="3"/>
      <c r="ED1757" s="3"/>
      <c r="EE1757" s="3"/>
      <c r="EF1757" s="3"/>
      <c r="EG1757" s="3"/>
    </row>
    <row r="1758" spans="1:137" ht="15.75" customHeight="1">
      <c r="A1758" s="15" t="s">
        <v>5600</v>
      </c>
      <c r="B1758" s="15" t="s">
        <v>5601</v>
      </c>
      <c r="C1758" s="16" t="s">
        <v>5602</v>
      </c>
      <c r="D1758" s="15">
        <v>775336690</v>
      </c>
      <c r="E1758" s="15" t="s">
        <v>5603</v>
      </c>
      <c r="F1758" s="15" t="s">
        <v>84</v>
      </c>
      <c r="G1758" s="15" t="s">
        <v>91</v>
      </c>
      <c r="H1758" s="15" t="s">
        <v>216</v>
      </c>
      <c r="I1758" s="17">
        <f t="shared" si="18"/>
        <v>0</v>
      </c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  <c r="X1758" s="17"/>
      <c r="Y1758" s="17"/>
      <c r="Z1758" s="18">
        <f t="shared" si="1"/>
        <v>29</v>
      </c>
      <c r="AA1758" s="19"/>
      <c r="AB1758" s="19"/>
      <c r="AC1758" s="19"/>
      <c r="AD1758" s="19"/>
      <c r="AE1758" s="19"/>
      <c r="AF1758" s="19"/>
      <c r="AG1758" s="19">
        <v>19</v>
      </c>
      <c r="AH1758" s="19"/>
      <c r="AI1758" s="19"/>
      <c r="AJ1758" s="19"/>
      <c r="AK1758" s="19"/>
      <c r="AL1758" s="19"/>
      <c r="AM1758" s="19"/>
      <c r="AN1758" s="19"/>
      <c r="AO1758" s="19">
        <v>10</v>
      </c>
      <c r="AP1758" s="19"/>
      <c r="AQ1758" s="19"/>
      <c r="AR1758" s="20">
        <f t="shared" si="3"/>
        <v>0</v>
      </c>
      <c r="AS1758" s="21"/>
      <c r="AT1758" s="21"/>
      <c r="AU1758" s="21"/>
      <c r="AV1758" s="21"/>
      <c r="AW1758" s="21"/>
      <c r="AX1758" s="21"/>
      <c r="AY1758" s="21"/>
      <c r="AZ1758" s="21"/>
      <c r="BA1758" s="21"/>
      <c r="BB1758" s="21"/>
      <c r="BC1758" s="21"/>
      <c r="BD1758" s="21"/>
      <c r="BE1758" s="21"/>
      <c r="BF1758" s="21"/>
      <c r="BG1758" s="21"/>
      <c r="BH1758" s="21"/>
      <c r="BI1758" s="21"/>
      <c r="BJ1758" s="22">
        <f t="shared" si="21"/>
        <v>0</v>
      </c>
      <c r="BK1758" s="21"/>
      <c r="BL1758" s="21"/>
      <c r="BM1758" s="21"/>
      <c r="BN1758" s="23">
        <f t="shared" si="7"/>
        <v>0</v>
      </c>
      <c r="BO1758" s="23"/>
      <c r="BP1758" s="23"/>
      <c r="BQ1758" s="23"/>
      <c r="BR1758" s="23"/>
      <c r="BS1758" s="23"/>
      <c r="BT1758" s="23"/>
      <c r="BU1758" s="23"/>
      <c r="BV1758" s="23"/>
      <c r="BW1758" s="23"/>
      <c r="BX1758" s="23"/>
      <c r="BY1758" s="23"/>
      <c r="BZ1758" s="23"/>
      <c r="CA1758" s="23"/>
      <c r="CB1758" s="23"/>
      <c r="CC1758" s="23"/>
      <c r="CD1758" s="23"/>
      <c r="CE1758" s="23"/>
      <c r="CF1758" s="21">
        <f t="shared" si="9"/>
        <v>100</v>
      </c>
      <c r="CG1758" s="21"/>
      <c r="CH1758" s="21"/>
      <c r="CI1758" s="21"/>
      <c r="CJ1758" s="21"/>
      <c r="CK1758" s="21"/>
      <c r="CL1758" s="21"/>
      <c r="CM1758" s="21"/>
      <c r="CN1758" s="21"/>
      <c r="CO1758" s="21"/>
      <c r="CP1758" s="21"/>
      <c r="CQ1758" s="21"/>
      <c r="CR1758" s="21"/>
      <c r="CS1758" s="21"/>
      <c r="CT1758" s="21"/>
      <c r="CU1758" s="21">
        <v>100</v>
      </c>
      <c r="CV1758" s="21"/>
      <c r="CW1758" s="21"/>
      <c r="CX1758" s="23">
        <f t="shared" si="11"/>
        <v>1</v>
      </c>
      <c r="CY1758" s="23"/>
      <c r="CZ1758" s="23"/>
      <c r="DA1758" s="23"/>
      <c r="DB1758" s="23">
        <v>1</v>
      </c>
      <c r="DC1758" s="23"/>
      <c r="DD1758" s="23"/>
      <c r="DE1758" s="22">
        <f t="shared" si="13"/>
        <v>0</v>
      </c>
      <c r="DF1758" s="21"/>
      <c r="DG1758" s="21"/>
      <c r="DH1758" s="21"/>
      <c r="DI1758" s="21"/>
      <c r="DJ1758" s="21"/>
      <c r="DK1758" s="24">
        <f t="shared" si="15"/>
        <v>0</v>
      </c>
      <c r="DL1758" s="23"/>
      <c r="DM1758" s="23"/>
      <c r="DN1758" s="3"/>
      <c r="DO1758" s="3"/>
      <c r="DP1758" s="3"/>
      <c r="DQ1758" s="3"/>
      <c r="DR1758" s="3"/>
      <c r="DS1758" s="3"/>
      <c r="DT1758" s="3"/>
      <c r="DU1758" s="3"/>
      <c r="DV1758" s="3"/>
      <c r="DW1758" s="3"/>
      <c r="DX1758" s="3"/>
      <c r="DY1758" s="3"/>
      <c r="DZ1758" s="3"/>
      <c r="EA1758" s="3"/>
      <c r="EB1758" s="3"/>
      <c r="EC1758" s="3"/>
      <c r="ED1758" s="3"/>
      <c r="EE1758" s="3"/>
      <c r="EF1758" s="3"/>
      <c r="EG1758" s="3"/>
    </row>
    <row r="1759" spans="1:137" ht="15.75" customHeight="1">
      <c r="A1759" s="15" t="s">
        <v>5604</v>
      </c>
      <c r="B1759" s="15" t="s">
        <v>5605</v>
      </c>
      <c r="C1759" s="16">
        <v>86595377</v>
      </c>
      <c r="D1759" s="15">
        <v>607924407</v>
      </c>
      <c r="E1759" s="15" t="s">
        <v>5606</v>
      </c>
      <c r="F1759" s="15" t="s">
        <v>84</v>
      </c>
      <c r="G1759" s="15" t="s">
        <v>91</v>
      </c>
      <c r="H1759" s="15" t="s">
        <v>174</v>
      </c>
      <c r="I1759" s="17">
        <f t="shared" si="18"/>
        <v>0</v>
      </c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  <c r="U1759" s="17"/>
      <c r="V1759" s="17"/>
      <c r="W1759" s="17"/>
      <c r="X1759" s="17"/>
      <c r="Y1759" s="17"/>
      <c r="Z1759" s="18">
        <f t="shared" si="1"/>
        <v>10</v>
      </c>
      <c r="AA1759" s="19"/>
      <c r="AB1759" s="19"/>
      <c r="AC1759" s="19"/>
      <c r="AD1759" s="19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>
        <v>10</v>
      </c>
      <c r="AP1759" s="19"/>
      <c r="AQ1759" s="19"/>
      <c r="AR1759" s="20">
        <f t="shared" si="3"/>
        <v>0</v>
      </c>
      <c r="AS1759" s="21"/>
      <c r="AT1759" s="21"/>
      <c r="AU1759" s="21"/>
      <c r="AV1759" s="21"/>
      <c r="AW1759" s="21"/>
      <c r="AX1759" s="21"/>
      <c r="AY1759" s="21"/>
      <c r="AZ1759" s="21"/>
      <c r="BA1759" s="21"/>
      <c r="BB1759" s="21"/>
      <c r="BC1759" s="21"/>
      <c r="BD1759" s="21"/>
      <c r="BE1759" s="21"/>
      <c r="BF1759" s="21"/>
      <c r="BG1759" s="21"/>
      <c r="BH1759" s="21"/>
      <c r="BI1759" s="21"/>
      <c r="BJ1759" s="22">
        <f t="shared" si="21"/>
        <v>0</v>
      </c>
      <c r="BK1759" s="21"/>
      <c r="BL1759" s="21"/>
      <c r="BM1759" s="21"/>
      <c r="BN1759" s="23">
        <f t="shared" si="7"/>
        <v>0</v>
      </c>
      <c r="BO1759" s="23"/>
      <c r="BP1759" s="23"/>
      <c r="BQ1759" s="23"/>
      <c r="BR1759" s="23"/>
      <c r="BS1759" s="23"/>
      <c r="BT1759" s="23"/>
      <c r="BU1759" s="23"/>
      <c r="BV1759" s="23"/>
      <c r="BW1759" s="23"/>
      <c r="BX1759" s="23"/>
      <c r="BY1759" s="23"/>
      <c r="BZ1759" s="23"/>
      <c r="CA1759" s="23"/>
      <c r="CB1759" s="23"/>
      <c r="CC1759" s="23"/>
      <c r="CD1759" s="23"/>
      <c r="CE1759" s="23"/>
      <c r="CF1759" s="21">
        <f t="shared" si="9"/>
        <v>100</v>
      </c>
      <c r="CG1759" s="21"/>
      <c r="CH1759" s="21"/>
      <c r="CI1759" s="21"/>
      <c r="CJ1759" s="21"/>
      <c r="CK1759" s="21"/>
      <c r="CL1759" s="21"/>
      <c r="CM1759" s="21"/>
      <c r="CN1759" s="21"/>
      <c r="CO1759" s="21"/>
      <c r="CP1759" s="21"/>
      <c r="CQ1759" s="21"/>
      <c r="CR1759" s="21"/>
      <c r="CS1759" s="21"/>
      <c r="CT1759" s="21"/>
      <c r="CU1759" s="21">
        <v>100</v>
      </c>
      <c r="CV1759" s="21"/>
      <c r="CW1759" s="21"/>
      <c r="CX1759" s="23">
        <f t="shared" si="11"/>
        <v>1</v>
      </c>
      <c r="CY1759" s="23"/>
      <c r="CZ1759" s="23"/>
      <c r="DA1759" s="23"/>
      <c r="DB1759" s="23">
        <v>1</v>
      </c>
      <c r="DC1759" s="23"/>
      <c r="DD1759" s="23"/>
      <c r="DE1759" s="22">
        <f t="shared" si="13"/>
        <v>0</v>
      </c>
      <c r="DF1759" s="21"/>
      <c r="DG1759" s="21"/>
      <c r="DH1759" s="21"/>
      <c r="DI1759" s="21"/>
      <c r="DJ1759" s="21"/>
      <c r="DK1759" s="24">
        <f t="shared" si="15"/>
        <v>0</v>
      </c>
      <c r="DL1759" s="23"/>
      <c r="DM1759" s="23"/>
      <c r="DN1759" s="3"/>
      <c r="DO1759" s="3"/>
      <c r="DP1759" s="3"/>
      <c r="DQ1759" s="3"/>
      <c r="DR1759" s="3"/>
      <c r="DS1759" s="3"/>
      <c r="DT1759" s="3"/>
      <c r="DU1759" s="3"/>
      <c r="DV1759" s="3"/>
      <c r="DW1759" s="3"/>
      <c r="DX1759" s="3"/>
      <c r="DY1759" s="3"/>
      <c r="DZ1759" s="3"/>
      <c r="EA1759" s="3"/>
      <c r="EB1759" s="3"/>
      <c r="EC1759" s="3"/>
      <c r="ED1759" s="3"/>
      <c r="EE1759" s="3"/>
      <c r="EF1759" s="3"/>
      <c r="EG1759" s="3"/>
    </row>
    <row r="1760" spans="1:137" ht="15.75" customHeight="1">
      <c r="A1760" s="15" t="s">
        <v>5607</v>
      </c>
      <c r="B1760" s="15" t="s">
        <v>5608</v>
      </c>
      <c r="C1760" s="16">
        <v>28493150</v>
      </c>
      <c r="D1760" s="15">
        <v>720300155</v>
      </c>
      <c r="E1760" s="15" t="s">
        <v>5388</v>
      </c>
      <c r="F1760" s="15" t="s">
        <v>84</v>
      </c>
      <c r="G1760" s="15" t="s">
        <v>91</v>
      </c>
      <c r="H1760" s="15" t="s">
        <v>174</v>
      </c>
      <c r="I1760" s="17">
        <f t="shared" si="18"/>
        <v>0</v>
      </c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8">
        <f t="shared" si="1"/>
        <v>34</v>
      </c>
      <c r="AA1760" s="19"/>
      <c r="AB1760" s="19"/>
      <c r="AC1760" s="19"/>
      <c r="AD1760" s="19"/>
      <c r="AE1760" s="19"/>
      <c r="AF1760" s="19"/>
      <c r="AG1760" s="19">
        <v>19</v>
      </c>
      <c r="AH1760" s="19"/>
      <c r="AI1760" s="19"/>
      <c r="AJ1760" s="19"/>
      <c r="AK1760" s="19"/>
      <c r="AL1760" s="19"/>
      <c r="AM1760" s="19"/>
      <c r="AN1760" s="19"/>
      <c r="AO1760" s="19">
        <v>15</v>
      </c>
      <c r="AP1760" s="19"/>
      <c r="AQ1760" s="19"/>
      <c r="AR1760" s="20">
        <f t="shared" si="3"/>
        <v>0</v>
      </c>
      <c r="AS1760" s="21"/>
      <c r="AT1760" s="21"/>
      <c r="AU1760" s="21"/>
      <c r="AV1760" s="21"/>
      <c r="AW1760" s="21"/>
      <c r="AX1760" s="21"/>
      <c r="AY1760" s="21"/>
      <c r="AZ1760" s="21"/>
      <c r="BA1760" s="21"/>
      <c r="BB1760" s="21"/>
      <c r="BC1760" s="21"/>
      <c r="BD1760" s="21"/>
      <c r="BE1760" s="21"/>
      <c r="BF1760" s="21"/>
      <c r="BG1760" s="21"/>
      <c r="BH1760" s="21"/>
      <c r="BI1760" s="21"/>
      <c r="BJ1760" s="22">
        <f t="shared" si="21"/>
        <v>0</v>
      </c>
      <c r="BK1760" s="21"/>
      <c r="BL1760" s="21"/>
      <c r="BM1760" s="21"/>
      <c r="BN1760" s="23">
        <f t="shared" si="7"/>
        <v>0</v>
      </c>
      <c r="BO1760" s="23"/>
      <c r="BP1760" s="23"/>
      <c r="BQ1760" s="23"/>
      <c r="BR1760" s="23"/>
      <c r="BS1760" s="23"/>
      <c r="BT1760" s="23"/>
      <c r="BU1760" s="23"/>
      <c r="BV1760" s="23"/>
      <c r="BW1760" s="23"/>
      <c r="BX1760" s="23"/>
      <c r="BY1760" s="23"/>
      <c r="BZ1760" s="23"/>
      <c r="CA1760" s="23"/>
      <c r="CB1760" s="23"/>
      <c r="CC1760" s="23"/>
      <c r="CD1760" s="23"/>
      <c r="CE1760" s="23"/>
      <c r="CF1760" s="21">
        <f t="shared" si="9"/>
        <v>100</v>
      </c>
      <c r="CG1760" s="21"/>
      <c r="CH1760" s="21"/>
      <c r="CI1760" s="21"/>
      <c r="CJ1760" s="21"/>
      <c r="CK1760" s="21"/>
      <c r="CL1760" s="21"/>
      <c r="CM1760" s="21"/>
      <c r="CN1760" s="21"/>
      <c r="CO1760" s="21"/>
      <c r="CP1760" s="21"/>
      <c r="CQ1760" s="21"/>
      <c r="CR1760" s="21"/>
      <c r="CS1760" s="21"/>
      <c r="CT1760" s="21"/>
      <c r="CU1760" s="21">
        <v>100</v>
      </c>
      <c r="CV1760" s="21"/>
      <c r="CW1760" s="21"/>
      <c r="CX1760" s="23">
        <f t="shared" si="11"/>
        <v>1</v>
      </c>
      <c r="CY1760" s="23"/>
      <c r="CZ1760" s="23"/>
      <c r="DA1760" s="23"/>
      <c r="DB1760" s="23">
        <v>1</v>
      </c>
      <c r="DC1760" s="23"/>
      <c r="DD1760" s="23"/>
      <c r="DE1760" s="22">
        <f t="shared" si="13"/>
        <v>0</v>
      </c>
      <c r="DF1760" s="21"/>
      <c r="DG1760" s="21"/>
      <c r="DH1760" s="21"/>
      <c r="DI1760" s="21"/>
      <c r="DJ1760" s="21"/>
      <c r="DK1760" s="24">
        <f t="shared" si="15"/>
        <v>0</v>
      </c>
      <c r="DL1760" s="23"/>
      <c r="DM1760" s="23"/>
      <c r="DN1760" s="3"/>
      <c r="DO1760" s="3"/>
      <c r="DP1760" s="3"/>
      <c r="DQ1760" s="3"/>
      <c r="DR1760" s="3"/>
      <c r="DS1760" s="3"/>
      <c r="DT1760" s="3"/>
      <c r="DU1760" s="3"/>
      <c r="DV1760" s="3"/>
      <c r="DW1760" s="3"/>
      <c r="DX1760" s="3"/>
      <c r="DY1760" s="3"/>
      <c r="DZ1760" s="3"/>
      <c r="EA1760" s="3"/>
      <c r="EB1760" s="3"/>
      <c r="EC1760" s="3"/>
      <c r="ED1760" s="3"/>
      <c r="EE1760" s="3"/>
      <c r="EF1760" s="3"/>
      <c r="EG1760" s="3"/>
    </row>
    <row r="1761" spans="1:137" ht="15.75" customHeight="1">
      <c r="A1761" s="15" t="s">
        <v>5609</v>
      </c>
      <c r="B1761" s="15" t="s">
        <v>5610</v>
      </c>
      <c r="C1761" s="16">
        <v>88513653</v>
      </c>
      <c r="D1761" s="15">
        <v>724918273</v>
      </c>
      <c r="E1761" s="15" t="s">
        <v>5611</v>
      </c>
      <c r="F1761" s="15" t="s">
        <v>84</v>
      </c>
      <c r="G1761" s="15" t="s">
        <v>91</v>
      </c>
      <c r="H1761" s="15" t="s">
        <v>80</v>
      </c>
      <c r="I1761" s="17">
        <f t="shared" si="18"/>
        <v>0</v>
      </c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  <c r="X1761" s="17"/>
      <c r="Y1761" s="17"/>
      <c r="Z1761" s="18">
        <f t="shared" si="1"/>
        <v>29</v>
      </c>
      <c r="AA1761" s="19"/>
      <c r="AB1761" s="19"/>
      <c r="AC1761" s="19"/>
      <c r="AD1761" s="19"/>
      <c r="AE1761" s="19"/>
      <c r="AF1761" s="19"/>
      <c r="AG1761" s="19">
        <v>19</v>
      </c>
      <c r="AH1761" s="19"/>
      <c r="AI1761" s="19"/>
      <c r="AJ1761" s="19"/>
      <c r="AK1761" s="19"/>
      <c r="AL1761" s="19"/>
      <c r="AM1761" s="19"/>
      <c r="AN1761" s="19"/>
      <c r="AO1761" s="19">
        <v>10</v>
      </c>
      <c r="AP1761" s="19"/>
      <c r="AQ1761" s="19"/>
      <c r="AR1761" s="20">
        <f t="shared" si="3"/>
        <v>0</v>
      </c>
      <c r="AS1761" s="21"/>
      <c r="AT1761" s="21"/>
      <c r="AU1761" s="21"/>
      <c r="AV1761" s="21"/>
      <c r="AW1761" s="21"/>
      <c r="AX1761" s="21"/>
      <c r="AY1761" s="21"/>
      <c r="AZ1761" s="21"/>
      <c r="BA1761" s="21"/>
      <c r="BB1761" s="21"/>
      <c r="BC1761" s="21"/>
      <c r="BD1761" s="21"/>
      <c r="BE1761" s="21"/>
      <c r="BF1761" s="21"/>
      <c r="BG1761" s="21"/>
      <c r="BH1761" s="21"/>
      <c r="BI1761" s="21"/>
      <c r="BJ1761" s="22">
        <f t="shared" si="21"/>
        <v>0</v>
      </c>
      <c r="BK1761" s="21"/>
      <c r="BL1761" s="21"/>
      <c r="BM1761" s="21"/>
      <c r="BN1761" s="23">
        <f t="shared" si="7"/>
        <v>0</v>
      </c>
      <c r="BO1761" s="23"/>
      <c r="BP1761" s="23"/>
      <c r="BQ1761" s="23"/>
      <c r="BR1761" s="23"/>
      <c r="BS1761" s="23"/>
      <c r="BT1761" s="23"/>
      <c r="BU1761" s="23"/>
      <c r="BV1761" s="23"/>
      <c r="BW1761" s="23"/>
      <c r="BX1761" s="23"/>
      <c r="BY1761" s="23"/>
      <c r="BZ1761" s="23"/>
      <c r="CA1761" s="23"/>
      <c r="CB1761" s="23"/>
      <c r="CC1761" s="23"/>
      <c r="CD1761" s="23"/>
      <c r="CE1761" s="23"/>
      <c r="CF1761" s="21">
        <f t="shared" si="9"/>
        <v>100</v>
      </c>
      <c r="CG1761" s="21"/>
      <c r="CH1761" s="21"/>
      <c r="CI1761" s="21"/>
      <c r="CJ1761" s="21"/>
      <c r="CK1761" s="21"/>
      <c r="CL1761" s="21"/>
      <c r="CM1761" s="21"/>
      <c r="CN1761" s="21"/>
      <c r="CO1761" s="21"/>
      <c r="CP1761" s="21"/>
      <c r="CQ1761" s="21"/>
      <c r="CR1761" s="21"/>
      <c r="CS1761" s="21"/>
      <c r="CT1761" s="21"/>
      <c r="CU1761" s="21">
        <v>100</v>
      </c>
      <c r="CV1761" s="21"/>
      <c r="CW1761" s="21"/>
      <c r="CX1761" s="23">
        <f t="shared" si="11"/>
        <v>1</v>
      </c>
      <c r="CY1761" s="23"/>
      <c r="CZ1761" s="23"/>
      <c r="DA1761" s="23"/>
      <c r="DB1761" s="23">
        <v>1</v>
      </c>
      <c r="DC1761" s="23"/>
      <c r="DD1761" s="23"/>
      <c r="DE1761" s="22">
        <f t="shared" si="13"/>
        <v>0</v>
      </c>
      <c r="DF1761" s="21"/>
      <c r="DG1761" s="21"/>
      <c r="DH1761" s="21"/>
      <c r="DI1761" s="21"/>
      <c r="DJ1761" s="21"/>
      <c r="DK1761" s="24">
        <f t="shared" si="15"/>
        <v>0</v>
      </c>
      <c r="DL1761" s="23"/>
      <c r="DM1761" s="23"/>
      <c r="DN1761" s="3"/>
      <c r="DO1761" s="3"/>
      <c r="DP1761" s="3"/>
      <c r="DQ1761" s="3"/>
      <c r="DR1761" s="3"/>
      <c r="DS1761" s="3"/>
      <c r="DT1761" s="3"/>
      <c r="DU1761" s="3"/>
      <c r="DV1761" s="3"/>
      <c r="DW1761" s="3"/>
      <c r="DX1761" s="3"/>
      <c r="DY1761" s="3"/>
      <c r="DZ1761" s="3"/>
      <c r="EA1761" s="3"/>
      <c r="EB1761" s="3"/>
      <c r="EC1761" s="3"/>
      <c r="ED1761" s="3"/>
      <c r="EE1761" s="3"/>
      <c r="EF1761" s="3"/>
      <c r="EG1761" s="3"/>
    </row>
    <row r="1762" spans="1:137" ht="15.75" customHeight="1">
      <c r="A1762" s="15" t="s">
        <v>5612</v>
      </c>
      <c r="B1762" s="15" t="s">
        <v>5613</v>
      </c>
      <c r="C1762" s="16">
        <v>27382729</v>
      </c>
      <c r="D1762" s="15">
        <v>606806222</v>
      </c>
      <c r="E1762" s="15" t="s">
        <v>5614</v>
      </c>
      <c r="F1762" s="15" t="s">
        <v>84</v>
      </c>
      <c r="G1762" s="15" t="s">
        <v>153</v>
      </c>
      <c r="H1762" s="15" t="s">
        <v>174</v>
      </c>
      <c r="I1762" s="17">
        <f t="shared" si="18"/>
        <v>0</v>
      </c>
      <c r="J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  <c r="U1762" s="17"/>
      <c r="V1762" s="17"/>
      <c r="W1762" s="17"/>
      <c r="X1762" s="17"/>
      <c r="Y1762" s="17"/>
      <c r="Z1762" s="18">
        <f t="shared" si="1"/>
        <v>15</v>
      </c>
      <c r="AA1762" s="19"/>
      <c r="AB1762" s="19"/>
      <c r="AC1762" s="19"/>
      <c r="AD1762" s="19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>
        <v>15</v>
      </c>
      <c r="AQ1762" s="19"/>
      <c r="AR1762" s="20">
        <f t="shared" si="3"/>
        <v>0</v>
      </c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/>
      <c r="BI1762" s="21"/>
      <c r="BJ1762" s="22">
        <f t="shared" si="21"/>
        <v>0</v>
      </c>
      <c r="BK1762" s="21"/>
      <c r="BL1762" s="21"/>
      <c r="BM1762" s="21"/>
      <c r="BN1762" s="23">
        <f t="shared" si="7"/>
        <v>0</v>
      </c>
      <c r="BO1762" s="23"/>
      <c r="BP1762" s="23"/>
      <c r="BQ1762" s="23"/>
      <c r="BR1762" s="23"/>
      <c r="BS1762" s="23"/>
      <c r="BT1762" s="23"/>
      <c r="BU1762" s="23"/>
      <c r="BV1762" s="23"/>
      <c r="BW1762" s="23"/>
      <c r="BX1762" s="23"/>
      <c r="BY1762" s="23"/>
      <c r="BZ1762" s="23"/>
      <c r="CA1762" s="23"/>
      <c r="CB1762" s="23"/>
      <c r="CC1762" s="23"/>
      <c r="CD1762" s="23"/>
      <c r="CE1762" s="23"/>
      <c r="CF1762" s="21">
        <f t="shared" si="9"/>
        <v>0</v>
      </c>
      <c r="CG1762" s="21"/>
      <c r="CH1762" s="21"/>
      <c r="CI1762" s="21"/>
      <c r="CJ1762" s="21"/>
      <c r="CK1762" s="21"/>
      <c r="CL1762" s="21"/>
      <c r="CM1762" s="21"/>
      <c r="CN1762" s="21"/>
      <c r="CO1762" s="21"/>
      <c r="CP1762" s="21"/>
      <c r="CQ1762" s="21"/>
      <c r="CR1762" s="21"/>
      <c r="CS1762" s="21"/>
      <c r="CT1762" s="21"/>
      <c r="CU1762" s="21"/>
      <c r="CV1762" s="21"/>
      <c r="CW1762" s="21"/>
      <c r="CX1762" s="23">
        <f t="shared" si="11"/>
        <v>0</v>
      </c>
      <c r="CY1762" s="23"/>
      <c r="CZ1762" s="23"/>
      <c r="DA1762" s="23"/>
      <c r="DB1762" s="23"/>
      <c r="DC1762" s="23"/>
      <c r="DD1762" s="23"/>
      <c r="DE1762" s="22">
        <f t="shared" si="13"/>
        <v>0</v>
      </c>
      <c r="DF1762" s="21"/>
      <c r="DG1762" s="21"/>
      <c r="DH1762" s="21"/>
      <c r="DI1762" s="21"/>
      <c r="DJ1762" s="21"/>
      <c r="DK1762" s="24">
        <f t="shared" si="15"/>
        <v>0</v>
      </c>
      <c r="DL1762" s="23"/>
      <c r="DM1762" s="23"/>
      <c r="DN1762" s="3"/>
      <c r="DO1762" s="3"/>
      <c r="DP1762" s="3"/>
      <c r="DQ1762" s="3"/>
      <c r="DR1762" s="3"/>
      <c r="DS1762" s="3"/>
      <c r="DT1762" s="3"/>
      <c r="DU1762" s="3"/>
      <c r="DV1762" s="3"/>
      <c r="DW1762" s="3"/>
      <c r="DX1762" s="3"/>
      <c r="DY1762" s="3"/>
      <c r="DZ1762" s="3"/>
      <c r="EA1762" s="3"/>
      <c r="EB1762" s="3"/>
      <c r="EC1762" s="3"/>
      <c r="ED1762" s="3"/>
      <c r="EE1762" s="3"/>
      <c r="EF1762" s="3"/>
      <c r="EG1762" s="3"/>
    </row>
    <row r="1763" spans="1:137" ht="15.75" customHeight="1">
      <c r="A1763" s="15" t="s">
        <v>5615</v>
      </c>
      <c r="B1763" s="15" t="s">
        <v>5616</v>
      </c>
      <c r="C1763" s="16">
        <v>25768123</v>
      </c>
      <c r="D1763" s="15">
        <v>603466874</v>
      </c>
      <c r="E1763" s="15" t="s">
        <v>5617</v>
      </c>
      <c r="F1763" s="15" t="s">
        <v>84</v>
      </c>
      <c r="G1763" s="15" t="s">
        <v>91</v>
      </c>
      <c r="H1763" s="15" t="s">
        <v>5618</v>
      </c>
      <c r="I1763" s="17">
        <f t="shared" si="18"/>
        <v>0</v>
      </c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  <c r="U1763" s="17"/>
      <c r="V1763" s="17"/>
      <c r="W1763" s="17"/>
      <c r="X1763" s="17"/>
      <c r="Y1763" s="17"/>
      <c r="Z1763" s="18">
        <f t="shared" si="1"/>
        <v>39</v>
      </c>
      <c r="AA1763" s="19"/>
      <c r="AB1763" s="19"/>
      <c r="AC1763" s="19"/>
      <c r="AD1763" s="19"/>
      <c r="AE1763" s="19"/>
      <c r="AF1763" s="19"/>
      <c r="AG1763" s="19">
        <v>19</v>
      </c>
      <c r="AH1763" s="19"/>
      <c r="AI1763" s="19"/>
      <c r="AJ1763" s="19"/>
      <c r="AK1763" s="19"/>
      <c r="AL1763" s="19"/>
      <c r="AM1763" s="19"/>
      <c r="AN1763" s="19"/>
      <c r="AO1763" s="19">
        <v>20</v>
      </c>
      <c r="AP1763" s="19"/>
      <c r="AQ1763" s="19"/>
      <c r="AR1763" s="20">
        <f t="shared" si="3"/>
        <v>0</v>
      </c>
      <c r="AS1763" s="21"/>
      <c r="AT1763" s="21"/>
      <c r="AU1763" s="21"/>
      <c r="AV1763" s="21"/>
      <c r="AW1763" s="21"/>
      <c r="AX1763" s="21"/>
      <c r="AY1763" s="21"/>
      <c r="AZ1763" s="21"/>
      <c r="BA1763" s="21"/>
      <c r="BB1763" s="21"/>
      <c r="BC1763" s="21"/>
      <c r="BD1763" s="21"/>
      <c r="BE1763" s="21"/>
      <c r="BF1763" s="21"/>
      <c r="BG1763" s="21"/>
      <c r="BH1763" s="21"/>
      <c r="BI1763" s="21"/>
      <c r="BJ1763" s="22">
        <f t="shared" si="21"/>
        <v>0</v>
      </c>
      <c r="BK1763" s="21"/>
      <c r="BL1763" s="21"/>
      <c r="BM1763" s="21"/>
      <c r="BN1763" s="23">
        <f t="shared" si="7"/>
        <v>0</v>
      </c>
      <c r="BO1763" s="23"/>
      <c r="BP1763" s="23"/>
      <c r="BQ1763" s="23"/>
      <c r="BR1763" s="23"/>
      <c r="BS1763" s="23"/>
      <c r="BT1763" s="23"/>
      <c r="BU1763" s="23"/>
      <c r="BV1763" s="23"/>
      <c r="BW1763" s="23"/>
      <c r="BX1763" s="23"/>
      <c r="BY1763" s="23"/>
      <c r="BZ1763" s="23"/>
      <c r="CA1763" s="23"/>
      <c r="CB1763" s="23"/>
      <c r="CC1763" s="23"/>
      <c r="CD1763" s="23"/>
      <c r="CE1763" s="23"/>
      <c r="CF1763" s="21">
        <f t="shared" si="9"/>
        <v>100</v>
      </c>
      <c r="CG1763" s="21"/>
      <c r="CH1763" s="21"/>
      <c r="CI1763" s="21"/>
      <c r="CJ1763" s="21"/>
      <c r="CK1763" s="21"/>
      <c r="CL1763" s="21"/>
      <c r="CM1763" s="21"/>
      <c r="CN1763" s="21"/>
      <c r="CO1763" s="21"/>
      <c r="CP1763" s="21"/>
      <c r="CQ1763" s="21"/>
      <c r="CR1763" s="21"/>
      <c r="CS1763" s="21"/>
      <c r="CT1763" s="21"/>
      <c r="CU1763" s="21">
        <v>100</v>
      </c>
      <c r="CV1763" s="21"/>
      <c r="CW1763" s="21"/>
      <c r="CX1763" s="23">
        <f t="shared" si="11"/>
        <v>1</v>
      </c>
      <c r="CY1763" s="23"/>
      <c r="CZ1763" s="23"/>
      <c r="DA1763" s="23"/>
      <c r="DB1763" s="23">
        <v>1</v>
      </c>
      <c r="DC1763" s="23"/>
      <c r="DD1763" s="23"/>
      <c r="DE1763" s="22">
        <f t="shared" si="13"/>
        <v>0</v>
      </c>
      <c r="DF1763" s="21"/>
      <c r="DG1763" s="21"/>
      <c r="DH1763" s="21"/>
      <c r="DI1763" s="21"/>
      <c r="DJ1763" s="21"/>
      <c r="DK1763" s="24">
        <f t="shared" si="15"/>
        <v>0</v>
      </c>
      <c r="DL1763" s="23"/>
      <c r="DM1763" s="23"/>
      <c r="DN1763" s="3"/>
      <c r="DO1763" s="3"/>
      <c r="DP1763" s="3"/>
      <c r="DQ1763" s="3"/>
      <c r="DR1763" s="3"/>
      <c r="DS1763" s="3"/>
      <c r="DT1763" s="3"/>
      <c r="DU1763" s="3"/>
      <c r="DV1763" s="3"/>
      <c r="DW1763" s="3"/>
      <c r="DX1763" s="3"/>
      <c r="DY1763" s="3"/>
      <c r="DZ1763" s="3"/>
      <c r="EA1763" s="3"/>
      <c r="EB1763" s="3"/>
      <c r="EC1763" s="3"/>
      <c r="ED1763" s="3"/>
      <c r="EE1763" s="3"/>
      <c r="EF1763" s="3"/>
      <c r="EG1763" s="3"/>
    </row>
    <row r="1764" spans="1:137" ht="15.75" customHeight="1">
      <c r="A1764" s="15" t="s">
        <v>5619</v>
      </c>
      <c r="B1764" s="15" t="s">
        <v>5620</v>
      </c>
      <c r="C1764" s="16">
        <v>27415163</v>
      </c>
      <c r="D1764" s="15">
        <v>734543290</v>
      </c>
      <c r="E1764" s="15" t="s">
        <v>5621</v>
      </c>
      <c r="F1764" s="15" t="s">
        <v>84</v>
      </c>
      <c r="G1764" s="15" t="s">
        <v>169</v>
      </c>
      <c r="H1764" s="15" t="s">
        <v>158</v>
      </c>
      <c r="I1764" s="17">
        <f t="shared" si="18"/>
        <v>0</v>
      </c>
      <c r="J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  <c r="U1764" s="17"/>
      <c r="V1764" s="17"/>
      <c r="W1764" s="17"/>
      <c r="X1764" s="17"/>
      <c r="Y1764" s="17"/>
      <c r="Z1764" s="18">
        <f t="shared" si="1"/>
        <v>44</v>
      </c>
      <c r="AA1764" s="19"/>
      <c r="AB1764" s="19"/>
      <c r="AC1764" s="19"/>
      <c r="AD1764" s="19"/>
      <c r="AE1764" s="19"/>
      <c r="AF1764" s="19"/>
      <c r="AG1764" s="19">
        <v>19</v>
      </c>
      <c r="AH1764" s="19"/>
      <c r="AI1764" s="19"/>
      <c r="AJ1764" s="19"/>
      <c r="AK1764" s="19"/>
      <c r="AL1764" s="19"/>
      <c r="AM1764" s="19"/>
      <c r="AN1764" s="19"/>
      <c r="AO1764" s="19"/>
      <c r="AP1764" s="19">
        <v>25</v>
      </c>
      <c r="AQ1764" s="19"/>
      <c r="AR1764" s="20">
        <f t="shared" si="3"/>
        <v>0</v>
      </c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/>
      <c r="BI1764" s="21"/>
      <c r="BJ1764" s="22">
        <f t="shared" si="21"/>
        <v>0</v>
      </c>
      <c r="BK1764" s="21"/>
      <c r="BL1764" s="21"/>
      <c r="BM1764" s="21"/>
      <c r="BN1764" s="23">
        <f t="shared" si="7"/>
        <v>0</v>
      </c>
      <c r="BO1764" s="23"/>
      <c r="BP1764" s="23"/>
      <c r="BQ1764" s="23"/>
      <c r="BR1764" s="23"/>
      <c r="BS1764" s="23"/>
      <c r="BT1764" s="23"/>
      <c r="BU1764" s="23"/>
      <c r="BV1764" s="23"/>
      <c r="BW1764" s="23"/>
      <c r="BX1764" s="23"/>
      <c r="BY1764" s="23"/>
      <c r="BZ1764" s="23"/>
      <c r="CA1764" s="23"/>
      <c r="CB1764" s="23"/>
      <c r="CC1764" s="23"/>
      <c r="CD1764" s="23"/>
      <c r="CE1764" s="23"/>
      <c r="CF1764" s="21">
        <f t="shared" si="9"/>
        <v>0</v>
      </c>
      <c r="CG1764" s="21"/>
      <c r="CH1764" s="21"/>
      <c r="CI1764" s="21"/>
      <c r="CJ1764" s="21"/>
      <c r="CK1764" s="21"/>
      <c r="CL1764" s="21"/>
      <c r="CM1764" s="21"/>
      <c r="CN1764" s="21"/>
      <c r="CO1764" s="21"/>
      <c r="CP1764" s="21"/>
      <c r="CQ1764" s="21"/>
      <c r="CR1764" s="21"/>
      <c r="CS1764" s="21"/>
      <c r="CT1764" s="21"/>
      <c r="CU1764" s="21"/>
      <c r="CV1764" s="21"/>
      <c r="CW1764" s="21"/>
      <c r="CX1764" s="23">
        <f t="shared" si="11"/>
        <v>0</v>
      </c>
      <c r="CY1764" s="23"/>
      <c r="CZ1764" s="23"/>
      <c r="DA1764" s="23"/>
      <c r="DB1764" s="23"/>
      <c r="DC1764" s="23"/>
      <c r="DD1764" s="23"/>
      <c r="DE1764" s="22">
        <f t="shared" si="13"/>
        <v>0</v>
      </c>
      <c r="DF1764" s="21"/>
      <c r="DG1764" s="21"/>
      <c r="DH1764" s="21"/>
      <c r="DI1764" s="21"/>
      <c r="DJ1764" s="21"/>
      <c r="DK1764" s="24">
        <f t="shared" si="15"/>
        <v>0</v>
      </c>
      <c r="DL1764" s="23"/>
      <c r="DM1764" s="23"/>
      <c r="DN1764" s="3"/>
      <c r="DO1764" s="3"/>
      <c r="DP1764" s="3"/>
      <c r="DQ1764" s="3"/>
      <c r="DR1764" s="3"/>
      <c r="DS1764" s="3"/>
      <c r="DT1764" s="3"/>
      <c r="DU1764" s="3"/>
      <c r="DV1764" s="3"/>
      <c r="DW1764" s="3"/>
      <c r="DX1764" s="3"/>
      <c r="DY1764" s="3"/>
      <c r="DZ1764" s="3"/>
      <c r="EA1764" s="3"/>
      <c r="EB1764" s="3"/>
      <c r="EC1764" s="3"/>
      <c r="ED1764" s="3"/>
      <c r="EE1764" s="3"/>
      <c r="EF1764" s="3"/>
      <c r="EG1764" s="3"/>
    </row>
    <row r="1765" spans="1:137" ht="15.75" customHeight="1">
      <c r="A1765" s="15" t="s">
        <v>5622</v>
      </c>
      <c r="B1765" s="15" t="s">
        <v>5623</v>
      </c>
      <c r="C1765" s="16">
        <v>24165549</v>
      </c>
      <c r="D1765" s="15">
        <v>603518274</v>
      </c>
      <c r="E1765" s="15" t="s">
        <v>5624</v>
      </c>
      <c r="F1765" s="15" t="s">
        <v>84</v>
      </c>
      <c r="G1765" s="15" t="s">
        <v>91</v>
      </c>
      <c r="H1765" s="15" t="s">
        <v>174</v>
      </c>
      <c r="I1765" s="17">
        <f t="shared" si="18"/>
        <v>0</v>
      </c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  <c r="U1765" s="17"/>
      <c r="V1765" s="17"/>
      <c r="W1765" s="17"/>
      <c r="X1765" s="17"/>
      <c r="Y1765" s="17"/>
      <c r="Z1765" s="18">
        <f t="shared" si="1"/>
        <v>29</v>
      </c>
      <c r="AA1765" s="19"/>
      <c r="AB1765" s="19"/>
      <c r="AC1765" s="19"/>
      <c r="AD1765" s="19"/>
      <c r="AE1765" s="19"/>
      <c r="AF1765" s="19"/>
      <c r="AG1765" s="19">
        <v>19</v>
      </c>
      <c r="AH1765" s="19"/>
      <c r="AI1765" s="19"/>
      <c r="AJ1765" s="19"/>
      <c r="AK1765" s="19"/>
      <c r="AL1765" s="19"/>
      <c r="AM1765" s="19"/>
      <c r="AN1765" s="19"/>
      <c r="AO1765" s="19">
        <v>10</v>
      </c>
      <c r="AP1765" s="19"/>
      <c r="AQ1765" s="19"/>
      <c r="AR1765" s="20">
        <f t="shared" si="3"/>
        <v>0</v>
      </c>
      <c r="AS1765" s="21"/>
      <c r="AT1765" s="21"/>
      <c r="AU1765" s="21"/>
      <c r="AV1765" s="21"/>
      <c r="AW1765" s="21"/>
      <c r="AX1765" s="21"/>
      <c r="AY1765" s="21"/>
      <c r="AZ1765" s="21"/>
      <c r="BA1765" s="21"/>
      <c r="BB1765" s="21"/>
      <c r="BC1765" s="21"/>
      <c r="BD1765" s="21"/>
      <c r="BE1765" s="21"/>
      <c r="BF1765" s="21"/>
      <c r="BG1765" s="21"/>
      <c r="BH1765" s="21"/>
      <c r="BI1765" s="21"/>
      <c r="BJ1765" s="22">
        <f t="shared" si="21"/>
        <v>0</v>
      </c>
      <c r="BK1765" s="21"/>
      <c r="BL1765" s="21"/>
      <c r="BM1765" s="21"/>
      <c r="BN1765" s="23">
        <f t="shared" si="7"/>
        <v>0</v>
      </c>
      <c r="BO1765" s="23"/>
      <c r="BP1765" s="23"/>
      <c r="BQ1765" s="23"/>
      <c r="BR1765" s="23"/>
      <c r="BS1765" s="23"/>
      <c r="BT1765" s="23"/>
      <c r="BU1765" s="23"/>
      <c r="BV1765" s="23"/>
      <c r="BW1765" s="23"/>
      <c r="BX1765" s="23"/>
      <c r="BY1765" s="23"/>
      <c r="BZ1765" s="23"/>
      <c r="CA1765" s="23"/>
      <c r="CB1765" s="23"/>
      <c r="CC1765" s="23"/>
      <c r="CD1765" s="23"/>
      <c r="CE1765" s="23"/>
      <c r="CF1765" s="21">
        <f t="shared" si="9"/>
        <v>100</v>
      </c>
      <c r="CG1765" s="21"/>
      <c r="CH1765" s="21"/>
      <c r="CI1765" s="21"/>
      <c r="CJ1765" s="21"/>
      <c r="CK1765" s="21"/>
      <c r="CL1765" s="21"/>
      <c r="CM1765" s="21"/>
      <c r="CN1765" s="21"/>
      <c r="CO1765" s="21"/>
      <c r="CP1765" s="21"/>
      <c r="CQ1765" s="21"/>
      <c r="CR1765" s="21"/>
      <c r="CS1765" s="21"/>
      <c r="CT1765" s="21"/>
      <c r="CU1765" s="21">
        <v>100</v>
      </c>
      <c r="CV1765" s="21"/>
      <c r="CW1765" s="21"/>
      <c r="CX1765" s="23">
        <f t="shared" si="11"/>
        <v>1</v>
      </c>
      <c r="CY1765" s="23"/>
      <c r="CZ1765" s="23"/>
      <c r="DA1765" s="23"/>
      <c r="DB1765" s="23">
        <v>1</v>
      </c>
      <c r="DC1765" s="23"/>
      <c r="DD1765" s="23"/>
      <c r="DE1765" s="22">
        <f t="shared" si="13"/>
        <v>0</v>
      </c>
      <c r="DF1765" s="21"/>
      <c r="DG1765" s="21"/>
      <c r="DH1765" s="21"/>
      <c r="DI1765" s="21"/>
      <c r="DJ1765" s="21"/>
      <c r="DK1765" s="24">
        <f t="shared" si="15"/>
        <v>0</v>
      </c>
      <c r="DL1765" s="23"/>
      <c r="DM1765" s="23"/>
      <c r="DN1765" s="3"/>
      <c r="DO1765" s="3"/>
      <c r="DP1765" s="3"/>
      <c r="DQ1765" s="3"/>
      <c r="DR1765" s="3"/>
      <c r="DS1765" s="3"/>
      <c r="DT1765" s="3"/>
      <c r="DU1765" s="3"/>
      <c r="DV1765" s="3"/>
      <c r="DW1765" s="3"/>
      <c r="DX1765" s="3"/>
      <c r="DY1765" s="3"/>
      <c r="DZ1765" s="3"/>
      <c r="EA1765" s="3"/>
      <c r="EB1765" s="3"/>
      <c r="EC1765" s="3"/>
      <c r="ED1765" s="3"/>
      <c r="EE1765" s="3"/>
      <c r="EF1765" s="3"/>
      <c r="EG1765" s="3"/>
    </row>
    <row r="1766" spans="1:137" ht="15.75" customHeight="1">
      <c r="A1766" s="15" t="s">
        <v>5625</v>
      </c>
      <c r="B1766" s="15" t="s">
        <v>5626</v>
      </c>
      <c r="C1766" s="16">
        <v>25654331</v>
      </c>
      <c r="D1766" s="15">
        <v>604270555</v>
      </c>
      <c r="E1766" s="15" t="s">
        <v>5621</v>
      </c>
      <c r="F1766" s="15" t="s">
        <v>84</v>
      </c>
      <c r="G1766" s="15" t="s">
        <v>169</v>
      </c>
      <c r="H1766" s="15" t="s">
        <v>158</v>
      </c>
      <c r="I1766" s="17">
        <f t="shared" si="18"/>
        <v>0</v>
      </c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  <c r="U1766" s="17"/>
      <c r="V1766" s="17"/>
      <c r="W1766" s="17"/>
      <c r="X1766" s="17"/>
      <c r="Y1766" s="17"/>
      <c r="Z1766" s="18">
        <f t="shared" si="1"/>
        <v>44</v>
      </c>
      <c r="AA1766" s="19"/>
      <c r="AB1766" s="19"/>
      <c r="AC1766" s="19"/>
      <c r="AD1766" s="19"/>
      <c r="AE1766" s="19"/>
      <c r="AF1766" s="19"/>
      <c r="AG1766" s="19">
        <v>19</v>
      </c>
      <c r="AH1766" s="19"/>
      <c r="AI1766" s="19"/>
      <c r="AJ1766" s="19"/>
      <c r="AK1766" s="19"/>
      <c r="AL1766" s="19"/>
      <c r="AM1766" s="19"/>
      <c r="AN1766" s="19"/>
      <c r="AO1766" s="19"/>
      <c r="AP1766" s="19">
        <v>25</v>
      </c>
      <c r="AQ1766" s="19"/>
      <c r="AR1766" s="20">
        <f t="shared" si="3"/>
        <v>0</v>
      </c>
      <c r="AS1766" s="21"/>
      <c r="AT1766" s="2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21"/>
      <c r="BE1766" s="21"/>
      <c r="BF1766" s="21"/>
      <c r="BG1766" s="21"/>
      <c r="BH1766" s="21"/>
      <c r="BI1766" s="21"/>
      <c r="BJ1766" s="22">
        <f t="shared" si="21"/>
        <v>0</v>
      </c>
      <c r="BK1766" s="21"/>
      <c r="BL1766" s="21"/>
      <c r="BM1766" s="21"/>
      <c r="BN1766" s="23">
        <f t="shared" si="7"/>
        <v>0</v>
      </c>
      <c r="BO1766" s="23"/>
      <c r="BP1766" s="23"/>
      <c r="BQ1766" s="23"/>
      <c r="BR1766" s="23"/>
      <c r="BS1766" s="23"/>
      <c r="BT1766" s="23"/>
      <c r="BU1766" s="23"/>
      <c r="BV1766" s="23"/>
      <c r="BW1766" s="23"/>
      <c r="BX1766" s="23"/>
      <c r="BY1766" s="23"/>
      <c r="BZ1766" s="23"/>
      <c r="CA1766" s="23"/>
      <c r="CB1766" s="23"/>
      <c r="CC1766" s="23"/>
      <c r="CD1766" s="23"/>
      <c r="CE1766" s="23"/>
      <c r="CF1766" s="21">
        <f t="shared" si="9"/>
        <v>0</v>
      </c>
      <c r="CG1766" s="21"/>
      <c r="CH1766" s="21"/>
      <c r="CI1766" s="21"/>
      <c r="CJ1766" s="21"/>
      <c r="CK1766" s="21"/>
      <c r="CL1766" s="21"/>
      <c r="CM1766" s="21"/>
      <c r="CN1766" s="21"/>
      <c r="CO1766" s="21"/>
      <c r="CP1766" s="21"/>
      <c r="CQ1766" s="21"/>
      <c r="CR1766" s="21"/>
      <c r="CS1766" s="21"/>
      <c r="CT1766" s="21"/>
      <c r="CU1766" s="21"/>
      <c r="CV1766" s="21"/>
      <c r="CW1766" s="21"/>
      <c r="CX1766" s="23">
        <f t="shared" si="11"/>
        <v>0</v>
      </c>
      <c r="CY1766" s="23"/>
      <c r="CZ1766" s="23"/>
      <c r="DA1766" s="23"/>
      <c r="DB1766" s="23"/>
      <c r="DC1766" s="23"/>
      <c r="DD1766" s="23"/>
      <c r="DE1766" s="22">
        <f t="shared" si="13"/>
        <v>0</v>
      </c>
      <c r="DF1766" s="21"/>
      <c r="DG1766" s="21"/>
      <c r="DH1766" s="21"/>
      <c r="DI1766" s="21"/>
      <c r="DJ1766" s="21"/>
      <c r="DK1766" s="24">
        <f t="shared" si="15"/>
        <v>0</v>
      </c>
      <c r="DL1766" s="23"/>
      <c r="DM1766" s="23"/>
      <c r="DN1766" s="3"/>
      <c r="DO1766" s="3"/>
      <c r="DP1766" s="3"/>
      <c r="DQ1766" s="3"/>
      <c r="DR1766" s="3"/>
      <c r="DS1766" s="3"/>
      <c r="DT1766" s="3"/>
      <c r="DU1766" s="3"/>
      <c r="DV1766" s="3"/>
      <c r="DW1766" s="3"/>
      <c r="DX1766" s="3"/>
      <c r="DY1766" s="3"/>
      <c r="DZ1766" s="3"/>
      <c r="EA1766" s="3"/>
      <c r="EB1766" s="3"/>
      <c r="EC1766" s="3"/>
      <c r="ED1766" s="3"/>
      <c r="EE1766" s="3"/>
      <c r="EF1766" s="3"/>
      <c r="EG1766" s="3"/>
    </row>
    <row r="1767" spans="1:137" ht="15.75" customHeight="1">
      <c r="A1767" s="15" t="s">
        <v>5627</v>
      </c>
      <c r="B1767" s="15" t="s">
        <v>5628</v>
      </c>
      <c r="C1767" s="16" t="s">
        <v>5629</v>
      </c>
      <c r="D1767" s="15">
        <v>777274938</v>
      </c>
      <c r="E1767" s="15" t="s">
        <v>5630</v>
      </c>
      <c r="F1767" s="15" t="s">
        <v>84</v>
      </c>
      <c r="G1767" s="15" t="s">
        <v>169</v>
      </c>
      <c r="H1767" s="15" t="s">
        <v>216</v>
      </c>
      <c r="I1767" s="17">
        <f t="shared" si="18"/>
        <v>0</v>
      </c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8">
        <f t="shared" si="1"/>
        <v>44</v>
      </c>
      <c r="AA1767" s="19"/>
      <c r="AB1767" s="19"/>
      <c r="AC1767" s="19"/>
      <c r="AD1767" s="19"/>
      <c r="AE1767" s="19"/>
      <c r="AF1767" s="19"/>
      <c r="AG1767" s="19">
        <v>19</v>
      </c>
      <c r="AH1767" s="19"/>
      <c r="AI1767" s="19"/>
      <c r="AJ1767" s="19"/>
      <c r="AK1767" s="19"/>
      <c r="AL1767" s="19"/>
      <c r="AM1767" s="19"/>
      <c r="AN1767" s="19"/>
      <c r="AO1767" s="19"/>
      <c r="AP1767" s="19">
        <v>25</v>
      </c>
      <c r="AQ1767" s="19"/>
      <c r="AR1767" s="20">
        <f t="shared" si="3"/>
        <v>0</v>
      </c>
      <c r="AS1767" s="21"/>
      <c r="AT1767" s="21"/>
      <c r="AU1767" s="21"/>
      <c r="AV1767" s="21"/>
      <c r="AW1767" s="21"/>
      <c r="AX1767" s="21"/>
      <c r="AY1767" s="21"/>
      <c r="AZ1767" s="21"/>
      <c r="BA1767" s="21"/>
      <c r="BB1767" s="21"/>
      <c r="BC1767" s="21"/>
      <c r="BD1767" s="21"/>
      <c r="BE1767" s="21"/>
      <c r="BF1767" s="21"/>
      <c r="BG1767" s="21"/>
      <c r="BH1767" s="21"/>
      <c r="BI1767" s="21"/>
      <c r="BJ1767" s="22">
        <f t="shared" si="21"/>
        <v>0</v>
      </c>
      <c r="BK1767" s="21"/>
      <c r="BL1767" s="21"/>
      <c r="BM1767" s="21"/>
      <c r="BN1767" s="23">
        <f t="shared" si="7"/>
        <v>0</v>
      </c>
      <c r="BO1767" s="23"/>
      <c r="BP1767" s="23"/>
      <c r="BQ1767" s="23"/>
      <c r="BR1767" s="23"/>
      <c r="BS1767" s="23"/>
      <c r="BT1767" s="23"/>
      <c r="BU1767" s="23"/>
      <c r="BV1767" s="23"/>
      <c r="BW1767" s="23"/>
      <c r="BX1767" s="23"/>
      <c r="BY1767" s="23"/>
      <c r="BZ1767" s="23"/>
      <c r="CA1767" s="23"/>
      <c r="CB1767" s="23"/>
      <c r="CC1767" s="23"/>
      <c r="CD1767" s="23"/>
      <c r="CE1767" s="23"/>
      <c r="CF1767" s="21">
        <f t="shared" si="9"/>
        <v>0</v>
      </c>
      <c r="CG1767" s="21"/>
      <c r="CH1767" s="21"/>
      <c r="CI1767" s="21"/>
      <c r="CJ1767" s="21"/>
      <c r="CK1767" s="21"/>
      <c r="CL1767" s="21"/>
      <c r="CM1767" s="21"/>
      <c r="CN1767" s="21"/>
      <c r="CO1767" s="21"/>
      <c r="CP1767" s="21"/>
      <c r="CQ1767" s="21"/>
      <c r="CR1767" s="21"/>
      <c r="CS1767" s="21"/>
      <c r="CT1767" s="21"/>
      <c r="CU1767" s="21"/>
      <c r="CV1767" s="21"/>
      <c r="CW1767" s="21"/>
      <c r="CX1767" s="23">
        <f t="shared" si="11"/>
        <v>0</v>
      </c>
      <c r="CY1767" s="23"/>
      <c r="CZ1767" s="23"/>
      <c r="DA1767" s="23"/>
      <c r="DB1767" s="23"/>
      <c r="DC1767" s="23"/>
      <c r="DD1767" s="23"/>
      <c r="DE1767" s="22">
        <f t="shared" si="13"/>
        <v>0</v>
      </c>
      <c r="DF1767" s="21"/>
      <c r="DG1767" s="21"/>
      <c r="DH1767" s="21"/>
      <c r="DI1767" s="21"/>
      <c r="DJ1767" s="21"/>
      <c r="DK1767" s="24">
        <f t="shared" si="15"/>
        <v>0</v>
      </c>
      <c r="DL1767" s="23"/>
      <c r="DM1767" s="23"/>
      <c r="DN1767" s="3"/>
      <c r="DO1767" s="3"/>
      <c r="DP1767" s="3"/>
      <c r="DQ1767" s="3"/>
      <c r="DR1767" s="3"/>
      <c r="DS1767" s="3"/>
      <c r="DT1767" s="3"/>
      <c r="DU1767" s="3"/>
      <c r="DV1767" s="3"/>
      <c r="DW1767" s="3"/>
      <c r="DX1767" s="3"/>
      <c r="DY1767" s="3"/>
      <c r="DZ1767" s="3"/>
      <c r="EA1767" s="3"/>
      <c r="EB1767" s="3"/>
      <c r="EC1767" s="3"/>
      <c r="ED1767" s="3"/>
      <c r="EE1767" s="3"/>
      <c r="EF1767" s="3"/>
      <c r="EG1767" s="3"/>
    </row>
    <row r="1768" spans="1:137" ht="15.75" customHeight="1">
      <c r="A1768" s="15" t="s">
        <v>5631</v>
      </c>
      <c r="B1768" s="15" t="s">
        <v>5632</v>
      </c>
      <c r="C1768" s="16">
        <v>24134651</v>
      </c>
      <c r="D1768" s="15">
        <v>608083982</v>
      </c>
      <c r="E1768" s="15" t="s">
        <v>5633</v>
      </c>
      <c r="F1768" s="15" t="s">
        <v>84</v>
      </c>
      <c r="G1768" s="15" t="s">
        <v>169</v>
      </c>
      <c r="H1768" s="15" t="s">
        <v>57</v>
      </c>
      <c r="I1768" s="17">
        <f t="shared" si="18"/>
        <v>0</v>
      </c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8">
        <f t="shared" si="1"/>
        <v>25</v>
      </c>
      <c r="AA1768" s="19"/>
      <c r="AB1768" s="19"/>
      <c r="AC1768" s="19"/>
      <c r="AD1768" s="19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>
        <v>25</v>
      </c>
      <c r="AQ1768" s="19"/>
      <c r="AR1768" s="20">
        <f t="shared" si="3"/>
        <v>0</v>
      </c>
      <c r="AS1768" s="21"/>
      <c r="AT1768" s="21"/>
      <c r="AU1768" s="21"/>
      <c r="AV1768" s="21"/>
      <c r="AW1768" s="21"/>
      <c r="AX1768" s="21"/>
      <c r="AY1768" s="21"/>
      <c r="AZ1768" s="21"/>
      <c r="BA1768" s="21"/>
      <c r="BB1768" s="21"/>
      <c r="BC1768" s="21"/>
      <c r="BD1768" s="21"/>
      <c r="BE1768" s="21"/>
      <c r="BF1768" s="21"/>
      <c r="BG1768" s="21"/>
      <c r="BH1768" s="21"/>
      <c r="BI1768" s="21"/>
      <c r="BJ1768" s="22">
        <f t="shared" si="21"/>
        <v>0</v>
      </c>
      <c r="BK1768" s="21"/>
      <c r="BL1768" s="21"/>
      <c r="BM1768" s="21"/>
      <c r="BN1768" s="23">
        <f t="shared" si="7"/>
        <v>0</v>
      </c>
      <c r="BO1768" s="23"/>
      <c r="BP1768" s="23"/>
      <c r="BQ1768" s="23"/>
      <c r="BR1768" s="23"/>
      <c r="BS1768" s="23"/>
      <c r="BT1768" s="23"/>
      <c r="BU1768" s="23"/>
      <c r="BV1768" s="23"/>
      <c r="BW1768" s="23"/>
      <c r="BX1768" s="23"/>
      <c r="BY1768" s="23"/>
      <c r="BZ1768" s="23"/>
      <c r="CA1768" s="23"/>
      <c r="CB1768" s="23"/>
      <c r="CC1768" s="23"/>
      <c r="CD1768" s="23"/>
      <c r="CE1768" s="23"/>
      <c r="CF1768" s="21">
        <f t="shared" si="9"/>
        <v>0</v>
      </c>
      <c r="CG1768" s="21"/>
      <c r="CH1768" s="21"/>
      <c r="CI1768" s="21"/>
      <c r="CJ1768" s="21"/>
      <c r="CK1768" s="21"/>
      <c r="CL1768" s="21"/>
      <c r="CM1768" s="21"/>
      <c r="CN1768" s="21"/>
      <c r="CO1768" s="21"/>
      <c r="CP1768" s="21"/>
      <c r="CQ1768" s="21"/>
      <c r="CR1768" s="21"/>
      <c r="CS1768" s="21"/>
      <c r="CT1768" s="21"/>
      <c r="CU1768" s="21"/>
      <c r="CV1768" s="21"/>
      <c r="CW1768" s="21"/>
      <c r="CX1768" s="23">
        <f t="shared" si="11"/>
        <v>0</v>
      </c>
      <c r="CY1768" s="23"/>
      <c r="CZ1768" s="23"/>
      <c r="DA1768" s="23"/>
      <c r="DB1768" s="23"/>
      <c r="DC1768" s="23"/>
      <c r="DD1768" s="23"/>
      <c r="DE1768" s="22">
        <f t="shared" si="13"/>
        <v>0</v>
      </c>
      <c r="DF1768" s="21"/>
      <c r="DG1768" s="21"/>
      <c r="DH1768" s="21"/>
      <c r="DI1768" s="21"/>
      <c r="DJ1768" s="21"/>
      <c r="DK1768" s="24">
        <f t="shared" si="15"/>
        <v>0</v>
      </c>
      <c r="DL1768" s="23"/>
      <c r="DM1768" s="23"/>
      <c r="DN1768" s="3"/>
      <c r="DO1768" s="3"/>
      <c r="DP1768" s="3"/>
      <c r="DQ1768" s="3"/>
      <c r="DR1768" s="3"/>
      <c r="DS1768" s="3"/>
      <c r="DT1768" s="3"/>
      <c r="DU1768" s="3"/>
      <c r="DV1768" s="3"/>
      <c r="DW1768" s="3"/>
      <c r="DX1768" s="3"/>
      <c r="DY1768" s="3"/>
      <c r="DZ1768" s="3"/>
      <c r="EA1768" s="3"/>
      <c r="EB1768" s="3"/>
      <c r="EC1768" s="3"/>
      <c r="ED1768" s="3"/>
      <c r="EE1768" s="3"/>
      <c r="EF1768" s="3"/>
      <c r="EG1768" s="3"/>
    </row>
    <row r="1769" spans="1:137" ht="15.75" customHeight="1">
      <c r="A1769" s="15" t="s">
        <v>5634</v>
      </c>
      <c r="B1769" s="15" t="s">
        <v>5635</v>
      </c>
      <c r="C1769" s="16" t="s">
        <v>5636</v>
      </c>
      <c r="D1769" s="15">
        <v>602610442</v>
      </c>
      <c r="E1769" s="15" t="s">
        <v>5637</v>
      </c>
      <c r="F1769" s="15" t="s">
        <v>84</v>
      </c>
      <c r="G1769" s="15" t="s">
        <v>91</v>
      </c>
      <c r="H1769" s="15" t="s">
        <v>174</v>
      </c>
      <c r="I1769" s="17">
        <f t="shared" si="18"/>
        <v>0</v>
      </c>
      <c r="J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  <c r="U1769" s="17"/>
      <c r="V1769" s="17"/>
      <c r="W1769" s="17"/>
      <c r="X1769" s="17"/>
      <c r="Y1769" s="17"/>
      <c r="Z1769" s="18">
        <f t="shared" si="1"/>
        <v>10</v>
      </c>
      <c r="AA1769" s="19"/>
      <c r="AB1769" s="19"/>
      <c r="AC1769" s="19"/>
      <c r="AD1769" s="19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>
        <v>10</v>
      </c>
      <c r="AP1769" s="19"/>
      <c r="AQ1769" s="19"/>
      <c r="AR1769" s="20">
        <f t="shared" si="3"/>
        <v>0</v>
      </c>
      <c r="AS1769" s="21"/>
      <c r="AT1769" s="21"/>
      <c r="AU1769" s="21"/>
      <c r="AV1769" s="21"/>
      <c r="AW1769" s="21"/>
      <c r="AX1769" s="21"/>
      <c r="AY1769" s="21"/>
      <c r="AZ1769" s="21"/>
      <c r="BA1769" s="21"/>
      <c r="BB1769" s="21"/>
      <c r="BC1769" s="21"/>
      <c r="BD1769" s="21"/>
      <c r="BE1769" s="21"/>
      <c r="BF1769" s="21"/>
      <c r="BG1769" s="21"/>
      <c r="BH1769" s="21"/>
      <c r="BI1769" s="21"/>
      <c r="BJ1769" s="22">
        <f t="shared" si="21"/>
        <v>0</v>
      </c>
      <c r="BK1769" s="21"/>
      <c r="BL1769" s="21"/>
      <c r="BM1769" s="21"/>
      <c r="BN1769" s="23">
        <f t="shared" si="7"/>
        <v>0</v>
      </c>
      <c r="BO1769" s="23"/>
      <c r="BP1769" s="23"/>
      <c r="BQ1769" s="23"/>
      <c r="BR1769" s="23"/>
      <c r="BS1769" s="23"/>
      <c r="BT1769" s="23"/>
      <c r="BU1769" s="23"/>
      <c r="BV1769" s="23"/>
      <c r="BW1769" s="23"/>
      <c r="BX1769" s="23"/>
      <c r="BY1769" s="23"/>
      <c r="BZ1769" s="23"/>
      <c r="CA1769" s="23"/>
      <c r="CB1769" s="23"/>
      <c r="CC1769" s="23"/>
      <c r="CD1769" s="23"/>
      <c r="CE1769" s="23"/>
      <c r="CF1769" s="21">
        <f t="shared" si="9"/>
        <v>100</v>
      </c>
      <c r="CG1769" s="21"/>
      <c r="CH1769" s="21"/>
      <c r="CI1769" s="21"/>
      <c r="CJ1769" s="21"/>
      <c r="CK1769" s="21"/>
      <c r="CL1769" s="21"/>
      <c r="CM1769" s="21"/>
      <c r="CN1769" s="21"/>
      <c r="CO1769" s="21"/>
      <c r="CP1769" s="21"/>
      <c r="CQ1769" s="21"/>
      <c r="CR1769" s="21"/>
      <c r="CS1769" s="21"/>
      <c r="CT1769" s="21"/>
      <c r="CU1769" s="21">
        <v>100</v>
      </c>
      <c r="CV1769" s="21"/>
      <c r="CW1769" s="21"/>
      <c r="CX1769" s="23">
        <f t="shared" si="11"/>
        <v>1</v>
      </c>
      <c r="CY1769" s="23"/>
      <c r="CZ1769" s="23"/>
      <c r="DA1769" s="23"/>
      <c r="DB1769" s="23">
        <v>1</v>
      </c>
      <c r="DC1769" s="23"/>
      <c r="DD1769" s="23"/>
      <c r="DE1769" s="22">
        <f t="shared" si="13"/>
        <v>0</v>
      </c>
      <c r="DF1769" s="21"/>
      <c r="DG1769" s="21"/>
      <c r="DH1769" s="21"/>
      <c r="DI1769" s="21"/>
      <c r="DJ1769" s="21"/>
      <c r="DK1769" s="24">
        <f t="shared" si="15"/>
        <v>0</v>
      </c>
      <c r="DL1769" s="23"/>
      <c r="DM1769" s="23"/>
      <c r="DN1769" s="3"/>
      <c r="DO1769" s="3"/>
      <c r="DP1769" s="3"/>
      <c r="DQ1769" s="3"/>
      <c r="DR1769" s="3"/>
      <c r="DS1769" s="3"/>
      <c r="DT1769" s="3"/>
      <c r="DU1769" s="3"/>
      <c r="DV1769" s="3"/>
      <c r="DW1769" s="3"/>
      <c r="DX1769" s="3"/>
      <c r="DY1769" s="3"/>
      <c r="DZ1769" s="3"/>
      <c r="EA1769" s="3"/>
      <c r="EB1769" s="3"/>
      <c r="EC1769" s="3"/>
      <c r="ED1769" s="3"/>
      <c r="EE1769" s="3"/>
      <c r="EF1769" s="3"/>
      <c r="EG1769" s="3"/>
    </row>
    <row r="1770" spans="1:137" ht="15.75" customHeight="1">
      <c r="A1770" s="15" t="s">
        <v>5638</v>
      </c>
      <c r="B1770" s="15" t="s">
        <v>5639</v>
      </c>
      <c r="C1770" s="16">
        <v>27197913</v>
      </c>
      <c r="D1770" s="15">
        <v>725976350</v>
      </c>
      <c r="E1770" s="15" t="s">
        <v>5640</v>
      </c>
      <c r="F1770" s="15" t="s">
        <v>84</v>
      </c>
      <c r="G1770" s="15" t="s">
        <v>142</v>
      </c>
      <c r="H1770" s="15" t="s">
        <v>76</v>
      </c>
      <c r="I1770" s="17">
        <f t="shared" si="18"/>
        <v>0</v>
      </c>
      <c r="J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  <c r="U1770" s="17"/>
      <c r="V1770" s="17"/>
      <c r="W1770" s="17"/>
      <c r="X1770" s="17"/>
      <c r="Y1770" s="17"/>
      <c r="Z1770" s="18">
        <f t="shared" si="1"/>
        <v>23</v>
      </c>
      <c r="AA1770" s="19"/>
      <c r="AB1770" s="19"/>
      <c r="AC1770" s="19"/>
      <c r="AD1770" s="19"/>
      <c r="AE1770" s="19"/>
      <c r="AF1770" s="19"/>
      <c r="AG1770" s="19">
        <v>23</v>
      </c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20">
        <f t="shared" si="3"/>
        <v>0</v>
      </c>
      <c r="AS1770" s="21"/>
      <c r="AT1770" s="21"/>
      <c r="AU1770" s="21"/>
      <c r="AV1770" s="21"/>
      <c r="AW1770" s="21"/>
      <c r="AX1770" s="21"/>
      <c r="AY1770" s="21"/>
      <c r="AZ1770" s="21"/>
      <c r="BA1770" s="21"/>
      <c r="BB1770" s="21"/>
      <c r="BC1770" s="21"/>
      <c r="BD1770" s="21"/>
      <c r="BE1770" s="21"/>
      <c r="BF1770" s="21"/>
      <c r="BG1770" s="21"/>
      <c r="BH1770" s="21"/>
      <c r="BI1770" s="21"/>
      <c r="BJ1770" s="22">
        <f t="shared" si="21"/>
        <v>0</v>
      </c>
      <c r="BK1770" s="21"/>
      <c r="BL1770" s="21"/>
      <c r="BM1770" s="21"/>
      <c r="BN1770" s="23">
        <f t="shared" si="7"/>
        <v>0</v>
      </c>
      <c r="BO1770" s="23"/>
      <c r="BP1770" s="23"/>
      <c r="BQ1770" s="23"/>
      <c r="BR1770" s="23"/>
      <c r="BS1770" s="23"/>
      <c r="BT1770" s="23"/>
      <c r="BU1770" s="23"/>
      <c r="BV1770" s="23"/>
      <c r="BW1770" s="23"/>
      <c r="BX1770" s="23"/>
      <c r="BY1770" s="23"/>
      <c r="BZ1770" s="23"/>
      <c r="CA1770" s="23"/>
      <c r="CB1770" s="23"/>
      <c r="CC1770" s="23"/>
      <c r="CD1770" s="23"/>
      <c r="CE1770" s="23"/>
      <c r="CF1770" s="21">
        <f t="shared" si="9"/>
        <v>0</v>
      </c>
      <c r="CG1770" s="21"/>
      <c r="CH1770" s="21"/>
      <c r="CI1770" s="21"/>
      <c r="CJ1770" s="21"/>
      <c r="CK1770" s="21"/>
      <c r="CL1770" s="21"/>
      <c r="CM1770" s="21"/>
      <c r="CN1770" s="21"/>
      <c r="CO1770" s="21"/>
      <c r="CP1770" s="21"/>
      <c r="CQ1770" s="21"/>
      <c r="CR1770" s="21"/>
      <c r="CS1770" s="21"/>
      <c r="CT1770" s="21"/>
      <c r="CU1770" s="21"/>
      <c r="CV1770" s="21"/>
      <c r="CW1770" s="21"/>
      <c r="CX1770" s="23">
        <f t="shared" si="11"/>
        <v>0</v>
      </c>
      <c r="CY1770" s="23"/>
      <c r="CZ1770" s="23"/>
      <c r="DA1770" s="23"/>
      <c r="DB1770" s="23"/>
      <c r="DC1770" s="23"/>
      <c r="DD1770" s="23"/>
      <c r="DE1770" s="22">
        <f t="shared" si="13"/>
        <v>0</v>
      </c>
      <c r="DF1770" s="21"/>
      <c r="DG1770" s="21"/>
      <c r="DH1770" s="21"/>
      <c r="DI1770" s="21"/>
      <c r="DJ1770" s="21"/>
      <c r="DK1770" s="24">
        <f t="shared" si="15"/>
        <v>0</v>
      </c>
      <c r="DL1770" s="23"/>
      <c r="DM1770" s="23"/>
      <c r="DN1770" s="3"/>
      <c r="DO1770" s="3"/>
      <c r="DP1770" s="3"/>
      <c r="DQ1770" s="3"/>
      <c r="DR1770" s="3"/>
      <c r="DS1770" s="3"/>
      <c r="DT1770" s="3"/>
      <c r="DU1770" s="3"/>
      <c r="DV1770" s="3"/>
      <c r="DW1770" s="3"/>
      <c r="DX1770" s="3"/>
      <c r="DY1770" s="3"/>
      <c r="DZ1770" s="3"/>
      <c r="EA1770" s="3"/>
      <c r="EB1770" s="3"/>
      <c r="EC1770" s="3"/>
      <c r="ED1770" s="3"/>
      <c r="EE1770" s="3"/>
      <c r="EF1770" s="3"/>
      <c r="EG1770" s="3"/>
    </row>
    <row r="1771" spans="1:137" ht="15.75" customHeight="1">
      <c r="A1771" s="15" t="s">
        <v>5641</v>
      </c>
      <c r="B1771" s="15" t="s">
        <v>5642</v>
      </c>
      <c r="C1771" s="16">
        <v>24119873</v>
      </c>
      <c r="D1771" s="15">
        <v>603342234</v>
      </c>
      <c r="E1771" s="15" t="s">
        <v>5643</v>
      </c>
      <c r="F1771" s="15" t="s">
        <v>84</v>
      </c>
      <c r="G1771" s="15" t="s">
        <v>91</v>
      </c>
      <c r="H1771" s="15" t="s">
        <v>1171</v>
      </c>
      <c r="I1771" s="17">
        <f t="shared" si="18"/>
        <v>0</v>
      </c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8">
        <f t="shared" si="1"/>
        <v>29</v>
      </c>
      <c r="AA1771" s="19"/>
      <c r="AB1771" s="19"/>
      <c r="AC1771" s="19"/>
      <c r="AD1771" s="19"/>
      <c r="AE1771" s="19"/>
      <c r="AF1771" s="19"/>
      <c r="AG1771" s="19">
        <v>19</v>
      </c>
      <c r="AH1771" s="19"/>
      <c r="AI1771" s="19"/>
      <c r="AJ1771" s="19"/>
      <c r="AK1771" s="19"/>
      <c r="AL1771" s="19"/>
      <c r="AM1771" s="19"/>
      <c r="AN1771" s="19"/>
      <c r="AO1771" s="19">
        <v>10</v>
      </c>
      <c r="AP1771" s="19"/>
      <c r="AQ1771" s="19"/>
      <c r="AR1771" s="20">
        <f t="shared" si="3"/>
        <v>0</v>
      </c>
      <c r="AS1771" s="21"/>
      <c r="AT1771" s="21"/>
      <c r="AU1771" s="21"/>
      <c r="AV1771" s="21"/>
      <c r="AW1771" s="21"/>
      <c r="AX1771" s="21"/>
      <c r="AY1771" s="21"/>
      <c r="AZ1771" s="21"/>
      <c r="BA1771" s="21"/>
      <c r="BB1771" s="21"/>
      <c r="BC1771" s="21"/>
      <c r="BD1771" s="21"/>
      <c r="BE1771" s="21"/>
      <c r="BF1771" s="21"/>
      <c r="BG1771" s="21"/>
      <c r="BH1771" s="21"/>
      <c r="BI1771" s="21"/>
      <c r="BJ1771" s="22">
        <f t="shared" si="21"/>
        <v>0</v>
      </c>
      <c r="BK1771" s="21"/>
      <c r="BL1771" s="21"/>
      <c r="BM1771" s="21"/>
      <c r="BN1771" s="23">
        <f t="shared" si="7"/>
        <v>0</v>
      </c>
      <c r="BO1771" s="23"/>
      <c r="BP1771" s="23"/>
      <c r="BQ1771" s="23"/>
      <c r="BR1771" s="23"/>
      <c r="BS1771" s="23"/>
      <c r="BT1771" s="23"/>
      <c r="BU1771" s="23"/>
      <c r="BV1771" s="23"/>
      <c r="BW1771" s="23"/>
      <c r="BX1771" s="23"/>
      <c r="BY1771" s="23"/>
      <c r="BZ1771" s="23"/>
      <c r="CA1771" s="23"/>
      <c r="CB1771" s="23"/>
      <c r="CC1771" s="23"/>
      <c r="CD1771" s="23"/>
      <c r="CE1771" s="23"/>
      <c r="CF1771" s="21">
        <f t="shared" si="9"/>
        <v>100</v>
      </c>
      <c r="CG1771" s="21"/>
      <c r="CH1771" s="21"/>
      <c r="CI1771" s="21"/>
      <c r="CJ1771" s="21"/>
      <c r="CK1771" s="21"/>
      <c r="CL1771" s="21"/>
      <c r="CM1771" s="21"/>
      <c r="CN1771" s="21"/>
      <c r="CO1771" s="21"/>
      <c r="CP1771" s="21"/>
      <c r="CQ1771" s="21"/>
      <c r="CR1771" s="21"/>
      <c r="CS1771" s="21"/>
      <c r="CT1771" s="21"/>
      <c r="CU1771" s="21">
        <v>100</v>
      </c>
      <c r="CV1771" s="21"/>
      <c r="CW1771" s="21"/>
      <c r="CX1771" s="23">
        <f t="shared" si="11"/>
        <v>1</v>
      </c>
      <c r="CY1771" s="23"/>
      <c r="CZ1771" s="23"/>
      <c r="DA1771" s="23"/>
      <c r="DB1771" s="23">
        <v>1</v>
      </c>
      <c r="DC1771" s="23"/>
      <c r="DD1771" s="23"/>
      <c r="DE1771" s="22">
        <f t="shared" si="13"/>
        <v>0</v>
      </c>
      <c r="DF1771" s="21"/>
      <c r="DG1771" s="21"/>
      <c r="DH1771" s="21"/>
      <c r="DI1771" s="21"/>
      <c r="DJ1771" s="21"/>
      <c r="DK1771" s="24">
        <f t="shared" si="15"/>
        <v>0</v>
      </c>
      <c r="DL1771" s="23"/>
      <c r="DM1771" s="23"/>
      <c r="DN1771" s="3"/>
      <c r="DO1771" s="3"/>
      <c r="DP1771" s="3"/>
      <c r="DQ1771" s="3"/>
      <c r="DR1771" s="3"/>
      <c r="DS1771" s="3"/>
      <c r="DT1771" s="3"/>
      <c r="DU1771" s="3"/>
      <c r="DV1771" s="3"/>
      <c r="DW1771" s="3"/>
      <c r="DX1771" s="3"/>
      <c r="DY1771" s="3"/>
      <c r="DZ1771" s="3"/>
      <c r="EA1771" s="3"/>
      <c r="EB1771" s="3"/>
      <c r="EC1771" s="3"/>
      <c r="ED1771" s="3"/>
      <c r="EE1771" s="3"/>
      <c r="EF1771" s="3"/>
      <c r="EG1771" s="3"/>
    </row>
    <row r="1772" spans="1:137" ht="15.75" customHeight="1">
      <c r="A1772" s="15" t="s">
        <v>5644</v>
      </c>
      <c r="B1772" s="15" t="s">
        <v>5645</v>
      </c>
      <c r="C1772" s="16" t="s">
        <v>5646</v>
      </c>
      <c r="D1772" s="15">
        <v>720077712</v>
      </c>
      <c r="E1772" s="15" t="s">
        <v>5647</v>
      </c>
      <c r="F1772" s="15" t="s">
        <v>84</v>
      </c>
      <c r="G1772" s="15" t="s">
        <v>91</v>
      </c>
      <c r="H1772" s="15" t="s">
        <v>57</v>
      </c>
      <c r="I1772" s="17">
        <f t="shared" si="18"/>
        <v>0</v>
      </c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8">
        <f t="shared" si="1"/>
        <v>10</v>
      </c>
      <c r="AA1772" s="19"/>
      <c r="AB1772" s="19"/>
      <c r="AC1772" s="19"/>
      <c r="AD1772" s="19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>
        <v>10</v>
      </c>
      <c r="AP1772" s="19"/>
      <c r="AQ1772" s="19"/>
      <c r="AR1772" s="20">
        <f t="shared" si="3"/>
        <v>0</v>
      </c>
      <c r="AS1772" s="21"/>
      <c r="AT1772" s="21"/>
      <c r="AU1772" s="21"/>
      <c r="AV1772" s="21"/>
      <c r="AW1772" s="21"/>
      <c r="AX1772" s="21"/>
      <c r="AY1772" s="21"/>
      <c r="AZ1772" s="21"/>
      <c r="BA1772" s="21"/>
      <c r="BB1772" s="21"/>
      <c r="BC1772" s="21"/>
      <c r="BD1772" s="21"/>
      <c r="BE1772" s="21"/>
      <c r="BF1772" s="21"/>
      <c r="BG1772" s="21"/>
      <c r="BH1772" s="21"/>
      <c r="BI1772" s="21"/>
      <c r="BJ1772" s="22">
        <f t="shared" si="21"/>
        <v>0</v>
      </c>
      <c r="BK1772" s="21"/>
      <c r="BL1772" s="21"/>
      <c r="BM1772" s="21"/>
      <c r="BN1772" s="23">
        <f t="shared" si="7"/>
        <v>0</v>
      </c>
      <c r="BO1772" s="23"/>
      <c r="BP1772" s="23"/>
      <c r="BQ1772" s="23"/>
      <c r="BR1772" s="23"/>
      <c r="BS1772" s="23"/>
      <c r="BT1772" s="23"/>
      <c r="BU1772" s="23"/>
      <c r="BV1772" s="23"/>
      <c r="BW1772" s="23"/>
      <c r="BX1772" s="23"/>
      <c r="BY1772" s="23"/>
      <c r="BZ1772" s="23"/>
      <c r="CA1772" s="23"/>
      <c r="CB1772" s="23"/>
      <c r="CC1772" s="23"/>
      <c r="CD1772" s="23"/>
      <c r="CE1772" s="23"/>
      <c r="CF1772" s="21">
        <f t="shared" si="9"/>
        <v>100</v>
      </c>
      <c r="CG1772" s="21"/>
      <c r="CH1772" s="21"/>
      <c r="CI1772" s="21"/>
      <c r="CJ1772" s="21"/>
      <c r="CK1772" s="21"/>
      <c r="CL1772" s="21"/>
      <c r="CM1772" s="21"/>
      <c r="CN1772" s="21"/>
      <c r="CO1772" s="21"/>
      <c r="CP1772" s="21"/>
      <c r="CQ1772" s="21"/>
      <c r="CR1772" s="21"/>
      <c r="CS1772" s="21"/>
      <c r="CT1772" s="21"/>
      <c r="CU1772" s="21">
        <v>100</v>
      </c>
      <c r="CV1772" s="21"/>
      <c r="CW1772" s="21"/>
      <c r="CX1772" s="23">
        <f t="shared" si="11"/>
        <v>1</v>
      </c>
      <c r="CY1772" s="23"/>
      <c r="CZ1772" s="23"/>
      <c r="DA1772" s="23"/>
      <c r="DB1772" s="23">
        <v>1</v>
      </c>
      <c r="DC1772" s="23"/>
      <c r="DD1772" s="23"/>
      <c r="DE1772" s="22">
        <f t="shared" si="13"/>
        <v>0</v>
      </c>
      <c r="DF1772" s="21"/>
      <c r="DG1772" s="21"/>
      <c r="DH1772" s="21"/>
      <c r="DI1772" s="21"/>
      <c r="DJ1772" s="21"/>
      <c r="DK1772" s="24">
        <f t="shared" si="15"/>
        <v>0</v>
      </c>
      <c r="DL1772" s="23"/>
      <c r="DM1772" s="23"/>
      <c r="DN1772" s="3"/>
      <c r="DO1772" s="3"/>
      <c r="DP1772" s="3"/>
      <c r="DQ1772" s="3"/>
      <c r="DR1772" s="3"/>
      <c r="DS1772" s="3"/>
      <c r="DT1772" s="3"/>
      <c r="DU1772" s="3"/>
      <c r="DV1772" s="3"/>
      <c r="DW1772" s="3"/>
      <c r="DX1772" s="3"/>
      <c r="DY1772" s="3"/>
      <c r="DZ1772" s="3"/>
      <c r="EA1772" s="3"/>
      <c r="EB1772" s="3"/>
      <c r="EC1772" s="3"/>
      <c r="ED1772" s="3"/>
      <c r="EE1772" s="3"/>
      <c r="EF1772" s="3"/>
      <c r="EG1772" s="3"/>
    </row>
    <row r="1773" spans="1:137" ht="15.75" customHeight="1">
      <c r="A1773" s="15" t="s">
        <v>5648</v>
      </c>
      <c r="B1773" s="15" t="s">
        <v>5649</v>
      </c>
      <c r="C1773" s="16" t="s">
        <v>5650</v>
      </c>
      <c r="D1773" s="15">
        <v>603854011</v>
      </c>
      <c r="E1773" s="15" t="s">
        <v>5651</v>
      </c>
      <c r="F1773" s="15" t="s">
        <v>84</v>
      </c>
      <c r="G1773" s="15" t="s">
        <v>91</v>
      </c>
      <c r="H1773" s="15" t="s">
        <v>86</v>
      </c>
      <c r="I1773" s="17">
        <f t="shared" si="18"/>
        <v>0</v>
      </c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8">
        <f t="shared" si="1"/>
        <v>80</v>
      </c>
      <c r="AA1773" s="19"/>
      <c r="AB1773" s="19"/>
      <c r="AC1773" s="19"/>
      <c r="AD1773" s="19"/>
      <c r="AE1773" s="19">
        <v>50</v>
      </c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>
        <v>30</v>
      </c>
      <c r="AP1773" s="19"/>
      <c r="AQ1773" s="19"/>
      <c r="AR1773" s="20">
        <f t="shared" si="3"/>
        <v>0</v>
      </c>
      <c r="AS1773" s="21"/>
      <c r="AT1773" s="21"/>
      <c r="AU1773" s="21"/>
      <c r="AV1773" s="21"/>
      <c r="AW1773" s="21"/>
      <c r="AX1773" s="21"/>
      <c r="AY1773" s="21"/>
      <c r="AZ1773" s="21"/>
      <c r="BA1773" s="21"/>
      <c r="BB1773" s="21"/>
      <c r="BC1773" s="21"/>
      <c r="BD1773" s="21"/>
      <c r="BE1773" s="21"/>
      <c r="BF1773" s="21"/>
      <c r="BG1773" s="21"/>
      <c r="BH1773" s="21"/>
      <c r="BI1773" s="21"/>
      <c r="BJ1773" s="22">
        <f t="shared" si="21"/>
        <v>0</v>
      </c>
      <c r="BK1773" s="21"/>
      <c r="BL1773" s="21"/>
      <c r="BM1773" s="21"/>
      <c r="BN1773" s="23">
        <f t="shared" si="7"/>
        <v>0</v>
      </c>
      <c r="BO1773" s="23"/>
      <c r="BP1773" s="23"/>
      <c r="BQ1773" s="23"/>
      <c r="BR1773" s="23"/>
      <c r="BS1773" s="23"/>
      <c r="BT1773" s="23"/>
      <c r="BU1773" s="23"/>
      <c r="BV1773" s="23"/>
      <c r="BW1773" s="23"/>
      <c r="BX1773" s="23"/>
      <c r="BY1773" s="23"/>
      <c r="BZ1773" s="23"/>
      <c r="CA1773" s="23"/>
      <c r="CB1773" s="23"/>
      <c r="CC1773" s="23"/>
      <c r="CD1773" s="23"/>
      <c r="CE1773" s="23"/>
      <c r="CF1773" s="21">
        <f t="shared" si="9"/>
        <v>100</v>
      </c>
      <c r="CG1773" s="21"/>
      <c r="CH1773" s="21"/>
      <c r="CI1773" s="21"/>
      <c r="CJ1773" s="21"/>
      <c r="CK1773" s="21"/>
      <c r="CL1773" s="21"/>
      <c r="CM1773" s="21"/>
      <c r="CN1773" s="21"/>
      <c r="CO1773" s="21"/>
      <c r="CP1773" s="21"/>
      <c r="CQ1773" s="21"/>
      <c r="CR1773" s="21"/>
      <c r="CS1773" s="21"/>
      <c r="CT1773" s="21"/>
      <c r="CU1773" s="21">
        <v>100</v>
      </c>
      <c r="CV1773" s="21"/>
      <c r="CW1773" s="21"/>
      <c r="CX1773" s="23">
        <f t="shared" si="11"/>
        <v>1</v>
      </c>
      <c r="CY1773" s="23"/>
      <c r="CZ1773" s="23"/>
      <c r="DA1773" s="23"/>
      <c r="DB1773" s="23">
        <v>1</v>
      </c>
      <c r="DC1773" s="23"/>
      <c r="DD1773" s="23"/>
      <c r="DE1773" s="22">
        <f t="shared" si="13"/>
        <v>0</v>
      </c>
      <c r="DF1773" s="21"/>
      <c r="DG1773" s="21"/>
      <c r="DH1773" s="21"/>
      <c r="DI1773" s="21"/>
      <c r="DJ1773" s="21"/>
      <c r="DK1773" s="24">
        <f t="shared" si="15"/>
        <v>0</v>
      </c>
      <c r="DL1773" s="23"/>
      <c r="DM1773" s="23"/>
      <c r="DN1773" s="3"/>
      <c r="DO1773" s="3"/>
      <c r="DP1773" s="3"/>
      <c r="DQ1773" s="3"/>
      <c r="DR1773" s="3"/>
      <c r="DS1773" s="3"/>
      <c r="DT1773" s="3"/>
      <c r="DU1773" s="3"/>
      <c r="DV1773" s="3"/>
      <c r="DW1773" s="3"/>
      <c r="DX1773" s="3"/>
      <c r="DY1773" s="3"/>
      <c r="DZ1773" s="3"/>
      <c r="EA1773" s="3"/>
      <c r="EB1773" s="3"/>
      <c r="EC1773" s="3"/>
      <c r="ED1773" s="3"/>
      <c r="EE1773" s="3"/>
      <c r="EF1773" s="3"/>
      <c r="EG1773" s="3"/>
    </row>
    <row r="1774" spans="1:137" ht="15.75" customHeight="1">
      <c r="A1774" s="15" t="s">
        <v>5652</v>
      </c>
      <c r="B1774" s="15" t="s">
        <v>5653</v>
      </c>
      <c r="C1774" s="16">
        <v>24222950</v>
      </c>
      <c r="D1774" s="15">
        <v>607981181</v>
      </c>
      <c r="E1774" s="15" t="s">
        <v>5654</v>
      </c>
      <c r="F1774" s="15" t="s">
        <v>84</v>
      </c>
      <c r="G1774" s="15" t="s">
        <v>91</v>
      </c>
      <c r="H1774" s="15" t="s">
        <v>86</v>
      </c>
      <c r="I1774" s="17">
        <f t="shared" si="18"/>
        <v>0</v>
      </c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8">
        <f t="shared" si="1"/>
        <v>29</v>
      </c>
      <c r="AA1774" s="19"/>
      <c r="AB1774" s="19"/>
      <c r="AC1774" s="19"/>
      <c r="AD1774" s="19"/>
      <c r="AE1774" s="19"/>
      <c r="AF1774" s="19"/>
      <c r="AG1774" s="19">
        <v>19</v>
      </c>
      <c r="AH1774" s="19"/>
      <c r="AI1774" s="19"/>
      <c r="AJ1774" s="19"/>
      <c r="AK1774" s="19"/>
      <c r="AL1774" s="19"/>
      <c r="AM1774" s="19"/>
      <c r="AN1774" s="19"/>
      <c r="AO1774" s="19">
        <v>10</v>
      </c>
      <c r="AP1774" s="19"/>
      <c r="AQ1774" s="19"/>
      <c r="AR1774" s="20">
        <f t="shared" si="3"/>
        <v>0</v>
      </c>
      <c r="AS1774" s="21"/>
      <c r="AT1774" s="2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21"/>
      <c r="BE1774" s="21"/>
      <c r="BF1774" s="21"/>
      <c r="BG1774" s="21"/>
      <c r="BH1774" s="21"/>
      <c r="BI1774" s="21"/>
      <c r="BJ1774" s="22">
        <f t="shared" si="21"/>
        <v>0</v>
      </c>
      <c r="BK1774" s="21"/>
      <c r="BL1774" s="21"/>
      <c r="BM1774" s="21"/>
      <c r="BN1774" s="23">
        <f t="shared" si="7"/>
        <v>0</v>
      </c>
      <c r="BO1774" s="23"/>
      <c r="BP1774" s="23"/>
      <c r="BQ1774" s="23"/>
      <c r="BR1774" s="23"/>
      <c r="BS1774" s="23"/>
      <c r="BT1774" s="23"/>
      <c r="BU1774" s="23"/>
      <c r="BV1774" s="23"/>
      <c r="BW1774" s="23"/>
      <c r="BX1774" s="23"/>
      <c r="BY1774" s="23"/>
      <c r="BZ1774" s="23"/>
      <c r="CA1774" s="23"/>
      <c r="CB1774" s="23"/>
      <c r="CC1774" s="23"/>
      <c r="CD1774" s="23"/>
      <c r="CE1774" s="23"/>
      <c r="CF1774" s="21">
        <f t="shared" si="9"/>
        <v>100</v>
      </c>
      <c r="CG1774" s="21"/>
      <c r="CH1774" s="21"/>
      <c r="CI1774" s="21"/>
      <c r="CJ1774" s="21"/>
      <c r="CK1774" s="21"/>
      <c r="CL1774" s="21"/>
      <c r="CM1774" s="21"/>
      <c r="CN1774" s="21"/>
      <c r="CO1774" s="21"/>
      <c r="CP1774" s="21"/>
      <c r="CQ1774" s="21"/>
      <c r="CR1774" s="21"/>
      <c r="CS1774" s="21"/>
      <c r="CT1774" s="21"/>
      <c r="CU1774" s="21">
        <v>100</v>
      </c>
      <c r="CV1774" s="21"/>
      <c r="CW1774" s="21"/>
      <c r="CX1774" s="23">
        <f t="shared" si="11"/>
        <v>1</v>
      </c>
      <c r="CY1774" s="23"/>
      <c r="CZ1774" s="23"/>
      <c r="DA1774" s="23"/>
      <c r="DB1774" s="23">
        <v>1</v>
      </c>
      <c r="DC1774" s="23"/>
      <c r="DD1774" s="23"/>
      <c r="DE1774" s="22">
        <f t="shared" si="13"/>
        <v>0</v>
      </c>
      <c r="DF1774" s="21"/>
      <c r="DG1774" s="21"/>
      <c r="DH1774" s="21"/>
      <c r="DI1774" s="21"/>
      <c r="DJ1774" s="21"/>
      <c r="DK1774" s="24">
        <f t="shared" si="15"/>
        <v>0</v>
      </c>
      <c r="DL1774" s="23"/>
      <c r="DM1774" s="23"/>
      <c r="DN1774" s="3"/>
      <c r="DO1774" s="3"/>
      <c r="DP1774" s="3"/>
      <c r="DQ1774" s="3"/>
      <c r="DR1774" s="3"/>
      <c r="DS1774" s="3"/>
      <c r="DT1774" s="3"/>
      <c r="DU1774" s="3"/>
      <c r="DV1774" s="3"/>
      <c r="DW1774" s="3"/>
      <c r="DX1774" s="3"/>
      <c r="DY1774" s="3"/>
      <c r="DZ1774" s="3"/>
      <c r="EA1774" s="3"/>
      <c r="EB1774" s="3"/>
      <c r="EC1774" s="3"/>
      <c r="ED1774" s="3"/>
      <c r="EE1774" s="3"/>
      <c r="EF1774" s="3"/>
      <c r="EG1774" s="3"/>
    </row>
    <row r="1775" spans="1:137" ht="15.75" customHeight="1">
      <c r="A1775" s="15" t="s">
        <v>5655</v>
      </c>
      <c r="B1775" s="15" t="s">
        <v>5656</v>
      </c>
      <c r="C1775" s="16">
        <v>29133912</v>
      </c>
      <c r="D1775" s="15">
        <v>607603939</v>
      </c>
      <c r="E1775" s="15" t="s">
        <v>5657</v>
      </c>
      <c r="F1775" s="15" t="s">
        <v>84</v>
      </c>
      <c r="G1775" s="15" t="s">
        <v>91</v>
      </c>
      <c r="H1775" s="15" t="s">
        <v>150</v>
      </c>
      <c r="I1775" s="17">
        <f t="shared" si="18"/>
        <v>0</v>
      </c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  <c r="U1775" s="17"/>
      <c r="V1775" s="17"/>
      <c r="W1775" s="17"/>
      <c r="X1775" s="17"/>
      <c r="Y1775" s="17"/>
      <c r="Z1775" s="18">
        <f t="shared" si="1"/>
        <v>44</v>
      </c>
      <c r="AA1775" s="19"/>
      <c r="AB1775" s="19"/>
      <c r="AC1775" s="19"/>
      <c r="AD1775" s="19"/>
      <c r="AE1775" s="19"/>
      <c r="AF1775" s="19"/>
      <c r="AG1775" s="19">
        <v>19</v>
      </c>
      <c r="AH1775" s="19"/>
      <c r="AI1775" s="19"/>
      <c r="AJ1775" s="19"/>
      <c r="AK1775" s="19"/>
      <c r="AL1775" s="19"/>
      <c r="AM1775" s="19"/>
      <c r="AN1775" s="19"/>
      <c r="AO1775" s="19">
        <v>25</v>
      </c>
      <c r="AP1775" s="19"/>
      <c r="AQ1775" s="19"/>
      <c r="AR1775" s="20">
        <f t="shared" si="3"/>
        <v>0</v>
      </c>
      <c r="AS1775" s="21"/>
      <c r="AT1775" s="21"/>
      <c r="AU1775" s="21"/>
      <c r="AV1775" s="21"/>
      <c r="AW1775" s="21"/>
      <c r="AX1775" s="21"/>
      <c r="AY1775" s="21"/>
      <c r="AZ1775" s="21"/>
      <c r="BA1775" s="21"/>
      <c r="BB1775" s="21"/>
      <c r="BC1775" s="21"/>
      <c r="BD1775" s="21"/>
      <c r="BE1775" s="21"/>
      <c r="BF1775" s="21"/>
      <c r="BG1775" s="21"/>
      <c r="BH1775" s="21"/>
      <c r="BI1775" s="21"/>
      <c r="BJ1775" s="22">
        <f t="shared" si="21"/>
        <v>0</v>
      </c>
      <c r="BK1775" s="21"/>
      <c r="BL1775" s="21"/>
      <c r="BM1775" s="21"/>
      <c r="BN1775" s="23">
        <f t="shared" si="7"/>
        <v>0</v>
      </c>
      <c r="BO1775" s="23"/>
      <c r="BP1775" s="23"/>
      <c r="BQ1775" s="23"/>
      <c r="BR1775" s="23"/>
      <c r="BS1775" s="23"/>
      <c r="BT1775" s="23"/>
      <c r="BU1775" s="23"/>
      <c r="BV1775" s="23"/>
      <c r="BW1775" s="23"/>
      <c r="BX1775" s="23"/>
      <c r="BY1775" s="23"/>
      <c r="BZ1775" s="23"/>
      <c r="CA1775" s="23"/>
      <c r="CB1775" s="23"/>
      <c r="CC1775" s="23"/>
      <c r="CD1775" s="23"/>
      <c r="CE1775" s="23"/>
      <c r="CF1775" s="21">
        <f t="shared" si="9"/>
        <v>100</v>
      </c>
      <c r="CG1775" s="21"/>
      <c r="CH1775" s="21"/>
      <c r="CI1775" s="21"/>
      <c r="CJ1775" s="21"/>
      <c r="CK1775" s="21"/>
      <c r="CL1775" s="21"/>
      <c r="CM1775" s="21"/>
      <c r="CN1775" s="21"/>
      <c r="CO1775" s="21"/>
      <c r="CP1775" s="21"/>
      <c r="CQ1775" s="21"/>
      <c r="CR1775" s="21"/>
      <c r="CS1775" s="21"/>
      <c r="CT1775" s="21"/>
      <c r="CU1775" s="21">
        <v>100</v>
      </c>
      <c r="CV1775" s="21"/>
      <c r="CW1775" s="21"/>
      <c r="CX1775" s="23">
        <f t="shared" si="11"/>
        <v>1</v>
      </c>
      <c r="CY1775" s="23"/>
      <c r="CZ1775" s="23"/>
      <c r="DA1775" s="23"/>
      <c r="DB1775" s="23">
        <v>1</v>
      </c>
      <c r="DC1775" s="23"/>
      <c r="DD1775" s="23"/>
      <c r="DE1775" s="22">
        <f t="shared" si="13"/>
        <v>0</v>
      </c>
      <c r="DF1775" s="21"/>
      <c r="DG1775" s="21"/>
      <c r="DH1775" s="21"/>
      <c r="DI1775" s="21"/>
      <c r="DJ1775" s="21"/>
      <c r="DK1775" s="24">
        <f t="shared" si="15"/>
        <v>0</v>
      </c>
      <c r="DL1775" s="23"/>
      <c r="DM1775" s="23"/>
      <c r="DN1775" s="3"/>
      <c r="DO1775" s="3"/>
      <c r="DP1775" s="3"/>
      <c r="DQ1775" s="3"/>
      <c r="DR1775" s="3"/>
      <c r="DS1775" s="3"/>
      <c r="DT1775" s="3"/>
      <c r="DU1775" s="3"/>
      <c r="DV1775" s="3"/>
      <c r="DW1775" s="3"/>
      <c r="DX1775" s="3"/>
      <c r="DY1775" s="3"/>
      <c r="DZ1775" s="3"/>
      <c r="EA1775" s="3"/>
      <c r="EB1775" s="3"/>
      <c r="EC1775" s="3"/>
      <c r="ED1775" s="3"/>
      <c r="EE1775" s="3"/>
      <c r="EF1775" s="3"/>
      <c r="EG1775" s="3"/>
    </row>
    <row r="1776" spans="1:137" ht="15.75" customHeight="1">
      <c r="A1776" s="15" t="s">
        <v>5658</v>
      </c>
      <c r="B1776" s="15" t="s">
        <v>5659</v>
      </c>
      <c r="C1776" s="16">
        <v>75146762</v>
      </c>
      <c r="D1776" s="15">
        <v>603550665</v>
      </c>
      <c r="E1776" s="15" t="s">
        <v>5660</v>
      </c>
      <c r="F1776" s="15" t="s">
        <v>84</v>
      </c>
      <c r="G1776" s="15" t="s">
        <v>91</v>
      </c>
      <c r="H1776" s="15" t="s">
        <v>86</v>
      </c>
      <c r="I1776" s="17">
        <f t="shared" si="18"/>
        <v>0</v>
      </c>
      <c r="J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  <c r="U1776" s="17"/>
      <c r="V1776" s="17"/>
      <c r="W1776" s="17"/>
      <c r="X1776" s="17"/>
      <c r="Y1776" s="17"/>
      <c r="Z1776" s="18">
        <f t="shared" si="1"/>
        <v>10</v>
      </c>
      <c r="AA1776" s="19"/>
      <c r="AB1776" s="19"/>
      <c r="AC1776" s="19"/>
      <c r="AD1776" s="19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>
        <v>10</v>
      </c>
      <c r="AP1776" s="19"/>
      <c r="AQ1776" s="19"/>
      <c r="AR1776" s="20">
        <f t="shared" si="3"/>
        <v>0</v>
      </c>
      <c r="AS1776" s="21"/>
      <c r="AT1776" s="21"/>
      <c r="AU1776" s="21"/>
      <c r="AV1776" s="21"/>
      <c r="AW1776" s="21"/>
      <c r="AX1776" s="21"/>
      <c r="AY1776" s="21"/>
      <c r="AZ1776" s="21"/>
      <c r="BA1776" s="21"/>
      <c r="BB1776" s="21"/>
      <c r="BC1776" s="21"/>
      <c r="BD1776" s="21"/>
      <c r="BE1776" s="21"/>
      <c r="BF1776" s="21"/>
      <c r="BG1776" s="21"/>
      <c r="BH1776" s="21"/>
      <c r="BI1776" s="21"/>
      <c r="BJ1776" s="22">
        <f t="shared" si="21"/>
        <v>0</v>
      </c>
      <c r="BK1776" s="21"/>
      <c r="BL1776" s="21"/>
      <c r="BM1776" s="21"/>
      <c r="BN1776" s="23">
        <f t="shared" si="7"/>
        <v>0</v>
      </c>
      <c r="BO1776" s="23"/>
      <c r="BP1776" s="23"/>
      <c r="BQ1776" s="23"/>
      <c r="BR1776" s="23"/>
      <c r="BS1776" s="23"/>
      <c r="BT1776" s="23"/>
      <c r="BU1776" s="23"/>
      <c r="BV1776" s="23"/>
      <c r="BW1776" s="23"/>
      <c r="BX1776" s="23"/>
      <c r="BY1776" s="23"/>
      <c r="BZ1776" s="23"/>
      <c r="CA1776" s="23"/>
      <c r="CB1776" s="23"/>
      <c r="CC1776" s="23"/>
      <c r="CD1776" s="23"/>
      <c r="CE1776" s="23"/>
      <c r="CF1776" s="21">
        <f t="shared" si="9"/>
        <v>100</v>
      </c>
      <c r="CG1776" s="21"/>
      <c r="CH1776" s="21"/>
      <c r="CI1776" s="21"/>
      <c r="CJ1776" s="21"/>
      <c r="CK1776" s="21"/>
      <c r="CL1776" s="21"/>
      <c r="CM1776" s="21"/>
      <c r="CN1776" s="21"/>
      <c r="CO1776" s="21"/>
      <c r="CP1776" s="21"/>
      <c r="CQ1776" s="21"/>
      <c r="CR1776" s="21"/>
      <c r="CS1776" s="21"/>
      <c r="CT1776" s="21"/>
      <c r="CU1776" s="21">
        <v>100</v>
      </c>
      <c r="CV1776" s="21"/>
      <c r="CW1776" s="21"/>
      <c r="CX1776" s="23">
        <f t="shared" si="11"/>
        <v>1</v>
      </c>
      <c r="CY1776" s="23"/>
      <c r="CZ1776" s="23"/>
      <c r="DA1776" s="23"/>
      <c r="DB1776" s="23">
        <v>1</v>
      </c>
      <c r="DC1776" s="23"/>
      <c r="DD1776" s="23"/>
      <c r="DE1776" s="22">
        <f t="shared" si="13"/>
        <v>0</v>
      </c>
      <c r="DF1776" s="21"/>
      <c r="DG1776" s="21"/>
      <c r="DH1776" s="21"/>
      <c r="DI1776" s="21"/>
      <c r="DJ1776" s="21"/>
      <c r="DK1776" s="24">
        <f t="shared" si="15"/>
        <v>0</v>
      </c>
      <c r="DL1776" s="23"/>
      <c r="DM1776" s="23"/>
      <c r="DN1776" s="3"/>
      <c r="DO1776" s="3"/>
      <c r="DP1776" s="3"/>
      <c r="DQ1776" s="3"/>
      <c r="DR1776" s="3"/>
      <c r="DS1776" s="3"/>
      <c r="DT1776" s="3"/>
      <c r="DU1776" s="3"/>
      <c r="DV1776" s="3"/>
      <c r="DW1776" s="3"/>
      <c r="DX1776" s="3"/>
      <c r="DY1776" s="3"/>
      <c r="DZ1776" s="3"/>
      <c r="EA1776" s="3"/>
      <c r="EB1776" s="3"/>
      <c r="EC1776" s="3"/>
      <c r="ED1776" s="3"/>
      <c r="EE1776" s="3"/>
      <c r="EF1776" s="3"/>
      <c r="EG1776" s="3"/>
    </row>
    <row r="1777" spans="1:137" ht="15.75" customHeight="1">
      <c r="A1777" s="15" t="s">
        <v>5661</v>
      </c>
      <c r="B1777" s="15" t="s">
        <v>5662</v>
      </c>
      <c r="C1777" s="16" t="s">
        <v>5663</v>
      </c>
      <c r="D1777" s="15">
        <v>728528897</v>
      </c>
      <c r="E1777" s="15" t="s">
        <v>5664</v>
      </c>
      <c r="F1777" s="15" t="s">
        <v>84</v>
      </c>
      <c r="G1777" s="15" t="s">
        <v>101</v>
      </c>
      <c r="H1777" s="15" t="s">
        <v>174</v>
      </c>
      <c r="I1777" s="17">
        <f t="shared" si="18"/>
        <v>0</v>
      </c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  <c r="U1777" s="17"/>
      <c r="V1777" s="17"/>
      <c r="W1777" s="17"/>
      <c r="X1777" s="17"/>
      <c r="Y1777" s="17"/>
      <c r="Z1777" s="18">
        <f t="shared" si="1"/>
        <v>13</v>
      </c>
      <c r="AA1777" s="19"/>
      <c r="AB1777" s="19"/>
      <c r="AC1777" s="19"/>
      <c r="AD1777" s="19"/>
      <c r="AE1777" s="19"/>
      <c r="AF1777" s="19">
        <v>6</v>
      </c>
      <c r="AG1777" s="19"/>
      <c r="AH1777" s="19">
        <v>7</v>
      </c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20">
        <f t="shared" si="3"/>
        <v>0</v>
      </c>
      <c r="AS1777" s="21"/>
      <c r="AT1777" s="21"/>
      <c r="AU1777" s="21"/>
      <c r="AV1777" s="21"/>
      <c r="AW1777" s="21"/>
      <c r="AX1777" s="21"/>
      <c r="AY1777" s="21"/>
      <c r="AZ1777" s="21"/>
      <c r="BA1777" s="21"/>
      <c r="BB1777" s="21"/>
      <c r="BC1777" s="21"/>
      <c r="BD1777" s="21"/>
      <c r="BE1777" s="21"/>
      <c r="BF1777" s="21"/>
      <c r="BG1777" s="21"/>
      <c r="BH1777" s="21"/>
      <c r="BI1777" s="21"/>
      <c r="BJ1777" s="22">
        <f t="shared" si="21"/>
        <v>0</v>
      </c>
      <c r="BK1777" s="21"/>
      <c r="BL1777" s="21"/>
      <c r="BM1777" s="21"/>
      <c r="BN1777" s="23">
        <f t="shared" si="7"/>
        <v>0</v>
      </c>
      <c r="BO1777" s="23"/>
      <c r="BP1777" s="23"/>
      <c r="BQ1777" s="23"/>
      <c r="BR1777" s="23"/>
      <c r="BS1777" s="23"/>
      <c r="BT1777" s="23"/>
      <c r="BU1777" s="23"/>
      <c r="BV1777" s="23"/>
      <c r="BW1777" s="23"/>
      <c r="BX1777" s="23"/>
      <c r="BY1777" s="23"/>
      <c r="BZ1777" s="23"/>
      <c r="CA1777" s="23"/>
      <c r="CB1777" s="23"/>
      <c r="CC1777" s="23"/>
      <c r="CD1777" s="23"/>
      <c r="CE1777" s="23"/>
      <c r="CF1777" s="21">
        <f t="shared" si="9"/>
        <v>0</v>
      </c>
      <c r="CG1777" s="21"/>
      <c r="CH1777" s="21"/>
      <c r="CI1777" s="21"/>
      <c r="CJ1777" s="21"/>
      <c r="CK1777" s="21"/>
      <c r="CL1777" s="21"/>
      <c r="CM1777" s="21"/>
      <c r="CN1777" s="21"/>
      <c r="CO1777" s="21"/>
      <c r="CP1777" s="21"/>
      <c r="CQ1777" s="21"/>
      <c r="CR1777" s="21"/>
      <c r="CS1777" s="21"/>
      <c r="CT1777" s="21"/>
      <c r="CU1777" s="21"/>
      <c r="CV1777" s="21"/>
      <c r="CW1777" s="21"/>
      <c r="CX1777" s="23">
        <f t="shared" si="11"/>
        <v>0</v>
      </c>
      <c r="CY1777" s="23"/>
      <c r="CZ1777" s="23"/>
      <c r="DA1777" s="23"/>
      <c r="DB1777" s="23"/>
      <c r="DC1777" s="23"/>
      <c r="DD1777" s="23"/>
      <c r="DE1777" s="22">
        <f t="shared" si="13"/>
        <v>0</v>
      </c>
      <c r="DF1777" s="21"/>
      <c r="DG1777" s="21"/>
      <c r="DH1777" s="21"/>
      <c r="DI1777" s="21"/>
      <c r="DJ1777" s="21"/>
      <c r="DK1777" s="24">
        <f t="shared" si="15"/>
        <v>0</v>
      </c>
      <c r="DL1777" s="23"/>
      <c r="DM1777" s="23"/>
      <c r="DN1777" s="3"/>
      <c r="DO1777" s="3"/>
      <c r="DP1777" s="3"/>
      <c r="DQ1777" s="3"/>
      <c r="DR1777" s="3"/>
      <c r="DS1777" s="3"/>
      <c r="DT1777" s="3"/>
      <c r="DU1777" s="3"/>
      <c r="DV1777" s="3"/>
      <c r="DW1777" s="3"/>
      <c r="DX1777" s="3"/>
      <c r="DY1777" s="3"/>
      <c r="DZ1777" s="3"/>
      <c r="EA1777" s="3"/>
      <c r="EB1777" s="3"/>
      <c r="EC1777" s="3"/>
      <c r="ED1777" s="3"/>
      <c r="EE1777" s="3"/>
      <c r="EF1777" s="3"/>
      <c r="EG1777" s="3"/>
    </row>
    <row r="1778" spans="1:137" ht="15.75" customHeight="1">
      <c r="A1778" s="15" t="s">
        <v>5665</v>
      </c>
      <c r="B1778" s="15" t="s">
        <v>5666</v>
      </c>
      <c r="C1778" s="16" t="s">
        <v>5667</v>
      </c>
      <c r="D1778" s="15">
        <v>725394677</v>
      </c>
      <c r="E1778" s="15" t="s">
        <v>5668</v>
      </c>
      <c r="F1778" s="15" t="s">
        <v>84</v>
      </c>
      <c r="G1778" s="15" t="s">
        <v>91</v>
      </c>
      <c r="H1778" s="15" t="s">
        <v>80</v>
      </c>
      <c r="I1778" s="17">
        <f t="shared" si="18"/>
        <v>0</v>
      </c>
      <c r="J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  <c r="U1778" s="17"/>
      <c r="V1778" s="17"/>
      <c r="W1778" s="17"/>
      <c r="X1778" s="17"/>
      <c r="Y1778" s="17"/>
      <c r="Z1778" s="18">
        <f t="shared" si="1"/>
        <v>34</v>
      </c>
      <c r="AA1778" s="19"/>
      <c r="AB1778" s="19"/>
      <c r="AC1778" s="19"/>
      <c r="AD1778" s="19"/>
      <c r="AE1778" s="19"/>
      <c r="AF1778" s="19"/>
      <c r="AG1778" s="19">
        <v>19</v>
      </c>
      <c r="AH1778" s="19"/>
      <c r="AI1778" s="19"/>
      <c r="AJ1778" s="19"/>
      <c r="AK1778" s="19"/>
      <c r="AL1778" s="19"/>
      <c r="AM1778" s="19"/>
      <c r="AN1778" s="19"/>
      <c r="AO1778" s="19">
        <v>15</v>
      </c>
      <c r="AP1778" s="19"/>
      <c r="AQ1778" s="19"/>
      <c r="AR1778" s="20">
        <f t="shared" si="3"/>
        <v>0</v>
      </c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/>
      <c r="BI1778" s="21"/>
      <c r="BJ1778" s="22">
        <f t="shared" si="21"/>
        <v>0</v>
      </c>
      <c r="BK1778" s="21"/>
      <c r="BL1778" s="21"/>
      <c r="BM1778" s="21"/>
      <c r="BN1778" s="23">
        <f t="shared" si="7"/>
        <v>0</v>
      </c>
      <c r="BO1778" s="23"/>
      <c r="BP1778" s="23"/>
      <c r="BQ1778" s="23"/>
      <c r="BR1778" s="23"/>
      <c r="BS1778" s="23"/>
      <c r="BT1778" s="23"/>
      <c r="BU1778" s="23"/>
      <c r="BV1778" s="23"/>
      <c r="BW1778" s="23"/>
      <c r="BX1778" s="23"/>
      <c r="BY1778" s="23"/>
      <c r="BZ1778" s="23"/>
      <c r="CA1778" s="23"/>
      <c r="CB1778" s="23"/>
      <c r="CC1778" s="23"/>
      <c r="CD1778" s="23"/>
      <c r="CE1778" s="23"/>
      <c r="CF1778" s="21">
        <f t="shared" si="9"/>
        <v>100</v>
      </c>
      <c r="CG1778" s="21"/>
      <c r="CH1778" s="21"/>
      <c r="CI1778" s="21"/>
      <c r="CJ1778" s="21"/>
      <c r="CK1778" s="21"/>
      <c r="CL1778" s="21"/>
      <c r="CM1778" s="21"/>
      <c r="CN1778" s="21"/>
      <c r="CO1778" s="21"/>
      <c r="CP1778" s="21"/>
      <c r="CQ1778" s="21"/>
      <c r="CR1778" s="21"/>
      <c r="CS1778" s="21"/>
      <c r="CT1778" s="21"/>
      <c r="CU1778" s="21">
        <v>100</v>
      </c>
      <c r="CV1778" s="21"/>
      <c r="CW1778" s="21"/>
      <c r="CX1778" s="23">
        <f t="shared" si="11"/>
        <v>1</v>
      </c>
      <c r="CY1778" s="23"/>
      <c r="CZ1778" s="23"/>
      <c r="DA1778" s="23"/>
      <c r="DB1778" s="23">
        <v>1</v>
      </c>
      <c r="DC1778" s="23"/>
      <c r="DD1778" s="23"/>
      <c r="DE1778" s="22">
        <f t="shared" si="13"/>
        <v>0</v>
      </c>
      <c r="DF1778" s="21"/>
      <c r="DG1778" s="21"/>
      <c r="DH1778" s="21"/>
      <c r="DI1778" s="21"/>
      <c r="DJ1778" s="21"/>
      <c r="DK1778" s="24">
        <f t="shared" si="15"/>
        <v>0</v>
      </c>
      <c r="DL1778" s="23"/>
      <c r="DM1778" s="23"/>
      <c r="DN1778" s="3"/>
      <c r="DO1778" s="3"/>
      <c r="DP1778" s="3"/>
      <c r="DQ1778" s="3"/>
      <c r="DR1778" s="3"/>
      <c r="DS1778" s="3"/>
      <c r="DT1778" s="3"/>
      <c r="DU1778" s="3"/>
      <c r="DV1778" s="3"/>
      <c r="DW1778" s="3"/>
      <c r="DX1778" s="3"/>
      <c r="DY1778" s="3"/>
      <c r="DZ1778" s="3"/>
      <c r="EA1778" s="3"/>
      <c r="EB1778" s="3"/>
      <c r="EC1778" s="3"/>
      <c r="ED1778" s="3"/>
      <c r="EE1778" s="3"/>
      <c r="EF1778" s="3"/>
      <c r="EG1778" s="3"/>
    </row>
    <row r="1779" spans="1:137" ht="15.75" customHeight="1">
      <c r="A1779" s="15" t="s">
        <v>5669</v>
      </c>
      <c r="B1779" s="15" t="s">
        <v>5670</v>
      </c>
      <c r="C1779" s="16" t="s">
        <v>5671</v>
      </c>
      <c r="D1779" s="15">
        <v>604280208</v>
      </c>
      <c r="E1779" s="15" t="s">
        <v>5672</v>
      </c>
      <c r="F1779" s="15" t="s">
        <v>84</v>
      </c>
      <c r="G1779" s="15" t="s">
        <v>91</v>
      </c>
      <c r="H1779" s="15" t="s">
        <v>158</v>
      </c>
      <c r="I1779" s="17">
        <f t="shared" si="18"/>
        <v>0</v>
      </c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  <c r="U1779" s="17"/>
      <c r="V1779" s="17"/>
      <c r="W1779" s="17"/>
      <c r="X1779" s="17"/>
      <c r="Y1779" s="17"/>
      <c r="Z1779" s="18">
        <f t="shared" si="1"/>
        <v>29</v>
      </c>
      <c r="AA1779" s="19"/>
      <c r="AB1779" s="19"/>
      <c r="AC1779" s="19"/>
      <c r="AD1779" s="19"/>
      <c r="AE1779" s="19"/>
      <c r="AF1779" s="19"/>
      <c r="AG1779" s="19">
        <v>19</v>
      </c>
      <c r="AH1779" s="19"/>
      <c r="AI1779" s="19"/>
      <c r="AJ1779" s="19"/>
      <c r="AK1779" s="19"/>
      <c r="AL1779" s="19"/>
      <c r="AM1779" s="19"/>
      <c r="AN1779" s="19"/>
      <c r="AO1779" s="19">
        <v>10</v>
      </c>
      <c r="AP1779" s="19"/>
      <c r="AQ1779" s="19"/>
      <c r="AR1779" s="20">
        <f t="shared" si="3"/>
        <v>0</v>
      </c>
      <c r="AS1779" s="21"/>
      <c r="AT1779" s="21"/>
      <c r="AU1779" s="21"/>
      <c r="AV1779" s="21"/>
      <c r="AW1779" s="21"/>
      <c r="AX1779" s="21"/>
      <c r="AY1779" s="21"/>
      <c r="AZ1779" s="21"/>
      <c r="BA1779" s="21"/>
      <c r="BB1779" s="21"/>
      <c r="BC1779" s="21"/>
      <c r="BD1779" s="21"/>
      <c r="BE1779" s="21"/>
      <c r="BF1779" s="21"/>
      <c r="BG1779" s="21"/>
      <c r="BH1779" s="21"/>
      <c r="BI1779" s="21"/>
      <c r="BJ1779" s="22">
        <f t="shared" si="21"/>
        <v>0</v>
      </c>
      <c r="BK1779" s="21"/>
      <c r="BL1779" s="21"/>
      <c r="BM1779" s="21"/>
      <c r="BN1779" s="23">
        <f t="shared" si="7"/>
        <v>0</v>
      </c>
      <c r="BO1779" s="23"/>
      <c r="BP1779" s="23"/>
      <c r="BQ1779" s="23"/>
      <c r="BR1779" s="23"/>
      <c r="BS1779" s="23"/>
      <c r="BT1779" s="23"/>
      <c r="BU1779" s="23"/>
      <c r="BV1779" s="23"/>
      <c r="BW1779" s="23"/>
      <c r="BX1779" s="23"/>
      <c r="BY1779" s="23"/>
      <c r="BZ1779" s="23"/>
      <c r="CA1779" s="23"/>
      <c r="CB1779" s="23"/>
      <c r="CC1779" s="23"/>
      <c r="CD1779" s="23"/>
      <c r="CE1779" s="23"/>
      <c r="CF1779" s="21">
        <f t="shared" si="9"/>
        <v>100</v>
      </c>
      <c r="CG1779" s="21"/>
      <c r="CH1779" s="21"/>
      <c r="CI1779" s="21"/>
      <c r="CJ1779" s="21"/>
      <c r="CK1779" s="21"/>
      <c r="CL1779" s="21"/>
      <c r="CM1779" s="21"/>
      <c r="CN1779" s="21"/>
      <c r="CO1779" s="21"/>
      <c r="CP1779" s="21"/>
      <c r="CQ1779" s="21"/>
      <c r="CR1779" s="21"/>
      <c r="CS1779" s="21"/>
      <c r="CT1779" s="21"/>
      <c r="CU1779" s="21">
        <v>100</v>
      </c>
      <c r="CV1779" s="21"/>
      <c r="CW1779" s="21"/>
      <c r="CX1779" s="23">
        <f t="shared" si="11"/>
        <v>1</v>
      </c>
      <c r="CY1779" s="23"/>
      <c r="CZ1779" s="23"/>
      <c r="DA1779" s="23"/>
      <c r="DB1779" s="23">
        <v>1</v>
      </c>
      <c r="DC1779" s="23"/>
      <c r="DD1779" s="23"/>
      <c r="DE1779" s="22">
        <f t="shared" si="13"/>
        <v>0</v>
      </c>
      <c r="DF1779" s="21"/>
      <c r="DG1779" s="21"/>
      <c r="DH1779" s="21"/>
      <c r="DI1779" s="21"/>
      <c r="DJ1779" s="21"/>
      <c r="DK1779" s="24">
        <f t="shared" si="15"/>
        <v>0</v>
      </c>
      <c r="DL1779" s="23"/>
      <c r="DM1779" s="23"/>
      <c r="DN1779" s="3"/>
      <c r="DO1779" s="3"/>
      <c r="DP1779" s="3"/>
      <c r="DQ1779" s="3"/>
      <c r="DR1779" s="3"/>
      <c r="DS1779" s="3"/>
      <c r="DT1779" s="3"/>
      <c r="DU1779" s="3"/>
      <c r="DV1779" s="3"/>
      <c r="DW1779" s="3"/>
      <c r="DX1779" s="3"/>
      <c r="DY1779" s="3"/>
      <c r="DZ1779" s="3"/>
      <c r="EA1779" s="3"/>
      <c r="EB1779" s="3"/>
      <c r="EC1779" s="3"/>
      <c r="ED1779" s="3"/>
      <c r="EE1779" s="3"/>
      <c r="EF1779" s="3"/>
      <c r="EG1779" s="3"/>
    </row>
    <row r="1780" spans="1:137" ht="15.75" customHeight="1">
      <c r="A1780" s="15" t="s">
        <v>5673</v>
      </c>
      <c r="B1780" s="15" t="s">
        <v>5674</v>
      </c>
      <c r="C1780" s="16">
        <v>24268283</v>
      </c>
      <c r="D1780" s="15">
        <v>724088999</v>
      </c>
      <c r="E1780" s="15" t="s">
        <v>5675</v>
      </c>
      <c r="F1780" s="15" t="s">
        <v>84</v>
      </c>
      <c r="G1780" s="15" t="s">
        <v>101</v>
      </c>
      <c r="H1780" s="15" t="s">
        <v>76</v>
      </c>
      <c r="I1780" s="17">
        <f t="shared" si="18"/>
        <v>0</v>
      </c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  <c r="U1780" s="17"/>
      <c r="V1780" s="17"/>
      <c r="W1780" s="17"/>
      <c r="X1780" s="17"/>
      <c r="Y1780" s="17"/>
      <c r="Z1780" s="18">
        <f t="shared" si="1"/>
        <v>34</v>
      </c>
      <c r="AA1780" s="19"/>
      <c r="AB1780" s="19"/>
      <c r="AC1780" s="19"/>
      <c r="AD1780" s="19"/>
      <c r="AE1780" s="19"/>
      <c r="AF1780" s="19">
        <v>10</v>
      </c>
      <c r="AG1780" s="19"/>
      <c r="AH1780" s="19">
        <v>9</v>
      </c>
      <c r="AI1780" s="19"/>
      <c r="AJ1780" s="19"/>
      <c r="AK1780" s="19"/>
      <c r="AL1780" s="19"/>
      <c r="AM1780" s="19"/>
      <c r="AN1780" s="19"/>
      <c r="AO1780" s="19"/>
      <c r="AP1780" s="19">
        <v>15</v>
      </c>
      <c r="AQ1780" s="19"/>
      <c r="AR1780" s="20">
        <f t="shared" si="3"/>
        <v>0</v>
      </c>
      <c r="AS1780" s="21"/>
      <c r="AT1780" s="21"/>
      <c r="AU1780" s="21"/>
      <c r="AV1780" s="21"/>
      <c r="AW1780" s="21"/>
      <c r="AX1780" s="21"/>
      <c r="AY1780" s="21"/>
      <c r="AZ1780" s="21"/>
      <c r="BA1780" s="21"/>
      <c r="BB1780" s="21"/>
      <c r="BC1780" s="21"/>
      <c r="BD1780" s="21"/>
      <c r="BE1780" s="21"/>
      <c r="BF1780" s="21"/>
      <c r="BG1780" s="21"/>
      <c r="BH1780" s="21"/>
      <c r="BI1780" s="21"/>
      <c r="BJ1780" s="22">
        <f t="shared" si="21"/>
        <v>0</v>
      </c>
      <c r="BK1780" s="21"/>
      <c r="BL1780" s="21"/>
      <c r="BM1780" s="21"/>
      <c r="BN1780" s="23">
        <f t="shared" si="7"/>
        <v>0</v>
      </c>
      <c r="BO1780" s="23"/>
      <c r="BP1780" s="23"/>
      <c r="BQ1780" s="23"/>
      <c r="BR1780" s="23"/>
      <c r="BS1780" s="23"/>
      <c r="BT1780" s="23"/>
      <c r="BU1780" s="23"/>
      <c r="BV1780" s="23"/>
      <c r="BW1780" s="23"/>
      <c r="BX1780" s="23"/>
      <c r="BY1780" s="23"/>
      <c r="BZ1780" s="23"/>
      <c r="CA1780" s="23"/>
      <c r="CB1780" s="23"/>
      <c r="CC1780" s="23"/>
      <c r="CD1780" s="23"/>
      <c r="CE1780" s="23"/>
      <c r="CF1780" s="21">
        <f t="shared" si="9"/>
        <v>0</v>
      </c>
      <c r="CG1780" s="21"/>
      <c r="CH1780" s="21"/>
      <c r="CI1780" s="21"/>
      <c r="CJ1780" s="21"/>
      <c r="CK1780" s="21"/>
      <c r="CL1780" s="21"/>
      <c r="CM1780" s="21"/>
      <c r="CN1780" s="21"/>
      <c r="CO1780" s="21"/>
      <c r="CP1780" s="21"/>
      <c r="CQ1780" s="21"/>
      <c r="CR1780" s="21"/>
      <c r="CS1780" s="21"/>
      <c r="CT1780" s="21"/>
      <c r="CU1780" s="21"/>
      <c r="CV1780" s="21"/>
      <c r="CW1780" s="21"/>
      <c r="CX1780" s="23">
        <f t="shared" si="11"/>
        <v>2</v>
      </c>
      <c r="CY1780" s="23"/>
      <c r="CZ1780" s="23"/>
      <c r="DA1780" s="23"/>
      <c r="DB1780" s="23"/>
      <c r="DC1780" s="23">
        <v>2</v>
      </c>
      <c r="DD1780" s="23"/>
      <c r="DE1780" s="22">
        <f t="shared" si="13"/>
        <v>0</v>
      </c>
      <c r="DF1780" s="21"/>
      <c r="DG1780" s="21"/>
      <c r="DH1780" s="21"/>
      <c r="DI1780" s="21"/>
      <c r="DJ1780" s="21"/>
      <c r="DK1780" s="24">
        <f t="shared" si="15"/>
        <v>0</v>
      </c>
      <c r="DL1780" s="23"/>
      <c r="DM1780" s="23"/>
      <c r="DN1780" s="3"/>
      <c r="DO1780" s="3"/>
      <c r="DP1780" s="3"/>
      <c r="DQ1780" s="3"/>
      <c r="DR1780" s="3"/>
      <c r="DS1780" s="3"/>
      <c r="DT1780" s="3"/>
      <c r="DU1780" s="3"/>
      <c r="DV1780" s="3"/>
      <c r="DW1780" s="3"/>
      <c r="DX1780" s="3"/>
      <c r="DY1780" s="3"/>
      <c r="DZ1780" s="3"/>
      <c r="EA1780" s="3"/>
      <c r="EB1780" s="3"/>
      <c r="EC1780" s="3"/>
      <c r="ED1780" s="3"/>
      <c r="EE1780" s="3"/>
      <c r="EF1780" s="3"/>
      <c r="EG1780" s="3"/>
    </row>
    <row r="1781" spans="1:137" ht="15.75" customHeight="1">
      <c r="A1781" s="15" t="s">
        <v>5676</v>
      </c>
      <c r="B1781" s="15" t="s">
        <v>5677</v>
      </c>
      <c r="C1781" s="16" t="s">
        <v>5678</v>
      </c>
      <c r="D1781" s="15">
        <v>777175678</v>
      </c>
      <c r="E1781" s="15" t="s">
        <v>5679</v>
      </c>
      <c r="F1781" s="15" t="s">
        <v>84</v>
      </c>
      <c r="G1781" s="15" t="s">
        <v>153</v>
      </c>
      <c r="H1781" s="15" t="s">
        <v>117</v>
      </c>
      <c r="I1781" s="17">
        <f t="shared" si="18"/>
        <v>0</v>
      </c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  <c r="U1781" s="17"/>
      <c r="V1781" s="17"/>
      <c r="W1781" s="17"/>
      <c r="X1781" s="17"/>
      <c r="Y1781" s="17"/>
      <c r="Z1781" s="18">
        <f t="shared" si="1"/>
        <v>15</v>
      </c>
      <c r="AA1781" s="19"/>
      <c r="AB1781" s="19"/>
      <c r="AC1781" s="19"/>
      <c r="AD1781" s="19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>
        <v>15</v>
      </c>
      <c r="AQ1781" s="19"/>
      <c r="AR1781" s="20">
        <f t="shared" si="3"/>
        <v>0</v>
      </c>
      <c r="AS1781" s="21"/>
      <c r="AT1781" s="21"/>
      <c r="AU1781" s="21"/>
      <c r="AV1781" s="21"/>
      <c r="AW1781" s="21"/>
      <c r="AX1781" s="21"/>
      <c r="AY1781" s="21"/>
      <c r="AZ1781" s="21"/>
      <c r="BA1781" s="21"/>
      <c r="BB1781" s="21"/>
      <c r="BC1781" s="21"/>
      <c r="BD1781" s="21"/>
      <c r="BE1781" s="21"/>
      <c r="BF1781" s="21"/>
      <c r="BG1781" s="21"/>
      <c r="BH1781" s="21"/>
      <c r="BI1781" s="21"/>
      <c r="BJ1781" s="22">
        <f t="shared" si="21"/>
        <v>0</v>
      </c>
      <c r="BK1781" s="21"/>
      <c r="BL1781" s="21"/>
      <c r="BM1781" s="21"/>
      <c r="BN1781" s="23">
        <f t="shared" si="7"/>
        <v>0</v>
      </c>
      <c r="BO1781" s="23"/>
      <c r="BP1781" s="23"/>
      <c r="BQ1781" s="23"/>
      <c r="BR1781" s="23"/>
      <c r="BS1781" s="23"/>
      <c r="BT1781" s="23"/>
      <c r="BU1781" s="23"/>
      <c r="BV1781" s="23"/>
      <c r="BW1781" s="23"/>
      <c r="BX1781" s="23"/>
      <c r="BY1781" s="23"/>
      <c r="BZ1781" s="23"/>
      <c r="CA1781" s="23"/>
      <c r="CB1781" s="23"/>
      <c r="CC1781" s="23"/>
      <c r="CD1781" s="23"/>
      <c r="CE1781" s="23"/>
      <c r="CF1781" s="21">
        <f t="shared" si="9"/>
        <v>0</v>
      </c>
      <c r="CG1781" s="21"/>
      <c r="CH1781" s="21"/>
      <c r="CI1781" s="21"/>
      <c r="CJ1781" s="21"/>
      <c r="CK1781" s="21"/>
      <c r="CL1781" s="21"/>
      <c r="CM1781" s="21"/>
      <c r="CN1781" s="21"/>
      <c r="CO1781" s="21"/>
      <c r="CP1781" s="21"/>
      <c r="CQ1781" s="21"/>
      <c r="CR1781" s="21"/>
      <c r="CS1781" s="21"/>
      <c r="CT1781" s="21"/>
      <c r="CU1781" s="21"/>
      <c r="CV1781" s="21"/>
      <c r="CW1781" s="21"/>
      <c r="CX1781" s="23">
        <f t="shared" si="11"/>
        <v>0</v>
      </c>
      <c r="CY1781" s="23"/>
      <c r="CZ1781" s="23"/>
      <c r="DA1781" s="23"/>
      <c r="DB1781" s="23"/>
      <c r="DC1781" s="23"/>
      <c r="DD1781" s="23"/>
      <c r="DE1781" s="22">
        <f t="shared" si="13"/>
        <v>0</v>
      </c>
      <c r="DF1781" s="21"/>
      <c r="DG1781" s="21"/>
      <c r="DH1781" s="21"/>
      <c r="DI1781" s="21"/>
      <c r="DJ1781" s="21"/>
      <c r="DK1781" s="24">
        <f t="shared" si="15"/>
        <v>0</v>
      </c>
      <c r="DL1781" s="23"/>
      <c r="DM1781" s="23"/>
      <c r="DN1781" s="3"/>
      <c r="DO1781" s="3"/>
      <c r="DP1781" s="3"/>
      <c r="DQ1781" s="3"/>
      <c r="DR1781" s="3"/>
      <c r="DS1781" s="3"/>
      <c r="DT1781" s="3"/>
      <c r="DU1781" s="3"/>
      <c r="DV1781" s="3"/>
      <c r="DW1781" s="3"/>
      <c r="DX1781" s="3"/>
      <c r="DY1781" s="3"/>
      <c r="DZ1781" s="3"/>
      <c r="EA1781" s="3"/>
      <c r="EB1781" s="3"/>
      <c r="EC1781" s="3"/>
      <c r="ED1781" s="3"/>
      <c r="EE1781" s="3"/>
      <c r="EF1781" s="3"/>
      <c r="EG1781" s="3"/>
    </row>
    <row r="1782" spans="1:137" ht="15.75" customHeight="1">
      <c r="A1782" s="15" t="s">
        <v>5680</v>
      </c>
      <c r="B1782" s="15" t="s">
        <v>5681</v>
      </c>
      <c r="C1782" s="16" t="s">
        <v>5682</v>
      </c>
      <c r="D1782" s="15">
        <v>728731374</v>
      </c>
      <c r="E1782" s="15" t="s">
        <v>5683</v>
      </c>
      <c r="F1782" s="15" t="s">
        <v>84</v>
      </c>
      <c r="G1782" s="15" t="s">
        <v>91</v>
      </c>
      <c r="H1782" s="15" t="s">
        <v>76</v>
      </c>
      <c r="I1782" s="17">
        <f t="shared" si="18"/>
        <v>0</v>
      </c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  <c r="U1782" s="17"/>
      <c r="V1782" s="17"/>
      <c r="W1782" s="17"/>
      <c r="X1782" s="17"/>
      <c r="Y1782" s="17"/>
      <c r="Z1782" s="18">
        <f t="shared" si="1"/>
        <v>20</v>
      </c>
      <c r="AA1782" s="19"/>
      <c r="AB1782" s="19"/>
      <c r="AC1782" s="19"/>
      <c r="AD1782" s="19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>
        <v>20</v>
      </c>
      <c r="AP1782" s="19"/>
      <c r="AQ1782" s="19"/>
      <c r="AR1782" s="20">
        <f t="shared" si="3"/>
        <v>0</v>
      </c>
      <c r="AS1782" s="21"/>
      <c r="AT1782" s="21"/>
      <c r="AU1782" s="21"/>
      <c r="AV1782" s="21"/>
      <c r="AW1782" s="21"/>
      <c r="AX1782" s="21"/>
      <c r="AY1782" s="21"/>
      <c r="AZ1782" s="21"/>
      <c r="BA1782" s="21"/>
      <c r="BB1782" s="21"/>
      <c r="BC1782" s="21"/>
      <c r="BD1782" s="21"/>
      <c r="BE1782" s="21"/>
      <c r="BF1782" s="21"/>
      <c r="BG1782" s="21"/>
      <c r="BH1782" s="21"/>
      <c r="BI1782" s="21"/>
      <c r="BJ1782" s="22">
        <f t="shared" si="21"/>
        <v>0</v>
      </c>
      <c r="BK1782" s="21"/>
      <c r="BL1782" s="21"/>
      <c r="BM1782" s="21"/>
      <c r="BN1782" s="23">
        <f t="shared" si="7"/>
        <v>0</v>
      </c>
      <c r="BO1782" s="23"/>
      <c r="BP1782" s="23"/>
      <c r="BQ1782" s="23"/>
      <c r="BR1782" s="23"/>
      <c r="BS1782" s="23"/>
      <c r="BT1782" s="23"/>
      <c r="BU1782" s="23"/>
      <c r="BV1782" s="23"/>
      <c r="BW1782" s="23"/>
      <c r="BX1782" s="23"/>
      <c r="BY1782" s="23"/>
      <c r="BZ1782" s="23"/>
      <c r="CA1782" s="23"/>
      <c r="CB1782" s="23"/>
      <c r="CC1782" s="23"/>
      <c r="CD1782" s="23"/>
      <c r="CE1782" s="23"/>
      <c r="CF1782" s="21">
        <f t="shared" si="9"/>
        <v>100</v>
      </c>
      <c r="CG1782" s="21"/>
      <c r="CH1782" s="21"/>
      <c r="CI1782" s="21"/>
      <c r="CJ1782" s="21"/>
      <c r="CK1782" s="21"/>
      <c r="CL1782" s="21"/>
      <c r="CM1782" s="21"/>
      <c r="CN1782" s="21"/>
      <c r="CO1782" s="21"/>
      <c r="CP1782" s="21"/>
      <c r="CQ1782" s="21"/>
      <c r="CR1782" s="21"/>
      <c r="CS1782" s="21"/>
      <c r="CT1782" s="21"/>
      <c r="CU1782" s="21">
        <v>100</v>
      </c>
      <c r="CV1782" s="21"/>
      <c r="CW1782" s="21"/>
      <c r="CX1782" s="23">
        <f t="shared" si="11"/>
        <v>1</v>
      </c>
      <c r="CY1782" s="23"/>
      <c r="CZ1782" s="23"/>
      <c r="DA1782" s="23"/>
      <c r="DB1782" s="23">
        <v>1</v>
      </c>
      <c r="DC1782" s="23"/>
      <c r="DD1782" s="23"/>
      <c r="DE1782" s="22">
        <f t="shared" si="13"/>
        <v>0</v>
      </c>
      <c r="DF1782" s="21"/>
      <c r="DG1782" s="21"/>
      <c r="DH1782" s="21"/>
      <c r="DI1782" s="21"/>
      <c r="DJ1782" s="21"/>
      <c r="DK1782" s="24">
        <f t="shared" si="15"/>
        <v>0</v>
      </c>
      <c r="DL1782" s="23"/>
      <c r="DM1782" s="23"/>
      <c r="DN1782" s="3"/>
      <c r="DO1782" s="3"/>
      <c r="DP1782" s="3"/>
      <c r="DQ1782" s="3"/>
      <c r="DR1782" s="3"/>
      <c r="DS1782" s="3"/>
      <c r="DT1782" s="3"/>
      <c r="DU1782" s="3"/>
      <c r="DV1782" s="3"/>
      <c r="DW1782" s="3"/>
      <c r="DX1782" s="3"/>
      <c r="DY1782" s="3"/>
      <c r="DZ1782" s="3"/>
      <c r="EA1782" s="3"/>
      <c r="EB1782" s="3"/>
      <c r="EC1782" s="3"/>
      <c r="ED1782" s="3"/>
      <c r="EE1782" s="3"/>
      <c r="EF1782" s="3"/>
      <c r="EG1782" s="3"/>
    </row>
    <row r="1783" spans="1:137" ht="15.75" customHeight="1">
      <c r="A1783" s="15" t="s">
        <v>5684</v>
      </c>
      <c r="B1783" s="15" t="s">
        <v>5685</v>
      </c>
      <c r="C1783" s="16">
        <v>24227242</v>
      </c>
      <c r="D1783" s="15">
        <v>777273777</v>
      </c>
      <c r="E1783" s="15" t="s">
        <v>5686</v>
      </c>
      <c r="F1783" s="15" t="s">
        <v>84</v>
      </c>
      <c r="G1783" s="15" t="s">
        <v>91</v>
      </c>
      <c r="H1783" s="15" t="s">
        <v>150</v>
      </c>
      <c r="I1783" s="17">
        <f t="shared" si="18"/>
        <v>0</v>
      </c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  <c r="U1783" s="17"/>
      <c r="V1783" s="17"/>
      <c r="W1783" s="17"/>
      <c r="X1783" s="17"/>
      <c r="Y1783" s="17"/>
      <c r="Z1783" s="18">
        <f t="shared" si="1"/>
        <v>10</v>
      </c>
      <c r="AA1783" s="19"/>
      <c r="AB1783" s="19"/>
      <c r="AC1783" s="19"/>
      <c r="AD1783" s="19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>
        <v>10</v>
      </c>
      <c r="AP1783" s="19"/>
      <c r="AQ1783" s="19"/>
      <c r="AR1783" s="20">
        <f t="shared" si="3"/>
        <v>0</v>
      </c>
      <c r="AS1783" s="21"/>
      <c r="AT1783" s="21"/>
      <c r="AU1783" s="21"/>
      <c r="AV1783" s="21"/>
      <c r="AW1783" s="21"/>
      <c r="AX1783" s="21"/>
      <c r="AY1783" s="21"/>
      <c r="AZ1783" s="21"/>
      <c r="BA1783" s="21"/>
      <c r="BB1783" s="21"/>
      <c r="BC1783" s="21"/>
      <c r="BD1783" s="21"/>
      <c r="BE1783" s="21"/>
      <c r="BF1783" s="21"/>
      <c r="BG1783" s="21"/>
      <c r="BH1783" s="21"/>
      <c r="BI1783" s="21"/>
      <c r="BJ1783" s="22">
        <f t="shared" si="21"/>
        <v>0</v>
      </c>
      <c r="BK1783" s="21"/>
      <c r="BL1783" s="21"/>
      <c r="BM1783" s="21"/>
      <c r="BN1783" s="23">
        <f t="shared" si="7"/>
        <v>0</v>
      </c>
      <c r="BO1783" s="23"/>
      <c r="BP1783" s="23"/>
      <c r="BQ1783" s="23"/>
      <c r="BR1783" s="23"/>
      <c r="BS1783" s="23"/>
      <c r="BT1783" s="23"/>
      <c r="BU1783" s="23"/>
      <c r="BV1783" s="23"/>
      <c r="BW1783" s="23"/>
      <c r="BX1783" s="23"/>
      <c r="BY1783" s="23"/>
      <c r="BZ1783" s="23"/>
      <c r="CA1783" s="23"/>
      <c r="CB1783" s="23"/>
      <c r="CC1783" s="23"/>
      <c r="CD1783" s="23"/>
      <c r="CE1783" s="23"/>
      <c r="CF1783" s="21">
        <f t="shared" si="9"/>
        <v>100</v>
      </c>
      <c r="CG1783" s="21"/>
      <c r="CH1783" s="21"/>
      <c r="CI1783" s="21"/>
      <c r="CJ1783" s="21"/>
      <c r="CK1783" s="21"/>
      <c r="CL1783" s="21"/>
      <c r="CM1783" s="21"/>
      <c r="CN1783" s="21"/>
      <c r="CO1783" s="21"/>
      <c r="CP1783" s="21"/>
      <c r="CQ1783" s="21"/>
      <c r="CR1783" s="21"/>
      <c r="CS1783" s="21"/>
      <c r="CT1783" s="21"/>
      <c r="CU1783" s="21">
        <v>100</v>
      </c>
      <c r="CV1783" s="21"/>
      <c r="CW1783" s="21"/>
      <c r="CX1783" s="23">
        <f t="shared" si="11"/>
        <v>1</v>
      </c>
      <c r="CY1783" s="23"/>
      <c r="CZ1783" s="23"/>
      <c r="DA1783" s="23"/>
      <c r="DB1783" s="23">
        <v>1</v>
      </c>
      <c r="DC1783" s="23"/>
      <c r="DD1783" s="23"/>
      <c r="DE1783" s="22">
        <f t="shared" si="13"/>
        <v>0</v>
      </c>
      <c r="DF1783" s="21"/>
      <c r="DG1783" s="21"/>
      <c r="DH1783" s="21"/>
      <c r="DI1783" s="21"/>
      <c r="DJ1783" s="21"/>
      <c r="DK1783" s="24">
        <f t="shared" si="15"/>
        <v>0</v>
      </c>
      <c r="DL1783" s="23"/>
      <c r="DM1783" s="23"/>
      <c r="DN1783" s="3"/>
      <c r="DO1783" s="3"/>
      <c r="DP1783" s="3"/>
      <c r="DQ1783" s="3"/>
      <c r="DR1783" s="3"/>
      <c r="DS1783" s="3"/>
      <c r="DT1783" s="3"/>
      <c r="DU1783" s="3"/>
      <c r="DV1783" s="3"/>
      <c r="DW1783" s="3"/>
      <c r="DX1783" s="3"/>
      <c r="DY1783" s="3"/>
      <c r="DZ1783" s="3"/>
      <c r="EA1783" s="3"/>
      <c r="EB1783" s="3"/>
      <c r="EC1783" s="3"/>
      <c r="ED1783" s="3"/>
      <c r="EE1783" s="3"/>
      <c r="EF1783" s="3"/>
      <c r="EG1783" s="3"/>
    </row>
    <row r="1784" spans="1:137" ht="15.75" customHeight="1">
      <c r="A1784" s="15" t="s">
        <v>5687</v>
      </c>
      <c r="B1784" s="15" t="s">
        <v>5688</v>
      </c>
      <c r="C1784" s="16" t="s">
        <v>5689</v>
      </c>
      <c r="D1784" s="15">
        <v>737439078</v>
      </c>
      <c r="E1784" s="15" t="s">
        <v>5690</v>
      </c>
      <c r="F1784" s="15" t="s">
        <v>84</v>
      </c>
      <c r="G1784" s="15" t="s">
        <v>101</v>
      </c>
      <c r="H1784" s="15" t="s">
        <v>68</v>
      </c>
      <c r="I1784" s="17">
        <f t="shared" si="18"/>
        <v>0</v>
      </c>
      <c r="J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  <c r="U1784" s="17"/>
      <c r="V1784" s="17"/>
      <c r="W1784" s="17"/>
      <c r="X1784" s="17"/>
      <c r="Y1784" s="17"/>
      <c r="Z1784" s="18">
        <f t="shared" si="1"/>
        <v>28</v>
      </c>
      <c r="AA1784" s="19"/>
      <c r="AB1784" s="19"/>
      <c r="AC1784" s="19"/>
      <c r="AD1784" s="19"/>
      <c r="AE1784" s="19"/>
      <c r="AF1784" s="19">
        <v>6</v>
      </c>
      <c r="AG1784" s="19"/>
      <c r="AH1784" s="19">
        <v>7</v>
      </c>
      <c r="AI1784" s="19"/>
      <c r="AJ1784" s="19"/>
      <c r="AK1784" s="19"/>
      <c r="AL1784" s="19"/>
      <c r="AM1784" s="19"/>
      <c r="AN1784" s="19"/>
      <c r="AO1784" s="19">
        <v>15</v>
      </c>
      <c r="AP1784" s="19"/>
      <c r="AQ1784" s="19"/>
      <c r="AR1784" s="20">
        <f t="shared" si="3"/>
        <v>0</v>
      </c>
      <c r="AS1784" s="21"/>
      <c r="AT1784" s="21"/>
      <c r="AU1784" s="21"/>
      <c r="AV1784" s="21"/>
      <c r="AW1784" s="21"/>
      <c r="AX1784" s="21"/>
      <c r="AY1784" s="21"/>
      <c r="AZ1784" s="21"/>
      <c r="BA1784" s="21"/>
      <c r="BB1784" s="21"/>
      <c r="BC1784" s="21"/>
      <c r="BD1784" s="21"/>
      <c r="BE1784" s="21"/>
      <c r="BF1784" s="21"/>
      <c r="BG1784" s="21"/>
      <c r="BH1784" s="21"/>
      <c r="BI1784" s="21"/>
      <c r="BJ1784" s="22">
        <f t="shared" si="21"/>
        <v>0</v>
      </c>
      <c r="BK1784" s="21"/>
      <c r="BL1784" s="21"/>
      <c r="BM1784" s="21"/>
      <c r="BN1784" s="23">
        <f t="shared" si="7"/>
        <v>0</v>
      </c>
      <c r="BO1784" s="23"/>
      <c r="BP1784" s="23"/>
      <c r="BQ1784" s="23"/>
      <c r="BR1784" s="23"/>
      <c r="BS1784" s="23"/>
      <c r="BT1784" s="23"/>
      <c r="BU1784" s="23"/>
      <c r="BV1784" s="23"/>
      <c r="BW1784" s="23"/>
      <c r="BX1784" s="23"/>
      <c r="BY1784" s="23"/>
      <c r="BZ1784" s="23"/>
      <c r="CA1784" s="23"/>
      <c r="CB1784" s="23"/>
      <c r="CC1784" s="23"/>
      <c r="CD1784" s="23"/>
      <c r="CE1784" s="23"/>
      <c r="CF1784" s="21">
        <f t="shared" si="9"/>
        <v>0</v>
      </c>
      <c r="CG1784" s="21"/>
      <c r="CH1784" s="21"/>
      <c r="CI1784" s="21"/>
      <c r="CJ1784" s="21"/>
      <c r="CK1784" s="21"/>
      <c r="CL1784" s="21"/>
      <c r="CM1784" s="21"/>
      <c r="CN1784" s="21"/>
      <c r="CO1784" s="21"/>
      <c r="CP1784" s="21"/>
      <c r="CQ1784" s="21"/>
      <c r="CR1784" s="21"/>
      <c r="CS1784" s="21"/>
      <c r="CT1784" s="21"/>
      <c r="CU1784" s="21"/>
      <c r="CV1784" s="21"/>
      <c r="CW1784" s="21"/>
      <c r="CX1784" s="23">
        <f t="shared" si="11"/>
        <v>2</v>
      </c>
      <c r="CY1784" s="23"/>
      <c r="CZ1784" s="23"/>
      <c r="DA1784" s="23"/>
      <c r="DB1784" s="23">
        <v>2</v>
      </c>
      <c r="DC1784" s="23"/>
      <c r="DD1784" s="23"/>
      <c r="DE1784" s="22">
        <f t="shared" si="13"/>
        <v>0</v>
      </c>
      <c r="DF1784" s="21"/>
      <c r="DG1784" s="21"/>
      <c r="DH1784" s="21"/>
      <c r="DI1784" s="21"/>
      <c r="DJ1784" s="21"/>
      <c r="DK1784" s="24">
        <f t="shared" si="15"/>
        <v>0</v>
      </c>
      <c r="DL1784" s="23"/>
      <c r="DM1784" s="23"/>
      <c r="DN1784" s="3"/>
      <c r="DO1784" s="3"/>
      <c r="DP1784" s="3"/>
      <c r="DQ1784" s="3"/>
      <c r="DR1784" s="3"/>
      <c r="DS1784" s="3"/>
      <c r="DT1784" s="3"/>
      <c r="DU1784" s="3"/>
      <c r="DV1784" s="3"/>
      <c r="DW1784" s="3"/>
      <c r="DX1784" s="3"/>
      <c r="DY1784" s="3"/>
      <c r="DZ1784" s="3"/>
      <c r="EA1784" s="3"/>
      <c r="EB1784" s="3"/>
      <c r="EC1784" s="3"/>
      <c r="ED1784" s="3"/>
      <c r="EE1784" s="3"/>
      <c r="EF1784" s="3"/>
      <c r="EG1784" s="3"/>
    </row>
    <row r="1785" spans="1:137" ht="15.75" customHeight="1">
      <c r="A1785" s="15" t="s">
        <v>5691</v>
      </c>
      <c r="B1785" s="15" t="s">
        <v>5692</v>
      </c>
      <c r="C1785" s="16">
        <v>75095084</v>
      </c>
      <c r="D1785" s="15">
        <v>776228959</v>
      </c>
      <c r="E1785" s="15" t="s">
        <v>5693</v>
      </c>
      <c r="F1785" s="15" t="s">
        <v>84</v>
      </c>
      <c r="G1785" s="15" t="s">
        <v>91</v>
      </c>
      <c r="H1785" s="15" t="s">
        <v>117</v>
      </c>
      <c r="I1785" s="17">
        <f t="shared" si="18"/>
        <v>0</v>
      </c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  <c r="U1785" s="17"/>
      <c r="V1785" s="17"/>
      <c r="W1785" s="17"/>
      <c r="X1785" s="17"/>
      <c r="Y1785" s="17"/>
      <c r="Z1785" s="18">
        <f t="shared" si="1"/>
        <v>29</v>
      </c>
      <c r="AA1785" s="19"/>
      <c r="AB1785" s="19"/>
      <c r="AC1785" s="19"/>
      <c r="AD1785" s="19"/>
      <c r="AE1785" s="19"/>
      <c r="AF1785" s="19"/>
      <c r="AG1785" s="19">
        <v>19</v>
      </c>
      <c r="AH1785" s="19"/>
      <c r="AI1785" s="19"/>
      <c r="AJ1785" s="19"/>
      <c r="AK1785" s="19"/>
      <c r="AL1785" s="19"/>
      <c r="AM1785" s="19"/>
      <c r="AN1785" s="19"/>
      <c r="AO1785" s="19">
        <v>10</v>
      </c>
      <c r="AP1785" s="19"/>
      <c r="AQ1785" s="19"/>
      <c r="AR1785" s="20">
        <f t="shared" si="3"/>
        <v>0</v>
      </c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1"/>
      <c r="BG1785" s="21"/>
      <c r="BH1785" s="21"/>
      <c r="BI1785" s="21"/>
      <c r="BJ1785" s="22">
        <f t="shared" si="21"/>
        <v>0</v>
      </c>
      <c r="BK1785" s="21"/>
      <c r="BL1785" s="21"/>
      <c r="BM1785" s="21"/>
      <c r="BN1785" s="23">
        <f t="shared" si="7"/>
        <v>0</v>
      </c>
      <c r="BO1785" s="23"/>
      <c r="BP1785" s="23"/>
      <c r="BQ1785" s="23"/>
      <c r="BR1785" s="23"/>
      <c r="BS1785" s="23"/>
      <c r="BT1785" s="23"/>
      <c r="BU1785" s="23"/>
      <c r="BV1785" s="23"/>
      <c r="BW1785" s="23"/>
      <c r="BX1785" s="23"/>
      <c r="BY1785" s="23"/>
      <c r="BZ1785" s="23"/>
      <c r="CA1785" s="23"/>
      <c r="CB1785" s="23"/>
      <c r="CC1785" s="23"/>
      <c r="CD1785" s="23"/>
      <c r="CE1785" s="23"/>
      <c r="CF1785" s="21">
        <f t="shared" si="9"/>
        <v>100</v>
      </c>
      <c r="CG1785" s="21"/>
      <c r="CH1785" s="21"/>
      <c r="CI1785" s="21"/>
      <c r="CJ1785" s="21"/>
      <c r="CK1785" s="21"/>
      <c r="CL1785" s="21"/>
      <c r="CM1785" s="21"/>
      <c r="CN1785" s="21"/>
      <c r="CO1785" s="21"/>
      <c r="CP1785" s="21"/>
      <c r="CQ1785" s="21"/>
      <c r="CR1785" s="21"/>
      <c r="CS1785" s="21"/>
      <c r="CT1785" s="21"/>
      <c r="CU1785" s="21">
        <v>100</v>
      </c>
      <c r="CV1785" s="21"/>
      <c r="CW1785" s="21"/>
      <c r="CX1785" s="23">
        <f t="shared" si="11"/>
        <v>1</v>
      </c>
      <c r="CY1785" s="23"/>
      <c r="CZ1785" s="23"/>
      <c r="DA1785" s="23"/>
      <c r="DB1785" s="23">
        <v>1</v>
      </c>
      <c r="DC1785" s="23"/>
      <c r="DD1785" s="23"/>
      <c r="DE1785" s="22">
        <f t="shared" si="13"/>
        <v>0</v>
      </c>
      <c r="DF1785" s="21"/>
      <c r="DG1785" s="21"/>
      <c r="DH1785" s="21"/>
      <c r="DI1785" s="21"/>
      <c r="DJ1785" s="21"/>
      <c r="DK1785" s="24">
        <f t="shared" si="15"/>
        <v>0</v>
      </c>
      <c r="DL1785" s="23"/>
      <c r="DM1785" s="23"/>
      <c r="DN1785" s="3"/>
      <c r="DO1785" s="3"/>
      <c r="DP1785" s="3"/>
      <c r="DQ1785" s="3"/>
      <c r="DR1785" s="3"/>
      <c r="DS1785" s="3"/>
      <c r="DT1785" s="3"/>
      <c r="DU1785" s="3"/>
      <c r="DV1785" s="3"/>
      <c r="DW1785" s="3"/>
      <c r="DX1785" s="3"/>
      <c r="DY1785" s="3"/>
      <c r="DZ1785" s="3"/>
      <c r="EA1785" s="3"/>
      <c r="EB1785" s="3"/>
      <c r="EC1785" s="3"/>
      <c r="ED1785" s="3"/>
      <c r="EE1785" s="3"/>
      <c r="EF1785" s="3"/>
      <c r="EG1785" s="3"/>
    </row>
    <row r="1786" spans="1:137" ht="15.75" customHeight="1">
      <c r="A1786" s="15" t="s">
        <v>5694</v>
      </c>
      <c r="B1786" s="15" t="s">
        <v>5695</v>
      </c>
      <c r="C1786" s="16">
        <v>49629387</v>
      </c>
      <c r="D1786" s="15">
        <v>603171793</v>
      </c>
      <c r="E1786" s="15" t="s">
        <v>5696</v>
      </c>
      <c r="F1786" s="15" t="s">
        <v>84</v>
      </c>
      <c r="G1786" s="15" t="s">
        <v>91</v>
      </c>
      <c r="H1786" s="15" t="s">
        <v>57</v>
      </c>
      <c r="I1786" s="17">
        <f t="shared" si="18"/>
        <v>0</v>
      </c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  <c r="U1786" s="17"/>
      <c r="V1786" s="17"/>
      <c r="W1786" s="17"/>
      <c r="X1786" s="17"/>
      <c r="Y1786" s="17"/>
      <c r="Z1786" s="18">
        <f t="shared" si="1"/>
        <v>60</v>
      </c>
      <c r="AA1786" s="19"/>
      <c r="AB1786" s="19"/>
      <c r="AC1786" s="19"/>
      <c r="AD1786" s="19"/>
      <c r="AE1786" s="19">
        <v>50</v>
      </c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>
        <v>10</v>
      </c>
      <c r="AP1786" s="19"/>
      <c r="AQ1786" s="19"/>
      <c r="AR1786" s="20">
        <f t="shared" si="3"/>
        <v>0</v>
      </c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1"/>
      <c r="BG1786" s="21"/>
      <c r="BH1786" s="21"/>
      <c r="BI1786" s="21"/>
      <c r="BJ1786" s="22">
        <f t="shared" si="21"/>
        <v>0</v>
      </c>
      <c r="BK1786" s="21"/>
      <c r="BL1786" s="21"/>
      <c r="BM1786" s="21"/>
      <c r="BN1786" s="23">
        <f t="shared" si="7"/>
        <v>1</v>
      </c>
      <c r="BO1786" s="23"/>
      <c r="BP1786" s="23"/>
      <c r="BQ1786" s="23"/>
      <c r="BR1786" s="23"/>
      <c r="BS1786" s="23">
        <v>1</v>
      </c>
      <c r="BT1786" s="23"/>
      <c r="BU1786" s="23"/>
      <c r="BV1786" s="23"/>
      <c r="BW1786" s="23"/>
      <c r="BX1786" s="23"/>
      <c r="BY1786" s="23"/>
      <c r="BZ1786" s="23"/>
      <c r="CA1786" s="23"/>
      <c r="CB1786" s="23"/>
      <c r="CC1786" s="23"/>
      <c r="CD1786" s="23"/>
      <c r="CE1786" s="23"/>
      <c r="CF1786" s="21">
        <f t="shared" si="9"/>
        <v>100</v>
      </c>
      <c r="CG1786" s="21"/>
      <c r="CH1786" s="21"/>
      <c r="CI1786" s="21"/>
      <c r="CJ1786" s="21"/>
      <c r="CK1786" s="21"/>
      <c r="CL1786" s="21"/>
      <c r="CM1786" s="21"/>
      <c r="CN1786" s="21"/>
      <c r="CO1786" s="21"/>
      <c r="CP1786" s="21"/>
      <c r="CQ1786" s="21"/>
      <c r="CR1786" s="21"/>
      <c r="CS1786" s="21"/>
      <c r="CT1786" s="21"/>
      <c r="CU1786" s="21">
        <v>100</v>
      </c>
      <c r="CV1786" s="21"/>
      <c r="CW1786" s="21"/>
      <c r="CX1786" s="23">
        <f t="shared" si="11"/>
        <v>1</v>
      </c>
      <c r="CY1786" s="23"/>
      <c r="CZ1786" s="23"/>
      <c r="DA1786" s="23"/>
      <c r="DB1786" s="23">
        <v>1</v>
      </c>
      <c r="DC1786" s="23"/>
      <c r="DD1786" s="23"/>
      <c r="DE1786" s="22">
        <f t="shared" si="13"/>
        <v>0</v>
      </c>
      <c r="DF1786" s="21"/>
      <c r="DG1786" s="21"/>
      <c r="DH1786" s="21"/>
      <c r="DI1786" s="21"/>
      <c r="DJ1786" s="21"/>
      <c r="DK1786" s="24">
        <f t="shared" si="15"/>
        <v>0</v>
      </c>
      <c r="DL1786" s="23"/>
      <c r="DM1786" s="23"/>
      <c r="DN1786" s="3"/>
      <c r="DO1786" s="3"/>
      <c r="DP1786" s="3"/>
      <c r="DQ1786" s="3"/>
      <c r="DR1786" s="3"/>
      <c r="DS1786" s="3"/>
      <c r="DT1786" s="3"/>
      <c r="DU1786" s="3"/>
      <c r="DV1786" s="3"/>
      <c r="DW1786" s="3"/>
      <c r="DX1786" s="3"/>
      <c r="DY1786" s="3"/>
      <c r="DZ1786" s="3"/>
      <c r="EA1786" s="3"/>
      <c r="EB1786" s="3"/>
      <c r="EC1786" s="3"/>
      <c r="ED1786" s="3"/>
      <c r="EE1786" s="3"/>
      <c r="EF1786" s="3"/>
      <c r="EG1786" s="3"/>
    </row>
    <row r="1787" spans="1:137" ht="15.75" customHeight="1">
      <c r="A1787" s="15" t="s">
        <v>5697</v>
      </c>
      <c r="B1787" s="15" t="s">
        <v>5698</v>
      </c>
      <c r="C1787" s="16">
        <v>24801381</v>
      </c>
      <c r="D1787" s="15">
        <v>603384989</v>
      </c>
      <c r="E1787" s="15" t="s">
        <v>5699</v>
      </c>
      <c r="F1787" s="15" t="s">
        <v>84</v>
      </c>
      <c r="G1787" s="15" t="s">
        <v>91</v>
      </c>
      <c r="H1787" s="15" t="s">
        <v>57</v>
      </c>
      <c r="I1787" s="17">
        <f t="shared" si="18"/>
        <v>0</v>
      </c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  <c r="U1787" s="17"/>
      <c r="V1787" s="17"/>
      <c r="W1787" s="17"/>
      <c r="X1787" s="17"/>
      <c r="Y1787" s="17"/>
      <c r="Z1787" s="18">
        <f t="shared" si="1"/>
        <v>53</v>
      </c>
      <c r="AA1787" s="19"/>
      <c r="AB1787" s="19"/>
      <c r="AC1787" s="19"/>
      <c r="AD1787" s="19"/>
      <c r="AE1787" s="19"/>
      <c r="AF1787" s="19"/>
      <c r="AG1787" s="19">
        <f>19+19</f>
        <v>38</v>
      </c>
      <c r="AH1787" s="19"/>
      <c r="AI1787" s="19"/>
      <c r="AJ1787" s="19"/>
      <c r="AK1787" s="19"/>
      <c r="AL1787" s="19"/>
      <c r="AM1787" s="19"/>
      <c r="AN1787" s="19"/>
      <c r="AO1787" s="19">
        <v>15</v>
      </c>
      <c r="AP1787" s="19"/>
      <c r="AQ1787" s="19"/>
      <c r="AR1787" s="20">
        <f t="shared" si="3"/>
        <v>0</v>
      </c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1"/>
      <c r="BG1787" s="21"/>
      <c r="BH1787" s="21"/>
      <c r="BI1787" s="21"/>
      <c r="BJ1787" s="22">
        <f t="shared" si="21"/>
        <v>0</v>
      </c>
      <c r="BK1787" s="21"/>
      <c r="BL1787" s="21"/>
      <c r="BM1787" s="21"/>
      <c r="BN1787" s="23">
        <f t="shared" si="7"/>
        <v>0</v>
      </c>
      <c r="BO1787" s="23"/>
      <c r="BP1787" s="23"/>
      <c r="BQ1787" s="23"/>
      <c r="BR1787" s="23"/>
      <c r="BS1787" s="23"/>
      <c r="BT1787" s="23"/>
      <c r="BU1787" s="23"/>
      <c r="BV1787" s="23"/>
      <c r="BW1787" s="23"/>
      <c r="BX1787" s="23"/>
      <c r="BY1787" s="23"/>
      <c r="BZ1787" s="23"/>
      <c r="CA1787" s="23"/>
      <c r="CB1787" s="23"/>
      <c r="CC1787" s="23"/>
      <c r="CD1787" s="23"/>
      <c r="CE1787" s="23"/>
      <c r="CF1787" s="21">
        <f t="shared" si="9"/>
        <v>100</v>
      </c>
      <c r="CG1787" s="21"/>
      <c r="CH1787" s="21"/>
      <c r="CI1787" s="21"/>
      <c r="CJ1787" s="21"/>
      <c r="CK1787" s="21"/>
      <c r="CL1787" s="21"/>
      <c r="CM1787" s="21"/>
      <c r="CN1787" s="21"/>
      <c r="CO1787" s="21"/>
      <c r="CP1787" s="21"/>
      <c r="CQ1787" s="21"/>
      <c r="CR1787" s="21"/>
      <c r="CS1787" s="21"/>
      <c r="CT1787" s="21"/>
      <c r="CU1787" s="21">
        <v>100</v>
      </c>
      <c r="CV1787" s="21"/>
      <c r="CW1787" s="21"/>
      <c r="CX1787" s="23">
        <f t="shared" si="11"/>
        <v>1</v>
      </c>
      <c r="CY1787" s="23"/>
      <c r="CZ1787" s="23"/>
      <c r="DA1787" s="23"/>
      <c r="DB1787" s="23">
        <v>1</v>
      </c>
      <c r="DC1787" s="23"/>
      <c r="DD1787" s="23"/>
      <c r="DE1787" s="22">
        <f t="shared" si="13"/>
        <v>0</v>
      </c>
      <c r="DF1787" s="21"/>
      <c r="DG1787" s="21"/>
      <c r="DH1787" s="21"/>
      <c r="DI1787" s="21"/>
      <c r="DJ1787" s="21"/>
      <c r="DK1787" s="24">
        <f t="shared" si="15"/>
        <v>0</v>
      </c>
      <c r="DL1787" s="23"/>
      <c r="DM1787" s="23"/>
      <c r="DN1787" s="3"/>
      <c r="DO1787" s="3"/>
      <c r="DP1787" s="3"/>
      <c r="DQ1787" s="3"/>
      <c r="DR1787" s="3"/>
      <c r="DS1787" s="3"/>
      <c r="DT1787" s="3"/>
      <c r="DU1787" s="3"/>
      <c r="DV1787" s="3"/>
      <c r="DW1787" s="3"/>
      <c r="DX1787" s="3"/>
      <c r="DY1787" s="3"/>
      <c r="DZ1787" s="3"/>
      <c r="EA1787" s="3"/>
      <c r="EB1787" s="3"/>
      <c r="EC1787" s="3"/>
      <c r="ED1787" s="3"/>
      <c r="EE1787" s="3"/>
      <c r="EF1787" s="3"/>
      <c r="EG1787" s="3"/>
    </row>
    <row r="1788" spans="1:137" ht="15.75" customHeight="1">
      <c r="A1788" s="15" t="s">
        <v>5700</v>
      </c>
      <c r="B1788" s="15" t="s">
        <v>5701</v>
      </c>
      <c r="C1788" s="16">
        <v>26751054</v>
      </c>
      <c r="D1788" s="15">
        <v>731156158</v>
      </c>
      <c r="E1788" s="15" t="s">
        <v>5702</v>
      </c>
      <c r="F1788" s="15" t="s">
        <v>84</v>
      </c>
      <c r="G1788" s="15" t="s">
        <v>230</v>
      </c>
      <c r="H1788" s="15" t="s">
        <v>5703</v>
      </c>
      <c r="I1788" s="17">
        <f t="shared" si="18"/>
        <v>0</v>
      </c>
      <c r="J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  <c r="U1788" s="17"/>
      <c r="V1788" s="17"/>
      <c r="W1788" s="17"/>
      <c r="X1788" s="17"/>
      <c r="Y1788" s="17"/>
      <c r="Z1788" s="18">
        <f t="shared" si="1"/>
        <v>169</v>
      </c>
      <c r="AA1788" s="19"/>
      <c r="AB1788" s="19"/>
      <c r="AC1788" s="19"/>
      <c r="AD1788" s="19"/>
      <c r="AE1788" s="19"/>
      <c r="AF1788" s="19"/>
      <c r="AG1788" s="19">
        <v>19</v>
      </c>
      <c r="AH1788" s="19"/>
      <c r="AI1788" s="19"/>
      <c r="AJ1788" s="19"/>
      <c r="AK1788" s="19"/>
      <c r="AL1788" s="19"/>
      <c r="AM1788" s="19"/>
      <c r="AN1788" s="19"/>
      <c r="AO1788" s="19"/>
      <c r="AP1788" s="19">
        <v>150</v>
      </c>
      <c r="AQ1788" s="19"/>
      <c r="AR1788" s="20">
        <f t="shared" si="3"/>
        <v>0</v>
      </c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1"/>
      <c r="BG1788" s="21"/>
      <c r="BH1788" s="21"/>
      <c r="BI1788" s="21"/>
      <c r="BJ1788" s="22">
        <f t="shared" si="21"/>
        <v>0</v>
      </c>
      <c r="BK1788" s="21"/>
      <c r="BL1788" s="21"/>
      <c r="BM1788" s="21"/>
      <c r="BN1788" s="23">
        <f t="shared" si="7"/>
        <v>0</v>
      </c>
      <c r="BO1788" s="23"/>
      <c r="BP1788" s="23"/>
      <c r="BQ1788" s="23"/>
      <c r="BR1788" s="23"/>
      <c r="BS1788" s="23"/>
      <c r="BT1788" s="23"/>
      <c r="BU1788" s="23"/>
      <c r="BV1788" s="23"/>
      <c r="BW1788" s="23"/>
      <c r="BX1788" s="23"/>
      <c r="BY1788" s="23"/>
      <c r="BZ1788" s="23"/>
      <c r="CA1788" s="23"/>
      <c r="CB1788" s="23"/>
      <c r="CC1788" s="23"/>
      <c r="CD1788" s="23"/>
      <c r="CE1788" s="23"/>
      <c r="CF1788" s="21">
        <f t="shared" si="9"/>
        <v>0</v>
      </c>
      <c r="CG1788" s="21"/>
      <c r="CH1788" s="21"/>
      <c r="CI1788" s="21"/>
      <c r="CJ1788" s="21"/>
      <c r="CK1788" s="21"/>
      <c r="CL1788" s="21"/>
      <c r="CM1788" s="21"/>
      <c r="CN1788" s="21"/>
      <c r="CO1788" s="21"/>
      <c r="CP1788" s="21"/>
      <c r="CQ1788" s="21"/>
      <c r="CR1788" s="21"/>
      <c r="CS1788" s="21"/>
      <c r="CT1788" s="21"/>
      <c r="CU1788" s="21"/>
      <c r="CV1788" s="21"/>
      <c r="CW1788" s="21"/>
      <c r="CX1788" s="23">
        <f t="shared" si="11"/>
        <v>0</v>
      </c>
      <c r="CY1788" s="23"/>
      <c r="CZ1788" s="23"/>
      <c r="DA1788" s="23"/>
      <c r="DB1788" s="23"/>
      <c r="DC1788" s="23"/>
      <c r="DD1788" s="23"/>
      <c r="DE1788" s="22">
        <f t="shared" si="13"/>
        <v>0</v>
      </c>
      <c r="DF1788" s="21"/>
      <c r="DG1788" s="21"/>
      <c r="DH1788" s="21"/>
      <c r="DI1788" s="21"/>
      <c r="DJ1788" s="21"/>
      <c r="DK1788" s="24">
        <f t="shared" si="15"/>
        <v>0</v>
      </c>
      <c r="DL1788" s="23"/>
      <c r="DM1788" s="23"/>
      <c r="DN1788" s="3"/>
      <c r="DO1788" s="3"/>
      <c r="DP1788" s="3"/>
      <c r="DQ1788" s="3"/>
      <c r="DR1788" s="3"/>
      <c r="DS1788" s="3"/>
      <c r="DT1788" s="3"/>
      <c r="DU1788" s="3"/>
      <c r="DV1788" s="3"/>
      <c r="DW1788" s="3"/>
      <c r="DX1788" s="3"/>
      <c r="DY1788" s="3"/>
      <c r="DZ1788" s="3"/>
      <c r="EA1788" s="3"/>
      <c r="EB1788" s="3"/>
      <c r="EC1788" s="3"/>
      <c r="ED1788" s="3"/>
      <c r="EE1788" s="3"/>
      <c r="EF1788" s="3"/>
      <c r="EG1788" s="3"/>
    </row>
    <row r="1789" spans="1:137" ht="15.75" customHeight="1">
      <c r="A1789" s="15" t="s">
        <v>5704</v>
      </c>
      <c r="B1789" s="15" t="s">
        <v>5705</v>
      </c>
      <c r="C1789" s="16" t="s">
        <v>5706</v>
      </c>
      <c r="D1789" s="15">
        <v>605538621</v>
      </c>
      <c r="E1789" s="15" t="s">
        <v>5707</v>
      </c>
      <c r="F1789" s="15" t="s">
        <v>84</v>
      </c>
      <c r="G1789" s="15" t="s">
        <v>91</v>
      </c>
      <c r="H1789" s="15" t="s">
        <v>86</v>
      </c>
      <c r="I1789" s="17">
        <f t="shared" si="18"/>
        <v>0</v>
      </c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  <c r="U1789" s="17"/>
      <c r="V1789" s="17"/>
      <c r="W1789" s="17"/>
      <c r="X1789" s="17"/>
      <c r="Y1789" s="17"/>
      <c r="Z1789" s="18">
        <f t="shared" si="1"/>
        <v>29</v>
      </c>
      <c r="AA1789" s="19"/>
      <c r="AB1789" s="19"/>
      <c r="AC1789" s="19"/>
      <c r="AD1789" s="19"/>
      <c r="AE1789" s="19"/>
      <c r="AF1789" s="19"/>
      <c r="AG1789" s="19">
        <v>19</v>
      </c>
      <c r="AH1789" s="19"/>
      <c r="AI1789" s="19"/>
      <c r="AJ1789" s="19"/>
      <c r="AK1789" s="19"/>
      <c r="AL1789" s="19"/>
      <c r="AM1789" s="19"/>
      <c r="AN1789" s="19"/>
      <c r="AO1789" s="19">
        <v>10</v>
      </c>
      <c r="AP1789" s="19"/>
      <c r="AQ1789" s="19"/>
      <c r="AR1789" s="20">
        <f t="shared" si="3"/>
        <v>0</v>
      </c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1"/>
      <c r="BG1789" s="21"/>
      <c r="BH1789" s="21"/>
      <c r="BI1789" s="21"/>
      <c r="BJ1789" s="22">
        <f t="shared" si="21"/>
        <v>0</v>
      </c>
      <c r="BK1789" s="21"/>
      <c r="BL1789" s="21"/>
      <c r="BM1789" s="21"/>
      <c r="BN1789" s="23">
        <f t="shared" si="7"/>
        <v>0</v>
      </c>
      <c r="BO1789" s="23"/>
      <c r="BP1789" s="23"/>
      <c r="BQ1789" s="23"/>
      <c r="BR1789" s="23"/>
      <c r="BS1789" s="23"/>
      <c r="BT1789" s="23"/>
      <c r="BU1789" s="23"/>
      <c r="BV1789" s="23"/>
      <c r="BW1789" s="23"/>
      <c r="BX1789" s="23"/>
      <c r="BY1789" s="23"/>
      <c r="BZ1789" s="23"/>
      <c r="CA1789" s="23"/>
      <c r="CB1789" s="23"/>
      <c r="CC1789" s="23"/>
      <c r="CD1789" s="23"/>
      <c r="CE1789" s="23"/>
      <c r="CF1789" s="21">
        <f t="shared" si="9"/>
        <v>100</v>
      </c>
      <c r="CG1789" s="21"/>
      <c r="CH1789" s="21"/>
      <c r="CI1789" s="21"/>
      <c r="CJ1789" s="21"/>
      <c r="CK1789" s="21"/>
      <c r="CL1789" s="21"/>
      <c r="CM1789" s="21"/>
      <c r="CN1789" s="21"/>
      <c r="CO1789" s="21"/>
      <c r="CP1789" s="21"/>
      <c r="CQ1789" s="21"/>
      <c r="CR1789" s="21"/>
      <c r="CS1789" s="21"/>
      <c r="CT1789" s="21"/>
      <c r="CU1789" s="21">
        <v>100</v>
      </c>
      <c r="CV1789" s="21"/>
      <c r="CW1789" s="21"/>
      <c r="CX1789" s="23">
        <f t="shared" si="11"/>
        <v>1</v>
      </c>
      <c r="CY1789" s="23"/>
      <c r="CZ1789" s="23"/>
      <c r="DA1789" s="23"/>
      <c r="DB1789" s="23">
        <v>1</v>
      </c>
      <c r="DC1789" s="23"/>
      <c r="DD1789" s="23"/>
      <c r="DE1789" s="22">
        <f t="shared" si="13"/>
        <v>0</v>
      </c>
      <c r="DF1789" s="21"/>
      <c r="DG1789" s="21"/>
      <c r="DH1789" s="21"/>
      <c r="DI1789" s="21"/>
      <c r="DJ1789" s="21"/>
      <c r="DK1789" s="24">
        <f t="shared" si="15"/>
        <v>0</v>
      </c>
      <c r="DL1789" s="23"/>
      <c r="DM1789" s="23"/>
      <c r="DN1789" s="3"/>
      <c r="DO1789" s="3"/>
      <c r="DP1789" s="3"/>
      <c r="DQ1789" s="3"/>
      <c r="DR1789" s="3"/>
      <c r="DS1789" s="3"/>
      <c r="DT1789" s="3"/>
      <c r="DU1789" s="3"/>
      <c r="DV1789" s="3"/>
      <c r="DW1789" s="3"/>
      <c r="DX1789" s="3"/>
      <c r="DY1789" s="3"/>
      <c r="DZ1789" s="3"/>
      <c r="EA1789" s="3"/>
      <c r="EB1789" s="3"/>
      <c r="EC1789" s="3"/>
      <c r="ED1789" s="3"/>
      <c r="EE1789" s="3"/>
      <c r="EF1789" s="3"/>
      <c r="EG1789" s="3"/>
    </row>
    <row r="1790" spans="1:137" ht="15.75" customHeight="1">
      <c r="A1790" s="15" t="s">
        <v>5708</v>
      </c>
      <c r="B1790" s="15" t="s">
        <v>5709</v>
      </c>
      <c r="C1790" s="16">
        <v>28169786</v>
      </c>
      <c r="D1790" s="15">
        <v>777007444</v>
      </c>
      <c r="E1790" s="15" t="s">
        <v>5710</v>
      </c>
      <c r="F1790" s="15" t="s">
        <v>84</v>
      </c>
      <c r="G1790" s="15" t="s">
        <v>91</v>
      </c>
      <c r="H1790" s="15" t="s">
        <v>68</v>
      </c>
      <c r="I1790" s="17">
        <f t="shared" si="18"/>
        <v>0</v>
      </c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  <c r="U1790" s="17"/>
      <c r="V1790" s="17"/>
      <c r="W1790" s="17"/>
      <c r="X1790" s="17"/>
      <c r="Y1790" s="17"/>
      <c r="Z1790" s="18">
        <f t="shared" si="1"/>
        <v>29</v>
      </c>
      <c r="AA1790" s="19"/>
      <c r="AB1790" s="19"/>
      <c r="AC1790" s="19"/>
      <c r="AD1790" s="19"/>
      <c r="AE1790" s="19"/>
      <c r="AF1790" s="19"/>
      <c r="AG1790" s="19">
        <v>19</v>
      </c>
      <c r="AH1790" s="19"/>
      <c r="AI1790" s="19"/>
      <c r="AJ1790" s="19"/>
      <c r="AK1790" s="19"/>
      <c r="AL1790" s="19"/>
      <c r="AM1790" s="19"/>
      <c r="AN1790" s="19"/>
      <c r="AO1790" s="19">
        <v>10</v>
      </c>
      <c r="AP1790" s="19"/>
      <c r="AQ1790" s="19"/>
      <c r="AR1790" s="20">
        <f t="shared" si="3"/>
        <v>0</v>
      </c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2">
        <f t="shared" si="21"/>
        <v>0</v>
      </c>
      <c r="BK1790" s="21"/>
      <c r="BL1790" s="21"/>
      <c r="BM1790" s="21"/>
      <c r="BN1790" s="23">
        <f t="shared" si="7"/>
        <v>0</v>
      </c>
      <c r="BO1790" s="23"/>
      <c r="BP1790" s="23"/>
      <c r="BQ1790" s="23"/>
      <c r="BR1790" s="23"/>
      <c r="BS1790" s="23"/>
      <c r="BT1790" s="23"/>
      <c r="BU1790" s="23"/>
      <c r="BV1790" s="23"/>
      <c r="BW1790" s="23"/>
      <c r="BX1790" s="23"/>
      <c r="BY1790" s="23"/>
      <c r="BZ1790" s="23"/>
      <c r="CA1790" s="23"/>
      <c r="CB1790" s="23"/>
      <c r="CC1790" s="23"/>
      <c r="CD1790" s="23"/>
      <c r="CE1790" s="23"/>
      <c r="CF1790" s="21">
        <f t="shared" si="9"/>
        <v>100</v>
      </c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>
        <v>100</v>
      </c>
      <c r="CV1790" s="21"/>
      <c r="CW1790" s="21"/>
      <c r="CX1790" s="23">
        <f t="shared" si="11"/>
        <v>1</v>
      </c>
      <c r="CY1790" s="23"/>
      <c r="CZ1790" s="23"/>
      <c r="DA1790" s="23"/>
      <c r="DB1790" s="23">
        <v>1</v>
      </c>
      <c r="DC1790" s="23"/>
      <c r="DD1790" s="23"/>
      <c r="DE1790" s="22">
        <f t="shared" si="13"/>
        <v>0</v>
      </c>
      <c r="DF1790" s="21"/>
      <c r="DG1790" s="21"/>
      <c r="DH1790" s="21"/>
      <c r="DI1790" s="21"/>
      <c r="DJ1790" s="21"/>
      <c r="DK1790" s="24">
        <f t="shared" si="15"/>
        <v>0</v>
      </c>
      <c r="DL1790" s="23"/>
      <c r="DM1790" s="23"/>
      <c r="DN1790" s="3"/>
      <c r="DO1790" s="3"/>
      <c r="DP1790" s="3"/>
      <c r="DQ1790" s="3"/>
      <c r="DR1790" s="3"/>
      <c r="DS1790" s="3"/>
      <c r="DT1790" s="3"/>
      <c r="DU1790" s="3"/>
      <c r="DV1790" s="3"/>
      <c r="DW1790" s="3"/>
      <c r="DX1790" s="3"/>
      <c r="DY1790" s="3"/>
      <c r="DZ1790" s="3"/>
      <c r="EA1790" s="3"/>
      <c r="EB1790" s="3"/>
      <c r="EC1790" s="3"/>
      <c r="ED1790" s="3"/>
      <c r="EE1790" s="3"/>
      <c r="EF1790" s="3"/>
      <c r="EG1790" s="3"/>
    </row>
    <row r="1791" spans="1:137" ht="15.75" customHeight="1">
      <c r="A1791" s="15" t="s">
        <v>5711</v>
      </c>
      <c r="B1791" s="15" t="s">
        <v>5712</v>
      </c>
      <c r="C1791" s="16">
        <v>71233296</v>
      </c>
      <c r="D1791" s="15">
        <v>607920272</v>
      </c>
      <c r="E1791" s="15" t="s">
        <v>5713</v>
      </c>
      <c r="F1791" s="15" t="s">
        <v>84</v>
      </c>
      <c r="G1791" s="15" t="s">
        <v>101</v>
      </c>
      <c r="H1791" s="15" t="s">
        <v>57</v>
      </c>
      <c r="I1791" s="17">
        <f t="shared" si="18"/>
        <v>0</v>
      </c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  <c r="U1791" s="17"/>
      <c r="V1791" s="17"/>
      <c r="W1791" s="17"/>
      <c r="X1791" s="17"/>
      <c r="Y1791" s="17"/>
      <c r="Z1791" s="18">
        <f t="shared" si="1"/>
        <v>34</v>
      </c>
      <c r="AA1791" s="19"/>
      <c r="AB1791" s="19"/>
      <c r="AC1791" s="19"/>
      <c r="AD1791" s="19"/>
      <c r="AE1791" s="19"/>
      <c r="AF1791" s="19">
        <v>10</v>
      </c>
      <c r="AG1791" s="19"/>
      <c r="AH1791" s="19">
        <v>9</v>
      </c>
      <c r="AI1791" s="19"/>
      <c r="AJ1791" s="19"/>
      <c r="AK1791" s="19"/>
      <c r="AL1791" s="19"/>
      <c r="AM1791" s="19"/>
      <c r="AN1791" s="19"/>
      <c r="AO1791" s="19"/>
      <c r="AP1791" s="19">
        <v>15</v>
      </c>
      <c r="AQ1791" s="19"/>
      <c r="AR1791" s="20">
        <f t="shared" si="3"/>
        <v>0</v>
      </c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1"/>
      <c r="BG1791" s="21"/>
      <c r="BH1791" s="21"/>
      <c r="BI1791" s="21"/>
      <c r="BJ1791" s="22">
        <f t="shared" si="21"/>
        <v>0</v>
      </c>
      <c r="BK1791" s="21"/>
      <c r="BL1791" s="21"/>
      <c r="BM1791" s="21"/>
      <c r="BN1791" s="23">
        <f t="shared" si="7"/>
        <v>0</v>
      </c>
      <c r="BO1791" s="23"/>
      <c r="BP1791" s="23"/>
      <c r="BQ1791" s="23"/>
      <c r="BR1791" s="23"/>
      <c r="BS1791" s="23"/>
      <c r="BT1791" s="23"/>
      <c r="BU1791" s="23"/>
      <c r="BV1791" s="23"/>
      <c r="BW1791" s="23"/>
      <c r="BX1791" s="23"/>
      <c r="BY1791" s="23"/>
      <c r="BZ1791" s="23"/>
      <c r="CA1791" s="23"/>
      <c r="CB1791" s="23"/>
      <c r="CC1791" s="23"/>
      <c r="CD1791" s="23"/>
      <c r="CE1791" s="23"/>
      <c r="CF1791" s="21">
        <f t="shared" si="9"/>
        <v>0</v>
      </c>
      <c r="CG1791" s="21"/>
      <c r="CH1791" s="21"/>
      <c r="CI1791" s="21"/>
      <c r="CJ1791" s="21"/>
      <c r="CK1791" s="21"/>
      <c r="CL1791" s="21"/>
      <c r="CM1791" s="21"/>
      <c r="CN1791" s="21"/>
      <c r="CO1791" s="21"/>
      <c r="CP1791" s="21"/>
      <c r="CQ1791" s="21"/>
      <c r="CR1791" s="21"/>
      <c r="CS1791" s="21"/>
      <c r="CT1791" s="21"/>
      <c r="CU1791" s="21"/>
      <c r="CV1791" s="21"/>
      <c r="CW1791" s="21"/>
      <c r="CX1791" s="23">
        <f t="shared" si="11"/>
        <v>2</v>
      </c>
      <c r="CY1791" s="23"/>
      <c r="CZ1791" s="23"/>
      <c r="DA1791" s="23"/>
      <c r="DB1791" s="23"/>
      <c r="DC1791" s="23">
        <v>2</v>
      </c>
      <c r="DD1791" s="23"/>
      <c r="DE1791" s="22">
        <f t="shared" si="13"/>
        <v>0</v>
      </c>
      <c r="DF1791" s="21"/>
      <c r="DG1791" s="21"/>
      <c r="DH1791" s="21"/>
      <c r="DI1791" s="21"/>
      <c r="DJ1791" s="21"/>
      <c r="DK1791" s="24">
        <f t="shared" si="15"/>
        <v>0</v>
      </c>
      <c r="DL1791" s="23"/>
      <c r="DM1791" s="23"/>
      <c r="DN1791" s="3"/>
      <c r="DO1791" s="3"/>
      <c r="DP1791" s="3"/>
      <c r="DQ1791" s="3"/>
      <c r="DR1791" s="3"/>
      <c r="DS1791" s="3"/>
      <c r="DT1791" s="3"/>
      <c r="DU1791" s="3"/>
      <c r="DV1791" s="3"/>
      <c r="DW1791" s="3"/>
      <c r="DX1791" s="3"/>
      <c r="DY1791" s="3"/>
      <c r="DZ1791" s="3"/>
      <c r="EA1791" s="3"/>
      <c r="EB1791" s="3"/>
      <c r="EC1791" s="3"/>
      <c r="ED1791" s="3"/>
      <c r="EE1791" s="3"/>
      <c r="EF1791" s="3"/>
      <c r="EG1791" s="3"/>
    </row>
    <row r="1792" spans="1:137" ht="15.75" customHeight="1">
      <c r="A1792" s="15" t="s">
        <v>5714</v>
      </c>
      <c r="B1792" s="15" t="s">
        <v>5715</v>
      </c>
      <c r="C1792" s="16" t="s">
        <v>5716</v>
      </c>
      <c r="D1792" s="15">
        <v>775614178</v>
      </c>
      <c r="E1792" s="15" t="s">
        <v>5717</v>
      </c>
      <c r="F1792" s="15" t="s">
        <v>84</v>
      </c>
      <c r="G1792" s="15" t="s">
        <v>101</v>
      </c>
      <c r="H1792" s="15" t="s">
        <v>134</v>
      </c>
      <c r="I1792" s="17">
        <f t="shared" si="18"/>
        <v>0</v>
      </c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  <c r="U1792" s="17"/>
      <c r="V1792" s="17"/>
      <c r="W1792" s="17"/>
      <c r="X1792" s="17"/>
      <c r="Y1792" s="17"/>
      <c r="Z1792" s="18">
        <f t="shared" si="1"/>
        <v>28</v>
      </c>
      <c r="AA1792" s="19"/>
      <c r="AB1792" s="19"/>
      <c r="AC1792" s="19"/>
      <c r="AD1792" s="19"/>
      <c r="AE1792" s="19"/>
      <c r="AF1792" s="19">
        <v>6</v>
      </c>
      <c r="AG1792" s="19"/>
      <c r="AH1792" s="19">
        <v>7</v>
      </c>
      <c r="AI1792" s="19"/>
      <c r="AJ1792" s="19"/>
      <c r="AK1792" s="19"/>
      <c r="AL1792" s="19"/>
      <c r="AM1792" s="19"/>
      <c r="AN1792" s="19"/>
      <c r="AO1792" s="19">
        <v>15</v>
      </c>
      <c r="AP1792" s="19"/>
      <c r="AQ1792" s="19"/>
      <c r="AR1792" s="20">
        <f t="shared" si="3"/>
        <v>0</v>
      </c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1"/>
      <c r="BG1792" s="21"/>
      <c r="BH1792" s="21"/>
      <c r="BI1792" s="21"/>
      <c r="BJ1792" s="22">
        <f t="shared" si="21"/>
        <v>0</v>
      </c>
      <c r="BK1792" s="21"/>
      <c r="BL1792" s="21"/>
      <c r="BM1792" s="21"/>
      <c r="BN1792" s="23">
        <f t="shared" si="7"/>
        <v>0</v>
      </c>
      <c r="BO1792" s="23"/>
      <c r="BP1792" s="23"/>
      <c r="BQ1792" s="23"/>
      <c r="BR1792" s="23"/>
      <c r="BS1792" s="23"/>
      <c r="BT1792" s="23"/>
      <c r="BU1792" s="23"/>
      <c r="BV1792" s="23"/>
      <c r="BW1792" s="23"/>
      <c r="BX1792" s="23"/>
      <c r="BY1792" s="23"/>
      <c r="BZ1792" s="23"/>
      <c r="CA1792" s="23"/>
      <c r="CB1792" s="23"/>
      <c r="CC1792" s="23"/>
      <c r="CD1792" s="23"/>
      <c r="CE1792" s="23"/>
      <c r="CF1792" s="21">
        <f t="shared" si="9"/>
        <v>0</v>
      </c>
      <c r="CG1792" s="21"/>
      <c r="CH1792" s="21"/>
      <c r="CI1792" s="21"/>
      <c r="CJ1792" s="21"/>
      <c r="CK1792" s="21"/>
      <c r="CL1792" s="21"/>
      <c r="CM1792" s="21"/>
      <c r="CN1792" s="21"/>
      <c r="CO1792" s="21"/>
      <c r="CP1792" s="21"/>
      <c r="CQ1792" s="21"/>
      <c r="CR1792" s="21"/>
      <c r="CS1792" s="21"/>
      <c r="CT1792" s="21"/>
      <c r="CU1792" s="21"/>
      <c r="CV1792" s="21"/>
      <c r="CW1792" s="21"/>
      <c r="CX1792" s="23">
        <f t="shared" si="11"/>
        <v>2</v>
      </c>
      <c r="CY1792" s="23"/>
      <c r="CZ1792" s="23"/>
      <c r="DA1792" s="23"/>
      <c r="DB1792" s="23">
        <v>2</v>
      </c>
      <c r="DC1792" s="23"/>
      <c r="DD1792" s="23"/>
      <c r="DE1792" s="22">
        <f t="shared" si="13"/>
        <v>0</v>
      </c>
      <c r="DF1792" s="21"/>
      <c r="DG1792" s="21"/>
      <c r="DH1792" s="21"/>
      <c r="DI1792" s="21"/>
      <c r="DJ1792" s="21"/>
      <c r="DK1792" s="24">
        <f t="shared" si="15"/>
        <v>0</v>
      </c>
      <c r="DL1792" s="23"/>
      <c r="DM1792" s="23"/>
      <c r="DN1792" s="3"/>
      <c r="DO1792" s="3"/>
      <c r="DP1792" s="3"/>
      <c r="DQ1792" s="3"/>
      <c r="DR1792" s="3"/>
      <c r="DS1792" s="3"/>
      <c r="DT1792" s="3"/>
      <c r="DU1792" s="3"/>
      <c r="DV1792" s="3"/>
      <c r="DW1792" s="3"/>
      <c r="DX1792" s="3"/>
      <c r="DY1792" s="3"/>
      <c r="DZ1792" s="3"/>
      <c r="EA1792" s="3"/>
      <c r="EB1792" s="3"/>
      <c r="EC1792" s="3"/>
      <c r="ED1792" s="3"/>
      <c r="EE1792" s="3"/>
      <c r="EF1792" s="3"/>
      <c r="EG1792" s="3"/>
    </row>
    <row r="1793" spans="1:137" ht="15.75" customHeight="1">
      <c r="A1793" s="15" t="s">
        <v>5718</v>
      </c>
      <c r="B1793" s="15" t="s">
        <v>5719</v>
      </c>
      <c r="C1793" s="16">
        <v>68773676</v>
      </c>
      <c r="D1793" s="15">
        <v>602487382</v>
      </c>
      <c r="E1793" s="15" t="s">
        <v>5720</v>
      </c>
      <c r="F1793" s="15" t="s">
        <v>84</v>
      </c>
      <c r="G1793" s="15" t="s">
        <v>91</v>
      </c>
      <c r="H1793" s="15" t="s">
        <v>496</v>
      </c>
      <c r="I1793" s="17">
        <f t="shared" si="18"/>
        <v>0</v>
      </c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  <c r="U1793" s="17"/>
      <c r="V1793" s="17"/>
      <c r="W1793" s="17"/>
      <c r="X1793" s="17"/>
      <c r="Y1793" s="17"/>
      <c r="Z1793" s="18">
        <f t="shared" si="1"/>
        <v>59</v>
      </c>
      <c r="AA1793" s="19"/>
      <c r="AB1793" s="19"/>
      <c r="AC1793" s="19"/>
      <c r="AD1793" s="19"/>
      <c r="AE1793" s="19"/>
      <c r="AF1793" s="19"/>
      <c r="AG1793" s="19">
        <v>19</v>
      </c>
      <c r="AH1793" s="19"/>
      <c r="AI1793" s="19">
        <v>30</v>
      </c>
      <c r="AJ1793" s="19"/>
      <c r="AK1793" s="19"/>
      <c r="AL1793" s="19"/>
      <c r="AM1793" s="19"/>
      <c r="AN1793" s="19"/>
      <c r="AO1793" s="19">
        <v>10</v>
      </c>
      <c r="AP1793" s="19"/>
      <c r="AQ1793" s="19"/>
      <c r="AR1793" s="20">
        <f t="shared" si="3"/>
        <v>0</v>
      </c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1"/>
      <c r="BG1793" s="21"/>
      <c r="BH1793" s="21"/>
      <c r="BI1793" s="21"/>
      <c r="BJ1793" s="22">
        <f t="shared" si="21"/>
        <v>0</v>
      </c>
      <c r="BK1793" s="21"/>
      <c r="BL1793" s="21"/>
      <c r="BM1793" s="21"/>
      <c r="BN1793" s="23">
        <f t="shared" si="7"/>
        <v>0</v>
      </c>
      <c r="BO1793" s="23"/>
      <c r="BP1793" s="23"/>
      <c r="BQ1793" s="23"/>
      <c r="BR1793" s="23"/>
      <c r="BS1793" s="23"/>
      <c r="BT1793" s="23"/>
      <c r="BU1793" s="23"/>
      <c r="BV1793" s="23"/>
      <c r="BW1793" s="23"/>
      <c r="BX1793" s="23"/>
      <c r="BY1793" s="23"/>
      <c r="BZ1793" s="23"/>
      <c r="CA1793" s="23"/>
      <c r="CB1793" s="23"/>
      <c r="CC1793" s="23"/>
      <c r="CD1793" s="23"/>
      <c r="CE1793" s="23"/>
      <c r="CF1793" s="21">
        <f t="shared" si="9"/>
        <v>100</v>
      </c>
      <c r="CG1793" s="21"/>
      <c r="CH1793" s="21"/>
      <c r="CI1793" s="21"/>
      <c r="CJ1793" s="21"/>
      <c r="CK1793" s="21"/>
      <c r="CL1793" s="21"/>
      <c r="CM1793" s="21"/>
      <c r="CN1793" s="21"/>
      <c r="CO1793" s="21"/>
      <c r="CP1793" s="21"/>
      <c r="CQ1793" s="21"/>
      <c r="CR1793" s="21"/>
      <c r="CS1793" s="21"/>
      <c r="CT1793" s="21"/>
      <c r="CU1793" s="21">
        <v>100</v>
      </c>
      <c r="CV1793" s="21"/>
      <c r="CW1793" s="21"/>
      <c r="CX1793" s="23">
        <f t="shared" si="11"/>
        <v>1</v>
      </c>
      <c r="CY1793" s="23"/>
      <c r="CZ1793" s="23"/>
      <c r="DA1793" s="23"/>
      <c r="DB1793" s="23">
        <v>1</v>
      </c>
      <c r="DC1793" s="23"/>
      <c r="DD1793" s="23"/>
      <c r="DE1793" s="22">
        <f t="shared" si="13"/>
        <v>0</v>
      </c>
      <c r="DF1793" s="21"/>
      <c r="DG1793" s="21"/>
      <c r="DH1793" s="21"/>
      <c r="DI1793" s="21"/>
      <c r="DJ1793" s="21"/>
      <c r="DK1793" s="24">
        <f t="shared" si="15"/>
        <v>0</v>
      </c>
      <c r="DL1793" s="23"/>
      <c r="DM1793" s="23"/>
      <c r="DN1793" s="3"/>
      <c r="DO1793" s="3"/>
      <c r="DP1793" s="3"/>
      <c r="DQ1793" s="3"/>
      <c r="DR1793" s="3"/>
      <c r="DS1793" s="3"/>
      <c r="DT1793" s="3"/>
      <c r="DU1793" s="3"/>
      <c r="DV1793" s="3"/>
      <c r="DW1793" s="3"/>
      <c r="DX1793" s="3"/>
      <c r="DY1793" s="3"/>
      <c r="DZ1793" s="3"/>
      <c r="EA1793" s="3"/>
      <c r="EB1793" s="3"/>
      <c r="EC1793" s="3"/>
      <c r="ED1793" s="3"/>
      <c r="EE1793" s="3"/>
      <c r="EF1793" s="3"/>
      <c r="EG1793" s="3"/>
    </row>
    <row r="1794" spans="1:137" ht="15.75" customHeight="1">
      <c r="A1794" s="15" t="s">
        <v>5721</v>
      </c>
      <c r="B1794" s="15" t="s">
        <v>5722</v>
      </c>
      <c r="C1794" s="16" t="s">
        <v>5723</v>
      </c>
      <c r="D1794" s="15">
        <v>603228367</v>
      </c>
      <c r="E1794" s="15" t="s">
        <v>5724</v>
      </c>
      <c r="F1794" s="15" t="s">
        <v>84</v>
      </c>
      <c r="G1794" s="15" t="s">
        <v>133</v>
      </c>
      <c r="H1794" s="15" t="s">
        <v>117</v>
      </c>
      <c r="I1794" s="17">
        <f t="shared" si="18"/>
        <v>0</v>
      </c>
      <c r="J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  <c r="U1794" s="17"/>
      <c r="V1794" s="17"/>
      <c r="W1794" s="17"/>
      <c r="X1794" s="17"/>
      <c r="Y1794" s="17"/>
      <c r="Z1794" s="18">
        <f t="shared" si="1"/>
        <v>30</v>
      </c>
      <c r="AA1794" s="19"/>
      <c r="AB1794" s="19"/>
      <c r="AC1794" s="19"/>
      <c r="AD1794" s="19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>
        <v>30</v>
      </c>
      <c r="AQ1794" s="19"/>
      <c r="AR1794" s="20">
        <f t="shared" si="3"/>
        <v>0</v>
      </c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1"/>
      <c r="BG1794" s="21"/>
      <c r="BH1794" s="21"/>
      <c r="BI1794" s="21"/>
      <c r="BJ1794" s="22">
        <f t="shared" si="21"/>
        <v>0</v>
      </c>
      <c r="BK1794" s="21"/>
      <c r="BL1794" s="21"/>
      <c r="BM1794" s="21"/>
      <c r="BN1794" s="23">
        <f t="shared" si="7"/>
        <v>0</v>
      </c>
      <c r="BO1794" s="23"/>
      <c r="BP1794" s="23"/>
      <c r="BQ1794" s="23"/>
      <c r="BR1794" s="23"/>
      <c r="BS1794" s="23"/>
      <c r="BT1794" s="23"/>
      <c r="BU1794" s="23"/>
      <c r="BV1794" s="23"/>
      <c r="BW1794" s="23"/>
      <c r="BX1794" s="23"/>
      <c r="BY1794" s="23"/>
      <c r="BZ1794" s="23"/>
      <c r="CA1794" s="23"/>
      <c r="CB1794" s="23"/>
      <c r="CC1794" s="23"/>
      <c r="CD1794" s="23"/>
      <c r="CE1794" s="23"/>
      <c r="CF1794" s="21">
        <f t="shared" si="9"/>
        <v>0</v>
      </c>
      <c r="CG1794" s="21"/>
      <c r="CH1794" s="21"/>
      <c r="CI1794" s="21"/>
      <c r="CJ1794" s="21"/>
      <c r="CK1794" s="21"/>
      <c r="CL1794" s="21"/>
      <c r="CM1794" s="21"/>
      <c r="CN1794" s="21"/>
      <c r="CO1794" s="21"/>
      <c r="CP1794" s="21"/>
      <c r="CQ1794" s="21"/>
      <c r="CR1794" s="21"/>
      <c r="CS1794" s="21"/>
      <c r="CT1794" s="21"/>
      <c r="CU1794" s="21"/>
      <c r="CV1794" s="21"/>
      <c r="CW1794" s="21"/>
      <c r="CX1794" s="23">
        <f t="shared" si="11"/>
        <v>0</v>
      </c>
      <c r="CY1794" s="23"/>
      <c r="CZ1794" s="23"/>
      <c r="DA1794" s="23"/>
      <c r="DB1794" s="23"/>
      <c r="DC1794" s="23"/>
      <c r="DD1794" s="23"/>
      <c r="DE1794" s="22">
        <f t="shared" si="13"/>
        <v>0</v>
      </c>
      <c r="DF1794" s="21"/>
      <c r="DG1794" s="21"/>
      <c r="DH1794" s="21"/>
      <c r="DI1794" s="21"/>
      <c r="DJ1794" s="21"/>
      <c r="DK1794" s="24">
        <f t="shared" si="15"/>
        <v>0</v>
      </c>
      <c r="DL1794" s="23"/>
      <c r="DM1794" s="23"/>
      <c r="DN1794" s="3"/>
      <c r="DO1794" s="3"/>
      <c r="DP1794" s="3"/>
      <c r="DQ1794" s="3"/>
      <c r="DR1794" s="3"/>
      <c r="DS1794" s="3"/>
      <c r="DT1794" s="3"/>
      <c r="DU1794" s="3"/>
      <c r="DV1794" s="3"/>
      <c r="DW1794" s="3"/>
      <c r="DX1794" s="3"/>
      <c r="DY1794" s="3"/>
      <c r="DZ1794" s="3"/>
      <c r="EA1794" s="3"/>
      <c r="EB1794" s="3"/>
      <c r="EC1794" s="3"/>
      <c r="ED1794" s="3"/>
      <c r="EE1794" s="3"/>
      <c r="EF1794" s="3"/>
      <c r="EG1794" s="3"/>
    </row>
    <row r="1795" spans="1:137" ht="15.75" customHeight="1">
      <c r="A1795" s="15" t="s">
        <v>5725</v>
      </c>
      <c r="B1795" s="15" t="s">
        <v>5726</v>
      </c>
      <c r="C1795" s="16">
        <v>24212920</v>
      </c>
      <c r="D1795" s="15">
        <v>774952545</v>
      </c>
      <c r="E1795" s="15" t="s">
        <v>5727</v>
      </c>
      <c r="F1795" s="15" t="s">
        <v>84</v>
      </c>
      <c r="G1795" s="15" t="s">
        <v>91</v>
      </c>
      <c r="H1795" s="15" t="s">
        <v>496</v>
      </c>
      <c r="I1795" s="17">
        <f t="shared" si="18"/>
        <v>0</v>
      </c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  <c r="U1795" s="17"/>
      <c r="V1795" s="17"/>
      <c r="W1795" s="17"/>
      <c r="X1795" s="17"/>
      <c r="Y1795" s="17"/>
      <c r="Z1795" s="18">
        <f t="shared" si="1"/>
        <v>48</v>
      </c>
      <c r="AA1795" s="19"/>
      <c r="AB1795" s="19"/>
      <c r="AC1795" s="19"/>
      <c r="AD1795" s="19"/>
      <c r="AE1795" s="19"/>
      <c r="AF1795" s="19"/>
      <c r="AG1795" s="19">
        <f>19+19</f>
        <v>38</v>
      </c>
      <c r="AH1795" s="19"/>
      <c r="AI1795" s="19"/>
      <c r="AJ1795" s="19"/>
      <c r="AK1795" s="19"/>
      <c r="AL1795" s="19"/>
      <c r="AM1795" s="19"/>
      <c r="AN1795" s="19"/>
      <c r="AO1795" s="19">
        <v>10</v>
      </c>
      <c r="AP1795" s="19"/>
      <c r="AQ1795" s="19"/>
      <c r="AR1795" s="20">
        <f t="shared" si="3"/>
        <v>0</v>
      </c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1"/>
      <c r="BG1795" s="21"/>
      <c r="BH1795" s="21"/>
      <c r="BI1795" s="21"/>
      <c r="BJ1795" s="22">
        <f t="shared" si="21"/>
        <v>0</v>
      </c>
      <c r="BK1795" s="21"/>
      <c r="BL1795" s="21"/>
      <c r="BM1795" s="21"/>
      <c r="BN1795" s="23">
        <f t="shared" si="7"/>
        <v>0</v>
      </c>
      <c r="BO1795" s="23"/>
      <c r="BP1795" s="23"/>
      <c r="BQ1795" s="23"/>
      <c r="BR1795" s="23"/>
      <c r="BS1795" s="23"/>
      <c r="BT1795" s="23"/>
      <c r="BU1795" s="23"/>
      <c r="BV1795" s="23"/>
      <c r="BW1795" s="23"/>
      <c r="BX1795" s="23"/>
      <c r="BY1795" s="23"/>
      <c r="BZ1795" s="23"/>
      <c r="CA1795" s="23"/>
      <c r="CB1795" s="23"/>
      <c r="CC1795" s="23"/>
      <c r="CD1795" s="23"/>
      <c r="CE1795" s="23"/>
      <c r="CF1795" s="21">
        <f t="shared" si="9"/>
        <v>100</v>
      </c>
      <c r="CG1795" s="21"/>
      <c r="CH1795" s="21"/>
      <c r="CI1795" s="21"/>
      <c r="CJ1795" s="21"/>
      <c r="CK1795" s="21"/>
      <c r="CL1795" s="21"/>
      <c r="CM1795" s="21"/>
      <c r="CN1795" s="21"/>
      <c r="CO1795" s="21"/>
      <c r="CP1795" s="21"/>
      <c r="CQ1795" s="21"/>
      <c r="CR1795" s="21"/>
      <c r="CS1795" s="21"/>
      <c r="CT1795" s="21"/>
      <c r="CU1795" s="21">
        <v>100</v>
      </c>
      <c r="CV1795" s="21"/>
      <c r="CW1795" s="21"/>
      <c r="CX1795" s="23">
        <f t="shared" si="11"/>
        <v>1</v>
      </c>
      <c r="CY1795" s="23"/>
      <c r="CZ1795" s="23"/>
      <c r="DA1795" s="23"/>
      <c r="DB1795" s="23">
        <v>1</v>
      </c>
      <c r="DC1795" s="23"/>
      <c r="DD1795" s="23"/>
      <c r="DE1795" s="22">
        <f t="shared" si="13"/>
        <v>0</v>
      </c>
      <c r="DF1795" s="21"/>
      <c r="DG1795" s="21"/>
      <c r="DH1795" s="21"/>
      <c r="DI1795" s="21"/>
      <c r="DJ1795" s="21"/>
      <c r="DK1795" s="24">
        <f t="shared" si="15"/>
        <v>0</v>
      </c>
      <c r="DL1795" s="23"/>
      <c r="DM1795" s="23"/>
      <c r="DN1795" s="3"/>
      <c r="DO1795" s="3"/>
      <c r="DP1795" s="3"/>
      <c r="DQ1795" s="3"/>
      <c r="DR1795" s="3"/>
      <c r="DS1795" s="3"/>
      <c r="DT1795" s="3"/>
      <c r="DU1795" s="3"/>
      <c r="DV1795" s="3"/>
      <c r="DW1795" s="3"/>
      <c r="DX1795" s="3"/>
      <c r="DY1795" s="3"/>
      <c r="DZ1795" s="3"/>
      <c r="EA1795" s="3"/>
      <c r="EB1795" s="3"/>
      <c r="EC1795" s="3"/>
      <c r="ED1795" s="3"/>
      <c r="EE1795" s="3"/>
      <c r="EF1795" s="3"/>
      <c r="EG1795" s="3"/>
    </row>
    <row r="1796" spans="1:137" ht="15.75" customHeight="1">
      <c r="A1796" s="15" t="s">
        <v>5728</v>
      </c>
      <c r="B1796" s="15" t="s">
        <v>5729</v>
      </c>
      <c r="C1796" s="16">
        <v>75133601</v>
      </c>
      <c r="D1796" s="15">
        <v>776006489</v>
      </c>
      <c r="E1796" s="15" t="s">
        <v>5730</v>
      </c>
      <c r="F1796" s="15" t="s">
        <v>84</v>
      </c>
      <c r="G1796" s="15" t="s">
        <v>91</v>
      </c>
      <c r="H1796" s="15" t="s">
        <v>68</v>
      </c>
      <c r="I1796" s="17">
        <f t="shared" si="18"/>
        <v>0</v>
      </c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  <c r="U1796" s="17"/>
      <c r="V1796" s="17"/>
      <c r="W1796" s="17"/>
      <c r="X1796" s="17"/>
      <c r="Y1796" s="17"/>
      <c r="Z1796" s="18">
        <f t="shared" si="1"/>
        <v>29</v>
      </c>
      <c r="AA1796" s="19"/>
      <c r="AB1796" s="19"/>
      <c r="AC1796" s="19"/>
      <c r="AD1796" s="19"/>
      <c r="AE1796" s="19"/>
      <c r="AF1796" s="19"/>
      <c r="AG1796" s="19">
        <v>19</v>
      </c>
      <c r="AH1796" s="19"/>
      <c r="AI1796" s="19"/>
      <c r="AJ1796" s="19"/>
      <c r="AK1796" s="19"/>
      <c r="AL1796" s="19"/>
      <c r="AM1796" s="19"/>
      <c r="AN1796" s="19"/>
      <c r="AO1796" s="19">
        <v>10</v>
      </c>
      <c r="AP1796" s="19"/>
      <c r="AQ1796" s="19"/>
      <c r="AR1796" s="20">
        <f t="shared" si="3"/>
        <v>0</v>
      </c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/>
      <c r="BI1796" s="21"/>
      <c r="BJ1796" s="22">
        <f t="shared" si="21"/>
        <v>0</v>
      </c>
      <c r="BK1796" s="21"/>
      <c r="BL1796" s="21"/>
      <c r="BM1796" s="21"/>
      <c r="BN1796" s="23">
        <f t="shared" si="7"/>
        <v>0</v>
      </c>
      <c r="BO1796" s="23"/>
      <c r="BP1796" s="23"/>
      <c r="BQ1796" s="23"/>
      <c r="BR1796" s="23"/>
      <c r="BS1796" s="23"/>
      <c r="BT1796" s="23"/>
      <c r="BU1796" s="23"/>
      <c r="BV1796" s="23"/>
      <c r="BW1796" s="23"/>
      <c r="BX1796" s="23"/>
      <c r="BY1796" s="23"/>
      <c r="BZ1796" s="23"/>
      <c r="CA1796" s="23"/>
      <c r="CB1796" s="23"/>
      <c r="CC1796" s="23"/>
      <c r="CD1796" s="23"/>
      <c r="CE1796" s="23"/>
      <c r="CF1796" s="21">
        <f t="shared" si="9"/>
        <v>100</v>
      </c>
      <c r="CG1796" s="21"/>
      <c r="CH1796" s="21"/>
      <c r="CI1796" s="21"/>
      <c r="CJ1796" s="21"/>
      <c r="CK1796" s="21"/>
      <c r="CL1796" s="21"/>
      <c r="CM1796" s="21"/>
      <c r="CN1796" s="21"/>
      <c r="CO1796" s="21"/>
      <c r="CP1796" s="21"/>
      <c r="CQ1796" s="21"/>
      <c r="CR1796" s="21"/>
      <c r="CS1796" s="21"/>
      <c r="CT1796" s="21"/>
      <c r="CU1796" s="21">
        <v>100</v>
      </c>
      <c r="CV1796" s="21"/>
      <c r="CW1796" s="21"/>
      <c r="CX1796" s="23">
        <f t="shared" si="11"/>
        <v>1</v>
      </c>
      <c r="CY1796" s="23"/>
      <c r="CZ1796" s="23"/>
      <c r="DA1796" s="23"/>
      <c r="DB1796" s="23">
        <v>1</v>
      </c>
      <c r="DC1796" s="23"/>
      <c r="DD1796" s="23"/>
      <c r="DE1796" s="22">
        <f t="shared" si="13"/>
        <v>0</v>
      </c>
      <c r="DF1796" s="21"/>
      <c r="DG1796" s="21"/>
      <c r="DH1796" s="21"/>
      <c r="DI1796" s="21"/>
      <c r="DJ1796" s="21"/>
      <c r="DK1796" s="24">
        <f t="shared" si="15"/>
        <v>0</v>
      </c>
      <c r="DL1796" s="23"/>
      <c r="DM1796" s="23"/>
      <c r="DN1796" s="3"/>
      <c r="DO1796" s="3"/>
      <c r="DP1796" s="3"/>
      <c r="DQ1796" s="3"/>
      <c r="DR1796" s="3"/>
      <c r="DS1796" s="3"/>
      <c r="DT1796" s="3"/>
      <c r="DU1796" s="3"/>
      <c r="DV1796" s="3"/>
      <c r="DW1796" s="3"/>
      <c r="DX1796" s="3"/>
      <c r="DY1796" s="3"/>
      <c r="DZ1796" s="3"/>
      <c r="EA1796" s="3"/>
      <c r="EB1796" s="3"/>
      <c r="EC1796" s="3"/>
      <c r="ED1796" s="3"/>
      <c r="EE1796" s="3"/>
      <c r="EF1796" s="3"/>
      <c r="EG1796" s="3"/>
    </row>
    <row r="1797" spans="1:137" ht="15.75" customHeight="1">
      <c r="A1797" s="15" t="s">
        <v>5731</v>
      </c>
      <c r="B1797" s="15" t="s">
        <v>5732</v>
      </c>
      <c r="C1797" s="16" t="s">
        <v>5733</v>
      </c>
      <c r="D1797" s="15">
        <v>606407591</v>
      </c>
      <c r="E1797" s="15" t="s">
        <v>5734</v>
      </c>
      <c r="F1797" s="15" t="s">
        <v>84</v>
      </c>
      <c r="G1797" s="15" t="s">
        <v>101</v>
      </c>
      <c r="H1797" s="15" t="s">
        <v>174</v>
      </c>
      <c r="I1797" s="17">
        <f t="shared" si="18"/>
        <v>0</v>
      </c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  <c r="U1797" s="17"/>
      <c r="V1797" s="17"/>
      <c r="W1797" s="17"/>
      <c r="X1797" s="17"/>
      <c r="Y1797" s="17"/>
      <c r="Z1797" s="18">
        <f t="shared" si="1"/>
        <v>43</v>
      </c>
      <c r="AA1797" s="19"/>
      <c r="AB1797" s="19"/>
      <c r="AC1797" s="19"/>
      <c r="AD1797" s="19"/>
      <c r="AE1797" s="19"/>
      <c r="AF1797" s="19">
        <v>6</v>
      </c>
      <c r="AG1797" s="19"/>
      <c r="AH1797" s="19">
        <v>7</v>
      </c>
      <c r="AI1797" s="19"/>
      <c r="AJ1797" s="19"/>
      <c r="AK1797" s="19"/>
      <c r="AL1797" s="19"/>
      <c r="AM1797" s="19"/>
      <c r="AN1797" s="19"/>
      <c r="AO1797" s="19"/>
      <c r="AP1797" s="19">
        <v>15</v>
      </c>
      <c r="AQ1797" s="19">
        <v>15</v>
      </c>
      <c r="AR1797" s="20">
        <f t="shared" si="3"/>
        <v>0</v>
      </c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1"/>
      <c r="BG1797" s="21"/>
      <c r="BH1797" s="21"/>
      <c r="BI1797" s="21"/>
      <c r="BJ1797" s="22">
        <f t="shared" si="21"/>
        <v>0</v>
      </c>
      <c r="BK1797" s="21"/>
      <c r="BL1797" s="21"/>
      <c r="BM1797" s="21"/>
      <c r="BN1797" s="23">
        <f t="shared" si="7"/>
        <v>0</v>
      </c>
      <c r="BO1797" s="23"/>
      <c r="BP1797" s="23"/>
      <c r="BQ1797" s="23"/>
      <c r="BR1797" s="23"/>
      <c r="BS1797" s="23"/>
      <c r="BT1797" s="23"/>
      <c r="BU1797" s="23"/>
      <c r="BV1797" s="23"/>
      <c r="BW1797" s="23"/>
      <c r="BX1797" s="23"/>
      <c r="BY1797" s="23"/>
      <c r="BZ1797" s="23"/>
      <c r="CA1797" s="23"/>
      <c r="CB1797" s="23"/>
      <c r="CC1797" s="23"/>
      <c r="CD1797" s="23"/>
      <c r="CE1797" s="23"/>
      <c r="CF1797" s="21">
        <f t="shared" si="9"/>
        <v>0</v>
      </c>
      <c r="CG1797" s="21"/>
      <c r="CH1797" s="21"/>
      <c r="CI1797" s="21"/>
      <c r="CJ1797" s="21"/>
      <c r="CK1797" s="21"/>
      <c r="CL1797" s="21"/>
      <c r="CM1797" s="21"/>
      <c r="CN1797" s="21"/>
      <c r="CO1797" s="21"/>
      <c r="CP1797" s="21"/>
      <c r="CQ1797" s="21"/>
      <c r="CR1797" s="21"/>
      <c r="CS1797" s="21"/>
      <c r="CT1797" s="21"/>
      <c r="CU1797" s="21"/>
      <c r="CV1797" s="21"/>
      <c r="CW1797" s="21"/>
      <c r="CX1797" s="23">
        <f t="shared" si="11"/>
        <v>4</v>
      </c>
      <c r="CY1797" s="23"/>
      <c r="CZ1797" s="23"/>
      <c r="DA1797" s="23"/>
      <c r="DB1797" s="23"/>
      <c r="DC1797" s="23">
        <v>2</v>
      </c>
      <c r="DD1797" s="23">
        <v>2</v>
      </c>
      <c r="DE1797" s="22">
        <f t="shared" si="13"/>
        <v>0</v>
      </c>
      <c r="DF1797" s="21"/>
      <c r="DG1797" s="21"/>
      <c r="DH1797" s="21"/>
      <c r="DI1797" s="21"/>
      <c r="DJ1797" s="21"/>
      <c r="DK1797" s="24">
        <f t="shared" si="15"/>
        <v>0</v>
      </c>
      <c r="DL1797" s="23"/>
      <c r="DM1797" s="23"/>
      <c r="DN1797" s="3"/>
      <c r="DO1797" s="3"/>
      <c r="DP1797" s="3"/>
      <c r="DQ1797" s="3"/>
      <c r="DR1797" s="3"/>
      <c r="DS1797" s="3"/>
      <c r="DT1797" s="3"/>
      <c r="DU1797" s="3"/>
      <c r="DV1797" s="3"/>
      <c r="DW1797" s="3"/>
      <c r="DX1797" s="3"/>
      <c r="DY1797" s="3"/>
      <c r="DZ1797" s="3"/>
      <c r="EA1797" s="3"/>
      <c r="EB1797" s="3"/>
      <c r="EC1797" s="3"/>
      <c r="ED1797" s="3"/>
      <c r="EE1797" s="3"/>
      <c r="EF1797" s="3"/>
      <c r="EG1797" s="3"/>
    </row>
    <row r="1798" spans="1:137" ht="15.75" customHeight="1">
      <c r="A1798" s="15" t="s">
        <v>5735</v>
      </c>
      <c r="B1798" s="15" t="s">
        <v>5736</v>
      </c>
      <c r="C1798" s="16">
        <v>29136644</v>
      </c>
      <c r="D1798" s="15">
        <v>606889474</v>
      </c>
      <c r="E1798" s="15" t="s">
        <v>5737</v>
      </c>
      <c r="F1798" s="15" t="s">
        <v>84</v>
      </c>
      <c r="G1798" s="15" t="s">
        <v>91</v>
      </c>
      <c r="H1798" s="15" t="s">
        <v>134</v>
      </c>
      <c r="I1798" s="17">
        <f t="shared" si="18"/>
        <v>0</v>
      </c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  <c r="U1798" s="17"/>
      <c r="V1798" s="17"/>
      <c r="W1798" s="17"/>
      <c r="X1798" s="17"/>
      <c r="Y1798" s="17"/>
      <c r="Z1798" s="18">
        <f t="shared" si="1"/>
        <v>29</v>
      </c>
      <c r="AA1798" s="19"/>
      <c r="AB1798" s="19"/>
      <c r="AC1798" s="19"/>
      <c r="AD1798" s="19"/>
      <c r="AE1798" s="19"/>
      <c r="AF1798" s="19"/>
      <c r="AG1798" s="19">
        <v>19</v>
      </c>
      <c r="AH1798" s="19"/>
      <c r="AI1798" s="19"/>
      <c r="AJ1798" s="19"/>
      <c r="AK1798" s="19"/>
      <c r="AL1798" s="19"/>
      <c r="AM1798" s="19"/>
      <c r="AN1798" s="19"/>
      <c r="AO1798" s="19">
        <v>10</v>
      </c>
      <c r="AP1798" s="19"/>
      <c r="AQ1798" s="19"/>
      <c r="AR1798" s="20">
        <f t="shared" si="3"/>
        <v>0</v>
      </c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1"/>
      <c r="BG1798" s="21"/>
      <c r="BH1798" s="21"/>
      <c r="BI1798" s="21"/>
      <c r="BJ1798" s="22">
        <f t="shared" si="21"/>
        <v>0</v>
      </c>
      <c r="BK1798" s="21"/>
      <c r="BL1798" s="21"/>
      <c r="BM1798" s="21"/>
      <c r="BN1798" s="23">
        <f t="shared" si="7"/>
        <v>0</v>
      </c>
      <c r="BO1798" s="23"/>
      <c r="BP1798" s="23"/>
      <c r="BQ1798" s="23"/>
      <c r="BR1798" s="23"/>
      <c r="BS1798" s="23"/>
      <c r="BT1798" s="23"/>
      <c r="BU1798" s="23" t="s">
        <v>209</v>
      </c>
      <c r="BV1798" s="23"/>
      <c r="BW1798" s="23"/>
      <c r="BX1798" s="23"/>
      <c r="BY1798" s="23"/>
      <c r="BZ1798" s="23"/>
      <c r="CA1798" s="23"/>
      <c r="CB1798" s="23"/>
      <c r="CC1798" s="23"/>
      <c r="CD1798" s="23"/>
      <c r="CE1798" s="23"/>
      <c r="CF1798" s="21">
        <f t="shared" si="9"/>
        <v>100</v>
      </c>
      <c r="CG1798" s="21"/>
      <c r="CH1798" s="21"/>
      <c r="CI1798" s="21"/>
      <c r="CJ1798" s="21"/>
      <c r="CK1798" s="21"/>
      <c r="CL1798" s="21"/>
      <c r="CM1798" s="21"/>
      <c r="CN1798" s="21"/>
      <c r="CO1798" s="21"/>
      <c r="CP1798" s="21"/>
      <c r="CQ1798" s="21"/>
      <c r="CR1798" s="21"/>
      <c r="CS1798" s="21"/>
      <c r="CT1798" s="21"/>
      <c r="CU1798" s="21">
        <v>100</v>
      </c>
      <c r="CV1798" s="21"/>
      <c r="CW1798" s="21"/>
      <c r="CX1798" s="23">
        <f t="shared" si="11"/>
        <v>1</v>
      </c>
      <c r="CY1798" s="23"/>
      <c r="CZ1798" s="23"/>
      <c r="DA1798" s="23"/>
      <c r="DB1798" s="23">
        <v>1</v>
      </c>
      <c r="DC1798" s="23"/>
      <c r="DD1798" s="23"/>
      <c r="DE1798" s="22">
        <f t="shared" si="13"/>
        <v>0</v>
      </c>
      <c r="DF1798" s="21"/>
      <c r="DG1798" s="21"/>
      <c r="DH1798" s="21"/>
      <c r="DI1798" s="21"/>
      <c r="DJ1798" s="21"/>
      <c r="DK1798" s="24">
        <f t="shared" si="15"/>
        <v>0</v>
      </c>
      <c r="DL1798" s="23"/>
      <c r="DM1798" s="23"/>
      <c r="DN1798" s="3"/>
      <c r="DO1798" s="3"/>
      <c r="DP1798" s="3"/>
      <c r="DQ1798" s="3"/>
      <c r="DR1798" s="3"/>
      <c r="DS1798" s="3"/>
      <c r="DT1798" s="3"/>
      <c r="DU1798" s="3"/>
      <c r="DV1798" s="3"/>
      <c r="DW1798" s="3"/>
      <c r="DX1798" s="3"/>
      <c r="DY1798" s="3"/>
      <c r="DZ1798" s="3"/>
      <c r="EA1798" s="3"/>
      <c r="EB1798" s="3"/>
      <c r="EC1798" s="3"/>
      <c r="ED1798" s="3"/>
      <c r="EE1798" s="3"/>
      <c r="EF1798" s="3"/>
      <c r="EG1798" s="3"/>
    </row>
    <row r="1799" spans="1:137" ht="15.75" customHeight="1">
      <c r="A1799" s="15" t="s">
        <v>5738</v>
      </c>
      <c r="B1799" s="15" t="s">
        <v>5739</v>
      </c>
      <c r="C1799" s="16">
        <v>24224642</v>
      </c>
      <c r="D1799" s="15">
        <v>730667196</v>
      </c>
      <c r="E1799" s="15" t="s">
        <v>5740</v>
      </c>
      <c r="F1799" s="15" t="s">
        <v>84</v>
      </c>
      <c r="G1799" s="15" t="s">
        <v>153</v>
      </c>
      <c r="H1799" s="15" t="s">
        <v>57</v>
      </c>
      <c r="I1799" s="17">
        <f t="shared" si="18"/>
        <v>0</v>
      </c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  <c r="U1799" s="17"/>
      <c r="V1799" s="17"/>
      <c r="W1799" s="17"/>
      <c r="X1799" s="17"/>
      <c r="Y1799" s="17"/>
      <c r="Z1799" s="18">
        <f t="shared" si="1"/>
        <v>15</v>
      </c>
      <c r="AA1799" s="19"/>
      <c r="AB1799" s="19"/>
      <c r="AC1799" s="19"/>
      <c r="AD1799" s="19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>
        <v>15</v>
      </c>
      <c r="AQ1799" s="19"/>
      <c r="AR1799" s="20">
        <f t="shared" si="3"/>
        <v>0</v>
      </c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1"/>
      <c r="BG1799" s="21"/>
      <c r="BH1799" s="21"/>
      <c r="BI1799" s="21"/>
      <c r="BJ1799" s="22">
        <f t="shared" si="21"/>
        <v>0</v>
      </c>
      <c r="BK1799" s="21"/>
      <c r="BL1799" s="21"/>
      <c r="BM1799" s="21"/>
      <c r="BN1799" s="23">
        <f t="shared" si="7"/>
        <v>0</v>
      </c>
      <c r="BO1799" s="23"/>
      <c r="BP1799" s="23"/>
      <c r="BQ1799" s="23"/>
      <c r="BR1799" s="23"/>
      <c r="BS1799" s="23"/>
      <c r="BT1799" s="23"/>
      <c r="BU1799" s="23"/>
      <c r="BV1799" s="23"/>
      <c r="BW1799" s="23"/>
      <c r="BX1799" s="23"/>
      <c r="BY1799" s="23"/>
      <c r="BZ1799" s="23"/>
      <c r="CA1799" s="23"/>
      <c r="CB1799" s="23"/>
      <c r="CC1799" s="23"/>
      <c r="CD1799" s="23"/>
      <c r="CE1799" s="23"/>
      <c r="CF1799" s="21">
        <f t="shared" si="9"/>
        <v>0</v>
      </c>
      <c r="CG1799" s="21"/>
      <c r="CH1799" s="21"/>
      <c r="CI1799" s="21"/>
      <c r="CJ1799" s="21"/>
      <c r="CK1799" s="21"/>
      <c r="CL1799" s="21"/>
      <c r="CM1799" s="21"/>
      <c r="CN1799" s="21"/>
      <c r="CO1799" s="21"/>
      <c r="CP1799" s="21"/>
      <c r="CQ1799" s="21"/>
      <c r="CR1799" s="21"/>
      <c r="CS1799" s="21"/>
      <c r="CT1799" s="21"/>
      <c r="CU1799" s="21"/>
      <c r="CV1799" s="21"/>
      <c r="CW1799" s="21"/>
      <c r="CX1799" s="23">
        <f t="shared" si="11"/>
        <v>0</v>
      </c>
      <c r="CY1799" s="23"/>
      <c r="CZ1799" s="23"/>
      <c r="DA1799" s="23"/>
      <c r="DB1799" s="23"/>
      <c r="DC1799" s="23"/>
      <c r="DD1799" s="23"/>
      <c r="DE1799" s="22">
        <f t="shared" si="13"/>
        <v>0</v>
      </c>
      <c r="DF1799" s="21"/>
      <c r="DG1799" s="21"/>
      <c r="DH1799" s="21"/>
      <c r="DI1799" s="21"/>
      <c r="DJ1799" s="21"/>
      <c r="DK1799" s="24">
        <f t="shared" si="15"/>
        <v>0</v>
      </c>
      <c r="DL1799" s="23"/>
      <c r="DM1799" s="23"/>
      <c r="DN1799" s="3"/>
      <c r="DO1799" s="3"/>
      <c r="DP1799" s="3"/>
      <c r="DQ1799" s="3"/>
      <c r="DR1799" s="3"/>
      <c r="DS1799" s="3"/>
      <c r="DT1799" s="3"/>
      <c r="DU1799" s="3"/>
      <c r="DV1799" s="3"/>
      <c r="DW1799" s="3"/>
      <c r="DX1799" s="3"/>
      <c r="DY1799" s="3"/>
      <c r="DZ1799" s="3"/>
      <c r="EA1799" s="3"/>
      <c r="EB1799" s="3"/>
      <c r="EC1799" s="3"/>
      <c r="ED1799" s="3"/>
      <c r="EE1799" s="3"/>
      <c r="EF1799" s="3"/>
      <c r="EG1799" s="3"/>
    </row>
    <row r="1800" spans="1:137" ht="15.75" customHeight="1">
      <c r="A1800" s="15" t="s">
        <v>5741</v>
      </c>
      <c r="B1800" s="15" t="s">
        <v>5742</v>
      </c>
      <c r="C1800" s="16">
        <v>28935071</v>
      </c>
      <c r="D1800" s="15">
        <v>601358864</v>
      </c>
      <c r="E1800" s="15" t="s">
        <v>5743</v>
      </c>
      <c r="F1800" s="15" t="s">
        <v>84</v>
      </c>
      <c r="G1800" s="15" t="s">
        <v>91</v>
      </c>
      <c r="H1800" s="15" t="s">
        <v>86</v>
      </c>
      <c r="I1800" s="17">
        <f t="shared" si="18"/>
        <v>0</v>
      </c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  <c r="U1800" s="17"/>
      <c r="V1800" s="17"/>
      <c r="W1800" s="17"/>
      <c r="X1800" s="17"/>
      <c r="Y1800" s="17"/>
      <c r="Z1800" s="18">
        <f t="shared" si="1"/>
        <v>29</v>
      </c>
      <c r="AA1800" s="19"/>
      <c r="AB1800" s="19"/>
      <c r="AC1800" s="19"/>
      <c r="AD1800" s="19"/>
      <c r="AE1800" s="19"/>
      <c r="AF1800" s="19"/>
      <c r="AG1800" s="19">
        <v>19</v>
      </c>
      <c r="AH1800" s="19"/>
      <c r="AI1800" s="19"/>
      <c r="AJ1800" s="19"/>
      <c r="AK1800" s="19"/>
      <c r="AL1800" s="19"/>
      <c r="AM1800" s="19"/>
      <c r="AN1800" s="19"/>
      <c r="AO1800" s="19">
        <v>10</v>
      </c>
      <c r="AP1800" s="19"/>
      <c r="AQ1800" s="19"/>
      <c r="AR1800" s="20">
        <f t="shared" si="3"/>
        <v>0</v>
      </c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1"/>
      <c r="BG1800" s="21"/>
      <c r="BH1800" s="21"/>
      <c r="BI1800" s="21"/>
      <c r="BJ1800" s="22">
        <f t="shared" si="21"/>
        <v>0</v>
      </c>
      <c r="BK1800" s="21"/>
      <c r="BL1800" s="21"/>
      <c r="BM1800" s="21"/>
      <c r="BN1800" s="23">
        <f t="shared" si="7"/>
        <v>0</v>
      </c>
      <c r="BO1800" s="23"/>
      <c r="BP1800" s="23"/>
      <c r="BQ1800" s="23"/>
      <c r="BR1800" s="23"/>
      <c r="BS1800" s="23"/>
      <c r="BT1800" s="23"/>
      <c r="BU1800" s="23"/>
      <c r="BV1800" s="23"/>
      <c r="BW1800" s="23"/>
      <c r="BX1800" s="23"/>
      <c r="BY1800" s="23"/>
      <c r="BZ1800" s="23"/>
      <c r="CA1800" s="23"/>
      <c r="CB1800" s="23"/>
      <c r="CC1800" s="23"/>
      <c r="CD1800" s="23"/>
      <c r="CE1800" s="23"/>
      <c r="CF1800" s="21">
        <f t="shared" si="9"/>
        <v>100</v>
      </c>
      <c r="CG1800" s="21"/>
      <c r="CH1800" s="21"/>
      <c r="CI1800" s="21"/>
      <c r="CJ1800" s="21"/>
      <c r="CK1800" s="21"/>
      <c r="CL1800" s="21"/>
      <c r="CM1800" s="21"/>
      <c r="CN1800" s="21"/>
      <c r="CO1800" s="21"/>
      <c r="CP1800" s="21"/>
      <c r="CQ1800" s="21"/>
      <c r="CR1800" s="21"/>
      <c r="CS1800" s="21"/>
      <c r="CT1800" s="21"/>
      <c r="CU1800" s="21">
        <v>100</v>
      </c>
      <c r="CV1800" s="21"/>
      <c r="CW1800" s="21"/>
      <c r="CX1800" s="23">
        <f t="shared" si="11"/>
        <v>1</v>
      </c>
      <c r="CY1800" s="23"/>
      <c r="CZ1800" s="23"/>
      <c r="DA1800" s="23"/>
      <c r="DB1800" s="23">
        <v>1</v>
      </c>
      <c r="DC1800" s="23"/>
      <c r="DD1800" s="23"/>
      <c r="DE1800" s="22">
        <f t="shared" si="13"/>
        <v>0</v>
      </c>
      <c r="DF1800" s="21"/>
      <c r="DG1800" s="21"/>
      <c r="DH1800" s="21"/>
      <c r="DI1800" s="21"/>
      <c r="DJ1800" s="21"/>
      <c r="DK1800" s="24">
        <f t="shared" si="15"/>
        <v>0</v>
      </c>
      <c r="DL1800" s="23"/>
      <c r="DM1800" s="23"/>
      <c r="DN1800" s="3"/>
      <c r="DO1800" s="3"/>
      <c r="DP1800" s="3"/>
      <c r="DQ1800" s="3"/>
      <c r="DR1800" s="3"/>
      <c r="DS1800" s="3"/>
      <c r="DT1800" s="3"/>
      <c r="DU1800" s="3"/>
      <c r="DV1800" s="3"/>
      <c r="DW1800" s="3"/>
      <c r="DX1800" s="3"/>
      <c r="DY1800" s="3"/>
      <c r="DZ1800" s="3"/>
      <c r="EA1800" s="3"/>
      <c r="EB1800" s="3"/>
      <c r="EC1800" s="3"/>
      <c r="ED1800" s="3"/>
      <c r="EE1800" s="3"/>
      <c r="EF1800" s="3"/>
      <c r="EG1800" s="3"/>
    </row>
    <row r="1801" spans="1:137" ht="15.75" customHeight="1">
      <c r="A1801" s="15" t="s">
        <v>5744</v>
      </c>
      <c r="B1801" s="15" t="s">
        <v>5745</v>
      </c>
      <c r="C1801" s="16" t="s">
        <v>5746</v>
      </c>
      <c r="D1801" s="15">
        <v>725793127</v>
      </c>
      <c r="E1801" s="15" t="s">
        <v>5747</v>
      </c>
      <c r="F1801" s="15" t="s">
        <v>84</v>
      </c>
      <c r="G1801" s="15" t="s">
        <v>101</v>
      </c>
      <c r="H1801" s="15" t="s">
        <v>496</v>
      </c>
      <c r="I1801" s="17">
        <f t="shared" si="18"/>
        <v>0</v>
      </c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  <c r="U1801" s="17"/>
      <c r="V1801" s="17"/>
      <c r="W1801" s="17"/>
      <c r="X1801" s="17"/>
      <c r="Y1801" s="17"/>
      <c r="Z1801" s="18">
        <f t="shared" si="1"/>
        <v>78</v>
      </c>
      <c r="AA1801" s="19"/>
      <c r="AB1801" s="19"/>
      <c r="AC1801" s="19"/>
      <c r="AD1801" s="19"/>
      <c r="AE1801" s="19">
        <v>50</v>
      </c>
      <c r="AF1801" s="19">
        <v>6</v>
      </c>
      <c r="AG1801" s="19"/>
      <c r="AH1801" s="19">
        <v>7</v>
      </c>
      <c r="AI1801" s="19"/>
      <c r="AJ1801" s="19"/>
      <c r="AK1801" s="19"/>
      <c r="AL1801" s="19"/>
      <c r="AM1801" s="19"/>
      <c r="AN1801" s="19"/>
      <c r="AO1801" s="19">
        <v>15</v>
      </c>
      <c r="AP1801" s="19"/>
      <c r="AQ1801" s="19"/>
      <c r="AR1801" s="20">
        <f t="shared" si="3"/>
        <v>0</v>
      </c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1"/>
      <c r="BG1801" s="21"/>
      <c r="BH1801" s="21"/>
      <c r="BI1801" s="21"/>
      <c r="BJ1801" s="22">
        <f t="shared" si="21"/>
        <v>50</v>
      </c>
      <c r="BK1801" s="21">
        <v>50</v>
      </c>
      <c r="BL1801" s="21"/>
      <c r="BM1801" s="21"/>
      <c r="BN1801" s="23">
        <f t="shared" si="7"/>
        <v>1</v>
      </c>
      <c r="BO1801" s="23"/>
      <c r="BP1801" s="23"/>
      <c r="BQ1801" s="23"/>
      <c r="BR1801" s="23"/>
      <c r="BS1801" s="23">
        <v>1</v>
      </c>
      <c r="BT1801" s="23"/>
      <c r="BU1801" s="23"/>
      <c r="BV1801" s="23"/>
      <c r="BW1801" s="23"/>
      <c r="BX1801" s="23"/>
      <c r="BY1801" s="23"/>
      <c r="BZ1801" s="23"/>
      <c r="CA1801" s="23"/>
      <c r="CB1801" s="23"/>
      <c r="CC1801" s="23"/>
      <c r="CD1801" s="23"/>
      <c r="CE1801" s="23"/>
      <c r="CF1801" s="21">
        <f t="shared" si="9"/>
        <v>0</v>
      </c>
      <c r="CG1801" s="21"/>
      <c r="CH1801" s="21"/>
      <c r="CI1801" s="21"/>
      <c r="CJ1801" s="21"/>
      <c r="CK1801" s="21"/>
      <c r="CL1801" s="21"/>
      <c r="CM1801" s="21"/>
      <c r="CN1801" s="21"/>
      <c r="CO1801" s="21"/>
      <c r="CP1801" s="21"/>
      <c r="CQ1801" s="21"/>
      <c r="CR1801" s="21"/>
      <c r="CS1801" s="21"/>
      <c r="CT1801" s="21"/>
      <c r="CU1801" s="21"/>
      <c r="CV1801" s="21"/>
      <c r="CW1801" s="21"/>
      <c r="CX1801" s="23">
        <f t="shared" si="11"/>
        <v>2</v>
      </c>
      <c r="CY1801" s="23"/>
      <c r="CZ1801" s="23"/>
      <c r="DA1801" s="23"/>
      <c r="DB1801" s="23">
        <v>2</v>
      </c>
      <c r="DC1801" s="23"/>
      <c r="DD1801" s="23"/>
      <c r="DE1801" s="22">
        <f t="shared" si="13"/>
        <v>0</v>
      </c>
      <c r="DF1801" s="21"/>
      <c r="DG1801" s="21"/>
      <c r="DH1801" s="21"/>
      <c r="DI1801" s="21"/>
      <c r="DJ1801" s="21"/>
      <c r="DK1801" s="24">
        <f t="shared" si="15"/>
        <v>0</v>
      </c>
      <c r="DL1801" s="23"/>
      <c r="DM1801" s="23"/>
      <c r="DN1801" s="3"/>
      <c r="DO1801" s="3"/>
      <c r="DP1801" s="3"/>
      <c r="DQ1801" s="3"/>
      <c r="DR1801" s="3"/>
      <c r="DS1801" s="3"/>
      <c r="DT1801" s="3"/>
      <c r="DU1801" s="3"/>
      <c r="DV1801" s="3"/>
      <c r="DW1801" s="3"/>
      <c r="DX1801" s="3"/>
      <c r="DY1801" s="3"/>
      <c r="DZ1801" s="3"/>
      <c r="EA1801" s="3"/>
      <c r="EB1801" s="3"/>
      <c r="EC1801" s="3"/>
      <c r="ED1801" s="3"/>
      <c r="EE1801" s="3"/>
      <c r="EF1801" s="3"/>
      <c r="EG1801" s="3"/>
    </row>
    <row r="1802" spans="1:137" ht="15.75" customHeight="1">
      <c r="A1802" s="15" t="s">
        <v>5748</v>
      </c>
      <c r="B1802" s="15" t="s">
        <v>5745</v>
      </c>
      <c r="C1802" s="16" t="s">
        <v>5749</v>
      </c>
      <c r="D1802" s="15">
        <v>725793127</v>
      </c>
      <c r="E1802" s="15" t="s">
        <v>5750</v>
      </c>
      <c r="F1802" s="15" t="s">
        <v>84</v>
      </c>
      <c r="G1802" s="15" t="s">
        <v>101</v>
      </c>
      <c r="H1802" s="15" t="s">
        <v>216</v>
      </c>
      <c r="I1802" s="17">
        <f t="shared" si="18"/>
        <v>0</v>
      </c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  <c r="U1802" s="17"/>
      <c r="V1802" s="17"/>
      <c r="W1802" s="17"/>
      <c r="X1802" s="17"/>
      <c r="Y1802" s="17"/>
      <c r="Z1802" s="18">
        <f t="shared" si="1"/>
        <v>40</v>
      </c>
      <c r="AA1802" s="19"/>
      <c r="AB1802" s="19"/>
      <c r="AC1802" s="19"/>
      <c r="AD1802" s="19"/>
      <c r="AE1802" s="19"/>
      <c r="AF1802" s="25">
        <v>18</v>
      </c>
      <c r="AG1802" s="19"/>
      <c r="AH1802" s="19">
        <v>7</v>
      </c>
      <c r="AI1802" s="19"/>
      <c r="AJ1802" s="19"/>
      <c r="AK1802" s="19"/>
      <c r="AL1802" s="19"/>
      <c r="AM1802" s="19"/>
      <c r="AN1802" s="19"/>
      <c r="AO1802" s="19">
        <v>15</v>
      </c>
      <c r="AP1802" s="19"/>
      <c r="AQ1802" s="19"/>
      <c r="AR1802" s="20">
        <f t="shared" si="3"/>
        <v>0</v>
      </c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1"/>
      <c r="BG1802" s="21"/>
      <c r="BH1802" s="21"/>
      <c r="BI1802" s="21"/>
      <c r="BJ1802" s="22">
        <f t="shared" si="21"/>
        <v>50</v>
      </c>
      <c r="BK1802" s="21">
        <v>50</v>
      </c>
      <c r="BL1802" s="21"/>
      <c r="BM1802" s="21"/>
      <c r="BN1802" s="23">
        <f t="shared" si="7"/>
        <v>0</v>
      </c>
      <c r="BO1802" s="23"/>
      <c r="BP1802" s="23"/>
      <c r="BQ1802" s="23"/>
      <c r="BR1802" s="23"/>
      <c r="BS1802" s="23"/>
      <c r="BT1802" s="23"/>
      <c r="BU1802" s="23"/>
      <c r="BV1802" s="23"/>
      <c r="BW1802" s="23"/>
      <c r="BX1802" s="23"/>
      <c r="BY1802" s="23"/>
      <c r="BZ1802" s="23"/>
      <c r="CA1802" s="23"/>
      <c r="CB1802" s="23"/>
      <c r="CC1802" s="23"/>
      <c r="CD1802" s="23"/>
      <c r="CE1802" s="23"/>
      <c r="CF1802" s="21">
        <f t="shared" si="9"/>
        <v>0</v>
      </c>
      <c r="CG1802" s="21"/>
      <c r="CH1802" s="21"/>
      <c r="CI1802" s="21"/>
      <c r="CJ1802" s="21"/>
      <c r="CK1802" s="21"/>
      <c r="CL1802" s="21"/>
      <c r="CM1802" s="21"/>
      <c r="CN1802" s="21"/>
      <c r="CO1802" s="21"/>
      <c r="CP1802" s="21"/>
      <c r="CQ1802" s="21"/>
      <c r="CR1802" s="21"/>
      <c r="CS1802" s="21"/>
      <c r="CT1802" s="21"/>
      <c r="CU1802" s="21"/>
      <c r="CV1802" s="21"/>
      <c r="CW1802" s="21"/>
      <c r="CX1802" s="23">
        <f t="shared" si="11"/>
        <v>2</v>
      </c>
      <c r="CY1802" s="23"/>
      <c r="CZ1802" s="23"/>
      <c r="DA1802" s="23"/>
      <c r="DB1802" s="23">
        <v>2</v>
      </c>
      <c r="DC1802" s="23"/>
      <c r="DD1802" s="23"/>
      <c r="DE1802" s="22">
        <f t="shared" si="13"/>
        <v>0</v>
      </c>
      <c r="DF1802" s="21"/>
      <c r="DG1802" s="21"/>
      <c r="DH1802" s="21"/>
      <c r="DI1802" s="21"/>
      <c r="DJ1802" s="21"/>
      <c r="DK1802" s="24">
        <f t="shared" si="15"/>
        <v>0</v>
      </c>
      <c r="DL1802" s="23"/>
      <c r="DM1802" s="23"/>
      <c r="DN1802" s="3"/>
      <c r="DO1802" s="3"/>
      <c r="DP1802" s="3"/>
      <c r="DQ1802" s="3"/>
      <c r="DR1802" s="3"/>
      <c r="DS1802" s="3"/>
      <c r="DT1802" s="3"/>
      <c r="DU1802" s="3"/>
      <c r="DV1802" s="3"/>
      <c r="DW1802" s="3"/>
      <c r="DX1802" s="3"/>
      <c r="DY1802" s="3"/>
      <c r="DZ1802" s="3"/>
      <c r="EA1802" s="3"/>
      <c r="EB1802" s="3"/>
      <c r="EC1802" s="3"/>
      <c r="ED1802" s="3"/>
      <c r="EE1802" s="3"/>
      <c r="EF1802" s="3"/>
      <c r="EG1802" s="3"/>
    </row>
    <row r="1803" spans="1:137" ht="15.75" customHeight="1">
      <c r="A1803" s="15" t="s">
        <v>5751</v>
      </c>
      <c r="B1803" s="15" t="s">
        <v>5752</v>
      </c>
      <c r="C1803" s="16">
        <v>28918517</v>
      </c>
      <c r="D1803" s="15">
        <v>732480342</v>
      </c>
      <c r="E1803" s="15" t="s">
        <v>5753</v>
      </c>
      <c r="F1803" s="15" t="s">
        <v>84</v>
      </c>
      <c r="G1803" s="15" t="s">
        <v>91</v>
      </c>
      <c r="H1803" s="15" t="s">
        <v>325</v>
      </c>
      <c r="I1803" s="17">
        <f t="shared" si="18"/>
        <v>0</v>
      </c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  <c r="U1803" s="17"/>
      <c r="V1803" s="17"/>
      <c r="W1803" s="17"/>
      <c r="X1803" s="17"/>
      <c r="Y1803" s="17"/>
      <c r="Z1803" s="18">
        <f t="shared" si="1"/>
        <v>79</v>
      </c>
      <c r="AA1803" s="19"/>
      <c r="AB1803" s="19"/>
      <c r="AC1803" s="19"/>
      <c r="AD1803" s="19"/>
      <c r="AE1803" s="19">
        <v>50</v>
      </c>
      <c r="AF1803" s="19"/>
      <c r="AG1803" s="19">
        <v>19</v>
      </c>
      <c r="AH1803" s="19"/>
      <c r="AI1803" s="19"/>
      <c r="AJ1803" s="19"/>
      <c r="AK1803" s="19"/>
      <c r="AL1803" s="19"/>
      <c r="AM1803" s="19"/>
      <c r="AN1803" s="19"/>
      <c r="AO1803" s="19">
        <v>10</v>
      </c>
      <c r="AP1803" s="19"/>
      <c r="AQ1803" s="19"/>
      <c r="AR1803" s="20">
        <f t="shared" si="3"/>
        <v>0</v>
      </c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1"/>
      <c r="BG1803" s="21"/>
      <c r="BH1803" s="21"/>
      <c r="BI1803" s="21"/>
      <c r="BJ1803" s="22">
        <f t="shared" si="21"/>
        <v>0</v>
      </c>
      <c r="BK1803" s="21"/>
      <c r="BL1803" s="21"/>
      <c r="BM1803" s="21"/>
      <c r="BN1803" s="23">
        <f t="shared" si="7"/>
        <v>0</v>
      </c>
      <c r="BO1803" s="23"/>
      <c r="BP1803" s="23"/>
      <c r="BQ1803" s="23"/>
      <c r="BR1803" s="23"/>
      <c r="BS1803" s="23"/>
      <c r="BT1803" s="23"/>
      <c r="BU1803" s="23"/>
      <c r="BV1803" s="23"/>
      <c r="BW1803" s="23"/>
      <c r="BX1803" s="23"/>
      <c r="BY1803" s="23"/>
      <c r="BZ1803" s="23"/>
      <c r="CA1803" s="23"/>
      <c r="CB1803" s="23"/>
      <c r="CC1803" s="23"/>
      <c r="CD1803" s="23"/>
      <c r="CE1803" s="23"/>
      <c r="CF1803" s="21">
        <f t="shared" si="9"/>
        <v>100</v>
      </c>
      <c r="CG1803" s="21"/>
      <c r="CH1803" s="21"/>
      <c r="CI1803" s="21"/>
      <c r="CJ1803" s="21"/>
      <c r="CK1803" s="21"/>
      <c r="CL1803" s="21"/>
      <c r="CM1803" s="21"/>
      <c r="CN1803" s="21"/>
      <c r="CO1803" s="21"/>
      <c r="CP1803" s="21"/>
      <c r="CQ1803" s="21"/>
      <c r="CR1803" s="21"/>
      <c r="CS1803" s="21"/>
      <c r="CT1803" s="21"/>
      <c r="CU1803" s="21">
        <v>100</v>
      </c>
      <c r="CV1803" s="21"/>
      <c r="CW1803" s="21"/>
      <c r="CX1803" s="23">
        <f t="shared" si="11"/>
        <v>1</v>
      </c>
      <c r="CY1803" s="23"/>
      <c r="CZ1803" s="23"/>
      <c r="DA1803" s="23"/>
      <c r="DB1803" s="23">
        <v>1</v>
      </c>
      <c r="DC1803" s="23"/>
      <c r="DD1803" s="23"/>
      <c r="DE1803" s="22">
        <f t="shared" si="13"/>
        <v>0</v>
      </c>
      <c r="DF1803" s="21"/>
      <c r="DG1803" s="21"/>
      <c r="DH1803" s="21"/>
      <c r="DI1803" s="21"/>
      <c r="DJ1803" s="21"/>
      <c r="DK1803" s="24">
        <f t="shared" si="15"/>
        <v>0</v>
      </c>
      <c r="DL1803" s="23"/>
      <c r="DM1803" s="23"/>
      <c r="DN1803" s="3"/>
      <c r="DO1803" s="3"/>
      <c r="DP1803" s="3"/>
      <c r="DQ1803" s="3"/>
      <c r="DR1803" s="3"/>
      <c r="DS1803" s="3"/>
      <c r="DT1803" s="3"/>
      <c r="DU1803" s="3"/>
      <c r="DV1803" s="3"/>
      <c r="DW1803" s="3"/>
      <c r="DX1803" s="3"/>
      <c r="DY1803" s="3"/>
      <c r="DZ1803" s="3"/>
      <c r="EA1803" s="3"/>
      <c r="EB1803" s="3"/>
      <c r="EC1803" s="3"/>
      <c r="ED1803" s="3"/>
      <c r="EE1803" s="3"/>
      <c r="EF1803" s="3"/>
      <c r="EG1803" s="3"/>
    </row>
    <row r="1804" spans="1:137" ht="15.75" customHeight="1">
      <c r="A1804" s="15" t="s">
        <v>5754</v>
      </c>
      <c r="B1804" s="15" t="s">
        <v>5755</v>
      </c>
      <c r="C1804" s="16">
        <v>60448725</v>
      </c>
      <c r="D1804" s="15">
        <v>720653399</v>
      </c>
      <c r="E1804" s="15" t="s">
        <v>5756</v>
      </c>
      <c r="F1804" s="15" t="s">
        <v>84</v>
      </c>
      <c r="G1804" s="15" t="s">
        <v>91</v>
      </c>
      <c r="H1804" s="15" t="s">
        <v>174</v>
      </c>
      <c r="I1804" s="17">
        <f t="shared" si="18"/>
        <v>0</v>
      </c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  <c r="U1804" s="17"/>
      <c r="V1804" s="17"/>
      <c r="W1804" s="17"/>
      <c r="X1804" s="17"/>
      <c r="Y1804" s="17"/>
      <c r="Z1804" s="18">
        <f t="shared" si="1"/>
        <v>29</v>
      </c>
      <c r="AA1804" s="19"/>
      <c r="AB1804" s="19"/>
      <c r="AC1804" s="19"/>
      <c r="AD1804" s="19"/>
      <c r="AE1804" s="19"/>
      <c r="AF1804" s="19"/>
      <c r="AG1804" s="19">
        <v>19</v>
      </c>
      <c r="AH1804" s="19"/>
      <c r="AI1804" s="19"/>
      <c r="AJ1804" s="19"/>
      <c r="AK1804" s="19"/>
      <c r="AL1804" s="19"/>
      <c r="AM1804" s="19"/>
      <c r="AN1804" s="19"/>
      <c r="AO1804" s="19">
        <v>10</v>
      </c>
      <c r="AP1804" s="19"/>
      <c r="AQ1804" s="19"/>
      <c r="AR1804" s="20">
        <f t="shared" si="3"/>
        <v>0</v>
      </c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1"/>
      <c r="BG1804" s="21"/>
      <c r="BH1804" s="21"/>
      <c r="BI1804" s="21"/>
      <c r="BJ1804" s="22">
        <f t="shared" si="21"/>
        <v>0</v>
      </c>
      <c r="BK1804" s="21"/>
      <c r="BL1804" s="21"/>
      <c r="BM1804" s="21"/>
      <c r="BN1804" s="23">
        <f t="shared" si="7"/>
        <v>0</v>
      </c>
      <c r="BO1804" s="23"/>
      <c r="BP1804" s="23"/>
      <c r="BQ1804" s="23"/>
      <c r="BR1804" s="23"/>
      <c r="BS1804" s="23"/>
      <c r="BT1804" s="23"/>
      <c r="BU1804" s="23" t="s">
        <v>209</v>
      </c>
      <c r="BV1804" s="23"/>
      <c r="BW1804" s="23"/>
      <c r="BX1804" s="23"/>
      <c r="BY1804" s="23"/>
      <c r="BZ1804" s="23"/>
      <c r="CA1804" s="23"/>
      <c r="CB1804" s="23"/>
      <c r="CC1804" s="23"/>
      <c r="CD1804" s="23"/>
      <c r="CE1804" s="23"/>
      <c r="CF1804" s="21">
        <f t="shared" si="9"/>
        <v>100</v>
      </c>
      <c r="CG1804" s="21"/>
      <c r="CH1804" s="21"/>
      <c r="CI1804" s="21"/>
      <c r="CJ1804" s="21"/>
      <c r="CK1804" s="21"/>
      <c r="CL1804" s="21"/>
      <c r="CM1804" s="21"/>
      <c r="CN1804" s="21"/>
      <c r="CO1804" s="21"/>
      <c r="CP1804" s="21"/>
      <c r="CQ1804" s="21"/>
      <c r="CR1804" s="21"/>
      <c r="CS1804" s="21"/>
      <c r="CT1804" s="21"/>
      <c r="CU1804" s="21">
        <v>100</v>
      </c>
      <c r="CV1804" s="21"/>
      <c r="CW1804" s="21"/>
      <c r="CX1804" s="23">
        <f t="shared" si="11"/>
        <v>1</v>
      </c>
      <c r="CY1804" s="23"/>
      <c r="CZ1804" s="23"/>
      <c r="DA1804" s="23"/>
      <c r="DB1804" s="23">
        <v>1</v>
      </c>
      <c r="DC1804" s="23"/>
      <c r="DD1804" s="23"/>
      <c r="DE1804" s="22">
        <f t="shared" si="13"/>
        <v>0</v>
      </c>
      <c r="DF1804" s="21"/>
      <c r="DG1804" s="21"/>
      <c r="DH1804" s="21"/>
      <c r="DI1804" s="21"/>
      <c r="DJ1804" s="21"/>
      <c r="DK1804" s="24">
        <f t="shared" si="15"/>
        <v>0</v>
      </c>
      <c r="DL1804" s="23"/>
      <c r="DM1804" s="23"/>
      <c r="DN1804" s="3"/>
      <c r="DO1804" s="3"/>
      <c r="DP1804" s="3"/>
      <c r="DQ1804" s="3"/>
      <c r="DR1804" s="3"/>
      <c r="DS1804" s="3"/>
      <c r="DT1804" s="3"/>
      <c r="DU1804" s="3"/>
      <c r="DV1804" s="3"/>
      <c r="DW1804" s="3"/>
      <c r="DX1804" s="3"/>
      <c r="DY1804" s="3"/>
      <c r="DZ1804" s="3"/>
      <c r="EA1804" s="3"/>
      <c r="EB1804" s="3"/>
      <c r="EC1804" s="3"/>
      <c r="ED1804" s="3"/>
      <c r="EE1804" s="3"/>
      <c r="EF1804" s="3"/>
      <c r="EG1804" s="3"/>
    </row>
    <row r="1805" spans="1:137" ht="15.75" customHeight="1">
      <c r="A1805" s="15" t="s">
        <v>5757</v>
      </c>
      <c r="B1805" s="15" t="s">
        <v>5758</v>
      </c>
      <c r="C1805" s="16" t="s">
        <v>5759</v>
      </c>
      <c r="D1805" s="15">
        <v>723256213</v>
      </c>
      <c r="E1805" s="15" t="s">
        <v>5760</v>
      </c>
      <c r="F1805" s="15" t="s">
        <v>84</v>
      </c>
      <c r="G1805" s="15" t="s">
        <v>142</v>
      </c>
      <c r="H1805" s="15" t="s">
        <v>80</v>
      </c>
      <c r="I1805" s="17">
        <f t="shared" si="18"/>
        <v>0</v>
      </c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  <c r="U1805" s="17"/>
      <c r="V1805" s="17"/>
      <c r="W1805" s="17"/>
      <c r="X1805" s="17"/>
      <c r="Y1805" s="17"/>
      <c r="Z1805" s="18">
        <f t="shared" si="1"/>
        <v>23</v>
      </c>
      <c r="AA1805" s="19"/>
      <c r="AB1805" s="19"/>
      <c r="AC1805" s="19"/>
      <c r="AD1805" s="19"/>
      <c r="AE1805" s="19"/>
      <c r="AF1805" s="19"/>
      <c r="AG1805" s="19">
        <v>23</v>
      </c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20">
        <f t="shared" si="3"/>
        <v>0</v>
      </c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/>
      <c r="BI1805" s="21"/>
      <c r="BJ1805" s="22">
        <f t="shared" si="21"/>
        <v>0</v>
      </c>
      <c r="BK1805" s="21"/>
      <c r="BL1805" s="21"/>
      <c r="BM1805" s="21"/>
      <c r="BN1805" s="23">
        <f t="shared" si="7"/>
        <v>0</v>
      </c>
      <c r="BO1805" s="23"/>
      <c r="BP1805" s="23"/>
      <c r="BQ1805" s="23"/>
      <c r="BR1805" s="23"/>
      <c r="BS1805" s="23"/>
      <c r="BT1805" s="23"/>
      <c r="BU1805" s="23"/>
      <c r="BV1805" s="23"/>
      <c r="BW1805" s="23"/>
      <c r="BX1805" s="23"/>
      <c r="BY1805" s="23"/>
      <c r="BZ1805" s="23"/>
      <c r="CA1805" s="23"/>
      <c r="CB1805" s="23"/>
      <c r="CC1805" s="23"/>
      <c r="CD1805" s="23"/>
      <c r="CE1805" s="23"/>
      <c r="CF1805" s="21">
        <f t="shared" si="9"/>
        <v>0</v>
      </c>
      <c r="CG1805" s="21"/>
      <c r="CH1805" s="21"/>
      <c r="CI1805" s="21"/>
      <c r="CJ1805" s="21"/>
      <c r="CK1805" s="21"/>
      <c r="CL1805" s="21"/>
      <c r="CM1805" s="21"/>
      <c r="CN1805" s="21"/>
      <c r="CO1805" s="21"/>
      <c r="CP1805" s="21"/>
      <c r="CQ1805" s="21"/>
      <c r="CR1805" s="21"/>
      <c r="CS1805" s="21"/>
      <c r="CT1805" s="21"/>
      <c r="CU1805" s="21"/>
      <c r="CV1805" s="21"/>
      <c r="CW1805" s="21"/>
      <c r="CX1805" s="23">
        <f t="shared" si="11"/>
        <v>0</v>
      </c>
      <c r="CY1805" s="23"/>
      <c r="CZ1805" s="23"/>
      <c r="DA1805" s="23"/>
      <c r="DB1805" s="23"/>
      <c r="DC1805" s="23"/>
      <c r="DD1805" s="23"/>
      <c r="DE1805" s="22">
        <f t="shared" si="13"/>
        <v>0</v>
      </c>
      <c r="DF1805" s="21"/>
      <c r="DG1805" s="21"/>
      <c r="DH1805" s="21"/>
      <c r="DI1805" s="21"/>
      <c r="DJ1805" s="21"/>
      <c r="DK1805" s="24">
        <f t="shared" si="15"/>
        <v>0</v>
      </c>
      <c r="DL1805" s="23"/>
      <c r="DM1805" s="23"/>
      <c r="DN1805" s="3"/>
      <c r="DO1805" s="3"/>
      <c r="DP1805" s="3"/>
      <c r="DQ1805" s="3"/>
      <c r="DR1805" s="3"/>
      <c r="DS1805" s="3"/>
      <c r="DT1805" s="3"/>
      <c r="DU1805" s="3"/>
      <c r="DV1805" s="3"/>
      <c r="DW1805" s="3"/>
      <c r="DX1805" s="3"/>
      <c r="DY1805" s="3"/>
      <c r="DZ1805" s="3"/>
      <c r="EA1805" s="3"/>
      <c r="EB1805" s="3"/>
      <c r="EC1805" s="3"/>
      <c r="ED1805" s="3"/>
      <c r="EE1805" s="3"/>
      <c r="EF1805" s="3"/>
      <c r="EG1805" s="3"/>
    </row>
    <row r="1806" spans="1:137" ht="15.75" customHeight="1">
      <c r="A1806" s="15" t="s">
        <v>5761</v>
      </c>
      <c r="B1806" s="15" t="s">
        <v>5762</v>
      </c>
      <c r="C1806" s="16">
        <v>68114401</v>
      </c>
      <c r="D1806" s="15">
        <v>602408548</v>
      </c>
      <c r="E1806" s="15" t="s">
        <v>5763</v>
      </c>
      <c r="F1806" s="15" t="s">
        <v>84</v>
      </c>
      <c r="G1806" s="15" t="s">
        <v>91</v>
      </c>
      <c r="H1806" s="15" t="s">
        <v>80</v>
      </c>
      <c r="I1806" s="17">
        <f t="shared" si="18"/>
        <v>0</v>
      </c>
      <c r="J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  <c r="U1806" s="17"/>
      <c r="V1806" s="17"/>
      <c r="W1806" s="17"/>
      <c r="X1806" s="17"/>
      <c r="Y1806" s="17"/>
      <c r="Z1806" s="18">
        <f t="shared" si="1"/>
        <v>29</v>
      </c>
      <c r="AA1806" s="19"/>
      <c r="AB1806" s="19"/>
      <c r="AC1806" s="19"/>
      <c r="AD1806" s="19"/>
      <c r="AE1806" s="19"/>
      <c r="AF1806" s="19"/>
      <c r="AG1806" s="25">
        <v>19</v>
      </c>
      <c r="AH1806" s="19"/>
      <c r="AI1806" s="19"/>
      <c r="AJ1806" s="19"/>
      <c r="AK1806" s="19"/>
      <c r="AL1806" s="19"/>
      <c r="AM1806" s="19"/>
      <c r="AN1806" s="19"/>
      <c r="AO1806" s="19">
        <v>10</v>
      </c>
      <c r="AP1806" s="19"/>
      <c r="AQ1806" s="19"/>
      <c r="AR1806" s="20">
        <f t="shared" si="3"/>
        <v>0</v>
      </c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1"/>
      <c r="BG1806" s="21"/>
      <c r="BH1806" s="21"/>
      <c r="BI1806" s="21"/>
      <c r="BJ1806" s="22">
        <f t="shared" si="21"/>
        <v>0</v>
      </c>
      <c r="BK1806" s="21"/>
      <c r="BL1806" s="21"/>
      <c r="BM1806" s="21"/>
      <c r="BN1806" s="23">
        <f t="shared" si="7"/>
        <v>0</v>
      </c>
      <c r="BO1806" s="23"/>
      <c r="BP1806" s="23"/>
      <c r="BQ1806" s="23"/>
      <c r="BR1806" s="23"/>
      <c r="BS1806" s="23"/>
      <c r="BT1806" s="23"/>
      <c r="BU1806" s="23"/>
      <c r="BV1806" s="23"/>
      <c r="BW1806" s="23"/>
      <c r="BX1806" s="23"/>
      <c r="BY1806" s="23"/>
      <c r="BZ1806" s="23"/>
      <c r="CA1806" s="23"/>
      <c r="CB1806" s="23"/>
      <c r="CC1806" s="23"/>
      <c r="CD1806" s="23"/>
      <c r="CE1806" s="23"/>
      <c r="CF1806" s="21">
        <f t="shared" si="9"/>
        <v>100</v>
      </c>
      <c r="CG1806" s="21"/>
      <c r="CH1806" s="21"/>
      <c r="CI1806" s="21"/>
      <c r="CJ1806" s="21"/>
      <c r="CK1806" s="21"/>
      <c r="CL1806" s="21"/>
      <c r="CM1806" s="21"/>
      <c r="CN1806" s="21"/>
      <c r="CO1806" s="21"/>
      <c r="CP1806" s="21"/>
      <c r="CQ1806" s="21"/>
      <c r="CR1806" s="21"/>
      <c r="CS1806" s="21"/>
      <c r="CT1806" s="21"/>
      <c r="CU1806" s="21">
        <v>100</v>
      </c>
      <c r="CV1806" s="21"/>
      <c r="CW1806" s="21"/>
      <c r="CX1806" s="23">
        <f t="shared" si="11"/>
        <v>1</v>
      </c>
      <c r="CY1806" s="23"/>
      <c r="CZ1806" s="23"/>
      <c r="DA1806" s="23"/>
      <c r="DB1806" s="23">
        <v>1</v>
      </c>
      <c r="DC1806" s="23"/>
      <c r="DD1806" s="23"/>
      <c r="DE1806" s="22">
        <f t="shared" si="13"/>
        <v>0</v>
      </c>
      <c r="DF1806" s="21"/>
      <c r="DG1806" s="21"/>
      <c r="DH1806" s="21"/>
      <c r="DI1806" s="21"/>
      <c r="DJ1806" s="21"/>
      <c r="DK1806" s="24">
        <f t="shared" si="15"/>
        <v>0</v>
      </c>
      <c r="DL1806" s="23"/>
      <c r="DM1806" s="23"/>
      <c r="DN1806" s="3"/>
      <c r="DO1806" s="3"/>
      <c r="DP1806" s="3"/>
      <c r="DQ1806" s="3"/>
      <c r="DR1806" s="3"/>
      <c r="DS1806" s="3"/>
      <c r="DT1806" s="3"/>
      <c r="DU1806" s="3"/>
      <c r="DV1806" s="3"/>
      <c r="DW1806" s="3"/>
      <c r="DX1806" s="3"/>
      <c r="DY1806" s="3"/>
      <c r="DZ1806" s="3"/>
      <c r="EA1806" s="3"/>
      <c r="EB1806" s="3"/>
      <c r="EC1806" s="3"/>
      <c r="ED1806" s="3"/>
      <c r="EE1806" s="3"/>
      <c r="EF1806" s="3"/>
      <c r="EG1806" s="3"/>
    </row>
    <row r="1807" spans="1:137" ht="15.75" customHeight="1">
      <c r="A1807" s="15" t="s">
        <v>5764</v>
      </c>
      <c r="B1807" s="15" t="s">
        <v>5765</v>
      </c>
      <c r="C1807" s="16">
        <v>75536153</v>
      </c>
      <c r="D1807" s="15">
        <v>603971177</v>
      </c>
      <c r="E1807" s="15" t="s">
        <v>1378</v>
      </c>
      <c r="F1807" s="15" t="s">
        <v>84</v>
      </c>
      <c r="G1807" s="15" t="s">
        <v>91</v>
      </c>
      <c r="H1807" s="15" t="s">
        <v>216</v>
      </c>
      <c r="I1807" s="17">
        <f t="shared" si="18"/>
        <v>0</v>
      </c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  <c r="U1807" s="17"/>
      <c r="V1807" s="17"/>
      <c r="W1807" s="17"/>
      <c r="X1807" s="17"/>
      <c r="Y1807" s="17"/>
      <c r="Z1807" s="18">
        <f t="shared" si="1"/>
        <v>29</v>
      </c>
      <c r="AA1807" s="19"/>
      <c r="AB1807" s="19"/>
      <c r="AC1807" s="19"/>
      <c r="AD1807" s="19"/>
      <c r="AE1807" s="19"/>
      <c r="AF1807" s="19"/>
      <c r="AG1807" s="19">
        <v>19</v>
      </c>
      <c r="AH1807" s="19"/>
      <c r="AI1807" s="19"/>
      <c r="AJ1807" s="19"/>
      <c r="AK1807" s="19"/>
      <c r="AL1807" s="19"/>
      <c r="AM1807" s="19"/>
      <c r="AN1807" s="19"/>
      <c r="AO1807" s="19">
        <v>10</v>
      </c>
      <c r="AP1807" s="19"/>
      <c r="AQ1807" s="19"/>
      <c r="AR1807" s="20">
        <f t="shared" si="3"/>
        <v>0</v>
      </c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1"/>
      <c r="BG1807" s="21"/>
      <c r="BH1807" s="21"/>
      <c r="BI1807" s="21"/>
      <c r="BJ1807" s="22">
        <f t="shared" si="21"/>
        <v>0</v>
      </c>
      <c r="BK1807" s="21"/>
      <c r="BL1807" s="21"/>
      <c r="BM1807" s="21"/>
      <c r="BN1807" s="23">
        <f t="shared" si="7"/>
        <v>0</v>
      </c>
      <c r="BO1807" s="23"/>
      <c r="BP1807" s="23"/>
      <c r="BQ1807" s="23"/>
      <c r="BR1807" s="23"/>
      <c r="BS1807" s="23"/>
      <c r="BT1807" s="23"/>
      <c r="BU1807" s="23"/>
      <c r="BV1807" s="23"/>
      <c r="BW1807" s="23"/>
      <c r="BX1807" s="23"/>
      <c r="BY1807" s="23"/>
      <c r="BZ1807" s="23"/>
      <c r="CA1807" s="23"/>
      <c r="CB1807" s="23"/>
      <c r="CC1807" s="23"/>
      <c r="CD1807" s="23"/>
      <c r="CE1807" s="23"/>
      <c r="CF1807" s="21">
        <f t="shared" si="9"/>
        <v>100</v>
      </c>
      <c r="CG1807" s="21"/>
      <c r="CH1807" s="21"/>
      <c r="CI1807" s="21"/>
      <c r="CJ1807" s="21"/>
      <c r="CK1807" s="21"/>
      <c r="CL1807" s="21"/>
      <c r="CM1807" s="21"/>
      <c r="CN1807" s="21"/>
      <c r="CO1807" s="21"/>
      <c r="CP1807" s="21"/>
      <c r="CQ1807" s="21"/>
      <c r="CR1807" s="21"/>
      <c r="CS1807" s="21"/>
      <c r="CT1807" s="21"/>
      <c r="CU1807" s="21">
        <v>100</v>
      </c>
      <c r="CV1807" s="21"/>
      <c r="CW1807" s="21"/>
      <c r="CX1807" s="23">
        <f t="shared" si="11"/>
        <v>1</v>
      </c>
      <c r="CY1807" s="23"/>
      <c r="CZ1807" s="23"/>
      <c r="DA1807" s="23"/>
      <c r="DB1807" s="23">
        <v>1</v>
      </c>
      <c r="DC1807" s="23"/>
      <c r="DD1807" s="23"/>
      <c r="DE1807" s="22">
        <f t="shared" si="13"/>
        <v>0</v>
      </c>
      <c r="DF1807" s="21"/>
      <c r="DG1807" s="21"/>
      <c r="DH1807" s="21"/>
      <c r="DI1807" s="21"/>
      <c r="DJ1807" s="21"/>
      <c r="DK1807" s="24">
        <f t="shared" si="15"/>
        <v>0</v>
      </c>
      <c r="DL1807" s="23"/>
      <c r="DM1807" s="23"/>
      <c r="DN1807" s="3"/>
      <c r="DO1807" s="3"/>
      <c r="DP1807" s="3"/>
      <c r="DQ1807" s="3"/>
      <c r="DR1807" s="3"/>
      <c r="DS1807" s="3"/>
      <c r="DT1807" s="3"/>
      <c r="DU1807" s="3"/>
      <c r="DV1807" s="3"/>
      <c r="DW1807" s="3"/>
      <c r="DX1807" s="3"/>
      <c r="DY1807" s="3"/>
      <c r="DZ1807" s="3"/>
      <c r="EA1807" s="3"/>
      <c r="EB1807" s="3"/>
      <c r="EC1807" s="3"/>
      <c r="ED1807" s="3"/>
      <c r="EE1807" s="3"/>
      <c r="EF1807" s="3"/>
      <c r="EG1807" s="3"/>
    </row>
    <row r="1808" spans="1:137" ht="15.75" customHeight="1">
      <c r="A1808" s="15" t="s">
        <v>5766</v>
      </c>
      <c r="B1808" s="15" t="s">
        <v>5767</v>
      </c>
      <c r="C1808" s="16">
        <v>28198140</v>
      </c>
      <c r="D1808" s="15">
        <v>733542850</v>
      </c>
      <c r="E1808" s="15" t="s">
        <v>5768</v>
      </c>
      <c r="F1808" s="15" t="s">
        <v>84</v>
      </c>
      <c r="G1808" s="15" t="s">
        <v>91</v>
      </c>
      <c r="H1808" s="15" t="s">
        <v>134</v>
      </c>
      <c r="I1808" s="17">
        <f t="shared" si="18"/>
        <v>0</v>
      </c>
      <c r="J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  <c r="U1808" s="17"/>
      <c r="V1808" s="17"/>
      <c r="W1808" s="17"/>
      <c r="X1808" s="17"/>
      <c r="Y1808" s="17"/>
      <c r="Z1808" s="18">
        <f t="shared" si="1"/>
        <v>25</v>
      </c>
      <c r="AA1808" s="19"/>
      <c r="AB1808" s="19"/>
      <c r="AC1808" s="19"/>
      <c r="AD1808" s="19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>
        <v>25</v>
      </c>
      <c r="AP1808" s="19"/>
      <c r="AQ1808" s="19"/>
      <c r="AR1808" s="20">
        <f t="shared" si="3"/>
        <v>0</v>
      </c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1"/>
      <c r="BG1808" s="21"/>
      <c r="BH1808" s="21"/>
      <c r="BI1808" s="21"/>
      <c r="BJ1808" s="22">
        <f t="shared" si="21"/>
        <v>0</v>
      </c>
      <c r="BK1808" s="21"/>
      <c r="BL1808" s="21"/>
      <c r="BM1808" s="21"/>
      <c r="BN1808" s="23">
        <f t="shared" si="7"/>
        <v>0</v>
      </c>
      <c r="BO1808" s="23"/>
      <c r="BP1808" s="23"/>
      <c r="BQ1808" s="23"/>
      <c r="BR1808" s="23"/>
      <c r="BS1808" s="23"/>
      <c r="BT1808" s="23"/>
      <c r="BU1808" s="23"/>
      <c r="BV1808" s="23"/>
      <c r="BW1808" s="23"/>
      <c r="BX1808" s="23"/>
      <c r="BY1808" s="23"/>
      <c r="BZ1808" s="23"/>
      <c r="CA1808" s="23"/>
      <c r="CB1808" s="23"/>
      <c r="CC1808" s="23"/>
      <c r="CD1808" s="23"/>
      <c r="CE1808" s="23"/>
      <c r="CF1808" s="21">
        <f t="shared" si="9"/>
        <v>100</v>
      </c>
      <c r="CG1808" s="21"/>
      <c r="CH1808" s="21"/>
      <c r="CI1808" s="21"/>
      <c r="CJ1808" s="21"/>
      <c r="CK1808" s="21"/>
      <c r="CL1808" s="21"/>
      <c r="CM1808" s="21"/>
      <c r="CN1808" s="21"/>
      <c r="CO1808" s="21"/>
      <c r="CP1808" s="21"/>
      <c r="CQ1808" s="21"/>
      <c r="CR1808" s="21"/>
      <c r="CS1808" s="21"/>
      <c r="CT1808" s="21"/>
      <c r="CU1808" s="21">
        <v>100</v>
      </c>
      <c r="CV1808" s="21"/>
      <c r="CW1808" s="21"/>
      <c r="CX1808" s="23">
        <f t="shared" si="11"/>
        <v>1</v>
      </c>
      <c r="CY1808" s="23"/>
      <c r="CZ1808" s="23"/>
      <c r="DA1808" s="23"/>
      <c r="DB1808" s="23">
        <v>1</v>
      </c>
      <c r="DC1808" s="23"/>
      <c r="DD1808" s="23"/>
      <c r="DE1808" s="22">
        <f t="shared" si="13"/>
        <v>0</v>
      </c>
      <c r="DF1808" s="21"/>
      <c r="DG1808" s="21"/>
      <c r="DH1808" s="21"/>
      <c r="DI1808" s="21"/>
      <c r="DJ1808" s="21"/>
      <c r="DK1808" s="24">
        <f t="shared" si="15"/>
        <v>0</v>
      </c>
      <c r="DL1808" s="23"/>
      <c r="DM1808" s="23"/>
      <c r="DN1808" s="3"/>
      <c r="DO1808" s="3"/>
      <c r="DP1808" s="3"/>
      <c r="DQ1808" s="3"/>
      <c r="DR1808" s="3"/>
      <c r="DS1808" s="3"/>
      <c r="DT1808" s="3"/>
      <c r="DU1808" s="3"/>
      <c r="DV1808" s="3"/>
      <c r="DW1808" s="3"/>
      <c r="DX1808" s="3"/>
      <c r="DY1808" s="3"/>
      <c r="DZ1808" s="3"/>
      <c r="EA1808" s="3"/>
      <c r="EB1808" s="3"/>
      <c r="EC1808" s="3"/>
      <c r="ED1808" s="3"/>
      <c r="EE1808" s="3"/>
      <c r="EF1808" s="3"/>
      <c r="EG1808" s="3"/>
    </row>
    <row r="1809" spans="1:137" ht="15.75" customHeight="1">
      <c r="A1809" s="15" t="s">
        <v>5769</v>
      </c>
      <c r="B1809" s="15" t="s">
        <v>5770</v>
      </c>
      <c r="C1809" s="16">
        <v>75030411</v>
      </c>
      <c r="D1809" s="15">
        <v>721632037</v>
      </c>
      <c r="E1809" s="15" t="s">
        <v>5771</v>
      </c>
      <c r="F1809" s="15" t="s">
        <v>84</v>
      </c>
      <c r="G1809" s="15" t="s">
        <v>91</v>
      </c>
      <c r="H1809" s="15" t="s">
        <v>216</v>
      </c>
      <c r="I1809" s="17">
        <f t="shared" si="18"/>
        <v>0</v>
      </c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  <c r="U1809" s="17"/>
      <c r="V1809" s="17"/>
      <c r="W1809" s="17"/>
      <c r="X1809" s="17"/>
      <c r="Y1809" s="17"/>
      <c r="Z1809" s="18">
        <f t="shared" si="1"/>
        <v>15</v>
      </c>
      <c r="AA1809" s="19"/>
      <c r="AB1809" s="19"/>
      <c r="AC1809" s="19"/>
      <c r="AD1809" s="19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>
        <v>15</v>
      </c>
      <c r="AP1809" s="19"/>
      <c r="AQ1809" s="19"/>
      <c r="AR1809" s="20">
        <f t="shared" si="3"/>
        <v>0</v>
      </c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/>
      <c r="BI1809" s="21"/>
      <c r="BJ1809" s="22">
        <f t="shared" si="21"/>
        <v>0</v>
      </c>
      <c r="BK1809" s="21"/>
      <c r="BL1809" s="21"/>
      <c r="BM1809" s="21"/>
      <c r="BN1809" s="23">
        <f t="shared" si="7"/>
        <v>0</v>
      </c>
      <c r="BO1809" s="23"/>
      <c r="BP1809" s="23"/>
      <c r="BQ1809" s="23"/>
      <c r="BR1809" s="23"/>
      <c r="BS1809" s="23"/>
      <c r="BT1809" s="23"/>
      <c r="BU1809" s="23"/>
      <c r="BV1809" s="23"/>
      <c r="BW1809" s="23"/>
      <c r="BX1809" s="23"/>
      <c r="BY1809" s="23"/>
      <c r="BZ1809" s="23"/>
      <c r="CA1809" s="23"/>
      <c r="CB1809" s="23"/>
      <c r="CC1809" s="23"/>
      <c r="CD1809" s="23"/>
      <c r="CE1809" s="23"/>
      <c r="CF1809" s="21">
        <f t="shared" si="9"/>
        <v>100</v>
      </c>
      <c r="CG1809" s="21"/>
      <c r="CH1809" s="21"/>
      <c r="CI1809" s="21"/>
      <c r="CJ1809" s="21"/>
      <c r="CK1809" s="21"/>
      <c r="CL1809" s="21"/>
      <c r="CM1809" s="21"/>
      <c r="CN1809" s="21"/>
      <c r="CO1809" s="21"/>
      <c r="CP1809" s="21"/>
      <c r="CQ1809" s="21"/>
      <c r="CR1809" s="21"/>
      <c r="CS1809" s="21"/>
      <c r="CT1809" s="21"/>
      <c r="CU1809" s="21">
        <v>100</v>
      </c>
      <c r="CV1809" s="21"/>
      <c r="CW1809" s="21"/>
      <c r="CX1809" s="23">
        <f t="shared" si="11"/>
        <v>1</v>
      </c>
      <c r="CY1809" s="23"/>
      <c r="CZ1809" s="23"/>
      <c r="DA1809" s="23"/>
      <c r="DB1809" s="23">
        <v>1</v>
      </c>
      <c r="DC1809" s="23"/>
      <c r="DD1809" s="23"/>
      <c r="DE1809" s="22">
        <f t="shared" si="13"/>
        <v>0</v>
      </c>
      <c r="DF1809" s="21"/>
      <c r="DG1809" s="21"/>
      <c r="DH1809" s="21"/>
      <c r="DI1809" s="21"/>
      <c r="DJ1809" s="21"/>
      <c r="DK1809" s="24">
        <f t="shared" si="15"/>
        <v>0</v>
      </c>
      <c r="DL1809" s="23"/>
      <c r="DM1809" s="23"/>
      <c r="DN1809" s="3"/>
      <c r="DO1809" s="3"/>
      <c r="DP1809" s="3"/>
      <c r="DQ1809" s="3"/>
      <c r="DR1809" s="3"/>
      <c r="DS1809" s="3"/>
      <c r="DT1809" s="3"/>
      <c r="DU1809" s="3"/>
      <c r="DV1809" s="3"/>
      <c r="DW1809" s="3"/>
      <c r="DX1809" s="3"/>
      <c r="DY1809" s="3"/>
      <c r="DZ1809" s="3"/>
      <c r="EA1809" s="3"/>
      <c r="EB1809" s="3"/>
      <c r="EC1809" s="3"/>
      <c r="ED1809" s="3"/>
      <c r="EE1809" s="3"/>
      <c r="EF1809" s="3"/>
      <c r="EG1809" s="3"/>
    </row>
    <row r="1810" spans="1:137" ht="15.75" customHeight="1">
      <c r="A1810" s="15" t="s">
        <v>5772</v>
      </c>
      <c r="B1810" s="15" t="s">
        <v>5773</v>
      </c>
      <c r="C1810" s="16" t="s">
        <v>5774</v>
      </c>
      <c r="D1810" s="15">
        <v>774593554</v>
      </c>
      <c r="E1810" s="15" t="s">
        <v>5775</v>
      </c>
      <c r="F1810" s="15" t="s">
        <v>84</v>
      </c>
      <c r="G1810" s="15" t="s">
        <v>153</v>
      </c>
      <c r="H1810" s="15" t="s">
        <v>496</v>
      </c>
      <c r="I1810" s="17">
        <f t="shared" si="18"/>
        <v>0</v>
      </c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/>
      <c r="Z1810" s="18">
        <f t="shared" si="1"/>
        <v>34</v>
      </c>
      <c r="AA1810" s="19"/>
      <c r="AB1810" s="19"/>
      <c r="AC1810" s="19"/>
      <c r="AD1810" s="19"/>
      <c r="AE1810" s="19"/>
      <c r="AF1810" s="19"/>
      <c r="AG1810" s="19">
        <v>19</v>
      </c>
      <c r="AH1810" s="19"/>
      <c r="AI1810" s="19"/>
      <c r="AJ1810" s="19"/>
      <c r="AK1810" s="19"/>
      <c r="AL1810" s="19"/>
      <c r="AM1810" s="19"/>
      <c r="AN1810" s="19"/>
      <c r="AO1810" s="19"/>
      <c r="AP1810" s="19">
        <v>15</v>
      </c>
      <c r="AQ1810" s="19"/>
      <c r="AR1810" s="20">
        <f t="shared" si="3"/>
        <v>0</v>
      </c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/>
      <c r="BI1810" s="21"/>
      <c r="BJ1810" s="22">
        <f t="shared" si="21"/>
        <v>0</v>
      </c>
      <c r="BK1810" s="21"/>
      <c r="BL1810" s="21"/>
      <c r="BM1810" s="21"/>
      <c r="BN1810" s="23">
        <f t="shared" si="7"/>
        <v>0</v>
      </c>
      <c r="BO1810" s="23"/>
      <c r="BP1810" s="23"/>
      <c r="BQ1810" s="23"/>
      <c r="BR1810" s="23"/>
      <c r="BS1810" s="23"/>
      <c r="BT1810" s="23"/>
      <c r="BU1810" s="23"/>
      <c r="BV1810" s="23"/>
      <c r="BW1810" s="23"/>
      <c r="BX1810" s="23"/>
      <c r="BY1810" s="23"/>
      <c r="BZ1810" s="23"/>
      <c r="CA1810" s="23"/>
      <c r="CB1810" s="23"/>
      <c r="CC1810" s="23"/>
      <c r="CD1810" s="23"/>
      <c r="CE1810" s="23"/>
      <c r="CF1810" s="21">
        <f t="shared" si="9"/>
        <v>0</v>
      </c>
      <c r="CG1810" s="21"/>
      <c r="CH1810" s="21"/>
      <c r="CI1810" s="21"/>
      <c r="CJ1810" s="21"/>
      <c r="CK1810" s="21"/>
      <c r="CL1810" s="21"/>
      <c r="CM1810" s="21"/>
      <c r="CN1810" s="21"/>
      <c r="CO1810" s="21"/>
      <c r="CP1810" s="21"/>
      <c r="CQ1810" s="21"/>
      <c r="CR1810" s="21"/>
      <c r="CS1810" s="21"/>
      <c r="CT1810" s="21"/>
      <c r="CU1810" s="21"/>
      <c r="CV1810" s="21"/>
      <c r="CW1810" s="21"/>
      <c r="CX1810" s="23">
        <f t="shared" si="11"/>
        <v>0</v>
      </c>
      <c r="CY1810" s="23"/>
      <c r="CZ1810" s="23"/>
      <c r="DA1810" s="23"/>
      <c r="DB1810" s="23"/>
      <c r="DC1810" s="23"/>
      <c r="DD1810" s="23"/>
      <c r="DE1810" s="22">
        <f t="shared" si="13"/>
        <v>0</v>
      </c>
      <c r="DF1810" s="21"/>
      <c r="DG1810" s="21"/>
      <c r="DH1810" s="21"/>
      <c r="DI1810" s="21"/>
      <c r="DJ1810" s="21"/>
      <c r="DK1810" s="24">
        <f t="shared" si="15"/>
        <v>0</v>
      </c>
      <c r="DL1810" s="23"/>
      <c r="DM1810" s="23"/>
      <c r="DN1810" s="3"/>
      <c r="DO1810" s="3"/>
      <c r="DP1810" s="3"/>
      <c r="DQ1810" s="3"/>
      <c r="DR1810" s="3"/>
      <c r="DS1810" s="3"/>
      <c r="DT1810" s="3"/>
      <c r="DU1810" s="3"/>
      <c r="DV1810" s="3"/>
      <c r="DW1810" s="3"/>
      <c r="DX1810" s="3"/>
      <c r="DY1810" s="3"/>
      <c r="DZ1810" s="3"/>
      <c r="EA1810" s="3"/>
      <c r="EB1810" s="3"/>
      <c r="EC1810" s="3"/>
      <c r="ED1810" s="3"/>
      <c r="EE1810" s="3"/>
      <c r="EF1810" s="3"/>
      <c r="EG1810" s="3"/>
    </row>
    <row r="1811" spans="1:137" ht="15.75" customHeight="1">
      <c r="A1811" s="15" t="s">
        <v>5776</v>
      </c>
      <c r="B1811" s="15" t="s">
        <v>5777</v>
      </c>
      <c r="C1811" s="16" t="s">
        <v>5778</v>
      </c>
      <c r="D1811" s="15">
        <v>702040748</v>
      </c>
      <c r="E1811" s="15" t="s">
        <v>5779</v>
      </c>
      <c r="F1811" s="15" t="s">
        <v>84</v>
      </c>
      <c r="G1811" s="15" t="s">
        <v>101</v>
      </c>
      <c r="H1811" s="15" t="s">
        <v>72</v>
      </c>
      <c r="I1811" s="17">
        <f t="shared" si="18"/>
        <v>0</v>
      </c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  <c r="U1811" s="17"/>
      <c r="V1811" s="17"/>
      <c r="W1811" s="17"/>
      <c r="X1811" s="17"/>
      <c r="Y1811" s="17"/>
      <c r="Z1811" s="18">
        <f t="shared" si="1"/>
        <v>57</v>
      </c>
      <c r="AA1811" s="19"/>
      <c r="AB1811" s="19"/>
      <c r="AC1811" s="19"/>
      <c r="AD1811" s="19"/>
      <c r="AE1811" s="19"/>
      <c r="AF1811" s="19">
        <v>6</v>
      </c>
      <c r="AG1811" s="19"/>
      <c r="AH1811" s="19">
        <v>6</v>
      </c>
      <c r="AI1811" s="19"/>
      <c r="AJ1811" s="19"/>
      <c r="AK1811" s="19"/>
      <c r="AL1811" s="19"/>
      <c r="AM1811" s="19"/>
      <c r="AN1811" s="19"/>
      <c r="AO1811" s="19">
        <v>15</v>
      </c>
      <c r="AP1811" s="19">
        <v>15</v>
      </c>
      <c r="AQ1811" s="19">
        <v>15</v>
      </c>
      <c r="AR1811" s="20">
        <f t="shared" si="3"/>
        <v>0</v>
      </c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1"/>
      <c r="BG1811" s="21"/>
      <c r="BH1811" s="21"/>
      <c r="BI1811" s="21"/>
      <c r="BJ1811" s="22">
        <f t="shared" si="21"/>
        <v>0</v>
      </c>
      <c r="BK1811" s="21"/>
      <c r="BL1811" s="21"/>
      <c r="BM1811" s="21"/>
      <c r="BN1811" s="23">
        <f t="shared" si="7"/>
        <v>1</v>
      </c>
      <c r="BO1811" s="23"/>
      <c r="BP1811" s="23"/>
      <c r="BQ1811" s="23">
        <v>1</v>
      </c>
      <c r="BR1811" s="23"/>
      <c r="BS1811" s="23"/>
      <c r="BT1811" s="23"/>
      <c r="BU1811" s="23"/>
      <c r="BV1811" s="23"/>
      <c r="BW1811" s="23"/>
      <c r="BX1811" s="23"/>
      <c r="BY1811" s="23"/>
      <c r="BZ1811" s="23"/>
      <c r="CA1811" s="23"/>
      <c r="CB1811" s="23"/>
      <c r="CC1811" s="23"/>
      <c r="CD1811" s="23"/>
      <c r="CE1811" s="23"/>
      <c r="CF1811" s="21">
        <f t="shared" si="9"/>
        <v>0</v>
      </c>
      <c r="CG1811" s="21"/>
      <c r="CH1811" s="21"/>
      <c r="CI1811" s="21"/>
      <c r="CJ1811" s="21"/>
      <c r="CK1811" s="21"/>
      <c r="CL1811" s="21"/>
      <c r="CM1811" s="21"/>
      <c r="CN1811" s="21"/>
      <c r="CO1811" s="21"/>
      <c r="CP1811" s="21"/>
      <c r="CQ1811" s="21"/>
      <c r="CR1811" s="21"/>
      <c r="CS1811" s="21"/>
      <c r="CT1811" s="21"/>
      <c r="CU1811" s="21"/>
      <c r="CV1811" s="21"/>
      <c r="CW1811" s="21"/>
      <c r="CX1811" s="23">
        <f t="shared" si="11"/>
        <v>6</v>
      </c>
      <c r="CY1811" s="23"/>
      <c r="CZ1811" s="23"/>
      <c r="DA1811" s="23"/>
      <c r="DB1811" s="23">
        <v>2</v>
      </c>
      <c r="DC1811" s="23">
        <v>2</v>
      </c>
      <c r="DD1811" s="23">
        <v>2</v>
      </c>
      <c r="DE1811" s="22">
        <f t="shared" si="13"/>
        <v>0</v>
      </c>
      <c r="DF1811" s="21"/>
      <c r="DG1811" s="21"/>
      <c r="DH1811" s="21"/>
      <c r="DI1811" s="21"/>
      <c r="DJ1811" s="21"/>
      <c r="DK1811" s="24">
        <f t="shared" si="15"/>
        <v>0</v>
      </c>
      <c r="DL1811" s="23"/>
      <c r="DM1811" s="23"/>
      <c r="DN1811" s="3"/>
      <c r="DO1811" s="3"/>
      <c r="DP1811" s="3"/>
      <c r="DQ1811" s="3"/>
      <c r="DR1811" s="3"/>
      <c r="DS1811" s="3"/>
      <c r="DT1811" s="3"/>
      <c r="DU1811" s="3"/>
      <c r="DV1811" s="3"/>
      <c r="DW1811" s="3"/>
      <c r="DX1811" s="3"/>
      <c r="DY1811" s="3"/>
      <c r="DZ1811" s="3"/>
      <c r="EA1811" s="3"/>
      <c r="EB1811" s="3"/>
      <c r="EC1811" s="3"/>
      <c r="ED1811" s="3"/>
      <c r="EE1811" s="3"/>
      <c r="EF1811" s="3"/>
      <c r="EG1811" s="3"/>
    </row>
    <row r="1812" spans="1:137" ht="15.75" customHeight="1">
      <c r="A1812" s="15" t="s">
        <v>5780</v>
      </c>
      <c r="B1812" s="15" t="s">
        <v>5781</v>
      </c>
      <c r="C1812" s="16" t="s">
        <v>5782</v>
      </c>
      <c r="D1812" s="15">
        <v>602304104</v>
      </c>
      <c r="E1812" s="15" t="s">
        <v>5783</v>
      </c>
      <c r="F1812" s="15" t="s">
        <v>84</v>
      </c>
      <c r="G1812" s="15" t="s">
        <v>91</v>
      </c>
      <c r="H1812" s="15" t="s">
        <v>150</v>
      </c>
      <c r="I1812" s="17">
        <f t="shared" si="18"/>
        <v>0</v>
      </c>
      <c r="J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  <c r="U1812" s="17"/>
      <c r="V1812" s="17"/>
      <c r="W1812" s="17"/>
      <c r="X1812" s="17"/>
      <c r="Y1812" s="17"/>
      <c r="Z1812" s="18">
        <f t="shared" si="1"/>
        <v>110</v>
      </c>
      <c r="AA1812" s="19"/>
      <c r="AB1812" s="19"/>
      <c r="AC1812" s="19"/>
      <c r="AD1812" s="19"/>
      <c r="AE1812" s="19">
        <v>100</v>
      </c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>
        <v>10</v>
      </c>
      <c r="AP1812" s="19"/>
      <c r="AQ1812" s="19"/>
      <c r="AR1812" s="20">
        <f t="shared" si="3"/>
        <v>0</v>
      </c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1"/>
      <c r="BG1812" s="21"/>
      <c r="BH1812" s="21"/>
      <c r="BI1812" s="21"/>
      <c r="BJ1812" s="22">
        <f t="shared" si="21"/>
        <v>0</v>
      </c>
      <c r="BK1812" s="21"/>
      <c r="BL1812" s="21"/>
      <c r="BM1812" s="21"/>
      <c r="BN1812" s="23">
        <f t="shared" si="7"/>
        <v>0</v>
      </c>
      <c r="BO1812" s="23"/>
      <c r="BP1812" s="23"/>
      <c r="BQ1812" s="23"/>
      <c r="BR1812" s="23"/>
      <c r="BS1812" s="23"/>
      <c r="BT1812" s="23"/>
      <c r="BU1812" s="23"/>
      <c r="BV1812" s="23"/>
      <c r="BW1812" s="23"/>
      <c r="BX1812" s="23"/>
      <c r="BY1812" s="23"/>
      <c r="BZ1812" s="23"/>
      <c r="CA1812" s="23"/>
      <c r="CB1812" s="23"/>
      <c r="CC1812" s="23"/>
      <c r="CD1812" s="23"/>
      <c r="CE1812" s="23"/>
      <c r="CF1812" s="21">
        <f t="shared" si="9"/>
        <v>100</v>
      </c>
      <c r="CG1812" s="21"/>
      <c r="CH1812" s="21"/>
      <c r="CI1812" s="21"/>
      <c r="CJ1812" s="21"/>
      <c r="CK1812" s="21"/>
      <c r="CL1812" s="21"/>
      <c r="CM1812" s="21"/>
      <c r="CN1812" s="21"/>
      <c r="CO1812" s="21"/>
      <c r="CP1812" s="21"/>
      <c r="CQ1812" s="21"/>
      <c r="CR1812" s="21"/>
      <c r="CS1812" s="21"/>
      <c r="CT1812" s="21"/>
      <c r="CU1812" s="21">
        <v>100</v>
      </c>
      <c r="CV1812" s="21"/>
      <c r="CW1812" s="21"/>
      <c r="CX1812" s="23">
        <f t="shared" si="11"/>
        <v>1</v>
      </c>
      <c r="CY1812" s="23"/>
      <c r="CZ1812" s="23"/>
      <c r="DA1812" s="23"/>
      <c r="DB1812" s="23">
        <v>1</v>
      </c>
      <c r="DC1812" s="23"/>
      <c r="DD1812" s="23"/>
      <c r="DE1812" s="22">
        <f t="shared" si="13"/>
        <v>0</v>
      </c>
      <c r="DF1812" s="21"/>
      <c r="DG1812" s="21"/>
      <c r="DH1812" s="21"/>
      <c r="DI1812" s="21"/>
      <c r="DJ1812" s="21"/>
      <c r="DK1812" s="24">
        <f t="shared" si="15"/>
        <v>0</v>
      </c>
      <c r="DL1812" s="23"/>
      <c r="DM1812" s="23"/>
      <c r="DN1812" s="3"/>
      <c r="DO1812" s="3"/>
      <c r="DP1812" s="3"/>
      <c r="DQ1812" s="3"/>
      <c r="DR1812" s="3"/>
      <c r="DS1812" s="3"/>
      <c r="DT1812" s="3"/>
      <c r="DU1812" s="3"/>
      <c r="DV1812" s="3"/>
      <c r="DW1812" s="3"/>
      <c r="DX1812" s="3"/>
      <c r="DY1812" s="3"/>
      <c r="DZ1812" s="3"/>
      <c r="EA1812" s="3"/>
      <c r="EB1812" s="3"/>
      <c r="EC1812" s="3"/>
      <c r="ED1812" s="3"/>
      <c r="EE1812" s="3"/>
      <c r="EF1812" s="3"/>
      <c r="EG1812" s="3"/>
    </row>
    <row r="1813" spans="1:137" ht="15.75" customHeight="1">
      <c r="A1813" s="15" t="s">
        <v>5784</v>
      </c>
      <c r="B1813" s="15" t="s">
        <v>5785</v>
      </c>
      <c r="C1813" s="16">
        <v>75115859</v>
      </c>
      <c r="D1813" s="15">
        <v>603173309</v>
      </c>
      <c r="E1813" s="15" t="s">
        <v>5786</v>
      </c>
      <c r="F1813" s="15" t="s">
        <v>84</v>
      </c>
      <c r="G1813" s="15" t="s">
        <v>133</v>
      </c>
      <c r="H1813" s="15" t="s">
        <v>76</v>
      </c>
      <c r="I1813" s="17">
        <f t="shared" si="18"/>
        <v>0</v>
      </c>
      <c r="J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  <c r="U1813" s="17"/>
      <c r="V1813" s="17"/>
      <c r="W1813" s="17"/>
      <c r="X1813" s="17"/>
      <c r="Y1813" s="17"/>
      <c r="Z1813" s="18">
        <f t="shared" si="1"/>
        <v>30</v>
      </c>
      <c r="AA1813" s="19"/>
      <c r="AB1813" s="19"/>
      <c r="AC1813" s="19"/>
      <c r="AD1813" s="19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>
        <v>30</v>
      </c>
      <c r="AQ1813" s="19"/>
      <c r="AR1813" s="20">
        <f t="shared" si="3"/>
        <v>0</v>
      </c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1"/>
      <c r="BG1813" s="21"/>
      <c r="BH1813" s="21"/>
      <c r="BI1813" s="21"/>
      <c r="BJ1813" s="22">
        <f t="shared" si="21"/>
        <v>0</v>
      </c>
      <c r="BK1813" s="21"/>
      <c r="BL1813" s="21"/>
      <c r="BM1813" s="21"/>
      <c r="BN1813" s="23">
        <f t="shared" si="7"/>
        <v>0</v>
      </c>
      <c r="BO1813" s="23"/>
      <c r="BP1813" s="23"/>
      <c r="BQ1813" s="23"/>
      <c r="BR1813" s="23"/>
      <c r="BS1813" s="23"/>
      <c r="BT1813" s="23"/>
      <c r="BU1813" s="23"/>
      <c r="BV1813" s="23"/>
      <c r="BW1813" s="23"/>
      <c r="BX1813" s="23"/>
      <c r="BY1813" s="23"/>
      <c r="BZ1813" s="23"/>
      <c r="CA1813" s="23"/>
      <c r="CB1813" s="23"/>
      <c r="CC1813" s="23"/>
      <c r="CD1813" s="23"/>
      <c r="CE1813" s="23"/>
      <c r="CF1813" s="21">
        <f t="shared" si="9"/>
        <v>0</v>
      </c>
      <c r="CG1813" s="21"/>
      <c r="CH1813" s="21"/>
      <c r="CI1813" s="21"/>
      <c r="CJ1813" s="21"/>
      <c r="CK1813" s="21"/>
      <c r="CL1813" s="21"/>
      <c r="CM1813" s="21"/>
      <c r="CN1813" s="21"/>
      <c r="CO1813" s="21"/>
      <c r="CP1813" s="21"/>
      <c r="CQ1813" s="21"/>
      <c r="CR1813" s="21"/>
      <c r="CS1813" s="21"/>
      <c r="CT1813" s="21"/>
      <c r="CU1813" s="21"/>
      <c r="CV1813" s="21"/>
      <c r="CW1813" s="21"/>
      <c r="CX1813" s="23">
        <f t="shared" si="11"/>
        <v>0</v>
      </c>
      <c r="CY1813" s="23"/>
      <c r="CZ1813" s="23"/>
      <c r="DA1813" s="23"/>
      <c r="DB1813" s="23"/>
      <c r="DC1813" s="23"/>
      <c r="DD1813" s="23"/>
      <c r="DE1813" s="22">
        <f t="shared" si="13"/>
        <v>0</v>
      </c>
      <c r="DF1813" s="21"/>
      <c r="DG1813" s="21"/>
      <c r="DH1813" s="21"/>
      <c r="DI1813" s="21"/>
      <c r="DJ1813" s="21"/>
      <c r="DK1813" s="24">
        <f t="shared" si="15"/>
        <v>0</v>
      </c>
      <c r="DL1813" s="23"/>
      <c r="DM1813" s="23"/>
      <c r="DN1813" s="3"/>
      <c r="DO1813" s="3"/>
      <c r="DP1813" s="3"/>
      <c r="DQ1813" s="3"/>
      <c r="DR1813" s="3"/>
      <c r="DS1813" s="3"/>
      <c r="DT1813" s="3"/>
      <c r="DU1813" s="3"/>
      <c r="DV1813" s="3"/>
      <c r="DW1813" s="3"/>
      <c r="DX1813" s="3"/>
      <c r="DY1813" s="3"/>
      <c r="DZ1813" s="3"/>
      <c r="EA1813" s="3"/>
      <c r="EB1813" s="3"/>
      <c r="EC1813" s="3"/>
      <c r="ED1813" s="3"/>
      <c r="EE1813" s="3"/>
      <c r="EF1813" s="3"/>
      <c r="EG1813" s="3"/>
    </row>
    <row r="1814" spans="1:137" ht="15.75" customHeight="1">
      <c r="A1814" s="15" t="s">
        <v>5787</v>
      </c>
      <c r="B1814" s="15" t="s">
        <v>5788</v>
      </c>
      <c r="C1814" s="16" t="s">
        <v>5789</v>
      </c>
      <c r="D1814" s="15">
        <v>603715573</v>
      </c>
      <c r="E1814" s="15" t="s">
        <v>5018</v>
      </c>
      <c r="F1814" s="15" t="s">
        <v>84</v>
      </c>
      <c r="G1814" s="15" t="s">
        <v>91</v>
      </c>
      <c r="H1814" s="15" t="s">
        <v>174</v>
      </c>
      <c r="I1814" s="17">
        <f t="shared" si="18"/>
        <v>0</v>
      </c>
      <c r="J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  <c r="U1814" s="17"/>
      <c r="V1814" s="17"/>
      <c r="W1814" s="17"/>
      <c r="X1814" s="17"/>
      <c r="Y1814" s="17"/>
      <c r="Z1814" s="18">
        <f t="shared" si="1"/>
        <v>29</v>
      </c>
      <c r="AA1814" s="19"/>
      <c r="AB1814" s="19"/>
      <c r="AC1814" s="19"/>
      <c r="AD1814" s="19"/>
      <c r="AE1814" s="19"/>
      <c r="AF1814" s="19"/>
      <c r="AG1814" s="19">
        <v>19</v>
      </c>
      <c r="AH1814" s="19"/>
      <c r="AI1814" s="19"/>
      <c r="AJ1814" s="19"/>
      <c r="AK1814" s="19"/>
      <c r="AL1814" s="19"/>
      <c r="AM1814" s="19"/>
      <c r="AN1814" s="19"/>
      <c r="AO1814" s="19">
        <v>10</v>
      </c>
      <c r="AP1814" s="19"/>
      <c r="AQ1814" s="19"/>
      <c r="AR1814" s="20">
        <f t="shared" si="3"/>
        <v>0</v>
      </c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1"/>
      <c r="BG1814" s="21"/>
      <c r="BH1814" s="21"/>
      <c r="BI1814" s="21"/>
      <c r="BJ1814" s="22">
        <f t="shared" si="21"/>
        <v>0</v>
      </c>
      <c r="BK1814" s="21"/>
      <c r="BL1814" s="21"/>
      <c r="BM1814" s="21"/>
      <c r="BN1814" s="23">
        <f t="shared" si="7"/>
        <v>0</v>
      </c>
      <c r="BO1814" s="23"/>
      <c r="BP1814" s="23"/>
      <c r="BQ1814" s="23"/>
      <c r="BR1814" s="23"/>
      <c r="BS1814" s="23"/>
      <c r="BT1814" s="23"/>
      <c r="BU1814" s="23"/>
      <c r="BV1814" s="23"/>
      <c r="BW1814" s="23"/>
      <c r="BX1814" s="23"/>
      <c r="BY1814" s="23"/>
      <c r="BZ1814" s="23"/>
      <c r="CA1814" s="23"/>
      <c r="CB1814" s="23"/>
      <c r="CC1814" s="23"/>
      <c r="CD1814" s="23"/>
      <c r="CE1814" s="23"/>
      <c r="CF1814" s="21">
        <f t="shared" si="9"/>
        <v>100</v>
      </c>
      <c r="CG1814" s="21"/>
      <c r="CH1814" s="21"/>
      <c r="CI1814" s="21"/>
      <c r="CJ1814" s="21"/>
      <c r="CK1814" s="21"/>
      <c r="CL1814" s="21"/>
      <c r="CM1814" s="21"/>
      <c r="CN1814" s="21"/>
      <c r="CO1814" s="21"/>
      <c r="CP1814" s="21"/>
      <c r="CQ1814" s="21"/>
      <c r="CR1814" s="21"/>
      <c r="CS1814" s="21"/>
      <c r="CT1814" s="21"/>
      <c r="CU1814" s="21">
        <v>100</v>
      </c>
      <c r="CV1814" s="21"/>
      <c r="CW1814" s="21"/>
      <c r="CX1814" s="23">
        <f t="shared" si="11"/>
        <v>1</v>
      </c>
      <c r="CY1814" s="23"/>
      <c r="CZ1814" s="23"/>
      <c r="DA1814" s="23"/>
      <c r="DB1814" s="23">
        <v>1</v>
      </c>
      <c r="DC1814" s="23"/>
      <c r="DD1814" s="23"/>
      <c r="DE1814" s="22">
        <f t="shared" si="13"/>
        <v>0</v>
      </c>
      <c r="DF1814" s="21"/>
      <c r="DG1814" s="21"/>
      <c r="DH1814" s="21"/>
      <c r="DI1814" s="21"/>
      <c r="DJ1814" s="21"/>
      <c r="DK1814" s="24">
        <f t="shared" si="15"/>
        <v>0</v>
      </c>
      <c r="DL1814" s="23"/>
      <c r="DM1814" s="23"/>
      <c r="DN1814" s="3"/>
      <c r="DO1814" s="3"/>
      <c r="DP1814" s="3"/>
      <c r="DQ1814" s="3"/>
      <c r="DR1814" s="3"/>
      <c r="DS1814" s="3"/>
      <c r="DT1814" s="3"/>
      <c r="DU1814" s="3"/>
      <c r="DV1814" s="3"/>
      <c r="DW1814" s="3"/>
      <c r="DX1814" s="3"/>
      <c r="DY1814" s="3"/>
      <c r="DZ1814" s="3"/>
      <c r="EA1814" s="3"/>
      <c r="EB1814" s="3"/>
      <c r="EC1814" s="3"/>
      <c r="ED1814" s="3"/>
      <c r="EE1814" s="3"/>
      <c r="EF1814" s="3"/>
      <c r="EG1814" s="3"/>
    </row>
    <row r="1815" spans="1:137" ht="15.75" customHeight="1">
      <c r="A1815" s="15" t="s">
        <v>5790</v>
      </c>
      <c r="B1815" s="15" t="s">
        <v>5791</v>
      </c>
      <c r="C1815" s="16">
        <v>70122873</v>
      </c>
      <c r="D1815" s="15">
        <v>777172266</v>
      </c>
      <c r="E1815" s="15" t="s">
        <v>5792</v>
      </c>
      <c r="F1815" s="15" t="s">
        <v>84</v>
      </c>
      <c r="G1815" s="15" t="s">
        <v>91</v>
      </c>
      <c r="H1815" s="15" t="s">
        <v>150</v>
      </c>
      <c r="I1815" s="17">
        <f t="shared" si="18"/>
        <v>0</v>
      </c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  <c r="U1815" s="17"/>
      <c r="V1815" s="17"/>
      <c r="W1815" s="17"/>
      <c r="X1815" s="17"/>
      <c r="Y1815" s="17"/>
      <c r="Z1815" s="18">
        <f t="shared" si="1"/>
        <v>10</v>
      </c>
      <c r="AA1815" s="19"/>
      <c r="AB1815" s="19"/>
      <c r="AC1815" s="19"/>
      <c r="AD1815" s="19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>
        <v>10</v>
      </c>
      <c r="AP1815" s="19"/>
      <c r="AQ1815" s="19"/>
      <c r="AR1815" s="20">
        <f t="shared" si="3"/>
        <v>0</v>
      </c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1"/>
      <c r="BG1815" s="21"/>
      <c r="BH1815" s="21"/>
      <c r="BI1815" s="21"/>
      <c r="BJ1815" s="22">
        <f t="shared" si="21"/>
        <v>0</v>
      </c>
      <c r="BK1815" s="21"/>
      <c r="BL1815" s="21"/>
      <c r="BM1815" s="21"/>
      <c r="BN1815" s="23">
        <f t="shared" si="7"/>
        <v>0</v>
      </c>
      <c r="BO1815" s="23"/>
      <c r="BP1815" s="23"/>
      <c r="BQ1815" s="23"/>
      <c r="BR1815" s="23"/>
      <c r="BS1815" s="23"/>
      <c r="BT1815" s="23"/>
      <c r="BU1815" s="23"/>
      <c r="BV1815" s="23"/>
      <c r="BW1815" s="23"/>
      <c r="BX1815" s="23"/>
      <c r="BY1815" s="23"/>
      <c r="BZ1815" s="23"/>
      <c r="CA1815" s="23"/>
      <c r="CB1815" s="23"/>
      <c r="CC1815" s="23"/>
      <c r="CD1815" s="23"/>
      <c r="CE1815" s="23"/>
      <c r="CF1815" s="21">
        <f t="shared" si="9"/>
        <v>100</v>
      </c>
      <c r="CG1815" s="21"/>
      <c r="CH1815" s="21"/>
      <c r="CI1815" s="21"/>
      <c r="CJ1815" s="21"/>
      <c r="CK1815" s="21"/>
      <c r="CL1815" s="21"/>
      <c r="CM1815" s="21"/>
      <c r="CN1815" s="21"/>
      <c r="CO1815" s="21"/>
      <c r="CP1815" s="21"/>
      <c r="CQ1815" s="21"/>
      <c r="CR1815" s="21"/>
      <c r="CS1815" s="21"/>
      <c r="CT1815" s="21"/>
      <c r="CU1815" s="21">
        <v>100</v>
      </c>
      <c r="CV1815" s="21"/>
      <c r="CW1815" s="21"/>
      <c r="CX1815" s="23">
        <f t="shared" si="11"/>
        <v>1</v>
      </c>
      <c r="CY1815" s="23"/>
      <c r="CZ1815" s="23"/>
      <c r="DA1815" s="23"/>
      <c r="DB1815" s="23">
        <v>1</v>
      </c>
      <c r="DC1815" s="23"/>
      <c r="DD1815" s="23"/>
      <c r="DE1815" s="22">
        <f t="shared" si="13"/>
        <v>0</v>
      </c>
      <c r="DF1815" s="21"/>
      <c r="DG1815" s="21"/>
      <c r="DH1815" s="21"/>
      <c r="DI1815" s="21"/>
      <c r="DJ1815" s="21"/>
      <c r="DK1815" s="24">
        <f t="shared" si="15"/>
        <v>0</v>
      </c>
      <c r="DL1815" s="23"/>
      <c r="DM1815" s="23"/>
      <c r="DN1815" s="3"/>
      <c r="DO1815" s="3"/>
      <c r="DP1815" s="3"/>
      <c r="DQ1815" s="3"/>
      <c r="DR1815" s="3"/>
      <c r="DS1815" s="3"/>
      <c r="DT1815" s="3"/>
      <c r="DU1815" s="3"/>
      <c r="DV1815" s="3"/>
      <c r="DW1815" s="3"/>
      <c r="DX1815" s="3"/>
      <c r="DY1815" s="3"/>
      <c r="DZ1815" s="3"/>
      <c r="EA1815" s="3"/>
      <c r="EB1815" s="3"/>
      <c r="EC1815" s="3"/>
      <c r="ED1815" s="3"/>
      <c r="EE1815" s="3"/>
      <c r="EF1815" s="3"/>
      <c r="EG1815" s="3"/>
    </row>
    <row r="1816" spans="1:137" ht="15.75" customHeight="1">
      <c r="A1816" s="15" t="s">
        <v>5793</v>
      </c>
      <c r="B1816" s="15" t="s">
        <v>5794</v>
      </c>
      <c r="C1816" s="16" t="s">
        <v>5795</v>
      </c>
      <c r="D1816" s="15">
        <v>602692360</v>
      </c>
      <c r="E1816" s="15" t="s">
        <v>5796</v>
      </c>
      <c r="F1816" s="15" t="s">
        <v>84</v>
      </c>
      <c r="G1816" s="15" t="s">
        <v>91</v>
      </c>
      <c r="H1816" s="15" t="s">
        <v>80</v>
      </c>
      <c r="I1816" s="17">
        <f t="shared" si="18"/>
        <v>0</v>
      </c>
      <c r="J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  <c r="U1816" s="17"/>
      <c r="V1816" s="17"/>
      <c r="W1816" s="17"/>
      <c r="X1816" s="17"/>
      <c r="Y1816" s="17"/>
      <c r="Z1816" s="18">
        <f t="shared" si="1"/>
        <v>29</v>
      </c>
      <c r="AA1816" s="19"/>
      <c r="AB1816" s="19"/>
      <c r="AC1816" s="19"/>
      <c r="AD1816" s="19"/>
      <c r="AE1816" s="19"/>
      <c r="AF1816" s="19"/>
      <c r="AG1816" s="19">
        <v>19</v>
      </c>
      <c r="AH1816" s="19"/>
      <c r="AI1816" s="19"/>
      <c r="AJ1816" s="19"/>
      <c r="AK1816" s="19"/>
      <c r="AL1816" s="19"/>
      <c r="AM1816" s="19"/>
      <c r="AN1816" s="19"/>
      <c r="AO1816" s="19">
        <v>10</v>
      </c>
      <c r="AP1816" s="19"/>
      <c r="AQ1816" s="19"/>
      <c r="AR1816" s="20">
        <f t="shared" si="3"/>
        <v>0</v>
      </c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1"/>
      <c r="BG1816" s="21"/>
      <c r="BH1816" s="21"/>
      <c r="BI1816" s="21"/>
      <c r="BJ1816" s="22">
        <f t="shared" si="21"/>
        <v>0</v>
      </c>
      <c r="BK1816" s="21"/>
      <c r="BL1816" s="21"/>
      <c r="BM1816" s="21"/>
      <c r="BN1816" s="23">
        <f t="shared" si="7"/>
        <v>0</v>
      </c>
      <c r="BO1816" s="23"/>
      <c r="BP1816" s="23"/>
      <c r="BQ1816" s="23"/>
      <c r="BR1816" s="23"/>
      <c r="BS1816" s="23"/>
      <c r="BT1816" s="23"/>
      <c r="BU1816" s="23"/>
      <c r="BV1816" s="23"/>
      <c r="BW1816" s="23"/>
      <c r="BX1816" s="23"/>
      <c r="BY1816" s="23"/>
      <c r="BZ1816" s="23"/>
      <c r="CA1816" s="23"/>
      <c r="CB1816" s="23"/>
      <c r="CC1816" s="23"/>
      <c r="CD1816" s="23"/>
      <c r="CE1816" s="23"/>
      <c r="CF1816" s="21">
        <f t="shared" si="9"/>
        <v>100</v>
      </c>
      <c r="CG1816" s="21"/>
      <c r="CH1816" s="21"/>
      <c r="CI1816" s="21"/>
      <c r="CJ1816" s="21"/>
      <c r="CK1816" s="21"/>
      <c r="CL1816" s="21"/>
      <c r="CM1816" s="21"/>
      <c r="CN1816" s="21"/>
      <c r="CO1816" s="21"/>
      <c r="CP1816" s="21"/>
      <c r="CQ1816" s="21"/>
      <c r="CR1816" s="21"/>
      <c r="CS1816" s="21"/>
      <c r="CT1816" s="21"/>
      <c r="CU1816" s="21">
        <v>100</v>
      </c>
      <c r="CV1816" s="21"/>
      <c r="CW1816" s="21"/>
      <c r="CX1816" s="23">
        <f t="shared" si="11"/>
        <v>1</v>
      </c>
      <c r="CY1816" s="23"/>
      <c r="CZ1816" s="23"/>
      <c r="DA1816" s="23"/>
      <c r="DB1816" s="23">
        <v>1</v>
      </c>
      <c r="DC1816" s="23"/>
      <c r="DD1816" s="23"/>
      <c r="DE1816" s="22">
        <f t="shared" si="13"/>
        <v>0</v>
      </c>
      <c r="DF1816" s="21"/>
      <c r="DG1816" s="21"/>
      <c r="DH1816" s="21"/>
      <c r="DI1816" s="21"/>
      <c r="DJ1816" s="21"/>
      <c r="DK1816" s="24">
        <f t="shared" si="15"/>
        <v>0</v>
      </c>
      <c r="DL1816" s="23"/>
      <c r="DM1816" s="23"/>
      <c r="DN1816" s="3"/>
      <c r="DO1816" s="3"/>
      <c r="DP1816" s="3"/>
      <c r="DQ1816" s="3"/>
      <c r="DR1816" s="3"/>
      <c r="DS1816" s="3"/>
      <c r="DT1816" s="3"/>
      <c r="DU1816" s="3"/>
      <c r="DV1816" s="3"/>
      <c r="DW1816" s="3"/>
      <c r="DX1816" s="3"/>
      <c r="DY1816" s="3"/>
      <c r="DZ1816" s="3"/>
      <c r="EA1816" s="3"/>
      <c r="EB1816" s="3"/>
      <c r="EC1816" s="3"/>
      <c r="ED1816" s="3"/>
      <c r="EE1816" s="3"/>
      <c r="EF1816" s="3"/>
      <c r="EG1816" s="3"/>
    </row>
    <row r="1817" spans="1:137" ht="15.75" customHeight="1">
      <c r="A1817" s="15" t="s">
        <v>5797</v>
      </c>
      <c r="B1817" s="15" t="s">
        <v>5798</v>
      </c>
      <c r="C1817" s="16">
        <v>65397991</v>
      </c>
      <c r="D1817" s="15">
        <v>602848052</v>
      </c>
      <c r="E1817" s="15" t="s">
        <v>5799</v>
      </c>
      <c r="F1817" s="15" t="s">
        <v>84</v>
      </c>
      <c r="G1817" s="15" t="s">
        <v>101</v>
      </c>
      <c r="H1817" s="15" t="s">
        <v>86</v>
      </c>
      <c r="I1817" s="17">
        <f t="shared" si="18"/>
        <v>0</v>
      </c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  <c r="U1817" s="17"/>
      <c r="V1817" s="17"/>
      <c r="W1817" s="17"/>
      <c r="X1817" s="17"/>
      <c r="Y1817" s="17"/>
      <c r="Z1817" s="18">
        <f t="shared" si="1"/>
        <v>28</v>
      </c>
      <c r="AA1817" s="19"/>
      <c r="AB1817" s="19"/>
      <c r="AC1817" s="19"/>
      <c r="AD1817" s="19"/>
      <c r="AE1817" s="19"/>
      <c r="AF1817" s="19">
        <v>6</v>
      </c>
      <c r="AG1817" s="19"/>
      <c r="AH1817" s="19">
        <v>7</v>
      </c>
      <c r="AI1817" s="19"/>
      <c r="AJ1817" s="19"/>
      <c r="AK1817" s="19"/>
      <c r="AL1817" s="19"/>
      <c r="AM1817" s="19"/>
      <c r="AN1817" s="19"/>
      <c r="AO1817" s="19">
        <v>15</v>
      </c>
      <c r="AP1817" s="19"/>
      <c r="AQ1817" s="19"/>
      <c r="AR1817" s="20">
        <f t="shared" si="3"/>
        <v>0</v>
      </c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1"/>
      <c r="BG1817" s="21"/>
      <c r="BH1817" s="21"/>
      <c r="BI1817" s="21"/>
      <c r="BJ1817" s="22">
        <f t="shared" si="21"/>
        <v>0</v>
      </c>
      <c r="BK1817" s="21"/>
      <c r="BL1817" s="21"/>
      <c r="BM1817" s="21"/>
      <c r="BN1817" s="23">
        <f t="shared" si="7"/>
        <v>0</v>
      </c>
      <c r="BO1817" s="23"/>
      <c r="BP1817" s="23"/>
      <c r="BQ1817" s="23"/>
      <c r="BR1817" s="23"/>
      <c r="BS1817" s="23"/>
      <c r="BT1817" s="23"/>
      <c r="BU1817" s="23"/>
      <c r="BV1817" s="23"/>
      <c r="BW1817" s="23"/>
      <c r="BX1817" s="23"/>
      <c r="BY1817" s="23"/>
      <c r="BZ1817" s="23"/>
      <c r="CA1817" s="23"/>
      <c r="CB1817" s="23"/>
      <c r="CC1817" s="23"/>
      <c r="CD1817" s="23"/>
      <c r="CE1817" s="23"/>
      <c r="CF1817" s="21">
        <f t="shared" si="9"/>
        <v>0</v>
      </c>
      <c r="CG1817" s="21"/>
      <c r="CH1817" s="21"/>
      <c r="CI1817" s="21"/>
      <c r="CJ1817" s="21"/>
      <c r="CK1817" s="21"/>
      <c r="CL1817" s="21"/>
      <c r="CM1817" s="21"/>
      <c r="CN1817" s="21"/>
      <c r="CO1817" s="21"/>
      <c r="CP1817" s="21"/>
      <c r="CQ1817" s="21"/>
      <c r="CR1817" s="21"/>
      <c r="CS1817" s="21"/>
      <c r="CT1817" s="21"/>
      <c r="CU1817" s="21"/>
      <c r="CV1817" s="21"/>
      <c r="CW1817" s="21"/>
      <c r="CX1817" s="23">
        <f t="shared" si="11"/>
        <v>2</v>
      </c>
      <c r="CY1817" s="23"/>
      <c r="CZ1817" s="23"/>
      <c r="DA1817" s="23"/>
      <c r="DB1817" s="23">
        <v>2</v>
      </c>
      <c r="DC1817" s="23"/>
      <c r="DD1817" s="23"/>
      <c r="DE1817" s="22">
        <f t="shared" si="13"/>
        <v>0</v>
      </c>
      <c r="DF1817" s="21"/>
      <c r="DG1817" s="21"/>
      <c r="DH1817" s="21"/>
      <c r="DI1817" s="21"/>
      <c r="DJ1817" s="21"/>
      <c r="DK1817" s="24">
        <f t="shared" si="15"/>
        <v>0</v>
      </c>
      <c r="DL1817" s="23"/>
      <c r="DM1817" s="23"/>
      <c r="DN1817" s="3"/>
      <c r="DO1817" s="3"/>
      <c r="DP1817" s="3"/>
      <c r="DQ1817" s="3"/>
      <c r="DR1817" s="3"/>
      <c r="DS1817" s="3"/>
      <c r="DT1817" s="3"/>
      <c r="DU1817" s="3"/>
      <c r="DV1817" s="3"/>
      <c r="DW1817" s="3"/>
      <c r="DX1817" s="3"/>
      <c r="DY1817" s="3"/>
      <c r="DZ1817" s="3"/>
      <c r="EA1817" s="3"/>
      <c r="EB1817" s="3"/>
      <c r="EC1817" s="3"/>
      <c r="ED1817" s="3"/>
      <c r="EE1817" s="3"/>
      <c r="EF1817" s="3"/>
      <c r="EG1817" s="3"/>
    </row>
    <row r="1818" spans="1:137" ht="15.75" customHeight="1">
      <c r="A1818" s="15" t="s">
        <v>5800</v>
      </c>
      <c r="B1818" s="15" t="s">
        <v>5801</v>
      </c>
      <c r="C1818" s="16" t="s">
        <v>5802</v>
      </c>
      <c r="D1818" s="15">
        <v>603480573</v>
      </c>
      <c r="E1818" s="15" t="s">
        <v>5803</v>
      </c>
      <c r="F1818" s="15" t="s">
        <v>84</v>
      </c>
      <c r="G1818" s="15" t="s">
        <v>230</v>
      </c>
      <c r="H1818" s="15" t="s">
        <v>258</v>
      </c>
      <c r="I1818" s="17">
        <f t="shared" si="18"/>
        <v>0</v>
      </c>
      <c r="J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  <c r="U1818" s="17"/>
      <c r="V1818" s="17"/>
      <c r="W1818" s="17"/>
      <c r="X1818" s="17"/>
      <c r="Y1818" s="17"/>
      <c r="Z1818" s="18">
        <f t="shared" si="1"/>
        <v>169</v>
      </c>
      <c r="AA1818" s="19"/>
      <c r="AB1818" s="19"/>
      <c r="AC1818" s="19"/>
      <c r="AD1818" s="19"/>
      <c r="AE1818" s="19"/>
      <c r="AF1818" s="19"/>
      <c r="AG1818" s="19">
        <v>19</v>
      </c>
      <c r="AH1818" s="19"/>
      <c r="AI1818" s="19"/>
      <c r="AJ1818" s="19"/>
      <c r="AK1818" s="19"/>
      <c r="AL1818" s="19"/>
      <c r="AM1818" s="19"/>
      <c r="AN1818" s="19"/>
      <c r="AO1818" s="19"/>
      <c r="AP1818" s="19">
        <v>150</v>
      </c>
      <c r="AQ1818" s="19"/>
      <c r="AR1818" s="20">
        <f t="shared" si="3"/>
        <v>0</v>
      </c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/>
      <c r="BI1818" s="21"/>
      <c r="BJ1818" s="22">
        <f t="shared" si="21"/>
        <v>0</v>
      </c>
      <c r="BK1818" s="21"/>
      <c r="BL1818" s="21"/>
      <c r="BM1818" s="21"/>
      <c r="BN1818" s="23">
        <f t="shared" si="7"/>
        <v>0</v>
      </c>
      <c r="BO1818" s="23"/>
      <c r="BP1818" s="23"/>
      <c r="BQ1818" s="23"/>
      <c r="BR1818" s="23"/>
      <c r="BS1818" s="23"/>
      <c r="BT1818" s="23"/>
      <c r="BU1818" s="23"/>
      <c r="BV1818" s="23"/>
      <c r="BW1818" s="23"/>
      <c r="BX1818" s="23"/>
      <c r="BY1818" s="23"/>
      <c r="BZ1818" s="23"/>
      <c r="CA1818" s="23"/>
      <c r="CB1818" s="23"/>
      <c r="CC1818" s="23"/>
      <c r="CD1818" s="23"/>
      <c r="CE1818" s="23"/>
      <c r="CF1818" s="21">
        <f t="shared" si="9"/>
        <v>0</v>
      </c>
      <c r="CG1818" s="21"/>
      <c r="CH1818" s="21"/>
      <c r="CI1818" s="21"/>
      <c r="CJ1818" s="21"/>
      <c r="CK1818" s="21"/>
      <c r="CL1818" s="21"/>
      <c r="CM1818" s="21"/>
      <c r="CN1818" s="21"/>
      <c r="CO1818" s="21"/>
      <c r="CP1818" s="21"/>
      <c r="CQ1818" s="21"/>
      <c r="CR1818" s="21"/>
      <c r="CS1818" s="21"/>
      <c r="CT1818" s="21"/>
      <c r="CU1818" s="21"/>
      <c r="CV1818" s="21"/>
      <c r="CW1818" s="21"/>
      <c r="CX1818" s="23">
        <f t="shared" si="11"/>
        <v>0</v>
      </c>
      <c r="CY1818" s="23"/>
      <c r="CZ1818" s="23"/>
      <c r="DA1818" s="23"/>
      <c r="DB1818" s="23"/>
      <c r="DC1818" s="23"/>
      <c r="DD1818" s="23"/>
      <c r="DE1818" s="22">
        <f t="shared" si="13"/>
        <v>0</v>
      </c>
      <c r="DF1818" s="21"/>
      <c r="DG1818" s="21"/>
      <c r="DH1818" s="21"/>
      <c r="DI1818" s="21"/>
      <c r="DJ1818" s="21"/>
      <c r="DK1818" s="24">
        <f t="shared" si="15"/>
        <v>0</v>
      </c>
      <c r="DL1818" s="23"/>
      <c r="DM1818" s="23"/>
      <c r="DN1818" s="3"/>
      <c r="DO1818" s="3"/>
      <c r="DP1818" s="3"/>
      <c r="DQ1818" s="3"/>
      <c r="DR1818" s="3"/>
      <c r="DS1818" s="3"/>
      <c r="DT1818" s="3"/>
      <c r="DU1818" s="3"/>
      <c r="DV1818" s="3"/>
      <c r="DW1818" s="3"/>
      <c r="DX1818" s="3"/>
      <c r="DY1818" s="3"/>
      <c r="DZ1818" s="3"/>
      <c r="EA1818" s="3"/>
      <c r="EB1818" s="3"/>
      <c r="EC1818" s="3"/>
      <c r="ED1818" s="3"/>
      <c r="EE1818" s="3"/>
      <c r="EF1818" s="3"/>
      <c r="EG1818" s="3"/>
    </row>
    <row r="1819" spans="1:137" ht="15.75" customHeight="1">
      <c r="A1819" s="15" t="s">
        <v>5804</v>
      </c>
      <c r="B1819" s="15" t="s">
        <v>5805</v>
      </c>
      <c r="C1819" s="16" t="s">
        <v>5806</v>
      </c>
      <c r="D1819" s="15">
        <v>602273642</v>
      </c>
      <c r="E1819" s="15" t="s">
        <v>5807</v>
      </c>
      <c r="F1819" s="15" t="s">
        <v>84</v>
      </c>
      <c r="G1819" s="15" t="s">
        <v>91</v>
      </c>
      <c r="H1819" s="15" t="s">
        <v>68</v>
      </c>
      <c r="I1819" s="17">
        <f t="shared" si="18"/>
        <v>0</v>
      </c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  <c r="U1819" s="17"/>
      <c r="V1819" s="17"/>
      <c r="W1819" s="17"/>
      <c r="X1819" s="17"/>
      <c r="Y1819" s="17"/>
      <c r="Z1819" s="18">
        <f t="shared" si="1"/>
        <v>29</v>
      </c>
      <c r="AA1819" s="19"/>
      <c r="AB1819" s="19"/>
      <c r="AC1819" s="19"/>
      <c r="AD1819" s="19"/>
      <c r="AE1819" s="19"/>
      <c r="AF1819" s="19"/>
      <c r="AG1819" s="19">
        <v>19</v>
      </c>
      <c r="AH1819" s="19"/>
      <c r="AI1819" s="19"/>
      <c r="AJ1819" s="19"/>
      <c r="AK1819" s="19"/>
      <c r="AL1819" s="19"/>
      <c r="AM1819" s="19"/>
      <c r="AN1819" s="19"/>
      <c r="AO1819" s="19">
        <v>10</v>
      </c>
      <c r="AP1819" s="19"/>
      <c r="AQ1819" s="19"/>
      <c r="AR1819" s="20">
        <f t="shared" si="3"/>
        <v>0</v>
      </c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/>
      <c r="BI1819" s="21"/>
      <c r="BJ1819" s="22">
        <f t="shared" si="21"/>
        <v>0</v>
      </c>
      <c r="BK1819" s="21"/>
      <c r="BL1819" s="21"/>
      <c r="BM1819" s="21"/>
      <c r="BN1819" s="23">
        <f t="shared" si="7"/>
        <v>0</v>
      </c>
      <c r="BO1819" s="23"/>
      <c r="BP1819" s="23"/>
      <c r="BQ1819" s="23"/>
      <c r="BR1819" s="23"/>
      <c r="BS1819" s="23"/>
      <c r="BT1819" s="23"/>
      <c r="BU1819" s="23"/>
      <c r="BV1819" s="23"/>
      <c r="BW1819" s="23"/>
      <c r="BX1819" s="23"/>
      <c r="BY1819" s="23"/>
      <c r="BZ1819" s="23"/>
      <c r="CA1819" s="23"/>
      <c r="CB1819" s="23"/>
      <c r="CC1819" s="23"/>
      <c r="CD1819" s="23"/>
      <c r="CE1819" s="23"/>
      <c r="CF1819" s="21">
        <f t="shared" si="9"/>
        <v>100</v>
      </c>
      <c r="CG1819" s="21"/>
      <c r="CH1819" s="21"/>
      <c r="CI1819" s="21"/>
      <c r="CJ1819" s="21"/>
      <c r="CK1819" s="21"/>
      <c r="CL1819" s="21"/>
      <c r="CM1819" s="21"/>
      <c r="CN1819" s="21"/>
      <c r="CO1819" s="21"/>
      <c r="CP1819" s="21"/>
      <c r="CQ1819" s="21"/>
      <c r="CR1819" s="21"/>
      <c r="CS1819" s="21"/>
      <c r="CT1819" s="21"/>
      <c r="CU1819" s="21">
        <v>100</v>
      </c>
      <c r="CV1819" s="21"/>
      <c r="CW1819" s="21"/>
      <c r="CX1819" s="23">
        <f t="shared" si="11"/>
        <v>1</v>
      </c>
      <c r="CY1819" s="23"/>
      <c r="CZ1819" s="23"/>
      <c r="DA1819" s="23"/>
      <c r="DB1819" s="23">
        <v>1</v>
      </c>
      <c r="DC1819" s="23"/>
      <c r="DD1819" s="23"/>
      <c r="DE1819" s="22">
        <f t="shared" si="13"/>
        <v>0</v>
      </c>
      <c r="DF1819" s="21"/>
      <c r="DG1819" s="21"/>
      <c r="DH1819" s="21"/>
      <c r="DI1819" s="21"/>
      <c r="DJ1819" s="21"/>
      <c r="DK1819" s="24">
        <f t="shared" si="15"/>
        <v>0</v>
      </c>
      <c r="DL1819" s="23"/>
      <c r="DM1819" s="23"/>
      <c r="DN1819" s="3"/>
      <c r="DO1819" s="3"/>
      <c r="DP1819" s="3"/>
      <c r="DQ1819" s="3"/>
      <c r="DR1819" s="3"/>
      <c r="DS1819" s="3"/>
      <c r="DT1819" s="3"/>
      <c r="DU1819" s="3"/>
      <c r="DV1819" s="3"/>
      <c r="DW1819" s="3"/>
      <c r="DX1819" s="3"/>
      <c r="DY1819" s="3"/>
      <c r="DZ1819" s="3"/>
      <c r="EA1819" s="3"/>
      <c r="EB1819" s="3"/>
      <c r="EC1819" s="3"/>
      <c r="ED1819" s="3"/>
      <c r="EE1819" s="3"/>
      <c r="EF1819" s="3"/>
      <c r="EG1819" s="3"/>
    </row>
    <row r="1820" spans="1:137" ht="15.75" customHeight="1">
      <c r="A1820" s="15" t="s">
        <v>5808</v>
      </c>
      <c r="B1820" s="15" t="s">
        <v>5809</v>
      </c>
      <c r="C1820" s="16" t="s">
        <v>5810</v>
      </c>
      <c r="D1820" s="15">
        <v>739048710</v>
      </c>
      <c r="E1820" s="15" t="s">
        <v>5811</v>
      </c>
      <c r="F1820" s="15" t="s">
        <v>84</v>
      </c>
      <c r="G1820" s="15" t="s">
        <v>153</v>
      </c>
      <c r="H1820" s="15" t="s">
        <v>216</v>
      </c>
      <c r="I1820" s="17">
        <f t="shared" si="18"/>
        <v>0</v>
      </c>
      <c r="J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  <c r="U1820" s="17"/>
      <c r="V1820" s="17"/>
      <c r="W1820" s="17"/>
      <c r="X1820" s="17"/>
      <c r="Y1820" s="17"/>
      <c r="Z1820" s="18">
        <f t="shared" si="1"/>
        <v>34</v>
      </c>
      <c r="AA1820" s="19"/>
      <c r="AB1820" s="19"/>
      <c r="AC1820" s="19"/>
      <c r="AD1820" s="19"/>
      <c r="AE1820" s="19"/>
      <c r="AF1820" s="19"/>
      <c r="AG1820" s="19">
        <v>19</v>
      </c>
      <c r="AH1820" s="19"/>
      <c r="AI1820" s="19"/>
      <c r="AJ1820" s="19"/>
      <c r="AK1820" s="19"/>
      <c r="AL1820" s="19"/>
      <c r="AM1820" s="19"/>
      <c r="AN1820" s="19"/>
      <c r="AO1820" s="19"/>
      <c r="AP1820" s="19">
        <v>15</v>
      </c>
      <c r="AQ1820" s="19"/>
      <c r="AR1820" s="20">
        <f t="shared" si="3"/>
        <v>0</v>
      </c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/>
      <c r="BI1820" s="21"/>
      <c r="BJ1820" s="22">
        <f t="shared" si="21"/>
        <v>0</v>
      </c>
      <c r="BK1820" s="21"/>
      <c r="BL1820" s="21"/>
      <c r="BM1820" s="21"/>
      <c r="BN1820" s="23">
        <f t="shared" si="7"/>
        <v>0</v>
      </c>
      <c r="BO1820" s="23"/>
      <c r="BP1820" s="23"/>
      <c r="BQ1820" s="23"/>
      <c r="BR1820" s="23"/>
      <c r="BS1820" s="23"/>
      <c r="BT1820" s="23"/>
      <c r="BU1820" s="23"/>
      <c r="BV1820" s="23"/>
      <c r="BW1820" s="23"/>
      <c r="BX1820" s="23"/>
      <c r="BY1820" s="23"/>
      <c r="BZ1820" s="23"/>
      <c r="CA1820" s="23"/>
      <c r="CB1820" s="23"/>
      <c r="CC1820" s="23"/>
      <c r="CD1820" s="23"/>
      <c r="CE1820" s="23"/>
      <c r="CF1820" s="21">
        <f t="shared" si="9"/>
        <v>0</v>
      </c>
      <c r="CG1820" s="21"/>
      <c r="CH1820" s="21"/>
      <c r="CI1820" s="21"/>
      <c r="CJ1820" s="21"/>
      <c r="CK1820" s="21"/>
      <c r="CL1820" s="21"/>
      <c r="CM1820" s="21"/>
      <c r="CN1820" s="21"/>
      <c r="CO1820" s="21"/>
      <c r="CP1820" s="21"/>
      <c r="CQ1820" s="21"/>
      <c r="CR1820" s="21"/>
      <c r="CS1820" s="21"/>
      <c r="CT1820" s="21"/>
      <c r="CU1820" s="21"/>
      <c r="CV1820" s="21"/>
      <c r="CW1820" s="21"/>
      <c r="CX1820" s="23">
        <f t="shared" si="11"/>
        <v>0</v>
      </c>
      <c r="CY1820" s="23"/>
      <c r="CZ1820" s="23"/>
      <c r="DA1820" s="23"/>
      <c r="DB1820" s="23"/>
      <c r="DC1820" s="23"/>
      <c r="DD1820" s="23"/>
      <c r="DE1820" s="22">
        <f t="shared" si="13"/>
        <v>0</v>
      </c>
      <c r="DF1820" s="21"/>
      <c r="DG1820" s="21"/>
      <c r="DH1820" s="21"/>
      <c r="DI1820" s="21"/>
      <c r="DJ1820" s="21"/>
      <c r="DK1820" s="24">
        <f t="shared" si="15"/>
        <v>0</v>
      </c>
      <c r="DL1820" s="23"/>
      <c r="DM1820" s="23"/>
      <c r="DN1820" s="3"/>
      <c r="DO1820" s="3"/>
      <c r="DP1820" s="3"/>
      <c r="DQ1820" s="3"/>
      <c r="DR1820" s="3"/>
      <c r="DS1820" s="3"/>
      <c r="DT1820" s="3"/>
      <c r="DU1820" s="3"/>
      <c r="DV1820" s="3"/>
      <c r="DW1820" s="3"/>
      <c r="DX1820" s="3"/>
      <c r="DY1820" s="3"/>
      <c r="DZ1820" s="3"/>
      <c r="EA1820" s="3"/>
      <c r="EB1820" s="3"/>
      <c r="EC1820" s="3"/>
      <c r="ED1820" s="3"/>
      <c r="EE1820" s="3"/>
      <c r="EF1820" s="3"/>
      <c r="EG1820" s="3"/>
    </row>
    <row r="1821" spans="1:137" ht="15.75" customHeight="1">
      <c r="A1821" s="15" t="s">
        <v>5812</v>
      </c>
      <c r="B1821" s="15" t="s">
        <v>5813</v>
      </c>
      <c r="C1821" s="16" t="s">
        <v>5814</v>
      </c>
      <c r="D1821" s="15">
        <v>723191891</v>
      </c>
      <c r="E1821" s="15" t="s">
        <v>5815</v>
      </c>
      <c r="F1821" s="15" t="s">
        <v>84</v>
      </c>
      <c r="G1821" s="15" t="s">
        <v>101</v>
      </c>
      <c r="H1821" s="15" t="s">
        <v>68</v>
      </c>
      <c r="I1821" s="17">
        <f t="shared" si="18"/>
        <v>0</v>
      </c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  <c r="U1821" s="17"/>
      <c r="V1821" s="17"/>
      <c r="W1821" s="17"/>
      <c r="X1821" s="17"/>
      <c r="Y1821" s="17"/>
      <c r="Z1821" s="18">
        <f t="shared" si="1"/>
        <v>28</v>
      </c>
      <c r="AA1821" s="19"/>
      <c r="AB1821" s="19"/>
      <c r="AC1821" s="19"/>
      <c r="AD1821" s="19"/>
      <c r="AE1821" s="19"/>
      <c r="AF1821" s="19">
        <v>6</v>
      </c>
      <c r="AG1821" s="19"/>
      <c r="AH1821" s="19">
        <v>7</v>
      </c>
      <c r="AI1821" s="19"/>
      <c r="AJ1821" s="19"/>
      <c r="AK1821" s="19"/>
      <c r="AL1821" s="19"/>
      <c r="AM1821" s="19"/>
      <c r="AN1821" s="19"/>
      <c r="AO1821" s="19">
        <v>15</v>
      </c>
      <c r="AP1821" s="19"/>
      <c r="AQ1821" s="19"/>
      <c r="AR1821" s="20">
        <f t="shared" si="3"/>
        <v>0</v>
      </c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/>
      <c r="BI1821" s="21"/>
      <c r="BJ1821" s="22">
        <f t="shared" si="21"/>
        <v>0</v>
      </c>
      <c r="BK1821" s="21"/>
      <c r="BL1821" s="21"/>
      <c r="BM1821" s="21"/>
      <c r="BN1821" s="23">
        <f t="shared" si="7"/>
        <v>0</v>
      </c>
      <c r="BO1821" s="23"/>
      <c r="BP1821" s="23"/>
      <c r="BQ1821" s="23"/>
      <c r="BR1821" s="23"/>
      <c r="BS1821" s="23"/>
      <c r="BT1821" s="23"/>
      <c r="BU1821" s="23"/>
      <c r="BV1821" s="23"/>
      <c r="BW1821" s="23"/>
      <c r="BX1821" s="23"/>
      <c r="BY1821" s="23"/>
      <c r="BZ1821" s="23"/>
      <c r="CA1821" s="23"/>
      <c r="CB1821" s="23"/>
      <c r="CC1821" s="23"/>
      <c r="CD1821" s="23"/>
      <c r="CE1821" s="23"/>
      <c r="CF1821" s="21">
        <f t="shared" si="9"/>
        <v>0</v>
      </c>
      <c r="CG1821" s="21"/>
      <c r="CH1821" s="21"/>
      <c r="CI1821" s="21"/>
      <c r="CJ1821" s="21"/>
      <c r="CK1821" s="21"/>
      <c r="CL1821" s="21"/>
      <c r="CM1821" s="21"/>
      <c r="CN1821" s="21"/>
      <c r="CO1821" s="21"/>
      <c r="CP1821" s="21"/>
      <c r="CQ1821" s="21"/>
      <c r="CR1821" s="21"/>
      <c r="CS1821" s="21"/>
      <c r="CT1821" s="21"/>
      <c r="CU1821" s="21"/>
      <c r="CV1821" s="21"/>
      <c r="CW1821" s="21"/>
      <c r="CX1821" s="23">
        <f t="shared" si="11"/>
        <v>2</v>
      </c>
      <c r="CY1821" s="23"/>
      <c r="CZ1821" s="23"/>
      <c r="DA1821" s="23"/>
      <c r="DB1821" s="23">
        <v>2</v>
      </c>
      <c r="DC1821" s="23"/>
      <c r="DD1821" s="23"/>
      <c r="DE1821" s="22">
        <f t="shared" si="13"/>
        <v>0</v>
      </c>
      <c r="DF1821" s="21"/>
      <c r="DG1821" s="21"/>
      <c r="DH1821" s="21"/>
      <c r="DI1821" s="21"/>
      <c r="DJ1821" s="21"/>
      <c r="DK1821" s="24">
        <f t="shared" si="15"/>
        <v>0</v>
      </c>
      <c r="DL1821" s="23"/>
      <c r="DM1821" s="23"/>
      <c r="DN1821" s="3"/>
      <c r="DO1821" s="3"/>
      <c r="DP1821" s="3"/>
      <c r="DQ1821" s="3"/>
      <c r="DR1821" s="3"/>
      <c r="DS1821" s="3"/>
      <c r="DT1821" s="3"/>
      <c r="DU1821" s="3"/>
      <c r="DV1821" s="3"/>
      <c r="DW1821" s="3"/>
      <c r="DX1821" s="3"/>
      <c r="DY1821" s="3"/>
      <c r="DZ1821" s="3"/>
      <c r="EA1821" s="3"/>
      <c r="EB1821" s="3"/>
      <c r="EC1821" s="3"/>
      <c r="ED1821" s="3"/>
      <c r="EE1821" s="3"/>
      <c r="EF1821" s="3"/>
      <c r="EG1821" s="3"/>
    </row>
    <row r="1822" spans="1:137" ht="15.75" customHeight="1">
      <c r="A1822" s="15" t="s">
        <v>5816</v>
      </c>
      <c r="B1822" s="15" t="s">
        <v>5817</v>
      </c>
      <c r="C1822" s="16">
        <v>48586820</v>
      </c>
      <c r="D1822" s="15">
        <v>606394487</v>
      </c>
      <c r="E1822" s="15" t="s">
        <v>5818</v>
      </c>
      <c r="F1822" s="15" t="s">
        <v>84</v>
      </c>
      <c r="G1822" s="15" t="s">
        <v>101</v>
      </c>
      <c r="H1822" s="15" t="s">
        <v>57</v>
      </c>
      <c r="I1822" s="17">
        <f t="shared" si="18"/>
        <v>0</v>
      </c>
      <c r="J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  <c r="U1822" s="17"/>
      <c r="V1822" s="17"/>
      <c r="W1822" s="17"/>
      <c r="X1822" s="17"/>
      <c r="Y1822" s="17"/>
      <c r="Z1822" s="18">
        <f t="shared" si="1"/>
        <v>67</v>
      </c>
      <c r="AA1822" s="19"/>
      <c r="AB1822" s="19"/>
      <c r="AC1822" s="19"/>
      <c r="AD1822" s="19"/>
      <c r="AE1822" s="19"/>
      <c r="AF1822" s="19">
        <v>6</v>
      </c>
      <c r="AG1822" s="19">
        <v>19</v>
      </c>
      <c r="AH1822" s="19">
        <v>7</v>
      </c>
      <c r="AI1822" s="19"/>
      <c r="AJ1822" s="19"/>
      <c r="AK1822" s="19"/>
      <c r="AL1822" s="19"/>
      <c r="AM1822" s="19"/>
      <c r="AN1822" s="19"/>
      <c r="AO1822" s="19">
        <v>35</v>
      </c>
      <c r="AP1822" s="19"/>
      <c r="AQ1822" s="19"/>
      <c r="AR1822" s="20">
        <f t="shared" si="3"/>
        <v>0</v>
      </c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1"/>
      <c r="BG1822" s="21"/>
      <c r="BH1822" s="21"/>
      <c r="BI1822" s="21"/>
      <c r="BJ1822" s="22">
        <f t="shared" si="21"/>
        <v>0</v>
      </c>
      <c r="BK1822" s="21"/>
      <c r="BL1822" s="21"/>
      <c r="BM1822" s="21"/>
      <c r="BN1822" s="23">
        <f t="shared" si="7"/>
        <v>0</v>
      </c>
      <c r="BO1822" s="23"/>
      <c r="BP1822" s="23"/>
      <c r="BQ1822" s="23"/>
      <c r="BR1822" s="23"/>
      <c r="BS1822" s="23"/>
      <c r="BT1822" s="23"/>
      <c r="BU1822" s="23"/>
      <c r="BV1822" s="23"/>
      <c r="BW1822" s="23"/>
      <c r="BX1822" s="23"/>
      <c r="BY1822" s="23"/>
      <c r="BZ1822" s="23"/>
      <c r="CA1822" s="23"/>
      <c r="CB1822" s="23"/>
      <c r="CC1822" s="23"/>
      <c r="CD1822" s="23"/>
      <c r="CE1822" s="23"/>
      <c r="CF1822" s="21">
        <f t="shared" si="9"/>
        <v>0</v>
      </c>
      <c r="CG1822" s="21"/>
      <c r="CH1822" s="21"/>
      <c r="CI1822" s="21"/>
      <c r="CJ1822" s="21"/>
      <c r="CK1822" s="21"/>
      <c r="CL1822" s="21"/>
      <c r="CM1822" s="21"/>
      <c r="CN1822" s="21"/>
      <c r="CO1822" s="21"/>
      <c r="CP1822" s="21"/>
      <c r="CQ1822" s="21"/>
      <c r="CR1822" s="21"/>
      <c r="CS1822" s="21"/>
      <c r="CT1822" s="21"/>
      <c r="CU1822" s="21"/>
      <c r="CV1822" s="21"/>
      <c r="CW1822" s="21"/>
      <c r="CX1822" s="23">
        <f t="shared" si="11"/>
        <v>2</v>
      </c>
      <c r="CY1822" s="23"/>
      <c r="CZ1822" s="23"/>
      <c r="DA1822" s="23"/>
      <c r="DB1822" s="23">
        <v>2</v>
      </c>
      <c r="DC1822" s="23"/>
      <c r="DD1822" s="23"/>
      <c r="DE1822" s="22">
        <f t="shared" si="13"/>
        <v>0</v>
      </c>
      <c r="DF1822" s="21"/>
      <c r="DG1822" s="21"/>
      <c r="DH1822" s="21"/>
      <c r="DI1822" s="21"/>
      <c r="DJ1822" s="21"/>
      <c r="DK1822" s="24">
        <f t="shared" si="15"/>
        <v>0</v>
      </c>
      <c r="DL1822" s="23"/>
      <c r="DM1822" s="23"/>
      <c r="DN1822" s="3"/>
      <c r="DO1822" s="3"/>
      <c r="DP1822" s="3"/>
      <c r="DQ1822" s="3"/>
      <c r="DR1822" s="3"/>
      <c r="DS1822" s="3"/>
      <c r="DT1822" s="3"/>
      <c r="DU1822" s="3"/>
      <c r="DV1822" s="3"/>
      <c r="DW1822" s="3"/>
      <c r="DX1822" s="3"/>
      <c r="DY1822" s="3"/>
      <c r="DZ1822" s="3"/>
      <c r="EA1822" s="3"/>
      <c r="EB1822" s="3"/>
      <c r="EC1822" s="3"/>
      <c r="ED1822" s="3"/>
      <c r="EE1822" s="3"/>
      <c r="EF1822" s="3"/>
      <c r="EG1822" s="3"/>
    </row>
    <row r="1823" spans="1:137" ht="15.75" customHeight="1">
      <c r="A1823" s="15" t="s">
        <v>5819</v>
      </c>
      <c r="B1823" s="15" t="s">
        <v>5820</v>
      </c>
      <c r="C1823" s="16">
        <v>60167637</v>
      </c>
      <c r="D1823" s="15">
        <v>739805967</v>
      </c>
      <c r="E1823" s="15" t="s">
        <v>5821</v>
      </c>
      <c r="F1823" s="15" t="s">
        <v>84</v>
      </c>
      <c r="G1823" s="15" t="s">
        <v>101</v>
      </c>
      <c r="H1823" s="15" t="s">
        <v>117</v>
      </c>
      <c r="I1823" s="17">
        <f t="shared" si="18"/>
        <v>0</v>
      </c>
      <c r="J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  <c r="U1823" s="17"/>
      <c r="V1823" s="17"/>
      <c r="W1823" s="17"/>
      <c r="X1823" s="17"/>
      <c r="Y1823" s="17"/>
      <c r="Z1823" s="18">
        <f t="shared" si="1"/>
        <v>28</v>
      </c>
      <c r="AA1823" s="19"/>
      <c r="AB1823" s="19"/>
      <c r="AC1823" s="19"/>
      <c r="AD1823" s="19"/>
      <c r="AE1823" s="19"/>
      <c r="AF1823" s="19">
        <v>6</v>
      </c>
      <c r="AG1823" s="19"/>
      <c r="AH1823" s="19">
        <v>7</v>
      </c>
      <c r="AI1823" s="19"/>
      <c r="AJ1823" s="19"/>
      <c r="AK1823" s="19"/>
      <c r="AL1823" s="19"/>
      <c r="AM1823" s="19"/>
      <c r="AN1823" s="19"/>
      <c r="AO1823" s="19">
        <v>15</v>
      </c>
      <c r="AP1823" s="19"/>
      <c r="AQ1823" s="19"/>
      <c r="AR1823" s="20">
        <f t="shared" si="3"/>
        <v>0</v>
      </c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1"/>
      <c r="BG1823" s="21"/>
      <c r="BH1823" s="21"/>
      <c r="BI1823" s="21"/>
      <c r="BJ1823" s="22">
        <f t="shared" si="21"/>
        <v>0</v>
      </c>
      <c r="BK1823" s="21"/>
      <c r="BL1823" s="21"/>
      <c r="BM1823" s="21"/>
      <c r="BN1823" s="23">
        <f t="shared" si="7"/>
        <v>0</v>
      </c>
      <c r="BO1823" s="23"/>
      <c r="BP1823" s="23"/>
      <c r="BQ1823" s="23"/>
      <c r="BR1823" s="23"/>
      <c r="BS1823" s="23"/>
      <c r="BT1823" s="23"/>
      <c r="BU1823" s="23"/>
      <c r="BV1823" s="23"/>
      <c r="BW1823" s="23"/>
      <c r="BX1823" s="23"/>
      <c r="BY1823" s="23"/>
      <c r="BZ1823" s="23"/>
      <c r="CA1823" s="23"/>
      <c r="CB1823" s="23"/>
      <c r="CC1823" s="23"/>
      <c r="CD1823" s="23"/>
      <c r="CE1823" s="23"/>
      <c r="CF1823" s="21">
        <f t="shared" si="9"/>
        <v>0</v>
      </c>
      <c r="CG1823" s="21"/>
      <c r="CH1823" s="21"/>
      <c r="CI1823" s="21"/>
      <c r="CJ1823" s="21"/>
      <c r="CK1823" s="21"/>
      <c r="CL1823" s="21"/>
      <c r="CM1823" s="21"/>
      <c r="CN1823" s="21"/>
      <c r="CO1823" s="21"/>
      <c r="CP1823" s="21"/>
      <c r="CQ1823" s="21"/>
      <c r="CR1823" s="21"/>
      <c r="CS1823" s="21"/>
      <c r="CT1823" s="21"/>
      <c r="CU1823" s="21"/>
      <c r="CV1823" s="21"/>
      <c r="CW1823" s="21"/>
      <c r="CX1823" s="23">
        <f t="shared" si="11"/>
        <v>2</v>
      </c>
      <c r="CY1823" s="23"/>
      <c r="CZ1823" s="23"/>
      <c r="DA1823" s="23"/>
      <c r="DB1823" s="23">
        <v>2</v>
      </c>
      <c r="DC1823" s="23"/>
      <c r="DD1823" s="23"/>
      <c r="DE1823" s="22">
        <f t="shared" si="13"/>
        <v>0</v>
      </c>
      <c r="DF1823" s="21"/>
      <c r="DG1823" s="21"/>
      <c r="DH1823" s="21"/>
      <c r="DI1823" s="21"/>
      <c r="DJ1823" s="21"/>
      <c r="DK1823" s="24">
        <f t="shared" si="15"/>
        <v>0</v>
      </c>
      <c r="DL1823" s="23"/>
      <c r="DM1823" s="23"/>
      <c r="DN1823" s="3"/>
      <c r="DO1823" s="3"/>
      <c r="DP1823" s="3"/>
      <c r="DQ1823" s="3"/>
      <c r="DR1823" s="3"/>
      <c r="DS1823" s="3"/>
      <c r="DT1823" s="3"/>
      <c r="DU1823" s="3"/>
      <c r="DV1823" s="3"/>
      <c r="DW1823" s="3"/>
      <c r="DX1823" s="3"/>
      <c r="DY1823" s="3"/>
      <c r="DZ1823" s="3"/>
      <c r="EA1823" s="3"/>
      <c r="EB1823" s="3"/>
      <c r="EC1823" s="3"/>
      <c r="ED1823" s="3"/>
      <c r="EE1823" s="3"/>
      <c r="EF1823" s="3"/>
      <c r="EG1823" s="3"/>
    </row>
    <row r="1824" spans="1:137" ht="15.75" customHeight="1">
      <c r="A1824" s="15" t="s">
        <v>5822</v>
      </c>
      <c r="B1824" s="15" t="s">
        <v>5823</v>
      </c>
      <c r="C1824" s="16" t="s">
        <v>5824</v>
      </c>
      <c r="D1824" s="15">
        <v>603712770</v>
      </c>
      <c r="E1824" s="15" t="s">
        <v>5825</v>
      </c>
      <c r="F1824" s="15" t="s">
        <v>84</v>
      </c>
      <c r="G1824" s="15" t="s">
        <v>91</v>
      </c>
      <c r="H1824" s="15" t="s">
        <v>216</v>
      </c>
      <c r="I1824" s="17">
        <f t="shared" si="18"/>
        <v>0</v>
      </c>
      <c r="J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  <c r="U1824" s="17"/>
      <c r="V1824" s="17"/>
      <c r="W1824" s="17"/>
      <c r="X1824" s="17"/>
      <c r="Y1824" s="17"/>
      <c r="Z1824" s="18">
        <f t="shared" si="1"/>
        <v>22</v>
      </c>
      <c r="AA1824" s="19"/>
      <c r="AB1824" s="19"/>
      <c r="AC1824" s="19"/>
      <c r="AD1824" s="19"/>
      <c r="AE1824" s="19"/>
      <c r="AF1824" s="19">
        <v>6</v>
      </c>
      <c r="AG1824" s="19"/>
      <c r="AH1824" s="19">
        <v>6</v>
      </c>
      <c r="AI1824" s="19"/>
      <c r="AJ1824" s="19"/>
      <c r="AK1824" s="19"/>
      <c r="AL1824" s="19"/>
      <c r="AM1824" s="19"/>
      <c r="AN1824" s="19"/>
      <c r="AO1824" s="19">
        <v>10</v>
      </c>
      <c r="AP1824" s="19"/>
      <c r="AQ1824" s="19"/>
      <c r="AR1824" s="20">
        <f t="shared" si="3"/>
        <v>0</v>
      </c>
      <c r="AS1824" s="21"/>
      <c r="AT1824" s="21"/>
      <c r="AU1824" s="21"/>
      <c r="AV1824" s="21"/>
      <c r="AW1824" s="21"/>
      <c r="AX1824" s="21"/>
      <c r="AY1824" s="21"/>
      <c r="AZ1824" s="21"/>
      <c r="BA1824" s="21"/>
      <c r="BB1824" s="21"/>
      <c r="BC1824" s="21"/>
      <c r="BD1824" s="21"/>
      <c r="BE1824" s="21"/>
      <c r="BF1824" s="21"/>
      <c r="BG1824" s="21"/>
      <c r="BH1824" s="21"/>
      <c r="BI1824" s="21"/>
      <c r="BJ1824" s="22">
        <f t="shared" si="21"/>
        <v>0</v>
      </c>
      <c r="BK1824" s="21"/>
      <c r="BL1824" s="21"/>
      <c r="BM1824" s="21"/>
      <c r="BN1824" s="23">
        <f t="shared" si="7"/>
        <v>0</v>
      </c>
      <c r="BO1824" s="23"/>
      <c r="BP1824" s="23"/>
      <c r="BQ1824" s="23"/>
      <c r="BR1824" s="23"/>
      <c r="BS1824" s="23"/>
      <c r="BT1824" s="23"/>
      <c r="BU1824" s="23"/>
      <c r="BV1824" s="23"/>
      <c r="BW1824" s="23"/>
      <c r="BX1824" s="23"/>
      <c r="BY1824" s="23"/>
      <c r="BZ1824" s="23"/>
      <c r="CA1824" s="23"/>
      <c r="CB1824" s="23"/>
      <c r="CC1824" s="23"/>
      <c r="CD1824" s="23"/>
      <c r="CE1824" s="23"/>
      <c r="CF1824" s="21">
        <f t="shared" si="9"/>
        <v>100</v>
      </c>
      <c r="CG1824" s="21"/>
      <c r="CH1824" s="21"/>
      <c r="CI1824" s="21"/>
      <c r="CJ1824" s="21"/>
      <c r="CK1824" s="21"/>
      <c r="CL1824" s="21"/>
      <c r="CM1824" s="21"/>
      <c r="CN1824" s="21"/>
      <c r="CO1824" s="21"/>
      <c r="CP1824" s="21"/>
      <c r="CQ1824" s="21"/>
      <c r="CR1824" s="21"/>
      <c r="CS1824" s="21"/>
      <c r="CT1824" s="21"/>
      <c r="CU1824" s="21">
        <v>100</v>
      </c>
      <c r="CV1824" s="21"/>
      <c r="CW1824" s="21"/>
      <c r="CX1824" s="23">
        <f t="shared" si="11"/>
        <v>1</v>
      </c>
      <c r="CY1824" s="23"/>
      <c r="CZ1824" s="23"/>
      <c r="DA1824" s="23"/>
      <c r="DB1824" s="23">
        <v>1</v>
      </c>
      <c r="DC1824" s="23"/>
      <c r="DD1824" s="23"/>
      <c r="DE1824" s="22">
        <f t="shared" si="13"/>
        <v>0</v>
      </c>
      <c r="DF1824" s="21"/>
      <c r="DG1824" s="21"/>
      <c r="DH1824" s="21"/>
      <c r="DI1824" s="21"/>
      <c r="DJ1824" s="21"/>
      <c r="DK1824" s="24">
        <f t="shared" si="15"/>
        <v>0</v>
      </c>
      <c r="DL1824" s="23"/>
      <c r="DM1824" s="23"/>
      <c r="DN1824" s="3"/>
      <c r="DO1824" s="3"/>
      <c r="DP1824" s="3"/>
      <c r="DQ1824" s="3"/>
      <c r="DR1824" s="3"/>
      <c r="DS1824" s="3"/>
      <c r="DT1824" s="3"/>
      <c r="DU1824" s="3"/>
      <c r="DV1824" s="3"/>
      <c r="DW1824" s="3"/>
      <c r="DX1824" s="3"/>
      <c r="DY1824" s="3"/>
      <c r="DZ1824" s="3"/>
      <c r="EA1824" s="3"/>
      <c r="EB1824" s="3"/>
      <c r="EC1824" s="3"/>
      <c r="ED1824" s="3"/>
      <c r="EE1824" s="3"/>
      <c r="EF1824" s="3"/>
      <c r="EG1824" s="3"/>
    </row>
    <row r="1825" spans="1:137" ht="15.75" customHeight="1">
      <c r="A1825" s="15" t="s">
        <v>5826</v>
      </c>
      <c r="B1825" s="15" t="s">
        <v>5827</v>
      </c>
      <c r="C1825" s="16">
        <v>68402597</v>
      </c>
      <c r="D1825" s="15">
        <v>603858439</v>
      </c>
      <c r="E1825" s="15" t="s">
        <v>5828</v>
      </c>
      <c r="F1825" s="15" t="s">
        <v>84</v>
      </c>
      <c r="G1825" s="15" t="s">
        <v>91</v>
      </c>
      <c r="H1825" s="15" t="s">
        <v>57</v>
      </c>
      <c r="I1825" s="17">
        <f t="shared" si="18"/>
        <v>0</v>
      </c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  <c r="U1825" s="17"/>
      <c r="V1825" s="17"/>
      <c r="W1825" s="17"/>
      <c r="X1825" s="17"/>
      <c r="Y1825" s="17"/>
      <c r="Z1825" s="18">
        <f t="shared" si="1"/>
        <v>48</v>
      </c>
      <c r="AA1825" s="19"/>
      <c r="AB1825" s="19"/>
      <c r="AC1825" s="19"/>
      <c r="AD1825" s="19"/>
      <c r="AE1825" s="19"/>
      <c r="AF1825" s="19"/>
      <c r="AG1825" s="19">
        <f>19+19</f>
        <v>38</v>
      </c>
      <c r="AH1825" s="19"/>
      <c r="AI1825" s="19"/>
      <c r="AJ1825" s="19"/>
      <c r="AK1825" s="19"/>
      <c r="AL1825" s="19"/>
      <c r="AM1825" s="19"/>
      <c r="AN1825" s="19"/>
      <c r="AO1825" s="19">
        <v>10</v>
      </c>
      <c r="AP1825" s="19"/>
      <c r="AQ1825" s="19"/>
      <c r="AR1825" s="20">
        <f t="shared" si="3"/>
        <v>0</v>
      </c>
      <c r="AS1825" s="21"/>
      <c r="AT1825" s="21"/>
      <c r="AU1825" s="21"/>
      <c r="AV1825" s="21"/>
      <c r="AW1825" s="21"/>
      <c r="AX1825" s="21"/>
      <c r="AY1825" s="21"/>
      <c r="AZ1825" s="21"/>
      <c r="BA1825" s="21"/>
      <c r="BB1825" s="21"/>
      <c r="BC1825" s="21"/>
      <c r="BD1825" s="21"/>
      <c r="BE1825" s="21"/>
      <c r="BF1825" s="21"/>
      <c r="BG1825" s="21"/>
      <c r="BH1825" s="21"/>
      <c r="BI1825" s="21"/>
      <c r="BJ1825" s="22">
        <f t="shared" si="21"/>
        <v>0</v>
      </c>
      <c r="BK1825" s="21"/>
      <c r="BL1825" s="21"/>
      <c r="BM1825" s="21"/>
      <c r="BN1825" s="23">
        <f t="shared" si="7"/>
        <v>0</v>
      </c>
      <c r="BO1825" s="23"/>
      <c r="BP1825" s="23"/>
      <c r="BQ1825" s="23"/>
      <c r="BR1825" s="23"/>
      <c r="BS1825" s="23"/>
      <c r="BT1825" s="23"/>
      <c r="BU1825" s="23" t="s">
        <v>209</v>
      </c>
      <c r="BV1825" s="23"/>
      <c r="BW1825" s="23"/>
      <c r="BX1825" s="23"/>
      <c r="BY1825" s="23"/>
      <c r="BZ1825" s="23"/>
      <c r="CA1825" s="23"/>
      <c r="CB1825" s="23"/>
      <c r="CC1825" s="23"/>
      <c r="CD1825" s="23"/>
      <c r="CE1825" s="23"/>
      <c r="CF1825" s="21">
        <f t="shared" si="9"/>
        <v>100</v>
      </c>
      <c r="CG1825" s="21"/>
      <c r="CH1825" s="21"/>
      <c r="CI1825" s="21"/>
      <c r="CJ1825" s="21"/>
      <c r="CK1825" s="21"/>
      <c r="CL1825" s="21"/>
      <c r="CM1825" s="21"/>
      <c r="CN1825" s="21"/>
      <c r="CO1825" s="21"/>
      <c r="CP1825" s="21"/>
      <c r="CQ1825" s="21"/>
      <c r="CR1825" s="21"/>
      <c r="CS1825" s="21"/>
      <c r="CT1825" s="21"/>
      <c r="CU1825" s="21">
        <v>100</v>
      </c>
      <c r="CV1825" s="21"/>
      <c r="CW1825" s="21"/>
      <c r="CX1825" s="23">
        <f t="shared" si="11"/>
        <v>1</v>
      </c>
      <c r="CY1825" s="23"/>
      <c r="CZ1825" s="23"/>
      <c r="DA1825" s="23"/>
      <c r="DB1825" s="23">
        <v>1</v>
      </c>
      <c r="DC1825" s="23"/>
      <c r="DD1825" s="23"/>
      <c r="DE1825" s="22">
        <f t="shared" si="13"/>
        <v>0</v>
      </c>
      <c r="DF1825" s="21"/>
      <c r="DG1825" s="21"/>
      <c r="DH1825" s="21"/>
      <c r="DI1825" s="21"/>
      <c r="DJ1825" s="21"/>
      <c r="DK1825" s="24">
        <f t="shared" si="15"/>
        <v>0</v>
      </c>
      <c r="DL1825" s="23"/>
      <c r="DM1825" s="23"/>
      <c r="DN1825" s="3"/>
      <c r="DO1825" s="3"/>
      <c r="DP1825" s="3"/>
      <c r="DQ1825" s="3"/>
      <c r="DR1825" s="3"/>
      <c r="DS1825" s="3"/>
      <c r="DT1825" s="3"/>
      <c r="DU1825" s="3"/>
      <c r="DV1825" s="3"/>
      <c r="DW1825" s="3"/>
      <c r="DX1825" s="3"/>
      <c r="DY1825" s="3"/>
      <c r="DZ1825" s="3"/>
      <c r="EA1825" s="3"/>
      <c r="EB1825" s="3"/>
      <c r="EC1825" s="3"/>
      <c r="ED1825" s="3"/>
      <c r="EE1825" s="3"/>
      <c r="EF1825" s="3"/>
      <c r="EG1825" s="3"/>
    </row>
    <row r="1826" spans="1:137" ht="15.75" customHeight="1">
      <c r="A1826" s="15" t="s">
        <v>5829</v>
      </c>
      <c r="B1826" s="15" t="s">
        <v>5830</v>
      </c>
      <c r="C1826" s="16">
        <v>45752010</v>
      </c>
      <c r="D1826" s="15">
        <v>737525725</v>
      </c>
      <c r="E1826" s="15" t="s">
        <v>5831</v>
      </c>
      <c r="F1826" s="15" t="s">
        <v>84</v>
      </c>
      <c r="G1826" s="15" t="s">
        <v>91</v>
      </c>
      <c r="H1826" s="15" t="s">
        <v>86</v>
      </c>
      <c r="I1826" s="17">
        <f t="shared" si="18"/>
        <v>0</v>
      </c>
      <c r="J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  <c r="U1826" s="17"/>
      <c r="V1826" s="17"/>
      <c r="W1826" s="17"/>
      <c r="X1826" s="17"/>
      <c r="Y1826" s="17"/>
      <c r="Z1826" s="18">
        <f t="shared" si="1"/>
        <v>29</v>
      </c>
      <c r="AA1826" s="19"/>
      <c r="AB1826" s="19"/>
      <c r="AC1826" s="19"/>
      <c r="AD1826" s="19"/>
      <c r="AE1826" s="19"/>
      <c r="AF1826" s="19"/>
      <c r="AG1826" s="19">
        <v>19</v>
      </c>
      <c r="AH1826" s="19"/>
      <c r="AI1826" s="19"/>
      <c r="AJ1826" s="19"/>
      <c r="AK1826" s="19"/>
      <c r="AL1826" s="19"/>
      <c r="AM1826" s="19"/>
      <c r="AN1826" s="19"/>
      <c r="AO1826" s="19">
        <v>10</v>
      </c>
      <c r="AP1826" s="19"/>
      <c r="AQ1826" s="19"/>
      <c r="AR1826" s="20">
        <f t="shared" si="3"/>
        <v>0</v>
      </c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/>
      <c r="BI1826" s="21"/>
      <c r="BJ1826" s="22">
        <f t="shared" si="21"/>
        <v>0</v>
      </c>
      <c r="BK1826" s="21"/>
      <c r="BL1826" s="21"/>
      <c r="BM1826" s="21"/>
      <c r="BN1826" s="23">
        <f t="shared" si="7"/>
        <v>0</v>
      </c>
      <c r="BO1826" s="23"/>
      <c r="BP1826" s="23"/>
      <c r="BQ1826" s="23"/>
      <c r="BR1826" s="23"/>
      <c r="BS1826" s="23"/>
      <c r="BT1826" s="23"/>
      <c r="BU1826" s="23" t="s">
        <v>209</v>
      </c>
      <c r="BV1826" s="23"/>
      <c r="BW1826" s="23"/>
      <c r="BX1826" s="23"/>
      <c r="BY1826" s="23"/>
      <c r="BZ1826" s="23"/>
      <c r="CA1826" s="23"/>
      <c r="CB1826" s="23"/>
      <c r="CC1826" s="23"/>
      <c r="CD1826" s="23"/>
      <c r="CE1826" s="23"/>
      <c r="CF1826" s="21">
        <f t="shared" si="9"/>
        <v>100</v>
      </c>
      <c r="CG1826" s="21"/>
      <c r="CH1826" s="21"/>
      <c r="CI1826" s="21"/>
      <c r="CJ1826" s="21"/>
      <c r="CK1826" s="21"/>
      <c r="CL1826" s="21"/>
      <c r="CM1826" s="21"/>
      <c r="CN1826" s="21"/>
      <c r="CO1826" s="21"/>
      <c r="CP1826" s="21"/>
      <c r="CQ1826" s="21"/>
      <c r="CR1826" s="21"/>
      <c r="CS1826" s="21"/>
      <c r="CT1826" s="21"/>
      <c r="CU1826" s="21">
        <v>100</v>
      </c>
      <c r="CV1826" s="21"/>
      <c r="CW1826" s="21"/>
      <c r="CX1826" s="23">
        <f t="shared" si="11"/>
        <v>1</v>
      </c>
      <c r="CY1826" s="23"/>
      <c r="CZ1826" s="23"/>
      <c r="DA1826" s="23"/>
      <c r="DB1826" s="23">
        <v>1</v>
      </c>
      <c r="DC1826" s="23"/>
      <c r="DD1826" s="23"/>
      <c r="DE1826" s="22">
        <f t="shared" si="13"/>
        <v>0</v>
      </c>
      <c r="DF1826" s="21"/>
      <c r="DG1826" s="21"/>
      <c r="DH1826" s="21"/>
      <c r="DI1826" s="21"/>
      <c r="DJ1826" s="21"/>
      <c r="DK1826" s="24">
        <f t="shared" si="15"/>
        <v>0</v>
      </c>
      <c r="DL1826" s="23"/>
      <c r="DM1826" s="23"/>
      <c r="DN1826" s="3"/>
      <c r="DO1826" s="3"/>
      <c r="DP1826" s="3"/>
      <c r="DQ1826" s="3"/>
      <c r="DR1826" s="3"/>
      <c r="DS1826" s="3"/>
      <c r="DT1826" s="3"/>
      <c r="DU1826" s="3"/>
      <c r="DV1826" s="3"/>
      <c r="DW1826" s="3"/>
      <c r="DX1826" s="3"/>
      <c r="DY1826" s="3"/>
      <c r="DZ1826" s="3"/>
      <c r="EA1826" s="3"/>
      <c r="EB1826" s="3"/>
      <c r="EC1826" s="3"/>
      <c r="ED1826" s="3"/>
      <c r="EE1826" s="3"/>
      <c r="EF1826" s="3"/>
      <c r="EG1826" s="3"/>
    </row>
    <row r="1827" spans="1:137" ht="15.75" customHeight="1">
      <c r="A1827" s="15" t="s">
        <v>5832</v>
      </c>
      <c r="B1827" s="15" t="s">
        <v>5833</v>
      </c>
      <c r="C1827" s="16">
        <v>70871256</v>
      </c>
      <c r="D1827" s="15">
        <v>731004951</v>
      </c>
      <c r="E1827" s="15" t="s">
        <v>5834</v>
      </c>
      <c r="F1827" s="15" t="s">
        <v>55</v>
      </c>
      <c r="G1827" s="15" t="s">
        <v>56</v>
      </c>
      <c r="H1827" s="15" t="s">
        <v>5835</v>
      </c>
      <c r="I1827" s="17">
        <f t="shared" si="18"/>
        <v>0</v>
      </c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  <c r="U1827" s="17"/>
      <c r="V1827" s="17"/>
      <c r="W1827" s="17"/>
      <c r="X1827" s="17"/>
      <c r="Y1827" s="17"/>
      <c r="Z1827" s="18">
        <f t="shared" si="1"/>
        <v>1350</v>
      </c>
      <c r="AA1827" s="19"/>
      <c r="AB1827" s="19"/>
      <c r="AC1827" s="19"/>
      <c r="AD1827" s="19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>
        <v>350</v>
      </c>
      <c r="AP1827" s="19"/>
      <c r="AQ1827" s="19">
        <v>1000</v>
      </c>
      <c r="AR1827" s="20">
        <f t="shared" si="3"/>
        <v>850</v>
      </c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1"/>
      <c r="BG1827" s="21">
        <v>350</v>
      </c>
      <c r="BH1827" s="21"/>
      <c r="BI1827" s="21">
        <v>500</v>
      </c>
      <c r="BJ1827" s="22">
        <f t="shared" si="21"/>
        <v>0</v>
      </c>
      <c r="BK1827" s="21"/>
      <c r="BL1827" s="21"/>
      <c r="BM1827" s="21"/>
      <c r="BN1827" s="23">
        <f t="shared" si="7"/>
        <v>30</v>
      </c>
      <c r="BO1827" s="23"/>
      <c r="BP1827" s="23"/>
      <c r="BQ1827" s="23"/>
      <c r="BR1827" s="23"/>
      <c r="BS1827" s="23"/>
      <c r="BT1827" s="23"/>
      <c r="BU1827" s="23"/>
      <c r="BV1827" s="23"/>
      <c r="BW1827" s="23"/>
      <c r="BX1827" s="23"/>
      <c r="BY1827" s="23">
        <v>10</v>
      </c>
      <c r="BZ1827" s="23"/>
      <c r="CA1827" s="23"/>
      <c r="CB1827" s="23"/>
      <c r="CC1827" s="23"/>
      <c r="CD1827" s="23"/>
      <c r="CE1827" s="23">
        <v>20</v>
      </c>
      <c r="CF1827" s="21">
        <f t="shared" si="9"/>
        <v>1000</v>
      </c>
      <c r="CG1827" s="21"/>
      <c r="CH1827" s="21"/>
      <c r="CI1827" s="21"/>
      <c r="CJ1827" s="21"/>
      <c r="CK1827" s="21"/>
      <c r="CL1827" s="21"/>
      <c r="CM1827" s="21"/>
      <c r="CN1827" s="21"/>
      <c r="CO1827" s="21"/>
      <c r="CP1827" s="21"/>
      <c r="CQ1827" s="21"/>
      <c r="CR1827" s="21"/>
      <c r="CS1827" s="21"/>
      <c r="CT1827" s="21"/>
      <c r="CU1827" s="21">
        <v>1000</v>
      </c>
      <c r="CV1827" s="21"/>
      <c r="CW1827" s="21"/>
      <c r="CX1827" s="23">
        <f t="shared" si="11"/>
        <v>80</v>
      </c>
      <c r="CY1827" s="23"/>
      <c r="CZ1827" s="23"/>
      <c r="DA1827" s="23"/>
      <c r="DB1827" s="23">
        <v>50</v>
      </c>
      <c r="DC1827" s="23"/>
      <c r="DD1827" s="23">
        <v>30</v>
      </c>
      <c r="DE1827" s="22">
        <f t="shared" si="13"/>
        <v>50</v>
      </c>
      <c r="DF1827" s="21"/>
      <c r="DG1827" s="21"/>
      <c r="DH1827" s="21"/>
      <c r="DI1827" s="21">
        <v>30</v>
      </c>
      <c r="DJ1827" s="21">
        <v>20</v>
      </c>
      <c r="DK1827" s="24">
        <f t="shared" si="15"/>
        <v>10</v>
      </c>
      <c r="DL1827" s="23">
        <v>10</v>
      </c>
      <c r="DM1827" s="23"/>
      <c r="DN1827" s="3"/>
      <c r="DO1827" s="3"/>
      <c r="DP1827" s="3"/>
      <c r="DQ1827" s="3"/>
      <c r="DR1827" s="3"/>
      <c r="DS1827" s="3"/>
      <c r="DT1827" s="3"/>
      <c r="DU1827" s="3"/>
      <c r="DV1827" s="3"/>
      <c r="DW1827" s="3"/>
      <c r="DX1827" s="3"/>
      <c r="DY1827" s="3"/>
      <c r="DZ1827" s="3"/>
      <c r="EA1827" s="3"/>
      <c r="EB1827" s="3"/>
      <c r="EC1827" s="3"/>
      <c r="ED1827" s="3"/>
      <c r="EE1827" s="3"/>
      <c r="EF1827" s="3"/>
      <c r="EG1827" s="3"/>
    </row>
    <row r="1828" spans="1:137" ht="15.75" customHeight="1">
      <c r="A1828" s="15" t="s">
        <v>5836</v>
      </c>
      <c r="B1828" s="15" t="s">
        <v>5837</v>
      </c>
      <c r="C1828" s="16">
        <v>70872741</v>
      </c>
      <c r="D1828" s="15">
        <v>72414724</v>
      </c>
      <c r="E1828" s="15" t="s">
        <v>5838</v>
      </c>
      <c r="F1828" s="15" t="s">
        <v>55</v>
      </c>
      <c r="G1828" s="15" t="s">
        <v>56</v>
      </c>
      <c r="H1828" s="15" t="s">
        <v>5839</v>
      </c>
      <c r="I1828" s="17">
        <f t="shared" si="18"/>
        <v>0</v>
      </c>
      <c r="J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  <c r="U1828" s="17"/>
      <c r="V1828" s="17"/>
      <c r="W1828" s="17"/>
      <c r="X1828" s="17"/>
      <c r="Y1828" s="17"/>
      <c r="Z1828" s="18">
        <f t="shared" si="1"/>
        <v>1350</v>
      </c>
      <c r="AA1828" s="19"/>
      <c r="AB1828" s="19"/>
      <c r="AC1828" s="19"/>
      <c r="AD1828" s="19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>
        <v>350</v>
      </c>
      <c r="AP1828" s="19"/>
      <c r="AQ1828" s="19">
        <v>1000</v>
      </c>
      <c r="AR1828" s="20">
        <f t="shared" si="3"/>
        <v>850</v>
      </c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1"/>
      <c r="BG1828" s="21">
        <v>350</v>
      </c>
      <c r="BH1828" s="21"/>
      <c r="BI1828" s="21">
        <v>500</v>
      </c>
      <c r="BJ1828" s="22">
        <f t="shared" si="21"/>
        <v>0</v>
      </c>
      <c r="BK1828" s="21"/>
      <c r="BL1828" s="21"/>
      <c r="BM1828" s="21"/>
      <c r="BN1828" s="23">
        <f t="shared" si="7"/>
        <v>30</v>
      </c>
      <c r="BO1828" s="23"/>
      <c r="BP1828" s="23"/>
      <c r="BQ1828" s="23"/>
      <c r="BR1828" s="23"/>
      <c r="BS1828" s="23"/>
      <c r="BT1828" s="23"/>
      <c r="BU1828" s="23"/>
      <c r="BV1828" s="23"/>
      <c r="BW1828" s="23"/>
      <c r="BX1828" s="23"/>
      <c r="BY1828" s="23">
        <v>10</v>
      </c>
      <c r="BZ1828" s="23"/>
      <c r="CA1828" s="23"/>
      <c r="CB1828" s="23"/>
      <c r="CC1828" s="23"/>
      <c r="CD1828" s="23"/>
      <c r="CE1828" s="23">
        <v>20</v>
      </c>
      <c r="CF1828" s="21">
        <f t="shared" si="9"/>
        <v>1000</v>
      </c>
      <c r="CG1828" s="21"/>
      <c r="CH1828" s="21"/>
      <c r="CI1828" s="21"/>
      <c r="CJ1828" s="21"/>
      <c r="CK1828" s="21"/>
      <c r="CL1828" s="21"/>
      <c r="CM1828" s="21"/>
      <c r="CN1828" s="21"/>
      <c r="CO1828" s="21"/>
      <c r="CP1828" s="21"/>
      <c r="CQ1828" s="21"/>
      <c r="CR1828" s="21"/>
      <c r="CS1828" s="21"/>
      <c r="CT1828" s="21"/>
      <c r="CU1828" s="21">
        <v>1000</v>
      </c>
      <c r="CV1828" s="21"/>
      <c r="CW1828" s="21"/>
      <c r="CX1828" s="23">
        <f t="shared" si="11"/>
        <v>80</v>
      </c>
      <c r="CY1828" s="23"/>
      <c r="CZ1828" s="23"/>
      <c r="DA1828" s="23"/>
      <c r="DB1828" s="23">
        <v>50</v>
      </c>
      <c r="DC1828" s="23"/>
      <c r="DD1828" s="23">
        <v>30</v>
      </c>
      <c r="DE1828" s="22">
        <f t="shared" si="13"/>
        <v>50</v>
      </c>
      <c r="DF1828" s="21"/>
      <c r="DG1828" s="21"/>
      <c r="DH1828" s="21"/>
      <c r="DI1828" s="21">
        <v>30</v>
      </c>
      <c r="DJ1828" s="21">
        <v>20</v>
      </c>
      <c r="DK1828" s="24">
        <f t="shared" si="15"/>
        <v>10</v>
      </c>
      <c r="DL1828" s="23">
        <v>10</v>
      </c>
      <c r="DM1828" s="23"/>
      <c r="DN1828" s="3"/>
      <c r="DO1828" s="3"/>
      <c r="DP1828" s="3"/>
      <c r="DQ1828" s="3"/>
      <c r="DR1828" s="3"/>
      <c r="DS1828" s="3"/>
      <c r="DT1828" s="3"/>
      <c r="DU1828" s="3"/>
      <c r="DV1828" s="3"/>
      <c r="DW1828" s="3"/>
      <c r="DX1828" s="3"/>
      <c r="DY1828" s="3"/>
      <c r="DZ1828" s="3"/>
      <c r="EA1828" s="3"/>
      <c r="EB1828" s="3"/>
      <c r="EC1828" s="3"/>
      <c r="ED1828" s="3"/>
      <c r="EE1828" s="3"/>
      <c r="EF1828" s="3"/>
      <c r="EG1828" s="3"/>
    </row>
    <row r="1829" spans="1:137" ht="15.75" customHeight="1">
      <c r="A1829" s="15" t="s">
        <v>5840</v>
      </c>
      <c r="B1829" s="15" t="s">
        <v>5841</v>
      </c>
      <c r="C1829" s="16">
        <v>48549673</v>
      </c>
      <c r="D1829" s="15">
        <v>603293203</v>
      </c>
      <c r="E1829" s="15" t="s">
        <v>5842</v>
      </c>
      <c r="F1829" s="15" t="s">
        <v>84</v>
      </c>
      <c r="G1829" s="15" t="s">
        <v>91</v>
      </c>
      <c r="H1829" s="15" t="s">
        <v>158</v>
      </c>
      <c r="I1829" s="17">
        <f t="shared" si="18"/>
        <v>0</v>
      </c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  <c r="U1829" s="17"/>
      <c r="V1829" s="17"/>
      <c r="W1829" s="17"/>
      <c r="X1829" s="17"/>
      <c r="Y1829" s="17"/>
      <c r="Z1829" s="18">
        <f t="shared" si="1"/>
        <v>29</v>
      </c>
      <c r="AA1829" s="19"/>
      <c r="AB1829" s="19"/>
      <c r="AC1829" s="19"/>
      <c r="AD1829" s="19"/>
      <c r="AE1829" s="19"/>
      <c r="AF1829" s="19"/>
      <c r="AG1829" s="19">
        <v>19</v>
      </c>
      <c r="AH1829" s="19"/>
      <c r="AI1829" s="19"/>
      <c r="AJ1829" s="19"/>
      <c r="AK1829" s="19"/>
      <c r="AL1829" s="19"/>
      <c r="AM1829" s="19"/>
      <c r="AN1829" s="19"/>
      <c r="AO1829" s="19">
        <v>10</v>
      </c>
      <c r="AP1829" s="19"/>
      <c r="AQ1829" s="19"/>
      <c r="AR1829" s="20">
        <f t="shared" si="3"/>
        <v>0</v>
      </c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1"/>
      <c r="BG1829" s="21"/>
      <c r="BH1829" s="21"/>
      <c r="BI1829" s="21"/>
      <c r="BJ1829" s="22">
        <f t="shared" si="21"/>
        <v>0</v>
      </c>
      <c r="BK1829" s="21"/>
      <c r="BL1829" s="21"/>
      <c r="BM1829" s="21"/>
      <c r="BN1829" s="23">
        <f t="shared" si="7"/>
        <v>0</v>
      </c>
      <c r="BO1829" s="23"/>
      <c r="BP1829" s="23"/>
      <c r="BQ1829" s="23"/>
      <c r="BR1829" s="23"/>
      <c r="BS1829" s="23"/>
      <c r="BT1829" s="23"/>
      <c r="BU1829" s="23" t="s">
        <v>209</v>
      </c>
      <c r="BV1829" s="23"/>
      <c r="BW1829" s="23"/>
      <c r="BX1829" s="23"/>
      <c r="BY1829" s="23"/>
      <c r="BZ1829" s="23"/>
      <c r="CA1829" s="23"/>
      <c r="CB1829" s="23"/>
      <c r="CC1829" s="23"/>
      <c r="CD1829" s="23"/>
      <c r="CE1829" s="23"/>
      <c r="CF1829" s="21">
        <f t="shared" si="9"/>
        <v>100</v>
      </c>
      <c r="CG1829" s="21"/>
      <c r="CH1829" s="21"/>
      <c r="CI1829" s="21"/>
      <c r="CJ1829" s="21"/>
      <c r="CK1829" s="21"/>
      <c r="CL1829" s="21"/>
      <c r="CM1829" s="21"/>
      <c r="CN1829" s="21"/>
      <c r="CO1829" s="21"/>
      <c r="CP1829" s="21"/>
      <c r="CQ1829" s="21"/>
      <c r="CR1829" s="21"/>
      <c r="CS1829" s="21"/>
      <c r="CT1829" s="21"/>
      <c r="CU1829" s="21">
        <v>100</v>
      </c>
      <c r="CV1829" s="21"/>
      <c r="CW1829" s="21"/>
      <c r="CX1829" s="23">
        <f t="shared" si="11"/>
        <v>1</v>
      </c>
      <c r="CY1829" s="23"/>
      <c r="CZ1829" s="23"/>
      <c r="DA1829" s="23"/>
      <c r="DB1829" s="23">
        <v>1</v>
      </c>
      <c r="DC1829" s="23"/>
      <c r="DD1829" s="23"/>
      <c r="DE1829" s="22">
        <f t="shared" si="13"/>
        <v>0</v>
      </c>
      <c r="DF1829" s="21"/>
      <c r="DG1829" s="21"/>
      <c r="DH1829" s="21"/>
      <c r="DI1829" s="21"/>
      <c r="DJ1829" s="21"/>
      <c r="DK1829" s="24">
        <f t="shared" si="15"/>
        <v>0</v>
      </c>
      <c r="DL1829" s="23"/>
      <c r="DM1829" s="23"/>
      <c r="DN1829" s="3"/>
      <c r="DO1829" s="3"/>
      <c r="DP1829" s="3"/>
      <c r="DQ1829" s="3"/>
      <c r="DR1829" s="3"/>
      <c r="DS1829" s="3"/>
      <c r="DT1829" s="3"/>
      <c r="DU1829" s="3"/>
      <c r="DV1829" s="3"/>
      <c r="DW1829" s="3"/>
      <c r="DX1829" s="3"/>
      <c r="DY1829" s="3"/>
      <c r="DZ1829" s="3"/>
      <c r="EA1829" s="3"/>
      <c r="EB1829" s="3"/>
      <c r="EC1829" s="3"/>
      <c r="ED1829" s="3"/>
      <c r="EE1829" s="3"/>
      <c r="EF1829" s="3"/>
      <c r="EG1829" s="3"/>
    </row>
    <row r="1830" spans="1:137" ht="15.75" customHeight="1">
      <c r="A1830" s="15" t="s">
        <v>5843</v>
      </c>
      <c r="B1830" s="15" t="s">
        <v>5844</v>
      </c>
      <c r="C1830" s="16" t="s">
        <v>5845</v>
      </c>
      <c r="D1830" s="15">
        <v>606876148</v>
      </c>
      <c r="E1830" s="15" t="s">
        <v>773</v>
      </c>
      <c r="F1830" s="15" t="s">
        <v>84</v>
      </c>
      <c r="G1830" s="15" t="s">
        <v>91</v>
      </c>
      <c r="H1830" s="15" t="s">
        <v>80</v>
      </c>
      <c r="I1830" s="17">
        <f t="shared" si="18"/>
        <v>0</v>
      </c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8">
        <f t="shared" si="1"/>
        <v>10</v>
      </c>
      <c r="AA1830" s="19"/>
      <c r="AB1830" s="19"/>
      <c r="AC1830" s="19"/>
      <c r="AD1830" s="19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>
        <v>10</v>
      </c>
      <c r="AP1830" s="19"/>
      <c r="AQ1830" s="19"/>
      <c r="AR1830" s="20">
        <f t="shared" si="3"/>
        <v>0</v>
      </c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/>
      <c r="BI1830" s="21"/>
      <c r="BJ1830" s="22">
        <f t="shared" si="21"/>
        <v>0</v>
      </c>
      <c r="BK1830" s="21"/>
      <c r="BL1830" s="21"/>
      <c r="BM1830" s="21"/>
      <c r="BN1830" s="23">
        <f t="shared" si="7"/>
        <v>0</v>
      </c>
      <c r="BO1830" s="23"/>
      <c r="BP1830" s="23"/>
      <c r="BQ1830" s="23"/>
      <c r="BR1830" s="23"/>
      <c r="BS1830" s="23"/>
      <c r="BT1830" s="23"/>
      <c r="BU1830" s="23"/>
      <c r="BV1830" s="23"/>
      <c r="BW1830" s="23"/>
      <c r="BX1830" s="23"/>
      <c r="BY1830" s="23"/>
      <c r="BZ1830" s="23"/>
      <c r="CA1830" s="23"/>
      <c r="CB1830" s="23"/>
      <c r="CC1830" s="23"/>
      <c r="CD1830" s="23"/>
      <c r="CE1830" s="23"/>
      <c r="CF1830" s="21">
        <f t="shared" si="9"/>
        <v>100</v>
      </c>
      <c r="CG1830" s="21"/>
      <c r="CH1830" s="21"/>
      <c r="CI1830" s="21"/>
      <c r="CJ1830" s="21"/>
      <c r="CK1830" s="21"/>
      <c r="CL1830" s="21"/>
      <c r="CM1830" s="21"/>
      <c r="CN1830" s="21"/>
      <c r="CO1830" s="21"/>
      <c r="CP1830" s="21"/>
      <c r="CQ1830" s="21"/>
      <c r="CR1830" s="21"/>
      <c r="CS1830" s="21"/>
      <c r="CT1830" s="21"/>
      <c r="CU1830" s="21">
        <v>100</v>
      </c>
      <c r="CV1830" s="21"/>
      <c r="CW1830" s="21"/>
      <c r="CX1830" s="23">
        <f t="shared" si="11"/>
        <v>1</v>
      </c>
      <c r="CY1830" s="23"/>
      <c r="CZ1830" s="23"/>
      <c r="DA1830" s="23"/>
      <c r="DB1830" s="23">
        <v>1</v>
      </c>
      <c r="DC1830" s="23"/>
      <c r="DD1830" s="23"/>
      <c r="DE1830" s="22">
        <f t="shared" si="13"/>
        <v>0</v>
      </c>
      <c r="DF1830" s="21"/>
      <c r="DG1830" s="21"/>
      <c r="DH1830" s="21"/>
      <c r="DI1830" s="21"/>
      <c r="DJ1830" s="21"/>
      <c r="DK1830" s="24">
        <f t="shared" si="15"/>
        <v>0</v>
      </c>
      <c r="DL1830" s="23"/>
      <c r="DM1830" s="23"/>
      <c r="DN1830" s="3"/>
      <c r="DO1830" s="3"/>
      <c r="DP1830" s="3"/>
      <c r="DQ1830" s="3"/>
      <c r="DR1830" s="3"/>
      <c r="DS1830" s="3"/>
      <c r="DT1830" s="3"/>
      <c r="DU1830" s="3"/>
      <c r="DV1830" s="3"/>
      <c r="DW1830" s="3"/>
      <c r="DX1830" s="3"/>
      <c r="DY1830" s="3"/>
      <c r="DZ1830" s="3"/>
      <c r="EA1830" s="3"/>
      <c r="EB1830" s="3"/>
      <c r="EC1830" s="3"/>
      <c r="ED1830" s="3"/>
      <c r="EE1830" s="3"/>
      <c r="EF1830" s="3"/>
      <c r="EG1830" s="3"/>
    </row>
    <row r="1831" spans="1:137" ht="15.75" customHeight="1">
      <c r="A1831" s="15" t="s">
        <v>5846</v>
      </c>
      <c r="B1831" s="15" t="s">
        <v>5847</v>
      </c>
      <c r="C1831" s="16">
        <v>27189996</v>
      </c>
      <c r="D1831" s="15">
        <v>739215459</v>
      </c>
      <c r="E1831" s="15" t="s">
        <v>5848</v>
      </c>
      <c r="F1831" s="15" t="s">
        <v>84</v>
      </c>
      <c r="G1831" s="15" t="s">
        <v>85</v>
      </c>
      <c r="H1831" s="15" t="s">
        <v>117</v>
      </c>
      <c r="I1831" s="17">
        <f t="shared" si="18"/>
        <v>0</v>
      </c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8">
        <f t="shared" si="1"/>
        <v>60</v>
      </c>
      <c r="AA1831" s="19"/>
      <c r="AB1831" s="19"/>
      <c r="AC1831" s="19"/>
      <c r="AD1831" s="19"/>
      <c r="AE1831" s="19"/>
      <c r="AF1831" s="19"/>
      <c r="AG1831" s="19"/>
      <c r="AH1831" s="19"/>
      <c r="AI1831" s="19"/>
      <c r="AJ1831" s="19"/>
      <c r="AK1831" s="19">
        <v>25</v>
      </c>
      <c r="AL1831" s="19"/>
      <c r="AM1831" s="19"/>
      <c r="AN1831" s="19"/>
      <c r="AO1831" s="25">
        <v>35</v>
      </c>
      <c r="AP1831" s="19"/>
      <c r="AQ1831" s="19"/>
      <c r="AR1831" s="20">
        <f t="shared" si="3"/>
        <v>250</v>
      </c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>
        <v>250</v>
      </c>
      <c r="BH1831" s="21"/>
      <c r="BI1831" s="21"/>
      <c r="BJ1831" s="22">
        <f t="shared" si="21"/>
        <v>0</v>
      </c>
      <c r="BK1831" s="21"/>
      <c r="BL1831" s="21"/>
      <c r="BM1831" s="21"/>
      <c r="BN1831" s="23">
        <f t="shared" si="7"/>
        <v>0</v>
      </c>
      <c r="BO1831" s="23"/>
      <c r="BP1831" s="23"/>
      <c r="BQ1831" s="23"/>
      <c r="BR1831" s="23"/>
      <c r="BS1831" s="23"/>
      <c r="BT1831" s="23"/>
      <c r="BU1831" s="23"/>
      <c r="BV1831" s="23"/>
      <c r="BW1831" s="23"/>
      <c r="BX1831" s="23"/>
      <c r="BY1831" s="23"/>
      <c r="BZ1831" s="23"/>
      <c r="CA1831" s="23"/>
      <c r="CB1831" s="23"/>
      <c r="CC1831" s="23"/>
      <c r="CD1831" s="23"/>
      <c r="CE1831" s="23"/>
      <c r="CF1831" s="21">
        <f t="shared" si="9"/>
        <v>0</v>
      </c>
      <c r="CG1831" s="21"/>
      <c r="CH1831" s="21"/>
      <c r="CI1831" s="21"/>
      <c r="CJ1831" s="21"/>
      <c r="CK1831" s="21"/>
      <c r="CL1831" s="21"/>
      <c r="CM1831" s="21"/>
      <c r="CN1831" s="21"/>
      <c r="CO1831" s="21"/>
      <c r="CP1831" s="21"/>
      <c r="CQ1831" s="21"/>
      <c r="CR1831" s="21"/>
      <c r="CS1831" s="21"/>
      <c r="CT1831" s="21"/>
      <c r="CU1831" s="21"/>
      <c r="CV1831" s="21"/>
      <c r="CW1831" s="21"/>
      <c r="CX1831" s="23">
        <f t="shared" si="11"/>
        <v>0</v>
      </c>
      <c r="CY1831" s="23"/>
      <c r="CZ1831" s="23"/>
      <c r="DA1831" s="23"/>
      <c r="DB1831" s="23"/>
      <c r="DC1831" s="23"/>
      <c r="DD1831" s="23"/>
      <c r="DE1831" s="22">
        <f t="shared" si="13"/>
        <v>0</v>
      </c>
      <c r="DF1831" s="21"/>
      <c r="DG1831" s="21"/>
      <c r="DH1831" s="21"/>
      <c r="DI1831" s="21"/>
      <c r="DJ1831" s="21"/>
      <c r="DK1831" s="24">
        <f t="shared" si="15"/>
        <v>0</v>
      </c>
      <c r="DL1831" s="23"/>
      <c r="DM1831" s="23"/>
      <c r="DN1831" s="3"/>
      <c r="DO1831" s="3"/>
      <c r="DP1831" s="3"/>
      <c r="DQ1831" s="3"/>
      <c r="DR1831" s="3"/>
      <c r="DS1831" s="3"/>
      <c r="DT1831" s="3"/>
      <c r="DU1831" s="3"/>
      <c r="DV1831" s="3"/>
      <c r="DW1831" s="3"/>
      <c r="DX1831" s="3"/>
      <c r="DY1831" s="3"/>
      <c r="DZ1831" s="3"/>
      <c r="EA1831" s="3"/>
      <c r="EB1831" s="3"/>
      <c r="EC1831" s="3"/>
      <c r="ED1831" s="3"/>
      <c r="EE1831" s="3"/>
      <c r="EF1831" s="3"/>
      <c r="EG1831" s="3"/>
    </row>
    <row r="1832" spans="1:137" ht="15.75" customHeight="1">
      <c r="A1832" s="15" t="s">
        <v>5849</v>
      </c>
      <c r="B1832" s="15" t="s">
        <v>5850</v>
      </c>
      <c r="C1832" s="16">
        <v>29128951</v>
      </c>
      <c r="D1832" s="15">
        <v>603259830</v>
      </c>
      <c r="E1832" s="15" t="s">
        <v>3060</v>
      </c>
      <c r="F1832" s="15" t="s">
        <v>84</v>
      </c>
      <c r="G1832" s="15" t="s">
        <v>91</v>
      </c>
      <c r="H1832" s="15" t="s">
        <v>57</v>
      </c>
      <c r="I1832" s="17">
        <f t="shared" si="18"/>
        <v>0</v>
      </c>
      <c r="J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  <c r="U1832" s="17"/>
      <c r="V1832" s="17"/>
      <c r="W1832" s="17"/>
      <c r="X1832" s="17"/>
      <c r="Y1832" s="17"/>
      <c r="Z1832" s="18">
        <f t="shared" si="1"/>
        <v>29</v>
      </c>
      <c r="AA1832" s="19"/>
      <c r="AB1832" s="19"/>
      <c r="AC1832" s="19"/>
      <c r="AD1832" s="19"/>
      <c r="AE1832" s="19"/>
      <c r="AF1832" s="19"/>
      <c r="AG1832" s="19">
        <v>19</v>
      </c>
      <c r="AH1832" s="19"/>
      <c r="AI1832" s="19"/>
      <c r="AJ1832" s="19"/>
      <c r="AK1832" s="19"/>
      <c r="AL1832" s="19"/>
      <c r="AM1832" s="19"/>
      <c r="AN1832" s="19"/>
      <c r="AO1832" s="19">
        <v>10</v>
      </c>
      <c r="AP1832" s="19"/>
      <c r="AQ1832" s="19"/>
      <c r="AR1832" s="20">
        <f t="shared" si="3"/>
        <v>0</v>
      </c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/>
      <c r="BI1832" s="21"/>
      <c r="BJ1832" s="22">
        <f t="shared" si="21"/>
        <v>0</v>
      </c>
      <c r="BK1832" s="21"/>
      <c r="BL1832" s="21"/>
      <c r="BM1832" s="21"/>
      <c r="BN1832" s="23">
        <f t="shared" si="7"/>
        <v>0</v>
      </c>
      <c r="BO1832" s="23"/>
      <c r="BP1832" s="23"/>
      <c r="BQ1832" s="23"/>
      <c r="BR1832" s="23"/>
      <c r="BS1832" s="23"/>
      <c r="BT1832" s="23"/>
      <c r="BU1832" s="23" t="s">
        <v>209</v>
      </c>
      <c r="BV1832" s="23"/>
      <c r="BW1832" s="23"/>
      <c r="BX1832" s="23"/>
      <c r="BY1832" s="23"/>
      <c r="BZ1832" s="23"/>
      <c r="CA1832" s="23"/>
      <c r="CB1832" s="23"/>
      <c r="CC1832" s="23"/>
      <c r="CD1832" s="23"/>
      <c r="CE1832" s="23"/>
      <c r="CF1832" s="21">
        <f t="shared" si="9"/>
        <v>100</v>
      </c>
      <c r="CG1832" s="21"/>
      <c r="CH1832" s="21"/>
      <c r="CI1832" s="21"/>
      <c r="CJ1832" s="21"/>
      <c r="CK1832" s="21"/>
      <c r="CL1832" s="21"/>
      <c r="CM1832" s="21"/>
      <c r="CN1832" s="21"/>
      <c r="CO1832" s="21"/>
      <c r="CP1832" s="21"/>
      <c r="CQ1832" s="21"/>
      <c r="CR1832" s="21"/>
      <c r="CS1832" s="21"/>
      <c r="CT1832" s="21"/>
      <c r="CU1832" s="21">
        <v>100</v>
      </c>
      <c r="CV1832" s="21"/>
      <c r="CW1832" s="21"/>
      <c r="CX1832" s="23">
        <f t="shared" si="11"/>
        <v>1</v>
      </c>
      <c r="CY1832" s="23"/>
      <c r="CZ1832" s="23"/>
      <c r="DA1832" s="23"/>
      <c r="DB1832" s="23">
        <v>1</v>
      </c>
      <c r="DC1832" s="23"/>
      <c r="DD1832" s="23"/>
      <c r="DE1832" s="22">
        <f t="shared" si="13"/>
        <v>0</v>
      </c>
      <c r="DF1832" s="21"/>
      <c r="DG1832" s="21"/>
      <c r="DH1832" s="21"/>
      <c r="DI1832" s="21"/>
      <c r="DJ1832" s="21"/>
      <c r="DK1832" s="24">
        <f t="shared" si="15"/>
        <v>0</v>
      </c>
      <c r="DL1832" s="23"/>
      <c r="DM1832" s="23"/>
      <c r="DN1832" s="3"/>
      <c r="DO1832" s="3"/>
      <c r="DP1832" s="3"/>
      <c r="DQ1832" s="3"/>
      <c r="DR1832" s="3"/>
      <c r="DS1832" s="3"/>
      <c r="DT1832" s="3"/>
      <c r="DU1832" s="3"/>
      <c r="DV1832" s="3"/>
      <c r="DW1832" s="3"/>
      <c r="DX1832" s="3"/>
      <c r="DY1832" s="3"/>
      <c r="DZ1832" s="3"/>
      <c r="EA1832" s="3"/>
      <c r="EB1832" s="3"/>
      <c r="EC1832" s="3"/>
      <c r="ED1832" s="3"/>
      <c r="EE1832" s="3"/>
      <c r="EF1832" s="3"/>
      <c r="EG1832" s="3"/>
    </row>
    <row r="1833" spans="1:137" ht="15.75" customHeight="1">
      <c r="A1833" s="15" t="s">
        <v>5851</v>
      </c>
      <c r="B1833" s="15" t="s">
        <v>5852</v>
      </c>
      <c r="C1833" s="16">
        <v>87063506</v>
      </c>
      <c r="D1833" s="15">
        <v>777872342</v>
      </c>
      <c r="E1833" s="15" t="s">
        <v>3879</v>
      </c>
      <c r="F1833" s="15" t="s">
        <v>84</v>
      </c>
      <c r="G1833" s="15" t="s">
        <v>101</v>
      </c>
      <c r="H1833" s="15" t="s">
        <v>80</v>
      </c>
      <c r="I1833" s="17">
        <f t="shared" si="18"/>
        <v>0</v>
      </c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/>
      <c r="X1833" s="17"/>
      <c r="Y1833" s="17"/>
      <c r="Z1833" s="18">
        <f t="shared" si="1"/>
        <v>28</v>
      </c>
      <c r="AA1833" s="19"/>
      <c r="AB1833" s="19"/>
      <c r="AC1833" s="19"/>
      <c r="AD1833" s="19"/>
      <c r="AE1833" s="19"/>
      <c r="AF1833" s="19">
        <v>6</v>
      </c>
      <c r="AG1833" s="19"/>
      <c r="AH1833" s="19">
        <v>7</v>
      </c>
      <c r="AI1833" s="19"/>
      <c r="AJ1833" s="19"/>
      <c r="AK1833" s="19"/>
      <c r="AL1833" s="19"/>
      <c r="AM1833" s="19"/>
      <c r="AN1833" s="19"/>
      <c r="AO1833" s="19">
        <v>15</v>
      </c>
      <c r="AP1833" s="19"/>
      <c r="AQ1833" s="19"/>
      <c r="AR1833" s="20">
        <f t="shared" si="3"/>
        <v>0</v>
      </c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/>
      <c r="BI1833" s="21"/>
      <c r="BJ1833" s="22">
        <f t="shared" si="21"/>
        <v>0</v>
      </c>
      <c r="BK1833" s="21"/>
      <c r="BL1833" s="21"/>
      <c r="BM1833" s="21"/>
      <c r="BN1833" s="23">
        <f t="shared" si="7"/>
        <v>0</v>
      </c>
      <c r="BO1833" s="23"/>
      <c r="BP1833" s="23"/>
      <c r="BQ1833" s="23"/>
      <c r="BR1833" s="23"/>
      <c r="BS1833" s="23"/>
      <c r="BT1833" s="23"/>
      <c r="BU1833" s="23"/>
      <c r="BV1833" s="23"/>
      <c r="BW1833" s="23"/>
      <c r="BX1833" s="23"/>
      <c r="BY1833" s="23"/>
      <c r="BZ1833" s="23"/>
      <c r="CA1833" s="23"/>
      <c r="CB1833" s="23"/>
      <c r="CC1833" s="23"/>
      <c r="CD1833" s="23"/>
      <c r="CE1833" s="23"/>
      <c r="CF1833" s="21">
        <f t="shared" si="9"/>
        <v>0</v>
      </c>
      <c r="CG1833" s="21"/>
      <c r="CH1833" s="21"/>
      <c r="CI1833" s="21"/>
      <c r="CJ1833" s="21"/>
      <c r="CK1833" s="21"/>
      <c r="CL1833" s="21"/>
      <c r="CM1833" s="21"/>
      <c r="CN1833" s="21"/>
      <c r="CO1833" s="21"/>
      <c r="CP1833" s="21"/>
      <c r="CQ1833" s="21"/>
      <c r="CR1833" s="21"/>
      <c r="CS1833" s="21"/>
      <c r="CT1833" s="21"/>
      <c r="CU1833" s="21"/>
      <c r="CV1833" s="21"/>
      <c r="CW1833" s="21"/>
      <c r="CX1833" s="23">
        <f t="shared" si="11"/>
        <v>2</v>
      </c>
      <c r="CY1833" s="23"/>
      <c r="CZ1833" s="23"/>
      <c r="DA1833" s="23"/>
      <c r="DB1833" s="23">
        <v>2</v>
      </c>
      <c r="DC1833" s="23"/>
      <c r="DD1833" s="23"/>
      <c r="DE1833" s="22">
        <f t="shared" si="13"/>
        <v>0</v>
      </c>
      <c r="DF1833" s="21"/>
      <c r="DG1833" s="21"/>
      <c r="DH1833" s="21"/>
      <c r="DI1833" s="21"/>
      <c r="DJ1833" s="21"/>
      <c r="DK1833" s="24">
        <f t="shared" si="15"/>
        <v>0</v>
      </c>
      <c r="DL1833" s="23"/>
      <c r="DM1833" s="23"/>
      <c r="DN1833" s="3"/>
      <c r="DO1833" s="3"/>
      <c r="DP1833" s="3"/>
      <c r="DQ1833" s="3"/>
      <c r="DR1833" s="3"/>
      <c r="DS1833" s="3"/>
      <c r="DT1833" s="3"/>
      <c r="DU1833" s="3"/>
      <c r="DV1833" s="3"/>
      <c r="DW1833" s="3"/>
      <c r="DX1833" s="3"/>
      <c r="DY1833" s="3"/>
      <c r="DZ1833" s="3"/>
      <c r="EA1833" s="3"/>
      <c r="EB1833" s="3"/>
      <c r="EC1833" s="3"/>
      <c r="ED1833" s="3"/>
      <c r="EE1833" s="3"/>
      <c r="EF1833" s="3"/>
      <c r="EG1833" s="3"/>
    </row>
    <row r="1834" spans="1:137" ht="15.75" customHeight="1">
      <c r="A1834" s="15" t="s">
        <v>5853</v>
      </c>
      <c r="B1834" s="15" t="s">
        <v>5854</v>
      </c>
      <c r="C1834" s="16" t="s">
        <v>5855</v>
      </c>
      <c r="D1834" s="15">
        <v>601536803</v>
      </c>
      <c r="E1834" s="15" t="s">
        <v>5856</v>
      </c>
      <c r="F1834" s="15" t="s">
        <v>84</v>
      </c>
      <c r="G1834" s="15" t="s">
        <v>142</v>
      </c>
      <c r="H1834" s="15" t="s">
        <v>174</v>
      </c>
      <c r="I1834" s="17">
        <f t="shared" si="18"/>
        <v>0</v>
      </c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8">
        <f t="shared" si="1"/>
        <v>73</v>
      </c>
      <c r="AA1834" s="19"/>
      <c r="AB1834" s="19"/>
      <c r="AC1834" s="19"/>
      <c r="AD1834" s="19"/>
      <c r="AE1834" s="19">
        <v>50</v>
      </c>
      <c r="AF1834" s="19"/>
      <c r="AG1834" s="19">
        <v>23</v>
      </c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20">
        <f t="shared" si="3"/>
        <v>0</v>
      </c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1"/>
      <c r="BG1834" s="21"/>
      <c r="BH1834" s="21"/>
      <c r="BI1834" s="21"/>
      <c r="BJ1834" s="22">
        <f t="shared" si="21"/>
        <v>0</v>
      </c>
      <c r="BK1834" s="21"/>
      <c r="BL1834" s="21"/>
      <c r="BM1834" s="21"/>
      <c r="BN1834" s="23">
        <f t="shared" si="7"/>
        <v>0</v>
      </c>
      <c r="BO1834" s="23"/>
      <c r="BP1834" s="23"/>
      <c r="BQ1834" s="23"/>
      <c r="BR1834" s="23"/>
      <c r="BS1834" s="23"/>
      <c r="BT1834" s="23"/>
      <c r="BU1834" s="23"/>
      <c r="BV1834" s="23"/>
      <c r="BW1834" s="23"/>
      <c r="BX1834" s="23"/>
      <c r="BY1834" s="23"/>
      <c r="BZ1834" s="23"/>
      <c r="CA1834" s="23"/>
      <c r="CB1834" s="23"/>
      <c r="CC1834" s="23"/>
      <c r="CD1834" s="23"/>
      <c r="CE1834" s="23"/>
      <c r="CF1834" s="21">
        <f t="shared" si="9"/>
        <v>0</v>
      </c>
      <c r="CG1834" s="21"/>
      <c r="CH1834" s="21"/>
      <c r="CI1834" s="21"/>
      <c r="CJ1834" s="21"/>
      <c r="CK1834" s="21"/>
      <c r="CL1834" s="21"/>
      <c r="CM1834" s="21"/>
      <c r="CN1834" s="21"/>
      <c r="CO1834" s="21"/>
      <c r="CP1834" s="21"/>
      <c r="CQ1834" s="21"/>
      <c r="CR1834" s="21"/>
      <c r="CS1834" s="21"/>
      <c r="CT1834" s="21"/>
      <c r="CU1834" s="21"/>
      <c r="CV1834" s="21"/>
      <c r="CW1834" s="21"/>
      <c r="CX1834" s="23">
        <f t="shared" si="11"/>
        <v>0</v>
      </c>
      <c r="CY1834" s="23"/>
      <c r="CZ1834" s="23"/>
      <c r="DA1834" s="23"/>
      <c r="DB1834" s="23"/>
      <c r="DC1834" s="23"/>
      <c r="DD1834" s="23"/>
      <c r="DE1834" s="22">
        <f t="shared" si="13"/>
        <v>0</v>
      </c>
      <c r="DF1834" s="21"/>
      <c r="DG1834" s="21"/>
      <c r="DH1834" s="21"/>
      <c r="DI1834" s="21"/>
      <c r="DJ1834" s="21"/>
      <c r="DK1834" s="24">
        <f t="shared" si="15"/>
        <v>0</v>
      </c>
      <c r="DL1834" s="23"/>
      <c r="DM1834" s="23"/>
      <c r="DN1834" s="3"/>
      <c r="DO1834" s="3"/>
      <c r="DP1834" s="3"/>
      <c r="DQ1834" s="3"/>
      <c r="DR1834" s="3"/>
      <c r="DS1834" s="3"/>
      <c r="DT1834" s="3"/>
      <c r="DU1834" s="3"/>
      <c r="DV1834" s="3"/>
      <c r="DW1834" s="3"/>
      <c r="DX1834" s="3"/>
      <c r="DY1834" s="3"/>
      <c r="DZ1834" s="3"/>
      <c r="EA1834" s="3"/>
      <c r="EB1834" s="3"/>
      <c r="EC1834" s="3"/>
      <c r="ED1834" s="3"/>
      <c r="EE1834" s="3"/>
      <c r="EF1834" s="3"/>
      <c r="EG1834" s="3"/>
    </row>
    <row r="1835" spans="1:137" ht="15.75" customHeight="1">
      <c r="A1835" s="15" t="s">
        <v>5857</v>
      </c>
      <c r="B1835" s="15" t="s">
        <v>5858</v>
      </c>
      <c r="C1835" s="16">
        <v>70897948</v>
      </c>
      <c r="D1835" s="15">
        <v>251625585</v>
      </c>
      <c r="E1835" s="15" t="s">
        <v>5859</v>
      </c>
      <c r="F1835" s="15" t="s">
        <v>84</v>
      </c>
      <c r="G1835" s="15" t="s">
        <v>169</v>
      </c>
      <c r="H1835" s="15" t="s">
        <v>496</v>
      </c>
      <c r="I1835" s="17">
        <f t="shared" si="18"/>
        <v>0</v>
      </c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  <c r="U1835" s="17"/>
      <c r="V1835" s="17"/>
      <c r="W1835" s="17"/>
      <c r="X1835" s="17"/>
      <c r="Y1835" s="17"/>
      <c r="Z1835" s="18">
        <f t="shared" si="1"/>
        <v>44</v>
      </c>
      <c r="AA1835" s="19"/>
      <c r="AB1835" s="19"/>
      <c r="AC1835" s="19"/>
      <c r="AD1835" s="19"/>
      <c r="AE1835" s="19"/>
      <c r="AF1835" s="19"/>
      <c r="AG1835" s="19">
        <v>19</v>
      </c>
      <c r="AH1835" s="19"/>
      <c r="AI1835" s="19"/>
      <c r="AJ1835" s="19"/>
      <c r="AK1835" s="19"/>
      <c r="AL1835" s="19"/>
      <c r="AM1835" s="19"/>
      <c r="AN1835" s="19"/>
      <c r="AO1835" s="19"/>
      <c r="AP1835" s="19">
        <v>25</v>
      </c>
      <c r="AQ1835" s="19"/>
      <c r="AR1835" s="20">
        <f t="shared" si="3"/>
        <v>0</v>
      </c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1"/>
      <c r="BG1835" s="21"/>
      <c r="BH1835" s="21"/>
      <c r="BI1835" s="21"/>
      <c r="BJ1835" s="22">
        <f t="shared" si="21"/>
        <v>0</v>
      </c>
      <c r="BK1835" s="21"/>
      <c r="BL1835" s="21"/>
      <c r="BM1835" s="21"/>
      <c r="BN1835" s="23">
        <f t="shared" si="7"/>
        <v>0</v>
      </c>
      <c r="BO1835" s="23"/>
      <c r="BP1835" s="23"/>
      <c r="BQ1835" s="23"/>
      <c r="BR1835" s="23"/>
      <c r="BS1835" s="23"/>
      <c r="BT1835" s="23"/>
      <c r="BU1835" s="23"/>
      <c r="BV1835" s="23"/>
      <c r="BW1835" s="23"/>
      <c r="BX1835" s="23"/>
      <c r="BY1835" s="23"/>
      <c r="BZ1835" s="23"/>
      <c r="CA1835" s="23"/>
      <c r="CB1835" s="23"/>
      <c r="CC1835" s="23"/>
      <c r="CD1835" s="23"/>
      <c r="CE1835" s="23"/>
      <c r="CF1835" s="21">
        <f t="shared" si="9"/>
        <v>0</v>
      </c>
      <c r="CG1835" s="21"/>
      <c r="CH1835" s="21"/>
      <c r="CI1835" s="21"/>
      <c r="CJ1835" s="21"/>
      <c r="CK1835" s="21"/>
      <c r="CL1835" s="21"/>
      <c r="CM1835" s="21"/>
      <c r="CN1835" s="21"/>
      <c r="CO1835" s="21"/>
      <c r="CP1835" s="21"/>
      <c r="CQ1835" s="21"/>
      <c r="CR1835" s="21"/>
      <c r="CS1835" s="21"/>
      <c r="CT1835" s="21"/>
      <c r="CU1835" s="21"/>
      <c r="CV1835" s="21"/>
      <c r="CW1835" s="21"/>
      <c r="CX1835" s="23">
        <f t="shared" si="11"/>
        <v>0</v>
      </c>
      <c r="CY1835" s="23"/>
      <c r="CZ1835" s="23"/>
      <c r="DA1835" s="23"/>
      <c r="DB1835" s="23"/>
      <c r="DC1835" s="23"/>
      <c r="DD1835" s="23"/>
      <c r="DE1835" s="22">
        <f t="shared" si="13"/>
        <v>0</v>
      </c>
      <c r="DF1835" s="21"/>
      <c r="DG1835" s="21"/>
      <c r="DH1835" s="21"/>
      <c r="DI1835" s="21"/>
      <c r="DJ1835" s="21"/>
      <c r="DK1835" s="24">
        <f t="shared" si="15"/>
        <v>0</v>
      </c>
      <c r="DL1835" s="23"/>
      <c r="DM1835" s="23"/>
      <c r="DN1835" s="3"/>
      <c r="DO1835" s="3"/>
      <c r="DP1835" s="3"/>
      <c r="DQ1835" s="3"/>
      <c r="DR1835" s="3"/>
      <c r="DS1835" s="3"/>
      <c r="DT1835" s="3"/>
      <c r="DU1835" s="3"/>
      <c r="DV1835" s="3"/>
      <c r="DW1835" s="3"/>
      <c r="DX1835" s="3"/>
      <c r="DY1835" s="3"/>
      <c r="DZ1835" s="3"/>
      <c r="EA1835" s="3"/>
      <c r="EB1835" s="3"/>
      <c r="EC1835" s="3"/>
      <c r="ED1835" s="3"/>
      <c r="EE1835" s="3"/>
      <c r="EF1835" s="3"/>
      <c r="EG1835" s="3"/>
    </row>
    <row r="1836" spans="1:137" ht="15.75" customHeight="1">
      <c r="A1836" s="15" t="s">
        <v>5860</v>
      </c>
      <c r="B1836" s="15" t="s">
        <v>5861</v>
      </c>
      <c r="C1836" s="16" t="s">
        <v>5862</v>
      </c>
      <c r="D1836" s="15">
        <v>602800959</v>
      </c>
      <c r="E1836" s="15" t="s">
        <v>5863</v>
      </c>
      <c r="F1836" s="15" t="s">
        <v>84</v>
      </c>
      <c r="G1836" s="15" t="s">
        <v>101</v>
      </c>
      <c r="H1836" s="15" t="s">
        <v>57</v>
      </c>
      <c r="I1836" s="17">
        <f t="shared" si="18"/>
        <v>0</v>
      </c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  <c r="U1836" s="17"/>
      <c r="V1836" s="17"/>
      <c r="W1836" s="17"/>
      <c r="X1836" s="17"/>
      <c r="Y1836" s="17"/>
      <c r="Z1836" s="18">
        <f t="shared" si="1"/>
        <v>412</v>
      </c>
      <c r="AA1836" s="19"/>
      <c r="AB1836" s="19"/>
      <c r="AC1836" s="19"/>
      <c r="AD1836" s="19"/>
      <c r="AE1836" s="25">
        <v>300</v>
      </c>
      <c r="AF1836" s="19">
        <v>6</v>
      </c>
      <c r="AG1836" s="19">
        <v>50</v>
      </c>
      <c r="AH1836" s="19">
        <v>6</v>
      </c>
      <c r="AI1836" s="19"/>
      <c r="AJ1836" s="19"/>
      <c r="AK1836" s="19"/>
      <c r="AL1836" s="19"/>
      <c r="AM1836" s="19"/>
      <c r="AN1836" s="19"/>
      <c r="AO1836" s="19">
        <v>50</v>
      </c>
      <c r="AP1836" s="19"/>
      <c r="AQ1836" s="19"/>
      <c r="AR1836" s="20">
        <f t="shared" si="3"/>
        <v>0</v>
      </c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1"/>
      <c r="BG1836" s="21"/>
      <c r="BH1836" s="21"/>
      <c r="BI1836" s="21"/>
      <c r="BJ1836" s="22">
        <f t="shared" si="21"/>
        <v>100</v>
      </c>
      <c r="BK1836" s="21">
        <v>100</v>
      </c>
      <c r="BL1836" s="21"/>
      <c r="BM1836" s="21"/>
      <c r="BN1836" s="23">
        <f t="shared" si="7"/>
        <v>25</v>
      </c>
      <c r="BO1836" s="23"/>
      <c r="BP1836" s="23"/>
      <c r="BQ1836" s="23">
        <v>15</v>
      </c>
      <c r="BR1836" s="23"/>
      <c r="BS1836" s="23"/>
      <c r="BT1836" s="23"/>
      <c r="BU1836" s="23"/>
      <c r="BV1836" s="23"/>
      <c r="BW1836" s="23">
        <v>10</v>
      </c>
      <c r="BX1836" s="23"/>
      <c r="BY1836" s="23"/>
      <c r="BZ1836" s="23"/>
      <c r="CA1836" s="23"/>
      <c r="CB1836" s="23"/>
      <c r="CC1836" s="23"/>
      <c r="CD1836" s="23"/>
      <c r="CE1836" s="23"/>
      <c r="CF1836" s="21">
        <f t="shared" si="9"/>
        <v>1000</v>
      </c>
      <c r="CG1836" s="21"/>
      <c r="CH1836" s="21"/>
      <c r="CI1836" s="21"/>
      <c r="CJ1836" s="21">
        <v>1000</v>
      </c>
      <c r="CK1836" s="21"/>
      <c r="CL1836" s="21"/>
      <c r="CM1836" s="21"/>
      <c r="CN1836" s="21"/>
      <c r="CO1836" s="21"/>
      <c r="CP1836" s="21"/>
      <c r="CQ1836" s="21"/>
      <c r="CR1836" s="21"/>
      <c r="CS1836" s="21"/>
      <c r="CT1836" s="21"/>
      <c r="CU1836" s="21"/>
      <c r="CV1836" s="21"/>
      <c r="CW1836" s="21"/>
      <c r="CX1836" s="23">
        <f t="shared" si="11"/>
        <v>4</v>
      </c>
      <c r="CY1836" s="23"/>
      <c r="CZ1836" s="23"/>
      <c r="DA1836" s="23"/>
      <c r="DB1836" s="23">
        <v>4</v>
      </c>
      <c r="DC1836" s="23"/>
      <c r="DD1836" s="23"/>
      <c r="DE1836" s="22">
        <f t="shared" si="13"/>
        <v>150</v>
      </c>
      <c r="DF1836" s="21"/>
      <c r="DG1836" s="21">
        <v>150</v>
      </c>
      <c r="DH1836" s="21"/>
      <c r="DI1836" s="21"/>
      <c r="DJ1836" s="21"/>
      <c r="DK1836" s="24">
        <f t="shared" si="15"/>
        <v>0</v>
      </c>
      <c r="DL1836" s="23"/>
      <c r="DM1836" s="23"/>
      <c r="DN1836" s="3"/>
      <c r="DO1836" s="3"/>
      <c r="DP1836" s="3"/>
      <c r="DQ1836" s="3"/>
      <c r="DR1836" s="3"/>
      <c r="DS1836" s="3"/>
      <c r="DT1836" s="3"/>
      <c r="DU1836" s="3"/>
      <c r="DV1836" s="3"/>
      <c r="DW1836" s="3"/>
      <c r="DX1836" s="3"/>
      <c r="DY1836" s="3"/>
      <c r="DZ1836" s="3"/>
      <c r="EA1836" s="3"/>
      <c r="EB1836" s="3"/>
      <c r="EC1836" s="3"/>
      <c r="ED1836" s="3"/>
      <c r="EE1836" s="3"/>
      <c r="EF1836" s="3"/>
      <c r="EG1836" s="3"/>
    </row>
    <row r="1837" spans="1:137" ht="15.75" customHeight="1">
      <c r="A1837" s="15" t="s">
        <v>5864</v>
      </c>
      <c r="B1837" s="15" t="s">
        <v>5865</v>
      </c>
      <c r="C1837" s="16">
        <v>47009730</v>
      </c>
      <c r="D1837" s="15"/>
      <c r="E1837" s="15" t="s">
        <v>5866</v>
      </c>
      <c r="F1837" s="15"/>
      <c r="G1837" s="15" t="s">
        <v>56</v>
      </c>
      <c r="H1837" s="15" t="s">
        <v>5867</v>
      </c>
      <c r="I1837" s="17">
        <f t="shared" si="18"/>
        <v>0</v>
      </c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  <c r="U1837" s="17"/>
      <c r="V1837" s="17"/>
      <c r="W1837" s="17"/>
      <c r="X1837" s="17"/>
      <c r="Y1837" s="17"/>
      <c r="Z1837" s="18">
        <f t="shared" si="1"/>
        <v>25</v>
      </c>
      <c r="AA1837" s="19"/>
      <c r="AB1837" s="19"/>
      <c r="AC1837" s="19"/>
      <c r="AD1837" s="19"/>
      <c r="AE1837" s="19"/>
      <c r="AF1837" s="19"/>
      <c r="AG1837" s="19"/>
      <c r="AH1837" s="19"/>
      <c r="AI1837" s="19"/>
      <c r="AJ1837" s="19"/>
      <c r="AK1837" s="19">
        <v>25</v>
      </c>
      <c r="AL1837" s="19"/>
      <c r="AM1837" s="19"/>
      <c r="AN1837" s="19"/>
      <c r="AO1837" s="19"/>
      <c r="AP1837" s="19"/>
      <c r="AQ1837" s="19"/>
      <c r="AR1837" s="20">
        <f t="shared" si="3"/>
        <v>0</v>
      </c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1"/>
      <c r="BG1837" s="21"/>
      <c r="BH1837" s="21"/>
      <c r="BI1837" s="21"/>
      <c r="BJ1837" s="22">
        <f t="shared" si="21"/>
        <v>0</v>
      </c>
      <c r="BK1837" s="21"/>
      <c r="BL1837" s="21"/>
      <c r="BM1837" s="21"/>
      <c r="BN1837" s="23">
        <f t="shared" si="7"/>
        <v>0</v>
      </c>
      <c r="BO1837" s="23"/>
      <c r="BP1837" s="23"/>
      <c r="BQ1837" s="23"/>
      <c r="BR1837" s="23"/>
      <c r="BS1837" s="23"/>
      <c r="BT1837" s="23"/>
      <c r="BU1837" s="23"/>
      <c r="BV1837" s="23"/>
      <c r="BW1837" s="23"/>
      <c r="BX1837" s="23"/>
      <c r="BY1837" s="23"/>
      <c r="BZ1837" s="23"/>
      <c r="CA1837" s="23"/>
      <c r="CB1837" s="23"/>
      <c r="CC1837" s="23"/>
      <c r="CD1837" s="23"/>
      <c r="CE1837" s="23"/>
      <c r="CF1837" s="21">
        <f t="shared" si="9"/>
        <v>0</v>
      </c>
      <c r="CG1837" s="21"/>
      <c r="CH1837" s="21"/>
      <c r="CI1837" s="21"/>
      <c r="CJ1837" s="21"/>
      <c r="CK1837" s="21"/>
      <c r="CL1837" s="21"/>
      <c r="CM1837" s="21"/>
      <c r="CN1837" s="21"/>
      <c r="CO1837" s="21"/>
      <c r="CP1837" s="21"/>
      <c r="CQ1837" s="21"/>
      <c r="CR1837" s="21"/>
      <c r="CS1837" s="21"/>
      <c r="CT1837" s="21"/>
      <c r="CU1837" s="21"/>
      <c r="CV1837" s="21"/>
      <c r="CW1837" s="21"/>
      <c r="CX1837" s="23">
        <f t="shared" si="11"/>
        <v>0</v>
      </c>
      <c r="CY1837" s="23"/>
      <c r="CZ1837" s="23"/>
      <c r="DA1837" s="23"/>
      <c r="DB1837" s="23"/>
      <c r="DC1837" s="23"/>
      <c r="DD1837" s="23"/>
      <c r="DE1837" s="22">
        <f t="shared" si="13"/>
        <v>0</v>
      </c>
      <c r="DF1837" s="21"/>
      <c r="DG1837" s="21"/>
      <c r="DH1837" s="21"/>
      <c r="DI1837" s="21"/>
      <c r="DJ1837" s="21"/>
      <c r="DK1837" s="24">
        <f t="shared" si="15"/>
        <v>0</v>
      </c>
      <c r="DL1837" s="23"/>
      <c r="DM1837" s="23"/>
      <c r="DN1837" s="3"/>
      <c r="DO1837" s="3"/>
      <c r="DP1837" s="3"/>
      <c r="DQ1837" s="3"/>
      <c r="DR1837" s="3"/>
      <c r="DS1837" s="3"/>
      <c r="DT1837" s="3"/>
      <c r="DU1837" s="3"/>
      <c r="DV1837" s="3"/>
      <c r="DW1837" s="3"/>
      <c r="DX1837" s="3"/>
      <c r="DY1837" s="3"/>
      <c r="DZ1837" s="3"/>
      <c r="EA1837" s="3"/>
      <c r="EB1837" s="3"/>
      <c r="EC1837" s="3"/>
      <c r="ED1837" s="3"/>
      <c r="EE1837" s="3"/>
      <c r="EF1837" s="3"/>
      <c r="EG1837" s="3"/>
    </row>
    <row r="1838" spans="1:137" ht="15.75" customHeight="1">
      <c r="A1838" s="15" t="s">
        <v>5868</v>
      </c>
      <c r="B1838" s="15" t="s">
        <v>5869</v>
      </c>
      <c r="C1838" s="16" t="s">
        <v>5870</v>
      </c>
      <c r="D1838" s="15">
        <v>731573253</v>
      </c>
      <c r="E1838" s="15" t="s">
        <v>1651</v>
      </c>
      <c r="F1838" s="15" t="s">
        <v>84</v>
      </c>
      <c r="G1838" s="15" t="s">
        <v>91</v>
      </c>
      <c r="H1838" s="15" t="s">
        <v>174</v>
      </c>
      <c r="I1838" s="17">
        <f t="shared" si="18"/>
        <v>0</v>
      </c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  <c r="U1838" s="17"/>
      <c r="V1838" s="17"/>
      <c r="W1838" s="17"/>
      <c r="X1838" s="17"/>
      <c r="Y1838" s="17"/>
      <c r="Z1838" s="18">
        <f t="shared" si="1"/>
        <v>34</v>
      </c>
      <c r="AA1838" s="19"/>
      <c r="AB1838" s="19"/>
      <c r="AC1838" s="19"/>
      <c r="AD1838" s="19"/>
      <c r="AE1838" s="19"/>
      <c r="AF1838" s="19"/>
      <c r="AG1838" s="19">
        <v>19</v>
      </c>
      <c r="AH1838" s="19"/>
      <c r="AI1838" s="19"/>
      <c r="AJ1838" s="19"/>
      <c r="AK1838" s="19"/>
      <c r="AL1838" s="19"/>
      <c r="AM1838" s="19"/>
      <c r="AN1838" s="19"/>
      <c r="AO1838" s="19">
        <v>15</v>
      </c>
      <c r="AP1838" s="19"/>
      <c r="AQ1838" s="19"/>
      <c r="AR1838" s="20">
        <f t="shared" si="3"/>
        <v>0</v>
      </c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/>
      <c r="BI1838" s="21"/>
      <c r="BJ1838" s="22">
        <f t="shared" si="21"/>
        <v>0</v>
      </c>
      <c r="BK1838" s="21"/>
      <c r="BL1838" s="21"/>
      <c r="BM1838" s="21"/>
      <c r="BN1838" s="23">
        <f t="shared" si="7"/>
        <v>0</v>
      </c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1">
        <f t="shared" si="9"/>
        <v>100</v>
      </c>
      <c r="CG1838" s="21"/>
      <c r="CH1838" s="21"/>
      <c r="CI1838" s="21"/>
      <c r="CJ1838" s="21"/>
      <c r="CK1838" s="21"/>
      <c r="CL1838" s="21"/>
      <c r="CM1838" s="21"/>
      <c r="CN1838" s="21"/>
      <c r="CO1838" s="21"/>
      <c r="CP1838" s="21"/>
      <c r="CQ1838" s="21"/>
      <c r="CR1838" s="21"/>
      <c r="CS1838" s="21"/>
      <c r="CT1838" s="21"/>
      <c r="CU1838" s="21">
        <v>100</v>
      </c>
      <c r="CV1838" s="21"/>
      <c r="CW1838" s="21"/>
      <c r="CX1838" s="23">
        <f t="shared" si="11"/>
        <v>1</v>
      </c>
      <c r="CY1838" s="23"/>
      <c r="CZ1838" s="23"/>
      <c r="DA1838" s="23"/>
      <c r="DB1838" s="23">
        <v>1</v>
      </c>
      <c r="DC1838" s="23"/>
      <c r="DD1838" s="23"/>
      <c r="DE1838" s="22">
        <f t="shared" si="13"/>
        <v>0</v>
      </c>
      <c r="DF1838" s="21"/>
      <c r="DG1838" s="21"/>
      <c r="DH1838" s="21"/>
      <c r="DI1838" s="21"/>
      <c r="DJ1838" s="21"/>
      <c r="DK1838" s="24">
        <f t="shared" si="15"/>
        <v>0</v>
      </c>
      <c r="DL1838" s="23"/>
      <c r="DM1838" s="23"/>
      <c r="DN1838" s="3"/>
      <c r="DO1838" s="3"/>
      <c r="DP1838" s="3"/>
      <c r="DQ1838" s="3"/>
      <c r="DR1838" s="3"/>
      <c r="DS1838" s="3"/>
      <c r="DT1838" s="3"/>
      <c r="DU1838" s="3"/>
      <c r="DV1838" s="3"/>
      <c r="DW1838" s="3"/>
      <c r="DX1838" s="3"/>
      <c r="DY1838" s="3"/>
      <c r="DZ1838" s="3"/>
      <c r="EA1838" s="3"/>
      <c r="EB1838" s="3"/>
      <c r="EC1838" s="3"/>
      <c r="ED1838" s="3"/>
      <c r="EE1838" s="3"/>
      <c r="EF1838" s="3"/>
      <c r="EG1838" s="3"/>
    </row>
    <row r="1839" spans="1:137" ht="15.75" customHeight="1">
      <c r="A1839" s="15" t="s">
        <v>5871</v>
      </c>
      <c r="B1839" s="15" t="s">
        <v>5872</v>
      </c>
      <c r="C1839" s="16">
        <v>47609516</v>
      </c>
      <c r="D1839" s="15">
        <v>776880452</v>
      </c>
      <c r="E1839" s="15" t="s">
        <v>5873</v>
      </c>
      <c r="F1839" s="15" t="s">
        <v>84</v>
      </c>
      <c r="G1839" s="15" t="s">
        <v>101</v>
      </c>
      <c r="H1839" s="15" t="s">
        <v>150</v>
      </c>
      <c r="I1839" s="17">
        <f t="shared" si="18"/>
        <v>0</v>
      </c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  <c r="X1839" s="17"/>
      <c r="Y1839" s="17"/>
      <c r="Z1839" s="18">
        <f t="shared" si="1"/>
        <v>28</v>
      </c>
      <c r="AA1839" s="19"/>
      <c r="AB1839" s="19"/>
      <c r="AC1839" s="19"/>
      <c r="AD1839" s="19"/>
      <c r="AE1839" s="19"/>
      <c r="AF1839" s="19">
        <v>6</v>
      </c>
      <c r="AG1839" s="19"/>
      <c r="AH1839" s="19">
        <v>7</v>
      </c>
      <c r="AI1839" s="19"/>
      <c r="AJ1839" s="19"/>
      <c r="AK1839" s="19"/>
      <c r="AL1839" s="19"/>
      <c r="AM1839" s="19"/>
      <c r="AN1839" s="19"/>
      <c r="AO1839" s="19">
        <v>15</v>
      </c>
      <c r="AP1839" s="19"/>
      <c r="AQ1839" s="19"/>
      <c r="AR1839" s="20">
        <f t="shared" si="3"/>
        <v>0</v>
      </c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/>
      <c r="BI1839" s="21"/>
      <c r="BJ1839" s="22">
        <f t="shared" si="21"/>
        <v>0</v>
      </c>
      <c r="BK1839" s="21"/>
      <c r="BL1839" s="21"/>
      <c r="BM1839" s="21"/>
      <c r="BN1839" s="23">
        <f t="shared" si="7"/>
        <v>0</v>
      </c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1">
        <f t="shared" si="9"/>
        <v>0</v>
      </c>
      <c r="CG1839" s="21"/>
      <c r="CH1839" s="21"/>
      <c r="CI1839" s="21"/>
      <c r="CJ1839" s="21"/>
      <c r="CK1839" s="21"/>
      <c r="CL1839" s="21"/>
      <c r="CM1839" s="21"/>
      <c r="CN1839" s="21"/>
      <c r="CO1839" s="21"/>
      <c r="CP1839" s="21"/>
      <c r="CQ1839" s="21"/>
      <c r="CR1839" s="21"/>
      <c r="CS1839" s="21"/>
      <c r="CT1839" s="21"/>
      <c r="CU1839" s="21"/>
      <c r="CV1839" s="21"/>
      <c r="CW1839" s="21"/>
      <c r="CX1839" s="23">
        <f t="shared" si="11"/>
        <v>2</v>
      </c>
      <c r="CY1839" s="23"/>
      <c r="CZ1839" s="23"/>
      <c r="DA1839" s="23"/>
      <c r="DB1839" s="23">
        <v>2</v>
      </c>
      <c r="DC1839" s="23"/>
      <c r="DD1839" s="23"/>
      <c r="DE1839" s="22">
        <f t="shared" si="13"/>
        <v>0</v>
      </c>
      <c r="DF1839" s="21"/>
      <c r="DG1839" s="21"/>
      <c r="DH1839" s="21"/>
      <c r="DI1839" s="21"/>
      <c r="DJ1839" s="21"/>
      <c r="DK1839" s="24">
        <f t="shared" si="15"/>
        <v>0</v>
      </c>
      <c r="DL1839" s="23"/>
      <c r="DM1839" s="23"/>
      <c r="DN1839" s="3"/>
      <c r="DO1839" s="3"/>
      <c r="DP1839" s="3"/>
      <c r="DQ1839" s="3"/>
      <c r="DR1839" s="3"/>
      <c r="DS1839" s="3"/>
      <c r="DT1839" s="3"/>
      <c r="DU1839" s="3"/>
      <c r="DV1839" s="3"/>
      <c r="DW1839" s="3"/>
      <c r="DX1839" s="3"/>
      <c r="DY1839" s="3"/>
      <c r="DZ1839" s="3"/>
      <c r="EA1839" s="3"/>
      <c r="EB1839" s="3"/>
      <c r="EC1839" s="3"/>
      <c r="ED1839" s="3"/>
      <c r="EE1839" s="3"/>
      <c r="EF1839" s="3"/>
      <c r="EG1839" s="3"/>
    </row>
    <row r="1840" spans="1:137" ht="15.75" customHeight="1">
      <c r="A1840" s="15" t="s">
        <v>5874</v>
      </c>
      <c r="B1840" s="15" t="s">
        <v>5875</v>
      </c>
      <c r="C1840" s="16">
        <v>63111861</v>
      </c>
      <c r="D1840" s="15">
        <v>603229275</v>
      </c>
      <c r="E1840" s="15" t="s">
        <v>5876</v>
      </c>
      <c r="F1840" s="15" t="s">
        <v>84</v>
      </c>
      <c r="G1840" s="15" t="s">
        <v>101</v>
      </c>
      <c r="H1840" s="15" t="s">
        <v>57</v>
      </c>
      <c r="I1840" s="17">
        <f t="shared" si="18"/>
        <v>0</v>
      </c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  <c r="U1840" s="17"/>
      <c r="V1840" s="17"/>
      <c r="W1840" s="17"/>
      <c r="X1840" s="17"/>
      <c r="Y1840" s="17"/>
      <c r="Z1840" s="18">
        <f t="shared" si="1"/>
        <v>28</v>
      </c>
      <c r="AA1840" s="19"/>
      <c r="AB1840" s="19"/>
      <c r="AC1840" s="19"/>
      <c r="AD1840" s="19"/>
      <c r="AE1840" s="19"/>
      <c r="AF1840" s="19">
        <v>6</v>
      </c>
      <c r="AG1840" s="19"/>
      <c r="AH1840" s="19">
        <v>7</v>
      </c>
      <c r="AI1840" s="19"/>
      <c r="AJ1840" s="19"/>
      <c r="AK1840" s="19"/>
      <c r="AL1840" s="19"/>
      <c r="AM1840" s="19"/>
      <c r="AN1840" s="19"/>
      <c r="AO1840" s="19">
        <v>15</v>
      </c>
      <c r="AP1840" s="19"/>
      <c r="AQ1840" s="19"/>
      <c r="AR1840" s="20">
        <f t="shared" si="3"/>
        <v>0</v>
      </c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/>
      <c r="BI1840" s="21"/>
      <c r="BJ1840" s="22">
        <f t="shared" si="21"/>
        <v>0</v>
      </c>
      <c r="BK1840" s="21"/>
      <c r="BL1840" s="21"/>
      <c r="BM1840" s="21"/>
      <c r="BN1840" s="23">
        <f t="shared" si="7"/>
        <v>0</v>
      </c>
      <c r="BO1840" s="23"/>
      <c r="BP1840" s="23"/>
      <c r="BQ1840" s="23"/>
      <c r="BR1840" s="23"/>
      <c r="BS1840" s="23"/>
      <c r="BT1840" s="23"/>
      <c r="BU1840" s="23"/>
      <c r="BV1840" s="23"/>
      <c r="BW1840" s="23"/>
      <c r="BX1840" s="23"/>
      <c r="BY1840" s="23"/>
      <c r="BZ1840" s="23"/>
      <c r="CA1840" s="23"/>
      <c r="CB1840" s="23"/>
      <c r="CC1840" s="23"/>
      <c r="CD1840" s="23"/>
      <c r="CE1840" s="23"/>
      <c r="CF1840" s="21">
        <f t="shared" si="9"/>
        <v>0</v>
      </c>
      <c r="CG1840" s="21"/>
      <c r="CH1840" s="21"/>
      <c r="CI1840" s="21"/>
      <c r="CJ1840" s="21"/>
      <c r="CK1840" s="21"/>
      <c r="CL1840" s="21"/>
      <c r="CM1840" s="21"/>
      <c r="CN1840" s="21"/>
      <c r="CO1840" s="21"/>
      <c r="CP1840" s="21"/>
      <c r="CQ1840" s="21"/>
      <c r="CR1840" s="21"/>
      <c r="CS1840" s="21"/>
      <c r="CT1840" s="21"/>
      <c r="CU1840" s="21"/>
      <c r="CV1840" s="21"/>
      <c r="CW1840" s="21"/>
      <c r="CX1840" s="23">
        <f t="shared" si="11"/>
        <v>2</v>
      </c>
      <c r="CY1840" s="23"/>
      <c r="CZ1840" s="23"/>
      <c r="DA1840" s="23"/>
      <c r="DB1840" s="23">
        <v>2</v>
      </c>
      <c r="DC1840" s="23"/>
      <c r="DD1840" s="23"/>
      <c r="DE1840" s="22">
        <f t="shared" si="13"/>
        <v>0</v>
      </c>
      <c r="DF1840" s="21"/>
      <c r="DG1840" s="21"/>
      <c r="DH1840" s="21"/>
      <c r="DI1840" s="21"/>
      <c r="DJ1840" s="21"/>
      <c r="DK1840" s="24">
        <f t="shared" si="15"/>
        <v>0</v>
      </c>
      <c r="DL1840" s="23"/>
      <c r="DM1840" s="23"/>
      <c r="DN1840" s="3"/>
      <c r="DO1840" s="3"/>
      <c r="DP1840" s="3"/>
      <c r="DQ1840" s="3"/>
      <c r="DR1840" s="3"/>
      <c r="DS1840" s="3"/>
      <c r="DT1840" s="3"/>
      <c r="DU1840" s="3"/>
      <c r="DV1840" s="3"/>
      <c r="DW1840" s="3"/>
      <c r="DX1840" s="3"/>
      <c r="DY1840" s="3"/>
      <c r="DZ1840" s="3"/>
      <c r="EA1840" s="3"/>
      <c r="EB1840" s="3"/>
      <c r="EC1840" s="3"/>
      <c r="ED1840" s="3"/>
      <c r="EE1840" s="3"/>
      <c r="EF1840" s="3"/>
      <c r="EG1840" s="3"/>
    </row>
    <row r="1841" spans="1:137" ht="15.75" customHeight="1">
      <c r="A1841" s="15" t="s">
        <v>5877</v>
      </c>
      <c r="B1841" s="15" t="s">
        <v>5878</v>
      </c>
      <c r="C1841" s="16">
        <v>28194322</v>
      </c>
      <c r="D1841" s="15">
        <v>776804804</v>
      </c>
      <c r="E1841" s="15" t="s">
        <v>5879</v>
      </c>
      <c r="F1841" s="15" t="s">
        <v>84</v>
      </c>
      <c r="G1841" s="15" t="s">
        <v>169</v>
      </c>
      <c r="H1841" s="15" t="s">
        <v>174</v>
      </c>
      <c r="I1841" s="17">
        <f t="shared" si="18"/>
        <v>0</v>
      </c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  <c r="U1841" s="17"/>
      <c r="V1841" s="17"/>
      <c r="W1841" s="17"/>
      <c r="X1841" s="17"/>
      <c r="Y1841" s="17"/>
      <c r="Z1841" s="18">
        <f t="shared" si="1"/>
        <v>44</v>
      </c>
      <c r="AA1841" s="19"/>
      <c r="AB1841" s="19"/>
      <c r="AC1841" s="19"/>
      <c r="AD1841" s="19"/>
      <c r="AE1841" s="19"/>
      <c r="AF1841" s="19"/>
      <c r="AG1841" s="19">
        <v>19</v>
      </c>
      <c r="AH1841" s="19"/>
      <c r="AI1841" s="19"/>
      <c r="AJ1841" s="19"/>
      <c r="AK1841" s="19"/>
      <c r="AL1841" s="19"/>
      <c r="AM1841" s="19"/>
      <c r="AN1841" s="19"/>
      <c r="AO1841" s="19"/>
      <c r="AP1841" s="19">
        <v>25</v>
      </c>
      <c r="AQ1841" s="19"/>
      <c r="AR1841" s="20">
        <f t="shared" si="3"/>
        <v>0</v>
      </c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/>
      <c r="BI1841" s="21"/>
      <c r="BJ1841" s="22">
        <f t="shared" si="21"/>
        <v>0</v>
      </c>
      <c r="BK1841" s="21"/>
      <c r="BL1841" s="21"/>
      <c r="BM1841" s="21"/>
      <c r="BN1841" s="23">
        <f t="shared" si="7"/>
        <v>0</v>
      </c>
      <c r="BO1841" s="23"/>
      <c r="BP1841" s="23"/>
      <c r="BQ1841" s="23"/>
      <c r="BR1841" s="23"/>
      <c r="BS1841" s="23"/>
      <c r="BT1841" s="23"/>
      <c r="BU1841" s="23"/>
      <c r="BV1841" s="23"/>
      <c r="BW1841" s="23"/>
      <c r="BX1841" s="23"/>
      <c r="BY1841" s="23"/>
      <c r="BZ1841" s="23"/>
      <c r="CA1841" s="23"/>
      <c r="CB1841" s="23"/>
      <c r="CC1841" s="23"/>
      <c r="CD1841" s="23"/>
      <c r="CE1841" s="23"/>
      <c r="CF1841" s="21">
        <f t="shared" si="9"/>
        <v>0</v>
      </c>
      <c r="CG1841" s="21"/>
      <c r="CH1841" s="21"/>
      <c r="CI1841" s="21"/>
      <c r="CJ1841" s="21"/>
      <c r="CK1841" s="21"/>
      <c r="CL1841" s="21"/>
      <c r="CM1841" s="21"/>
      <c r="CN1841" s="21"/>
      <c r="CO1841" s="21"/>
      <c r="CP1841" s="21"/>
      <c r="CQ1841" s="21"/>
      <c r="CR1841" s="21"/>
      <c r="CS1841" s="21"/>
      <c r="CT1841" s="21"/>
      <c r="CU1841" s="21"/>
      <c r="CV1841" s="21"/>
      <c r="CW1841" s="21"/>
      <c r="CX1841" s="23">
        <f t="shared" si="11"/>
        <v>0</v>
      </c>
      <c r="CY1841" s="23"/>
      <c r="CZ1841" s="23"/>
      <c r="DA1841" s="23"/>
      <c r="DB1841" s="23"/>
      <c r="DC1841" s="23"/>
      <c r="DD1841" s="23"/>
      <c r="DE1841" s="22">
        <f t="shared" si="13"/>
        <v>0</v>
      </c>
      <c r="DF1841" s="21"/>
      <c r="DG1841" s="21"/>
      <c r="DH1841" s="21"/>
      <c r="DI1841" s="21"/>
      <c r="DJ1841" s="21"/>
      <c r="DK1841" s="24">
        <f t="shared" si="15"/>
        <v>0</v>
      </c>
      <c r="DL1841" s="23"/>
      <c r="DM1841" s="23"/>
      <c r="DN1841" s="3"/>
      <c r="DO1841" s="3"/>
      <c r="DP1841" s="3"/>
      <c r="DQ1841" s="3"/>
      <c r="DR1841" s="3"/>
      <c r="DS1841" s="3"/>
      <c r="DT1841" s="3"/>
      <c r="DU1841" s="3"/>
      <c r="DV1841" s="3"/>
      <c r="DW1841" s="3"/>
      <c r="DX1841" s="3"/>
      <c r="DY1841" s="3"/>
      <c r="DZ1841" s="3"/>
      <c r="EA1841" s="3"/>
      <c r="EB1841" s="3"/>
      <c r="EC1841" s="3"/>
      <c r="ED1841" s="3"/>
      <c r="EE1841" s="3"/>
      <c r="EF1841" s="3"/>
      <c r="EG1841" s="3"/>
    </row>
    <row r="1842" spans="1:137" ht="15.75" customHeight="1">
      <c r="A1842" s="15" t="s">
        <v>5880</v>
      </c>
      <c r="B1842" s="15" t="s">
        <v>5881</v>
      </c>
      <c r="C1842" s="16">
        <v>24229288</v>
      </c>
      <c r="D1842" s="15">
        <v>602165927</v>
      </c>
      <c r="E1842" s="15" t="s">
        <v>5882</v>
      </c>
      <c r="F1842" s="15" t="s">
        <v>84</v>
      </c>
      <c r="G1842" s="15" t="s">
        <v>91</v>
      </c>
      <c r="H1842" s="15" t="s">
        <v>117</v>
      </c>
      <c r="I1842" s="17">
        <f t="shared" si="18"/>
        <v>0</v>
      </c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  <c r="U1842" s="17"/>
      <c r="V1842" s="17"/>
      <c r="W1842" s="17"/>
      <c r="X1842" s="17"/>
      <c r="Y1842" s="17"/>
      <c r="Z1842" s="18">
        <f t="shared" si="1"/>
        <v>20</v>
      </c>
      <c r="AA1842" s="19"/>
      <c r="AB1842" s="19"/>
      <c r="AC1842" s="19"/>
      <c r="AD1842" s="19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>
        <v>20</v>
      </c>
      <c r="AP1842" s="19"/>
      <c r="AQ1842" s="19"/>
      <c r="AR1842" s="20">
        <f t="shared" si="3"/>
        <v>0</v>
      </c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/>
      <c r="BI1842" s="21"/>
      <c r="BJ1842" s="22">
        <f t="shared" si="21"/>
        <v>0</v>
      </c>
      <c r="BK1842" s="21"/>
      <c r="BL1842" s="21"/>
      <c r="BM1842" s="21"/>
      <c r="BN1842" s="23">
        <f t="shared" si="7"/>
        <v>0</v>
      </c>
      <c r="BO1842" s="23"/>
      <c r="BP1842" s="23"/>
      <c r="BQ1842" s="23"/>
      <c r="BR1842" s="23"/>
      <c r="BS1842" s="23"/>
      <c r="BT1842" s="23"/>
      <c r="BU1842" s="23"/>
      <c r="BV1842" s="23"/>
      <c r="BW1842" s="23"/>
      <c r="BX1842" s="23"/>
      <c r="BY1842" s="23"/>
      <c r="BZ1842" s="23"/>
      <c r="CA1842" s="23"/>
      <c r="CB1842" s="23"/>
      <c r="CC1842" s="23"/>
      <c r="CD1842" s="23"/>
      <c r="CE1842" s="23"/>
      <c r="CF1842" s="21">
        <f t="shared" si="9"/>
        <v>100</v>
      </c>
      <c r="CG1842" s="21"/>
      <c r="CH1842" s="21"/>
      <c r="CI1842" s="21"/>
      <c r="CJ1842" s="21"/>
      <c r="CK1842" s="21"/>
      <c r="CL1842" s="21"/>
      <c r="CM1842" s="21"/>
      <c r="CN1842" s="21"/>
      <c r="CO1842" s="21"/>
      <c r="CP1842" s="21"/>
      <c r="CQ1842" s="21"/>
      <c r="CR1842" s="21"/>
      <c r="CS1842" s="21"/>
      <c r="CT1842" s="21"/>
      <c r="CU1842" s="21">
        <v>100</v>
      </c>
      <c r="CV1842" s="21"/>
      <c r="CW1842" s="21"/>
      <c r="CX1842" s="23">
        <f t="shared" si="11"/>
        <v>1</v>
      </c>
      <c r="CY1842" s="23"/>
      <c r="CZ1842" s="23"/>
      <c r="DA1842" s="23"/>
      <c r="DB1842" s="23">
        <v>1</v>
      </c>
      <c r="DC1842" s="23"/>
      <c r="DD1842" s="23"/>
      <c r="DE1842" s="22">
        <f t="shared" si="13"/>
        <v>0</v>
      </c>
      <c r="DF1842" s="21"/>
      <c r="DG1842" s="21"/>
      <c r="DH1842" s="21"/>
      <c r="DI1842" s="21"/>
      <c r="DJ1842" s="21"/>
      <c r="DK1842" s="24">
        <f t="shared" si="15"/>
        <v>0</v>
      </c>
      <c r="DL1842" s="23"/>
      <c r="DM1842" s="23"/>
      <c r="DN1842" s="3"/>
      <c r="DO1842" s="3"/>
      <c r="DP1842" s="3"/>
      <c r="DQ1842" s="3"/>
      <c r="DR1842" s="3"/>
      <c r="DS1842" s="3"/>
      <c r="DT1842" s="3"/>
      <c r="DU1842" s="3"/>
      <c r="DV1842" s="3"/>
      <c r="DW1842" s="3"/>
      <c r="DX1842" s="3"/>
      <c r="DY1842" s="3"/>
      <c r="DZ1842" s="3"/>
      <c r="EA1842" s="3"/>
      <c r="EB1842" s="3"/>
      <c r="EC1842" s="3"/>
      <c r="ED1842" s="3"/>
      <c r="EE1842" s="3"/>
      <c r="EF1842" s="3"/>
      <c r="EG1842" s="3"/>
    </row>
    <row r="1843" spans="1:137" ht="15.75" customHeight="1">
      <c r="A1843" s="15" t="s">
        <v>5883</v>
      </c>
      <c r="B1843" s="15" t="s">
        <v>5884</v>
      </c>
      <c r="C1843" s="16">
        <v>24210820</v>
      </c>
      <c r="D1843" s="15">
        <v>606265511</v>
      </c>
      <c r="E1843" s="15" t="s">
        <v>5885</v>
      </c>
      <c r="F1843" s="15" t="s">
        <v>84</v>
      </c>
      <c r="G1843" s="15" t="s">
        <v>91</v>
      </c>
      <c r="H1843" s="15" t="s">
        <v>80</v>
      </c>
      <c r="I1843" s="17">
        <f t="shared" si="18"/>
        <v>0</v>
      </c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8">
        <f t="shared" si="1"/>
        <v>53</v>
      </c>
      <c r="AA1843" s="19"/>
      <c r="AB1843" s="19"/>
      <c r="AC1843" s="19"/>
      <c r="AD1843" s="19"/>
      <c r="AE1843" s="19"/>
      <c r="AF1843" s="19"/>
      <c r="AG1843" s="19">
        <f>19+19</f>
        <v>38</v>
      </c>
      <c r="AH1843" s="19"/>
      <c r="AI1843" s="19"/>
      <c r="AJ1843" s="19"/>
      <c r="AK1843" s="19"/>
      <c r="AL1843" s="19"/>
      <c r="AM1843" s="19"/>
      <c r="AN1843" s="19"/>
      <c r="AO1843" s="19">
        <v>15</v>
      </c>
      <c r="AP1843" s="19"/>
      <c r="AQ1843" s="19"/>
      <c r="AR1843" s="20">
        <f t="shared" si="3"/>
        <v>0</v>
      </c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/>
      <c r="BI1843" s="21"/>
      <c r="BJ1843" s="22">
        <f t="shared" si="21"/>
        <v>0</v>
      </c>
      <c r="BK1843" s="21"/>
      <c r="BL1843" s="21"/>
      <c r="BM1843" s="21"/>
      <c r="BN1843" s="23">
        <f t="shared" si="7"/>
        <v>0</v>
      </c>
      <c r="BO1843" s="23"/>
      <c r="BP1843" s="23"/>
      <c r="BQ1843" s="23"/>
      <c r="BR1843" s="23"/>
      <c r="BS1843" s="23"/>
      <c r="BT1843" s="23"/>
      <c r="BU1843" s="23"/>
      <c r="BV1843" s="23"/>
      <c r="BW1843" s="23"/>
      <c r="BX1843" s="23"/>
      <c r="BY1843" s="23"/>
      <c r="BZ1843" s="23"/>
      <c r="CA1843" s="23"/>
      <c r="CB1843" s="23"/>
      <c r="CC1843" s="23"/>
      <c r="CD1843" s="23"/>
      <c r="CE1843" s="23"/>
      <c r="CF1843" s="21">
        <f t="shared" si="9"/>
        <v>100</v>
      </c>
      <c r="CG1843" s="21"/>
      <c r="CH1843" s="21"/>
      <c r="CI1843" s="21"/>
      <c r="CJ1843" s="21"/>
      <c r="CK1843" s="21"/>
      <c r="CL1843" s="21"/>
      <c r="CM1843" s="21"/>
      <c r="CN1843" s="21"/>
      <c r="CO1843" s="21"/>
      <c r="CP1843" s="21"/>
      <c r="CQ1843" s="21"/>
      <c r="CR1843" s="21"/>
      <c r="CS1843" s="21"/>
      <c r="CT1843" s="21"/>
      <c r="CU1843" s="21">
        <v>100</v>
      </c>
      <c r="CV1843" s="21"/>
      <c r="CW1843" s="21"/>
      <c r="CX1843" s="23">
        <f t="shared" si="11"/>
        <v>1</v>
      </c>
      <c r="CY1843" s="23"/>
      <c r="CZ1843" s="23"/>
      <c r="DA1843" s="23"/>
      <c r="DB1843" s="23">
        <v>1</v>
      </c>
      <c r="DC1843" s="23"/>
      <c r="DD1843" s="23"/>
      <c r="DE1843" s="22">
        <f t="shared" si="13"/>
        <v>0</v>
      </c>
      <c r="DF1843" s="21"/>
      <c r="DG1843" s="21"/>
      <c r="DH1843" s="21"/>
      <c r="DI1843" s="21"/>
      <c r="DJ1843" s="21"/>
      <c r="DK1843" s="24">
        <f t="shared" si="15"/>
        <v>0</v>
      </c>
      <c r="DL1843" s="23"/>
      <c r="DM1843" s="23"/>
      <c r="DN1843" s="3"/>
      <c r="DO1843" s="3"/>
      <c r="DP1843" s="3"/>
      <c r="DQ1843" s="3"/>
      <c r="DR1843" s="3"/>
      <c r="DS1843" s="3"/>
      <c r="DT1843" s="3"/>
      <c r="DU1843" s="3"/>
      <c r="DV1843" s="3"/>
      <c r="DW1843" s="3"/>
      <c r="DX1843" s="3"/>
      <c r="DY1843" s="3"/>
      <c r="DZ1843" s="3"/>
      <c r="EA1843" s="3"/>
      <c r="EB1843" s="3"/>
      <c r="EC1843" s="3"/>
      <c r="ED1843" s="3"/>
      <c r="EE1843" s="3"/>
      <c r="EF1843" s="3"/>
      <c r="EG1843" s="3"/>
    </row>
    <row r="1844" spans="1:137" ht="15.75" customHeight="1">
      <c r="A1844" s="15" t="s">
        <v>5886</v>
      </c>
      <c r="B1844" s="15" t="s">
        <v>5887</v>
      </c>
      <c r="C1844" s="16">
        <v>65054288</v>
      </c>
      <c r="D1844" s="15">
        <v>721225321</v>
      </c>
      <c r="E1844" s="15" t="s">
        <v>5888</v>
      </c>
      <c r="F1844" s="15" t="s">
        <v>84</v>
      </c>
      <c r="G1844" s="15" t="s">
        <v>133</v>
      </c>
      <c r="H1844" s="15" t="s">
        <v>325</v>
      </c>
      <c r="I1844" s="17">
        <f t="shared" si="18"/>
        <v>0</v>
      </c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  <c r="U1844" s="17"/>
      <c r="V1844" s="17"/>
      <c r="W1844" s="17"/>
      <c r="X1844" s="17"/>
      <c r="Y1844" s="17"/>
      <c r="Z1844" s="18">
        <f t="shared" si="1"/>
        <v>19</v>
      </c>
      <c r="AA1844" s="19"/>
      <c r="AB1844" s="19"/>
      <c r="AC1844" s="19"/>
      <c r="AD1844" s="19"/>
      <c r="AE1844" s="19"/>
      <c r="AF1844" s="19"/>
      <c r="AG1844" s="19">
        <v>19</v>
      </c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20">
        <f t="shared" si="3"/>
        <v>0</v>
      </c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/>
      <c r="BI1844" s="21"/>
      <c r="BJ1844" s="22">
        <f t="shared" si="21"/>
        <v>0</v>
      </c>
      <c r="BK1844" s="21"/>
      <c r="BL1844" s="21"/>
      <c r="BM1844" s="21"/>
      <c r="BN1844" s="23">
        <f t="shared" si="7"/>
        <v>0</v>
      </c>
      <c r="BO1844" s="23"/>
      <c r="BP1844" s="23"/>
      <c r="BQ1844" s="23"/>
      <c r="BR1844" s="23"/>
      <c r="BS1844" s="23"/>
      <c r="BT1844" s="23"/>
      <c r="BU1844" s="23"/>
      <c r="BV1844" s="23"/>
      <c r="BW1844" s="23"/>
      <c r="BX1844" s="23"/>
      <c r="BY1844" s="23"/>
      <c r="BZ1844" s="23"/>
      <c r="CA1844" s="23"/>
      <c r="CB1844" s="23"/>
      <c r="CC1844" s="23"/>
      <c r="CD1844" s="23"/>
      <c r="CE1844" s="23"/>
      <c r="CF1844" s="21">
        <f t="shared" si="9"/>
        <v>0</v>
      </c>
      <c r="CG1844" s="21"/>
      <c r="CH1844" s="21"/>
      <c r="CI1844" s="21"/>
      <c r="CJ1844" s="21"/>
      <c r="CK1844" s="21"/>
      <c r="CL1844" s="21"/>
      <c r="CM1844" s="21"/>
      <c r="CN1844" s="21"/>
      <c r="CO1844" s="21"/>
      <c r="CP1844" s="21"/>
      <c r="CQ1844" s="21"/>
      <c r="CR1844" s="21"/>
      <c r="CS1844" s="21"/>
      <c r="CT1844" s="21"/>
      <c r="CU1844" s="21"/>
      <c r="CV1844" s="21"/>
      <c r="CW1844" s="21"/>
      <c r="CX1844" s="23">
        <f t="shared" si="11"/>
        <v>0</v>
      </c>
      <c r="CY1844" s="23"/>
      <c r="CZ1844" s="23"/>
      <c r="DA1844" s="23"/>
      <c r="DB1844" s="23"/>
      <c r="DC1844" s="23"/>
      <c r="DD1844" s="23"/>
      <c r="DE1844" s="22">
        <f t="shared" si="13"/>
        <v>0</v>
      </c>
      <c r="DF1844" s="21"/>
      <c r="DG1844" s="21"/>
      <c r="DH1844" s="21"/>
      <c r="DI1844" s="21"/>
      <c r="DJ1844" s="21"/>
      <c r="DK1844" s="24">
        <f t="shared" si="15"/>
        <v>0</v>
      </c>
      <c r="DL1844" s="23"/>
      <c r="DM1844" s="23"/>
      <c r="DN1844" s="3"/>
      <c r="DO1844" s="3"/>
      <c r="DP1844" s="3"/>
      <c r="DQ1844" s="3"/>
      <c r="DR1844" s="3"/>
      <c r="DS1844" s="3"/>
      <c r="DT1844" s="3"/>
      <c r="DU1844" s="3"/>
      <c r="DV1844" s="3"/>
      <c r="DW1844" s="3"/>
      <c r="DX1844" s="3"/>
      <c r="DY1844" s="3"/>
      <c r="DZ1844" s="3"/>
      <c r="EA1844" s="3"/>
      <c r="EB1844" s="3"/>
      <c r="EC1844" s="3"/>
      <c r="ED1844" s="3"/>
      <c r="EE1844" s="3"/>
      <c r="EF1844" s="3"/>
      <c r="EG1844" s="3"/>
    </row>
    <row r="1845" spans="1:137" ht="15.75" customHeight="1">
      <c r="A1845" s="15" t="s">
        <v>5889</v>
      </c>
      <c r="B1845" s="15" t="s">
        <v>5890</v>
      </c>
      <c r="C1845" s="16">
        <v>49370758</v>
      </c>
      <c r="D1845" s="15">
        <v>732486377</v>
      </c>
      <c r="E1845" s="15" t="s">
        <v>5891</v>
      </c>
      <c r="F1845" s="15" t="s">
        <v>84</v>
      </c>
      <c r="G1845" s="15" t="s">
        <v>101</v>
      </c>
      <c r="H1845" s="15" t="s">
        <v>496</v>
      </c>
      <c r="I1845" s="17">
        <f t="shared" si="18"/>
        <v>0</v>
      </c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  <c r="X1845" s="17"/>
      <c r="Y1845" s="17"/>
      <c r="Z1845" s="18">
        <f t="shared" si="1"/>
        <v>44</v>
      </c>
      <c r="AA1845" s="19"/>
      <c r="AB1845" s="19"/>
      <c r="AC1845" s="19"/>
      <c r="AD1845" s="19"/>
      <c r="AE1845" s="19"/>
      <c r="AF1845" s="25">
        <v>20</v>
      </c>
      <c r="AG1845" s="19"/>
      <c r="AH1845" s="19">
        <v>9</v>
      </c>
      <c r="AI1845" s="19"/>
      <c r="AJ1845" s="19"/>
      <c r="AK1845" s="19"/>
      <c r="AL1845" s="19"/>
      <c r="AM1845" s="19"/>
      <c r="AN1845" s="19"/>
      <c r="AO1845" s="19"/>
      <c r="AP1845" s="19">
        <v>15</v>
      </c>
      <c r="AQ1845" s="19"/>
      <c r="AR1845" s="20">
        <f t="shared" si="3"/>
        <v>0</v>
      </c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/>
      <c r="BI1845" s="21"/>
      <c r="BJ1845" s="22">
        <f t="shared" si="21"/>
        <v>0</v>
      </c>
      <c r="BK1845" s="21"/>
      <c r="BL1845" s="21"/>
      <c r="BM1845" s="21"/>
      <c r="BN1845" s="23">
        <f t="shared" si="7"/>
        <v>0</v>
      </c>
      <c r="BO1845" s="23"/>
      <c r="BP1845" s="23"/>
      <c r="BQ1845" s="23"/>
      <c r="BR1845" s="23"/>
      <c r="BS1845" s="23"/>
      <c r="BT1845" s="23"/>
      <c r="BU1845" s="23"/>
      <c r="BV1845" s="23"/>
      <c r="BW1845" s="23"/>
      <c r="BX1845" s="23"/>
      <c r="BY1845" s="23"/>
      <c r="BZ1845" s="23"/>
      <c r="CA1845" s="23"/>
      <c r="CB1845" s="23"/>
      <c r="CC1845" s="23"/>
      <c r="CD1845" s="23"/>
      <c r="CE1845" s="23"/>
      <c r="CF1845" s="21">
        <f t="shared" si="9"/>
        <v>0</v>
      </c>
      <c r="CG1845" s="21"/>
      <c r="CH1845" s="21"/>
      <c r="CI1845" s="21"/>
      <c r="CJ1845" s="21"/>
      <c r="CK1845" s="21"/>
      <c r="CL1845" s="21"/>
      <c r="CM1845" s="21"/>
      <c r="CN1845" s="21"/>
      <c r="CO1845" s="21"/>
      <c r="CP1845" s="21"/>
      <c r="CQ1845" s="21"/>
      <c r="CR1845" s="21"/>
      <c r="CS1845" s="21"/>
      <c r="CT1845" s="21"/>
      <c r="CU1845" s="21"/>
      <c r="CV1845" s="21"/>
      <c r="CW1845" s="21"/>
      <c r="CX1845" s="23">
        <f t="shared" si="11"/>
        <v>2</v>
      </c>
      <c r="CY1845" s="23"/>
      <c r="CZ1845" s="23"/>
      <c r="DA1845" s="23"/>
      <c r="DB1845" s="23"/>
      <c r="DC1845" s="23">
        <v>2</v>
      </c>
      <c r="DD1845" s="23"/>
      <c r="DE1845" s="22">
        <f t="shared" si="13"/>
        <v>0</v>
      </c>
      <c r="DF1845" s="21"/>
      <c r="DG1845" s="21"/>
      <c r="DH1845" s="21"/>
      <c r="DI1845" s="21"/>
      <c r="DJ1845" s="21"/>
      <c r="DK1845" s="24">
        <f t="shared" si="15"/>
        <v>0</v>
      </c>
      <c r="DL1845" s="23"/>
      <c r="DM1845" s="23"/>
      <c r="DN1845" s="3"/>
      <c r="DO1845" s="3"/>
      <c r="DP1845" s="3"/>
      <c r="DQ1845" s="3"/>
      <c r="DR1845" s="3"/>
      <c r="DS1845" s="3"/>
      <c r="DT1845" s="3"/>
      <c r="DU1845" s="3"/>
      <c r="DV1845" s="3"/>
      <c r="DW1845" s="3"/>
      <c r="DX1845" s="3"/>
      <c r="DY1845" s="3"/>
      <c r="DZ1845" s="3"/>
      <c r="EA1845" s="3"/>
      <c r="EB1845" s="3"/>
      <c r="EC1845" s="3"/>
      <c r="ED1845" s="3"/>
      <c r="EE1845" s="3"/>
      <c r="EF1845" s="3"/>
      <c r="EG1845" s="3"/>
    </row>
    <row r="1846" spans="1:137" ht="15.75" customHeight="1">
      <c r="A1846" s="15" t="s">
        <v>5892</v>
      </c>
      <c r="B1846" s="15" t="s">
        <v>5893</v>
      </c>
      <c r="C1846" s="16">
        <v>28496981</v>
      </c>
      <c r="D1846" s="15">
        <v>601333260</v>
      </c>
      <c r="E1846" s="15" t="s">
        <v>5894</v>
      </c>
      <c r="F1846" s="15" t="s">
        <v>84</v>
      </c>
      <c r="G1846" s="15" t="s">
        <v>91</v>
      </c>
      <c r="H1846" s="15" t="s">
        <v>174</v>
      </c>
      <c r="I1846" s="17">
        <f t="shared" si="18"/>
        <v>0</v>
      </c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  <c r="U1846" s="17"/>
      <c r="V1846" s="17"/>
      <c r="W1846" s="17"/>
      <c r="X1846" s="17"/>
      <c r="Y1846" s="17"/>
      <c r="Z1846" s="18">
        <f t="shared" si="1"/>
        <v>29</v>
      </c>
      <c r="AA1846" s="19"/>
      <c r="AB1846" s="19"/>
      <c r="AC1846" s="19"/>
      <c r="AD1846" s="19"/>
      <c r="AE1846" s="19"/>
      <c r="AF1846" s="19"/>
      <c r="AG1846" s="19">
        <v>19</v>
      </c>
      <c r="AH1846" s="19"/>
      <c r="AI1846" s="19"/>
      <c r="AJ1846" s="19"/>
      <c r="AK1846" s="19"/>
      <c r="AL1846" s="19"/>
      <c r="AM1846" s="19"/>
      <c r="AN1846" s="19"/>
      <c r="AO1846" s="19">
        <v>10</v>
      </c>
      <c r="AP1846" s="19"/>
      <c r="AQ1846" s="19"/>
      <c r="AR1846" s="20">
        <f t="shared" si="3"/>
        <v>0</v>
      </c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/>
      <c r="BI1846" s="21"/>
      <c r="BJ1846" s="22">
        <f t="shared" si="21"/>
        <v>0</v>
      </c>
      <c r="BK1846" s="21"/>
      <c r="BL1846" s="21"/>
      <c r="BM1846" s="21"/>
      <c r="BN1846" s="23">
        <f t="shared" si="7"/>
        <v>0</v>
      </c>
      <c r="BO1846" s="23"/>
      <c r="BP1846" s="23"/>
      <c r="BQ1846" s="23"/>
      <c r="BR1846" s="23"/>
      <c r="BS1846" s="23"/>
      <c r="BT1846" s="23"/>
      <c r="BU1846" s="23"/>
      <c r="BV1846" s="23"/>
      <c r="BW1846" s="23"/>
      <c r="BX1846" s="23"/>
      <c r="BY1846" s="23"/>
      <c r="BZ1846" s="23"/>
      <c r="CA1846" s="23"/>
      <c r="CB1846" s="23"/>
      <c r="CC1846" s="23"/>
      <c r="CD1846" s="23"/>
      <c r="CE1846" s="23"/>
      <c r="CF1846" s="21">
        <f t="shared" si="9"/>
        <v>100</v>
      </c>
      <c r="CG1846" s="21"/>
      <c r="CH1846" s="21"/>
      <c r="CI1846" s="21"/>
      <c r="CJ1846" s="21"/>
      <c r="CK1846" s="21"/>
      <c r="CL1846" s="21"/>
      <c r="CM1846" s="21"/>
      <c r="CN1846" s="21"/>
      <c r="CO1846" s="21"/>
      <c r="CP1846" s="21"/>
      <c r="CQ1846" s="21"/>
      <c r="CR1846" s="21"/>
      <c r="CS1846" s="21"/>
      <c r="CT1846" s="21"/>
      <c r="CU1846" s="21">
        <v>100</v>
      </c>
      <c r="CV1846" s="21"/>
      <c r="CW1846" s="21"/>
      <c r="CX1846" s="23">
        <f t="shared" si="11"/>
        <v>1</v>
      </c>
      <c r="CY1846" s="23"/>
      <c r="CZ1846" s="23"/>
      <c r="DA1846" s="23"/>
      <c r="DB1846" s="23">
        <v>1</v>
      </c>
      <c r="DC1846" s="23"/>
      <c r="DD1846" s="23"/>
      <c r="DE1846" s="22">
        <f t="shared" si="13"/>
        <v>0</v>
      </c>
      <c r="DF1846" s="21"/>
      <c r="DG1846" s="21"/>
      <c r="DH1846" s="21"/>
      <c r="DI1846" s="21"/>
      <c r="DJ1846" s="21"/>
      <c r="DK1846" s="24">
        <f t="shared" si="15"/>
        <v>0</v>
      </c>
      <c r="DL1846" s="23"/>
      <c r="DM1846" s="23"/>
      <c r="DN1846" s="3"/>
      <c r="DO1846" s="3"/>
      <c r="DP1846" s="3"/>
      <c r="DQ1846" s="3"/>
      <c r="DR1846" s="3"/>
      <c r="DS1846" s="3"/>
      <c r="DT1846" s="3"/>
      <c r="DU1846" s="3"/>
      <c r="DV1846" s="3"/>
      <c r="DW1846" s="3"/>
      <c r="DX1846" s="3"/>
      <c r="DY1846" s="3"/>
      <c r="DZ1846" s="3"/>
      <c r="EA1846" s="3"/>
      <c r="EB1846" s="3"/>
      <c r="EC1846" s="3"/>
      <c r="ED1846" s="3"/>
      <c r="EE1846" s="3"/>
      <c r="EF1846" s="3"/>
      <c r="EG1846" s="3"/>
    </row>
    <row r="1847" spans="1:137" ht="15.75" customHeight="1">
      <c r="A1847" s="15" t="s">
        <v>5895</v>
      </c>
      <c r="B1847" s="15" t="s">
        <v>5896</v>
      </c>
      <c r="C1847" s="16">
        <v>44797362</v>
      </c>
      <c r="D1847" s="15">
        <v>777689546</v>
      </c>
      <c r="E1847" s="15" t="s">
        <v>5897</v>
      </c>
      <c r="F1847" s="15" t="s">
        <v>84</v>
      </c>
      <c r="G1847" s="15" t="s">
        <v>91</v>
      </c>
      <c r="H1847" s="15" t="s">
        <v>117</v>
      </c>
      <c r="I1847" s="17">
        <f t="shared" si="18"/>
        <v>0</v>
      </c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  <c r="U1847" s="17"/>
      <c r="V1847" s="17"/>
      <c r="W1847" s="17"/>
      <c r="X1847" s="17"/>
      <c r="Y1847" s="17"/>
      <c r="Z1847" s="18">
        <f t="shared" si="1"/>
        <v>1114</v>
      </c>
      <c r="AA1847" s="19"/>
      <c r="AB1847" s="19"/>
      <c r="AC1847" s="19"/>
      <c r="AD1847" s="19"/>
      <c r="AE1847" s="19"/>
      <c r="AF1847" s="25">
        <v>12</v>
      </c>
      <c r="AG1847" s="19"/>
      <c r="AH1847" s="19">
        <v>7</v>
      </c>
      <c r="AI1847" s="19"/>
      <c r="AJ1847" s="19"/>
      <c r="AK1847" s="19"/>
      <c r="AL1847" s="19"/>
      <c r="AM1847" s="19"/>
      <c r="AN1847" s="19"/>
      <c r="AO1847" s="19">
        <v>1095</v>
      </c>
      <c r="AP1847" s="19"/>
      <c r="AQ1847" s="19"/>
      <c r="AR1847" s="20">
        <f t="shared" si="3"/>
        <v>0</v>
      </c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/>
      <c r="BI1847" s="21"/>
      <c r="BJ1847" s="22">
        <f t="shared" si="21"/>
        <v>0</v>
      </c>
      <c r="BK1847" s="21"/>
      <c r="BL1847" s="21"/>
      <c r="BM1847" s="21"/>
      <c r="BN1847" s="23">
        <f t="shared" si="7"/>
        <v>10</v>
      </c>
      <c r="BO1847" s="23"/>
      <c r="BP1847" s="23"/>
      <c r="BQ1847" s="23">
        <v>10</v>
      </c>
      <c r="BR1847" s="23"/>
      <c r="BS1847" s="23"/>
      <c r="BT1847" s="23"/>
      <c r="BU1847" s="23"/>
      <c r="BV1847" s="23"/>
      <c r="BW1847" s="23"/>
      <c r="BX1847" s="23"/>
      <c r="BY1847" s="23"/>
      <c r="BZ1847" s="23"/>
      <c r="CA1847" s="23"/>
      <c r="CB1847" s="23"/>
      <c r="CC1847" s="23"/>
      <c r="CD1847" s="23"/>
      <c r="CE1847" s="23"/>
      <c r="CF1847" s="21">
        <f t="shared" si="9"/>
        <v>1900</v>
      </c>
      <c r="CG1847" s="21"/>
      <c r="CH1847" s="21"/>
      <c r="CI1847" s="21"/>
      <c r="CJ1847" s="21"/>
      <c r="CK1847" s="21"/>
      <c r="CL1847" s="21"/>
      <c r="CM1847" s="21"/>
      <c r="CN1847" s="21"/>
      <c r="CO1847" s="21"/>
      <c r="CP1847" s="21"/>
      <c r="CQ1847" s="21"/>
      <c r="CR1847" s="21"/>
      <c r="CS1847" s="21"/>
      <c r="CT1847" s="21"/>
      <c r="CU1847" s="21">
        <v>1900</v>
      </c>
      <c r="CV1847" s="21"/>
      <c r="CW1847" s="21"/>
      <c r="CX1847" s="23">
        <f t="shared" si="11"/>
        <v>51</v>
      </c>
      <c r="CY1847" s="23"/>
      <c r="CZ1847" s="23"/>
      <c r="DA1847" s="23"/>
      <c r="DB1847" s="23">
        <v>51</v>
      </c>
      <c r="DC1847" s="23"/>
      <c r="DD1847" s="23"/>
      <c r="DE1847" s="22">
        <f t="shared" si="13"/>
        <v>0</v>
      </c>
      <c r="DF1847" s="21"/>
      <c r="DG1847" s="21"/>
      <c r="DH1847" s="21"/>
      <c r="DI1847" s="21"/>
      <c r="DJ1847" s="21"/>
      <c r="DK1847" s="24">
        <f t="shared" si="15"/>
        <v>50</v>
      </c>
      <c r="DL1847" s="23">
        <v>50</v>
      </c>
      <c r="DM1847" s="23"/>
      <c r="DN1847" s="3"/>
      <c r="DO1847" s="3"/>
      <c r="DP1847" s="3"/>
      <c r="DQ1847" s="3"/>
      <c r="DR1847" s="3"/>
      <c r="DS1847" s="3"/>
      <c r="DT1847" s="3"/>
      <c r="DU1847" s="3"/>
      <c r="DV1847" s="3"/>
      <c r="DW1847" s="3"/>
      <c r="DX1847" s="3"/>
      <c r="DY1847" s="3"/>
      <c r="DZ1847" s="3"/>
      <c r="EA1847" s="3"/>
      <c r="EB1847" s="3"/>
      <c r="EC1847" s="3"/>
      <c r="ED1847" s="3"/>
      <c r="EE1847" s="3"/>
      <c r="EF1847" s="3"/>
      <c r="EG1847" s="3"/>
    </row>
    <row r="1848" spans="1:137" ht="15.75" customHeight="1">
      <c r="A1848" s="15" t="s">
        <v>5898</v>
      </c>
      <c r="B1848" s="15" t="s">
        <v>5899</v>
      </c>
      <c r="C1848" s="16">
        <v>27207706</v>
      </c>
      <c r="D1848" s="15">
        <v>604226654</v>
      </c>
      <c r="E1848" s="15" t="s">
        <v>5900</v>
      </c>
      <c r="F1848" s="15" t="s">
        <v>84</v>
      </c>
      <c r="G1848" s="15" t="s">
        <v>153</v>
      </c>
      <c r="H1848" s="15" t="s">
        <v>150</v>
      </c>
      <c r="I1848" s="17">
        <f t="shared" si="18"/>
        <v>0</v>
      </c>
      <c r="J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  <c r="U1848" s="17"/>
      <c r="V1848" s="17"/>
      <c r="W1848" s="17"/>
      <c r="X1848" s="17"/>
      <c r="Y1848" s="17"/>
      <c r="Z1848" s="18">
        <f t="shared" si="1"/>
        <v>99</v>
      </c>
      <c r="AA1848" s="19"/>
      <c r="AB1848" s="19"/>
      <c r="AC1848" s="19"/>
      <c r="AD1848" s="19"/>
      <c r="AE1848" s="19"/>
      <c r="AF1848" s="19"/>
      <c r="AG1848" s="19">
        <v>19</v>
      </c>
      <c r="AH1848" s="19"/>
      <c r="AI1848" s="19"/>
      <c r="AJ1848" s="19"/>
      <c r="AK1848" s="19"/>
      <c r="AL1848" s="19"/>
      <c r="AM1848" s="19"/>
      <c r="AN1848" s="19"/>
      <c r="AO1848" s="19">
        <v>55</v>
      </c>
      <c r="AP1848" s="19">
        <v>25</v>
      </c>
      <c r="AQ1848" s="19"/>
      <c r="AR1848" s="20">
        <f t="shared" si="3"/>
        <v>0</v>
      </c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1"/>
      <c r="BG1848" s="21"/>
      <c r="BH1848" s="21"/>
      <c r="BI1848" s="21"/>
      <c r="BJ1848" s="22">
        <f t="shared" si="21"/>
        <v>0</v>
      </c>
      <c r="BK1848" s="21"/>
      <c r="BL1848" s="21"/>
      <c r="BM1848" s="21"/>
      <c r="BN1848" s="23">
        <f t="shared" si="7"/>
        <v>10</v>
      </c>
      <c r="BO1848" s="23"/>
      <c r="BP1848" s="23"/>
      <c r="BQ1848" s="23"/>
      <c r="BR1848" s="23"/>
      <c r="BS1848" s="23"/>
      <c r="BT1848" s="23"/>
      <c r="BU1848" s="23"/>
      <c r="BV1848" s="23"/>
      <c r="BW1848" s="23"/>
      <c r="BX1848" s="23"/>
      <c r="BY1848" s="23">
        <v>10</v>
      </c>
      <c r="BZ1848" s="23"/>
      <c r="CA1848" s="23"/>
      <c r="CB1848" s="23"/>
      <c r="CC1848" s="23"/>
      <c r="CD1848" s="23"/>
      <c r="CE1848" s="23"/>
      <c r="CF1848" s="21">
        <f t="shared" si="9"/>
        <v>100</v>
      </c>
      <c r="CG1848" s="21"/>
      <c r="CH1848" s="21"/>
      <c r="CI1848" s="21"/>
      <c r="CJ1848" s="21"/>
      <c r="CK1848" s="21"/>
      <c r="CL1848" s="21"/>
      <c r="CM1848" s="21"/>
      <c r="CN1848" s="21"/>
      <c r="CO1848" s="21"/>
      <c r="CP1848" s="21"/>
      <c r="CQ1848" s="21"/>
      <c r="CR1848" s="21"/>
      <c r="CS1848" s="21"/>
      <c r="CT1848" s="21"/>
      <c r="CU1848" s="21">
        <v>100</v>
      </c>
      <c r="CV1848" s="21"/>
      <c r="CW1848" s="21"/>
      <c r="CX1848" s="23">
        <f t="shared" si="11"/>
        <v>1</v>
      </c>
      <c r="CY1848" s="23"/>
      <c r="CZ1848" s="23"/>
      <c r="DA1848" s="23"/>
      <c r="DB1848" s="23">
        <v>1</v>
      </c>
      <c r="DC1848" s="23"/>
      <c r="DD1848" s="23"/>
      <c r="DE1848" s="22">
        <f t="shared" si="13"/>
        <v>0</v>
      </c>
      <c r="DF1848" s="21"/>
      <c r="DG1848" s="21"/>
      <c r="DH1848" s="21"/>
      <c r="DI1848" s="21"/>
      <c r="DJ1848" s="21"/>
      <c r="DK1848" s="24">
        <f t="shared" si="15"/>
        <v>0</v>
      </c>
      <c r="DL1848" s="23"/>
      <c r="DM1848" s="23"/>
      <c r="DN1848" s="3"/>
      <c r="DO1848" s="3"/>
      <c r="DP1848" s="3"/>
      <c r="DQ1848" s="3"/>
      <c r="DR1848" s="3"/>
      <c r="DS1848" s="3"/>
      <c r="DT1848" s="3"/>
      <c r="DU1848" s="3"/>
      <c r="DV1848" s="3"/>
      <c r="DW1848" s="3"/>
      <c r="DX1848" s="3"/>
      <c r="DY1848" s="3"/>
      <c r="DZ1848" s="3"/>
      <c r="EA1848" s="3"/>
      <c r="EB1848" s="3"/>
      <c r="EC1848" s="3"/>
      <c r="ED1848" s="3"/>
      <c r="EE1848" s="3"/>
      <c r="EF1848" s="3"/>
      <c r="EG1848" s="3"/>
    </row>
    <row r="1849" spans="1:137" ht="15.75" customHeight="1">
      <c r="A1849" s="15" t="s">
        <v>5901</v>
      </c>
      <c r="B1849" s="15" t="s">
        <v>5902</v>
      </c>
      <c r="C1849" s="16">
        <v>26492326</v>
      </c>
      <c r="D1849" s="15">
        <v>257530015</v>
      </c>
      <c r="E1849" s="15" t="s">
        <v>5903</v>
      </c>
      <c r="F1849" s="15" t="s">
        <v>84</v>
      </c>
      <c r="G1849" s="15" t="s">
        <v>169</v>
      </c>
      <c r="H1849" s="15" t="s">
        <v>86</v>
      </c>
      <c r="I1849" s="17">
        <f t="shared" si="18"/>
        <v>0</v>
      </c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  <c r="U1849" s="17"/>
      <c r="V1849" s="17"/>
      <c r="W1849" s="17"/>
      <c r="X1849" s="17"/>
      <c r="Y1849" s="17"/>
      <c r="Z1849" s="18">
        <f t="shared" si="1"/>
        <v>63</v>
      </c>
      <c r="AA1849" s="19"/>
      <c r="AB1849" s="19"/>
      <c r="AC1849" s="19"/>
      <c r="AD1849" s="19"/>
      <c r="AE1849" s="19"/>
      <c r="AF1849" s="19"/>
      <c r="AG1849" s="19">
        <f>19+19</f>
        <v>38</v>
      </c>
      <c r="AH1849" s="19"/>
      <c r="AI1849" s="19"/>
      <c r="AJ1849" s="19"/>
      <c r="AK1849" s="19"/>
      <c r="AL1849" s="19"/>
      <c r="AM1849" s="19"/>
      <c r="AN1849" s="19"/>
      <c r="AO1849" s="19"/>
      <c r="AP1849" s="19">
        <v>25</v>
      </c>
      <c r="AQ1849" s="19"/>
      <c r="AR1849" s="20">
        <f t="shared" si="3"/>
        <v>0</v>
      </c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1"/>
      <c r="BG1849" s="21"/>
      <c r="BH1849" s="21"/>
      <c r="BI1849" s="21"/>
      <c r="BJ1849" s="22">
        <f t="shared" si="21"/>
        <v>0</v>
      </c>
      <c r="BK1849" s="21"/>
      <c r="BL1849" s="21"/>
      <c r="BM1849" s="21"/>
      <c r="BN1849" s="23">
        <f t="shared" si="7"/>
        <v>0</v>
      </c>
      <c r="BO1849" s="23"/>
      <c r="BP1849" s="23"/>
      <c r="BQ1849" s="23"/>
      <c r="BR1849" s="23"/>
      <c r="BS1849" s="23"/>
      <c r="BT1849" s="23"/>
      <c r="BU1849" s="23"/>
      <c r="BV1849" s="23"/>
      <c r="BW1849" s="23"/>
      <c r="BX1849" s="23"/>
      <c r="BY1849" s="23"/>
      <c r="BZ1849" s="23"/>
      <c r="CA1849" s="23"/>
      <c r="CB1849" s="23"/>
      <c r="CC1849" s="23"/>
      <c r="CD1849" s="23"/>
      <c r="CE1849" s="23"/>
      <c r="CF1849" s="21">
        <f t="shared" si="9"/>
        <v>0</v>
      </c>
      <c r="CG1849" s="21"/>
      <c r="CH1849" s="21"/>
      <c r="CI1849" s="21"/>
      <c r="CJ1849" s="21"/>
      <c r="CK1849" s="21"/>
      <c r="CL1849" s="21"/>
      <c r="CM1849" s="21"/>
      <c r="CN1849" s="21"/>
      <c r="CO1849" s="21"/>
      <c r="CP1849" s="21"/>
      <c r="CQ1849" s="21"/>
      <c r="CR1849" s="21"/>
      <c r="CS1849" s="21"/>
      <c r="CT1849" s="21"/>
      <c r="CU1849" s="21"/>
      <c r="CV1849" s="21"/>
      <c r="CW1849" s="21"/>
      <c r="CX1849" s="23">
        <f t="shared" si="11"/>
        <v>0</v>
      </c>
      <c r="CY1849" s="23"/>
      <c r="CZ1849" s="23"/>
      <c r="DA1849" s="23"/>
      <c r="DB1849" s="23"/>
      <c r="DC1849" s="23"/>
      <c r="DD1849" s="23"/>
      <c r="DE1849" s="22">
        <f t="shared" si="13"/>
        <v>0</v>
      </c>
      <c r="DF1849" s="21"/>
      <c r="DG1849" s="21"/>
      <c r="DH1849" s="21"/>
      <c r="DI1849" s="21"/>
      <c r="DJ1849" s="21"/>
      <c r="DK1849" s="24">
        <f t="shared" si="15"/>
        <v>0</v>
      </c>
      <c r="DL1849" s="23"/>
      <c r="DM1849" s="23"/>
      <c r="DN1849" s="3"/>
      <c r="DO1849" s="3"/>
      <c r="DP1849" s="3"/>
      <c r="DQ1849" s="3"/>
      <c r="DR1849" s="3"/>
      <c r="DS1849" s="3"/>
      <c r="DT1849" s="3"/>
      <c r="DU1849" s="3"/>
      <c r="DV1849" s="3"/>
      <c r="DW1849" s="3"/>
      <c r="DX1849" s="3"/>
      <c r="DY1849" s="3"/>
      <c r="DZ1849" s="3"/>
      <c r="EA1849" s="3"/>
      <c r="EB1849" s="3"/>
      <c r="EC1849" s="3"/>
      <c r="ED1849" s="3"/>
      <c r="EE1849" s="3"/>
      <c r="EF1849" s="3"/>
      <c r="EG1849" s="3"/>
    </row>
    <row r="1850" spans="1:137" ht="15.75" customHeight="1">
      <c r="A1850" s="15" t="s">
        <v>5904</v>
      </c>
      <c r="B1850" s="15" t="s">
        <v>5905</v>
      </c>
      <c r="C1850" s="16">
        <v>27957829</v>
      </c>
      <c r="D1850" s="15">
        <v>737144954</v>
      </c>
      <c r="E1850" s="15" t="s">
        <v>5906</v>
      </c>
      <c r="F1850" s="15" t="s">
        <v>84</v>
      </c>
      <c r="G1850" s="15" t="s">
        <v>169</v>
      </c>
      <c r="H1850" s="15" t="s">
        <v>72</v>
      </c>
      <c r="I1850" s="17">
        <f t="shared" si="18"/>
        <v>0</v>
      </c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  <c r="U1850" s="17"/>
      <c r="V1850" s="17"/>
      <c r="W1850" s="17"/>
      <c r="X1850" s="17"/>
      <c r="Y1850" s="17"/>
      <c r="Z1850" s="18">
        <f t="shared" si="1"/>
        <v>44</v>
      </c>
      <c r="AA1850" s="19"/>
      <c r="AB1850" s="19"/>
      <c r="AC1850" s="19"/>
      <c r="AD1850" s="19"/>
      <c r="AE1850" s="19"/>
      <c r="AF1850" s="19"/>
      <c r="AG1850" s="19">
        <v>19</v>
      </c>
      <c r="AH1850" s="19"/>
      <c r="AI1850" s="19"/>
      <c r="AJ1850" s="19"/>
      <c r="AK1850" s="19"/>
      <c r="AL1850" s="19"/>
      <c r="AM1850" s="19"/>
      <c r="AN1850" s="19"/>
      <c r="AO1850" s="19"/>
      <c r="AP1850" s="19">
        <v>25</v>
      </c>
      <c r="AQ1850" s="19"/>
      <c r="AR1850" s="20">
        <f t="shared" si="3"/>
        <v>0</v>
      </c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1"/>
      <c r="BG1850" s="21"/>
      <c r="BH1850" s="21"/>
      <c r="BI1850" s="21"/>
      <c r="BJ1850" s="22">
        <f t="shared" si="21"/>
        <v>0</v>
      </c>
      <c r="BK1850" s="21"/>
      <c r="BL1850" s="21"/>
      <c r="BM1850" s="21"/>
      <c r="BN1850" s="23">
        <f t="shared" si="7"/>
        <v>0</v>
      </c>
      <c r="BO1850" s="23"/>
      <c r="BP1850" s="23"/>
      <c r="BQ1850" s="23"/>
      <c r="BR1850" s="23"/>
      <c r="BS1850" s="23"/>
      <c r="BT1850" s="23"/>
      <c r="BU1850" s="23"/>
      <c r="BV1850" s="23"/>
      <c r="BW1850" s="23"/>
      <c r="BX1850" s="23"/>
      <c r="BY1850" s="23"/>
      <c r="BZ1850" s="23"/>
      <c r="CA1850" s="23"/>
      <c r="CB1850" s="23"/>
      <c r="CC1850" s="23"/>
      <c r="CD1850" s="23"/>
      <c r="CE1850" s="23"/>
      <c r="CF1850" s="21">
        <f t="shared" si="9"/>
        <v>0</v>
      </c>
      <c r="CG1850" s="21"/>
      <c r="CH1850" s="21"/>
      <c r="CI1850" s="21"/>
      <c r="CJ1850" s="21"/>
      <c r="CK1850" s="21"/>
      <c r="CL1850" s="21"/>
      <c r="CM1850" s="21"/>
      <c r="CN1850" s="21"/>
      <c r="CO1850" s="21"/>
      <c r="CP1850" s="21"/>
      <c r="CQ1850" s="21"/>
      <c r="CR1850" s="21"/>
      <c r="CS1850" s="21"/>
      <c r="CT1850" s="21"/>
      <c r="CU1850" s="21"/>
      <c r="CV1850" s="21"/>
      <c r="CW1850" s="21"/>
      <c r="CX1850" s="23">
        <f t="shared" si="11"/>
        <v>0</v>
      </c>
      <c r="CY1850" s="23"/>
      <c r="CZ1850" s="23"/>
      <c r="DA1850" s="23"/>
      <c r="DB1850" s="23"/>
      <c r="DC1850" s="23"/>
      <c r="DD1850" s="23"/>
      <c r="DE1850" s="22">
        <f t="shared" si="13"/>
        <v>0</v>
      </c>
      <c r="DF1850" s="21"/>
      <c r="DG1850" s="21"/>
      <c r="DH1850" s="21"/>
      <c r="DI1850" s="21"/>
      <c r="DJ1850" s="21"/>
      <c r="DK1850" s="24">
        <f t="shared" si="15"/>
        <v>0</v>
      </c>
      <c r="DL1850" s="23"/>
      <c r="DM1850" s="23"/>
      <c r="DN1850" s="3"/>
      <c r="DO1850" s="3"/>
      <c r="DP1850" s="3"/>
      <c r="DQ1850" s="3"/>
      <c r="DR1850" s="3"/>
      <c r="DS1850" s="3"/>
      <c r="DT1850" s="3"/>
      <c r="DU1850" s="3"/>
      <c r="DV1850" s="3"/>
      <c r="DW1850" s="3"/>
      <c r="DX1850" s="3"/>
      <c r="DY1850" s="3"/>
      <c r="DZ1850" s="3"/>
      <c r="EA1850" s="3"/>
      <c r="EB1850" s="3"/>
      <c r="EC1850" s="3"/>
      <c r="ED1850" s="3"/>
      <c r="EE1850" s="3"/>
      <c r="EF1850" s="3"/>
      <c r="EG1850" s="3"/>
    </row>
    <row r="1851" spans="1:137" ht="15.75" customHeight="1">
      <c r="A1851" s="15" t="s">
        <v>5907</v>
      </c>
      <c r="B1851" s="15" t="s">
        <v>5908</v>
      </c>
      <c r="C1851" s="16">
        <v>41760034</v>
      </c>
      <c r="D1851" s="15">
        <v>603378213</v>
      </c>
      <c r="E1851" s="15" t="s">
        <v>5909</v>
      </c>
      <c r="F1851" s="15" t="s">
        <v>84</v>
      </c>
      <c r="G1851" s="15" t="s">
        <v>91</v>
      </c>
      <c r="H1851" s="15" t="s">
        <v>57</v>
      </c>
      <c r="I1851" s="17">
        <f t="shared" si="18"/>
        <v>0</v>
      </c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8">
        <f t="shared" si="1"/>
        <v>29</v>
      </c>
      <c r="AA1851" s="19"/>
      <c r="AB1851" s="19"/>
      <c r="AC1851" s="19"/>
      <c r="AD1851" s="19"/>
      <c r="AE1851" s="19"/>
      <c r="AF1851" s="19"/>
      <c r="AG1851" s="19">
        <v>19</v>
      </c>
      <c r="AH1851" s="19"/>
      <c r="AI1851" s="19"/>
      <c r="AJ1851" s="19"/>
      <c r="AK1851" s="19"/>
      <c r="AL1851" s="19"/>
      <c r="AM1851" s="19"/>
      <c r="AN1851" s="19"/>
      <c r="AO1851" s="19">
        <v>10</v>
      </c>
      <c r="AP1851" s="19"/>
      <c r="AQ1851" s="19"/>
      <c r="AR1851" s="20">
        <f t="shared" si="3"/>
        <v>0</v>
      </c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1"/>
      <c r="BG1851" s="21"/>
      <c r="BH1851" s="21"/>
      <c r="BI1851" s="21"/>
      <c r="BJ1851" s="22">
        <f t="shared" si="21"/>
        <v>0</v>
      </c>
      <c r="BK1851" s="21"/>
      <c r="BL1851" s="21"/>
      <c r="BM1851" s="21"/>
      <c r="BN1851" s="23">
        <f t="shared" si="7"/>
        <v>0</v>
      </c>
      <c r="BO1851" s="23"/>
      <c r="BP1851" s="23"/>
      <c r="BQ1851" s="23"/>
      <c r="BR1851" s="23"/>
      <c r="BS1851" s="23"/>
      <c r="BT1851" s="23"/>
      <c r="BU1851" s="23"/>
      <c r="BV1851" s="23"/>
      <c r="BW1851" s="23"/>
      <c r="BX1851" s="23"/>
      <c r="BY1851" s="23"/>
      <c r="BZ1851" s="23"/>
      <c r="CA1851" s="23"/>
      <c r="CB1851" s="23"/>
      <c r="CC1851" s="23"/>
      <c r="CD1851" s="23"/>
      <c r="CE1851" s="23"/>
      <c r="CF1851" s="21">
        <f t="shared" si="9"/>
        <v>100</v>
      </c>
      <c r="CG1851" s="21"/>
      <c r="CH1851" s="21"/>
      <c r="CI1851" s="21"/>
      <c r="CJ1851" s="21"/>
      <c r="CK1851" s="21"/>
      <c r="CL1851" s="21"/>
      <c r="CM1851" s="21"/>
      <c r="CN1851" s="21"/>
      <c r="CO1851" s="21"/>
      <c r="CP1851" s="21"/>
      <c r="CQ1851" s="21"/>
      <c r="CR1851" s="21"/>
      <c r="CS1851" s="21"/>
      <c r="CT1851" s="21"/>
      <c r="CU1851" s="21">
        <v>100</v>
      </c>
      <c r="CV1851" s="21"/>
      <c r="CW1851" s="21"/>
      <c r="CX1851" s="23">
        <f t="shared" si="11"/>
        <v>1</v>
      </c>
      <c r="CY1851" s="23"/>
      <c r="CZ1851" s="23"/>
      <c r="DA1851" s="23"/>
      <c r="DB1851" s="23">
        <v>1</v>
      </c>
      <c r="DC1851" s="23"/>
      <c r="DD1851" s="23"/>
      <c r="DE1851" s="22">
        <f t="shared" si="13"/>
        <v>0</v>
      </c>
      <c r="DF1851" s="21"/>
      <c r="DG1851" s="21"/>
      <c r="DH1851" s="21"/>
      <c r="DI1851" s="21"/>
      <c r="DJ1851" s="21"/>
      <c r="DK1851" s="24">
        <f t="shared" si="15"/>
        <v>0</v>
      </c>
      <c r="DL1851" s="23"/>
      <c r="DM1851" s="23"/>
      <c r="DN1851" s="3"/>
      <c r="DO1851" s="3"/>
      <c r="DP1851" s="3"/>
      <c r="DQ1851" s="3"/>
      <c r="DR1851" s="3"/>
      <c r="DS1851" s="3"/>
      <c r="DT1851" s="3"/>
      <c r="DU1851" s="3"/>
      <c r="DV1851" s="3"/>
      <c r="DW1851" s="3"/>
      <c r="DX1851" s="3"/>
      <c r="DY1851" s="3"/>
      <c r="DZ1851" s="3"/>
      <c r="EA1851" s="3"/>
      <c r="EB1851" s="3"/>
      <c r="EC1851" s="3"/>
      <c r="ED1851" s="3"/>
      <c r="EE1851" s="3"/>
      <c r="EF1851" s="3"/>
      <c r="EG1851" s="3"/>
    </row>
    <row r="1852" spans="1:137" ht="15.75" customHeight="1">
      <c r="A1852" s="15" t="s">
        <v>5910</v>
      </c>
      <c r="B1852" s="15" t="s">
        <v>5911</v>
      </c>
      <c r="C1852" s="16">
        <v>25741225</v>
      </c>
      <c r="D1852" s="15">
        <v>602363233</v>
      </c>
      <c r="E1852" s="15" t="s">
        <v>5912</v>
      </c>
      <c r="F1852" s="15" t="s">
        <v>84</v>
      </c>
      <c r="G1852" s="15" t="s">
        <v>91</v>
      </c>
      <c r="H1852" s="15" t="s">
        <v>76</v>
      </c>
      <c r="I1852" s="17">
        <f t="shared" si="18"/>
        <v>0</v>
      </c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  <c r="X1852" s="17"/>
      <c r="Y1852" s="17"/>
      <c r="Z1852" s="18">
        <f t="shared" si="1"/>
        <v>10</v>
      </c>
      <c r="AA1852" s="19"/>
      <c r="AB1852" s="19"/>
      <c r="AC1852" s="19"/>
      <c r="AD1852" s="19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>
        <v>10</v>
      </c>
      <c r="AP1852" s="19"/>
      <c r="AQ1852" s="19"/>
      <c r="AR1852" s="20">
        <f t="shared" si="3"/>
        <v>0</v>
      </c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1"/>
      <c r="BG1852" s="21"/>
      <c r="BH1852" s="21"/>
      <c r="BI1852" s="21"/>
      <c r="BJ1852" s="22">
        <f t="shared" si="21"/>
        <v>0</v>
      </c>
      <c r="BK1852" s="21"/>
      <c r="BL1852" s="21"/>
      <c r="BM1852" s="21"/>
      <c r="BN1852" s="23">
        <f t="shared" si="7"/>
        <v>0</v>
      </c>
      <c r="BO1852" s="23"/>
      <c r="BP1852" s="23"/>
      <c r="BQ1852" s="23"/>
      <c r="BR1852" s="23"/>
      <c r="BS1852" s="23"/>
      <c r="BT1852" s="23"/>
      <c r="BU1852" s="23"/>
      <c r="BV1852" s="23"/>
      <c r="BW1852" s="23"/>
      <c r="BX1852" s="23"/>
      <c r="BY1852" s="23"/>
      <c r="BZ1852" s="23"/>
      <c r="CA1852" s="23"/>
      <c r="CB1852" s="23"/>
      <c r="CC1852" s="23"/>
      <c r="CD1852" s="23"/>
      <c r="CE1852" s="23"/>
      <c r="CF1852" s="21">
        <f t="shared" si="9"/>
        <v>100</v>
      </c>
      <c r="CG1852" s="21"/>
      <c r="CH1852" s="21"/>
      <c r="CI1852" s="21"/>
      <c r="CJ1852" s="21"/>
      <c r="CK1852" s="21"/>
      <c r="CL1852" s="21"/>
      <c r="CM1852" s="21"/>
      <c r="CN1852" s="21"/>
      <c r="CO1852" s="21"/>
      <c r="CP1852" s="21"/>
      <c r="CQ1852" s="21"/>
      <c r="CR1852" s="21"/>
      <c r="CS1852" s="21"/>
      <c r="CT1852" s="21"/>
      <c r="CU1852" s="21">
        <v>100</v>
      </c>
      <c r="CV1852" s="21"/>
      <c r="CW1852" s="21"/>
      <c r="CX1852" s="23">
        <f t="shared" si="11"/>
        <v>1</v>
      </c>
      <c r="CY1852" s="23"/>
      <c r="CZ1852" s="23"/>
      <c r="DA1852" s="23"/>
      <c r="DB1852" s="23">
        <v>1</v>
      </c>
      <c r="DC1852" s="23"/>
      <c r="DD1852" s="23"/>
      <c r="DE1852" s="22">
        <f t="shared" si="13"/>
        <v>0</v>
      </c>
      <c r="DF1852" s="21"/>
      <c r="DG1852" s="21"/>
      <c r="DH1852" s="21"/>
      <c r="DI1852" s="21"/>
      <c r="DJ1852" s="21"/>
      <c r="DK1852" s="24">
        <f t="shared" si="15"/>
        <v>0</v>
      </c>
      <c r="DL1852" s="23"/>
      <c r="DM1852" s="23"/>
      <c r="DN1852" s="3"/>
      <c r="DO1852" s="3"/>
      <c r="DP1852" s="3"/>
      <c r="DQ1852" s="3"/>
      <c r="DR1852" s="3"/>
      <c r="DS1852" s="3"/>
      <c r="DT1852" s="3"/>
      <c r="DU1852" s="3"/>
      <c r="DV1852" s="3"/>
      <c r="DW1852" s="3"/>
      <c r="DX1852" s="3"/>
      <c r="DY1852" s="3"/>
      <c r="DZ1852" s="3"/>
      <c r="EA1852" s="3"/>
      <c r="EB1852" s="3"/>
      <c r="EC1852" s="3"/>
      <c r="ED1852" s="3"/>
      <c r="EE1852" s="3"/>
      <c r="EF1852" s="3"/>
      <c r="EG1852" s="3"/>
    </row>
    <row r="1853" spans="1:137" ht="15.75" customHeight="1">
      <c r="A1853" s="15" t="s">
        <v>5913</v>
      </c>
      <c r="B1853" s="15" t="s">
        <v>5914</v>
      </c>
      <c r="C1853" s="16" t="s">
        <v>5915</v>
      </c>
      <c r="D1853" s="15">
        <v>606654331</v>
      </c>
      <c r="E1853" s="15" t="s">
        <v>5916</v>
      </c>
      <c r="F1853" s="15" t="s">
        <v>55</v>
      </c>
      <c r="G1853" s="15" t="s">
        <v>56</v>
      </c>
      <c r="H1853" s="15" t="s">
        <v>496</v>
      </c>
      <c r="I1853" s="17">
        <f t="shared" si="18"/>
        <v>0</v>
      </c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  <c r="X1853" s="17"/>
      <c r="Y1853" s="17"/>
      <c r="Z1853" s="18">
        <f t="shared" si="1"/>
        <v>350</v>
      </c>
      <c r="AA1853" s="19"/>
      <c r="AB1853" s="19"/>
      <c r="AC1853" s="19"/>
      <c r="AD1853" s="19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>
        <v>350</v>
      </c>
      <c r="AP1853" s="19"/>
      <c r="AQ1853" s="19"/>
      <c r="AR1853" s="20">
        <f t="shared" si="3"/>
        <v>350</v>
      </c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1"/>
      <c r="BG1853" s="21">
        <v>350</v>
      </c>
      <c r="BH1853" s="21"/>
      <c r="BI1853" s="21"/>
      <c r="BJ1853" s="22">
        <f t="shared" si="21"/>
        <v>0</v>
      </c>
      <c r="BK1853" s="21"/>
      <c r="BL1853" s="21"/>
      <c r="BM1853" s="21"/>
      <c r="BN1853" s="23">
        <f t="shared" si="7"/>
        <v>0</v>
      </c>
      <c r="BO1853" s="23"/>
      <c r="BP1853" s="23"/>
      <c r="BQ1853" s="23"/>
      <c r="BR1853" s="23"/>
      <c r="BS1853" s="23"/>
      <c r="BT1853" s="23"/>
      <c r="BU1853" s="23"/>
      <c r="BV1853" s="23"/>
      <c r="BW1853" s="23"/>
      <c r="BX1853" s="23"/>
      <c r="BY1853" s="23"/>
      <c r="BZ1853" s="23"/>
      <c r="CA1853" s="23"/>
      <c r="CB1853" s="23"/>
      <c r="CC1853" s="23"/>
      <c r="CD1853" s="23"/>
      <c r="CE1853" s="23"/>
      <c r="CF1853" s="21">
        <f t="shared" si="9"/>
        <v>1000</v>
      </c>
      <c r="CG1853" s="21"/>
      <c r="CH1853" s="21"/>
      <c r="CI1853" s="21"/>
      <c r="CJ1853" s="21"/>
      <c r="CK1853" s="21"/>
      <c r="CL1853" s="21"/>
      <c r="CM1853" s="21"/>
      <c r="CN1853" s="21"/>
      <c r="CO1853" s="21"/>
      <c r="CP1853" s="21"/>
      <c r="CQ1853" s="21"/>
      <c r="CR1853" s="21"/>
      <c r="CS1853" s="21"/>
      <c r="CT1853" s="21"/>
      <c r="CU1853" s="21">
        <v>1000</v>
      </c>
      <c r="CV1853" s="21"/>
      <c r="CW1853" s="21"/>
      <c r="CX1853" s="23">
        <f t="shared" si="11"/>
        <v>50</v>
      </c>
      <c r="CY1853" s="23"/>
      <c r="CZ1853" s="23"/>
      <c r="DA1853" s="23"/>
      <c r="DB1853" s="23">
        <v>50</v>
      </c>
      <c r="DC1853" s="23"/>
      <c r="DD1853" s="23"/>
      <c r="DE1853" s="22">
        <f t="shared" si="13"/>
        <v>30</v>
      </c>
      <c r="DF1853" s="21"/>
      <c r="DG1853" s="21"/>
      <c r="DH1853" s="21"/>
      <c r="DI1853" s="21">
        <v>30</v>
      </c>
      <c r="DJ1853" s="21"/>
      <c r="DK1853" s="24">
        <f t="shared" si="15"/>
        <v>10</v>
      </c>
      <c r="DL1853" s="23">
        <v>10</v>
      </c>
      <c r="DM1853" s="23"/>
      <c r="DN1853" s="3"/>
      <c r="DO1853" s="3"/>
      <c r="DP1853" s="3"/>
      <c r="DQ1853" s="3"/>
      <c r="DR1853" s="3"/>
      <c r="DS1853" s="3"/>
      <c r="DT1853" s="3"/>
      <c r="DU1853" s="3"/>
      <c r="DV1853" s="3"/>
      <c r="DW1853" s="3"/>
      <c r="DX1853" s="3"/>
      <c r="DY1853" s="3"/>
      <c r="DZ1853" s="3"/>
      <c r="EA1853" s="3"/>
      <c r="EB1853" s="3"/>
      <c r="EC1853" s="3"/>
      <c r="ED1853" s="3"/>
      <c r="EE1853" s="3"/>
      <c r="EF1853" s="3"/>
      <c r="EG1853" s="3"/>
    </row>
    <row r="1854" spans="1:137" ht="15.75" customHeight="1">
      <c r="A1854" s="15" t="s">
        <v>5917</v>
      </c>
      <c r="B1854" s="15" t="s">
        <v>5918</v>
      </c>
      <c r="C1854" s="16" t="s">
        <v>5919</v>
      </c>
      <c r="D1854" s="15">
        <v>607833435</v>
      </c>
      <c r="E1854" s="15" t="s">
        <v>5920</v>
      </c>
      <c r="F1854" s="15" t="s">
        <v>84</v>
      </c>
      <c r="G1854" s="15" t="s">
        <v>91</v>
      </c>
      <c r="H1854" s="15" t="s">
        <v>86</v>
      </c>
      <c r="I1854" s="17">
        <f t="shared" si="18"/>
        <v>0</v>
      </c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  <c r="U1854" s="17"/>
      <c r="V1854" s="17"/>
      <c r="W1854" s="17"/>
      <c r="X1854" s="17"/>
      <c r="Y1854" s="17"/>
      <c r="Z1854" s="18">
        <f t="shared" si="1"/>
        <v>29</v>
      </c>
      <c r="AA1854" s="19"/>
      <c r="AB1854" s="19"/>
      <c r="AC1854" s="19"/>
      <c r="AD1854" s="19"/>
      <c r="AE1854" s="19"/>
      <c r="AF1854" s="19"/>
      <c r="AG1854" s="19">
        <v>19</v>
      </c>
      <c r="AH1854" s="19"/>
      <c r="AI1854" s="19"/>
      <c r="AJ1854" s="19"/>
      <c r="AK1854" s="19"/>
      <c r="AL1854" s="19"/>
      <c r="AM1854" s="19"/>
      <c r="AN1854" s="19"/>
      <c r="AO1854" s="19">
        <v>10</v>
      </c>
      <c r="AP1854" s="19"/>
      <c r="AQ1854" s="19"/>
      <c r="AR1854" s="20">
        <f t="shared" si="3"/>
        <v>0</v>
      </c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/>
      <c r="BI1854" s="21"/>
      <c r="BJ1854" s="22">
        <f t="shared" si="21"/>
        <v>0</v>
      </c>
      <c r="BK1854" s="21"/>
      <c r="BL1854" s="21"/>
      <c r="BM1854" s="21"/>
      <c r="BN1854" s="23">
        <f t="shared" si="7"/>
        <v>0</v>
      </c>
      <c r="BO1854" s="23"/>
      <c r="BP1854" s="23"/>
      <c r="BQ1854" s="23"/>
      <c r="BR1854" s="23"/>
      <c r="BS1854" s="23"/>
      <c r="BT1854" s="23"/>
      <c r="BU1854" s="23"/>
      <c r="BV1854" s="23"/>
      <c r="BW1854" s="23"/>
      <c r="BX1854" s="23"/>
      <c r="BY1854" s="23"/>
      <c r="BZ1854" s="23"/>
      <c r="CA1854" s="23"/>
      <c r="CB1854" s="23"/>
      <c r="CC1854" s="23"/>
      <c r="CD1854" s="23"/>
      <c r="CE1854" s="23"/>
      <c r="CF1854" s="21">
        <f t="shared" si="9"/>
        <v>100</v>
      </c>
      <c r="CG1854" s="21"/>
      <c r="CH1854" s="21"/>
      <c r="CI1854" s="21"/>
      <c r="CJ1854" s="21"/>
      <c r="CK1854" s="21"/>
      <c r="CL1854" s="21"/>
      <c r="CM1854" s="21"/>
      <c r="CN1854" s="21"/>
      <c r="CO1854" s="21"/>
      <c r="CP1854" s="21"/>
      <c r="CQ1854" s="21"/>
      <c r="CR1854" s="21"/>
      <c r="CS1854" s="21"/>
      <c r="CT1854" s="21"/>
      <c r="CU1854" s="21">
        <v>100</v>
      </c>
      <c r="CV1854" s="21"/>
      <c r="CW1854" s="21"/>
      <c r="CX1854" s="23">
        <f t="shared" si="11"/>
        <v>1</v>
      </c>
      <c r="CY1854" s="23"/>
      <c r="CZ1854" s="23"/>
      <c r="DA1854" s="23"/>
      <c r="DB1854" s="23">
        <v>1</v>
      </c>
      <c r="DC1854" s="23"/>
      <c r="DD1854" s="23"/>
      <c r="DE1854" s="22">
        <f t="shared" si="13"/>
        <v>0</v>
      </c>
      <c r="DF1854" s="21"/>
      <c r="DG1854" s="21"/>
      <c r="DH1854" s="21"/>
      <c r="DI1854" s="21"/>
      <c r="DJ1854" s="21"/>
      <c r="DK1854" s="24">
        <f t="shared" si="15"/>
        <v>0</v>
      </c>
      <c r="DL1854" s="23"/>
      <c r="DM1854" s="23"/>
      <c r="DN1854" s="3"/>
      <c r="DO1854" s="3"/>
      <c r="DP1854" s="3"/>
      <c r="DQ1854" s="3"/>
      <c r="DR1854" s="3"/>
      <c r="DS1854" s="3"/>
      <c r="DT1854" s="3"/>
      <c r="DU1854" s="3"/>
      <c r="DV1854" s="3"/>
      <c r="DW1854" s="3"/>
      <c r="DX1854" s="3"/>
      <c r="DY1854" s="3"/>
      <c r="DZ1854" s="3"/>
      <c r="EA1854" s="3"/>
      <c r="EB1854" s="3"/>
      <c r="EC1854" s="3"/>
      <c r="ED1854" s="3"/>
      <c r="EE1854" s="3"/>
      <c r="EF1854" s="3"/>
      <c r="EG1854" s="3"/>
    </row>
    <row r="1855" spans="1:137" ht="15.75" customHeight="1">
      <c r="A1855" s="15" t="s">
        <v>5921</v>
      </c>
      <c r="B1855" s="15" t="s">
        <v>5922</v>
      </c>
      <c r="C1855" s="16">
        <v>75136210</v>
      </c>
      <c r="D1855" s="15">
        <v>606731040</v>
      </c>
      <c r="E1855" s="15" t="s">
        <v>5923</v>
      </c>
      <c r="F1855" s="15" t="s">
        <v>84</v>
      </c>
      <c r="G1855" s="15" t="s">
        <v>169</v>
      </c>
      <c r="H1855" s="15" t="s">
        <v>86</v>
      </c>
      <c r="I1855" s="17">
        <f t="shared" si="18"/>
        <v>0</v>
      </c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  <c r="U1855" s="17"/>
      <c r="V1855" s="17"/>
      <c r="W1855" s="17"/>
      <c r="X1855" s="17"/>
      <c r="Y1855" s="17"/>
      <c r="Z1855" s="18">
        <f t="shared" si="1"/>
        <v>25</v>
      </c>
      <c r="AA1855" s="19"/>
      <c r="AB1855" s="19"/>
      <c r="AC1855" s="19"/>
      <c r="AD1855" s="19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>
        <v>25</v>
      </c>
      <c r="AQ1855" s="19"/>
      <c r="AR1855" s="20">
        <f t="shared" si="3"/>
        <v>0</v>
      </c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1"/>
      <c r="BG1855" s="21"/>
      <c r="BH1855" s="21"/>
      <c r="BI1855" s="21"/>
      <c r="BJ1855" s="22">
        <f t="shared" si="21"/>
        <v>0</v>
      </c>
      <c r="BK1855" s="21"/>
      <c r="BL1855" s="21"/>
      <c r="BM1855" s="21"/>
      <c r="BN1855" s="23">
        <f t="shared" si="7"/>
        <v>0</v>
      </c>
      <c r="BO1855" s="23"/>
      <c r="BP1855" s="23"/>
      <c r="BQ1855" s="23"/>
      <c r="BR1855" s="23"/>
      <c r="BS1855" s="23"/>
      <c r="BT1855" s="23"/>
      <c r="BU1855" s="23"/>
      <c r="BV1855" s="23"/>
      <c r="BW1855" s="23"/>
      <c r="BX1855" s="23"/>
      <c r="BY1855" s="23"/>
      <c r="BZ1855" s="23"/>
      <c r="CA1855" s="23"/>
      <c r="CB1855" s="23"/>
      <c r="CC1855" s="23"/>
      <c r="CD1855" s="23"/>
      <c r="CE1855" s="23"/>
      <c r="CF1855" s="21">
        <f t="shared" si="9"/>
        <v>0</v>
      </c>
      <c r="CG1855" s="21"/>
      <c r="CH1855" s="21"/>
      <c r="CI1855" s="21"/>
      <c r="CJ1855" s="21"/>
      <c r="CK1855" s="21"/>
      <c r="CL1855" s="21"/>
      <c r="CM1855" s="21"/>
      <c r="CN1855" s="21"/>
      <c r="CO1855" s="21"/>
      <c r="CP1855" s="21"/>
      <c r="CQ1855" s="21"/>
      <c r="CR1855" s="21"/>
      <c r="CS1855" s="21"/>
      <c r="CT1855" s="21"/>
      <c r="CU1855" s="21"/>
      <c r="CV1855" s="21"/>
      <c r="CW1855" s="21"/>
      <c r="CX1855" s="23">
        <f t="shared" si="11"/>
        <v>0</v>
      </c>
      <c r="CY1855" s="23"/>
      <c r="CZ1855" s="23"/>
      <c r="DA1855" s="23"/>
      <c r="DB1855" s="23"/>
      <c r="DC1855" s="23"/>
      <c r="DD1855" s="23"/>
      <c r="DE1855" s="22">
        <f t="shared" si="13"/>
        <v>0</v>
      </c>
      <c r="DF1855" s="21"/>
      <c r="DG1855" s="21"/>
      <c r="DH1855" s="21"/>
      <c r="DI1855" s="21"/>
      <c r="DJ1855" s="21"/>
      <c r="DK1855" s="24">
        <f t="shared" si="15"/>
        <v>0</v>
      </c>
      <c r="DL1855" s="23"/>
      <c r="DM1855" s="23"/>
      <c r="DN1855" s="3"/>
      <c r="DO1855" s="3"/>
      <c r="DP1855" s="3"/>
      <c r="DQ1855" s="3"/>
      <c r="DR1855" s="3"/>
      <c r="DS1855" s="3"/>
      <c r="DT1855" s="3"/>
      <c r="DU1855" s="3"/>
      <c r="DV1855" s="3"/>
      <c r="DW1855" s="3"/>
      <c r="DX1855" s="3"/>
      <c r="DY1855" s="3"/>
      <c r="DZ1855" s="3"/>
      <c r="EA1855" s="3"/>
      <c r="EB1855" s="3"/>
      <c r="EC1855" s="3"/>
      <c r="ED1855" s="3"/>
      <c r="EE1855" s="3"/>
      <c r="EF1855" s="3"/>
      <c r="EG1855" s="3"/>
    </row>
    <row r="1856" spans="1:137" ht="15.75" customHeight="1">
      <c r="A1856" s="15" t="s">
        <v>5924</v>
      </c>
      <c r="B1856" s="15" t="s">
        <v>5925</v>
      </c>
      <c r="C1856" s="16">
        <v>24132896</v>
      </c>
      <c r="D1856" s="15">
        <v>775980867</v>
      </c>
      <c r="E1856" s="15" t="s">
        <v>5926</v>
      </c>
      <c r="F1856" s="15" t="s">
        <v>84</v>
      </c>
      <c r="G1856" s="15" t="s">
        <v>101</v>
      </c>
      <c r="H1856" s="15" t="s">
        <v>68</v>
      </c>
      <c r="I1856" s="17">
        <f t="shared" si="18"/>
        <v>0</v>
      </c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  <c r="U1856" s="17"/>
      <c r="V1856" s="17"/>
      <c r="W1856" s="17"/>
      <c r="X1856" s="17"/>
      <c r="Y1856" s="17"/>
      <c r="Z1856" s="18">
        <f t="shared" si="1"/>
        <v>28</v>
      </c>
      <c r="AA1856" s="19"/>
      <c r="AB1856" s="19"/>
      <c r="AC1856" s="19"/>
      <c r="AD1856" s="19"/>
      <c r="AE1856" s="19"/>
      <c r="AF1856" s="19">
        <v>6</v>
      </c>
      <c r="AG1856" s="19"/>
      <c r="AH1856" s="19">
        <v>7</v>
      </c>
      <c r="AI1856" s="19"/>
      <c r="AJ1856" s="19"/>
      <c r="AK1856" s="19"/>
      <c r="AL1856" s="19"/>
      <c r="AM1856" s="19"/>
      <c r="AN1856" s="19"/>
      <c r="AO1856" s="19">
        <v>15</v>
      </c>
      <c r="AP1856" s="19"/>
      <c r="AQ1856" s="19"/>
      <c r="AR1856" s="20">
        <f t="shared" si="3"/>
        <v>0</v>
      </c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1"/>
      <c r="BG1856" s="21"/>
      <c r="BH1856" s="21"/>
      <c r="BI1856" s="21"/>
      <c r="BJ1856" s="22">
        <f t="shared" si="21"/>
        <v>0</v>
      </c>
      <c r="BK1856" s="21"/>
      <c r="BL1856" s="21"/>
      <c r="BM1856" s="21"/>
      <c r="BN1856" s="23">
        <f t="shared" si="7"/>
        <v>0</v>
      </c>
      <c r="BO1856" s="23"/>
      <c r="BP1856" s="23"/>
      <c r="BQ1856" s="23"/>
      <c r="BR1856" s="23"/>
      <c r="BS1856" s="23"/>
      <c r="BT1856" s="23"/>
      <c r="BU1856" s="23"/>
      <c r="BV1856" s="23"/>
      <c r="BW1856" s="23"/>
      <c r="BX1856" s="23"/>
      <c r="BY1856" s="23"/>
      <c r="BZ1856" s="23"/>
      <c r="CA1856" s="23"/>
      <c r="CB1856" s="23"/>
      <c r="CC1856" s="23"/>
      <c r="CD1856" s="23"/>
      <c r="CE1856" s="23"/>
      <c r="CF1856" s="21">
        <f t="shared" si="9"/>
        <v>0</v>
      </c>
      <c r="CG1856" s="21"/>
      <c r="CH1856" s="21"/>
      <c r="CI1856" s="21"/>
      <c r="CJ1856" s="21"/>
      <c r="CK1856" s="21"/>
      <c r="CL1856" s="21"/>
      <c r="CM1856" s="21"/>
      <c r="CN1856" s="21"/>
      <c r="CO1856" s="21"/>
      <c r="CP1856" s="21"/>
      <c r="CQ1856" s="21"/>
      <c r="CR1856" s="21"/>
      <c r="CS1856" s="21"/>
      <c r="CT1856" s="21"/>
      <c r="CU1856" s="21"/>
      <c r="CV1856" s="21"/>
      <c r="CW1856" s="21"/>
      <c r="CX1856" s="23">
        <f t="shared" si="11"/>
        <v>2</v>
      </c>
      <c r="CY1856" s="23"/>
      <c r="CZ1856" s="23"/>
      <c r="DA1856" s="23"/>
      <c r="DB1856" s="23">
        <v>2</v>
      </c>
      <c r="DC1856" s="23"/>
      <c r="DD1856" s="23"/>
      <c r="DE1856" s="22">
        <f t="shared" si="13"/>
        <v>0</v>
      </c>
      <c r="DF1856" s="21"/>
      <c r="DG1856" s="21"/>
      <c r="DH1856" s="21"/>
      <c r="DI1856" s="21"/>
      <c r="DJ1856" s="21"/>
      <c r="DK1856" s="24">
        <f t="shared" si="15"/>
        <v>0</v>
      </c>
      <c r="DL1856" s="23"/>
      <c r="DM1856" s="23"/>
      <c r="DN1856" s="3"/>
      <c r="DO1856" s="3"/>
      <c r="DP1856" s="3"/>
      <c r="DQ1856" s="3"/>
      <c r="DR1856" s="3"/>
      <c r="DS1856" s="3"/>
      <c r="DT1856" s="3"/>
      <c r="DU1856" s="3"/>
      <c r="DV1856" s="3"/>
      <c r="DW1856" s="3"/>
      <c r="DX1856" s="3"/>
      <c r="DY1856" s="3"/>
      <c r="DZ1856" s="3"/>
      <c r="EA1856" s="3"/>
      <c r="EB1856" s="3"/>
      <c r="EC1856" s="3"/>
      <c r="ED1856" s="3"/>
      <c r="EE1856" s="3"/>
      <c r="EF1856" s="3"/>
      <c r="EG1856" s="3"/>
    </row>
    <row r="1857" spans="1:137" ht="15.75" customHeight="1">
      <c r="A1857" s="15" t="s">
        <v>5927</v>
      </c>
      <c r="B1857" s="15" t="s">
        <v>5928</v>
      </c>
      <c r="C1857" s="16" t="s">
        <v>5929</v>
      </c>
      <c r="D1857" s="15">
        <v>723941228</v>
      </c>
      <c r="E1857" s="15" t="s">
        <v>3529</v>
      </c>
      <c r="F1857" s="15" t="s">
        <v>84</v>
      </c>
      <c r="G1857" s="15" t="s">
        <v>101</v>
      </c>
      <c r="H1857" s="15" t="s">
        <v>150</v>
      </c>
      <c r="I1857" s="17">
        <f t="shared" si="18"/>
        <v>0</v>
      </c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  <c r="U1857" s="17"/>
      <c r="V1857" s="17"/>
      <c r="W1857" s="17"/>
      <c r="X1857" s="17"/>
      <c r="Y1857" s="17"/>
      <c r="Z1857" s="18">
        <f t="shared" si="1"/>
        <v>28</v>
      </c>
      <c r="AA1857" s="19"/>
      <c r="AB1857" s="19"/>
      <c r="AC1857" s="19"/>
      <c r="AD1857" s="19"/>
      <c r="AE1857" s="19"/>
      <c r="AF1857" s="19">
        <v>6</v>
      </c>
      <c r="AG1857" s="19"/>
      <c r="AH1857" s="19">
        <v>7</v>
      </c>
      <c r="AI1857" s="19"/>
      <c r="AJ1857" s="19"/>
      <c r="AK1857" s="19"/>
      <c r="AL1857" s="19"/>
      <c r="AM1857" s="19"/>
      <c r="AN1857" s="19"/>
      <c r="AO1857" s="19">
        <v>15</v>
      </c>
      <c r="AP1857" s="19"/>
      <c r="AQ1857" s="19"/>
      <c r="AR1857" s="20">
        <f t="shared" si="3"/>
        <v>0</v>
      </c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1"/>
      <c r="BG1857" s="21"/>
      <c r="BH1857" s="21"/>
      <c r="BI1857" s="21"/>
      <c r="BJ1857" s="22">
        <f t="shared" si="21"/>
        <v>0</v>
      </c>
      <c r="BK1857" s="21"/>
      <c r="BL1857" s="21"/>
      <c r="BM1857" s="21"/>
      <c r="BN1857" s="23">
        <f t="shared" si="7"/>
        <v>0</v>
      </c>
      <c r="BO1857" s="23"/>
      <c r="BP1857" s="23"/>
      <c r="BQ1857" s="23"/>
      <c r="BR1857" s="23"/>
      <c r="BS1857" s="23"/>
      <c r="BT1857" s="23"/>
      <c r="BU1857" s="23"/>
      <c r="BV1857" s="23"/>
      <c r="BW1857" s="23"/>
      <c r="BX1857" s="23"/>
      <c r="BY1857" s="23"/>
      <c r="BZ1857" s="23"/>
      <c r="CA1857" s="23"/>
      <c r="CB1857" s="23"/>
      <c r="CC1857" s="23"/>
      <c r="CD1857" s="23"/>
      <c r="CE1857" s="23"/>
      <c r="CF1857" s="21">
        <f t="shared" si="9"/>
        <v>0</v>
      </c>
      <c r="CG1857" s="21"/>
      <c r="CH1857" s="21"/>
      <c r="CI1857" s="21"/>
      <c r="CJ1857" s="21"/>
      <c r="CK1857" s="21"/>
      <c r="CL1857" s="21"/>
      <c r="CM1857" s="21"/>
      <c r="CN1857" s="21"/>
      <c r="CO1857" s="21"/>
      <c r="CP1857" s="21"/>
      <c r="CQ1857" s="21"/>
      <c r="CR1857" s="21"/>
      <c r="CS1857" s="21"/>
      <c r="CT1857" s="21"/>
      <c r="CU1857" s="21"/>
      <c r="CV1857" s="21"/>
      <c r="CW1857" s="21"/>
      <c r="CX1857" s="23">
        <f t="shared" si="11"/>
        <v>2</v>
      </c>
      <c r="CY1857" s="23"/>
      <c r="CZ1857" s="23"/>
      <c r="DA1857" s="23"/>
      <c r="DB1857" s="23">
        <v>2</v>
      </c>
      <c r="DC1857" s="23"/>
      <c r="DD1857" s="23"/>
      <c r="DE1857" s="22">
        <f t="shared" si="13"/>
        <v>0</v>
      </c>
      <c r="DF1857" s="21"/>
      <c r="DG1857" s="21"/>
      <c r="DH1857" s="21"/>
      <c r="DI1857" s="21"/>
      <c r="DJ1857" s="21"/>
      <c r="DK1857" s="24">
        <f t="shared" si="15"/>
        <v>0</v>
      </c>
      <c r="DL1857" s="23"/>
      <c r="DM1857" s="23"/>
      <c r="DN1857" s="3"/>
      <c r="DO1857" s="3"/>
      <c r="DP1857" s="3"/>
      <c r="DQ1857" s="3"/>
      <c r="DR1857" s="3"/>
      <c r="DS1857" s="3"/>
      <c r="DT1857" s="3"/>
      <c r="DU1857" s="3"/>
      <c r="DV1857" s="3"/>
      <c r="DW1857" s="3"/>
      <c r="DX1857" s="3"/>
      <c r="DY1857" s="3"/>
      <c r="DZ1857" s="3"/>
      <c r="EA1857" s="3"/>
      <c r="EB1857" s="3"/>
      <c r="EC1857" s="3"/>
      <c r="ED1857" s="3"/>
      <c r="EE1857" s="3"/>
      <c r="EF1857" s="3"/>
      <c r="EG1857" s="3"/>
    </row>
    <row r="1858" spans="1:137" ht="15.75" customHeight="1">
      <c r="A1858" s="15" t="s">
        <v>5930</v>
      </c>
      <c r="B1858" s="15" t="s">
        <v>5931</v>
      </c>
      <c r="C1858" s="16">
        <v>24169579</v>
      </c>
      <c r="D1858" s="15">
        <v>737208104</v>
      </c>
      <c r="E1858" s="15" t="s">
        <v>5932</v>
      </c>
      <c r="F1858" s="15" t="s">
        <v>84</v>
      </c>
      <c r="G1858" s="15" t="s">
        <v>91</v>
      </c>
      <c r="H1858" s="15" t="s">
        <v>76</v>
      </c>
      <c r="I1858" s="17">
        <f t="shared" si="18"/>
        <v>0</v>
      </c>
      <c r="J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  <c r="U1858" s="17"/>
      <c r="V1858" s="17"/>
      <c r="W1858" s="17"/>
      <c r="X1858" s="17"/>
      <c r="Y1858" s="17"/>
      <c r="Z1858" s="18">
        <f t="shared" si="1"/>
        <v>29</v>
      </c>
      <c r="AA1858" s="19"/>
      <c r="AB1858" s="19"/>
      <c r="AC1858" s="19"/>
      <c r="AD1858" s="19"/>
      <c r="AE1858" s="19"/>
      <c r="AF1858" s="19"/>
      <c r="AG1858" s="19">
        <v>19</v>
      </c>
      <c r="AH1858" s="19"/>
      <c r="AI1858" s="19"/>
      <c r="AJ1858" s="19"/>
      <c r="AK1858" s="19"/>
      <c r="AL1858" s="19"/>
      <c r="AM1858" s="19"/>
      <c r="AN1858" s="19"/>
      <c r="AO1858" s="19">
        <v>10</v>
      </c>
      <c r="AP1858" s="19"/>
      <c r="AQ1858" s="19"/>
      <c r="AR1858" s="20">
        <f t="shared" si="3"/>
        <v>0</v>
      </c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2">
        <f t="shared" si="21"/>
        <v>0</v>
      </c>
      <c r="BK1858" s="21"/>
      <c r="BL1858" s="21"/>
      <c r="BM1858" s="21"/>
      <c r="BN1858" s="23">
        <f t="shared" si="7"/>
        <v>0</v>
      </c>
      <c r="BO1858" s="23"/>
      <c r="BP1858" s="23"/>
      <c r="BQ1858" s="23"/>
      <c r="BR1858" s="23"/>
      <c r="BS1858" s="23"/>
      <c r="BT1858" s="23"/>
      <c r="BU1858" s="23"/>
      <c r="BV1858" s="23"/>
      <c r="BW1858" s="23"/>
      <c r="BX1858" s="23"/>
      <c r="BY1858" s="23"/>
      <c r="BZ1858" s="23"/>
      <c r="CA1858" s="23"/>
      <c r="CB1858" s="23"/>
      <c r="CC1858" s="23"/>
      <c r="CD1858" s="23"/>
      <c r="CE1858" s="23"/>
      <c r="CF1858" s="21">
        <f t="shared" si="9"/>
        <v>100</v>
      </c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>
        <v>100</v>
      </c>
      <c r="CV1858" s="21"/>
      <c r="CW1858" s="21"/>
      <c r="CX1858" s="23">
        <f t="shared" si="11"/>
        <v>1</v>
      </c>
      <c r="CY1858" s="23"/>
      <c r="CZ1858" s="23"/>
      <c r="DA1858" s="23"/>
      <c r="DB1858" s="23">
        <v>1</v>
      </c>
      <c r="DC1858" s="23"/>
      <c r="DD1858" s="23"/>
      <c r="DE1858" s="22">
        <f t="shared" si="13"/>
        <v>0</v>
      </c>
      <c r="DF1858" s="21"/>
      <c r="DG1858" s="21"/>
      <c r="DH1858" s="21"/>
      <c r="DI1858" s="21"/>
      <c r="DJ1858" s="21"/>
      <c r="DK1858" s="24">
        <f t="shared" si="15"/>
        <v>0</v>
      </c>
      <c r="DL1858" s="23"/>
      <c r="DM1858" s="23"/>
      <c r="DN1858" s="3"/>
      <c r="DO1858" s="3"/>
      <c r="DP1858" s="3"/>
      <c r="DQ1858" s="3"/>
      <c r="DR1858" s="3"/>
      <c r="DS1858" s="3"/>
      <c r="DT1858" s="3"/>
      <c r="DU1858" s="3"/>
      <c r="DV1858" s="3"/>
      <c r="DW1858" s="3"/>
      <c r="DX1858" s="3"/>
      <c r="DY1858" s="3"/>
      <c r="DZ1858" s="3"/>
      <c r="EA1858" s="3"/>
      <c r="EB1858" s="3"/>
      <c r="EC1858" s="3"/>
      <c r="ED1858" s="3"/>
      <c r="EE1858" s="3"/>
      <c r="EF1858" s="3"/>
      <c r="EG1858" s="3"/>
    </row>
    <row r="1859" spans="1:137" ht="15.75" customHeight="1">
      <c r="A1859" s="15" t="s">
        <v>5933</v>
      </c>
      <c r="B1859" s="15" t="s">
        <v>5934</v>
      </c>
      <c r="C1859" s="16">
        <v>49278703</v>
      </c>
      <c r="D1859" s="15">
        <v>736452772</v>
      </c>
      <c r="E1859" s="15" t="s">
        <v>5935</v>
      </c>
      <c r="F1859" s="15" t="s">
        <v>84</v>
      </c>
      <c r="G1859" s="15" t="s">
        <v>101</v>
      </c>
      <c r="H1859" s="15" t="s">
        <v>174</v>
      </c>
      <c r="I1859" s="17">
        <f t="shared" si="18"/>
        <v>0</v>
      </c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8">
        <f t="shared" si="1"/>
        <v>28</v>
      </c>
      <c r="AA1859" s="19"/>
      <c r="AB1859" s="19"/>
      <c r="AC1859" s="19"/>
      <c r="AD1859" s="19"/>
      <c r="AE1859" s="19"/>
      <c r="AF1859" s="19">
        <v>6</v>
      </c>
      <c r="AG1859" s="19"/>
      <c r="AH1859" s="19">
        <v>7</v>
      </c>
      <c r="AI1859" s="19"/>
      <c r="AJ1859" s="19"/>
      <c r="AK1859" s="19"/>
      <c r="AL1859" s="19"/>
      <c r="AM1859" s="19"/>
      <c r="AN1859" s="19"/>
      <c r="AO1859" s="19">
        <v>15</v>
      </c>
      <c r="AP1859" s="19"/>
      <c r="AQ1859" s="19"/>
      <c r="AR1859" s="20">
        <f t="shared" si="3"/>
        <v>0</v>
      </c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1"/>
      <c r="BG1859" s="21"/>
      <c r="BH1859" s="21"/>
      <c r="BI1859" s="21"/>
      <c r="BJ1859" s="22">
        <f t="shared" si="21"/>
        <v>0</v>
      </c>
      <c r="BK1859" s="21"/>
      <c r="BL1859" s="21"/>
      <c r="BM1859" s="21"/>
      <c r="BN1859" s="23">
        <f t="shared" si="7"/>
        <v>0</v>
      </c>
      <c r="BO1859" s="23"/>
      <c r="BP1859" s="23"/>
      <c r="BQ1859" s="23"/>
      <c r="BR1859" s="23"/>
      <c r="BS1859" s="23"/>
      <c r="BT1859" s="23"/>
      <c r="BU1859" s="23"/>
      <c r="BV1859" s="23"/>
      <c r="BW1859" s="23"/>
      <c r="BX1859" s="23"/>
      <c r="BY1859" s="23"/>
      <c r="BZ1859" s="23"/>
      <c r="CA1859" s="23"/>
      <c r="CB1859" s="23"/>
      <c r="CC1859" s="23"/>
      <c r="CD1859" s="23"/>
      <c r="CE1859" s="23"/>
      <c r="CF1859" s="21">
        <f t="shared" si="9"/>
        <v>0</v>
      </c>
      <c r="CG1859" s="21"/>
      <c r="CH1859" s="21"/>
      <c r="CI1859" s="21"/>
      <c r="CJ1859" s="21"/>
      <c r="CK1859" s="21"/>
      <c r="CL1859" s="21"/>
      <c r="CM1859" s="21"/>
      <c r="CN1859" s="21"/>
      <c r="CO1859" s="21"/>
      <c r="CP1859" s="21"/>
      <c r="CQ1859" s="21"/>
      <c r="CR1859" s="21"/>
      <c r="CS1859" s="21"/>
      <c r="CT1859" s="21"/>
      <c r="CU1859" s="21"/>
      <c r="CV1859" s="21"/>
      <c r="CW1859" s="21"/>
      <c r="CX1859" s="23">
        <f t="shared" si="11"/>
        <v>2</v>
      </c>
      <c r="CY1859" s="23"/>
      <c r="CZ1859" s="23"/>
      <c r="DA1859" s="23"/>
      <c r="DB1859" s="23">
        <v>2</v>
      </c>
      <c r="DC1859" s="23"/>
      <c r="DD1859" s="23"/>
      <c r="DE1859" s="22">
        <f t="shared" si="13"/>
        <v>0</v>
      </c>
      <c r="DF1859" s="21"/>
      <c r="DG1859" s="21"/>
      <c r="DH1859" s="21"/>
      <c r="DI1859" s="21"/>
      <c r="DJ1859" s="21"/>
      <c r="DK1859" s="24">
        <f t="shared" si="15"/>
        <v>0</v>
      </c>
      <c r="DL1859" s="23"/>
      <c r="DM1859" s="23"/>
      <c r="DN1859" s="3"/>
      <c r="DO1859" s="3"/>
      <c r="DP1859" s="3"/>
      <c r="DQ1859" s="3"/>
      <c r="DR1859" s="3"/>
      <c r="DS1859" s="3"/>
      <c r="DT1859" s="3"/>
      <c r="DU1859" s="3"/>
      <c r="DV1859" s="3"/>
      <c r="DW1859" s="3"/>
      <c r="DX1859" s="3"/>
      <c r="DY1859" s="3"/>
      <c r="DZ1859" s="3"/>
      <c r="EA1859" s="3"/>
      <c r="EB1859" s="3"/>
      <c r="EC1859" s="3"/>
      <c r="ED1859" s="3"/>
      <c r="EE1859" s="3"/>
      <c r="EF1859" s="3"/>
      <c r="EG1859" s="3"/>
    </row>
    <row r="1860" spans="1:137" ht="15.75" customHeight="1">
      <c r="A1860" s="15" t="s">
        <v>5936</v>
      </c>
      <c r="B1860" s="15" t="s">
        <v>5937</v>
      </c>
      <c r="C1860" s="16" t="s">
        <v>5938</v>
      </c>
      <c r="D1860" s="15">
        <v>725211211</v>
      </c>
      <c r="E1860" s="15" t="s">
        <v>5939</v>
      </c>
      <c r="F1860" s="15" t="s">
        <v>84</v>
      </c>
      <c r="G1860" s="15" t="s">
        <v>101</v>
      </c>
      <c r="H1860" s="15" t="s">
        <v>174</v>
      </c>
      <c r="I1860" s="17">
        <f t="shared" si="18"/>
        <v>0</v>
      </c>
      <c r="J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  <c r="U1860" s="17"/>
      <c r="V1860" s="17"/>
      <c r="W1860" s="17"/>
      <c r="X1860" s="17"/>
      <c r="Y1860" s="17"/>
      <c r="Z1860" s="18">
        <f t="shared" si="1"/>
        <v>33</v>
      </c>
      <c r="AA1860" s="19"/>
      <c r="AB1860" s="19"/>
      <c r="AC1860" s="19"/>
      <c r="AD1860" s="19"/>
      <c r="AE1860" s="19"/>
      <c r="AF1860" s="25">
        <v>12</v>
      </c>
      <c r="AG1860" s="19"/>
      <c r="AH1860" s="19">
        <v>6</v>
      </c>
      <c r="AI1860" s="19"/>
      <c r="AJ1860" s="19"/>
      <c r="AK1860" s="19"/>
      <c r="AL1860" s="19"/>
      <c r="AM1860" s="19"/>
      <c r="AN1860" s="19"/>
      <c r="AO1860" s="19">
        <v>15</v>
      </c>
      <c r="AP1860" s="19"/>
      <c r="AQ1860" s="19"/>
      <c r="AR1860" s="20">
        <f t="shared" si="3"/>
        <v>0</v>
      </c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1"/>
      <c r="BG1860" s="21"/>
      <c r="BH1860" s="21"/>
      <c r="BI1860" s="21"/>
      <c r="BJ1860" s="22">
        <f t="shared" si="21"/>
        <v>50</v>
      </c>
      <c r="BK1860" s="21">
        <v>50</v>
      </c>
      <c r="BL1860" s="21"/>
      <c r="BM1860" s="21"/>
      <c r="BN1860" s="23">
        <f t="shared" si="7"/>
        <v>0</v>
      </c>
      <c r="BO1860" s="23"/>
      <c r="BP1860" s="23"/>
      <c r="BQ1860" s="23"/>
      <c r="BR1860" s="23"/>
      <c r="BS1860" s="23"/>
      <c r="BT1860" s="23"/>
      <c r="BU1860" s="23"/>
      <c r="BV1860" s="23"/>
      <c r="BW1860" s="23"/>
      <c r="BX1860" s="23"/>
      <c r="BY1860" s="23"/>
      <c r="BZ1860" s="23"/>
      <c r="CA1860" s="23"/>
      <c r="CB1860" s="23"/>
      <c r="CC1860" s="23"/>
      <c r="CD1860" s="23"/>
      <c r="CE1860" s="23"/>
      <c r="CF1860" s="21">
        <f t="shared" si="9"/>
        <v>0</v>
      </c>
      <c r="CG1860" s="21"/>
      <c r="CH1860" s="21"/>
      <c r="CI1860" s="21"/>
      <c r="CJ1860" s="21"/>
      <c r="CK1860" s="21"/>
      <c r="CL1860" s="21"/>
      <c r="CM1860" s="21"/>
      <c r="CN1860" s="21"/>
      <c r="CO1860" s="21"/>
      <c r="CP1860" s="21"/>
      <c r="CQ1860" s="21"/>
      <c r="CR1860" s="21"/>
      <c r="CS1860" s="21"/>
      <c r="CT1860" s="21"/>
      <c r="CU1860" s="21"/>
      <c r="CV1860" s="21"/>
      <c r="CW1860" s="21"/>
      <c r="CX1860" s="23">
        <f t="shared" si="11"/>
        <v>2</v>
      </c>
      <c r="CY1860" s="23"/>
      <c r="CZ1860" s="23"/>
      <c r="DA1860" s="23"/>
      <c r="DB1860" s="23">
        <v>2</v>
      </c>
      <c r="DC1860" s="23"/>
      <c r="DD1860" s="23"/>
      <c r="DE1860" s="22">
        <f t="shared" si="13"/>
        <v>0</v>
      </c>
      <c r="DF1860" s="21"/>
      <c r="DG1860" s="21"/>
      <c r="DH1860" s="21"/>
      <c r="DI1860" s="21"/>
      <c r="DJ1860" s="21"/>
      <c r="DK1860" s="24">
        <f t="shared" si="15"/>
        <v>0</v>
      </c>
      <c r="DL1860" s="23"/>
      <c r="DM1860" s="23"/>
      <c r="DN1860" s="3"/>
      <c r="DO1860" s="3"/>
      <c r="DP1860" s="3"/>
      <c r="DQ1860" s="3"/>
      <c r="DR1860" s="3"/>
      <c r="DS1860" s="3"/>
      <c r="DT1860" s="3"/>
      <c r="DU1860" s="3"/>
      <c r="DV1860" s="3"/>
      <c r="DW1860" s="3"/>
      <c r="DX1860" s="3"/>
      <c r="DY1860" s="3"/>
      <c r="DZ1860" s="3"/>
      <c r="EA1860" s="3"/>
      <c r="EB1860" s="3"/>
      <c r="EC1860" s="3"/>
      <c r="ED1860" s="3"/>
      <c r="EE1860" s="3"/>
      <c r="EF1860" s="3"/>
      <c r="EG1860" s="3"/>
    </row>
    <row r="1861" spans="1:137" ht="15.75" customHeight="1">
      <c r="A1861" s="15" t="s">
        <v>5940</v>
      </c>
      <c r="B1861" s="15" t="s">
        <v>5941</v>
      </c>
      <c r="C1861" s="16" t="s">
        <v>5942</v>
      </c>
      <c r="D1861" s="15">
        <v>602219955</v>
      </c>
      <c r="E1861" s="15" t="s">
        <v>5943</v>
      </c>
      <c r="F1861" s="15" t="s">
        <v>84</v>
      </c>
      <c r="G1861" s="15" t="s">
        <v>101</v>
      </c>
      <c r="H1861" s="15" t="s">
        <v>57</v>
      </c>
      <c r="I1861" s="17">
        <f t="shared" si="18"/>
        <v>0</v>
      </c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  <c r="U1861" s="17"/>
      <c r="V1861" s="17"/>
      <c r="W1861" s="17"/>
      <c r="X1861" s="17"/>
      <c r="Y1861" s="17"/>
      <c r="Z1861" s="18">
        <f t="shared" si="1"/>
        <v>15</v>
      </c>
      <c r="AA1861" s="19"/>
      <c r="AB1861" s="19"/>
      <c r="AC1861" s="19"/>
      <c r="AD1861" s="19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>
        <v>15</v>
      </c>
      <c r="AQ1861" s="19"/>
      <c r="AR1861" s="20">
        <f t="shared" si="3"/>
        <v>0</v>
      </c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1"/>
      <c r="BG1861" s="21"/>
      <c r="BH1861" s="21"/>
      <c r="BI1861" s="21"/>
      <c r="BJ1861" s="22">
        <f t="shared" si="21"/>
        <v>0</v>
      </c>
      <c r="BK1861" s="21"/>
      <c r="BL1861" s="21"/>
      <c r="BM1861" s="21"/>
      <c r="BN1861" s="23">
        <f t="shared" si="7"/>
        <v>0</v>
      </c>
      <c r="BO1861" s="23"/>
      <c r="BP1861" s="23"/>
      <c r="BQ1861" s="23"/>
      <c r="BR1861" s="23"/>
      <c r="BS1861" s="23"/>
      <c r="BT1861" s="23"/>
      <c r="BU1861" s="23"/>
      <c r="BV1861" s="23"/>
      <c r="BW1861" s="23"/>
      <c r="BX1861" s="23"/>
      <c r="BY1861" s="23"/>
      <c r="BZ1861" s="23"/>
      <c r="CA1861" s="23"/>
      <c r="CB1861" s="23"/>
      <c r="CC1861" s="23"/>
      <c r="CD1861" s="23"/>
      <c r="CE1861" s="23"/>
      <c r="CF1861" s="21">
        <f t="shared" si="9"/>
        <v>0</v>
      </c>
      <c r="CG1861" s="21"/>
      <c r="CH1861" s="21"/>
      <c r="CI1861" s="21"/>
      <c r="CJ1861" s="21"/>
      <c r="CK1861" s="21"/>
      <c r="CL1861" s="21"/>
      <c r="CM1861" s="21"/>
      <c r="CN1861" s="21"/>
      <c r="CO1861" s="21"/>
      <c r="CP1861" s="21"/>
      <c r="CQ1861" s="21"/>
      <c r="CR1861" s="21"/>
      <c r="CS1861" s="21"/>
      <c r="CT1861" s="21"/>
      <c r="CU1861" s="21"/>
      <c r="CV1861" s="21"/>
      <c r="CW1861" s="21"/>
      <c r="CX1861" s="23">
        <f t="shared" si="11"/>
        <v>2</v>
      </c>
      <c r="CY1861" s="23"/>
      <c r="CZ1861" s="23"/>
      <c r="DA1861" s="23"/>
      <c r="DB1861" s="23"/>
      <c r="DC1861" s="23">
        <v>2</v>
      </c>
      <c r="DD1861" s="23"/>
      <c r="DE1861" s="22">
        <f t="shared" si="13"/>
        <v>0</v>
      </c>
      <c r="DF1861" s="21"/>
      <c r="DG1861" s="21"/>
      <c r="DH1861" s="21"/>
      <c r="DI1861" s="21"/>
      <c r="DJ1861" s="21"/>
      <c r="DK1861" s="24">
        <f t="shared" si="15"/>
        <v>0</v>
      </c>
      <c r="DL1861" s="23"/>
      <c r="DM1861" s="23"/>
      <c r="DN1861" s="3"/>
      <c r="DO1861" s="3"/>
      <c r="DP1861" s="3"/>
      <c r="DQ1861" s="3"/>
      <c r="DR1861" s="3"/>
      <c r="DS1861" s="3"/>
      <c r="DT1861" s="3"/>
      <c r="DU1861" s="3"/>
      <c r="DV1861" s="3"/>
      <c r="DW1861" s="3"/>
      <c r="DX1861" s="3"/>
      <c r="DY1861" s="3"/>
      <c r="DZ1861" s="3"/>
      <c r="EA1861" s="3"/>
      <c r="EB1861" s="3"/>
      <c r="EC1861" s="3"/>
      <c r="ED1861" s="3"/>
      <c r="EE1861" s="3"/>
      <c r="EF1861" s="3"/>
      <c r="EG1861" s="3"/>
    </row>
    <row r="1862" spans="1:137" ht="15.75" customHeight="1">
      <c r="A1862" s="15" t="s">
        <v>5944</v>
      </c>
      <c r="B1862" s="15" t="s">
        <v>5945</v>
      </c>
      <c r="C1862" s="16">
        <v>24819956</v>
      </c>
      <c r="D1862" s="15">
        <v>603115365</v>
      </c>
      <c r="E1862" s="15" t="s">
        <v>3352</v>
      </c>
      <c r="F1862" s="15" t="s">
        <v>84</v>
      </c>
      <c r="G1862" s="15" t="s">
        <v>101</v>
      </c>
      <c r="H1862" s="15" t="s">
        <v>150</v>
      </c>
      <c r="I1862" s="17">
        <f t="shared" si="18"/>
        <v>0</v>
      </c>
      <c r="J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  <c r="U1862" s="17"/>
      <c r="V1862" s="17"/>
      <c r="W1862" s="17"/>
      <c r="X1862" s="17"/>
      <c r="Y1862" s="17"/>
      <c r="Z1862" s="18">
        <f t="shared" si="1"/>
        <v>15</v>
      </c>
      <c r="AA1862" s="19"/>
      <c r="AB1862" s="19"/>
      <c r="AC1862" s="19"/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>
        <v>15</v>
      </c>
      <c r="AP1862" s="19"/>
      <c r="AQ1862" s="19"/>
      <c r="AR1862" s="20">
        <f t="shared" si="3"/>
        <v>0</v>
      </c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I1862" s="21"/>
      <c r="BJ1862" s="22">
        <f t="shared" si="21"/>
        <v>0</v>
      </c>
      <c r="BK1862" s="21"/>
      <c r="BL1862" s="21"/>
      <c r="BM1862" s="21"/>
      <c r="BN1862" s="23">
        <f t="shared" si="7"/>
        <v>0</v>
      </c>
      <c r="BO1862" s="23"/>
      <c r="BP1862" s="23"/>
      <c r="BQ1862" s="23"/>
      <c r="BR1862" s="23"/>
      <c r="BS1862" s="23"/>
      <c r="BT1862" s="23"/>
      <c r="BU1862" s="23"/>
      <c r="BV1862" s="23"/>
      <c r="BW1862" s="23"/>
      <c r="BX1862" s="23"/>
      <c r="BY1862" s="23"/>
      <c r="BZ1862" s="23"/>
      <c r="CA1862" s="23"/>
      <c r="CB1862" s="23"/>
      <c r="CC1862" s="23"/>
      <c r="CD1862" s="23"/>
      <c r="CE1862" s="23"/>
      <c r="CF1862" s="21">
        <f t="shared" si="9"/>
        <v>0</v>
      </c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3">
        <f t="shared" si="11"/>
        <v>2</v>
      </c>
      <c r="CY1862" s="23"/>
      <c r="CZ1862" s="23"/>
      <c r="DA1862" s="23"/>
      <c r="DB1862" s="23">
        <v>2</v>
      </c>
      <c r="DC1862" s="23"/>
      <c r="DD1862" s="23"/>
      <c r="DE1862" s="22">
        <f t="shared" si="13"/>
        <v>0</v>
      </c>
      <c r="DF1862" s="21"/>
      <c r="DG1862" s="21"/>
      <c r="DH1862" s="21"/>
      <c r="DI1862" s="21"/>
      <c r="DJ1862" s="21"/>
      <c r="DK1862" s="24">
        <f t="shared" si="15"/>
        <v>0</v>
      </c>
      <c r="DL1862" s="23"/>
      <c r="DM1862" s="23"/>
      <c r="DN1862" s="3"/>
      <c r="DO1862" s="3"/>
      <c r="DP1862" s="3"/>
      <c r="DQ1862" s="3"/>
      <c r="DR1862" s="3"/>
      <c r="DS1862" s="3"/>
      <c r="DT1862" s="3"/>
      <c r="DU1862" s="3"/>
      <c r="DV1862" s="3"/>
      <c r="DW1862" s="3"/>
      <c r="DX1862" s="3"/>
      <c r="DY1862" s="3"/>
      <c r="DZ1862" s="3"/>
      <c r="EA1862" s="3"/>
      <c r="EB1862" s="3"/>
      <c r="EC1862" s="3"/>
      <c r="ED1862" s="3"/>
      <c r="EE1862" s="3"/>
      <c r="EF1862" s="3"/>
      <c r="EG1862" s="3"/>
    </row>
    <row r="1863" spans="1:137" ht="15.75" customHeight="1">
      <c r="A1863" s="15" t="s">
        <v>5946</v>
      </c>
      <c r="B1863" s="15" t="s">
        <v>5947</v>
      </c>
      <c r="C1863" s="16" t="s">
        <v>5948</v>
      </c>
      <c r="D1863" s="15">
        <v>604215308</v>
      </c>
      <c r="E1863" s="15" t="s">
        <v>5949</v>
      </c>
      <c r="F1863" s="15" t="s">
        <v>84</v>
      </c>
      <c r="G1863" s="15" t="s">
        <v>91</v>
      </c>
      <c r="H1863" s="15" t="s">
        <v>80</v>
      </c>
      <c r="I1863" s="17">
        <f t="shared" si="18"/>
        <v>0</v>
      </c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  <c r="U1863" s="17"/>
      <c r="V1863" s="17"/>
      <c r="W1863" s="17"/>
      <c r="X1863" s="17"/>
      <c r="Y1863" s="17"/>
      <c r="Z1863" s="18">
        <f t="shared" si="1"/>
        <v>10</v>
      </c>
      <c r="AA1863" s="19"/>
      <c r="AB1863" s="19"/>
      <c r="AC1863" s="19"/>
      <c r="AD1863" s="19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>
        <v>10</v>
      </c>
      <c r="AP1863" s="19"/>
      <c r="AQ1863" s="19"/>
      <c r="AR1863" s="20">
        <f t="shared" si="3"/>
        <v>0</v>
      </c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1"/>
      <c r="BG1863" s="21"/>
      <c r="BH1863" s="21"/>
      <c r="BI1863" s="21"/>
      <c r="BJ1863" s="22">
        <f t="shared" si="21"/>
        <v>0</v>
      </c>
      <c r="BK1863" s="21"/>
      <c r="BL1863" s="21"/>
      <c r="BM1863" s="21"/>
      <c r="BN1863" s="23">
        <f t="shared" si="7"/>
        <v>0</v>
      </c>
      <c r="BO1863" s="23"/>
      <c r="BP1863" s="23"/>
      <c r="BQ1863" s="23"/>
      <c r="BR1863" s="23"/>
      <c r="BS1863" s="23"/>
      <c r="BT1863" s="23"/>
      <c r="BU1863" s="23"/>
      <c r="BV1863" s="23"/>
      <c r="BW1863" s="23"/>
      <c r="BX1863" s="23"/>
      <c r="BY1863" s="23"/>
      <c r="BZ1863" s="23"/>
      <c r="CA1863" s="23"/>
      <c r="CB1863" s="23"/>
      <c r="CC1863" s="23"/>
      <c r="CD1863" s="23"/>
      <c r="CE1863" s="23"/>
      <c r="CF1863" s="21">
        <f t="shared" si="9"/>
        <v>100</v>
      </c>
      <c r="CG1863" s="21"/>
      <c r="CH1863" s="21"/>
      <c r="CI1863" s="21"/>
      <c r="CJ1863" s="21"/>
      <c r="CK1863" s="21"/>
      <c r="CL1863" s="21"/>
      <c r="CM1863" s="21"/>
      <c r="CN1863" s="21"/>
      <c r="CO1863" s="21"/>
      <c r="CP1863" s="21"/>
      <c r="CQ1863" s="21"/>
      <c r="CR1863" s="21"/>
      <c r="CS1863" s="21"/>
      <c r="CT1863" s="21"/>
      <c r="CU1863" s="21">
        <v>100</v>
      </c>
      <c r="CV1863" s="21"/>
      <c r="CW1863" s="21"/>
      <c r="CX1863" s="23">
        <f t="shared" si="11"/>
        <v>1</v>
      </c>
      <c r="CY1863" s="23"/>
      <c r="CZ1863" s="23"/>
      <c r="DA1863" s="23"/>
      <c r="DB1863" s="23">
        <v>1</v>
      </c>
      <c r="DC1863" s="23"/>
      <c r="DD1863" s="23"/>
      <c r="DE1863" s="22">
        <f t="shared" si="13"/>
        <v>0</v>
      </c>
      <c r="DF1863" s="21"/>
      <c r="DG1863" s="21"/>
      <c r="DH1863" s="21"/>
      <c r="DI1863" s="21"/>
      <c r="DJ1863" s="21"/>
      <c r="DK1863" s="24">
        <f t="shared" si="15"/>
        <v>0</v>
      </c>
      <c r="DL1863" s="23"/>
      <c r="DM1863" s="23"/>
      <c r="DN1863" s="3"/>
      <c r="DO1863" s="3"/>
      <c r="DP1863" s="3"/>
      <c r="DQ1863" s="3"/>
      <c r="DR1863" s="3"/>
      <c r="DS1863" s="3"/>
      <c r="DT1863" s="3"/>
      <c r="DU1863" s="3"/>
      <c r="DV1863" s="3"/>
      <c r="DW1863" s="3"/>
      <c r="DX1863" s="3"/>
      <c r="DY1863" s="3"/>
      <c r="DZ1863" s="3"/>
      <c r="EA1863" s="3"/>
      <c r="EB1863" s="3"/>
      <c r="EC1863" s="3"/>
      <c r="ED1863" s="3"/>
      <c r="EE1863" s="3"/>
      <c r="EF1863" s="3"/>
      <c r="EG1863" s="3"/>
    </row>
    <row r="1864" spans="1:137" ht="15.75" customHeight="1">
      <c r="A1864" s="15" t="s">
        <v>5950</v>
      </c>
      <c r="B1864" s="15" t="s">
        <v>5951</v>
      </c>
      <c r="C1864" s="16" t="s">
        <v>5952</v>
      </c>
      <c r="D1864" s="15">
        <v>737860899</v>
      </c>
      <c r="E1864" s="15" t="s">
        <v>5953</v>
      </c>
      <c r="F1864" s="15" t="s">
        <v>84</v>
      </c>
      <c r="G1864" s="15" t="s">
        <v>101</v>
      </c>
      <c r="H1864" s="15" t="s">
        <v>80</v>
      </c>
      <c r="I1864" s="17">
        <f t="shared" si="18"/>
        <v>0</v>
      </c>
      <c r="J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  <c r="U1864" s="17"/>
      <c r="V1864" s="17"/>
      <c r="W1864" s="17"/>
      <c r="X1864" s="17"/>
      <c r="Y1864" s="17"/>
      <c r="Z1864" s="18">
        <f t="shared" si="1"/>
        <v>27</v>
      </c>
      <c r="AA1864" s="19"/>
      <c r="AB1864" s="19"/>
      <c r="AC1864" s="19"/>
      <c r="AD1864" s="19"/>
      <c r="AE1864" s="19"/>
      <c r="AF1864" s="19">
        <v>6</v>
      </c>
      <c r="AG1864" s="19"/>
      <c r="AH1864" s="19">
        <v>6</v>
      </c>
      <c r="AI1864" s="19"/>
      <c r="AJ1864" s="19"/>
      <c r="AK1864" s="19"/>
      <c r="AL1864" s="19"/>
      <c r="AM1864" s="19"/>
      <c r="AN1864" s="19"/>
      <c r="AO1864" s="19">
        <v>15</v>
      </c>
      <c r="AP1864" s="19"/>
      <c r="AQ1864" s="19"/>
      <c r="AR1864" s="20">
        <f t="shared" si="3"/>
        <v>0</v>
      </c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1"/>
      <c r="BG1864" s="21"/>
      <c r="BH1864" s="21"/>
      <c r="BI1864" s="21"/>
      <c r="BJ1864" s="22">
        <f t="shared" si="21"/>
        <v>0</v>
      </c>
      <c r="BK1864" s="21"/>
      <c r="BL1864" s="21"/>
      <c r="BM1864" s="21"/>
      <c r="BN1864" s="23">
        <f t="shared" si="7"/>
        <v>1</v>
      </c>
      <c r="BO1864" s="23"/>
      <c r="BP1864" s="23"/>
      <c r="BQ1864" s="23">
        <v>1</v>
      </c>
      <c r="BR1864" s="23"/>
      <c r="BS1864" s="23"/>
      <c r="BT1864" s="23"/>
      <c r="BU1864" s="23"/>
      <c r="BV1864" s="23"/>
      <c r="BW1864" s="23"/>
      <c r="BX1864" s="23"/>
      <c r="BY1864" s="23"/>
      <c r="BZ1864" s="23"/>
      <c r="CA1864" s="23"/>
      <c r="CB1864" s="23"/>
      <c r="CC1864" s="23"/>
      <c r="CD1864" s="23"/>
      <c r="CE1864" s="23"/>
      <c r="CF1864" s="21">
        <f t="shared" si="9"/>
        <v>0</v>
      </c>
      <c r="CG1864" s="21"/>
      <c r="CH1864" s="21"/>
      <c r="CI1864" s="21"/>
      <c r="CJ1864" s="21"/>
      <c r="CK1864" s="21"/>
      <c r="CL1864" s="21"/>
      <c r="CM1864" s="21"/>
      <c r="CN1864" s="21"/>
      <c r="CO1864" s="21"/>
      <c r="CP1864" s="21"/>
      <c r="CQ1864" s="21"/>
      <c r="CR1864" s="21"/>
      <c r="CS1864" s="21"/>
      <c r="CT1864" s="21"/>
      <c r="CU1864" s="21"/>
      <c r="CV1864" s="21"/>
      <c r="CW1864" s="21"/>
      <c r="CX1864" s="23">
        <f t="shared" si="11"/>
        <v>2</v>
      </c>
      <c r="CY1864" s="23"/>
      <c r="CZ1864" s="23"/>
      <c r="DA1864" s="23"/>
      <c r="DB1864" s="23">
        <v>2</v>
      </c>
      <c r="DC1864" s="23"/>
      <c r="DD1864" s="23"/>
      <c r="DE1864" s="22">
        <f t="shared" si="13"/>
        <v>0</v>
      </c>
      <c r="DF1864" s="21"/>
      <c r="DG1864" s="21"/>
      <c r="DH1864" s="21"/>
      <c r="DI1864" s="21"/>
      <c r="DJ1864" s="21"/>
      <c r="DK1864" s="24">
        <f t="shared" si="15"/>
        <v>0</v>
      </c>
      <c r="DL1864" s="23"/>
      <c r="DM1864" s="23"/>
      <c r="DN1864" s="3"/>
      <c r="DO1864" s="3"/>
      <c r="DP1864" s="3"/>
      <c r="DQ1864" s="3"/>
      <c r="DR1864" s="3"/>
      <c r="DS1864" s="3"/>
      <c r="DT1864" s="3"/>
      <c r="DU1864" s="3"/>
      <c r="DV1864" s="3"/>
      <c r="DW1864" s="3"/>
      <c r="DX1864" s="3"/>
      <c r="DY1864" s="3"/>
      <c r="DZ1864" s="3"/>
      <c r="EA1864" s="3"/>
      <c r="EB1864" s="3"/>
      <c r="EC1864" s="3"/>
      <c r="ED1864" s="3"/>
      <c r="EE1864" s="3"/>
      <c r="EF1864" s="3"/>
      <c r="EG1864" s="3"/>
    </row>
    <row r="1865" spans="1:137" ht="15.75" customHeight="1">
      <c r="A1865" s="15" t="s">
        <v>5954</v>
      </c>
      <c r="B1865" s="15" t="s">
        <v>5955</v>
      </c>
      <c r="C1865" s="16" t="s">
        <v>5956</v>
      </c>
      <c r="D1865" s="15">
        <v>737859013</v>
      </c>
      <c r="E1865" s="15" t="s">
        <v>5957</v>
      </c>
      <c r="F1865" s="15" t="s">
        <v>84</v>
      </c>
      <c r="G1865" s="15" t="s">
        <v>91</v>
      </c>
      <c r="H1865" s="15" t="s">
        <v>57</v>
      </c>
      <c r="I1865" s="17">
        <f t="shared" si="18"/>
        <v>0</v>
      </c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  <c r="U1865" s="17"/>
      <c r="V1865" s="17"/>
      <c r="W1865" s="17"/>
      <c r="X1865" s="17"/>
      <c r="Y1865" s="17"/>
      <c r="Z1865" s="18">
        <f t="shared" si="1"/>
        <v>39</v>
      </c>
      <c r="AA1865" s="19"/>
      <c r="AB1865" s="19"/>
      <c r="AC1865" s="19"/>
      <c r="AD1865" s="19"/>
      <c r="AE1865" s="19"/>
      <c r="AF1865" s="19"/>
      <c r="AG1865" s="19">
        <v>19</v>
      </c>
      <c r="AH1865" s="19"/>
      <c r="AI1865" s="19"/>
      <c r="AJ1865" s="19"/>
      <c r="AK1865" s="19"/>
      <c r="AL1865" s="19"/>
      <c r="AM1865" s="19"/>
      <c r="AN1865" s="19"/>
      <c r="AO1865" s="19">
        <v>20</v>
      </c>
      <c r="AP1865" s="19"/>
      <c r="AQ1865" s="19"/>
      <c r="AR1865" s="20">
        <f t="shared" si="3"/>
        <v>0</v>
      </c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/>
      <c r="BI1865" s="21"/>
      <c r="BJ1865" s="22">
        <f t="shared" si="21"/>
        <v>0</v>
      </c>
      <c r="BK1865" s="21"/>
      <c r="BL1865" s="21"/>
      <c r="BM1865" s="21"/>
      <c r="BN1865" s="23">
        <f t="shared" si="7"/>
        <v>0</v>
      </c>
      <c r="BO1865" s="23"/>
      <c r="BP1865" s="23"/>
      <c r="BQ1865" s="23"/>
      <c r="BR1865" s="23"/>
      <c r="BS1865" s="23"/>
      <c r="BT1865" s="23"/>
      <c r="BU1865" s="23"/>
      <c r="BV1865" s="23"/>
      <c r="BW1865" s="23"/>
      <c r="BX1865" s="23"/>
      <c r="BY1865" s="23"/>
      <c r="BZ1865" s="23"/>
      <c r="CA1865" s="23"/>
      <c r="CB1865" s="23"/>
      <c r="CC1865" s="23"/>
      <c r="CD1865" s="23"/>
      <c r="CE1865" s="23"/>
      <c r="CF1865" s="21">
        <f t="shared" si="9"/>
        <v>200</v>
      </c>
      <c r="CG1865" s="21"/>
      <c r="CH1865" s="21"/>
      <c r="CI1865" s="21"/>
      <c r="CJ1865" s="21"/>
      <c r="CK1865" s="21"/>
      <c r="CL1865" s="21"/>
      <c r="CM1865" s="21"/>
      <c r="CN1865" s="21"/>
      <c r="CO1865" s="21"/>
      <c r="CP1865" s="21"/>
      <c r="CQ1865" s="21"/>
      <c r="CR1865" s="21"/>
      <c r="CS1865" s="21"/>
      <c r="CT1865" s="21"/>
      <c r="CU1865" s="21">
        <v>200</v>
      </c>
      <c r="CV1865" s="21"/>
      <c r="CW1865" s="21"/>
      <c r="CX1865" s="23">
        <f t="shared" si="11"/>
        <v>2</v>
      </c>
      <c r="CY1865" s="23"/>
      <c r="CZ1865" s="23"/>
      <c r="DA1865" s="23"/>
      <c r="DB1865" s="23">
        <v>2</v>
      </c>
      <c r="DC1865" s="23"/>
      <c r="DD1865" s="23"/>
      <c r="DE1865" s="22">
        <f t="shared" si="13"/>
        <v>0</v>
      </c>
      <c r="DF1865" s="21"/>
      <c r="DG1865" s="21"/>
      <c r="DH1865" s="21"/>
      <c r="DI1865" s="21"/>
      <c r="DJ1865" s="21"/>
      <c r="DK1865" s="24">
        <f t="shared" si="15"/>
        <v>0</v>
      </c>
      <c r="DL1865" s="23"/>
      <c r="DM1865" s="23"/>
      <c r="DN1865" s="3"/>
      <c r="DO1865" s="3"/>
      <c r="DP1865" s="3"/>
      <c r="DQ1865" s="3"/>
      <c r="DR1865" s="3"/>
      <c r="DS1865" s="3"/>
      <c r="DT1865" s="3"/>
      <c r="DU1865" s="3"/>
      <c r="DV1865" s="3"/>
      <c r="DW1865" s="3"/>
      <c r="DX1865" s="3"/>
      <c r="DY1865" s="3"/>
      <c r="DZ1865" s="3"/>
      <c r="EA1865" s="3"/>
      <c r="EB1865" s="3"/>
      <c r="EC1865" s="3"/>
      <c r="ED1865" s="3"/>
      <c r="EE1865" s="3"/>
      <c r="EF1865" s="3"/>
      <c r="EG1865" s="3"/>
    </row>
    <row r="1866" spans="1:137" ht="15.75" customHeight="1">
      <c r="A1866" s="15" t="s">
        <v>5958</v>
      </c>
      <c r="B1866" s="15" t="s">
        <v>5959</v>
      </c>
      <c r="C1866" s="16" t="s">
        <v>5960</v>
      </c>
      <c r="D1866" s="15">
        <v>606242201</v>
      </c>
      <c r="E1866" s="15" t="s">
        <v>5961</v>
      </c>
      <c r="F1866" s="15" t="s">
        <v>84</v>
      </c>
      <c r="G1866" s="15" t="s">
        <v>101</v>
      </c>
      <c r="H1866" s="15" t="s">
        <v>68</v>
      </c>
      <c r="I1866" s="17">
        <f t="shared" si="18"/>
        <v>0</v>
      </c>
      <c r="J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  <c r="U1866" s="17"/>
      <c r="V1866" s="17"/>
      <c r="W1866" s="17"/>
      <c r="X1866" s="17"/>
      <c r="Y1866" s="17"/>
      <c r="Z1866" s="18">
        <f t="shared" si="1"/>
        <v>15</v>
      </c>
      <c r="AA1866" s="19"/>
      <c r="AB1866" s="19"/>
      <c r="AC1866" s="19"/>
      <c r="AD1866" s="19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>
        <v>15</v>
      </c>
      <c r="AP1866" s="19"/>
      <c r="AQ1866" s="19"/>
      <c r="AR1866" s="20">
        <f t="shared" si="3"/>
        <v>0</v>
      </c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1"/>
      <c r="BG1866" s="21"/>
      <c r="BH1866" s="21"/>
      <c r="BI1866" s="21"/>
      <c r="BJ1866" s="22">
        <f t="shared" si="21"/>
        <v>0</v>
      </c>
      <c r="BK1866" s="21"/>
      <c r="BL1866" s="21"/>
      <c r="BM1866" s="21"/>
      <c r="BN1866" s="23">
        <f t="shared" si="7"/>
        <v>0</v>
      </c>
      <c r="BO1866" s="23"/>
      <c r="BP1866" s="23"/>
      <c r="BQ1866" s="23"/>
      <c r="BR1866" s="23"/>
      <c r="BS1866" s="23"/>
      <c r="BT1866" s="23"/>
      <c r="BU1866" s="23"/>
      <c r="BV1866" s="23"/>
      <c r="BW1866" s="23"/>
      <c r="BX1866" s="23"/>
      <c r="BY1866" s="23"/>
      <c r="BZ1866" s="23"/>
      <c r="CA1866" s="23"/>
      <c r="CB1866" s="23"/>
      <c r="CC1866" s="23"/>
      <c r="CD1866" s="23"/>
      <c r="CE1866" s="23"/>
      <c r="CF1866" s="21">
        <f t="shared" si="9"/>
        <v>0</v>
      </c>
      <c r="CG1866" s="21"/>
      <c r="CH1866" s="21"/>
      <c r="CI1866" s="21"/>
      <c r="CJ1866" s="21"/>
      <c r="CK1866" s="21"/>
      <c r="CL1866" s="21"/>
      <c r="CM1866" s="21"/>
      <c r="CN1866" s="21"/>
      <c r="CO1866" s="21"/>
      <c r="CP1866" s="21"/>
      <c r="CQ1866" s="21"/>
      <c r="CR1866" s="21"/>
      <c r="CS1866" s="21"/>
      <c r="CT1866" s="21"/>
      <c r="CU1866" s="21"/>
      <c r="CV1866" s="21"/>
      <c r="CW1866" s="21"/>
      <c r="CX1866" s="23">
        <f t="shared" si="11"/>
        <v>2</v>
      </c>
      <c r="CY1866" s="23"/>
      <c r="CZ1866" s="23"/>
      <c r="DA1866" s="23"/>
      <c r="DB1866" s="23">
        <v>2</v>
      </c>
      <c r="DC1866" s="23"/>
      <c r="DD1866" s="23"/>
      <c r="DE1866" s="22">
        <f t="shared" si="13"/>
        <v>0</v>
      </c>
      <c r="DF1866" s="21"/>
      <c r="DG1866" s="21"/>
      <c r="DH1866" s="21"/>
      <c r="DI1866" s="21"/>
      <c r="DJ1866" s="21"/>
      <c r="DK1866" s="24">
        <f t="shared" si="15"/>
        <v>0</v>
      </c>
      <c r="DL1866" s="23"/>
      <c r="DM1866" s="23"/>
      <c r="DN1866" s="3"/>
      <c r="DO1866" s="3"/>
      <c r="DP1866" s="3"/>
      <c r="DQ1866" s="3"/>
      <c r="DR1866" s="3"/>
      <c r="DS1866" s="3"/>
      <c r="DT1866" s="3"/>
      <c r="DU1866" s="3"/>
      <c r="DV1866" s="3"/>
      <c r="DW1866" s="3"/>
      <c r="DX1866" s="3"/>
      <c r="DY1866" s="3"/>
      <c r="DZ1866" s="3"/>
      <c r="EA1866" s="3"/>
      <c r="EB1866" s="3"/>
      <c r="EC1866" s="3"/>
      <c r="ED1866" s="3"/>
      <c r="EE1866" s="3"/>
      <c r="EF1866" s="3"/>
      <c r="EG1866" s="3"/>
    </row>
    <row r="1867" spans="1:137" ht="15.75" customHeight="1">
      <c r="A1867" s="15" t="s">
        <v>5962</v>
      </c>
      <c r="B1867" s="15" t="s">
        <v>5963</v>
      </c>
      <c r="C1867" s="16">
        <v>64935230</v>
      </c>
      <c r="D1867" s="15">
        <v>721800920</v>
      </c>
      <c r="E1867" s="15" t="s">
        <v>2699</v>
      </c>
      <c r="F1867" s="15" t="s">
        <v>84</v>
      </c>
      <c r="G1867" s="15" t="s">
        <v>101</v>
      </c>
      <c r="H1867" s="15" t="s">
        <v>86</v>
      </c>
      <c r="I1867" s="17">
        <f t="shared" si="18"/>
        <v>0</v>
      </c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8">
        <f t="shared" si="1"/>
        <v>27</v>
      </c>
      <c r="AA1867" s="19"/>
      <c r="AB1867" s="19"/>
      <c r="AC1867" s="19"/>
      <c r="AD1867" s="19"/>
      <c r="AE1867" s="19"/>
      <c r="AF1867" s="19">
        <v>6</v>
      </c>
      <c r="AG1867" s="19"/>
      <c r="AH1867" s="19">
        <v>6</v>
      </c>
      <c r="AI1867" s="19"/>
      <c r="AJ1867" s="19"/>
      <c r="AK1867" s="19"/>
      <c r="AL1867" s="19"/>
      <c r="AM1867" s="19"/>
      <c r="AN1867" s="19"/>
      <c r="AO1867" s="19">
        <v>15</v>
      </c>
      <c r="AP1867" s="19"/>
      <c r="AQ1867" s="19"/>
      <c r="AR1867" s="20">
        <f t="shared" si="3"/>
        <v>0</v>
      </c>
      <c r="AS1867" s="21"/>
      <c r="AT1867" s="2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21"/>
      <c r="BE1867" s="21"/>
      <c r="BF1867" s="21"/>
      <c r="BG1867" s="21"/>
      <c r="BH1867" s="21"/>
      <c r="BI1867" s="21"/>
      <c r="BJ1867" s="22">
        <f t="shared" si="21"/>
        <v>0</v>
      </c>
      <c r="BK1867" s="21"/>
      <c r="BL1867" s="21"/>
      <c r="BM1867" s="21"/>
      <c r="BN1867" s="23">
        <f t="shared" si="7"/>
        <v>1</v>
      </c>
      <c r="BO1867" s="23"/>
      <c r="BP1867" s="23"/>
      <c r="BQ1867" s="23">
        <v>1</v>
      </c>
      <c r="BR1867" s="23"/>
      <c r="BS1867" s="23"/>
      <c r="BT1867" s="23"/>
      <c r="BU1867" s="23"/>
      <c r="BV1867" s="23"/>
      <c r="BW1867" s="23"/>
      <c r="BX1867" s="23"/>
      <c r="BY1867" s="23"/>
      <c r="BZ1867" s="23"/>
      <c r="CA1867" s="23"/>
      <c r="CB1867" s="23"/>
      <c r="CC1867" s="23"/>
      <c r="CD1867" s="23"/>
      <c r="CE1867" s="23"/>
      <c r="CF1867" s="21">
        <f t="shared" si="9"/>
        <v>0</v>
      </c>
      <c r="CG1867" s="21"/>
      <c r="CH1867" s="21"/>
      <c r="CI1867" s="21"/>
      <c r="CJ1867" s="21"/>
      <c r="CK1867" s="21"/>
      <c r="CL1867" s="21"/>
      <c r="CM1867" s="21"/>
      <c r="CN1867" s="21"/>
      <c r="CO1867" s="21"/>
      <c r="CP1867" s="21"/>
      <c r="CQ1867" s="21"/>
      <c r="CR1867" s="21"/>
      <c r="CS1867" s="21"/>
      <c r="CT1867" s="21"/>
      <c r="CU1867" s="21"/>
      <c r="CV1867" s="21"/>
      <c r="CW1867" s="21"/>
      <c r="CX1867" s="23">
        <f t="shared" si="11"/>
        <v>2</v>
      </c>
      <c r="CY1867" s="23"/>
      <c r="CZ1867" s="23"/>
      <c r="DA1867" s="23"/>
      <c r="DB1867" s="23">
        <v>2</v>
      </c>
      <c r="DC1867" s="23"/>
      <c r="DD1867" s="23"/>
      <c r="DE1867" s="22">
        <f t="shared" si="13"/>
        <v>0</v>
      </c>
      <c r="DF1867" s="21"/>
      <c r="DG1867" s="21"/>
      <c r="DH1867" s="21"/>
      <c r="DI1867" s="21"/>
      <c r="DJ1867" s="21"/>
      <c r="DK1867" s="24">
        <f t="shared" si="15"/>
        <v>0</v>
      </c>
      <c r="DL1867" s="23"/>
      <c r="DM1867" s="23"/>
      <c r="DN1867" s="3"/>
      <c r="DO1867" s="3"/>
      <c r="DP1867" s="3"/>
      <c r="DQ1867" s="3"/>
      <c r="DR1867" s="3"/>
      <c r="DS1867" s="3"/>
      <c r="DT1867" s="3"/>
      <c r="DU1867" s="3"/>
      <c r="DV1867" s="3"/>
      <c r="DW1867" s="3"/>
      <c r="DX1867" s="3"/>
      <c r="DY1867" s="3"/>
      <c r="DZ1867" s="3"/>
      <c r="EA1867" s="3"/>
      <c r="EB1867" s="3"/>
      <c r="EC1867" s="3"/>
      <c r="ED1867" s="3"/>
      <c r="EE1867" s="3"/>
      <c r="EF1867" s="3"/>
      <c r="EG1867" s="3"/>
    </row>
    <row r="1868" spans="1:137" ht="15.75" customHeight="1">
      <c r="A1868" s="15" t="s">
        <v>5964</v>
      </c>
      <c r="B1868" s="15" t="s">
        <v>5965</v>
      </c>
      <c r="C1868" s="16">
        <v>61381136</v>
      </c>
      <c r="D1868" s="15" t="s">
        <v>5966</v>
      </c>
      <c r="E1868" s="15" t="s">
        <v>5967</v>
      </c>
      <c r="F1868" s="15" t="s">
        <v>84</v>
      </c>
      <c r="G1868" s="15" t="s">
        <v>101</v>
      </c>
      <c r="H1868" s="15" t="s">
        <v>80</v>
      </c>
      <c r="I1868" s="17">
        <f t="shared" si="18"/>
        <v>0</v>
      </c>
      <c r="J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  <c r="U1868" s="17"/>
      <c r="V1868" s="17"/>
      <c r="W1868" s="17"/>
      <c r="X1868" s="17"/>
      <c r="Y1868" s="17"/>
      <c r="Z1868" s="18">
        <f t="shared" si="1"/>
        <v>28</v>
      </c>
      <c r="AA1868" s="19"/>
      <c r="AB1868" s="19"/>
      <c r="AC1868" s="19"/>
      <c r="AD1868" s="19"/>
      <c r="AE1868" s="19"/>
      <c r="AF1868" s="19">
        <v>6</v>
      </c>
      <c r="AG1868" s="19"/>
      <c r="AH1868" s="19">
        <v>7</v>
      </c>
      <c r="AI1868" s="19"/>
      <c r="AJ1868" s="19"/>
      <c r="AK1868" s="19"/>
      <c r="AL1868" s="19"/>
      <c r="AM1868" s="19"/>
      <c r="AN1868" s="19"/>
      <c r="AO1868" s="19">
        <v>15</v>
      </c>
      <c r="AP1868" s="19"/>
      <c r="AQ1868" s="19"/>
      <c r="AR1868" s="20">
        <f t="shared" si="3"/>
        <v>0</v>
      </c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1"/>
      <c r="BG1868" s="21"/>
      <c r="BH1868" s="21"/>
      <c r="BI1868" s="21"/>
      <c r="BJ1868" s="22">
        <f t="shared" si="21"/>
        <v>0</v>
      </c>
      <c r="BK1868" s="21"/>
      <c r="BL1868" s="21"/>
      <c r="BM1868" s="21"/>
      <c r="BN1868" s="23">
        <f t="shared" si="7"/>
        <v>0</v>
      </c>
      <c r="BO1868" s="23"/>
      <c r="BP1868" s="23"/>
      <c r="BQ1868" s="23"/>
      <c r="BR1868" s="23"/>
      <c r="BS1868" s="23"/>
      <c r="BT1868" s="23"/>
      <c r="BU1868" s="23"/>
      <c r="BV1868" s="23"/>
      <c r="BW1868" s="23"/>
      <c r="BX1868" s="23"/>
      <c r="BY1868" s="23"/>
      <c r="BZ1868" s="23"/>
      <c r="CA1868" s="23"/>
      <c r="CB1868" s="23"/>
      <c r="CC1868" s="23"/>
      <c r="CD1868" s="23"/>
      <c r="CE1868" s="23"/>
      <c r="CF1868" s="21">
        <f t="shared" si="9"/>
        <v>0</v>
      </c>
      <c r="CG1868" s="21"/>
      <c r="CH1868" s="21"/>
      <c r="CI1868" s="21"/>
      <c r="CJ1868" s="21"/>
      <c r="CK1868" s="21"/>
      <c r="CL1868" s="21"/>
      <c r="CM1868" s="21"/>
      <c r="CN1868" s="21"/>
      <c r="CO1868" s="21"/>
      <c r="CP1868" s="21"/>
      <c r="CQ1868" s="21"/>
      <c r="CR1868" s="21"/>
      <c r="CS1868" s="21"/>
      <c r="CT1868" s="21"/>
      <c r="CU1868" s="21"/>
      <c r="CV1868" s="21"/>
      <c r="CW1868" s="21"/>
      <c r="CX1868" s="23">
        <f t="shared" si="11"/>
        <v>2</v>
      </c>
      <c r="CY1868" s="23"/>
      <c r="CZ1868" s="23"/>
      <c r="DA1868" s="23"/>
      <c r="DB1868" s="23">
        <v>2</v>
      </c>
      <c r="DC1868" s="23"/>
      <c r="DD1868" s="23"/>
      <c r="DE1868" s="22">
        <f t="shared" si="13"/>
        <v>0</v>
      </c>
      <c r="DF1868" s="21"/>
      <c r="DG1868" s="21"/>
      <c r="DH1868" s="21"/>
      <c r="DI1868" s="21"/>
      <c r="DJ1868" s="21"/>
      <c r="DK1868" s="24">
        <f t="shared" si="15"/>
        <v>0</v>
      </c>
      <c r="DL1868" s="23"/>
      <c r="DM1868" s="23"/>
      <c r="DN1868" s="3"/>
      <c r="DO1868" s="3"/>
      <c r="DP1868" s="3"/>
      <c r="DQ1868" s="3"/>
      <c r="DR1868" s="3"/>
      <c r="DS1868" s="3"/>
      <c r="DT1868" s="3"/>
      <c r="DU1868" s="3"/>
      <c r="DV1868" s="3"/>
      <c r="DW1868" s="3"/>
      <c r="DX1868" s="3"/>
      <c r="DY1868" s="3"/>
      <c r="DZ1868" s="3"/>
      <c r="EA1868" s="3"/>
      <c r="EB1868" s="3"/>
      <c r="EC1868" s="3"/>
      <c r="ED1868" s="3"/>
      <c r="EE1868" s="3"/>
      <c r="EF1868" s="3"/>
      <c r="EG1868" s="3"/>
    </row>
    <row r="1869" spans="1:137" ht="15.75" customHeight="1">
      <c r="A1869" s="15" t="s">
        <v>5968</v>
      </c>
      <c r="B1869" s="15" t="s">
        <v>5969</v>
      </c>
      <c r="C1869" s="16">
        <v>24171689</v>
      </c>
      <c r="D1869" s="15">
        <v>281021218</v>
      </c>
      <c r="E1869" s="15" t="s">
        <v>5970</v>
      </c>
      <c r="F1869" s="15" t="s">
        <v>84</v>
      </c>
      <c r="G1869" s="15" t="s">
        <v>91</v>
      </c>
      <c r="H1869" s="15" t="s">
        <v>258</v>
      </c>
      <c r="I1869" s="17">
        <f t="shared" si="18"/>
        <v>0</v>
      </c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  <c r="U1869" s="17"/>
      <c r="V1869" s="17"/>
      <c r="W1869" s="17"/>
      <c r="X1869" s="17"/>
      <c r="Y1869" s="17"/>
      <c r="Z1869" s="18">
        <f t="shared" si="1"/>
        <v>29</v>
      </c>
      <c r="AA1869" s="19"/>
      <c r="AB1869" s="19"/>
      <c r="AC1869" s="19"/>
      <c r="AD1869" s="19"/>
      <c r="AE1869" s="19"/>
      <c r="AF1869" s="19"/>
      <c r="AG1869" s="19">
        <v>19</v>
      </c>
      <c r="AH1869" s="19"/>
      <c r="AI1869" s="19"/>
      <c r="AJ1869" s="19"/>
      <c r="AK1869" s="19"/>
      <c r="AL1869" s="19"/>
      <c r="AM1869" s="19"/>
      <c r="AN1869" s="19"/>
      <c r="AO1869" s="19">
        <v>10</v>
      </c>
      <c r="AP1869" s="19"/>
      <c r="AQ1869" s="19"/>
      <c r="AR1869" s="20">
        <f t="shared" si="3"/>
        <v>0</v>
      </c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2">
        <f t="shared" si="21"/>
        <v>0</v>
      </c>
      <c r="BK1869" s="21"/>
      <c r="BL1869" s="21"/>
      <c r="BM1869" s="21"/>
      <c r="BN1869" s="23">
        <f t="shared" si="7"/>
        <v>0</v>
      </c>
      <c r="BO1869" s="23"/>
      <c r="BP1869" s="23"/>
      <c r="BQ1869" s="23"/>
      <c r="BR1869" s="23"/>
      <c r="BS1869" s="23"/>
      <c r="BT1869" s="23"/>
      <c r="BU1869" s="23" t="s">
        <v>209</v>
      </c>
      <c r="BV1869" s="23"/>
      <c r="BW1869" s="23"/>
      <c r="BX1869" s="23"/>
      <c r="BY1869" s="23"/>
      <c r="BZ1869" s="23"/>
      <c r="CA1869" s="23"/>
      <c r="CB1869" s="23"/>
      <c r="CC1869" s="23"/>
      <c r="CD1869" s="23"/>
      <c r="CE1869" s="23"/>
      <c r="CF1869" s="21">
        <f t="shared" si="9"/>
        <v>100</v>
      </c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>
        <v>100</v>
      </c>
      <c r="CV1869" s="21"/>
      <c r="CW1869" s="21"/>
      <c r="CX1869" s="23">
        <f t="shared" si="11"/>
        <v>1</v>
      </c>
      <c r="CY1869" s="23"/>
      <c r="CZ1869" s="23"/>
      <c r="DA1869" s="23"/>
      <c r="DB1869" s="23">
        <v>1</v>
      </c>
      <c r="DC1869" s="23"/>
      <c r="DD1869" s="23"/>
      <c r="DE1869" s="22">
        <f t="shared" si="13"/>
        <v>0</v>
      </c>
      <c r="DF1869" s="21"/>
      <c r="DG1869" s="21"/>
      <c r="DH1869" s="21"/>
      <c r="DI1869" s="21"/>
      <c r="DJ1869" s="21"/>
      <c r="DK1869" s="24">
        <f t="shared" si="15"/>
        <v>0</v>
      </c>
      <c r="DL1869" s="23"/>
      <c r="DM1869" s="23"/>
      <c r="DN1869" s="3"/>
      <c r="DO1869" s="3"/>
      <c r="DP1869" s="3"/>
      <c r="DQ1869" s="3"/>
      <c r="DR1869" s="3"/>
      <c r="DS1869" s="3"/>
      <c r="DT1869" s="3"/>
      <c r="DU1869" s="3"/>
      <c r="DV1869" s="3"/>
      <c r="DW1869" s="3"/>
      <c r="DX1869" s="3"/>
      <c r="DY1869" s="3"/>
      <c r="DZ1869" s="3"/>
      <c r="EA1869" s="3"/>
      <c r="EB1869" s="3"/>
      <c r="EC1869" s="3"/>
      <c r="ED1869" s="3"/>
      <c r="EE1869" s="3"/>
      <c r="EF1869" s="3"/>
      <c r="EG1869" s="3"/>
    </row>
    <row r="1870" spans="1:137" ht="15.75" customHeight="1">
      <c r="A1870" s="15" t="s">
        <v>5971</v>
      </c>
      <c r="B1870" s="15" t="s">
        <v>5972</v>
      </c>
      <c r="C1870" s="16" t="s">
        <v>5973</v>
      </c>
      <c r="D1870" s="15">
        <v>602219955</v>
      </c>
      <c r="E1870" s="15" t="s">
        <v>5974</v>
      </c>
      <c r="F1870" s="15" t="s">
        <v>84</v>
      </c>
      <c r="G1870" s="15" t="s">
        <v>91</v>
      </c>
      <c r="H1870" s="15" t="s">
        <v>57</v>
      </c>
      <c r="I1870" s="17">
        <f t="shared" si="18"/>
        <v>0</v>
      </c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  <c r="U1870" s="17"/>
      <c r="V1870" s="17"/>
      <c r="W1870" s="17"/>
      <c r="X1870" s="17"/>
      <c r="Y1870" s="17"/>
      <c r="Z1870" s="18">
        <f t="shared" si="1"/>
        <v>10</v>
      </c>
      <c r="AA1870" s="19"/>
      <c r="AB1870" s="19"/>
      <c r="AC1870" s="19"/>
      <c r="AD1870" s="19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>
        <v>10</v>
      </c>
      <c r="AP1870" s="19"/>
      <c r="AQ1870" s="19"/>
      <c r="AR1870" s="20">
        <f t="shared" si="3"/>
        <v>0</v>
      </c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1"/>
      <c r="BG1870" s="21"/>
      <c r="BH1870" s="21"/>
      <c r="BI1870" s="21"/>
      <c r="BJ1870" s="22">
        <f t="shared" si="21"/>
        <v>0</v>
      </c>
      <c r="BK1870" s="21"/>
      <c r="BL1870" s="21"/>
      <c r="BM1870" s="21"/>
      <c r="BN1870" s="23">
        <f t="shared" si="7"/>
        <v>0</v>
      </c>
      <c r="BO1870" s="23"/>
      <c r="BP1870" s="23"/>
      <c r="BQ1870" s="23"/>
      <c r="BR1870" s="23"/>
      <c r="BS1870" s="23"/>
      <c r="BT1870" s="23"/>
      <c r="BU1870" s="23"/>
      <c r="BV1870" s="23"/>
      <c r="BW1870" s="23"/>
      <c r="BX1870" s="23"/>
      <c r="BY1870" s="23"/>
      <c r="BZ1870" s="23"/>
      <c r="CA1870" s="23"/>
      <c r="CB1870" s="23"/>
      <c r="CC1870" s="23"/>
      <c r="CD1870" s="23"/>
      <c r="CE1870" s="23"/>
      <c r="CF1870" s="21">
        <f t="shared" si="9"/>
        <v>100</v>
      </c>
      <c r="CG1870" s="21"/>
      <c r="CH1870" s="21"/>
      <c r="CI1870" s="21"/>
      <c r="CJ1870" s="21"/>
      <c r="CK1870" s="21"/>
      <c r="CL1870" s="21"/>
      <c r="CM1870" s="21"/>
      <c r="CN1870" s="21"/>
      <c r="CO1870" s="21"/>
      <c r="CP1870" s="21"/>
      <c r="CQ1870" s="21"/>
      <c r="CR1870" s="21"/>
      <c r="CS1870" s="21"/>
      <c r="CT1870" s="21"/>
      <c r="CU1870" s="21">
        <v>100</v>
      </c>
      <c r="CV1870" s="21"/>
      <c r="CW1870" s="21"/>
      <c r="CX1870" s="23">
        <f t="shared" si="11"/>
        <v>1</v>
      </c>
      <c r="CY1870" s="23"/>
      <c r="CZ1870" s="23"/>
      <c r="DA1870" s="23"/>
      <c r="DB1870" s="23">
        <v>1</v>
      </c>
      <c r="DC1870" s="23"/>
      <c r="DD1870" s="23"/>
      <c r="DE1870" s="22">
        <f t="shared" si="13"/>
        <v>0</v>
      </c>
      <c r="DF1870" s="21"/>
      <c r="DG1870" s="21"/>
      <c r="DH1870" s="21"/>
      <c r="DI1870" s="21"/>
      <c r="DJ1870" s="21"/>
      <c r="DK1870" s="24">
        <f t="shared" si="15"/>
        <v>0</v>
      </c>
      <c r="DL1870" s="23"/>
      <c r="DM1870" s="23"/>
      <c r="DN1870" s="3"/>
      <c r="DO1870" s="3"/>
      <c r="DP1870" s="3"/>
      <c r="DQ1870" s="3"/>
      <c r="DR1870" s="3"/>
      <c r="DS1870" s="3"/>
      <c r="DT1870" s="3"/>
      <c r="DU1870" s="3"/>
      <c r="DV1870" s="3"/>
      <c r="DW1870" s="3"/>
      <c r="DX1870" s="3"/>
      <c r="DY1870" s="3"/>
      <c r="DZ1870" s="3"/>
      <c r="EA1870" s="3"/>
      <c r="EB1870" s="3"/>
      <c r="EC1870" s="3"/>
      <c r="ED1870" s="3"/>
      <c r="EE1870" s="3"/>
      <c r="EF1870" s="3"/>
      <c r="EG1870" s="3"/>
    </row>
    <row r="1871" spans="1:137" ht="15.75" customHeight="1">
      <c r="A1871" s="15" t="s">
        <v>5975</v>
      </c>
      <c r="B1871" s="15" t="s">
        <v>5976</v>
      </c>
      <c r="C1871" s="16" t="s">
        <v>5977</v>
      </c>
      <c r="D1871" s="15">
        <v>602680890</v>
      </c>
      <c r="E1871" s="15" t="s">
        <v>5978</v>
      </c>
      <c r="F1871" s="15" t="s">
        <v>84</v>
      </c>
      <c r="G1871" s="15" t="s">
        <v>169</v>
      </c>
      <c r="H1871" s="15" t="s">
        <v>86</v>
      </c>
      <c r="I1871" s="17">
        <f t="shared" si="18"/>
        <v>0</v>
      </c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  <c r="U1871" s="17"/>
      <c r="V1871" s="17"/>
      <c r="W1871" s="17"/>
      <c r="X1871" s="17"/>
      <c r="Y1871" s="17"/>
      <c r="Z1871" s="18">
        <f t="shared" si="1"/>
        <v>44</v>
      </c>
      <c r="AA1871" s="19"/>
      <c r="AB1871" s="19"/>
      <c r="AC1871" s="19"/>
      <c r="AD1871" s="19"/>
      <c r="AE1871" s="19"/>
      <c r="AF1871" s="19"/>
      <c r="AG1871" s="19">
        <v>19</v>
      </c>
      <c r="AH1871" s="19"/>
      <c r="AI1871" s="19"/>
      <c r="AJ1871" s="19"/>
      <c r="AK1871" s="19"/>
      <c r="AL1871" s="19"/>
      <c r="AM1871" s="19"/>
      <c r="AN1871" s="19"/>
      <c r="AO1871" s="19"/>
      <c r="AP1871" s="19">
        <v>25</v>
      </c>
      <c r="AQ1871" s="19"/>
      <c r="AR1871" s="20">
        <f t="shared" si="3"/>
        <v>0</v>
      </c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1"/>
      <c r="BG1871" s="21"/>
      <c r="BH1871" s="21"/>
      <c r="BI1871" s="21"/>
      <c r="BJ1871" s="22">
        <f t="shared" si="21"/>
        <v>0</v>
      </c>
      <c r="BK1871" s="21"/>
      <c r="BL1871" s="21"/>
      <c r="BM1871" s="21"/>
      <c r="BN1871" s="23">
        <f t="shared" si="7"/>
        <v>0</v>
      </c>
      <c r="BO1871" s="23"/>
      <c r="BP1871" s="23"/>
      <c r="BQ1871" s="23"/>
      <c r="BR1871" s="23"/>
      <c r="BS1871" s="23"/>
      <c r="BT1871" s="23"/>
      <c r="BU1871" s="23" t="s">
        <v>209</v>
      </c>
      <c r="BV1871" s="23"/>
      <c r="BW1871" s="23"/>
      <c r="BX1871" s="23"/>
      <c r="BY1871" s="23"/>
      <c r="BZ1871" s="23"/>
      <c r="CA1871" s="23"/>
      <c r="CB1871" s="23"/>
      <c r="CC1871" s="23"/>
      <c r="CD1871" s="23"/>
      <c r="CE1871" s="23"/>
      <c r="CF1871" s="21">
        <f t="shared" si="9"/>
        <v>0</v>
      </c>
      <c r="CG1871" s="21"/>
      <c r="CH1871" s="21"/>
      <c r="CI1871" s="21"/>
      <c r="CJ1871" s="21"/>
      <c r="CK1871" s="21"/>
      <c r="CL1871" s="21"/>
      <c r="CM1871" s="21"/>
      <c r="CN1871" s="21"/>
      <c r="CO1871" s="21"/>
      <c r="CP1871" s="21"/>
      <c r="CQ1871" s="21"/>
      <c r="CR1871" s="21"/>
      <c r="CS1871" s="21"/>
      <c r="CT1871" s="21"/>
      <c r="CU1871" s="21"/>
      <c r="CV1871" s="21"/>
      <c r="CW1871" s="21"/>
      <c r="CX1871" s="23">
        <f t="shared" si="11"/>
        <v>0</v>
      </c>
      <c r="CY1871" s="23"/>
      <c r="CZ1871" s="23"/>
      <c r="DA1871" s="23"/>
      <c r="DB1871" s="23"/>
      <c r="DC1871" s="23"/>
      <c r="DD1871" s="23"/>
      <c r="DE1871" s="22">
        <f t="shared" si="13"/>
        <v>0</v>
      </c>
      <c r="DF1871" s="21"/>
      <c r="DG1871" s="21"/>
      <c r="DH1871" s="21"/>
      <c r="DI1871" s="21"/>
      <c r="DJ1871" s="21"/>
      <c r="DK1871" s="24">
        <f t="shared" si="15"/>
        <v>0</v>
      </c>
      <c r="DL1871" s="23"/>
      <c r="DM1871" s="23"/>
      <c r="DN1871" s="3"/>
      <c r="DO1871" s="3"/>
      <c r="DP1871" s="3"/>
      <c r="DQ1871" s="3"/>
      <c r="DR1871" s="3"/>
      <c r="DS1871" s="3"/>
      <c r="DT1871" s="3"/>
      <c r="DU1871" s="3"/>
      <c r="DV1871" s="3"/>
      <c r="DW1871" s="3"/>
      <c r="DX1871" s="3"/>
      <c r="DY1871" s="3"/>
      <c r="DZ1871" s="3"/>
      <c r="EA1871" s="3"/>
      <c r="EB1871" s="3"/>
      <c r="EC1871" s="3"/>
      <c r="ED1871" s="3"/>
      <c r="EE1871" s="3"/>
      <c r="EF1871" s="3"/>
      <c r="EG1871" s="3"/>
    </row>
    <row r="1872" spans="1:137" ht="15.75" customHeight="1">
      <c r="A1872" s="15" t="s">
        <v>5979</v>
      </c>
      <c r="B1872" s="15" t="s">
        <v>5980</v>
      </c>
      <c r="C1872" s="16" t="s">
        <v>5981</v>
      </c>
      <c r="D1872" s="15">
        <v>607941013</v>
      </c>
      <c r="E1872" s="15" t="s">
        <v>1581</v>
      </c>
      <c r="F1872" s="15" t="s">
        <v>84</v>
      </c>
      <c r="G1872" s="15" t="s">
        <v>91</v>
      </c>
      <c r="H1872" s="15" t="s">
        <v>76</v>
      </c>
      <c r="I1872" s="17">
        <f t="shared" si="18"/>
        <v>0</v>
      </c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  <c r="U1872" s="17"/>
      <c r="V1872" s="17"/>
      <c r="W1872" s="17"/>
      <c r="X1872" s="17"/>
      <c r="Y1872" s="17"/>
      <c r="Z1872" s="18">
        <f t="shared" si="1"/>
        <v>39</v>
      </c>
      <c r="AA1872" s="19"/>
      <c r="AB1872" s="19"/>
      <c r="AC1872" s="19"/>
      <c r="AD1872" s="19"/>
      <c r="AE1872" s="19"/>
      <c r="AF1872" s="19"/>
      <c r="AG1872" s="19">
        <v>19</v>
      </c>
      <c r="AH1872" s="19"/>
      <c r="AI1872" s="19"/>
      <c r="AJ1872" s="19"/>
      <c r="AK1872" s="19"/>
      <c r="AL1872" s="19"/>
      <c r="AM1872" s="19"/>
      <c r="AN1872" s="19"/>
      <c r="AO1872" s="19">
        <v>20</v>
      </c>
      <c r="AP1872" s="19"/>
      <c r="AQ1872" s="19"/>
      <c r="AR1872" s="20">
        <f t="shared" si="3"/>
        <v>0</v>
      </c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1"/>
      <c r="BG1872" s="21"/>
      <c r="BH1872" s="21"/>
      <c r="BI1872" s="21"/>
      <c r="BJ1872" s="22">
        <f t="shared" si="21"/>
        <v>0</v>
      </c>
      <c r="BK1872" s="21"/>
      <c r="BL1872" s="21"/>
      <c r="BM1872" s="21"/>
      <c r="BN1872" s="23">
        <f t="shared" si="7"/>
        <v>0</v>
      </c>
      <c r="BO1872" s="23"/>
      <c r="BP1872" s="23"/>
      <c r="BQ1872" s="23"/>
      <c r="BR1872" s="23"/>
      <c r="BS1872" s="23"/>
      <c r="BT1872" s="23"/>
      <c r="BU1872" s="23"/>
      <c r="BV1872" s="23"/>
      <c r="BW1872" s="23"/>
      <c r="BX1872" s="23"/>
      <c r="BY1872" s="23"/>
      <c r="BZ1872" s="23"/>
      <c r="CA1872" s="23"/>
      <c r="CB1872" s="23"/>
      <c r="CC1872" s="23"/>
      <c r="CD1872" s="23"/>
      <c r="CE1872" s="23"/>
      <c r="CF1872" s="21">
        <f t="shared" si="9"/>
        <v>200</v>
      </c>
      <c r="CG1872" s="21"/>
      <c r="CH1872" s="21"/>
      <c r="CI1872" s="21"/>
      <c r="CJ1872" s="21"/>
      <c r="CK1872" s="21"/>
      <c r="CL1872" s="21"/>
      <c r="CM1872" s="21"/>
      <c r="CN1872" s="21"/>
      <c r="CO1872" s="21"/>
      <c r="CP1872" s="21"/>
      <c r="CQ1872" s="21"/>
      <c r="CR1872" s="21"/>
      <c r="CS1872" s="21"/>
      <c r="CT1872" s="21"/>
      <c r="CU1872" s="21">
        <v>200</v>
      </c>
      <c r="CV1872" s="21"/>
      <c r="CW1872" s="21"/>
      <c r="CX1872" s="23">
        <f t="shared" si="11"/>
        <v>2</v>
      </c>
      <c r="CY1872" s="23"/>
      <c r="CZ1872" s="23"/>
      <c r="DA1872" s="23"/>
      <c r="DB1872" s="23">
        <v>2</v>
      </c>
      <c r="DC1872" s="23"/>
      <c r="DD1872" s="23"/>
      <c r="DE1872" s="22">
        <f t="shared" si="13"/>
        <v>0</v>
      </c>
      <c r="DF1872" s="21"/>
      <c r="DG1872" s="21"/>
      <c r="DH1872" s="21"/>
      <c r="DI1872" s="21"/>
      <c r="DJ1872" s="21"/>
      <c r="DK1872" s="24">
        <f t="shared" si="15"/>
        <v>0</v>
      </c>
      <c r="DL1872" s="23"/>
      <c r="DM1872" s="23"/>
      <c r="DN1872" s="3"/>
      <c r="DO1872" s="3"/>
      <c r="DP1872" s="3"/>
      <c r="DQ1872" s="3"/>
      <c r="DR1872" s="3"/>
      <c r="DS1872" s="3"/>
      <c r="DT1872" s="3"/>
      <c r="DU1872" s="3"/>
      <c r="DV1872" s="3"/>
      <c r="DW1872" s="3"/>
      <c r="DX1872" s="3"/>
      <c r="DY1872" s="3"/>
      <c r="DZ1872" s="3"/>
      <c r="EA1872" s="3"/>
      <c r="EB1872" s="3"/>
      <c r="EC1872" s="3"/>
      <c r="ED1872" s="3"/>
      <c r="EE1872" s="3"/>
      <c r="EF1872" s="3"/>
      <c r="EG1872" s="3"/>
    </row>
    <row r="1873" spans="1:137" ht="15.75" customHeight="1">
      <c r="A1873" s="15" t="s">
        <v>5982</v>
      </c>
      <c r="B1873" s="15" t="s">
        <v>5983</v>
      </c>
      <c r="C1873" s="16" t="s">
        <v>5984</v>
      </c>
      <c r="D1873" s="15">
        <v>607966715</v>
      </c>
      <c r="E1873" s="15" t="s">
        <v>5985</v>
      </c>
      <c r="F1873" s="15" t="s">
        <v>84</v>
      </c>
      <c r="G1873" s="15" t="s">
        <v>91</v>
      </c>
      <c r="H1873" s="15" t="s">
        <v>86</v>
      </c>
      <c r="I1873" s="17">
        <f t="shared" si="18"/>
        <v>0</v>
      </c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  <c r="U1873" s="17"/>
      <c r="V1873" s="17"/>
      <c r="W1873" s="17"/>
      <c r="X1873" s="17"/>
      <c r="Y1873" s="17"/>
      <c r="Z1873" s="18">
        <f t="shared" si="1"/>
        <v>29</v>
      </c>
      <c r="AA1873" s="19"/>
      <c r="AB1873" s="19"/>
      <c r="AC1873" s="19"/>
      <c r="AD1873" s="19"/>
      <c r="AE1873" s="19"/>
      <c r="AF1873" s="19"/>
      <c r="AG1873" s="19">
        <v>19</v>
      </c>
      <c r="AH1873" s="19"/>
      <c r="AI1873" s="19"/>
      <c r="AJ1873" s="19"/>
      <c r="AK1873" s="19"/>
      <c r="AL1873" s="19"/>
      <c r="AM1873" s="19"/>
      <c r="AN1873" s="19"/>
      <c r="AO1873" s="19">
        <v>10</v>
      </c>
      <c r="AP1873" s="19"/>
      <c r="AQ1873" s="19"/>
      <c r="AR1873" s="20">
        <f t="shared" si="3"/>
        <v>0</v>
      </c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1"/>
      <c r="BG1873" s="21"/>
      <c r="BH1873" s="21"/>
      <c r="BI1873" s="21"/>
      <c r="BJ1873" s="22">
        <f t="shared" si="21"/>
        <v>0</v>
      </c>
      <c r="BK1873" s="21"/>
      <c r="BL1873" s="21"/>
      <c r="BM1873" s="21"/>
      <c r="BN1873" s="23">
        <f t="shared" si="7"/>
        <v>0</v>
      </c>
      <c r="BO1873" s="23"/>
      <c r="BP1873" s="23"/>
      <c r="BQ1873" s="23"/>
      <c r="BR1873" s="23"/>
      <c r="BS1873" s="23"/>
      <c r="BT1873" s="23"/>
      <c r="BU1873" s="23"/>
      <c r="BV1873" s="23"/>
      <c r="BW1873" s="23"/>
      <c r="BX1873" s="23"/>
      <c r="BY1873" s="23"/>
      <c r="BZ1873" s="23"/>
      <c r="CA1873" s="23"/>
      <c r="CB1873" s="23"/>
      <c r="CC1873" s="23"/>
      <c r="CD1873" s="23"/>
      <c r="CE1873" s="23"/>
      <c r="CF1873" s="21">
        <f t="shared" si="9"/>
        <v>100</v>
      </c>
      <c r="CG1873" s="21"/>
      <c r="CH1873" s="21"/>
      <c r="CI1873" s="21"/>
      <c r="CJ1873" s="21"/>
      <c r="CK1873" s="21"/>
      <c r="CL1873" s="21"/>
      <c r="CM1873" s="21"/>
      <c r="CN1873" s="21"/>
      <c r="CO1873" s="21"/>
      <c r="CP1873" s="21"/>
      <c r="CQ1873" s="21"/>
      <c r="CR1873" s="21"/>
      <c r="CS1873" s="21"/>
      <c r="CT1873" s="21"/>
      <c r="CU1873" s="21">
        <v>100</v>
      </c>
      <c r="CV1873" s="21"/>
      <c r="CW1873" s="21"/>
      <c r="CX1873" s="23">
        <f t="shared" si="11"/>
        <v>1</v>
      </c>
      <c r="CY1873" s="23"/>
      <c r="CZ1873" s="23"/>
      <c r="DA1873" s="23"/>
      <c r="DB1873" s="23">
        <v>1</v>
      </c>
      <c r="DC1873" s="23"/>
      <c r="DD1873" s="23"/>
      <c r="DE1873" s="22">
        <f t="shared" si="13"/>
        <v>0</v>
      </c>
      <c r="DF1873" s="21"/>
      <c r="DG1873" s="21"/>
      <c r="DH1873" s="21"/>
      <c r="DI1873" s="21"/>
      <c r="DJ1873" s="21"/>
      <c r="DK1873" s="24">
        <f t="shared" si="15"/>
        <v>0</v>
      </c>
      <c r="DL1873" s="23"/>
      <c r="DM1873" s="23"/>
      <c r="DN1873" s="3"/>
      <c r="DO1873" s="3"/>
      <c r="DP1873" s="3"/>
      <c r="DQ1873" s="3"/>
      <c r="DR1873" s="3"/>
      <c r="DS1873" s="3"/>
      <c r="DT1873" s="3"/>
      <c r="DU1873" s="3"/>
      <c r="DV1873" s="3"/>
      <c r="DW1873" s="3"/>
      <c r="DX1873" s="3"/>
      <c r="DY1873" s="3"/>
      <c r="DZ1873" s="3"/>
      <c r="EA1873" s="3"/>
      <c r="EB1873" s="3"/>
      <c r="EC1873" s="3"/>
      <c r="ED1873" s="3"/>
      <c r="EE1873" s="3"/>
      <c r="EF1873" s="3"/>
      <c r="EG1873" s="3"/>
    </row>
    <row r="1874" spans="1:137" ht="15.75" customHeight="1">
      <c r="A1874" s="15" t="s">
        <v>5986</v>
      </c>
      <c r="B1874" s="15" t="s">
        <v>5987</v>
      </c>
      <c r="C1874" s="16">
        <v>24129143</v>
      </c>
      <c r="D1874" s="15">
        <v>774026340</v>
      </c>
      <c r="E1874" s="15" t="s">
        <v>5988</v>
      </c>
      <c r="F1874" s="15" t="s">
        <v>84</v>
      </c>
      <c r="G1874" s="15" t="s">
        <v>91</v>
      </c>
      <c r="H1874" s="15" t="s">
        <v>134</v>
      </c>
      <c r="I1874" s="17">
        <f t="shared" si="18"/>
        <v>0</v>
      </c>
      <c r="J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  <c r="U1874" s="17"/>
      <c r="V1874" s="17"/>
      <c r="W1874" s="17"/>
      <c r="X1874" s="17"/>
      <c r="Y1874" s="17"/>
      <c r="Z1874" s="18">
        <f t="shared" si="1"/>
        <v>10</v>
      </c>
      <c r="AA1874" s="19"/>
      <c r="AB1874" s="19"/>
      <c r="AC1874" s="19"/>
      <c r="AD1874" s="19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>
        <v>10</v>
      </c>
      <c r="AP1874" s="19"/>
      <c r="AQ1874" s="19"/>
      <c r="AR1874" s="20">
        <f t="shared" si="3"/>
        <v>0</v>
      </c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1"/>
      <c r="BG1874" s="21"/>
      <c r="BH1874" s="21"/>
      <c r="BI1874" s="21"/>
      <c r="BJ1874" s="22">
        <f t="shared" si="21"/>
        <v>0</v>
      </c>
      <c r="BK1874" s="21"/>
      <c r="BL1874" s="21"/>
      <c r="BM1874" s="21"/>
      <c r="BN1874" s="23">
        <f t="shared" si="7"/>
        <v>0</v>
      </c>
      <c r="BO1874" s="23"/>
      <c r="BP1874" s="23"/>
      <c r="BQ1874" s="23"/>
      <c r="BR1874" s="23"/>
      <c r="BS1874" s="23"/>
      <c r="BT1874" s="23"/>
      <c r="BU1874" s="23"/>
      <c r="BV1874" s="23"/>
      <c r="BW1874" s="23"/>
      <c r="BX1874" s="23"/>
      <c r="BY1874" s="23"/>
      <c r="BZ1874" s="23"/>
      <c r="CA1874" s="23"/>
      <c r="CB1874" s="23"/>
      <c r="CC1874" s="23"/>
      <c r="CD1874" s="23"/>
      <c r="CE1874" s="23"/>
      <c r="CF1874" s="21">
        <f t="shared" si="9"/>
        <v>100</v>
      </c>
      <c r="CG1874" s="21"/>
      <c r="CH1874" s="21"/>
      <c r="CI1874" s="21"/>
      <c r="CJ1874" s="21"/>
      <c r="CK1874" s="21"/>
      <c r="CL1874" s="21"/>
      <c r="CM1874" s="21"/>
      <c r="CN1874" s="21"/>
      <c r="CO1874" s="21"/>
      <c r="CP1874" s="21"/>
      <c r="CQ1874" s="21"/>
      <c r="CR1874" s="21"/>
      <c r="CS1874" s="21"/>
      <c r="CT1874" s="21"/>
      <c r="CU1874" s="21">
        <v>100</v>
      </c>
      <c r="CV1874" s="21"/>
      <c r="CW1874" s="21"/>
      <c r="CX1874" s="23">
        <f t="shared" si="11"/>
        <v>1</v>
      </c>
      <c r="CY1874" s="23"/>
      <c r="CZ1874" s="23"/>
      <c r="DA1874" s="23"/>
      <c r="DB1874" s="23">
        <v>1</v>
      </c>
      <c r="DC1874" s="23"/>
      <c r="DD1874" s="23"/>
      <c r="DE1874" s="22">
        <f t="shared" si="13"/>
        <v>0</v>
      </c>
      <c r="DF1874" s="21"/>
      <c r="DG1874" s="21"/>
      <c r="DH1874" s="21"/>
      <c r="DI1874" s="21"/>
      <c r="DJ1874" s="21"/>
      <c r="DK1874" s="24">
        <f t="shared" si="15"/>
        <v>0</v>
      </c>
      <c r="DL1874" s="23"/>
      <c r="DM1874" s="23"/>
      <c r="DN1874" s="3"/>
      <c r="DO1874" s="3"/>
      <c r="DP1874" s="3"/>
      <c r="DQ1874" s="3"/>
      <c r="DR1874" s="3"/>
      <c r="DS1874" s="3"/>
      <c r="DT1874" s="3"/>
      <c r="DU1874" s="3"/>
      <c r="DV1874" s="3"/>
      <c r="DW1874" s="3"/>
      <c r="DX1874" s="3"/>
      <c r="DY1874" s="3"/>
      <c r="DZ1874" s="3"/>
      <c r="EA1874" s="3"/>
      <c r="EB1874" s="3"/>
      <c r="EC1874" s="3"/>
      <c r="ED1874" s="3"/>
      <c r="EE1874" s="3"/>
      <c r="EF1874" s="3"/>
      <c r="EG1874" s="3"/>
    </row>
    <row r="1875" spans="1:137" ht="15.75" customHeight="1">
      <c r="A1875" s="15" t="s">
        <v>5989</v>
      </c>
      <c r="B1875" s="15" t="s">
        <v>5990</v>
      </c>
      <c r="C1875" s="16">
        <v>29040434</v>
      </c>
      <c r="D1875" s="15">
        <v>777823196</v>
      </c>
      <c r="E1875" s="15" t="s">
        <v>5991</v>
      </c>
      <c r="F1875" s="15" t="s">
        <v>84</v>
      </c>
      <c r="G1875" s="15" t="s">
        <v>101</v>
      </c>
      <c r="H1875" s="15" t="s">
        <v>57</v>
      </c>
      <c r="I1875" s="17">
        <f t="shared" si="18"/>
        <v>0</v>
      </c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  <c r="U1875" s="17"/>
      <c r="V1875" s="17"/>
      <c r="W1875" s="17"/>
      <c r="X1875" s="17"/>
      <c r="Y1875" s="17"/>
      <c r="Z1875" s="18">
        <f t="shared" si="1"/>
        <v>34</v>
      </c>
      <c r="AA1875" s="19"/>
      <c r="AB1875" s="19"/>
      <c r="AC1875" s="19"/>
      <c r="AD1875" s="19"/>
      <c r="AE1875" s="19"/>
      <c r="AF1875" s="25">
        <v>12</v>
      </c>
      <c r="AG1875" s="19"/>
      <c r="AH1875" s="25">
        <v>7</v>
      </c>
      <c r="AI1875" s="19"/>
      <c r="AJ1875" s="19"/>
      <c r="AK1875" s="19"/>
      <c r="AL1875" s="19"/>
      <c r="AM1875" s="19"/>
      <c r="AN1875" s="19"/>
      <c r="AO1875" s="19">
        <v>15</v>
      </c>
      <c r="AP1875" s="19"/>
      <c r="AQ1875" s="19"/>
      <c r="AR1875" s="20">
        <f t="shared" si="3"/>
        <v>0</v>
      </c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1"/>
      <c r="BG1875" s="21"/>
      <c r="BH1875" s="21"/>
      <c r="BI1875" s="21"/>
      <c r="BJ1875" s="22">
        <f t="shared" si="21"/>
        <v>0</v>
      </c>
      <c r="BK1875" s="21"/>
      <c r="BL1875" s="21"/>
      <c r="BM1875" s="21"/>
      <c r="BN1875" s="23">
        <f t="shared" si="7"/>
        <v>5</v>
      </c>
      <c r="BO1875" s="23"/>
      <c r="BP1875" s="23"/>
      <c r="BQ1875" s="23">
        <v>5</v>
      </c>
      <c r="BR1875" s="23"/>
      <c r="BS1875" s="23"/>
      <c r="BT1875" s="23"/>
      <c r="BU1875" s="23"/>
      <c r="BV1875" s="23"/>
      <c r="BW1875" s="23"/>
      <c r="BX1875" s="23"/>
      <c r="BY1875" s="23"/>
      <c r="BZ1875" s="23"/>
      <c r="CA1875" s="23"/>
      <c r="CB1875" s="23"/>
      <c r="CC1875" s="23"/>
      <c r="CD1875" s="23"/>
      <c r="CE1875" s="23"/>
      <c r="CF1875" s="21">
        <f t="shared" si="9"/>
        <v>0</v>
      </c>
      <c r="CG1875" s="21"/>
      <c r="CH1875" s="21"/>
      <c r="CI1875" s="21"/>
      <c r="CJ1875" s="21"/>
      <c r="CK1875" s="21"/>
      <c r="CL1875" s="21"/>
      <c r="CM1875" s="21"/>
      <c r="CN1875" s="21"/>
      <c r="CO1875" s="21"/>
      <c r="CP1875" s="21"/>
      <c r="CQ1875" s="21"/>
      <c r="CR1875" s="21"/>
      <c r="CS1875" s="21"/>
      <c r="CT1875" s="21"/>
      <c r="CU1875" s="21"/>
      <c r="CV1875" s="21"/>
      <c r="CW1875" s="21"/>
      <c r="CX1875" s="23">
        <f t="shared" si="11"/>
        <v>2</v>
      </c>
      <c r="CY1875" s="23"/>
      <c r="CZ1875" s="23"/>
      <c r="DA1875" s="23"/>
      <c r="DB1875" s="23">
        <v>2</v>
      </c>
      <c r="DC1875" s="23"/>
      <c r="DD1875" s="23"/>
      <c r="DE1875" s="22">
        <f t="shared" si="13"/>
        <v>0</v>
      </c>
      <c r="DF1875" s="21"/>
      <c r="DG1875" s="21"/>
      <c r="DH1875" s="21"/>
      <c r="DI1875" s="21"/>
      <c r="DJ1875" s="21"/>
      <c r="DK1875" s="24">
        <f t="shared" si="15"/>
        <v>0</v>
      </c>
      <c r="DL1875" s="23"/>
      <c r="DM1875" s="23"/>
      <c r="DN1875" s="3"/>
      <c r="DO1875" s="3"/>
      <c r="DP1875" s="3"/>
      <c r="DQ1875" s="3"/>
      <c r="DR1875" s="3"/>
      <c r="DS1875" s="3"/>
      <c r="DT1875" s="3"/>
      <c r="DU1875" s="3"/>
      <c r="DV1875" s="3"/>
      <c r="DW1875" s="3"/>
      <c r="DX1875" s="3"/>
      <c r="DY1875" s="3"/>
      <c r="DZ1875" s="3"/>
      <c r="EA1875" s="3"/>
      <c r="EB1875" s="3"/>
      <c r="EC1875" s="3"/>
      <c r="ED1875" s="3"/>
      <c r="EE1875" s="3"/>
      <c r="EF1875" s="3"/>
      <c r="EG1875" s="3"/>
    </row>
    <row r="1876" spans="1:137" ht="15.75" customHeight="1">
      <c r="A1876" s="15" t="s">
        <v>5992</v>
      </c>
      <c r="B1876" s="15" t="s">
        <v>5993</v>
      </c>
      <c r="C1876" s="16" t="s">
        <v>5994</v>
      </c>
      <c r="D1876" s="15">
        <v>603343324</v>
      </c>
      <c r="E1876" s="15" t="s">
        <v>5995</v>
      </c>
      <c r="F1876" s="15" t="s">
        <v>84</v>
      </c>
      <c r="G1876" s="15" t="s">
        <v>91</v>
      </c>
      <c r="H1876" s="15" t="s">
        <v>216</v>
      </c>
      <c r="I1876" s="17">
        <f t="shared" si="18"/>
        <v>0</v>
      </c>
      <c r="J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  <c r="U1876" s="17"/>
      <c r="V1876" s="17"/>
      <c r="W1876" s="17"/>
      <c r="X1876" s="17"/>
      <c r="Y1876" s="17"/>
      <c r="Z1876" s="18">
        <f t="shared" si="1"/>
        <v>29</v>
      </c>
      <c r="AA1876" s="19"/>
      <c r="AB1876" s="19"/>
      <c r="AC1876" s="19"/>
      <c r="AD1876" s="19"/>
      <c r="AE1876" s="19"/>
      <c r="AF1876" s="19"/>
      <c r="AG1876" s="19">
        <v>19</v>
      </c>
      <c r="AH1876" s="19"/>
      <c r="AI1876" s="19"/>
      <c r="AJ1876" s="19"/>
      <c r="AK1876" s="19"/>
      <c r="AL1876" s="19"/>
      <c r="AM1876" s="19"/>
      <c r="AN1876" s="19"/>
      <c r="AO1876" s="19">
        <v>10</v>
      </c>
      <c r="AP1876" s="19"/>
      <c r="AQ1876" s="19"/>
      <c r="AR1876" s="20">
        <f t="shared" si="3"/>
        <v>0</v>
      </c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/>
      <c r="BI1876" s="21"/>
      <c r="BJ1876" s="22">
        <f t="shared" si="21"/>
        <v>0</v>
      </c>
      <c r="BK1876" s="21"/>
      <c r="BL1876" s="21"/>
      <c r="BM1876" s="21"/>
      <c r="BN1876" s="23">
        <f t="shared" si="7"/>
        <v>0</v>
      </c>
      <c r="BO1876" s="23"/>
      <c r="BP1876" s="23"/>
      <c r="BQ1876" s="23"/>
      <c r="BR1876" s="23"/>
      <c r="BS1876" s="23"/>
      <c r="BT1876" s="23"/>
      <c r="BU1876" s="23"/>
      <c r="BV1876" s="23"/>
      <c r="BW1876" s="23"/>
      <c r="BX1876" s="23"/>
      <c r="BY1876" s="23"/>
      <c r="BZ1876" s="23"/>
      <c r="CA1876" s="23"/>
      <c r="CB1876" s="23"/>
      <c r="CC1876" s="23"/>
      <c r="CD1876" s="23"/>
      <c r="CE1876" s="23"/>
      <c r="CF1876" s="21">
        <f t="shared" si="9"/>
        <v>100</v>
      </c>
      <c r="CG1876" s="21"/>
      <c r="CH1876" s="21"/>
      <c r="CI1876" s="21"/>
      <c r="CJ1876" s="21"/>
      <c r="CK1876" s="21"/>
      <c r="CL1876" s="21"/>
      <c r="CM1876" s="21"/>
      <c r="CN1876" s="21"/>
      <c r="CO1876" s="21"/>
      <c r="CP1876" s="21"/>
      <c r="CQ1876" s="21"/>
      <c r="CR1876" s="21"/>
      <c r="CS1876" s="21"/>
      <c r="CT1876" s="21"/>
      <c r="CU1876" s="21">
        <v>100</v>
      </c>
      <c r="CV1876" s="21"/>
      <c r="CW1876" s="21"/>
      <c r="CX1876" s="23">
        <f t="shared" si="11"/>
        <v>1</v>
      </c>
      <c r="CY1876" s="23"/>
      <c r="CZ1876" s="23"/>
      <c r="DA1876" s="23"/>
      <c r="DB1876" s="23">
        <v>1</v>
      </c>
      <c r="DC1876" s="23"/>
      <c r="DD1876" s="23"/>
      <c r="DE1876" s="22">
        <f t="shared" si="13"/>
        <v>0</v>
      </c>
      <c r="DF1876" s="21"/>
      <c r="DG1876" s="21"/>
      <c r="DH1876" s="21"/>
      <c r="DI1876" s="21"/>
      <c r="DJ1876" s="21"/>
      <c r="DK1876" s="24">
        <f t="shared" si="15"/>
        <v>0</v>
      </c>
      <c r="DL1876" s="23"/>
      <c r="DM1876" s="23"/>
      <c r="DN1876" s="3"/>
      <c r="DO1876" s="3"/>
      <c r="DP1876" s="3"/>
      <c r="DQ1876" s="3"/>
      <c r="DR1876" s="3"/>
      <c r="DS1876" s="3"/>
      <c r="DT1876" s="3"/>
      <c r="DU1876" s="3"/>
      <c r="DV1876" s="3"/>
      <c r="DW1876" s="3"/>
      <c r="DX1876" s="3"/>
      <c r="DY1876" s="3"/>
      <c r="DZ1876" s="3"/>
      <c r="EA1876" s="3"/>
      <c r="EB1876" s="3"/>
      <c r="EC1876" s="3"/>
      <c r="ED1876" s="3"/>
      <c r="EE1876" s="3"/>
      <c r="EF1876" s="3"/>
      <c r="EG1876" s="3"/>
    </row>
    <row r="1877" spans="1:137" ht="15.75" customHeight="1">
      <c r="A1877" s="15" t="s">
        <v>5996</v>
      </c>
      <c r="B1877" s="15" t="s">
        <v>5997</v>
      </c>
      <c r="C1877" s="16">
        <v>27159191</v>
      </c>
      <c r="D1877" s="15">
        <v>603810076</v>
      </c>
      <c r="E1877" s="15" t="s">
        <v>5998</v>
      </c>
      <c r="F1877" s="15" t="s">
        <v>84</v>
      </c>
      <c r="G1877" s="15" t="s">
        <v>169</v>
      </c>
      <c r="H1877" s="15" t="s">
        <v>216</v>
      </c>
      <c r="I1877" s="17">
        <f t="shared" si="18"/>
        <v>0</v>
      </c>
      <c r="J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  <c r="U1877" s="17"/>
      <c r="V1877" s="17"/>
      <c r="W1877" s="17"/>
      <c r="X1877" s="17"/>
      <c r="Y1877" s="17"/>
      <c r="Z1877" s="18">
        <f t="shared" si="1"/>
        <v>44</v>
      </c>
      <c r="AA1877" s="19"/>
      <c r="AB1877" s="19"/>
      <c r="AC1877" s="19"/>
      <c r="AD1877" s="19"/>
      <c r="AE1877" s="19"/>
      <c r="AF1877" s="19"/>
      <c r="AG1877" s="19">
        <v>19</v>
      </c>
      <c r="AH1877" s="19"/>
      <c r="AI1877" s="19"/>
      <c r="AJ1877" s="19"/>
      <c r="AK1877" s="19"/>
      <c r="AL1877" s="19"/>
      <c r="AM1877" s="19"/>
      <c r="AN1877" s="19"/>
      <c r="AO1877" s="19"/>
      <c r="AP1877" s="19">
        <v>25</v>
      </c>
      <c r="AQ1877" s="19"/>
      <c r="AR1877" s="20">
        <f t="shared" si="3"/>
        <v>0</v>
      </c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/>
      <c r="BI1877" s="21"/>
      <c r="BJ1877" s="22">
        <f t="shared" si="21"/>
        <v>0</v>
      </c>
      <c r="BK1877" s="21"/>
      <c r="BL1877" s="21"/>
      <c r="BM1877" s="21"/>
      <c r="BN1877" s="23">
        <f t="shared" si="7"/>
        <v>0</v>
      </c>
      <c r="BO1877" s="23"/>
      <c r="BP1877" s="23"/>
      <c r="BQ1877" s="23"/>
      <c r="BR1877" s="23"/>
      <c r="BS1877" s="23"/>
      <c r="BT1877" s="23"/>
      <c r="BU1877" s="23" t="s">
        <v>209</v>
      </c>
      <c r="BV1877" s="23"/>
      <c r="BW1877" s="23"/>
      <c r="BX1877" s="23"/>
      <c r="BY1877" s="23"/>
      <c r="BZ1877" s="23"/>
      <c r="CA1877" s="23"/>
      <c r="CB1877" s="23"/>
      <c r="CC1877" s="23"/>
      <c r="CD1877" s="23"/>
      <c r="CE1877" s="23"/>
      <c r="CF1877" s="21">
        <f t="shared" si="9"/>
        <v>0</v>
      </c>
      <c r="CG1877" s="21"/>
      <c r="CH1877" s="21"/>
      <c r="CI1877" s="21"/>
      <c r="CJ1877" s="21"/>
      <c r="CK1877" s="21"/>
      <c r="CL1877" s="21"/>
      <c r="CM1877" s="21"/>
      <c r="CN1877" s="21"/>
      <c r="CO1877" s="21"/>
      <c r="CP1877" s="21"/>
      <c r="CQ1877" s="21"/>
      <c r="CR1877" s="21"/>
      <c r="CS1877" s="21"/>
      <c r="CT1877" s="21"/>
      <c r="CU1877" s="21"/>
      <c r="CV1877" s="21"/>
      <c r="CW1877" s="21"/>
      <c r="CX1877" s="23">
        <f t="shared" si="11"/>
        <v>0</v>
      </c>
      <c r="CY1877" s="23"/>
      <c r="CZ1877" s="23"/>
      <c r="DA1877" s="23"/>
      <c r="DB1877" s="23"/>
      <c r="DC1877" s="23"/>
      <c r="DD1877" s="23"/>
      <c r="DE1877" s="22">
        <f t="shared" si="13"/>
        <v>0</v>
      </c>
      <c r="DF1877" s="21"/>
      <c r="DG1877" s="21"/>
      <c r="DH1877" s="21"/>
      <c r="DI1877" s="21"/>
      <c r="DJ1877" s="21"/>
      <c r="DK1877" s="24">
        <f t="shared" si="15"/>
        <v>0</v>
      </c>
      <c r="DL1877" s="23"/>
      <c r="DM1877" s="23"/>
      <c r="DN1877" s="3"/>
      <c r="DO1877" s="3"/>
      <c r="DP1877" s="3"/>
      <c r="DQ1877" s="3"/>
      <c r="DR1877" s="3"/>
      <c r="DS1877" s="3"/>
      <c r="DT1877" s="3"/>
      <c r="DU1877" s="3"/>
      <c r="DV1877" s="3"/>
      <c r="DW1877" s="3"/>
      <c r="DX1877" s="3"/>
      <c r="DY1877" s="3"/>
      <c r="DZ1877" s="3"/>
      <c r="EA1877" s="3"/>
      <c r="EB1877" s="3"/>
      <c r="EC1877" s="3"/>
      <c r="ED1877" s="3"/>
      <c r="EE1877" s="3"/>
      <c r="EF1877" s="3"/>
      <c r="EG1877" s="3"/>
    </row>
    <row r="1878" spans="1:137" ht="15.75" customHeight="1">
      <c r="A1878" s="15" t="s">
        <v>5999</v>
      </c>
      <c r="B1878" s="15" t="s">
        <v>6000</v>
      </c>
      <c r="C1878" s="16">
        <v>24248592</v>
      </c>
      <c r="D1878" s="15">
        <v>606377556</v>
      </c>
      <c r="E1878" s="15" t="s">
        <v>6001</v>
      </c>
      <c r="F1878" s="15" t="s">
        <v>84</v>
      </c>
      <c r="G1878" s="15" t="s">
        <v>101</v>
      </c>
      <c r="H1878" s="15" t="s">
        <v>57</v>
      </c>
      <c r="I1878" s="17">
        <f t="shared" si="18"/>
        <v>0</v>
      </c>
      <c r="J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  <c r="U1878" s="17"/>
      <c r="V1878" s="17"/>
      <c r="W1878" s="17"/>
      <c r="X1878" s="17"/>
      <c r="Y1878" s="17"/>
      <c r="Z1878" s="18">
        <f t="shared" si="1"/>
        <v>27</v>
      </c>
      <c r="AA1878" s="19"/>
      <c r="AB1878" s="19"/>
      <c r="AC1878" s="19"/>
      <c r="AD1878" s="19"/>
      <c r="AE1878" s="19"/>
      <c r="AF1878" s="19">
        <v>6</v>
      </c>
      <c r="AG1878" s="19"/>
      <c r="AH1878" s="19">
        <v>6</v>
      </c>
      <c r="AI1878" s="19"/>
      <c r="AJ1878" s="19"/>
      <c r="AK1878" s="19"/>
      <c r="AL1878" s="19"/>
      <c r="AM1878" s="19"/>
      <c r="AN1878" s="19"/>
      <c r="AO1878" s="19">
        <v>15</v>
      </c>
      <c r="AP1878" s="19"/>
      <c r="AQ1878" s="19"/>
      <c r="AR1878" s="20">
        <f t="shared" si="3"/>
        <v>0</v>
      </c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1"/>
      <c r="BG1878" s="21"/>
      <c r="BH1878" s="21"/>
      <c r="BI1878" s="21"/>
      <c r="BJ1878" s="22">
        <f t="shared" si="21"/>
        <v>0</v>
      </c>
      <c r="BK1878" s="21"/>
      <c r="BL1878" s="21"/>
      <c r="BM1878" s="21"/>
      <c r="BN1878" s="23">
        <f t="shared" si="7"/>
        <v>0</v>
      </c>
      <c r="BO1878" s="23"/>
      <c r="BP1878" s="23"/>
      <c r="BQ1878" s="23"/>
      <c r="BR1878" s="23"/>
      <c r="BS1878" s="23"/>
      <c r="BT1878" s="23"/>
      <c r="BU1878" s="23"/>
      <c r="BV1878" s="23"/>
      <c r="BW1878" s="23"/>
      <c r="BX1878" s="23"/>
      <c r="BY1878" s="23"/>
      <c r="BZ1878" s="23"/>
      <c r="CA1878" s="23"/>
      <c r="CB1878" s="23"/>
      <c r="CC1878" s="23"/>
      <c r="CD1878" s="23"/>
      <c r="CE1878" s="23"/>
      <c r="CF1878" s="21">
        <f t="shared" si="9"/>
        <v>0</v>
      </c>
      <c r="CG1878" s="21"/>
      <c r="CH1878" s="21"/>
      <c r="CI1878" s="21"/>
      <c r="CJ1878" s="21"/>
      <c r="CK1878" s="21"/>
      <c r="CL1878" s="21"/>
      <c r="CM1878" s="21"/>
      <c r="CN1878" s="21"/>
      <c r="CO1878" s="21"/>
      <c r="CP1878" s="21"/>
      <c r="CQ1878" s="21"/>
      <c r="CR1878" s="21"/>
      <c r="CS1878" s="21"/>
      <c r="CT1878" s="21"/>
      <c r="CU1878" s="21"/>
      <c r="CV1878" s="21"/>
      <c r="CW1878" s="21"/>
      <c r="CX1878" s="23">
        <f t="shared" si="11"/>
        <v>2</v>
      </c>
      <c r="CY1878" s="23"/>
      <c r="CZ1878" s="23"/>
      <c r="DA1878" s="23"/>
      <c r="DB1878" s="23">
        <v>2</v>
      </c>
      <c r="DC1878" s="23"/>
      <c r="DD1878" s="23"/>
      <c r="DE1878" s="22">
        <f t="shared" si="13"/>
        <v>0</v>
      </c>
      <c r="DF1878" s="21"/>
      <c r="DG1878" s="21"/>
      <c r="DH1878" s="21"/>
      <c r="DI1878" s="21"/>
      <c r="DJ1878" s="21"/>
      <c r="DK1878" s="24">
        <f t="shared" si="15"/>
        <v>0</v>
      </c>
      <c r="DL1878" s="23"/>
      <c r="DM1878" s="23"/>
      <c r="DN1878" s="3"/>
      <c r="DO1878" s="3"/>
      <c r="DP1878" s="3"/>
      <c r="DQ1878" s="3"/>
      <c r="DR1878" s="3"/>
      <c r="DS1878" s="3"/>
      <c r="DT1878" s="3"/>
      <c r="DU1878" s="3"/>
      <c r="DV1878" s="3"/>
      <c r="DW1878" s="3"/>
      <c r="DX1878" s="3"/>
      <c r="DY1878" s="3"/>
      <c r="DZ1878" s="3"/>
      <c r="EA1878" s="3"/>
      <c r="EB1878" s="3"/>
      <c r="EC1878" s="3"/>
      <c r="ED1878" s="3"/>
      <c r="EE1878" s="3"/>
      <c r="EF1878" s="3"/>
      <c r="EG1878" s="3"/>
    </row>
    <row r="1879" spans="1:137" ht="15.75" customHeight="1">
      <c r="A1879" s="15" t="s">
        <v>6002</v>
      </c>
      <c r="B1879" s="15" t="s">
        <v>6003</v>
      </c>
      <c r="C1879" s="16">
        <v>26953897</v>
      </c>
      <c r="D1879" s="15">
        <v>735755014</v>
      </c>
      <c r="E1879" s="15" t="s">
        <v>6004</v>
      </c>
      <c r="F1879" s="15" t="s">
        <v>84</v>
      </c>
      <c r="G1879" s="15" t="s">
        <v>133</v>
      </c>
      <c r="H1879" s="15" t="s">
        <v>174</v>
      </c>
      <c r="I1879" s="17">
        <f t="shared" si="18"/>
        <v>0</v>
      </c>
      <c r="J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  <c r="U1879" s="17"/>
      <c r="V1879" s="17"/>
      <c r="W1879" s="17"/>
      <c r="X1879" s="17"/>
      <c r="Y1879" s="17"/>
      <c r="Z1879" s="18">
        <f t="shared" si="1"/>
        <v>19</v>
      </c>
      <c r="AA1879" s="19"/>
      <c r="AB1879" s="19"/>
      <c r="AC1879" s="19"/>
      <c r="AD1879" s="19"/>
      <c r="AE1879" s="19"/>
      <c r="AF1879" s="19"/>
      <c r="AG1879" s="19">
        <v>19</v>
      </c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20">
        <f t="shared" si="3"/>
        <v>0</v>
      </c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1"/>
      <c r="BG1879" s="21"/>
      <c r="BH1879" s="21"/>
      <c r="BI1879" s="21"/>
      <c r="BJ1879" s="22">
        <f t="shared" si="21"/>
        <v>0</v>
      </c>
      <c r="BK1879" s="21"/>
      <c r="BL1879" s="21"/>
      <c r="BM1879" s="21"/>
      <c r="BN1879" s="23">
        <f t="shared" si="7"/>
        <v>0</v>
      </c>
      <c r="BO1879" s="23"/>
      <c r="BP1879" s="23"/>
      <c r="BQ1879" s="23"/>
      <c r="BR1879" s="23"/>
      <c r="BS1879" s="23"/>
      <c r="BT1879" s="23"/>
      <c r="BU1879" s="23"/>
      <c r="BV1879" s="23"/>
      <c r="BW1879" s="23"/>
      <c r="BX1879" s="23"/>
      <c r="BY1879" s="23"/>
      <c r="BZ1879" s="23"/>
      <c r="CA1879" s="23"/>
      <c r="CB1879" s="23"/>
      <c r="CC1879" s="23"/>
      <c r="CD1879" s="23"/>
      <c r="CE1879" s="23"/>
      <c r="CF1879" s="21">
        <f t="shared" si="9"/>
        <v>0</v>
      </c>
      <c r="CG1879" s="21"/>
      <c r="CH1879" s="21"/>
      <c r="CI1879" s="21"/>
      <c r="CJ1879" s="21"/>
      <c r="CK1879" s="21"/>
      <c r="CL1879" s="21"/>
      <c r="CM1879" s="21"/>
      <c r="CN1879" s="21"/>
      <c r="CO1879" s="21"/>
      <c r="CP1879" s="21"/>
      <c r="CQ1879" s="21"/>
      <c r="CR1879" s="21"/>
      <c r="CS1879" s="21"/>
      <c r="CT1879" s="21"/>
      <c r="CU1879" s="21"/>
      <c r="CV1879" s="21"/>
      <c r="CW1879" s="21"/>
      <c r="CX1879" s="23">
        <f t="shared" si="11"/>
        <v>0</v>
      </c>
      <c r="CY1879" s="23"/>
      <c r="CZ1879" s="23"/>
      <c r="DA1879" s="23"/>
      <c r="DB1879" s="23"/>
      <c r="DC1879" s="23"/>
      <c r="DD1879" s="23"/>
      <c r="DE1879" s="22">
        <f t="shared" si="13"/>
        <v>0</v>
      </c>
      <c r="DF1879" s="21"/>
      <c r="DG1879" s="21"/>
      <c r="DH1879" s="21"/>
      <c r="DI1879" s="21"/>
      <c r="DJ1879" s="21"/>
      <c r="DK1879" s="24">
        <f t="shared" si="15"/>
        <v>0</v>
      </c>
      <c r="DL1879" s="23"/>
      <c r="DM1879" s="23"/>
      <c r="DN1879" s="3"/>
      <c r="DO1879" s="3"/>
      <c r="DP1879" s="3"/>
      <c r="DQ1879" s="3"/>
      <c r="DR1879" s="3"/>
      <c r="DS1879" s="3"/>
      <c r="DT1879" s="3"/>
      <c r="DU1879" s="3"/>
      <c r="DV1879" s="3"/>
      <c r="DW1879" s="3"/>
      <c r="DX1879" s="3"/>
      <c r="DY1879" s="3"/>
      <c r="DZ1879" s="3"/>
      <c r="EA1879" s="3"/>
      <c r="EB1879" s="3"/>
      <c r="EC1879" s="3"/>
      <c r="ED1879" s="3"/>
      <c r="EE1879" s="3"/>
      <c r="EF1879" s="3"/>
      <c r="EG1879" s="3"/>
    </row>
    <row r="1880" spans="1:137" ht="15.75" customHeight="1">
      <c r="A1880" s="15" t="s">
        <v>6005</v>
      </c>
      <c r="B1880" s="15" t="s">
        <v>6006</v>
      </c>
      <c r="C1880" s="16" t="s">
        <v>1082</v>
      </c>
      <c r="D1880" s="15">
        <v>607919336</v>
      </c>
      <c r="E1880" s="15" t="s">
        <v>6007</v>
      </c>
      <c r="F1880" s="15" t="s">
        <v>84</v>
      </c>
      <c r="G1880" s="15" t="s">
        <v>142</v>
      </c>
      <c r="H1880" s="15" t="s">
        <v>86</v>
      </c>
      <c r="I1880" s="17">
        <f t="shared" si="18"/>
        <v>0</v>
      </c>
      <c r="J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  <c r="U1880" s="17"/>
      <c r="V1880" s="17"/>
      <c r="W1880" s="17"/>
      <c r="X1880" s="17"/>
      <c r="Y1880" s="17"/>
      <c r="Z1880" s="18">
        <f t="shared" si="1"/>
        <v>23</v>
      </c>
      <c r="AA1880" s="19"/>
      <c r="AB1880" s="19"/>
      <c r="AC1880" s="19"/>
      <c r="AD1880" s="19"/>
      <c r="AE1880" s="19"/>
      <c r="AF1880" s="19"/>
      <c r="AG1880" s="19">
        <v>23</v>
      </c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20">
        <f t="shared" si="3"/>
        <v>0</v>
      </c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1"/>
      <c r="BG1880" s="21"/>
      <c r="BH1880" s="21"/>
      <c r="BI1880" s="21"/>
      <c r="BJ1880" s="22">
        <f t="shared" si="21"/>
        <v>0</v>
      </c>
      <c r="BK1880" s="21"/>
      <c r="BL1880" s="21"/>
      <c r="BM1880" s="21"/>
      <c r="BN1880" s="23">
        <f t="shared" si="7"/>
        <v>0</v>
      </c>
      <c r="BO1880" s="23"/>
      <c r="BP1880" s="23"/>
      <c r="BQ1880" s="23"/>
      <c r="BR1880" s="23"/>
      <c r="BS1880" s="23"/>
      <c r="BT1880" s="23"/>
      <c r="BU1880" s="23"/>
      <c r="BV1880" s="23"/>
      <c r="BW1880" s="23"/>
      <c r="BX1880" s="23"/>
      <c r="BY1880" s="23"/>
      <c r="BZ1880" s="23"/>
      <c r="CA1880" s="23"/>
      <c r="CB1880" s="23"/>
      <c r="CC1880" s="23"/>
      <c r="CD1880" s="23"/>
      <c r="CE1880" s="23"/>
      <c r="CF1880" s="21">
        <f t="shared" si="9"/>
        <v>0</v>
      </c>
      <c r="CG1880" s="21"/>
      <c r="CH1880" s="21"/>
      <c r="CI1880" s="21"/>
      <c r="CJ1880" s="21"/>
      <c r="CK1880" s="21"/>
      <c r="CL1880" s="21"/>
      <c r="CM1880" s="21"/>
      <c r="CN1880" s="21"/>
      <c r="CO1880" s="21"/>
      <c r="CP1880" s="21"/>
      <c r="CQ1880" s="21"/>
      <c r="CR1880" s="21"/>
      <c r="CS1880" s="21"/>
      <c r="CT1880" s="21"/>
      <c r="CU1880" s="21"/>
      <c r="CV1880" s="21"/>
      <c r="CW1880" s="21"/>
      <c r="CX1880" s="23">
        <f t="shared" si="11"/>
        <v>0</v>
      </c>
      <c r="CY1880" s="23"/>
      <c r="CZ1880" s="23"/>
      <c r="DA1880" s="23"/>
      <c r="DB1880" s="23"/>
      <c r="DC1880" s="23"/>
      <c r="DD1880" s="23"/>
      <c r="DE1880" s="22">
        <f t="shared" si="13"/>
        <v>0</v>
      </c>
      <c r="DF1880" s="21"/>
      <c r="DG1880" s="21"/>
      <c r="DH1880" s="21"/>
      <c r="DI1880" s="21"/>
      <c r="DJ1880" s="21"/>
      <c r="DK1880" s="24">
        <f t="shared" si="15"/>
        <v>0</v>
      </c>
      <c r="DL1880" s="23"/>
      <c r="DM1880" s="23"/>
      <c r="DN1880" s="3"/>
      <c r="DO1880" s="3"/>
      <c r="DP1880" s="3"/>
      <c r="DQ1880" s="3"/>
      <c r="DR1880" s="3"/>
      <c r="DS1880" s="3"/>
      <c r="DT1880" s="3"/>
      <c r="DU1880" s="3"/>
      <c r="DV1880" s="3"/>
      <c r="DW1880" s="3"/>
      <c r="DX1880" s="3"/>
      <c r="DY1880" s="3"/>
      <c r="DZ1880" s="3"/>
      <c r="EA1880" s="3"/>
      <c r="EB1880" s="3"/>
      <c r="EC1880" s="3"/>
      <c r="ED1880" s="3"/>
      <c r="EE1880" s="3"/>
      <c r="EF1880" s="3"/>
      <c r="EG1880" s="3"/>
    </row>
    <row r="1881" spans="1:137" ht="15.75" customHeight="1">
      <c r="A1881" s="15" t="s">
        <v>6008</v>
      </c>
      <c r="B1881" s="15" t="s">
        <v>6009</v>
      </c>
      <c r="C1881" s="16">
        <v>28430654</v>
      </c>
      <c r="D1881" s="15">
        <v>603248073</v>
      </c>
      <c r="E1881" s="15" t="s">
        <v>6010</v>
      </c>
      <c r="F1881" s="15" t="s">
        <v>84</v>
      </c>
      <c r="G1881" s="15" t="s">
        <v>169</v>
      </c>
      <c r="H1881" s="15" t="s">
        <v>258</v>
      </c>
      <c r="I1881" s="17">
        <f t="shared" si="18"/>
        <v>0</v>
      </c>
      <c r="J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  <c r="U1881" s="17"/>
      <c r="V1881" s="17"/>
      <c r="W1881" s="17"/>
      <c r="X1881" s="17"/>
      <c r="Y1881" s="17"/>
      <c r="Z1881" s="18">
        <f t="shared" si="1"/>
        <v>44</v>
      </c>
      <c r="AA1881" s="19"/>
      <c r="AB1881" s="19"/>
      <c r="AC1881" s="19"/>
      <c r="AD1881" s="19"/>
      <c r="AE1881" s="19"/>
      <c r="AF1881" s="19"/>
      <c r="AG1881" s="19">
        <v>19</v>
      </c>
      <c r="AH1881" s="19"/>
      <c r="AI1881" s="19"/>
      <c r="AJ1881" s="19"/>
      <c r="AK1881" s="19"/>
      <c r="AL1881" s="19"/>
      <c r="AM1881" s="19"/>
      <c r="AN1881" s="19"/>
      <c r="AO1881" s="19"/>
      <c r="AP1881" s="19">
        <v>25</v>
      </c>
      <c r="AQ1881" s="19"/>
      <c r="AR1881" s="20">
        <f t="shared" si="3"/>
        <v>0</v>
      </c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1"/>
      <c r="BG1881" s="21"/>
      <c r="BH1881" s="21"/>
      <c r="BI1881" s="21"/>
      <c r="BJ1881" s="22">
        <f t="shared" si="21"/>
        <v>0</v>
      </c>
      <c r="BK1881" s="21"/>
      <c r="BL1881" s="21"/>
      <c r="BM1881" s="21"/>
      <c r="BN1881" s="23">
        <f t="shared" si="7"/>
        <v>0</v>
      </c>
      <c r="BO1881" s="23"/>
      <c r="BP1881" s="23"/>
      <c r="BQ1881" s="23"/>
      <c r="BR1881" s="23"/>
      <c r="BS1881" s="23"/>
      <c r="BT1881" s="23"/>
      <c r="BU1881" s="23"/>
      <c r="BV1881" s="23"/>
      <c r="BW1881" s="23"/>
      <c r="BX1881" s="23"/>
      <c r="BY1881" s="23"/>
      <c r="BZ1881" s="23"/>
      <c r="CA1881" s="23"/>
      <c r="CB1881" s="23"/>
      <c r="CC1881" s="23"/>
      <c r="CD1881" s="23"/>
      <c r="CE1881" s="23"/>
      <c r="CF1881" s="21">
        <f t="shared" si="9"/>
        <v>0</v>
      </c>
      <c r="CG1881" s="21"/>
      <c r="CH1881" s="21"/>
      <c r="CI1881" s="21"/>
      <c r="CJ1881" s="21"/>
      <c r="CK1881" s="21"/>
      <c r="CL1881" s="21"/>
      <c r="CM1881" s="21"/>
      <c r="CN1881" s="21"/>
      <c r="CO1881" s="21"/>
      <c r="CP1881" s="21"/>
      <c r="CQ1881" s="21"/>
      <c r="CR1881" s="21"/>
      <c r="CS1881" s="21"/>
      <c r="CT1881" s="21"/>
      <c r="CU1881" s="21"/>
      <c r="CV1881" s="21"/>
      <c r="CW1881" s="21"/>
      <c r="CX1881" s="23">
        <f t="shared" si="11"/>
        <v>0</v>
      </c>
      <c r="CY1881" s="23"/>
      <c r="CZ1881" s="23"/>
      <c r="DA1881" s="23"/>
      <c r="DB1881" s="23"/>
      <c r="DC1881" s="23"/>
      <c r="DD1881" s="23"/>
      <c r="DE1881" s="22">
        <f t="shared" si="13"/>
        <v>0</v>
      </c>
      <c r="DF1881" s="21"/>
      <c r="DG1881" s="21"/>
      <c r="DH1881" s="21"/>
      <c r="DI1881" s="21"/>
      <c r="DJ1881" s="21"/>
      <c r="DK1881" s="24">
        <f t="shared" si="15"/>
        <v>0</v>
      </c>
      <c r="DL1881" s="23"/>
      <c r="DM1881" s="23"/>
      <c r="DN1881" s="3"/>
      <c r="DO1881" s="3"/>
      <c r="DP1881" s="3"/>
      <c r="DQ1881" s="3"/>
      <c r="DR1881" s="3"/>
      <c r="DS1881" s="3"/>
      <c r="DT1881" s="3"/>
      <c r="DU1881" s="3"/>
      <c r="DV1881" s="3"/>
      <c r="DW1881" s="3"/>
      <c r="DX1881" s="3"/>
      <c r="DY1881" s="3"/>
      <c r="DZ1881" s="3"/>
      <c r="EA1881" s="3"/>
      <c r="EB1881" s="3"/>
      <c r="EC1881" s="3"/>
      <c r="ED1881" s="3"/>
      <c r="EE1881" s="3"/>
      <c r="EF1881" s="3"/>
      <c r="EG1881" s="3"/>
    </row>
    <row r="1882" spans="1:137" ht="15.75" customHeight="1">
      <c r="A1882" s="15" t="s">
        <v>6011</v>
      </c>
      <c r="B1882" s="15" t="s">
        <v>6012</v>
      </c>
      <c r="C1882" s="16">
        <v>24183211</v>
      </c>
      <c r="D1882" s="26">
        <v>212270648</v>
      </c>
      <c r="E1882" s="15" t="s">
        <v>6013</v>
      </c>
      <c r="F1882" s="15" t="s">
        <v>84</v>
      </c>
      <c r="G1882" s="15" t="s">
        <v>101</v>
      </c>
      <c r="H1882" s="15" t="s">
        <v>68</v>
      </c>
      <c r="I1882" s="17">
        <f t="shared" si="18"/>
        <v>0</v>
      </c>
      <c r="J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  <c r="U1882" s="17"/>
      <c r="V1882" s="17"/>
      <c r="W1882" s="17"/>
      <c r="X1882" s="17"/>
      <c r="Y1882" s="17"/>
      <c r="Z1882" s="18">
        <f t="shared" si="1"/>
        <v>27</v>
      </c>
      <c r="AA1882" s="19"/>
      <c r="AB1882" s="19"/>
      <c r="AC1882" s="19"/>
      <c r="AD1882" s="19"/>
      <c r="AE1882" s="19"/>
      <c r="AF1882" s="19">
        <v>6</v>
      </c>
      <c r="AG1882" s="19"/>
      <c r="AH1882" s="19">
        <v>6</v>
      </c>
      <c r="AI1882" s="19"/>
      <c r="AJ1882" s="19"/>
      <c r="AK1882" s="19"/>
      <c r="AL1882" s="19"/>
      <c r="AM1882" s="19"/>
      <c r="AN1882" s="19"/>
      <c r="AO1882" s="19">
        <v>15</v>
      </c>
      <c r="AP1882" s="19"/>
      <c r="AQ1882" s="19"/>
      <c r="AR1882" s="20">
        <f t="shared" si="3"/>
        <v>0</v>
      </c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1"/>
      <c r="BG1882" s="21"/>
      <c r="BH1882" s="21"/>
      <c r="BI1882" s="21"/>
      <c r="BJ1882" s="22">
        <f t="shared" si="21"/>
        <v>0</v>
      </c>
      <c r="BK1882" s="21"/>
      <c r="BL1882" s="21"/>
      <c r="BM1882" s="21"/>
      <c r="BN1882" s="23">
        <f t="shared" si="7"/>
        <v>5</v>
      </c>
      <c r="BO1882" s="23"/>
      <c r="BP1882" s="23"/>
      <c r="BQ1882" s="23">
        <v>5</v>
      </c>
      <c r="BR1882" s="23"/>
      <c r="BS1882" s="23"/>
      <c r="BT1882" s="23"/>
      <c r="BU1882" s="23"/>
      <c r="BV1882" s="23"/>
      <c r="BW1882" s="23"/>
      <c r="BX1882" s="23"/>
      <c r="BY1882" s="23"/>
      <c r="BZ1882" s="23"/>
      <c r="CA1882" s="23"/>
      <c r="CB1882" s="23"/>
      <c r="CC1882" s="23"/>
      <c r="CD1882" s="23"/>
      <c r="CE1882" s="23"/>
      <c r="CF1882" s="21">
        <f t="shared" si="9"/>
        <v>0</v>
      </c>
      <c r="CG1882" s="21"/>
      <c r="CH1882" s="21"/>
      <c r="CI1882" s="21"/>
      <c r="CJ1882" s="21"/>
      <c r="CK1882" s="21"/>
      <c r="CL1882" s="21"/>
      <c r="CM1882" s="21"/>
      <c r="CN1882" s="21"/>
      <c r="CO1882" s="21"/>
      <c r="CP1882" s="21"/>
      <c r="CQ1882" s="21"/>
      <c r="CR1882" s="21"/>
      <c r="CS1882" s="21"/>
      <c r="CT1882" s="21"/>
      <c r="CU1882" s="21"/>
      <c r="CV1882" s="21"/>
      <c r="CW1882" s="21"/>
      <c r="CX1882" s="23">
        <f t="shared" si="11"/>
        <v>2</v>
      </c>
      <c r="CY1882" s="23"/>
      <c r="CZ1882" s="23"/>
      <c r="DA1882" s="23"/>
      <c r="DB1882" s="23">
        <v>2</v>
      </c>
      <c r="DC1882" s="23"/>
      <c r="DD1882" s="23"/>
      <c r="DE1882" s="22">
        <f t="shared" si="13"/>
        <v>0</v>
      </c>
      <c r="DF1882" s="21"/>
      <c r="DG1882" s="21"/>
      <c r="DH1882" s="21"/>
      <c r="DI1882" s="21"/>
      <c r="DJ1882" s="21"/>
      <c r="DK1882" s="24">
        <f t="shared" si="15"/>
        <v>0</v>
      </c>
      <c r="DL1882" s="23"/>
      <c r="DM1882" s="23"/>
      <c r="DN1882" s="3"/>
      <c r="DO1882" s="3"/>
      <c r="DP1882" s="3"/>
      <c r="DQ1882" s="3"/>
      <c r="DR1882" s="3"/>
      <c r="DS1882" s="3"/>
      <c r="DT1882" s="3"/>
      <c r="DU1882" s="3"/>
      <c r="DV1882" s="3"/>
      <c r="DW1882" s="3"/>
      <c r="DX1882" s="3"/>
      <c r="DY1882" s="3"/>
      <c r="DZ1882" s="3"/>
      <c r="EA1882" s="3"/>
      <c r="EB1882" s="3"/>
      <c r="EC1882" s="3"/>
      <c r="ED1882" s="3"/>
      <c r="EE1882" s="3"/>
      <c r="EF1882" s="3"/>
      <c r="EG1882" s="3"/>
    </row>
    <row r="1883" spans="1:137" ht="15.75" customHeight="1">
      <c r="A1883" s="15" t="s">
        <v>6014</v>
      </c>
      <c r="B1883" s="15" t="s">
        <v>6015</v>
      </c>
      <c r="C1883" s="16" t="s">
        <v>6016</v>
      </c>
      <c r="D1883" s="15">
        <v>603223510</v>
      </c>
      <c r="E1883" s="15" t="s">
        <v>6017</v>
      </c>
      <c r="F1883" s="15" t="s">
        <v>84</v>
      </c>
      <c r="G1883" s="15" t="s">
        <v>91</v>
      </c>
      <c r="H1883" s="15" t="s">
        <v>174</v>
      </c>
      <c r="I1883" s="17">
        <f t="shared" si="18"/>
        <v>0</v>
      </c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8">
        <f t="shared" si="1"/>
        <v>29</v>
      </c>
      <c r="AA1883" s="19"/>
      <c r="AB1883" s="19"/>
      <c r="AC1883" s="19"/>
      <c r="AD1883" s="19"/>
      <c r="AE1883" s="19"/>
      <c r="AF1883" s="19"/>
      <c r="AG1883" s="19">
        <v>19</v>
      </c>
      <c r="AH1883" s="19"/>
      <c r="AI1883" s="19"/>
      <c r="AJ1883" s="19"/>
      <c r="AK1883" s="19"/>
      <c r="AL1883" s="19"/>
      <c r="AM1883" s="19"/>
      <c r="AN1883" s="19"/>
      <c r="AO1883" s="19">
        <v>10</v>
      </c>
      <c r="AP1883" s="19"/>
      <c r="AQ1883" s="19"/>
      <c r="AR1883" s="20">
        <f t="shared" si="3"/>
        <v>0</v>
      </c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1"/>
      <c r="BG1883" s="21"/>
      <c r="BH1883" s="21"/>
      <c r="BI1883" s="21"/>
      <c r="BJ1883" s="22">
        <f t="shared" si="21"/>
        <v>0</v>
      </c>
      <c r="BK1883" s="21"/>
      <c r="BL1883" s="21"/>
      <c r="BM1883" s="21"/>
      <c r="BN1883" s="23">
        <f t="shared" si="7"/>
        <v>0</v>
      </c>
      <c r="BO1883" s="23"/>
      <c r="BP1883" s="23"/>
      <c r="BQ1883" s="23"/>
      <c r="BR1883" s="23"/>
      <c r="BS1883" s="23"/>
      <c r="BT1883" s="23"/>
      <c r="BU1883" s="23"/>
      <c r="BV1883" s="23"/>
      <c r="BW1883" s="23"/>
      <c r="BX1883" s="23"/>
      <c r="BY1883" s="23"/>
      <c r="BZ1883" s="23"/>
      <c r="CA1883" s="23"/>
      <c r="CB1883" s="23"/>
      <c r="CC1883" s="23"/>
      <c r="CD1883" s="23"/>
      <c r="CE1883" s="23"/>
      <c r="CF1883" s="21">
        <f t="shared" si="9"/>
        <v>100</v>
      </c>
      <c r="CG1883" s="21"/>
      <c r="CH1883" s="21"/>
      <c r="CI1883" s="21"/>
      <c r="CJ1883" s="21"/>
      <c r="CK1883" s="21"/>
      <c r="CL1883" s="21"/>
      <c r="CM1883" s="21"/>
      <c r="CN1883" s="21"/>
      <c r="CO1883" s="21"/>
      <c r="CP1883" s="21"/>
      <c r="CQ1883" s="21"/>
      <c r="CR1883" s="21"/>
      <c r="CS1883" s="21"/>
      <c r="CT1883" s="21"/>
      <c r="CU1883" s="21">
        <v>100</v>
      </c>
      <c r="CV1883" s="21"/>
      <c r="CW1883" s="21"/>
      <c r="CX1883" s="23">
        <f t="shared" si="11"/>
        <v>1</v>
      </c>
      <c r="CY1883" s="23"/>
      <c r="CZ1883" s="23"/>
      <c r="DA1883" s="23"/>
      <c r="DB1883" s="23">
        <v>1</v>
      </c>
      <c r="DC1883" s="23"/>
      <c r="DD1883" s="23"/>
      <c r="DE1883" s="22">
        <f t="shared" si="13"/>
        <v>0</v>
      </c>
      <c r="DF1883" s="21"/>
      <c r="DG1883" s="21"/>
      <c r="DH1883" s="21"/>
      <c r="DI1883" s="21"/>
      <c r="DJ1883" s="21"/>
      <c r="DK1883" s="24">
        <f t="shared" si="15"/>
        <v>0</v>
      </c>
      <c r="DL1883" s="23"/>
      <c r="DM1883" s="23"/>
      <c r="DN1883" s="3"/>
      <c r="DO1883" s="3"/>
      <c r="DP1883" s="3"/>
      <c r="DQ1883" s="3"/>
      <c r="DR1883" s="3"/>
      <c r="DS1883" s="3"/>
      <c r="DT1883" s="3"/>
      <c r="DU1883" s="3"/>
      <c r="DV1883" s="3"/>
      <c r="DW1883" s="3"/>
      <c r="DX1883" s="3"/>
      <c r="DY1883" s="3"/>
      <c r="DZ1883" s="3"/>
      <c r="EA1883" s="3"/>
      <c r="EB1883" s="3"/>
      <c r="EC1883" s="3"/>
      <c r="ED1883" s="3"/>
      <c r="EE1883" s="3"/>
      <c r="EF1883" s="3"/>
      <c r="EG1883" s="3"/>
    </row>
    <row r="1884" spans="1:137" ht="15.75" customHeight="1">
      <c r="A1884" s="15" t="s">
        <v>6018</v>
      </c>
      <c r="B1884" s="15" t="s">
        <v>6019</v>
      </c>
      <c r="C1884" s="16">
        <v>25617401</v>
      </c>
      <c r="D1884" s="15">
        <v>734622261</v>
      </c>
      <c r="E1884" s="15" t="s">
        <v>6020</v>
      </c>
      <c r="F1884" s="15" t="s">
        <v>84</v>
      </c>
      <c r="G1884" s="15" t="s">
        <v>91</v>
      </c>
      <c r="H1884" s="15" t="s">
        <v>57</v>
      </c>
      <c r="I1884" s="17">
        <f t="shared" si="18"/>
        <v>0</v>
      </c>
      <c r="J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  <c r="U1884" s="17"/>
      <c r="V1884" s="17"/>
      <c r="W1884" s="17"/>
      <c r="X1884" s="17"/>
      <c r="Y1884" s="17"/>
      <c r="Z1884" s="18">
        <f t="shared" si="1"/>
        <v>10</v>
      </c>
      <c r="AA1884" s="19"/>
      <c r="AB1884" s="19"/>
      <c r="AC1884" s="19"/>
      <c r="AD1884" s="19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>
        <v>10</v>
      </c>
      <c r="AP1884" s="19"/>
      <c r="AQ1884" s="19"/>
      <c r="AR1884" s="20">
        <f t="shared" si="3"/>
        <v>0</v>
      </c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1"/>
      <c r="BG1884" s="21"/>
      <c r="BH1884" s="21"/>
      <c r="BI1884" s="21"/>
      <c r="BJ1884" s="22">
        <f t="shared" si="21"/>
        <v>0</v>
      </c>
      <c r="BK1884" s="21"/>
      <c r="BL1884" s="21"/>
      <c r="BM1884" s="21"/>
      <c r="BN1884" s="23">
        <f t="shared" si="7"/>
        <v>0</v>
      </c>
      <c r="BO1884" s="23"/>
      <c r="BP1884" s="23"/>
      <c r="BQ1884" s="23"/>
      <c r="BR1884" s="23"/>
      <c r="BS1884" s="23"/>
      <c r="BT1884" s="23"/>
      <c r="BU1884" s="23"/>
      <c r="BV1884" s="23"/>
      <c r="BW1884" s="23"/>
      <c r="BX1884" s="23"/>
      <c r="BY1884" s="23"/>
      <c r="BZ1884" s="23"/>
      <c r="CA1884" s="23"/>
      <c r="CB1884" s="23"/>
      <c r="CC1884" s="23"/>
      <c r="CD1884" s="23"/>
      <c r="CE1884" s="23"/>
      <c r="CF1884" s="21">
        <f t="shared" si="9"/>
        <v>100</v>
      </c>
      <c r="CG1884" s="21"/>
      <c r="CH1884" s="21"/>
      <c r="CI1884" s="21"/>
      <c r="CJ1884" s="21"/>
      <c r="CK1884" s="21"/>
      <c r="CL1884" s="21"/>
      <c r="CM1884" s="21"/>
      <c r="CN1884" s="21"/>
      <c r="CO1884" s="21"/>
      <c r="CP1884" s="21"/>
      <c r="CQ1884" s="21"/>
      <c r="CR1884" s="21"/>
      <c r="CS1884" s="21"/>
      <c r="CT1884" s="21"/>
      <c r="CU1884" s="21">
        <v>100</v>
      </c>
      <c r="CV1884" s="21"/>
      <c r="CW1884" s="21"/>
      <c r="CX1884" s="23">
        <f t="shared" si="11"/>
        <v>1</v>
      </c>
      <c r="CY1884" s="23"/>
      <c r="CZ1884" s="23"/>
      <c r="DA1884" s="23"/>
      <c r="DB1884" s="23">
        <v>1</v>
      </c>
      <c r="DC1884" s="23"/>
      <c r="DD1884" s="23"/>
      <c r="DE1884" s="22">
        <f t="shared" si="13"/>
        <v>0</v>
      </c>
      <c r="DF1884" s="21"/>
      <c r="DG1884" s="21"/>
      <c r="DH1884" s="21"/>
      <c r="DI1884" s="21"/>
      <c r="DJ1884" s="21"/>
      <c r="DK1884" s="24">
        <f t="shared" si="15"/>
        <v>0</v>
      </c>
      <c r="DL1884" s="23"/>
      <c r="DM1884" s="23"/>
      <c r="DN1884" s="3"/>
      <c r="DO1884" s="3"/>
      <c r="DP1884" s="3"/>
      <c r="DQ1884" s="3"/>
      <c r="DR1884" s="3"/>
      <c r="DS1884" s="3"/>
      <c r="DT1884" s="3"/>
      <c r="DU1884" s="3"/>
      <c r="DV1884" s="3"/>
      <c r="DW1884" s="3"/>
      <c r="DX1884" s="3"/>
      <c r="DY1884" s="3"/>
      <c r="DZ1884" s="3"/>
      <c r="EA1884" s="3"/>
      <c r="EB1884" s="3"/>
      <c r="EC1884" s="3"/>
      <c r="ED1884" s="3"/>
      <c r="EE1884" s="3"/>
      <c r="EF1884" s="3"/>
      <c r="EG1884" s="3"/>
    </row>
    <row r="1885" spans="1:137" ht="15.75" customHeight="1">
      <c r="A1885" s="15" t="s">
        <v>6021</v>
      </c>
      <c r="B1885" s="15" t="s">
        <v>6022</v>
      </c>
      <c r="C1885" s="16">
        <v>70087563</v>
      </c>
      <c r="D1885" s="15">
        <v>603964950</v>
      </c>
      <c r="E1885" s="15" t="s">
        <v>6023</v>
      </c>
      <c r="F1885" s="15" t="s">
        <v>84</v>
      </c>
      <c r="G1885" s="15" t="s">
        <v>91</v>
      </c>
      <c r="H1885" s="15" t="s">
        <v>68</v>
      </c>
      <c r="I1885" s="17">
        <f t="shared" si="18"/>
        <v>0</v>
      </c>
      <c r="J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  <c r="U1885" s="17"/>
      <c r="V1885" s="17"/>
      <c r="W1885" s="17"/>
      <c r="X1885" s="17"/>
      <c r="Y1885" s="17"/>
      <c r="Z1885" s="18">
        <f t="shared" si="1"/>
        <v>10</v>
      </c>
      <c r="AA1885" s="19"/>
      <c r="AB1885" s="19"/>
      <c r="AC1885" s="19"/>
      <c r="AD1885" s="19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>
        <v>10</v>
      </c>
      <c r="AP1885" s="19"/>
      <c r="AQ1885" s="19"/>
      <c r="AR1885" s="20">
        <f t="shared" si="3"/>
        <v>0</v>
      </c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1"/>
      <c r="BG1885" s="21"/>
      <c r="BH1885" s="21"/>
      <c r="BI1885" s="21"/>
      <c r="BJ1885" s="22">
        <f t="shared" si="21"/>
        <v>0</v>
      </c>
      <c r="BK1885" s="21"/>
      <c r="BL1885" s="21"/>
      <c r="BM1885" s="21"/>
      <c r="BN1885" s="23">
        <f t="shared" si="7"/>
        <v>0</v>
      </c>
      <c r="BO1885" s="23"/>
      <c r="BP1885" s="23"/>
      <c r="BQ1885" s="23"/>
      <c r="BR1885" s="23"/>
      <c r="BS1885" s="23"/>
      <c r="BT1885" s="23"/>
      <c r="BU1885" s="23"/>
      <c r="BV1885" s="23"/>
      <c r="BW1885" s="23"/>
      <c r="BX1885" s="23"/>
      <c r="BY1885" s="23"/>
      <c r="BZ1885" s="23"/>
      <c r="CA1885" s="23"/>
      <c r="CB1885" s="23"/>
      <c r="CC1885" s="23"/>
      <c r="CD1885" s="23"/>
      <c r="CE1885" s="23"/>
      <c r="CF1885" s="21">
        <f t="shared" si="9"/>
        <v>100</v>
      </c>
      <c r="CG1885" s="21"/>
      <c r="CH1885" s="21"/>
      <c r="CI1885" s="21"/>
      <c r="CJ1885" s="21"/>
      <c r="CK1885" s="21"/>
      <c r="CL1885" s="21"/>
      <c r="CM1885" s="21"/>
      <c r="CN1885" s="21"/>
      <c r="CO1885" s="21"/>
      <c r="CP1885" s="21"/>
      <c r="CQ1885" s="21"/>
      <c r="CR1885" s="21"/>
      <c r="CS1885" s="21"/>
      <c r="CT1885" s="21"/>
      <c r="CU1885" s="21">
        <v>100</v>
      </c>
      <c r="CV1885" s="21"/>
      <c r="CW1885" s="21"/>
      <c r="CX1885" s="23">
        <f t="shared" si="11"/>
        <v>1</v>
      </c>
      <c r="CY1885" s="23"/>
      <c r="CZ1885" s="23"/>
      <c r="DA1885" s="23"/>
      <c r="DB1885" s="23">
        <v>1</v>
      </c>
      <c r="DC1885" s="23"/>
      <c r="DD1885" s="23"/>
      <c r="DE1885" s="22">
        <f t="shared" si="13"/>
        <v>0</v>
      </c>
      <c r="DF1885" s="21"/>
      <c r="DG1885" s="21"/>
      <c r="DH1885" s="21"/>
      <c r="DI1885" s="21"/>
      <c r="DJ1885" s="21"/>
      <c r="DK1885" s="24">
        <f t="shared" si="15"/>
        <v>0</v>
      </c>
      <c r="DL1885" s="23"/>
      <c r="DM1885" s="23"/>
      <c r="DN1885" s="3"/>
      <c r="DO1885" s="3"/>
      <c r="DP1885" s="3"/>
      <c r="DQ1885" s="3"/>
      <c r="DR1885" s="3"/>
      <c r="DS1885" s="3"/>
      <c r="DT1885" s="3"/>
      <c r="DU1885" s="3"/>
      <c r="DV1885" s="3"/>
      <c r="DW1885" s="3"/>
      <c r="DX1885" s="3"/>
      <c r="DY1885" s="3"/>
      <c r="DZ1885" s="3"/>
      <c r="EA1885" s="3"/>
      <c r="EB1885" s="3"/>
      <c r="EC1885" s="3"/>
      <c r="ED1885" s="3"/>
      <c r="EE1885" s="3"/>
      <c r="EF1885" s="3"/>
      <c r="EG1885" s="3"/>
    </row>
    <row r="1886" spans="1:137" ht="15.75" customHeight="1">
      <c r="A1886" s="15" t="s">
        <v>6024</v>
      </c>
      <c r="B1886" s="15" t="s">
        <v>6025</v>
      </c>
      <c r="C1886" s="16" t="s">
        <v>6026</v>
      </c>
      <c r="D1886" s="15">
        <v>777128649</v>
      </c>
      <c r="E1886" s="15" t="s">
        <v>6027</v>
      </c>
      <c r="F1886" s="15" t="s">
        <v>84</v>
      </c>
      <c r="G1886" s="15" t="s">
        <v>101</v>
      </c>
      <c r="H1886" s="15" t="s">
        <v>158</v>
      </c>
      <c r="I1886" s="17">
        <f t="shared" si="18"/>
        <v>0</v>
      </c>
      <c r="J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  <c r="U1886" s="17"/>
      <c r="V1886" s="17"/>
      <c r="W1886" s="17"/>
      <c r="X1886" s="17"/>
      <c r="Y1886" s="17"/>
      <c r="Z1886" s="18">
        <f t="shared" si="1"/>
        <v>28</v>
      </c>
      <c r="AA1886" s="19"/>
      <c r="AB1886" s="19"/>
      <c r="AC1886" s="19"/>
      <c r="AD1886" s="19"/>
      <c r="AE1886" s="19"/>
      <c r="AF1886" s="19">
        <v>6</v>
      </c>
      <c r="AG1886" s="19"/>
      <c r="AH1886" s="19">
        <v>7</v>
      </c>
      <c r="AI1886" s="19"/>
      <c r="AJ1886" s="19"/>
      <c r="AK1886" s="19"/>
      <c r="AL1886" s="19"/>
      <c r="AM1886" s="19"/>
      <c r="AN1886" s="19"/>
      <c r="AO1886" s="19"/>
      <c r="AP1886" s="19">
        <v>15</v>
      </c>
      <c r="AQ1886" s="19"/>
      <c r="AR1886" s="20">
        <f t="shared" si="3"/>
        <v>0</v>
      </c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1"/>
      <c r="BG1886" s="21"/>
      <c r="BH1886" s="21"/>
      <c r="BI1886" s="21"/>
      <c r="BJ1886" s="22">
        <f t="shared" si="21"/>
        <v>0</v>
      </c>
      <c r="BK1886" s="21"/>
      <c r="BL1886" s="21"/>
      <c r="BM1886" s="21"/>
      <c r="BN1886" s="23">
        <f t="shared" si="7"/>
        <v>0</v>
      </c>
      <c r="BO1886" s="23"/>
      <c r="BP1886" s="23"/>
      <c r="BQ1886" s="23"/>
      <c r="BR1886" s="23"/>
      <c r="BS1886" s="23"/>
      <c r="BT1886" s="23"/>
      <c r="BU1886" s="23"/>
      <c r="BV1886" s="23"/>
      <c r="BW1886" s="23"/>
      <c r="BX1886" s="23"/>
      <c r="BY1886" s="23"/>
      <c r="BZ1886" s="23"/>
      <c r="CA1886" s="23"/>
      <c r="CB1886" s="23"/>
      <c r="CC1886" s="23"/>
      <c r="CD1886" s="23"/>
      <c r="CE1886" s="23"/>
      <c r="CF1886" s="21">
        <f t="shared" si="9"/>
        <v>0</v>
      </c>
      <c r="CG1886" s="21"/>
      <c r="CH1886" s="21"/>
      <c r="CI1886" s="21"/>
      <c r="CJ1886" s="21"/>
      <c r="CK1886" s="21"/>
      <c r="CL1886" s="21"/>
      <c r="CM1886" s="21"/>
      <c r="CN1886" s="21"/>
      <c r="CO1886" s="21"/>
      <c r="CP1886" s="21"/>
      <c r="CQ1886" s="21"/>
      <c r="CR1886" s="21"/>
      <c r="CS1886" s="21"/>
      <c r="CT1886" s="21"/>
      <c r="CU1886" s="21"/>
      <c r="CV1886" s="21"/>
      <c r="CW1886" s="21"/>
      <c r="CX1886" s="23">
        <f t="shared" si="11"/>
        <v>2</v>
      </c>
      <c r="CY1886" s="23"/>
      <c r="CZ1886" s="23"/>
      <c r="DA1886" s="23"/>
      <c r="DB1886" s="23"/>
      <c r="DC1886" s="23">
        <v>2</v>
      </c>
      <c r="DD1886" s="23"/>
      <c r="DE1886" s="22">
        <f t="shared" si="13"/>
        <v>0</v>
      </c>
      <c r="DF1886" s="21"/>
      <c r="DG1886" s="21"/>
      <c r="DH1886" s="21"/>
      <c r="DI1886" s="21"/>
      <c r="DJ1886" s="21"/>
      <c r="DK1886" s="24">
        <f t="shared" si="15"/>
        <v>0</v>
      </c>
      <c r="DL1886" s="23"/>
      <c r="DM1886" s="23"/>
      <c r="DN1886" s="3"/>
      <c r="DO1886" s="3"/>
      <c r="DP1886" s="3"/>
      <c r="DQ1886" s="3"/>
      <c r="DR1886" s="3"/>
      <c r="DS1886" s="3"/>
      <c r="DT1886" s="3"/>
      <c r="DU1886" s="3"/>
      <c r="DV1886" s="3"/>
      <c r="DW1886" s="3"/>
      <c r="DX1886" s="3"/>
      <c r="DY1886" s="3"/>
      <c r="DZ1886" s="3"/>
      <c r="EA1886" s="3"/>
      <c r="EB1886" s="3"/>
      <c r="EC1886" s="3"/>
      <c r="ED1886" s="3"/>
      <c r="EE1886" s="3"/>
      <c r="EF1886" s="3"/>
      <c r="EG1886" s="3"/>
    </row>
    <row r="1887" spans="1:137" ht="15.75" customHeight="1">
      <c r="A1887" s="15" t="s">
        <v>6028</v>
      </c>
      <c r="B1887" s="15" t="s">
        <v>6029</v>
      </c>
      <c r="C1887" s="16" t="s">
        <v>6030</v>
      </c>
      <c r="D1887" s="15">
        <v>723846524</v>
      </c>
      <c r="E1887" s="15" t="s">
        <v>3518</v>
      </c>
      <c r="F1887" s="15" t="s">
        <v>84</v>
      </c>
      <c r="G1887" s="15" t="s">
        <v>101</v>
      </c>
      <c r="H1887" s="15" t="s">
        <v>325</v>
      </c>
      <c r="I1887" s="17">
        <f t="shared" si="18"/>
        <v>0</v>
      </c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  <c r="U1887" s="17"/>
      <c r="V1887" s="17"/>
      <c r="W1887" s="17"/>
      <c r="X1887" s="17"/>
      <c r="Y1887" s="17"/>
      <c r="Z1887" s="18">
        <f t="shared" si="1"/>
        <v>27</v>
      </c>
      <c r="AA1887" s="19"/>
      <c r="AB1887" s="19"/>
      <c r="AC1887" s="19"/>
      <c r="AD1887" s="19"/>
      <c r="AE1887" s="19"/>
      <c r="AF1887" s="19">
        <v>6</v>
      </c>
      <c r="AG1887" s="19"/>
      <c r="AH1887" s="19">
        <v>6</v>
      </c>
      <c r="AI1887" s="19"/>
      <c r="AJ1887" s="19"/>
      <c r="AK1887" s="19"/>
      <c r="AL1887" s="19"/>
      <c r="AM1887" s="19"/>
      <c r="AN1887" s="19"/>
      <c r="AO1887" s="19">
        <v>15</v>
      </c>
      <c r="AP1887" s="19"/>
      <c r="AQ1887" s="19"/>
      <c r="AR1887" s="20">
        <f t="shared" si="3"/>
        <v>0</v>
      </c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/>
      <c r="BE1887" s="21"/>
      <c r="BF1887" s="21"/>
      <c r="BG1887" s="21"/>
      <c r="BH1887" s="21"/>
      <c r="BI1887" s="21"/>
      <c r="BJ1887" s="22">
        <f t="shared" si="21"/>
        <v>0</v>
      </c>
      <c r="BK1887" s="21"/>
      <c r="BL1887" s="21"/>
      <c r="BM1887" s="21"/>
      <c r="BN1887" s="23">
        <f t="shared" si="7"/>
        <v>1</v>
      </c>
      <c r="BO1887" s="23"/>
      <c r="BP1887" s="23"/>
      <c r="BQ1887" s="23">
        <v>1</v>
      </c>
      <c r="BR1887" s="23"/>
      <c r="BS1887" s="23"/>
      <c r="BT1887" s="23"/>
      <c r="BU1887" s="23"/>
      <c r="BV1887" s="23"/>
      <c r="BW1887" s="23"/>
      <c r="BX1887" s="23"/>
      <c r="BY1887" s="23"/>
      <c r="BZ1887" s="23"/>
      <c r="CA1887" s="23"/>
      <c r="CB1887" s="23"/>
      <c r="CC1887" s="23"/>
      <c r="CD1887" s="23"/>
      <c r="CE1887" s="23"/>
      <c r="CF1887" s="21">
        <f t="shared" si="9"/>
        <v>0</v>
      </c>
      <c r="CG1887" s="21"/>
      <c r="CH1887" s="21"/>
      <c r="CI1887" s="21"/>
      <c r="CJ1887" s="21"/>
      <c r="CK1887" s="21"/>
      <c r="CL1887" s="21"/>
      <c r="CM1887" s="21"/>
      <c r="CN1887" s="21"/>
      <c r="CO1887" s="21"/>
      <c r="CP1887" s="21"/>
      <c r="CQ1887" s="21"/>
      <c r="CR1887" s="21"/>
      <c r="CS1887" s="21"/>
      <c r="CT1887" s="21"/>
      <c r="CU1887" s="21"/>
      <c r="CV1887" s="21"/>
      <c r="CW1887" s="21"/>
      <c r="CX1887" s="23">
        <f t="shared" si="11"/>
        <v>2</v>
      </c>
      <c r="CY1887" s="23"/>
      <c r="CZ1887" s="23"/>
      <c r="DA1887" s="23"/>
      <c r="DB1887" s="23">
        <v>2</v>
      </c>
      <c r="DC1887" s="23"/>
      <c r="DD1887" s="23"/>
      <c r="DE1887" s="22">
        <f t="shared" si="13"/>
        <v>0</v>
      </c>
      <c r="DF1887" s="21"/>
      <c r="DG1887" s="21"/>
      <c r="DH1887" s="21"/>
      <c r="DI1887" s="21"/>
      <c r="DJ1887" s="21"/>
      <c r="DK1887" s="24">
        <f t="shared" si="15"/>
        <v>0</v>
      </c>
      <c r="DL1887" s="23"/>
      <c r="DM1887" s="23"/>
      <c r="DN1887" s="3"/>
      <c r="DO1887" s="3"/>
      <c r="DP1887" s="3"/>
      <c r="DQ1887" s="3"/>
      <c r="DR1887" s="3"/>
      <c r="DS1887" s="3"/>
      <c r="DT1887" s="3"/>
      <c r="DU1887" s="3"/>
      <c r="DV1887" s="3"/>
      <c r="DW1887" s="3"/>
      <c r="DX1887" s="3"/>
      <c r="DY1887" s="3"/>
      <c r="DZ1887" s="3"/>
      <c r="EA1887" s="3"/>
      <c r="EB1887" s="3"/>
      <c r="EC1887" s="3"/>
      <c r="ED1887" s="3"/>
      <c r="EE1887" s="3"/>
      <c r="EF1887" s="3"/>
      <c r="EG1887" s="3"/>
    </row>
    <row r="1888" spans="1:137" ht="15.75" customHeight="1">
      <c r="A1888" s="15" t="s">
        <v>6031</v>
      </c>
      <c r="B1888" s="15" t="s">
        <v>6032</v>
      </c>
      <c r="C1888" s="16">
        <v>70958408</v>
      </c>
      <c r="D1888" s="15">
        <v>603425596</v>
      </c>
      <c r="E1888" s="15" t="s">
        <v>6033</v>
      </c>
      <c r="F1888" s="15" t="s">
        <v>84</v>
      </c>
      <c r="G1888" s="15" t="s">
        <v>169</v>
      </c>
      <c r="H1888" s="15" t="s">
        <v>86</v>
      </c>
      <c r="I1888" s="17">
        <f t="shared" si="18"/>
        <v>0</v>
      </c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  <c r="U1888" s="17"/>
      <c r="V1888" s="17"/>
      <c r="W1888" s="17"/>
      <c r="X1888" s="17"/>
      <c r="Y1888" s="17"/>
      <c r="Z1888" s="18">
        <f t="shared" si="1"/>
        <v>44</v>
      </c>
      <c r="AA1888" s="19"/>
      <c r="AB1888" s="19"/>
      <c r="AC1888" s="19"/>
      <c r="AD1888" s="19"/>
      <c r="AE1888" s="19"/>
      <c r="AF1888" s="19"/>
      <c r="AG1888" s="19">
        <v>19</v>
      </c>
      <c r="AH1888" s="19"/>
      <c r="AI1888" s="19"/>
      <c r="AJ1888" s="19"/>
      <c r="AK1888" s="19"/>
      <c r="AL1888" s="19"/>
      <c r="AM1888" s="19"/>
      <c r="AN1888" s="19"/>
      <c r="AO1888" s="19"/>
      <c r="AP1888" s="19">
        <v>25</v>
      </c>
      <c r="AQ1888" s="19"/>
      <c r="AR1888" s="20">
        <f t="shared" si="3"/>
        <v>0</v>
      </c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1"/>
      <c r="BG1888" s="21"/>
      <c r="BH1888" s="21"/>
      <c r="BI1888" s="21"/>
      <c r="BJ1888" s="22">
        <f t="shared" si="21"/>
        <v>0</v>
      </c>
      <c r="BK1888" s="21"/>
      <c r="BL1888" s="21"/>
      <c r="BM1888" s="21"/>
      <c r="BN1888" s="23">
        <f t="shared" si="7"/>
        <v>0</v>
      </c>
      <c r="BO1888" s="23"/>
      <c r="BP1888" s="23"/>
      <c r="BQ1888" s="23"/>
      <c r="BR1888" s="23"/>
      <c r="BS1888" s="23"/>
      <c r="BT1888" s="23"/>
      <c r="BU1888" s="23"/>
      <c r="BV1888" s="23"/>
      <c r="BW1888" s="23"/>
      <c r="BX1888" s="23"/>
      <c r="BY1888" s="23"/>
      <c r="BZ1888" s="23"/>
      <c r="CA1888" s="23"/>
      <c r="CB1888" s="23"/>
      <c r="CC1888" s="23"/>
      <c r="CD1888" s="23"/>
      <c r="CE1888" s="23"/>
      <c r="CF1888" s="21">
        <f t="shared" si="9"/>
        <v>0</v>
      </c>
      <c r="CG1888" s="21"/>
      <c r="CH1888" s="21"/>
      <c r="CI1888" s="21"/>
      <c r="CJ1888" s="21"/>
      <c r="CK1888" s="21"/>
      <c r="CL1888" s="21"/>
      <c r="CM1888" s="21"/>
      <c r="CN1888" s="21"/>
      <c r="CO1888" s="21"/>
      <c r="CP1888" s="21"/>
      <c r="CQ1888" s="21"/>
      <c r="CR1888" s="21"/>
      <c r="CS1888" s="21"/>
      <c r="CT1888" s="21"/>
      <c r="CU1888" s="21"/>
      <c r="CV1888" s="21"/>
      <c r="CW1888" s="21"/>
      <c r="CX1888" s="23">
        <f t="shared" si="11"/>
        <v>0</v>
      </c>
      <c r="CY1888" s="23"/>
      <c r="CZ1888" s="23"/>
      <c r="DA1888" s="23"/>
      <c r="DB1888" s="23"/>
      <c r="DC1888" s="23"/>
      <c r="DD1888" s="23"/>
      <c r="DE1888" s="22">
        <f t="shared" si="13"/>
        <v>0</v>
      </c>
      <c r="DF1888" s="21"/>
      <c r="DG1888" s="21"/>
      <c r="DH1888" s="21"/>
      <c r="DI1888" s="21"/>
      <c r="DJ1888" s="21"/>
      <c r="DK1888" s="24">
        <f t="shared" si="15"/>
        <v>0</v>
      </c>
      <c r="DL1888" s="23"/>
      <c r="DM1888" s="23"/>
      <c r="DN1888" s="3"/>
      <c r="DO1888" s="3"/>
      <c r="DP1888" s="3"/>
      <c r="DQ1888" s="3"/>
      <c r="DR1888" s="3"/>
      <c r="DS1888" s="3"/>
      <c r="DT1888" s="3"/>
      <c r="DU1888" s="3"/>
      <c r="DV1888" s="3"/>
      <c r="DW1888" s="3"/>
      <c r="DX1888" s="3"/>
      <c r="DY1888" s="3"/>
      <c r="DZ1888" s="3"/>
      <c r="EA1888" s="3"/>
      <c r="EB1888" s="3"/>
      <c r="EC1888" s="3"/>
      <c r="ED1888" s="3"/>
      <c r="EE1888" s="3"/>
      <c r="EF1888" s="3"/>
      <c r="EG1888" s="3"/>
    </row>
    <row r="1889" spans="1:137" ht="15.75" customHeight="1">
      <c r="A1889" s="15" t="s">
        <v>6034</v>
      </c>
      <c r="B1889" s="15" t="s">
        <v>6035</v>
      </c>
      <c r="C1889" s="16" t="s">
        <v>6036</v>
      </c>
      <c r="D1889" s="15">
        <v>777419940</v>
      </c>
      <c r="E1889" s="15" t="s">
        <v>6037</v>
      </c>
      <c r="F1889" s="15" t="s">
        <v>84</v>
      </c>
      <c r="G1889" s="15" t="s">
        <v>91</v>
      </c>
      <c r="H1889" s="15" t="s">
        <v>216</v>
      </c>
      <c r="I1889" s="17">
        <f t="shared" si="18"/>
        <v>0</v>
      </c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  <c r="U1889" s="17"/>
      <c r="V1889" s="17"/>
      <c r="W1889" s="17"/>
      <c r="X1889" s="17"/>
      <c r="Y1889" s="17"/>
      <c r="Z1889" s="18">
        <f t="shared" si="1"/>
        <v>29</v>
      </c>
      <c r="AA1889" s="19"/>
      <c r="AB1889" s="19"/>
      <c r="AC1889" s="19"/>
      <c r="AD1889" s="19"/>
      <c r="AE1889" s="19"/>
      <c r="AF1889" s="19"/>
      <c r="AG1889" s="19">
        <v>19</v>
      </c>
      <c r="AH1889" s="19"/>
      <c r="AI1889" s="19"/>
      <c r="AJ1889" s="19"/>
      <c r="AK1889" s="19"/>
      <c r="AL1889" s="19"/>
      <c r="AM1889" s="19"/>
      <c r="AN1889" s="19"/>
      <c r="AO1889" s="19">
        <v>10</v>
      </c>
      <c r="AP1889" s="19"/>
      <c r="AQ1889" s="19"/>
      <c r="AR1889" s="20">
        <f t="shared" si="3"/>
        <v>0</v>
      </c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1"/>
      <c r="BG1889" s="21"/>
      <c r="BH1889" s="21"/>
      <c r="BI1889" s="21"/>
      <c r="BJ1889" s="22">
        <f t="shared" si="21"/>
        <v>0</v>
      </c>
      <c r="BK1889" s="21"/>
      <c r="BL1889" s="21"/>
      <c r="BM1889" s="21"/>
      <c r="BN1889" s="23">
        <f t="shared" si="7"/>
        <v>0</v>
      </c>
      <c r="BO1889" s="23"/>
      <c r="BP1889" s="23"/>
      <c r="BQ1889" s="23"/>
      <c r="BR1889" s="23"/>
      <c r="BS1889" s="23"/>
      <c r="BT1889" s="23"/>
      <c r="BU1889" s="23"/>
      <c r="BV1889" s="23"/>
      <c r="BW1889" s="23"/>
      <c r="BX1889" s="23"/>
      <c r="BY1889" s="23"/>
      <c r="BZ1889" s="23"/>
      <c r="CA1889" s="23"/>
      <c r="CB1889" s="23"/>
      <c r="CC1889" s="23"/>
      <c r="CD1889" s="23"/>
      <c r="CE1889" s="23"/>
      <c r="CF1889" s="21">
        <f t="shared" si="9"/>
        <v>100</v>
      </c>
      <c r="CG1889" s="21"/>
      <c r="CH1889" s="21"/>
      <c r="CI1889" s="21"/>
      <c r="CJ1889" s="21"/>
      <c r="CK1889" s="21"/>
      <c r="CL1889" s="21"/>
      <c r="CM1889" s="21"/>
      <c r="CN1889" s="21"/>
      <c r="CO1889" s="21"/>
      <c r="CP1889" s="21"/>
      <c r="CQ1889" s="21"/>
      <c r="CR1889" s="21"/>
      <c r="CS1889" s="21"/>
      <c r="CT1889" s="21"/>
      <c r="CU1889" s="21">
        <v>100</v>
      </c>
      <c r="CV1889" s="21"/>
      <c r="CW1889" s="21"/>
      <c r="CX1889" s="23">
        <f t="shared" si="11"/>
        <v>1</v>
      </c>
      <c r="CY1889" s="23"/>
      <c r="CZ1889" s="23"/>
      <c r="DA1889" s="23"/>
      <c r="DB1889" s="23">
        <v>1</v>
      </c>
      <c r="DC1889" s="23"/>
      <c r="DD1889" s="23"/>
      <c r="DE1889" s="22">
        <f t="shared" si="13"/>
        <v>0</v>
      </c>
      <c r="DF1889" s="21"/>
      <c r="DG1889" s="21"/>
      <c r="DH1889" s="21"/>
      <c r="DI1889" s="21"/>
      <c r="DJ1889" s="21"/>
      <c r="DK1889" s="24">
        <f t="shared" si="15"/>
        <v>0</v>
      </c>
      <c r="DL1889" s="23"/>
      <c r="DM1889" s="23"/>
      <c r="DN1889" s="3"/>
      <c r="DO1889" s="3"/>
      <c r="DP1889" s="3"/>
      <c r="DQ1889" s="3"/>
      <c r="DR1889" s="3"/>
      <c r="DS1889" s="3"/>
      <c r="DT1889" s="3"/>
      <c r="DU1889" s="3"/>
      <c r="DV1889" s="3"/>
      <c r="DW1889" s="3"/>
      <c r="DX1889" s="3"/>
      <c r="DY1889" s="3"/>
      <c r="DZ1889" s="3"/>
      <c r="EA1889" s="3"/>
      <c r="EB1889" s="3"/>
      <c r="EC1889" s="3"/>
      <c r="ED1889" s="3"/>
      <c r="EE1889" s="3"/>
      <c r="EF1889" s="3"/>
      <c r="EG1889" s="3"/>
    </row>
    <row r="1890" spans="1:137" ht="15.75" customHeight="1">
      <c r="A1890" s="15" t="s">
        <v>6038</v>
      </c>
      <c r="B1890" s="15" t="s">
        <v>6039</v>
      </c>
      <c r="C1890" s="16">
        <v>63829436</v>
      </c>
      <c r="D1890" s="15">
        <v>602223434</v>
      </c>
      <c r="E1890" s="15" t="s">
        <v>6040</v>
      </c>
      <c r="F1890" s="15" t="s">
        <v>84</v>
      </c>
      <c r="G1890" s="15" t="s">
        <v>91</v>
      </c>
      <c r="H1890" s="15" t="s">
        <v>174</v>
      </c>
      <c r="I1890" s="17">
        <f t="shared" si="18"/>
        <v>0</v>
      </c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  <c r="U1890" s="17"/>
      <c r="V1890" s="17"/>
      <c r="W1890" s="17"/>
      <c r="X1890" s="17"/>
      <c r="Y1890" s="17"/>
      <c r="Z1890" s="18">
        <f t="shared" si="1"/>
        <v>29</v>
      </c>
      <c r="AA1890" s="19"/>
      <c r="AB1890" s="19"/>
      <c r="AC1890" s="19"/>
      <c r="AD1890" s="19"/>
      <c r="AE1890" s="19"/>
      <c r="AF1890" s="19"/>
      <c r="AG1890" s="19">
        <v>19</v>
      </c>
      <c r="AH1890" s="19"/>
      <c r="AI1890" s="19"/>
      <c r="AJ1890" s="19"/>
      <c r="AK1890" s="19"/>
      <c r="AL1890" s="19"/>
      <c r="AM1890" s="19"/>
      <c r="AN1890" s="19"/>
      <c r="AO1890" s="19">
        <v>10</v>
      </c>
      <c r="AP1890" s="19"/>
      <c r="AQ1890" s="19"/>
      <c r="AR1890" s="20">
        <f t="shared" si="3"/>
        <v>0</v>
      </c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1"/>
      <c r="BG1890" s="21"/>
      <c r="BH1890" s="21"/>
      <c r="BI1890" s="21"/>
      <c r="BJ1890" s="22">
        <f t="shared" si="21"/>
        <v>0</v>
      </c>
      <c r="BK1890" s="21"/>
      <c r="BL1890" s="21"/>
      <c r="BM1890" s="21"/>
      <c r="BN1890" s="23">
        <f t="shared" si="7"/>
        <v>0</v>
      </c>
      <c r="BO1890" s="23"/>
      <c r="BP1890" s="23"/>
      <c r="BQ1890" s="23"/>
      <c r="BR1890" s="23"/>
      <c r="BS1890" s="23"/>
      <c r="BT1890" s="23"/>
      <c r="BU1890" s="23"/>
      <c r="BV1890" s="23"/>
      <c r="BW1890" s="23"/>
      <c r="BX1890" s="23"/>
      <c r="BY1890" s="23"/>
      <c r="BZ1890" s="23"/>
      <c r="CA1890" s="23"/>
      <c r="CB1890" s="23"/>
      <c r="CC1890" s="23"/>
      <c r="CD1890" s="23"/>
      <c r="CE1890" s="23"/>
      <c r="CF1890" s="21">
        <f t="shared" si="9"/>
        <v>100</v>
      </c>
      <c r="CG1890" s="21"/>
      <c r="CH1890" s="21"/>
      <c r="CI1890" s="21"/>
      <c r="CJ1890" s="21"/>
      <c r="CK1890" s="21"/>
      <c r="CL1890" s="21"/>
      <c r="CM1890" s="21"/>
      <c r="CN1890" s="21"/>
      <c r="CO1890" s="21"/>
      <c r="CP1890" s="21"/>
      <c r="CQ1890" s="21"/>
      <c r="CR1890" s="21"/>
      <c r="CS1890" s="21"/>
      <c r="CT1890" s="21"/>
      <c r="CU1890" s="21">
        <v>100</v>
      </c>
      <c r="CV1890" s="21"/>
      <c r="CW1890" s="21"/>
      <c r="CX1890" s="23">
        <f t="shared" si="11"/>
        <v>1</v>
      </c>
      <c r="CY1890" s="23"/>
      <c r="CZ1890" s="23"/>
      <c r="DA1890" s="23"/>
      <c r="DB1890" s="23">
        <v>1</v>
      </c>
      <c r="DC1890" s="23"/>
      <c r="DD1890" s="23"/>
      <c r="DE1890" s="22">
        <f t="shared" si="13"/>
        <v>0</v>
      </c>
      <c r="DF1890" s="21"/>
      <c r="DG1890" s="21"/>
      <c r="DH1890" s="21"/>
      <c r="DI1890" s="21"/>
      <c r="DJ1890" s="21"/>
      <c r="DK1890" s="24">
        <f t="shared" si="15"/>
        <v>0</v>
      </c>
      <c r="DL1890" s="23"/>
      <c r="DM1890" s="23"/>
      <c r="DN1890" s="3"/>
      <c r="DO1890" s="3"/>
      <c r="DP1890" s="3"/>
      <c r="DQ1890" s="3"/>
      <c r="DR1890" s="3"/>
      <c r="DS1890" s="3"/>
      <c r="DT1890" s="3"/>
      <c r="DU1890" s="3"/>
      <c r="DV1890" s="3"/>
      <c r="DW1890" s="3"/>
      <c r="DX1890" s="3"/>
      <c r="DY1890" s="3"/>
      <c r="DZ1890" s="3"/>
      <c r="EA1890" s="3"/>
      <c r="EB1890" s="3"/>
      <c r="EC1890" s="3"/>
      <c r="ED1890" s="3"/>
      <c r="EE1890" s="3"/>
      <c r="EF1890" s="3"/>
      <c r="EG1890" s="3"/>
    </row>
    <row r="1891" spans="1:137" ht="15.75" customHeight="1">
      <c r="A1891" s="15" t="s">
        <v>6041</v>
      </c>
      <c r="B1891" s="15" t="s">
        <v>6042</v>
      </c>
      <c r="C1891" s="16" t="s">
        <v>6043</v>
      </c>
      <c r="D1891" s="15">
        <v>603877647</v>
      </c>
      <c r="E1891" s="15" t="s">
        <v>4150</v>
      </c>
      <c r="F1891" s="15" t="s">
        <v>84</v>
      </c>
      <c r="G1891" s="15" t="s">
        <v>169</v>
      </c>
      <c r="H1891" s="15" t="s">
        <v>57</v>
      </c>
      <c r="I1891" s="17">
        <f t="shared" si="18"/>
        <v>0</v>
      </c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  <c r="U1891" s="17"/>
      <c r="V1891" s="17"/>
      <c r="W1891" s="17"/>
      <c r="X1891" s="17"/>
      <c r="Y1891" s="17"/>
      <c r="Z1891" s="18">
        <f t="shared" si="1"/>
        <v>25</v>
      </c>
      <c r="AA1891" s="19"/>
      <c r="AB1891" s="19"/>
      <c r="AC1891" s="19"/>
      <c r="AD1891" s="19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>
        <v>25</v>
      </c>
      <c r="AQ1891" s="19"/>
      <c r="AR1891" s="20">
        <f t="shared" si="3"/>
        <v>0</v>
      </c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1"/>
      <c r="BG1891" s="21"/>
      <c r="BH1891" s="21"/>
      <c r="BI1891" s="21"/>
      <c r="BJ1891" s="22">
        <f t="shared" si="21"/>
        <v>0</v>
      </c>
      <c r="BK1891" s="21"/>
      <c r="BL1891" s="21"/>
      <c r="BM1891" s="21"/>
      <c r="BN1891" s="23">
        <f t="shared" si="7"/>
        <v>0</v>
      </c>
      <c r="BO1891" s="23"/>
      <c r="BP1891" s="23"/>
      <c r="BQ1891" s="23"/>
      <c r="BR1891" s="23"/>
      <c r="BS1891" s="23"/>
      <c r="BT1891" s="23"/>
      <c r="BU1891" s="23"/>
      <c r="BV1891" s="23"/>
      <c r="BW1891" s="23"/>
      <c r="BX1891" s="23"/>
      <c r="BY1891" s="23"/>
      <c r="BZ1891" s="23"/>
      <c r="CA1891" s="23"/>
      <c r="CB1891" s="23"/>
      <c r="CC1891" s="23"/>
      <c r="CD1891" s="23"/>
      <c r="CE1891" s="23"/>
      <c r="CF1891" s="21">
        <f t="shared" si="9"/>
        <v>0</v>
      </c>
      <c r="CG1891" s="21"/>
      <c r="CH1891" s="21"/>
      <c r="CI1891" s="21"/>
      <c r="CJ1891" s="21"/>
      <c r="CK1891" s="21"/>
      <c r="CL1891" s="21"/>
      <c r="CM1891" s="21"/>
      <c r="CN1891" s="21"/>
      <c r="CO1891" s="21"/>
      <c r="CP1891" s="21"/>
      <c r="CQ1891" s="21"/>
      <c r="CR1891" s="21"/>
      <c r="CS1891" s="21"/>
      <c r="CT1891" s="21"/>
      <c r="CU1891" s="21"/>
      <c r="CV1891" s="21"/>
      <c r="CW1891" s="21"/>
      <c r="CX1891" s="23">
        <f t="shared" si="11"/>
        <v>0</v>
      </c>
      <c r="CY1891" s="23"/>
      <c r="CZ1891" s="23"/>
      <c r="DA1891" s="23"/>
      <c r="DB1891" s="23"/>
      <c r="DC1891" s="23"/>
      <c r="DD1891" s="23"/>
      <c r="DE1891" s="22">
        <f t="shared" si="13"/>
        <v>0</v>
      </c>
      <c r="DF1891" s="21"/>
      <c r="DG1891" s="21"/>
      <c r="DH1891" s="21"/>
      <c r="DI1891" s="21"/>
      <c r="DJ1891" s="21"/>
      <c r="DK1891" s="24">
        <f t="shared" si="15"/>
        <v>0</v>
      </c>
      <c r="DL1891" s="23"/>
      <c r="DM1891" s="23"/>
      <c r="DN1891" s="3"/>
      <c r="DO1891" s="3"/>
      <c r="DP1891" s="3"/>
      <c r="DQ1891" s="3"/>
      <c r="DR1891" s="3"/>
      <c r="DS1891" s="3"/>
      <c r="DT1891" s="3"/>
      <c r="DU1891" s="3"/>
      <c r="DV1891" s="3"/>
      <c r="DW1891" s="3"/>
      <c r="DX1891" s="3"/>
      <c r="DY1891" s="3"/>
      <c r="DZ1891" s="3"/>
      <c r="EA1891" s="3"/>
      <c r="EB1891" s="3"/>
      <c r="EC1891" s="3"/>
      <c r="ED1891" s="3"/>
      <c r="EE1891" s="3"/>
      <c r="EF1891" s="3"/>
      <c r="EG1891" s="3"/>
    </row>
    <row r="1892" spans="1:137" ht="15.75" customHeight="1">
      <c r="A1892" s="15" t="s">
        <v>6044</v>
      </c>
      <c r="B1892" s="15" t="s">
        <v>6045</v>
      </c>
      <c r="C1892" s="16">
        <v>72079690</v>
      </c>
      <c r="D1892" s="15">
        <v>603996566</v>
      </c>
      <c r="E1892" s="15" t="s">
        <v>6046</v>
      </c>
      <c r="F1892" s="15" t="s">
        <v>84</v>
      </c>
      <c r="G1892" s="15" t="s">
        <v>101</v>
      </c>
      <c r="H1892" s="15" t="s">
        <v>496</v>
      </c>
      <c r="I1892" s="17">
        <f t="shared" si="18"/>
        <v>0</v>
      </c>
      <c r="J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  <c r="U1892" s="17"/>
      <c r="V1892" s="17"/>
      <c r="W1892" s="17"/>
      <c r="X1892" s="17"/>
      <c r="Y1892" s="17"/>
      <c r="Z1892" s="18">
        <f t="shared" si="1"/>
        <v>34</v>
      </c>
      <c r="AA1892" s="19"/>
      <c r="AB1892" s="19"/>
      <c r="AC1892" s="19"/>
      <c r="AD1892" s="19"/>
      <c r="AE1892" s="19"/>
      <c r="AF1892" s="19">
        <v>10</v>
      </c>
      <c r="AG1892" s="19"/>
      <c r="AH1892" s="19">
        <v>9</v>
      </c>
      <c r="AI1892" s="19"/>
      <c r="AJ1892" s="19"/>
      <c r="AK1892" s="19"/>
      <c r="AL1892" s="19"/>
      <c r="AM1892" s="19"/>
      <c r="AN1892" s="19"/>
      <c r="AO1892" s="19"/>
      <c r="AP1892" s="19">
        <v>15</v>
      </c>
      <c r="AQ1892" s="19"/>
      <c r="AR1892" s="20">
        <f t="shared" si="3"/>
        <v>0</v>
      </c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2">
        <f t="shared" si="21"/>
        <v>0</v>
      </c>
      <c r="BK1892" s="21"/>
      <c r="BL1892" s="21"/>
      <c r="BM1892" s="21"/>
      <c r="BN1892" s="23">
        <f t="shared" si="7"/>
        <v>0</v>
      </c>
      <c r="BO1892" s="23"/>
      <c r="BP1892" s="23"/>
      <c r="BQ1892" s="23"/>
      <c r="BR1892" s="23"/>
      <c r="BS1892" s="23"/>
      <c r="BT1892" s="23"/>
      <c r="BU1892" s="23"/>
      <c r="BV1892" s="23"/>
      <c r="BW1892" s="23"/>
      <c r="BX1892" s="23"/>
      <c r="BY1892" s="23"/>
      <c r="BZ1892" s="23"/>
      <c r="CA1892" s="23"/>
      <c r="CB1892" s="23"/>
      <c r="CC1892" s="23"/>
      <c r="CD1892" s="23"/>
      <c r="CE1892" s="23"/>
      <c r="CF1892" s="21">
        <f t="shared" si="9"/>
        <v>0</v>
      </c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3">
        <f t="shared" si="11"/>
        <v>2</v>
      </c>
      <c r="CY1892" s="23"/>
      <c r="CZ1892" s="23"/>
      <c r="DA1892" s="23"/>
      <c r="DB1892" s="23"/>
      <c r="DC1892" s="23">
        <v>2</v>
      </c>
      <c r="DD1892" s="23"/>
      <c r="DE1892" s="22">
        <f t="shared" si="13"/>
        <v>0</v>
      </c>
      <c r="DF1892" s="21"/>
      <c r="DG1892" s="21"/>
      <c r="DH1892" s="21"/>
      <c r="DI1892" s="21"/>
      <c r="DJ1892" s="21"/>
      <c r="DK1892" s="24">
        <f t="shared" si="15"/>
        <v>0</v>
      </c>
      <c r="DL1892" s="23"/>
      <c r="DM1892" s="23"/>
      <c r="DN1892" s="3"/>
      <c r="DO1892" s="3"/>
      <c r="DP1892" s="3"/>
      <c r="DQ1892" s="3"/>
      <c r="DR1892" s="3"/>
      <c r="DS1892" s="3"/>
      <c r="DT1892" s="3"/>
      <c r="DU1892" s="3"/>
      <c r="DV1892" s="3"/>
      <c r="DW1892" s="3"/>
      <c r="DX1892" s="3"/>
      <c r="DY1892" s="3"/>
      <c r="DZ1892" s="3"/>
      <c r="EA1892" s="3"/>
      <c r="EB1892" s="3"/>
      <c r="EC1892" s="3"/>
      <c r="ED1892" s="3"/>
      <c r="EE1892" s="3"/>
      <c r="EF1892" s="3"/>
      <c r="EG1892" s="3"/>
    </row>
    <row r="1893" spans="1:137" ht="15.75" customHeight="1">
      <c r="A1893" s="15" t="s">
        <v>6047</v>
      </c>
      <c r="B1893" s="15" t="s">
        <v>6048</v>
      </c>
      <c r="C1893" s="16">
        <v>24169170</v>
      </c>
      <c r="D1893" s="15">
        <v>731772052</v>
      </c>
      <c r="E1893" s="15" t="s">
        <v>6049</v>
      </c>
      <c r="F1893" s="15" t="s">
        <v>84</v>
      </c>
      <c r="G1893" s="15" t="s">
        <v>91</v>
      </c>
      <c r="H1893" s="15" t="s">
        <v>496</v>
      </c>
      <c r="I1893" s="17">
        <f t="shared" si="18"/>
        <v>0</v>
      </c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8">
        <f t="shared" si="1"/>
        <v>29</v>
      </c>
      <c r="AA1893" s="19"/>
      <c r="AB1893" s="19"/>
      <c r="AC1893" s="19"/>
      <c r="AD1893" s="19"/>
      <c r="AE1893" s="19"/>
      <c r="AF1893" s="19"/>
      <c r="AG1893" s="19">
        <v>19</v>
      </c>
      <c r="AH1893" s="19"/>
      <c r="AI1893" s="19"/>
      <c r="AJ1893" s="19"/>
      <c r="AK1893" s="19"/>
      <c r="AL1893" s="19"/>
      <c r="AM1893" s="19"/>
      <c r="AN1893" s="19"/>
      <c r="AO1893" s="19">
        <v>10</v>
      </c>
      <c r="AP1893" s="19"/>
      <c r="AQ1893" s="19"/>
      <c r="AR1893" s="20">
        <f t="shared" si="3"/>
        <v>0</v>
      </c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1"/>
      <c r="BG1893" s="21"/>
      <c r="BH1893" s="21"/>
      <c r="BI1893" s="21"/>
      <c r="BJ1893" s="22">
        <f t="shared" si="21"/>
        <v>0</v>
      </c>
      <c r="BK1893" s="21"/>
      <c r="BL1893" s="21"/>
      <c r="BM1893" s="21"/>
      <c r="BN1893" s="23">
        <f t="shared" si="7"/>
        <v>0</v>
      </c>
      <c r="BO1893" s="23"/>
      <c r="BP1893" s="23"/>
      <c r="BQ1893" s="23"/>
      <c r="BR1893" s="23"/>
      <c r="BS1893" s="23"/>
      <c r="BT1893" s="23"/>
      <c r="BU1893" s="23"/>
      <c r="BV1893" s="23"/>
      <c r="BW1893" s="23"/>
      <c r="BX1893" s="23"/>
      <c r="BY1893" s="23"/>
      <c r="BZ1893" s="23"/>
      <c r="CA1893" s="23"/>
      <c r="CB1893" s="23"/>
      <c r="CC1893" s="23"/>
      <c r="CD1893" s="23"/>
      <c r="CE1893" s="23"/>
      <c r="CF1893" s="21">
        <f t="shared" si="9"/>
        <v>100</v>
      </c>
      <c r="CG1893" s="21"/>
      <c r="CH1893" s="21"/>
      <c r="CI1893" s="21"/>
      <c r="CJ1893" s="21"/>
      <c r="CK1893" s="21"/>
      <c r="CL1893" s="21"/>
      <c r="CM1893" s="21"/>
      <c r="CN1893" s="21"/>
      <c r="CO1893" s="21"/>
      <c r="CP1893" s="21"/>
      <c r="CQ1893" s="21"/>
      <c r="CR1893" s="21"/>
      <c r="CS1893" s="21"/>
      <c r="CT1893" s="21"/>
      <c r="CU1893" s="21">
        <v>100</v>
      </c>
      <c r="CV1893" s="21"/>
      <c r="CW1893" s="21"/>
      <c r="CX1893" s="23">
        <f t="shared" si="11"/>
        <v>1</v>
      </c>
      <c r="CY1893" s="23"/>
      <c r="CZ1893" s="23"/>
      <c r="DA1893" s="23"/>
      <c r="DB1893" s="23">
        <v>1</v>
      </c>
      <c r="DC1893" s="23"/>
      <c r="DD1893" s="23"/>
      <c r="DE1893" s="22">
        <f t="shared" si="13"/>
        <v>0</v>
      </c>
      <c r="DF1893" s="21"/>
      <c r="DG1893" s="21"/>
      <c r="DH1893" s="21"/>
      <c r="DI1893" s="21"/>
      <c r="DJ1893" s="21"/>
      <c r="DK1893" s="24">
        <f t="shared" si="15"/>
        <v>0</v>
      </c>
      <c r="DL1893" s="23"/>
      <c r="DM1893" s="23"/>
      <c r="DN1893" s="3"/>
      <c r="DO1893" s="3"/>
      <c r="DP1893" s="3"/>
      <c r="DQ1893" s="3"/>
      <c r="DR1893" s="3"/>
      <c r="DS1893" s="3"/>
      <c r="DT1893" s="3"/>
      <c r="DU1893" s="3"/>
      <c r="DV1893" s="3"/>
      <c r="DW1893" s="3"/>
      <c r="DX1893" s="3"/>
      <c r="DY1893" s="3"/>
      <c r="DZ1893" s="3"/>
      <c r="EA1893" s="3"/>
      <c r="EB1893" s="3"/>
      <c r="EC1893" s="3"/>
      <c r="ED1893" s="3"/>
      <c r="EE1893" s="3"/>
      <c r="EF1893" s="3"/>
      <c r="EG1893" s="3"/>
    </row>
    <row r="1894" spans="1:137" ht="15.75" customHeight="1">
      <c r="A1894" s="15" t="s">
        <v>6050</v>
      </c>
      <c r="B1894" s="15" t="s">
        <v>6051</v>
      </c>
      <c r="C1894" s="16" t="s">
        <v>6052</v>
      </c>
      <c r="D1894" s="15">
        <v>602111645</v>
      </c>
      <c r="E1894" s="15" t="s">
        <v>6053</v>
      </c>
      <c r="F1894" s="15" t="s">
        <v>84</v>
      </c>
      <c r="G1894" s="15" t="s">
        <v>91</v>
      </c>
      <c r="H1894" s="15" t="s">
        <v>174</v>
      </c>
      <c r="I1894" s="17">
        <f t="shared" si="18"/>
        <v>0</v>
      </c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8">
        <f t="shared" si="1"/>
        <v>10</v>
      </c>
      <c r="AA1894" s="19"/>
      <c r="AB1894" s="19"/>
      <c r="AC1894" s="19"/>
      <c r="AD1894" s="19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>
        <v>10</v>
      </c>
      <c r="AP1894" s="19"/>
      <c r="AQ1894" s="19"/>
      <c r="AR1894" s="20">
        <f t="shared" si="3"/>
        <v>0</v>
      </c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1"/>
      <c r="BG1894" s="21"/>
      <c r="BH1894" s="21"/>
      <c r="BI1894" s="21"/>
      <c r="BJ1894" s="22">
        <f t="shared" si="21"/>
        <v>0</v>
      </c>
      <c r="BK1894" s="21"/>
      <c r="BL1894" s="21"/>
      <c r="BM1894" s="21"/>
      <c r="BN1894" s="23">
        <f t="shared" si="7"/>
        <v>0</v>
      </c>
      <c r="BO1894" s="23"/>
      <c r="BP1894" s="23"/>
      <c r="BQ1894" s="23"/>
      <c r="BR1894" s="23"/>
      <c r="BS1894" s="23"/>
      <c r="BT1894" s="23"/>
      <c r="BU1894" s="23"/>
      <c r="BV1894" s="23"/>
      <c r="BW1894" s="23"/>
      <c r="BX1894" s="23"/>
      <c r="BY1894" s="23"/>
      <c r="BZ1894" s="23"/>
      <c r="CA1894" s="23"/>
      <c r="CB1894" s="23"/>
      <c r="CC1894" s="23"/>
      <c r="CD1894" s="23"/>
      <c r="CE1894" s="23"/>
      <c r="CF1894" s="21">
        <f t="shared" si="9"/>
        <v>100</v>
      </c>
      <c r="CG1894" s="21"/>
      <c r="CH1894" s="21"/>
      <c r="CI1894" s="21"/>
      <c r="CJ1894" s="21"/>
      <c r="CK1894" s="21"/>
      <c r="CL1894" s="21"/>
      <c r="CM1894" s="21"/>
      <c r="CN1894" s="21"/>
      <c r="CO1894" s="21"/>
      <c r="CP1894" s="21"/>
      <c r="CQ1894" s="21"/>
      <c r="CR1894" s="21"/>
      <c r="CS1894" s="21"/>
      <c r="CT1894" s="21"/>
      <c r="CU1894" s="21">
        <v>100</v>
      </c>
      <c r="CV1894" s="21"/>
      <c r="CW1894" s="21"/>
      <c r="CX1894" s="23">
        <f t="shared" si="11"/>
        <v>1</v>
      </c>
      <c r="CY1894" s="23"/>
      <c r="CZ1894" s="23"/>
      <c r="DA1894" s="23"/>
      <c r="DB1894" s="23">
        <v>1</v>
      </c>
      <c r="DC1894" s="23"/>
      <c r="DD1894" s="23"/>
      <c r="DE1894" s="22">
        <f t="shared" si="13"/>
        <v>0</v>
      </c>
      <c r="DF1894" s="21"/>
      <c r="DG1894" s="21"/>
      <c r="DH1894" s="21"/>
      <c r="DI1894" s="21"/>
      <c r="DJ1894" s="21"/>
      <c r="DK1894" s="24">
        <f t="shared" si="15"/>
        <v>0</v>
      </c>
      <c r="DL1894" s="23"/>
      <c r="DM1894" s="23"/>
      <c r="DN1894" s="3"/>
      <c r="DO1894" s="3"/>
      <c r="DP1894" s="3"/>
      <c r="DQ1894" s="3"/>
      <c r="DR1894" s="3"/>
      <c r="DS1894" s="3"/>
      <c r="DT1894" s="3"/>
      <c r="DU1894" s="3"/>
      <c r="DV1894" s="3"/>
      <c r="DW1894" s="3"/>
      <c r="DX1894" s="3"/>
      <c r="DY1894" s="3"/>
      <c r="DZ1894" s="3"/>
      <c r="EA1894" s="3"/>
      <c r="EB1894" s="3"/>
      <c r="EC1894" s="3"/>
      <c r="ED1894" s="3"/>
      <c r="EE1894" s="3"/>
      <c r="EF1894" s="3"/>
      <c r="EG1894" s="3"/>
    </row>
    <row r="1895" spans="1:137" ht="15.75" customHeight="1">
      <c r="A1895" s="15" t="s">
        <v>6054</v>
      </c>
      <c r="B1895" s="15" t="s">
        <v>6055</v>
      </c>
      <c r="C1895" s="16" t="s">
        <v>6056</v>
      </c>
      <c r="D1895" s="15">
        <v>607990682</v>
      </c>
      <c r="E1895" s="15" t="s">
        <v>6057</v>
      </c>
      <c r="F1895" s="15" t="s">
        <v>84</v>
      </c>
      <c r="G1895" s="15" t="s">
        <v>169</v>
      </c>
      <c r="H1895" s="15" t="s">
        <v>57</v>
      </c>
      <c r="I1895" s="17">
        <f t="shared" si="18"/>
        <v>0</v>
      </c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  <c r="U1895" s="17"/>
      <c r="V1895" s="17"/>
      <c r="W1895" s="17"/>
      <c r="X1895" s="17"/>
      <c r="Y1895" s="17"/>
      <c r="Z1895" s="18">
        <f t="shared" si="1"/>
        <v>25</v>
      </c>
      <c r="AA1895" s="19"/>
      <c r="AB1895" s="19"/>
      <c r="AC1895" s="19"/>
      <c r="AD1895" s="19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>
        <v>25</v>
      </c>
      <c r="AQ1895" s="19"/>
      <c r="AR1895" s="20">
        <f t="shared" si="3"/>
        <v>0</v>
      </c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1"/>
      <c r="BG1895" s="21"/>
      <c r="BH1895" s="21"/>
      <c r="BI1895" s="21"/>
      <c r="BJ1895" s="22">
        <f t="shared" si="21"/>
        <v>0</v>
      </c>
      <c r="BK1895" s="21"/>
      <c r="BL1895" s="21"/>
      <c r="BM1895" s="21"/>
      <c r="BN1895" s="23">
        <f t="shared" si="7"/>
        <v>0</v>
      </c>
      <c r="BO1895" s="23"/>
      <c r="BP1895" s="23"/>
      <c r="BQ1895" s="23"/>
      <c r="BR1895" s="23"/>
      <c r="BS1895" s="23"/>
      <c r="BT1895" s="23"/>
      <c r="BU1895" s="23"/>
      <c r="BV1895" s="23"/>
      <c r="BW1895" s="23"/>
      <c r="BX1895" s="23"/>
      <c r="BY1895" s="23"/>
      <c r="BZ1895" s="23"/>
      <c r="CA1895" s="23"/>
      <c r="CB1895" s="23"/>
      <c r="CC1895" s="23"/>
      <c r="CD1895" s="23"/>
      <c r="CE1895" s="23"/>
      <c r="CF1895" s="21">
        <f t="shared" si="9"/>
        <v>0</v>
      </c>
      <c r="CG1895" s="21"/>
      <c r="CH1895" s="21"/>
      <c r="CI1895" s="21"/>
      <c r="CJ1895" s="21"/>
      <c r="CK1895" s="21"/>
      <c r="CL1895" s="21"/>
      <c r="CM1895" s="21"/>
      <c r="CN1895" s="21"/>
      <c r="CO1895" s="21"/>
      <c r="CP1895" s="21"/>
      <c r="CQ1895" s="21"/>
      <c r="CR1895" s="21"/>
      <c r="CS1895" s="21"/>
      <c r="CT1895" s="21"/>
      <c r="CU1895" s="21"/>
      <c r="CV1895" s="21"/>
      <c r="CW1895" s="21"/>
      <c r="CX1895" s="23">
        <f t="shared" si="11"/>
        <v>0</v>
      </c>
      <c r="CY1895" s="23"/>
      <c r="CZ1895" s="23"/>
      <c r="DA1895" s="23"/>
      <c r="DB1895" s="23"/>
      <c r="DC1895" s="23"/>
      <c r="DD1895" s="23"/>
      <c r="DE1895" s="22">
        <f t="shared" si="13"/>
        <v>0</v>
      </c>
      <c r="DF1895" s="21"/>
      <c r="DG1895" s="21"/>
      <c r="DH1895" s="21"/>
      <c r="DI1895" s="21"/>
      <c r="DJ1895" s="21"/>
      <c r="DK1895" s="24">
        <f t="shared" si="15"/>
        <v>0</v>
      </c>
      <c r="DL1895" s="23"/>
      <c r="DM1895" s="23"/>
      <c r="DN1895" s="3"/>
      <c r="DO1895" s="3"/>
      <c r="DP1895" s="3"/>
      <c r="DQ1895" s="3"/>
      <c r="DR1895" s="3"/>
      <c r="DS1895" s="3"/>
      <c r="DT1895" s="3"/>
      <c r="DU1895" s="3"/>
      <c r="DV1895" s="3"/>
      <c r="DW1895" s="3"/>
      <c r="DX1895" s="3"/>
      <c r="DY1895" s="3"/>
      <c r="DZ1895" s="3"/>
      <c r="EA1895" s="3"/>
      <c r="EB1895" s="3"/>
      <c r="EC1895" s="3"/>
      <c r="ED1895" s="3"/>
      <c r="EE1895" s="3"/>
      <c r="EF1895" s="3"/>
      <c r="EG1895" s="3"/>
    </row>
    <row r="1896" spans="1:137" ht="15.75" customHeight="1">
      <c r="A1896" s="15" t="s">
        <v>6058</v>
      </c>
      <c r="B1896" s="15" t="s">
        <v>6059</v>
      </c>
      <c r="C1896" s="16">
        <v>72546778</v>
      </c>
      <c r="D1896" s="15">
        <v>737740350</v>
      </c>
      <c r="E1896" s="15" t="s">
        <v>6060</v>
      </c>
      <c r="F1896" s="15" t="s">
        <v>84</v>
      </c>
      <c r="G1896" s="15" t="s">
        <v>91</v>
      </c>
      <c r="H1896" s="15" t="s">
        <v>76</v>
      </c>
      <c r="I1896" s="17">
        <f t="shared" si="18"/>
        <v>0</v>
      </c>
      <c r="J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  <c r="U1896" s="17"/>
      <c r="V1896" s="17"/>
      <c r="W1896" s="17"/>
      <c r="X1896" s="17"/>
      <c r="Y1896" s="17"/>
      <c r="Z1896" s="18">
        <f t="shared" si="1"/>
        <v>10</v>
      </c>
      <c r="AA1896" s="19"/>
      <c r="AB1896" s="19"/>
      <c r="AC1896" s="19"/>
      <c r="AD1896" s="19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>
        <v>10</v>
      </c>
      <c r="AP1896" s="19"/>
      <c r="AQ1896" s="19"/>
      <c r="AR1896" s="20">
        <f t="shared" si="3"/>
        <v>0</v>
      </c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1"/>
      <c r="BG1896" s="21"/>
      <c r="BH1896" s="21"/>
      <c r="BI1896" s="21"/>
      <c r="BJ1896" s="22">
        <f t="shared" si="21"/>
        <v>0</v>
      </c>
      <c r="BK1896" s="21"/>
      <c r="BL1896" s="21"/>
      <c r="BM1896" s="21"/>
      <c r="BN1896" s="23">
        <f t="shared" si="7"/>
        <v>0</v>
      </c>
      <c r="BO1896" s="23"/>
      <c r="BP1896" s="23"/>
      <c r="BQ1896" s="23"/>
      <c r="BR1896" s="23"/>
      <c r="BS1896" s="23"/>
      <c r="BT1896" s="23"/>
      <c r="BU1896" s="23"/>
      <c r="BV1896" s="23"/>
      <c r="BW1896" s="23"/>
      <c r="BX1896" s="23"/>
      <c r="BY1896" s="23"/>
      <c r="BZ1896" s="23"/>
      <c r="CA1896" s="23"/>
      <c r="CB1896" s="23"/>
      <c r="CC1896" s="23"/>
      <c r="CD1896" s="23"/>
      <c r="CE1896" s="23"/>
      <c r="CF1896" s="21">
        <f t="shared" si="9"/>
        <v>100</v>
      </c>
      <c r="CG1896" s="21"/>
      <c r="CH1896" s="21"/>
      <c r="CI1896" s="21"/>
      <c r="CJ1896" s="21"/>
      <c r="CK1896" s="21"/>
      <c r="CL1896" s="21"/>
      <c r="CM1896" s="21"/>
      <c r="CN1896" s="21"/>
      <c r="CO1896" s="21"/>
      <c r="CP1896" s="21"/>
      <c r="CQ1896" s="21"/>
      <c r="CR1896" s="21"/>
      <c r="CS1896" s="21"/>
      <c r="CT1896" s="21"/>
      <c r="CU1896" s="21">
        <v>100</v>
      </c>
      <c r="CV1896" s="21"/>
      <c r="CW1896" s="21"/>
      <c r="CX1896" s="23">
        <f t="shared" si="11"/>
        <v>1</v>
      </c>
      <c r="CY1896" s="23"/>
      <c r="CZ1896" s="23"/>
      <c r="DA1896" s="23"/>
      <c r="DB1896" s="23">
        <v>1</v>
      </c>
      <c r="DC1896" s="23"/>
      <c r="DD1896" s="23"/>
      <c r="DE1896" s="22">
        <f t="shared" si="13"/>
        <v>0</v>
      </c>
      <c r="DF1896" s="21"/>
      <c r="DG1896" s="21"/>
      <c r="DH1896" s="21"/>
      <c r="DI1896" s="21"/>
      <c r="DJ1896" s="21"/>
      <c r="DK1896" s="24">
        <f t="shared" si="15"/>
        <v>0</v>
      </c>
      <c r="DL1896" s="23"/>
      <c r="DM1896" s="23"/>
      <c r="DN1896" s="3"/>
      <c r="DO1896" s="3"/>
      <c r="DP1896" s="3"/>
      <c r="DQ1896" s="3"/>
      <c r="DR1896" s="3"/>
      <c r="DS1896" s="3"/>
      <c r="DT1896" s="3"/>
      <c r="DU1896" s="3"/>
      <c r="DV1896" s="3"/>
      <c r="DW1896" s="3"/>
      <c r="DX1896" s="3"/>
      <c r="DY1896" s="3"/>
      <c r="DZ1896" s="3"/>
      <c r="EA1896" s="3"/>
      <c r="EB1896" s="3"/>
      <c r="EC1896" s="3"/>
      <c r="ED1896" s="3"/>
      <c r="EE1896" s="3"/>
      <c r="EF1896" s="3"/>
      <c r="EG1896" s="3"/>
    </row>
    <row r="1897" spans="1:137" ht="15.75" customHeight="1">
      <c r="A1897" s="15" t="s">
        <v>6061</v>
      </c>
      <c r="B1897" s="15" t="s">
        <v>6062</v>
      </c>
      <c r="C1897" s="16">
        <v>24723681</v>
      </c>
      <c r="D1897" s="15">
        <v>732683103</v>
      </c>
      <c r="E1897" s="15" t="s">
        <v>6063</v>
      </c>
      <c r="F1897" s="15" t="s">
        <v>84</v>
      </c>
      <c r="G1897" s="15" t="s">
        <v>91</v>
      </c>
      <c r="H1897" s="15" t="s">
        <v>216</v>
      </c>
      <c r="I1897" s="17">
        <f t="shared" si="18"/>
        <v>0</v>
      </c>
      <c r="J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  <c r="U1897" s="17"/>
      <c r="V1897" s="17"/>
      <c r="W1897" s="17"/>
      <c r="X1897" s="17"/>
      <c r="Y1897" s="17"/>
      <c r="Z1897" s="18">
        <f t="shared" si="1"/>
        <v>60</v>
      </c>
      <c r="AA1897" s="19"/>
      <c r="AB1897" s="19"/>
      <c r="AC1897" s="19"/>
      <c r="AD1897" s="19"/>
      <c r="AE1897" s="19">
        <v>50</v>
      </c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>
        <v>10</v>
      </c>
      <c r="AP1897" s="19"/>
      <c r="AQ1897" s="19"/>
      <c r="AR1897" s="20">
        <f t="shared" si="3"/>
        <v>0</v>
      </c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1"/>
      <c r="BG1897" s="21"/>
      <c r="BH1897" s="21"/>
      <c r="BI1897" s="21"/>
      <c r="BJ1897" s="22">
        <f t="shared" si="21"/>
        <v>0</v>
      </c>
      <c r="BK1897" s="21"/>
      <c r="BL1897" s="21"/>
      <c r="BM1897" s="21"/>
      <c r="BN1897" s="23">
        <f t="shared" si="7"/>
        <v>0</v>
      </c>
      <c r="BO1897" s="23"/>
      <c r="BP1897" s="23"/>
      <c r="BQ1897" s="23"/>
      <c r="BR1897" s="23"/>
      <c r="BS1897" s="23"/>
      <c r="BT1897" s="23"/>
      <c r="BU1897" s="23"/>
      <c r="BV1897" s="23"/>
      <c r="BW1897" s="23"/>
      <c r="BX1897" s="23"/>
      <c r="BY1897" s="23"/>
      <c r="BZ1897" s="23"/>
      <c r="CA1897" s="23"/>
      <c r="CB1897" s="23"/>
      <c r="CC1897" s="23"/>
      <c r="CD1897" s="23"/>
      <c r="CE1897" s="23"/>
      <c r="CF1897" s="21">
        <f t="shared" si="9"/>
        <v>100</v>
      </c>
      <c r="CG1897" s="21"/>
      <c r="CH1897" s="21"/>
      <c r="CI1897" s="21"/>
      <c r="CJ1897" s="21"/>
      <c r="CK1897" s="21"/>
      <c r="CL1897" s="21"/>
      <c r="CM1897" s="21"/>
      <c r="CN1897" s="21"/>
      <c r="CO1897" s="21"/>
      <c r="CP1897" s="21"/>
      <c r="CQ1897" s="21"/>
      <c r="CR1897" s="21"/>
      <c r="CS1897" s="21"/>
      <c r="CT1897" s="21"/>
      <c r="CU1897" s="21">
        <v>100</v>
      </c>
      <c r="CV1897" s="21"/>
      <c r="CW1897" s="21"/>
      <c r="CX1897" s="23">
        <f t="shared" si="11"/>
        <v>1</v>
      </c>
      <c r="CY1897" s="23"/>
      <c r="CZ1897" s="23"/>
      <c r="DA1897" s="23"/>
      <c r="DB1897" s="23">
        <v>1</v>
      </c>
      <c r="DC1897" s="23"/>
      <c r="DD1897" s="23"/>
      <c r="DE1897" s="22">
        <f t="shared" si="13"/>
        <v>0</v>
      </c>
      <c r="DF1897" s="21"/>
      <c r="DG1897" s="21"/>
      <c r="DH1897" s="21"/>
      <c r="DI1897" s="21"/>
      <c r="DJ1897" s="21"/>
      <c r="DK1897" s="24">
        <f t="shared" si="15"/>
        <v>0</v>
      </c>
      <c r="DL1897" s="23"/>
      <c r="DM1897" s="23"/>
      <c r="DN1897" s="3"/>
      <c r="DO1897" s="3"/>
      <c r="DP1897" s="3"/>
      <c r="DQ1897" s="3"/>
      <c r="DR1897" s="3"/>
      <c r="DS1897" s="3"/>
      <c r="DT1897" s="3"/>
      <c r="DU1897" s="3"/>
      <c r="DV1897" s="3"/>
      <c r="DW1897" s="3"/>
      <c r="DX1897" s="3"/>
      <c r="DY1897" s="3"/>
      <c r="DZ1897" s="3"/>
      <c r="EA1897" s="3"/>
      <c r="EB1897" s="3"/>
      <c r="EC1897" s="3"/>
      <c r="ED1897" s="3"/>
      <c r="EE1897" s="3"/>
      <c r="EF1897" s="3"/>
      <c r="EG1897" s="3"/>
    </row>
    <row r="1898" spans="1:137" ht="15.75" customHeight="1">
      <c r="A1898" s="15" t="s">
        <v>6064</v>
      </c>
      <c r="B1898" s="15" t="s">
        <v>6065</v>
      </c>
      <c r="C1898" s="16" t="s">
        <v>6066</v>
      </c>
      <c r="D1898" s="15">
        <v>603345876</v>
      </c>
      <c r="E1898" s="15" t="s">
        <v>6067</v>
      </c>
      <c r="F1898" s="15" t="s">
        <v>84</v>
      </c>
      <c r="G1898" s="15" t="s">
        <v>101</v>
      </c>
      <c r="H1898" s="15" t="s">
        <v>216</v>
      </c>
      <c r="I1898" s="17">
        <f t="shared" si="18"/>
        <v>0</v>
      </c>
      <c r="J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  <c r="U1898" s="17"/>
      <c r="V1898" s="17"/>
      <c r="W1898" s="17"/>
      <c r="X1898" s="17"/>
      <c r="Y1898" s="17"/>
      <c r="Z1898" s="18">
        <f t="shared" si="1"/>
        <v>28</v>
      </c>
      <c r="AA1898" s="19"/>
      <c r="AB1898" s="19"/>
      <c r="AC1898" s="19"/>
      <c r="AD1898" s="19"/>
      <c r="AE1898" s="19"/>
      <c r="AF1898" s="19">
        <v>6</v>
      </c>
      <c r="AG1898" s="19"/>
      <c r="AH1898" s="19">
        <v>7</v>
      </c>
      <c r="AI1898" s="19"/>
      <c r="AJ1898" s="19"/>
      <c r="AK1898" s="19"/>
      <c r="AL1898" s="19"/>
      <c r="AM1898" s="19"/>
      <c r="AN1898" s="19"/>
      <c r="AO1898" s="19">
        <v>15</v>
      </c>
      <c r="AP1898" s="19"/>
      <c r="AQ1898" s="19"/>
      <c r="AR1898" s="20">
        <f t="shared" si="3"/>
        <v>0</v>
      </c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1"/>
      <c r="BG1898" s="21"/>
      <c r="BH1898" s="21"/>
      <c r="BI1898" s="21"/>
      <c r="BJ1898" s="22">
        <f t="shared" si="21"/>
        <v>50</v>
      </c>
      <c r="BK1898" s="21">
        <v>50</v>
      </c>
      <c r="BL1898" s="21"/>
      <c r="BM1898" s="21"/>
      <c r="BN1898" s="23">
        <f t="shared" si="7"/>
        <v>0</v>
      </c>
      <c r="BO1898" s="23"/>
      <c r="BP1898" s="23"/>
      <c r="BQ1898" s="23"/>
      <c r="BR1898" s="23"/>
      <c r="BS1898" s="23"/>
      <c r="BT1898" s="23"/>
      <c r="BU1898" s="23"/>
      <c r="BV1898" s="23"/>
      <c r="BW1898" s="23"/>
      <c r="BX1898" s="23"/>
      <c r="BY1898" s="23"/>
      <c r="BZ1898" s="23"/>
      <c r="CA1898" s="23"/>
      <c r="CB1898" s="23"/>
      <c r="CC1898" s="23"/>
      <c r="CD1898" s="23"/>
      <c r="CE1898" s="23"/>
      <c r="CF1898" s="21">
        <f t="shared" si="9"/>
        <v>0</v>
      </c>
      <c r="CG1898" s="21"/>
      <c r="CH1898" s="21"/>
      <c r="CI1898" s="21"/>
      <c r="CJ1898" s="21"/>
      <c r="CK1898" s="21"/>
      <c r="CL1898" s="21"/>
      <c r="CM1898" s="21"/>
      <c r="CN1898" s="21"/>
      <c r="CO1898" s="21"/>
      <c r="CP1898" s="21"/>
      <c r="CQ1898" s="21"/>
      <c r="CR1898" s="21"/>
      <c r="CS1898" s="21"/>
      <c r="CT1898" s="21"/>
      <c r="CU1898" s="21"/>
      <c r="CV1898" s="21"/>
      <c r="CW1898" s="21"/>
      <c r="CX1898" s="23">
        <f t="shared" si="11"/>
        <v>2</v>
      </c>
      <c r="CY1898" s="23"/>
      <c r="CZ1898" s="23"/>
      <c r="DA1898" s="23"/>
      <c r="DB1898" s="23">
        <v>2</v>
      </c>
      <c r="DC1898" s="23"/>
      <c r="DD1898" s="23"/>
      <c r="DE1898" s="22">
        <f t="shared" si="13"/>
        <v>0</v>
      </c>
      <c r="DF1898" s="21"/>
      <c r="DG1898" s="21"/>
      <c r="DH1898" s="21"/>
      <c r="DI1898" s="21"/>
      <c r="DJ1898" s="21"/>
      <c r="DK1898" s="24">
        <f t="shared" si="15"/>
        <v>0</v>
      </c>
      <c r="DL1898" s="23"/>
      <c r="DM1898" s="23"/>
      <c r="DN1898" s="3"/>
      <c r="DO1898" s="3"/>
      <c r="DP1898" s="3"/>
      <c r="DQ1898" s="3"/>
      <c r="DR1898" s="3"/>
      <c r="DS1898" s="3"/>
      <c r="DT1898" s="3"/>
      <c r="DU1898" s="3"/>
      <c r="DV1898" s="3"/>
      <c r="DW1898" s="3"/>
      <c r="DX1898" s="3"/>
      <c r="DY1898" s="3"/>
      <c r="DZ1898" s="3"/>
      <c r="EA1898" s="3"/>
      <c r="EB1898" s="3"/>
      <c r="EC1898" s="3"/>
      <c r="ED1898" s="3"/>
      <c r="EE1898" s="3"/>
      <c r="EF1898" s="3"/>
      <c r="EG1898" s="3"/>
    </row>
    <row r="1899" spans="1:137" ht="15.75" customHeight="1">
      <c r="A1899" s="15" t="s">
        <v>6068</v>
      </c>
      <c r="B1899" s="15" t="s">
        <v>6069</v>
      </c>
      <c r="C1899" s="16">
        <v>48534609</v>
      </c>
      <c r="D1899" s="15">
        <v>603849998</v>
      </c>
      <c r="E1899" s="15" t="s">
        <v>6070</v>
      </c>
      <c r="F1899" s="15" t="s">
        <v>84</v>
      </c>
      <c r="G1899" s="15" t="s">
        <v>91</v>
      </c>
      <c r="H1899" s="15" t="s">
        <v>216</v>
      </c>
      <c r="I1899" s="17">
        <f t="shared" si="18"/>
        <v>0</v>
      </c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8">
        <f t="shared" si="1"/>
        <v>58</v>
      </c>
      <c r="AA1899" s="19"/>
      <c r="AB1899" s="19"/>
      <c r="AC1899" s="19"/>
      <c r="AD1899" s="19"/>
      <c r="AE1899" s="19"/>
      <c r="AF1899" s="25">
        <v>12</v>
      </c>
      <c r="AG1899" s="19">
        <v>19</v>
      </c>
      <c r="AH1899" s="19">
        <v>7</v>
      </c>
      <c r="AI1899" s="19"/>
      <c r="AJ1899" s="19"/>
      <c r="AK1899" s="19"/>
      <c r="AL1899" s="19"/>
      <c r="AM1899" s="19"/>
      <c r="AN1899" s="19"/>
      <c r="AO1899" s="19">
        <v>20</v>
      </c>
      <c r="AP1899" s="19"/>
      <c r="AQ1899" s="19"/>
      <c r="AR1899" s="20">
        <f t="shared" si="3"/>
        <v>0</v>
      </c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1"/>
      <c r="BG1899" s="21"/>
      <c r="BH1899" s="21"/>
      <c r="BI1899" s="21"/>
      <c r="BJ1899" s="22">
        <f t="shared" si="21"/>
        <v>0</v>
      </c>
      <c r="BK1899" s="21"/>
      <c r="BL1899" s="21"/>
      <c r="BM1899" s="21"/>
      <c r="BN1899" s="23">
        <f t="shared" si="7"/>
        <v>0</v>
      </c>
      <c r="BO1899" s="23"/>
      <c r="BP1899" s="23"/>
      <c r="BQ1899" s="23"/>
      <c r="BR1899" s="23"/>
      <c r="BS1899" s="23"/>
      <c r="BT1899" s="23"/>
      <c r="BU1899" s="23" t="s">
        <v>209</v>
      </c>
      <c r="BV1899" s="23"/>
      <c r="BW1899" s="23"/>
      <c r="BX1899" s="23"/>
      <c r="BY1899" s="23"/>
      <c r="BZ1899" s="23"/>
      <c r="CA1899" s="23"/>
      <c r="CB1899" s="23"/>
      <c r="CC1899" s="23"/>
      <c r="CD1899" s="23"/>
      <c r="CE1899" s="23"/>
      <c r="CF1899" s="21">
        <f t="shared" si="9"/>
        <v>100</v>
      </c>
      <c r="CG1899" s="21"/>
      <c r="CH1899" s="21"/>
      <c r="CI1899" s="21"/>
      <c r="CJ1899" s="21"/>
      <c r="CK1899" s="21"/>
      <c r="CL1899" s="21"/>
      <c r="CM1899" s="21"/>
      <c r="CN1899" s="21"/>
      <c r="CO1899" s="21"/>
      <c r="CP1899" s="21"/>
      <c r="CQ1899" s="21"/>
      <c r="CR1899" s="21"/>
      <c r="CS1899" s="21"/>
      <c r="CT1899" s="21"/>
      <c r="CU1899" s="21">
        <v>100</v>
      </c>
      <c r="CV1899" s="21"/>
      <c r="CW1899" s="21"/>
      <c r="CX1899" s="23">
        <f t="shared" si="11"/>
        <v>1</v>
      </c>
      <c r="CY1899" s="23"/>
      <c r="CZ1899" s="23"/>
      <c r="DA1899" s="23"/>
      <c r="DB1899" s="23">
        <v>1</v>
      </c>
      <c r="DC1899" s="23"/>
      <c r="DD1899" s="23"/>
      <c r="DE1899" s="22">
        <f t="shared" si="13"/>
        <v>0</v>
      </c>
      <c r="DF1899" s="21"/>
      <c r="DG1899" s="21"/>
      <c r="DH1899" s="21"/>
      <c r="DI1899" s="21"/>
      <c r="DJ1899" s="21"/>
      <c r="DK1899" s="24">
        <f t="shared" si="15"/>
        <v>0</v>
      </c>
      <c r="DL1899" s="23"/>
      <c r="DM1899" s="23"/>
      <c r="DN1899" s="3"/>
      <c r="DO1899" s="3"/>
      <c r="DP1899" s="3"/>
      <c r="DQ1899" s="3"/>
      <c r="DR1899" s="3"/>
      <c r="DS1899" s="3"/>
      <c r="DT1899" s="3"/>
      <c r="DU1899" s="3"/>
      <c r="DV1899" s="3"/>
      <c r="DW1899" s="3"/>
      <c r="DX1899" s="3"/>
      <c r="DY1899" s="3"/>
      <c r="DZ1899" s="3"/>
      <c r="EA1899" s="3"/>
      <c r="EB1899" s="3"/>
      <c r="EC1899" s="3"/>
      <c r="ED1899" s="3"/>
      <c r="EE1899" s="3"/>
      <c r="EF1899" s="3"/>
      <c r="EG1899" s="3"/>
    </row>
    <row r="1900" spans="1:137" ht="15.75" customHeight="1">
      <c r="A1900" s="15" t="s">
        <v>6071</v>
      </c>
      <c r="B1900" s="15" t="s">
        <v>6072</v>
      </c>
      <c r="C1900" s="16">
        <v>70876886</v>
      </c>
      <c r="D1900" s="15">
        <v>773765180</v>
      </c>
      <c r="E1900" s="15" t="s">
        <v>6073</v>
      </c>
      <c r="F1900" s="15" t="s">
        <v>55</v>
      </c>
      <c r="G1900" s="15" t="s">
        <v>56</v>
      </c>
      <c r="H1900" s="15" t="s">
        <v>6074</v>
      </c>
      <c r="I1900" s="17">
        <f t="shared" si="18"/>
        <v>0</v>
      </c>
      <c r="J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  <c r="U1900" s="17"/>
      <c r="V1900" s="17"/>
      <c r="W1900" s="17"/>
      <c r="X1900" s="17"/>
      <c r="Y1900" s="17"/>
      <c r="Z1900" s="18">
        <f t="shared" si="1"/>
        <v>1350</v>
      </c>
      <c r="AA1900" s="19"/>
      <c r="AB1900" s="19"/>
      <c r="AC1900" s="19"/>
      <c r="AD1900" s="19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>
        <v>350</v>
      </c>
      <c r="AP1900" s="19"/>
      <c r="AQ1900" s="19">
        <v>1000</v>
      </c>
      <c r="AR1900" s="20">
        <f t="shared" si="3"/>
        <v>850</v>
      </c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1"/>
      <c r="BG1900" s="21">
        <v>350</v>
      </c>
      <c r="BH1900" s="21"/>
      <c r="BI1900" s="21">
        <v>500</v>
      </c>
      <c r="BJ1900" s="22">
        <f t="shared" si="21"/>
        <v>0</v>
      </c>
      <c r="BK1900" s="21"/>
      <c r="BL1900" s="21"/>
      <c r="BM1900" s="21"/>
      <c r="BN1900" s="23">
        <f t="shared" si="7"/>
        <v>30</v>
      </c>
      <c r="BO1900" s="23"/>
      <c r="BP1900" s="23"/>
      <c r="BQ1900" s="23"/>
      <c r="BR1900" s="23"/>
      <c r="BS1900" s="23"/>
      <c r="BT1900" s="23"/>
      <c r="BU1900" s="23"/>
      <c r="BV1900" s="23"/>
      <c r="BW1900" s="23"/>
      <c r="BX1900" s="23"/>
      <c r="BY1900" s="23">
        <v>10</v>
      </c>
      <c r="BZ1900" s="23"/>
      <c r="CA1900" s="23"/>
      <c r="CB1900" s="23"/>
      <c r="CC1900" s="23"/>
      <c r="CD1900" s="23"/>
      <c r="CE1900" s="23">
        <v>20</v>
      </c>
      <c r="CF1900" s="21">
        <f t="shared" si="9"/>
        <v>1000</v>
      </c>
      <c r="CG1900" s="21"/>
      <c r="CH1900" s="21"/>
      <c r="CI1900" s="21"/>
      <c r="CJ1900" s="21"/>
      <c r="CK1900" s="21"/>
      <c r="CL1900" s="21"/>
      <c r="CM1900" s="21"/>
      <c r="CN1900" s="21"/>
      <c r="CO1900" s="21"/>
      <c r="CP1900" s="21"/>
      <c r="CQ1900" s="21"/>
      <c r="CR1900" s="21"/>
      <c r="CS1900" s="21"/>
      <c r="CT1900" s="21"/>
      <c r="CU1900" s="21">
        <v>1000</v>
      </c>
      <c r="CV1900" s="21"/>
      <c r="CW1900" s="21"/>
      <c r="CX1900" s="23">
        <f t="shared" si="11"/>
        <v>80</v>
      </c>
      <c r="CY1900" s="23"/>
      <c r="CZ1900" s="23"/>
      <c r="DA1900" s="23"/>
      <c r="DB1900" s="23">
        <v>50</v>
      </c>
      <c r="DC1900" s="23"/>
      <c r="DD1900" s="23">
        <v>30</v>
      </c>
      <c r="DE1900" s="22">
        <f t="shared" si="13"/>
        <v>50</v>
      </c>
      <c r="DF1900" s="21"/>
      <c r="DG1900" s="21"/>
      <c r="DH1900" s="21"/>
      <c r="DI1900" s="21">
        <v>30</v>
      </c>
      <c r="DJ1900" s="21">
        <v>20</v>
      </c>
      <c r="DK1900" s="24">
        <f t="shared" si="15"/>
        <v>10</v>
      </c>
      <c r="DL1900" s="23">
        <v>10</v>
      </c>
      <c r="DM1900" s="23"/>
      <c r="DN1900" s="3"/>
      <c r="DO1900" s="3"/>
      <c r="DP1900" s="3"/>
      <c r="DQ1900" s="3"/>
      <c r="DR1900" s="3"/>
      <c r="DS1900" s="3"/>
      <c r="DT1900" s="3"/>
      <c r="DU1900" s="3"/>
      <c r="DV1900" s="3"/>
      <c r="DW1900" s="3"/>
      <c r="DX1900" s="3"/>
      <c r="DY1900" s="3"/>
      <c r="DZ1900" s="3"/>
      <c r="EA1900" s="3"/>
      <c r="EB1900" s="3"/>
      <c r="EC1900" s="3"/>
      <c r="ED1900" s="3"/>
      <c r="EE1900" s="3"/>
      <c r="EF1900" s="3"/>
      <c r="EG1900" s="3"/>
    </row>
    <row r="1901" spans="1:137" ht="15.75" customHeight="1">
      <c r="A1901" s="15" t="s">
        <v>6075</v>
      </c>
      <c r="B1901" s="15" t="s">
        <v>6076</v>
      </c>
      <c r="C1901" s="16" t="s">
        <v>6077</v>
      </c>
      <c r="D1901" s="15">
        <v>608517792</v>
      </c>
      <c r="E1901" s="15" t="s">
        <v>6078</v>
      </c>
      <c r="F1901" s="15" t="s">
        <v>84</v>
      </c>
      <c r="G1901" s="15" t="s">
        <v>91</v>
      </c>
      <c r="H1901" s="15" t="s">
        <v>80</v>
      </c>
      <c r="I1901" s="17">
        <f t="shared" si="18"/>
        <v>0</v>
      </c>
      <c r="J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  <c r="U1901" s="17"/>
      <c r="V1901" s="17"/>
      <c r="W1901" s="17"/>
      <c r="X1901" s="17"/>
      <c r="Y1901" s="17"/>
      <c r="Z1901" s="18">
        <f t="shared" si="1"/>
        <v>20</v>
      </c>
      <c r="AA1901" s="19"/>
      <c r="AB1901" s="19"/>
      <c r="AC1901" s="19"/>
      <c r="AD1901" s="19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>
        <v>20</v>
      </c>
      <c r="AP1901" s="19"/>
      <c r="AQ1901" s="19"/>
      <c r="AR1901" s="20">
        <f t="shared" si="3"/>
        <v>0</v>
      </c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1"/>
      <c r="BG1901" s="21"/>
      <c r="BH1901" s="21"/>
      <c r="BI1901" s="21"/>
      <c r="BJ1901" s="22">
        <f t="shared" si="21"/>
        <v>0</v>
      </c>
      <c r="BK1901" s="21"/>
      <c r="BL1901" s="21"/>
      <c r="BM1901" s="21"/>
      <c r="BN1901" s="23">
        <f t="shared" si="7"/>
        <v>0</v>
      </c>
      <c r="BO1901" s="23"/>
      <c r="BP1901" s="23"/>
      <c r="BQ1901" s="23"/>
      <c r="BR1901" s="23"/>
      <c r="BS1901" s="23"/>
      <c r="BT1901" s="23"/>
      <c r="BU1901" s="23"/>
      <c r="BV1901" s="23"/>
      <c r="BW1901" s="23"/>
      <c r="BX1901" s="23"/>
      <c r="BY1901" s="23"/>
      <c r="BZ1901" s="23"/>
      <c r="CA1901" s="23"/>
      <c r="CB1901" s="23"/>
      <c r="CC1901" s="23"/>
      <c r="CD1901" s="23"/>
      <c r="CE1901" s="23"/>
      <c r="CF1901" s="21">
        <f t="shared" si="9"/>
        <v>200</v>
      </c>
      <c r="CG1901" s="21"/>
      <c r="CH1901" s="21"/>
      <c r="CI1901" s="21"/>
      <c r="CJ1901" s="21"/>
      <c r="CK1901" s="21"/>
      <c r="CL1901" s="21"/>
      <c r="CM1901" s="21"/>
      <c r="CN1901" s="21"/>
      <c r="CO1901" s="21"/>
      <c r="CP1901" s="21"/>
      <c r="CQ1901" s="21"/>
      <c r="CR1901" s="21"/>
      <c r="CS1901" s="21"/>
      <c r="CT1901" s="21"/>
      <c r="CU1901" s="21">
        <v>200</v>
      </c>
      <c r="CV1901" s="21"/>
      <c r="CW1901" s="21"/>
      <c r="CX1901" s="23">
        <f t="shared" si="11"/>
        <v>2</v>
      </c>
      <c r="CY1901" s="23"/>
      <c r="CZ1901" s="23"/>
      <c r="DA1901" s="23"/>
      <c r="DB1901" s="23">
        <v>2</v>
      </c>
      <c r="DC1901" s="23"/>
      <c r="DD1901" s="23"/>
      <c r="DE1901" s="22">
        <f t="shared" si="13"/>
        <v>0</v>
      </c>
      <c r="DF1901" s="21"/>
      <c r="DG1901" s="21"/>
      <c r="DH1901" s="21"/>
      <c r="DI1901" s="21"/>
      <c r="DJ1901" s="21"/>
      <c r="DK1901" s="24">
        <f t="shared" si="15"/>
        <v>0</v>
      </c>
      <c r="DL1901" s="23"/>
      <c r="DM1901" s="23"/>
      <c r="DN1901" s="3"/>
      <c r="DO1901" s="3"/>
      <c r="DP1901" s="3"/>
      <c r="DQ1901" s="3"/>
      <c r="DR1901" s="3"/>
      <c r="DS1901" s="3"/>
      <c r="DT1901" s="3"/>
      <c r="DU1901" s="3"/>
      <c r="DV1901" s="3"/>
      <c r="DW1901" s="3"/>
      <c r="DX1901" s="3"/>
      <c r="DY1901" s="3"/>
      <c r="DZ1901" s="3"/>
      <c r="EA1901" s="3"/>
      <c r="EB1901" s="3"/>
      <c r="EC1901" s="3"/>
      <c r="ED1901" s="3"/>
      <c r="EE1901" s="3"/>
      <c r="EF1901" s="3"/>
      <c r="EG1901" s="3"/>
    </row>
    <row r="1902" spans="1:137" ht="15.75" customHeight="1">
      <c r="A1902" s="15" t="s">
        <v>6079</v>
      </c>
      <c r="B1902" s="15" t="s">
        <v>6080</v>
      </c>
      <c r="C1902" s="16">
        <v>29030013</v>
      </c>
      <c r="D1902" s="15">
        <v>777156537</v>
      </c>
      <c r="E1902" s="15" t="s">
        <v>2941</v>
      </c>
      <c r="F1902" s="15" t="s">
        <v>84</v>
      </c>
      <c r="G1902" s="15" t="s">
        <v>101</v>
      </c>
      <c r="H1902" s="15" t="s">
        <v>86</v>
      </c>
      <c r="I1902" s="17">
        <f t="shared" si="18"/>
        <v>0</v>
      </c>
      <c r="J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  <c r="U1902" s="17"/>
      <c r="V1902" s="17"/>
      <c r="W1902" s="17"/>
      <c r="X1902" s="17"/>
      <c r="Y1902" s="17"/>
      <c r="Z1902" s="18">
        <f t="shared" si="1"/>
        <v>27</v>
      </c>
      <c r="AA1902" s="19"/>
      <c r="AB1902" s="19"/>
      <c r="AC1902" s="19"/>
      <c r="AD1902" s="19"/>
      <c r="AE1902" s="19"/>
      <c r="AF1902" s="19">
        <v>6</v>
      </c>
      <c r="AG1902" s="19"/>
      <c r="AH1902" s="19">
        <v>6</v>
      </c>
      <c r="AI1902" s="19"/>
      <c r="AJ1902" s="19"/>
      <c r="AK1902" s="19"/>
      <c r="AL1902" s="19"/>
      <c r="AM1902" s="19"/>
      <c r="AN1902" s="19"/>
      <c r="AO1902" s="19">
        <v>15</v>
      </c>
      <c r="AP1902" s="19"/>
      <c r="AQ1902" s="19"/>
      <c r="AR1902" s="20">
        <f t="shared" si="3"/>
        <v>0</v>
      </c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1"/>
      <c r="BG1902" s="21"/>
      <c r="BH1902" s="21"/>
      <c r="BI1902" s="21"/>
      <c r="BJ1902" s="22">
        <f t="shared" si="21"/>
        <v>0</v>
      </c>
      <c r="BK1902" s="21"/>
      <c r="BL1902" s="21"/>
      <c r="BM1902" s="21"/>
      <c r="BN1902" s="23">
        <f t="shared" si="7"/>
        <v>5</v>
      </c>
      <c r="BO1902" s="23"/>
      <c r="BP1902" s="23"/>
      <c r="BQ1902" s="23">
        <v>5</v>
      </c>
      <c r="BR1902" s="23"/>
      <c r="BS1902" s="23"/>
      <c r="BT1902" s="23"/>
      <c r="BU1902" s="23"/>
      <c r="BV1902" s="23"/>
      <c r="BW1902" s="23"/>
      <c r="BX1902" s="23"/>
      <c r="BY1902" s="23"/>
      <c r="BZ1902" s="23"/>
      <c r="CA1902" s="23"/>
      <c r="CB1902" s="23"/>
      <c r="CC1902" s="23"/>
      <c r="CD1902" s="23"/>
      <c r="CE1902" s="23"/>
      <c r="CF1902" s="21">
        <f t="shared" si="9"/>
        <v>0</v>
      </c>
      <c r="CG1902" s="21"/>
      <c r="CH1902" s="21"/>
      <c r="CI1902" s="21"/>
      <c r="CJ1902" s="21"/>
      <c r="CK1902" s="21"/>
      <c r="CL1902" s="21"/>
      <c r="CM1902" s="21"/>
      <c r="CN1902" s="21"/>
      <c r="CO1902" s="21"/>
      <c r="CP1902" s="21"/>
      <c r="CQ1902" s="21"/>
      <c r="CR1902" s="21"/>
      <c r="CS1902" s="21"/>
      <c r="CT1902" s="21"/>
      <c r="CU1902" s="21"/>
      <c r="CV1902" s="21"/>
      <c r="CW1902" s="21"/>
      <c r="CX1902" s="23">
        <f t="shared" si="11"/>
        <v>2</v>
      </c>
      <c r="CY1902" s="23"/>
      <c r="CZ1902" s="23"/>
      <c r="DA1902" s="23"/>
      <c r="DB1902" s="23">
        <v>2</v>
      </c>
      <c r="DC1902" s="23"/>
      <c r="DD1902" s="23"/>
      <c r="DE1902" s="22">
        <f t="shared" si="13"/>
        <v>0</v>
      </c>
      <c r="DF1902" s="21"/>
      <c r="DG1902" s="21"/>
      <c r="DH1902" s="21"/>
      <c r="DI1902" s="21"/>
      <c r="DJ1902" s="21"/>
      <c r="DK1902" s="24">
        <f t="shared" si="15"/>
        <v>0</v>
      </c>
      <c r="DL1902" s="23"/>
      <c r="DM1902" s="23"/>
      <c r="DN1902" s="3"/>
      <c r="DO1902" s="3"/>
      <c r="DP1902" s="3"/>
      <c r="DQ1902" s="3"/>
      <c r="DR1902" s="3"/>
      <c r="DS1902" s="3"/>
      <c r="DT1902" s="3"/>
      <c r="DU1902" s="3"/>
      <c r="DV1902" s="3"/>
      <c r="DW1902" s="3"/>
      <c r="DX1902" s="3"/>
      <c r="DY1902" s="3"/>
      <c r="DZ1902" s="3"/>
      <c r="EA1902" s="3"/>
      <c r="EB1902" s="3"/>
      <c r="EC1902" s="3"/>
      <c r="ED1902" s="3"/>
      <c r="EE1902" s="3"/>
      <c r="EF1902" s="3"/>
      <c r="EG1902" s="3"/>
    </row>
    <row r="1903" spans="1:137" ht="15.75" customHeight="1">
      <c r="A1903" s="15" t="s">
        <v>6081</v>
      </c>
      <c r="B1903" s="15" t="s">
        <v>6082</v>
      </c>
      <c r="C1903" s="16">
        <v>61382981</v>
      </c>
      <c r="D1903" s="15">
        <v>606160514</v>
      </c>
      <c r="E1903" s="15" t="s">
        <v>6083</v>
      </c>
      <c r="F1903" s="15" t="s">
        <v>84</v>
      </c>
      <c r="G1903" s="15" t="s">
        <v>91</v>
      </c>
      <c r="H1903" s="15" t="s">
        <v>80</v>
      </c>
      <c r="I1903" s="17">
        <f t="shared" si="18"/>
        <v>0</v>
      </c>
      <c r="J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  <c r="U1903" s="17"/>
      <c r="V1903" s="17"/>
      <c r="W1903" s="17"/>
      <c r="X1903" s="17"/>
      <c r="Y1903" s="17"/>
      <c r="Z1903" s="18">
        <f t="shared" si="1"/>
        <v>1159</v>
      </c>
      <c r="AA1903" s="19"/>
      <c r="AB1903" s="19"/>
      <c r="AC1903" s="19"/>
      <c r="AD1903" s="19"/>
      <c r="AE1903" s="25">
        <v>100</v>
      </c>
      <c r="AF1903" s="19"/>
      <c r="AG1903" s="19">
        <v>119</v>
      </c>
      <c r="AH1903" s="19">
        <v>580</v>
      </c>
      <c r="AI1903" s="19"/>
      <c r="AJ1903" s="19"/>
      <c r="AK1903" s="19"/>
      <c r="AL1903" s="19"/>
      <c r="AM1903" s="19"/>
      <c r="AN1903" s="19"/>
      <c r="AO1903" s="19">
        <v>360</v>
      </c>
      <c r="AP1903" s="19"/>
      <c r="AQ1903" s="19"/>
      <c r="AR1903" s="20">
        <f t="shared" si="3"/>
        <v>0</v>
      </c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1"/>
      <c r="BG1903" s="21"/>
      <c r="BH1903" s="21"/>
      <c r="BI1903" s="21"/>
      <c r="BJ1903" s="22">
        <f t="shared" si="21"/>
        <v>0</v>
      </c>
      <c r="BK1903" s="21"/>
      <c r="BL1903" s="21"/>
      <c r="BM1903" s="21"/>
      <c r="BN1903" s="23">
        <f t="shared" si="7"/>
        <v>10</v>
      </c>
      <c r="BO1903" s="23"/>
      <c r="BP1903" s="23"/>
      <c r="BQ1903" s="23"/>
      <c r="BR1903" s="23"/>
      <c r="BS1903" s="23"/>
      <c r="BT1903" s="23"/>
      <c r="BU1903" s="23"/>
      <c r="BV1903" s="23"/>
      <c r="BW1903" s="23">
        <v>10</v>
      </c>
      <c r="BX1903" s="23"/>
      <c r="BY1903" s="23"/>
      <c r="BZ1903" s="23"/>
      <c r="CA1903" s="23"/>
      <c r="CB1903" s="23"/>
      <c r="CC1903" s="23"/>
      <c r="CD1903" s="23"/>
      <c r="CE1903" s="23"/>
      <c r="CF1903" s="21">
        <f t="shared" si="9"/>
        <v>100</v>
      </c>
      <c r="CG1903" s="21"/>
      <c r="CH1903" s="21"/>
      <c r="CI1903" s="21"/>
      <c r="CJ1903" s="21"/>
      <c r="CK1903" s="21"/>
      <c r="CL1903" s="21"/>
      <c r="CM1903" s="21"/>
      <c r="CN1903" s="21"/>
      <c r="CO1903" s="21"/>
      <c r="CP1903" s="21"/>
      <c r="CQ1903" s="21"/>
      <c r="CR1903" s="21"/>
      <c r="CS1903" s="21"/>
      <c r="CT1903" s="21"/>
      <c r="CU1903" s="21">
        <v>100</v>
      </c>
      <c r="CV1903" s="21"/>
      <c r="CW1903" s="21"/>
      <c r="CX1903" s="23">
        <f t="shared" si="11"/>
        <v>2</v>
      </c>
      <c r="CY1903" s="23"/>
      <c r="CZ1903" s="23"/>
      <c r="DA1903" s="23">
        <v>1</v>
      </c>
      <c r="DB1903" s="23">
        <v>1</v>
      </c>
      <c r="DC1903" s="23"/>
      <c r="DD1903" s="23"/>
      <c r="DE1903" s="22">
        <f t="shared" si="13"/>
        <v>50</v>
      </c>
      <c r="DF1903" s="21"/>
      <c r="DG1903" s="21"/>
      <c r="DH1903" s="21">
        <v>50</v>
      </c>
      <c r="DI1903" s="21"/>
      <c r="DJ1903" s="21"/>
      <c r="DK1903" s="24">
        <f t="shared" si="15"/>
        <v>0</v>
      </c>
      <c r="DL1903" s="23"/>
      <c r="DM1903" s="23"/>
      <c r="DN1903" s="3"/>
      <c r="DO1903" s="3"/>
      <c r="DP1903" s="3"/>
      <c r="DQ1903" s="3"/>
      <c r="DR1903" s="3"/>
      <c r="DS1903" s="3"/>
      <c r="DT1903" s="3"/>
      <c r="DU1903" s="3"/>
      <c r="DV1903" s="3"/>
      <c r="DW1903" s="3"/>
      <c r="DX1903" s="3"/>
      <c r="DY1903" s="3"/>
      <c r="DZ1903" s="3"/>
      <c r="EA1903" s="3"/>
      <c r="EB1903" s="3"/>
      <c r="EC1903" s="3"/>
      <c r="ED1903" s="3"/>
      <c r="EE1903" s="3"/>
      <c r="EF1903" s="3"/>
      <c r="EG1903" s="3"/>
    </row>
    <row r="1904" spans="1:137" ht="15.75" customHeight="1">
      <c r="A1904" s="15" t="s">
        <v>6084</v>
      </c>
      <c r="B1904" s="15" t="s">
        <v>6085</v>
      </c>
      <c r="C1904" s="16">
        <v>70872651</v>
      </c>
      <c r="D1904" s="15">
        <v>728406979</v>
      </c>
      <c r="E1904" s="15" t="s">
        <v>6086</v>
      </c>
      <c r="F1904" s="15" t="s">
        <v>55</v>
      </c>
      <c r="G1904" s="15" t="s">
        <v>56</v>
      </c>
      <c r="H1904" s="15" t="s">
        <v>6087</v>
      </c>
      <c r="I1904" s="17">
        <f t="shared" si="18"/>
        <v>0</v>
      </c>
      <c r="J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  <c r="U1904" s="17"/>
      <c r="V1904" s="17"/>
      <c r="W1904" s="17"/>
      <c r="X1904" s="17"/>
      <c r="Y1904" s="17"/>
      <c r="Z1904" s="18">
        <f t="shared" si="1"/>
        <v>1350</v>
      </c>
      <c r="AA1904" s="19"/>
      <c r="AB1904" s="19"/>
      <c r="AC1904" s="19"/>
      <c r="AD1904" s="19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>
        <v>350</v>
      </c>
      <c r="AP1904" s="19"/>
      <c r="AQ1904" s="19">
        <v>1000</v>
      </c>
      <c r="AR1904" s="20">
        <f t="shared" si="3"/>
        <v>850</v>
      </c>
      <c r="AS1904" s="21"/>
      <c r="AT1904" s="21"/>
      <c r="AU1904" s="21"/>
      <c r="AV1904" s="21"/>
      <c r="AW1904" s="21"/>
      <c r="AX1904" s="21"/>
      <c r="AY1904" s="21"/>
      <c r="AZ1904" s="21"/>
      <c r="BA1904" s="21"/>
      <c r="BB1904" s="21"/>
      <c r="BC1904" s="21"/>
      <c r="BD1904" s="21"/>
      <c r="BE1904" s="21"/>
      <c r="BF1904" s="21"/>
      <c r="BG1904" s="21">
        <v>350</v>
      </c>
      <c r="BH1904" s="21"/>
      <c r="BI1904" s="21">
        <v>500</v>
      </c>
      <c r="BJ1904" s="22">
        <f t="shared" si="21"/>
        <v>0</v>
      </c>
      <c r="BK1904" s="21"/>
      <c r="BL1904" s="21"/>
      <c r="BM1904" s="21"/>
      <c r="BN1904" s="23">
        <f t="shared" si="7"/>
        <v>30</v>
      </c>
      <c r="BO1904" s="23"/>
      <c r="BP1904" s="23"/>
      <c r="BQ1904" s="23"/>
      <c r="BR1904" s="23"/>
      <c r="BS1904" s="23"/>
      <c r="BT1904" s="23"/>
      <c r="BU1904" s="23"/>
      <c r="BV1904" s="23"/>
      <c r="BW1904" s="23"/>
      <c r="BX1904" s="23"/>
      <c r="BY1904" s="23">
        <v>10</v>
      </c>
      <c r="BZ1904" s="23"/>
      <c r="CA1904" s="23"/>
      <c r="CB1904" s="23"/>
      <c r="CC1904" s="23"/>
      <c r="CD1904" s="23"/>
      <c r="CE1904" s="23">
        <v>20</v>
      </c>
      <c r="CF1904" s="21">
        <f t="shared" si="9"/>
        <v>1000</v>
      </c>
      <c r="CG1904" s="21"/>
      <c r="CH1904" s="21"/>
      <c r="CI1904" s="21"/>
      <c r="CJ1904" s="21"/>
      <c r="CK1904" s="21"/>
      <c r="CL1904" s="21"/>
      <c r="CM1904" s="21"/>
      <c r="CN1904" s="21"/>
      <c r="CO1904" s="21"/>
      <c r="CP1904" s="21"/>
      <c r="CQ1904" s="21"/>
      <c r="CR1904" s="21"/>
      <c r="CS1904" s="21"/>
      <c r="CT1904" s="21"/>
      <c r="CU1904" s="21">
        <v>1000</v>
      </c>
      <c r="CV1904" s="21"/>
      <c r="CW1904" s="21"/>
      <c r="CX1904" s="23">
        <f t="shared" si="11"/>
        <v>80</v>
      </c>
      <c r="CY1904" s="23"/>
      <c r="CZ1904" s="23"/>
      <c r="DA1904" s="23"/>
      <c r="DB1904" s="23">
        <v>50</v>
      </c>
      <c r="DC1904" s="23"/>
      <c r="DD1904" s="23">
        <v>30</v>
      </c>
      <c r="DE1904" s="22">
        <f t="shared" si="13"/>
        <v>50</v>
      </c>
      <c r="DF1904" s="21"/>
      <c r="DG1904" s="21"/>
      <c r="DH1904" s="21"/>
      <c r="DI1904" s="21">
        <v>30</v>
      </c>
      <c r="DJ1904" s="21">
        <v>20</v>
      </c>
      <c r="DK1904" s="24">
        <f t="shared" si="15"/>
        <v>10</v>
      </c>
      <c r="DL1904" s="23">
        <v>10</v>
      </c>
      <c r="DM1904" s="23"/>
      <c r="DN1904" s="3"/>
      <c r="DO1904" s="3"/>
      <c r="DP1904" s="3"/>
      <c r="DQ1904" s="3"/>
      <c r="DR1904" s="3"/>
      <c r="DS1904" s="3"/>
      <c r="DT1904" s="3"/>
      <c r="DU1904" s="3"/>
      <c r="DV1904" s="3"/>
      <c r="DW1904" s="3"/>
      <c r="DX1904" s="3"/>
      <c r="DY1904" s="3"/>
      <c r="DZ1904" s="3"/>
      <c r="EA1904" s="3"/>
      <c r="EB1904" s="3"/>
      <c r="EC1904" s="3"/>
      <c r="ED1904" s="3"/>
      <c r="EE1904" s="3"/>
      <c r="EF1904" s="3"/>
      <c r="EG1904" s="3"/>
    </row>
    <row r="1905" spans="1:137" ht="15.75" customHeight="1">
      <c r="A1905" s="15" t="s">
        <v>6088</v>
      </c>
      <c r="B1905" s="15" t="s">
        <v>6089</v>
      </c>
      <c r="C1905" s="16">
        <v>44823401</v>
      </c>
      <c r="D1905" s="15">
        <v>603534770</v>
      </c>
      <c r="E1905" s="15" t="s">
        <v>5799</v>
      </c>
      <c r="F1905" s="15" t="s">
        <v>84</v>
      </c>
      <c r="G1905" s="15" t="s">
        <v>101</v>
      </c>
      <c r="H1905" s="15" t="s">
        <v>86</v>
      </c>
      <c r="I1905" s="17">
        <f t="shared" si="18"/>
        <v>0</v>
      </c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  <c r="U1905" s="17"/>
      <c r="V1905" s="17"/>
      <c r="W1905" s="17"/>
      <c r="X1905" s="17"/>
      <c r="Y1905" s="17"/>
      <c r="Z1905" s="18">
        <f t="shared" si="1"/>
        <v>15</v>
      </c>
      <c r="AA1905" s="19"/>
      <c r="AB1905" s="19"/>
      <c r="AC1905" s="19"/>
      <c r="AD1905" s="19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>
        <v>15</v>
      </c>
      <c r="AQ1905" s="19"/>
      <c r="AR1905" s="20">
        <f t="shared" si="3"/>
        <v>0</v>
      </c>
      <c r="AS1905" s="21"/>
      <c r="AT1905" s="21"/>
      <c r="AU1905" s="21"/>
      <c r="AV1905" s="21"/>
      <c r="AW1905" s="21"/>
      <c r="AX1905" s="21"/>
      <c r="AY1905" s="21"/>
      <c r="AZ1905" s="21"/>
      <c r="BA1905" s="21"/>
      <c r="BB1905" s="21"/>
      <c r="BC1905" s="21"/>
      <c r="BD1905" s="21"/>
      <c r="BE1905" s="21"/>
      <c r="BF1905" s="21"/>
      <c r="BG1905" s="21"/>
      <c r="BH1905" s="21"/>
      <c r="BI1905" s="21"/>
      <c r="BJ1905" s="22">
        <f t="shared" si="21"/>
        <v>0</v>
      </c>
      <c r="BK1905" s="21"/>
      <c r="BL1905" s="21"/>
      <c r="BM1905" s="21"/>
      <c r="BN1905" s="23">
        <f t="shared" si="7"/>
        <v>0</v>
      </c>
      <c r="BO1905" s="23"/>
      <c r="BP1905" s="23"/>
      <c r="BQ1905" s="23"/>
      <c r="BR1905" s="23"/>
      <c r="BS1905" s="23"/>
      <c r="BT1905" s="23"/>
      <c r="BU1905" s="23"/>
      <c r="BV1905" s="23"/>
      <c r="BW1905" s="23"/>
      <c r="BX1905" s="23"/>
      <c r="BY1905" s="23"/>
      <c r="BZ1905" s="23"/>
      <c r="CA1905" s="23"/>
      <c r="CB1905" s="23"/>
      <c r="CC1905" s="23"/>
      <c r="CD1905" s="23"/>
      <c r="CE1905" s="23"/>
      <c r="CF1905" s="21">
        <f t="shared" si="9"/>
        <v>0</v>
      </c>
      <c r="CG1905" s="21"/>
      <c r="CH1905" s="21"/>
      <c r="CI1905" s="21"/>
      <c r="CJ1905" s="21"/>
      <c r="CK1905" s="21"/>
      <c r="CL1905" s="21"/>
      <c r="CM1905" s="21"/>
      <c r="CN1905" s="21"/>
      <c r="CO1905" s="21"/>
      <c r="CP1905" s="21"/>
      <c r="CQ1905" s="21"/>
      <c r="CR1905" s="21"/>
      <c r="CS1905" s="21"/>
      <c r="CT1905" s="21"/>
      <c r="CU1905" s="21"/>
      <c r="CV1905" s="21"/>
      <c r="CW1905" s="21"/>
      <c r="CX1905" s="23">
        <f t="shared" si="11"/>
        <v>2</v>
      </c>
      <c r="CY1905" s="23"/>
      <c r="CZ1905" s="23"/>
      <c r="DA1905" s="23"/>
      <c r="DB1905" s="23"/>
      <c r="DC1905" s="23">
        <v>2</v>
      </c>
      <c r="DD1905" s="23"/>
      <c r="DE1905" s="22">
        <f t="shared" si="13"/>
        <v>0</v>
      </c>
      <c r="DF1905" s="21"/>
      <c r="DG1905" s="21"/>
      <c r="DH1905" s="21"/>
      <c r="DI1905" s="21"/>
      <c r="DJ1905" s="21"/>
      <c r="DK1905" s="24">
        <f t="shared" si="15"/>
        <v>0</v>
      </c>
      <c r="DL1905" s="23"/>
      <c r="DM1905" s="23"/>
      <c r="DN1905" s="3"/>
      <c r="DO1905" s="3"/>
      <c r="DP1905" s="3"/>
      <c r="DQ1905" s="3"/>
      <c r="DR1905" s="3"/>
      <c r="DS1905" s="3"/>
      <c r="DT1905" s="3"/>
      <c r="DU1905" s="3"/>
      <c r="DV1905" s="3"/>
      <c r="DW1905" s="3"/>
      <c r="DX1905" s="3"/>
      <c r="DY1905" s="3"/>
      <c r="DZ1905" s="3"/>
      <c r="EA1905" s="3"/>
      <c r="EB1905" s="3"/>
      <c r="EC1905" s="3"/>
      <c r="ED1905" s="3"/>
      <c r="EE1905" s="3"/>
      <c r="EF1905" s="3"/>
      <c r="EG1905" s="3"/>
    </row>
    <row r="1906" spans="1:137" ht="15.75" customHeight="1">
      <c r="A1906" s="15" t="s">
        <v>6090</v>
      </c>
      <c r="B1906" s="15" t="s">
        <v>6091</v>
      </c>
      <c r="C1906" s="16">
        <v>24234559</v>
      </c>
      <c r="D1906" s="15">
        <v>602205116</v>
      </c>
      <c r="E1906" s="15" t="s">
        <v>6092</v>
      </c>
      <c r="F1906" s="15" t="s">
        <v>84</v>
      </c>
      <c r="G1906" s="15" t="s">
        <v>169</v>
      </c>
      <c r="H1906" s="15" t="s">
        <v>158</v>
      </c>
      <c r="I1906" s="17">
        <f t="shared" si="18"/>
        <v>0</v>
      </c>
      <c r="J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  <c r="U1906" s="17"/>
      <c r="V1906" s="17"/>
      <c r="W1906" s="17"/>
      <c r="X1906" s="17"/>
      <c r="Y1906" s="17"/>
      <c r="Z1906" s="18">
        <f t="shared" si="1"/>
        <v>44</v>
      </c>
      <c r="AA1906" s="19"/>
      <c r="AB1906" s="19"/>
      <c r="AC1906" s="19"/>
      <c r="AD1906" s="19"/>
      <c r="AE1906" s="19"/>
      <c r="AF1906" s="19"/>
      <c r="AG1906" s="19">
        <v>19</v>
      </c>
      <c r="AH1906" s="19"/>
      <c r="AI1906" s="19"/>
      <c r="AJ1906" s="19"/>
      <c r="AK1906" s="19"/>
      <c r="AL1906" s="19"/>
      <c r="AM1906" s="19"/>
      <c r="AN1906" s="19"/>
      <c r="AO1906" s="19"/>
      <c r="AP1906" s="19">
        <v>25</v>
      </c>
      <c r="AQ1906" s="19"/>
      <c r="AR1906" s="20">
        <f t="shared" si="3"/>
        <v>0</v>
      </c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1"/>
      <c r="BG1906" s="21"/>
      <c r="BH1906" s="21"/>
      <c r="BI1906" s="21"/>
      <c r="BJ1906" s="22">
        <f t="shared" si="21"/>
        <v>0</v>
      </c>
      <c r="BK1906" s="21"/>
      <c r="BL1906" s="21"/>
      <c r="BM1906" s="21"/>
      <c r="BN1906" s="23">
        <f t="shared" si="7"/>
        <v>0</v>
      </c>
      <c r="BO1906" s="23"/>
      <c r="BP1906" s="23"/>
      <c r="BQ1906" s="23"/>
      <c r="BR1906" s="23"/>
      <c r="BS1906" s="23"/>
      <c r="BT1906" s="23"/>
      <c r="BU1906" s="23"/>
      <c r="BV1906" s="23"/>
      <c r="BW1906" s="23"/>
      <c r="BX1906" s="23"/>
      <c r="BY1906" s="23"/>
      <c r="BZ1906" s="23"/>
      <c r="CA1906" s="23"/>
      <c r="CB1906" s="23"/>
      <c r="CC1906" s="23"/>
      <c r="CD1906" s="23"/>
      <c r="CE1906" s="23"/>
      <c r="CF1906" s="21">
        <f t="shared" si="9"/>
        <v>0</v>
      </c>
      <c r="CG1906" s="21"/>
      <c r="CH1906" s="21"/>
      <c r="CI1906" s="21"/>
      <c r="CJ1906" s="21"/>
      <c r="CK1906" s="21"/>
      <c r="CL1906" s="21"/>
      <c r="CM1906" s="21"/>
      <c r="CN1906" s="21"/>
      <c r="CO1906" s="21"/>
      <c r="CP1906" s="21"/>
      <c r="CQ1906" s="21"/>
      <c r="CR1906" s="21"/>
      <c r="CS1906" s="21"/>
      <c r="CT1906" s="21"/>
      <c r="CU1906" s="21"/>
      <c r="CV1906" s="21"/>
      <c r="CW1906" s="21"/>
      <c r="CX1906" s="23">
        <f t="shared" si="11"/>
        <v>0</v>
      </c>
      <c r="CY1906" s="23"/>
      <c r="CZ1906" s="23"/>
      <c r="DA1906" s="23"/>
      <c r="DB1906" s="23"/>
      <c r="DC1906" s="23"/>
      <c r="DD1906" s="23"/>
      <c r="DE1906" s="22">
        <f t="shared" si="13"/>
        <v>0</v>
      </c>
      <c r="DF1906" s="21"/>
      <c r="DG1906" s="21"/>
      <c r="DH1906" s="21"/>
      <c r="DI1906" s="21"/>
      <c r="DJ1906" s="21"/>
      <c r="DK1906" s="24">
        <f t="shared" si="15"/>
        <v>0</v>
      </c>
      <c r="DL1906" s="23"/>
      <c r="DM1906" s="23"/>
      <c r="DN1906" s="3"/>
      <c r="DO1906" s="3"/>
      <c r="DP1906" s="3"/>
      <c r="DQ1906" s="3"/>
      <c r="DR1906" s="3"/>
      <c r="DS1906" s="3"/>
      <c r="DT1906" s="3"/>
      <c r="DU1906" s="3"/>
      <c r="DV1906" s="3"/>
      <c r="DW1906" s="3"/>
      <c r="DX1906" s="3"/>
      <c r="DY1906" s="3"/>
      <c r="DZ1906" s="3"/>
      <c r="EA1906" s="3"/>
      <c r="EB1906" s="3"/>
      <c r="EC1906" s="3"/>
      <c r="ED1906" s="3"/>
      <c r="EE1906" s="3"/>
      <c r="EF1906" s="3"/>
      <c r="EG1906" s="3"/>
    </row>
    <row r="1907" spans="1:137" ht="15.75" customHeight="1">
      <c r="A1907" s="15" t="s">
        <v>6093</v>
      </c>
      <c r="B1907" s="15" t="s">
        <v>6094</v>
      </c>
      <c r="C1907" s="16" t="s">
        <v>6095</v>
      </c>
      <c r="D1907" s="15">
        <v>724590094</v>
      </c>
      <c r="E1907" s="15" t="s">
        <v>6096</v>
      </c>
      <c r="F1907" s="15" t="s">
        <v>84</v>
      </c>
      <c r="G1907" s="15" t="s">
        <v>142</v>
      </c>
      <c r="H1907" s="15" t="s">
        <v>86</v>
      </c>
      <c r="I1907" s="17">
        <f t="shared" si="18"/>
        <v>0</v>
      </c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  <c r="U1907" s="17"/>
      <c r="V1907" s="17"/>
      <c r="W1907" s="17"/>
      <c r="X1907" s="17"/>
      <c r="Y1907" s="17"/>
      <c r="Z1907" s="18">
        <f t="shared" si="1"/>
        <v>23</v>
      </c>
      <c r="AA1907" s="19"/>
      <c r="AB1907" s="19"/>
      <c r="AC1907" s="19"/>
      <c r="AD1907" s="19"/>
      <c r="AE1907" s="19"/>
      <c r="AF1907" s="19"/>
      <c r="AG1907" s="19">
        <v>23</v>
      </c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20">
        <f t="shared" si="3"/>
        <v>0</v>
      </c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1"/>
      <c r="BG1907" s="21"/>
      <c r="BH1907" s="21"/>
      <c r="BI1907" s="21"/>
      <c r="BJ1907" s="22">
        <f t="shared" si="21"/>
        <v>0</v>
      </c>
      <c r="BK1907" s="21"/>
      <c r="BL1907" s="21"/>
      <c r="BM1907" s="21"/>
      <c r="BN1907" s="23">
        <f t="shared" si="7"/>
        <v>0</v>
      </c>
      <c r="BO1907" s="23"/>
      <c r="BP1907" s="23"/>
      <c r="BQ1907" s="23"/>
      <c r="BR1907" s="23"/>
      <c r="BS1907" s="23"/>
      <c r="BT1907" s="23"/>
      <c r="BU1907" s="23"/>
      <c r="BV1907" s="23"/>
      <c r="BW1907" s="23"/>
      <c r="BX1907" s="23"/>
      <c r="BY1907" s="23"/>
      <c r="BZ1907" s="23"/>
      <c r="CA1907" s="23"/>
      <c r="CB1907" s="23"/>
      <c r="CC1907" s="23"/>
      <c r="CD1907" s="23"/>
      <c r="CE1907" s="23"/>
      <c r="CF1907" s="21">
        <f t="shared" si="9"/>
        <v>0</v>
      </c>
      <c r="CG1907" s="21"/>
      <c r="CH1907" s="21"/>
      <c r="CI1907" s="21"/>
      <c r="CJ1907" s="21"/>
      <c r="CK1907" s="21"/>
      <c r="CL1907" s="21"/>
      <c r="CM1907" s="21"/>
      <c r="CN1907" s="21"/>
      <c r="CO1907" s="21"/>
      <c r="CP1907" s="21"/>
      <c r="CQ1907" s="21"/>
      <c r="CR1907" s="21"/>
      <c r="CS1907" s="21"/>
      <c r="CT1907" s="21"/>
      <c r="CU1907" s="21"/>
      <c r="CV1907" s="21"/>
      <c r="CW1907" s="21"/>
      <c r="CX1907" s="23">
        <f t="shared" si="11"/>
        <v>0</v>
      </c>
      <c r="CY1907" s="23"/>
      <c r="CZ1907" s="23"/>
      <c r="DA1907" s="23"/>
      <c r="DB1907" s="23"/>
      <c r="DC1907" s="23"/>
      <c r="DD1907" s="23"/>
      <c r="DE1907" s="22">
        <f t="shared" si="13"/>
        <v>0</v>
      </c>
      <c r="DF1907" s="21"/>
      <c r="DG1907" s="21"/>
      <c r="DH1907" s="21"/>
      <c r="DI1907" s="21"/>
      <c r="DJ1907" s="21"/>
      <c r="DK1907" s="24">
        <f t="shared" si="15"/>
        <v>0</v>
      </c>
      <c r="DL1907" s="23"/>
      <c r="DM1907" s="23"/>
      <c r="DN1907" s="3"/>
      <c r="DO1907" s="3"/>
      <c r="DP1907" s="3"/>
      <c r="DQ1907" s="3"/>
      <c r="DR1907" s="3"/>
      <c r="DS1907" s="3"/>
      <c r="DT1907" s="3"/>
      <c r="DU1907" s="3"/>
      <c r="DV1907" s="3"/>
      <c r="DW1907" s="3"/>
      <c r="DX1907" s="3"/>
      <c r="DY1907" s="3"/>
      <c r="DZ1907" s="3"/>
      <c r="EA1907" s="3"/>
      <c r="EB1907" s="3"/>
      <c r="EC1907" s="3"/>
      <c r="ED1907" s="3"/>
      <c r="EE1907" s="3"/>
      <c r="EF1907" s="3"/>
      <c r="EG1907" s="3"/>
    </row>
    <row r="1908" spans="1:137" ht="15.75" customHeight="1">
      <c r="A1908" s="15" t="s">
        <v>6097</v>
      </c>
      <c r="B1908" s="15" t="s">
        <v>6098</v>
      </c>
      <c r="C1908" s="16" t="s">
        <v>6099</v>
      </c>
      <c r="D1908" s="15">
        <v>777973710</v>
      </c>
      <c r="E1908" s="15" t="s">
        <v>6100</v>
      </c>
      <c r="F1908" s="15" t="s">
        <v>84</v>
      </c>
      <c r="G1908" s="15" t="s">
        <v>169</v>
      </c>
      <c r="H1908" s="15" t="s">
        <v>80</v>
      </c>
      <c r="I1908" s="17">
        <f t="shared" si="18"/>
        <v>0</v>
      </c>
      <c r="J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  <c r="U1908" s="17"/>
      <c r="V1908" s="17"/>
      <c r="W1908" s="17"/>
      <c r="X1908" s="17"/>
      <c r="Y1908" s="17"/>
      <c r="Z1908" s="18">
        <f t="shared" si="1"/>
        <v>88</v>
      </c>
      <c r="AA1908" s="19"/>
      <c r="AB1908" s="19"/>
      <c r="AC1908" s="19"/>
      <c r="AD1908" s="19"/>
      <c r="AE1908" s="19"/>
      <c r="AF1908" s="19"/>
      <c r="AG1908" s="19">
        <f>19+19</f>
        <v>38</v>
      </c>
      <c r="AH1908" s="19"/>
      <c r="AI1908" s="19"/>
      <c r="AJ1908" s="19"/>
      <c r="AK1908" s="19"/>
      <c r="AL1908" s="19"/>
      <c r="AM1908" s="19"/>
      <c r="AN1908" s="19"/>
      <c r="AO1908" s="19"/>
      <c r="AP1908" s="25">
        <v>50</v>
      </c>
      <c r="AQ1908" s="19"/>
      <c r="AR1908" s="20">
        <f t="shared" si="3"/>
        <v>0</v>
      </c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1"/>
      <c r="BG1908" s="21"/>
      <c r="BH1908" s="21"/>
      <c r="BI1908" s="21"/>
      <c r="BJ1908" s="22">
        <f t="shared" si="21"/>
        <v>0</v>
      </c>
      <c r="BK1908" s="21"/>
      <c r="BL1908" s="21"/>
      <c r="BM1908" s="21"/>
      <c r="BN1908" s="23">
        <f t="shared" si="7"/>
        <v>0</v>
      </c>
      <c r="BO1908" s="23"/>
      <c r="BP1908" s="23"/>
      <c r="BQ1908" s="23"/>
      <c r="BR1908" s="23"/>
      <c r="BS1908" s="23"/>
      <c r="BT1908" s="23"/>
      <c r="BU1908" s="23" t="s">
        <v>209</v>
      </c>
      <c r="BV1908" s="23"/>
      <c r="BW1908" s="23"/>
      <c r="BX1908" s="23"/>
      <c r="BY1908" s="23"/>
      <c r="BZ1908" s="23"/>
      <c r="CA1908" s="23"/>
      <c r="CB1908" s="23"/>
      <c r="CC1908" s="23"/>
      <c r="CD1908" s="23"/>
      <c r="CE1908" s="23"/>
      <c r="CF1908" s="21">
        <f t="shared" si="9"/>
        <v>0</v>
      </c>
      <c r="CG1908" s="21"/>
      <c r="CH1908" s="21"/>
      <c r="CI1908" s="21"/>
      <c r="CJ1908" s="21"/>
      <c r="CK1908" s="21"/>
      <c r="CL1908" s="21"/>
      <c r="CM1908" s="21"/>
      <c r="CN1908" s="21"/>
      <c r="CO1908" s="21"/>
      <c r="CP1908" s="21"/>
      <c r="CQ1908" s="21"/>
      <c r="CR1908" s="21"/>
      <c r="CS1908" s="21"/>
      <c r="CT1908" s="21"/>
      <c r="CU1908" s="21"/>
      <c r="CV1908" s="21"/>
      <c r="CW1908" s="21"/>
      <c r="CX1908" s="23">
        <f t="shared" si="11"/>
        <v>0</v>
      </c>
      <c r="CY1908" s="23"/>
      <c r="CZ1908" s="23"/>
      <c r="DA1908" s="23"/>
      <c r="DB1908" s="23"/>
      <c r="DC1908" s="23"/>
      <c r="DD1908" s="23"/>
      <c r="DE1908" s="22">
        <f t="shared" si="13"/>
        <v>0</v>
      </c>
      <c r="DF1908" s="21"/>
      <c r="DG1908" s="21"/>
      <c r="DH1908" s="21"/>
      <c r="DI1908" s="21"/>
      <c r="DJ1908" s="21"/>
      <c r="DK1908" s="24">
        <f t="shared" si="15"/>
        <v>0</v>
      </c>
      <c r="DL1908" s="23"/>
      <c r="DM1908" s="23"/>
      <c r="DN1908" s="3"/>
      <c r="DO1908" s="3"/>
      <c r="DP1908" s="3"/>
      <c r="DQ1908" s="3"/>
      <c r="DR1908" s="3"/>
      <c r="DS1908" s="3"/>
      <c r="DT1908" s="3"/>
      <c r="DU1908" s="3"/>
      <c r="DV1908" s="3"/>
      <c r="DW1908" s="3"/>
      <c r="DX1908" s="3"/>
      <c r="DY1908" s="3"/>
      <c r="DZ1908" s="3"/>
      <c r="EA1908" s="3"/>
      <c r="EB1908" s="3"/>
      <c r="EC1908" s="3"/>
      <c r="ED1908" s="3"/>
      <c r="EE1908" s="3"/>
      <c r="EF1908" s="3"/>
      <c r="EG1908" s="3"/>
    </row>
    <row r="1909" spans="1:137" ht="15.75" customHeight="1">
      <c r="A1909" s="15" t="s">
        <v>6101</v>
      </c>
      <c r="B1909" s="15" t="s">
        <v>6102</v>
      </c>
      <c r="C1909" s="16">
        <v>28484185</v>
      </c>
      <c r="D1909" s="15">
        <v>603546060</v>
      </c>
      <c r="E1909" s="15" t="s">
        <v>6103</v>
      </c>
      <c r="F1909" s="15" t="s">
        <v>84</v>
      </c>
      <c r="G1909" s="15" t="s">
        <v>169</v>
      </c>
      <c r="H1909" s="15" t="s">
        <v>76</v>
      </c>
      <c r="I1909" s="17">
        <f t="shared" si="18"/>
        <v>0</v>
      </c>
      <c r="J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  <c r="U1909" s="17"/>
      <c r="V1909" s="17"/>
      <c r="W1909" s="17"/>
      <c r="X1909" s="17"/>
      <c r="Y1909" s="17"/>
      <c r="Z1909" s="18">
        <f t="shared" si="1"/>
        <v>44</v>
      </c>
      <c r="AA1909" s="19"/>
      <c r="AB1909" s="19"/>
      <c r="AC1909" s="19"/>
      <c r="AD1909" s="19"/>
      <c r="AE1909" s="19"/>
      <c r="AF1909" s="19"/>
      <c r="AG1909" s="19">
        <v>19</v>
      </c>
      <c r="AH1909" s="19"/>
      <c r="AI1909" s="19"/>
      <c r="AJ1909" s="19"/>
      <c r="AK1909" s="19"/>
      <c r="AL1909" s="19"/>
      <c r="AM1909" s="19"/>
      <c r="AN1909" s="19"/>
      <c r="AO1909" s="19"/>
      <c r="AP1909" s="19">
        <v>25</v>
      </c>
      <c r="AQ1909" s="19"/>
      <c r="AR1909" s="20">
        <f t="shared" si="3"/>
        <v>0</v>
      </c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1"/>
      <c r="BG1909" s="21"/>
      <c r="BH1909" s="21"/>
      <c r="BI1909" s="21"/>
      <c r="BJ1909" s="22">
        <f t="shared" si="21"/>
        <v>0</v>
      </c>
      <c r="BK1909" s="21"/>
      <c r="BL1909" s="21"/>
      <c r="BM1909" s="21"/>
      <c r="BN1909" s="23">
        <f t="shared" si="7"/>
        <v>0</v>
      </c>
      <c r="BO1909" s="23"/>
      <c r="BP1909" s="23"/>
      <c r="BQ1909" s="23"/>
      <c r="BR1909" s="23"/>
      <c r="BS1909" s="23"/>
      <c r="BT1909" s="23"/>
      <c r="BU1909" s="23"/>
      <c r="BV1909" s="23"/>
      <c r="BW1909" s="23"/>
      <c r="BX1909" s="23"/>
      <c r="BY1909" s="23"/>
      <c r="BZ1909" s="23"/>
      <c r="CA1909" s="23"/>
      <c r="CB1909" s="23"/>
      <c r="CC1909" s="23"/>
      <c r="CD1909" s="23"/>
      <c r="CE1909" s="23"/>
      <c r="CF1909" s="21">
        <f t="shared" si="9"/>
        <v>0</v>
      </c>
      <c r="CG1909" s="21"/>
      <c r="CH1909" s="21"/>
      <c r="CI1909" s="21"/>
      <c r="CJ1909" s="21"/>
      <c r="CK1909" s="21"/>
      <c r="CL1909" s="21"/>
      <c r="CM1909" s="21"/>
      <c r="CN1909" s="21"/>
      <c r="CO1909" s="21"/>
      <c r="CP1909" s="21"/>
      <c r="CQ1909" s="21"/>
      <c r="CR1909" s="21"/>
      <c r="CS1909" s="21"/>
      <c r="CT1909" s="21"/>
      <c r="CU1909" s="21"/>
      <c r="CV1909" s="21"/>
      <c r="CW1909" s="21"/>
      <c r="CX1909" s="23">
        <f t="shared" si="11"/>
        <v>0</v>
      </c>
      <c r="CY1909" s="23"/>
      <c r="CZ1909" s="23"/>
      <c r="DA1909" s="23"/>
      <c r="DB1909" s="23"/>
      <c r="DC1909" s="23"/>
      <c r="DD1909" s="23"/>
      <c r="DE1909" s="22">
        <f t="shared" si="13"/>
        <v>0</v>
      </c>
      <c r="DF1909" s="21"/>
      <c r="DG1909" s="21"/>
      <c r="DH1909" s="21"/>
      <c r="DI1909" s="21"/>
      <c r="DJ1909" s="21"/>
      <c r="DK1909" s="24">
        <f t="shared" si="15"/>
        <v>0</v>
      </c>
      <c r="DL1909" s="23"/>
      <c r="DM1909" s="23"/>
      <c r="DN1909" s="3"/>
      <c r="DO1909" s="3"/>
      <c r="DP1909" s="3"/>
      <c r="DQ1909" s="3"/>
      <c r="DR1909" s="3"/>
      <c r="DS1909" s="3"/>
      <c r="DT1909" s="3"/>
      <c r="DU1909" s="3"/>
      <c r="DV1909" s="3"/>
      <c r="DW1909" s="3"/>
      <c r="DX1909" s="3"/>
      <c r="DY1909" s="3"/>
      <c r="DZ1909" s="3"/>
      <c r="EA1909" s="3"/>
      <c r="EB1909" s="3"/>
      <c r="EC1909" s="3"/>
      <c r="ED1909" s="3"/>
      <c r="EE1909" s="3"/>
      <c r="EF1909" s="3"/>
      <c r="EG1909" s="3"/>
    </row>
    <row r="1910" spans="1:137" ht="15.75" customHeight="1">
      <c r="A1910" s="15" t="s">
        <v>6104</v>
      </c>
      <c r="B1910" s="15" t="s">
        <v>6105</v>
      </c>
      <c r="C1910" s="16" t="s">
        <v>6106</v>
      </c>
      <c r="D1910" s="15">
        <v>737688982</v>
      </c>
      <c r="E1910" s="15" t="s">
        <v>6107</v>
      </c>
      <c r="F1910" s="15" t="s">
        <v>84</v>
      </c>
      <c r="G1910" s="15" t="s">
        <v>91</v>
      </c>
      <c r="H1910" s="15" t="s">
        <v>68</v>
      </c>
      <c r="I1910" s="17">
        <f t="shared" si="18"/>
        <v>0</v>
      </c>
      <c r="J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  <c r="U1910" s="17"/>
      <c r="V1910" s="17"/>
      <c r="W1910" s="17"/>
      <c r="X1910" s="17"/>
      <c r="Y1910" s="17"/>
      <c r="Z1910" s="18">
        <f t="shared" si="1"/>
        <v>29</v>
      </c>
      <c r="AA1910" s="19"/>
      <c r="AB1910" s="19"/>
      <c r="AC1910" s="19"/>
      <c r="AD1910" s="19"/>
      <c r="AE1910" s="19"/>
      <c r="AF1910" s="19"/>
      <c r="AG1910" s="19">
        <v>19</v>
      </c>
      <c r="AH1910" s="19"/>
      <c r="AI1910" s="19"/>
      <c r="AJ1910" s="19"/>
      <c r="AK1910" s="19"/>
      <c r="AL1910" s="19"/>
      <c r="AM1910" s="19"/>
      <c r="AN1910" s="19"/>
      <c r="AO1910" s="19">
        <v>10</v>
      </c>
      <c r="AP1910" s="19"/>
      <c r="AQ1910" s="19"/>
      <c r="AR1910" s="20">
        <f t="shared" si="3"/>
        <v>0</v>
      </c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1"/>
      <c r="BG1910" s="21"/>
      <c r="BH1910" s="21"/>
      <c r="BI1910" s="21"/>
      <c r="BJ1910" s="22">
        <f t="shared" si="21"/>
        <v>0</v>
      </c>
      <c r="BK1910" s="21"/>
      <c r="BL1910" s="21"/>
      <c r="BM1910" s="21"/>
      <c r="BN1910" s="23">
        <f t="shared" si="7"/>
        <v>0</v>
      </c>
      <c r="BO1910" s="23"/>
      <c r="BP1910" s="23"/>
      <c r="BQ1910" s="23"/>
      <c r="BR1910" s="23"/>
      <c r="BS1910" s="23"/>
      <c r="BT1910" s="23"/>
      <c r="BU1910" s="23"/>
      <c r="BV1910" s="23"/>
      <c r="BW1910" s="23"/>
      <c r="BX1910" s="23"/>
      <c r="BY1910" s="23"/>
      <c r="BZ1910" s="23"/>
      <c r="CA1910" s="23"/>
      <c r="CB1910" s="23"/>
      <c r="CC1910" s="23"/>
      <c r="CD1910" s="23"/>
      <c r="CE1910" s="23"/>
      <c r="CF1910" s="21">
        <f t="shared" si="9"/>
        <v>100</v>
      </c>
      <c r="CG1910" s="21"/>
      <c r="CH1910" s="21"/>
      <c r="CI1910" s="21"/>
      <c r="CJ1910" s="21"/>
      <c r="CK1910" s="21"/>
      <c r="CL1910" s="21"/>
      <c r="CM1910" s="21"/>
      <c r="CN1910" s="21"/>
      <c r="CO1910" s="21"/>
      <c r="CP1910" s="21"/>
      <c r="CQ1910" s="21"/>
      <c r="CR1910" s="21"/>
      <c r="CS1910" s="21"/>
      <c r="CT1910" s="21"/>
      <c r="CU1910" s="21">
        <v>100</v>
      </c>
      <c r="CV1910" s="21"/>
      <c r="CW1910" s="21"/>
      <c r="CX1910" s="23">
        <f t="shared" si="11"/>
        <v>1</v>
      </c>
      <c r="CY1910" s="23"/>
      <c r="CZ1910" s="23"/>
      <c r="DA1910" s="23"/>
      <c r="DB1910" s="23">
        <v>1</v>
      </c>
      <c r="DC1910" s="23"/>
      <c r="DD1910" s="23"/>
      <c r="DE1910" s="22">
        <f t="shared" si="13"/>
        <v>0</v>
      </c>
      <c r="DF1910" s="21"/>
      <c r="DG1910" s="21"/>
      <c r="DH1910" s="21"/>
      <c r="DI1910" s="21"/>
      <c r="DJ1910" s="21"/>
      <c r="DK1910" s="24">
        <f t="shared" si="15"/>
        <v>0</v>
      </c>
      <c r="DL1910" s="23"/>
      <c r="DM1910" s="23"/>
      <c r="DN1910" s="3"/>
      <c r="DO1910" s="3"/>
      <c r="DP1910" s="3"/>
      <c r="DQ1910" s="3"/>
      <c r="DR1910" s="3"/>
      <c r="DS1910" s="3"/>
      <c r="DT1910" s="3"/>
      <c r="DU1910" s="3"/>
      <c r="DV1910" s="3"/>
      <c r="DW1910" s="3"/>
      <c r="DX1910" s="3"/>
      <c r="DY1910" s="3"/>
      <c r="DZ1910" s="3"/>
      <c r="EA1910" s="3"/>
      <c r="EB1910" s="3"/>
      <c r="EC1910" s="3"/>
      <c r="ED1910" s="3"/>
      <c r="EE1910" s="3"/>
      <c r="EF1910" s="3"/>
      <c r="EG1910" s="3"/>
    </row>
    <row r="1911" spans="1:137" ht="15.75" customHeight="1">
      <c r="A1911" s="15" t="s">
        <v>6108</v>
      </c>
      <c r="B1911" s="15" t="s">
        <v>6109</v>
      </c>
      <c r="C1911" s="16">
        <v>25058690</v>
      </c>
      <c r="D1911" s="15">
        <v>603326518</v>
      </c>
      <c r="E1911" s="15" t="s">
        <v>6110</v>
      </c>
      <c r="F1911" s="15" t="s">
        <v>84</v>
      </c>
      <c r="G1911" s="15" t="s">
        <v>101</v>
      </c>
      <c r="H1911" s="15" t="s">
        <v>68</v>
      </c>
      <c r="I1911" s="17">
        <f t="shared" si="18"/>
        <v>0</v>
      </c>
      <c r="J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  <c r="U1911" s="17"/>
      <c r="V1911" s="17"/>
      <c r="W1911" s="17"/>
      <c r="X1911" s="17"/>
      <c r="Y1911" s="17"/>
      <c r="Z1911" s="18">
        <f t="shared" si="1"/>
        <v>27</v>
      </c>
      <c r="AA1911" s="19"/>
      <c r="AB1911" s="19"/>
      <c r="AC1911" s="19"/>
      <c r="AD1911" s="19"/>
      <c r="AE1911" s="19"/>
      <c r="AF1911" s="19">
        <v>6</v>
      </c>
      <c r="AG1911" s="19"/>
      <c r="AH1911" s="19">
        <v>6</v>
      </c>
      <c r="AI1911" s="19"/>
      <c r="AJ1911" s="19"/>
      <c r="AK1911" s="19"/>
      <c r="AL1911" s="19"/>
      <c r="AM1911" s="19"/>
      <c r="AN1911" s="19"/>
      <c r="AO1911" s="19">
        <v>15</v>
      </c>
      <c r="AP1911" s="19"/>
      <c r="AQ1911" s="19"/>
      <c r="AR1911" s="20">
        <f t="shared" si="3"/>
        <v>0</v>
      </c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1"/>
      <c r="BG1911" s="21"/>
      <c r="BH1911" s="21"/>
      <c r="BI1911" s="21"/>
      <c r="BJ1911" s="22">
        <f t="shared" si="21"/>
        <v>0</v>
      </c>
      <c r="BK1911" s="21"/>
      <c r="BL1911" s="21"/>
      <c r="BM1911" s="21"/>
      <c r="BN1911" s="23">
        <f t="shared" si="7"/>
        <v>0</v>
      </c>
      <c r="BO1911" s="23"/>
      <c r="BP1911" s="23"/>
      <c r="BQ1911" s="23"/>
      <c r="BR1911" s="23"/>
      <c r="BS1911" s="23"/>
      <c r="BT1911" s="23"/>
      <c r="BU1911" s="23"/>
      <c r="BV1911" s="23"/>
      <c r="BW1911" s="23"/>
      <c r="BX1911" s="23"/>
      <c r="BY1911" s="23"/>
      <c r="BZ1911" s="23"/>
      <c r="CA1911" s="23"/>
      <c r="CB1911" s="23"/>
      <c r="CC1911" s="23"/>
      <c r="CD1911" s="23"/>
      <c r="CE1911" s="23"/>
      <c r="CF1911" s="21">
        <f t="shared" si="9"/>
        <v>0</v>
      </c>
      <c r="CG1911" s="21"/>
      <c r="CH1911" s="21"/>
      <c r="CI1911" s="21"/>
      <c r="CJ1911" s="21"/>
      <c r="CK1911" s="21"/>
      <c r="CL1911" s="21"/>
      <c r="CM1911" s="21"/>
      <c r="CN1911" s="21"/>
      <c r="CO1911" s="21"/>
      <c r="CP1911" s="21"/>
      <c r="CQ1911" s="21"/>
      <c r="CR1911" s="21"/>
      <c r="CS1911" s="21"/>
      <c r="CT1911" s="21"/>
      <c r="CU1911" s="21"/>
      <c r="CV1911" s="21"/>
      <c r="CW1911" s="21"/>
      <c r="CX1911" s="23">
        <f t="shared" si="11"/>
        <v>2</v>
      </c>
      <c r="CY1911" s="23"/>
      <c r="CZ1911" s="23"/>
      <c r="DA1911" s="23"/>
      <c r="DB1911" s="23">
        <v>2</v>
      </c>
      <c r="DC1911" s="23"/>
      <c r="DD1911" s="23"/>
      <c r="DE1911" s="22">
        <f t="shared" si="13"/>
        <v>0</v>
      </c>
      <c r="DF1911" s="21"/>
      <c r="DG1911" s="21"/>
      <c r="DH1911" s="21"/>
      <c r="DI1911" s="21"/>
      <c r="DJ1911" s="21"/>
      <c r="DK1911" s="24">
        <f t="shared" si="15"/>
        <v>0</v>
      </c>
      <c r="DL1911" s="23"/>
      <c r="DM1911" s="23"/>
      <c r="DN1911" s="3"/>
      <c r="DO1911" s="3"/>
      <c r="DP1911" s="3"/>
      <c r="DQ1911" s="3"/>
      <c r="DR1911" s="3"/>
      <c r="DS1911" s="3"/>
      <c r="DT1911" s="3"/>
      <c r="DU1911" s="3"/>
      <c r="DV1911" s="3"/>
      <c r="DW1911" s="3"/>
      <c r="DX1911" s="3"/>
      <c r="DY1911" s="3"/>
      <c r="DZ1911" s="3"/>
      <c r="EA1911" s="3"/>
      <c r="EB1911" s="3"/>
      <c r="EC1911" s="3"/>
      <c r="ED1911" s="3"/>
      <c r="EE1911" s="3"/>
      <c r="EF1911" s="3"/>
      <c r="EG1911" s="3"/>
    </row>
    <row r="1912" spans="1:137" ht="15.75" customHeight="1">
      <c r="A1912" s="15" t="s">
        <v>6111</v>
      </c>
      <c r="B1912" s="15" t="s">
        <v>6112</v>
      </c>
      <c r="C1912" s="16">
        <v>24803341</v>
      </c>
      <c r="D1912" s="15">
        <v>777201210</v>
      </c>
      <c r="E1912" s="15" t="s">
        <v>6113</v>
      </c>
      <c r="F1912" s="15" t="s">
        <v>84</v>
      </c>
      <c r="G1912" s="15" t="s">
        <v>91</v>
      </c>
      <c r="H1912" s="15" t="s">
        <v>113</v>
      </c>
      <c r="I1912" s="17">
        <f t="shared" si="18"/>
        <v>0</v>
      </c>
      <c r="J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  <c r="U1912" s="17"/>
      <c r="V1912" s="17"/>
      <c r="W1912" s="17"/>
      <c r="X1912" s="17"/>
      <c r="Y1912" s="17"/>
      <c r="Z1912" s="18">
        <f t="shared" si="1"/>
        <v>15</v>
      </c>
      <c r="AA1912" s="19"/>
      <c r="AB1912" s="19"/>
      <c r="AC1912" s="19"/>
      <c r="AD1912" s="19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>
        <v>15</v>
      </c>
      <c r="AP1912" s="19"/>
      <c r="AQ1912" s="19"/>
      <c r="AR1912" s="20">
        <f t="shared" si="3"/>
        <v>0</v>
      </c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1"/>
      <c r="BG1912" s="21"/>
      <c r="BH1912" s="21"/>
      <c r="BI1912" s="21"/>
      <c r="BJ1912" s="22">
        <f t="shared" si="21"/>
        <v>0</v>
      </c>
      <c r="BK1912" s="21"/>
      <c r="BL1912" s="21"/>
      <c r="BM1912" s="21"/>
      <c r="BN1912" s="23">
        <f t="shared" si="7"/>
        <v>0</v>
      </c>
      <c r="BO1912" s="23"/>
      <c r="BP1912" s="23"/>
      <c r="BQ1912" s="23"/>
      <c r="BR1912" s="23"/>
      <c r="BS1912" s="23"/>
      <c r="BT1912" s="23"/>
      <c r="BU1912" s="23"/>
      <c r="BV1912" s="23"/>
      <c r="BW1912" s="23"/>
      <c r="BX1912" s="23"/>
      <c r="BY1912" s="23"/>
      <c r="BZ1912" s="23"/>
      <c r="CA1912" s="23"/>
      <c r="CB1912" s="23"/>
      <c r="CC1912" s="23"/>
      <c r="CD1912" s="23"/>
      <c r="CE1912" s="23"/>
      <c r="CF1912" s="21">
        <f t="shared" si="9"/>
        <v>100</v>
      </c>
      <c r="CG1912" s="21"/>
      <c r="CH1912" s="21"/>
      <c r="CI1912" s="21"/>
      <c r="CJ1912" s="21"/>
      <c r="CK1912" s="21"/>
      <c r="CL1912" s="21"/>
      <c r="CM1912" s="21"/>
      <c r="CN1912" s="21"/>
      <c r="CO1912" s="21"/>
      <c r="CP1912" s="21"/>
      <c r="CQ1912" s="21"/>
      <c r="CR1912" s="21"/>
      <c r="CS1912" s="21"/>
      <c r="CT1912" s="21"/>
      <c r="CU1912" s="21">
        <v>100</v>
      </c>
      <c r="CV1912" s="21"/>
      <c r="CW1912" s="21"/>
      <c r="CX1912" s="23">
        <f t="shared" si="11"/>
        <v>1</v>
      </c>
      <c r="CY1912" s="23"/>
      <c r="CZ1912" s="23"/>
      <c r="DA1912" s="23"/>
      <c r="DB1912" s="23">
        <v>1</v>
      </c>
      <c r="DC1912" s="23"/>
      <c r="DD1912" s="23"/>
      <c r="DE1912" s="22">
        <f t="shared" si="13"/>
        <v>0</v>
      </c>
      <c r="DF1912" s="21"/>
      <c r="DG1912" s="21"/>
      <c r="DH1912" s="21"/>
      <c r="DI1912" s="21"/>
      <c r="DJ1912" s="21"/>
      <c r="DK1912" s="24">
        <f t="shared" si="15"/>
        <v>0</v>
      </c>
      <c r="DL1912" s="23"/>
      <c r="DM1912" s="23"/>
      <c r="DN1912" s="3"/>
      <c r="DO1912" s="3"/>
      <c r="DP1912" s="3"/>
      <c r="DQ1912" s="3"/>
      <c r="DR1912" s="3"/>
      <c r="DS1912" s="3"/>
      <c r="DT1912" s="3"/>
      <c r="DU1912" s="3"/>
      <c r="DV1912" s="3"/>
      <c r="DW1912" s="3"/>
      <c r="DX1912" s="3"/>
      <c r="DY1912" s="3"/>
      <c r="DZ1912" s="3"/>
      <c r="EA1912" s="3"/>
      <c r="EB1912" s="3"/>
      <c r="EC1912" s="3"/>
      <c r="ED1912" s="3"/>
      <c r="EE1912" s="3"/>
      <c r="EF1912" s="3"/>
      <c r="EG1912" s="3"/>
    </row>
    <row r="1913" spans="1:137" ht="15.75" customHeight="1">
      <c r="A1913" s="15" t="s">
        <v>6114</v>
      </c>
      <c r="B1913" s="15" t="s">
        <v>6115</v>
      </c>
      <c r="C1913" s="16" t="s">
        <v>6116</v>
      </c>
      <c r="D1913" s="15">
        <v>604133209</v>
      </c>
      <c r="E1913" s="15" t="s">
        <v>6117</v>
      </c>
      <c r="F1913" s="15" t="s">
        <v>84</v>
      </c>
      <c r="G1913" s="15" t="s">
        <v>101</v>
      </c>
      <c r="H1913" s="15" t="s">
        <v>496</v>
      </c>
      <c r="I1913" s="17">
        <f t="shared" si="18"/>
        <v>0</v>
      </c>
      <c r="J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  <c r="U1913" s="17"/>
      <c r="V1913" s="17"/>
      <c r="W1913" s="17"/>
      <c r="X1913" s="17"/>
      <c r="Y1913" s="17"/>
      <c r="Z1913" s="18">
        <f t="shared" si="1"/>
        <v>34</v>
      </c>
      <c r="AA1913" s="19"/>
      <c r="AB1913" s="19"/>
      <c r="AC1913" s="19"/>
      <c r="AD1913" s="19"/>
      <c r="AE1913" s="19"/>
      <c r="AF1913" s="19">
        <v>10</v>
      </c>
      <c r="AG1913" s="19"/>
      <c r="AH1913" s="19">
        <v>9</v>
      </c>
      <c r="AI1913" s="19"/>
      <c r="AJ1913" s="19"/>
      <c r="AK1913" s="19"/>
      <c r="AL1913" s="19"/>
      <c r="AM1913" s="19"/>
      <c r="AN1913" s="19"/>
      <c r="AO1913" s="19"/>
      <c r="AP1913" s="19">
        <v>15</v>
      </c>
      <c r="AQ1913" s="19"/>
      <c r="AR1913" s="20">
        <f t="shared" si="3"/>
        <v>0</v>
      </c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1"/>
      <c r="BG1913" s="21"/>
      <c r="BH1913" s="21"/>
      <c r="BI1913" s="21"/>
      <c r="BJ1913" s="22">
        <f t="shared" si="21"/>
        <v>0</v>
      </c>
      <c r="BK1913" s="21"/>
      <c r="BL1913" s="21"/>
      <c r="BM1913" s="21"/>
      <c r="BN1913" s="23">
        <f t="shared" si="7"/>
        <v>1</v>
      </c>
      <c r="BO1913" s="23"/>
      <c r="BP1913" s="23"/>
      <c r="BQ1913" s="23">
        <v>1</v>
      </c>
      <c r="BR1913" s="23"/>
      <c r="BS1913" s="23"/>
      <c r="BT1913" s="23"/>
      <c r="BU1913" s="23"/>
      <c r="BV1913" s="23"/>
      <c r="BW1913" s="23"/>
      <c r="BX1913" s="23"/>
      <c r="BY1913" s="23"/>
      <c r="BZ1913" s="23"/>
      <c r="CA1913" s="23"/>
      <c r="CB1913" s="23"/>
      <c r="CC1913" s="23"/>
      <c r="CD1913" s="23"/>
      <c r="CE1913" s="23"/>
      <c r="CF1913" s="21">
        <f t="shared" si="9"/>
        <v>0</v>
      </c>
      <c r="CG1913" s="21"/>
      <c r="CH1913" s="21"/>
      <c r="CI1913" s="21"/>
      <c r="CJ1913" s="21"/>
      <c r="CK1913" s="21"/>
      <c r="CL1913" s="21"/>
      <c r="CM1913" s="21"/>
      <c r="CN1913" s="21"/>
      <c r="CO1913" s="21"/>
      <c r="CP1913" s="21"/>
      <c r="CQ1913" s="21"/>
      <c r="CR1913" s="21"/>
      <c r="CS1913" s="21"/>
      <c r="CT1913" s="21"/>
      <c r="CU1913" s="21"/>
      <c r="CV1913" s="21"/>
      <c r="CW1913" s="21"/>
      <c r="CX1913" s="23">
        <f t="shared" si="11"/>
        <v>2</v>
      </c>
      <c r="CY1913" s="23"/>
      <c r="CZ1913" s="23"/>
      <c r="DA1913" s="23"/>
      <c r="DB1913" s="23"/>
      <c r="DC1913" s="23">
        <v>2</v>
      </c>
      <c r="DD1913" s="23"/>
      <c r="DE1913" s="22">
        <f t="shared" si="13"/>
        <v>0</v>
      </c>
      <c r="DF1913" s="21"/>
      <c r="DG1913" s="21"/>
      <c r="DH1913" s="21"/>
      <c r="DI1913" s="21"/>
      <c r="DJ1913" s="21"/>
      <c r="DK1913" s="24">
        <f t="shared" si="15"/>
        <v>0</v>
      </c>
      <c r="DL1913" s="23"/>
      <c r="DM1913" s="23"/>
      <c r="DN1913" s="3"/>
      <c r="DO1913" s="3"/>
      <c r="DP1913" s="3"/>
      <c r="DQ1913" s="3"/>
      <c r="DR1913" s="3"/>
      <c r="DS1913" s="3"/>
      <c r="DT1913" s="3"/>
      <c r="DU1913" s="3"/>
      <c r="DV1913" s="3"/>
      <c r="DW1913" s="3"/>
      <c r="DX1913" s="3"/>
      <c r="DY1913" s="3"/>
      <c r="DZ1913" s="3"/>
      <c r="EA1913" s="3"/>
      <c r="EB1913" s="3"/>
      <c r="EC1913" s="3"/>
      <c r="ED1913" s="3"/>
      <c r="EE1913" s="3"/>
      <c r="EF1913" s="3"/>
      <c r="EG1913" s="3"/>
    </row>
    <row r="1914" spans="1:137" ht="15.75" customHeight="1">
      <c r="A1914" s="15" t="s">
        <v>6118</v>
      </c>
      <c r="B1914" s="15" t="s">
        <v>6119</v>
      </c>
      <c r="C1914" s="16" t="s">
        <v>6120</v>
      </c>
      <c r="D1914" s="15">
        <v>775733375</v>
      </c>
      <c r="E1914" s="15" t="s">
        <v>6121</v>
      </c>
      <c r="F1914" s="15" t="s">
        <v>84</v>
      </c>
      <c r="G1914" s="15" t="s">
        <v>169</v>
      </c>
      <c r="H1914" s="15" t="s">
        <v>150</v>
      </c>
      <c r="I1914" s="17">
        <f t="shared" si="18"/>
        <v>0</v>
      </c>
      <c r="J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  <c r="U1914" s="17"/>
      <c r="V1914" s="17"/>
      <c r="W1914" s="17"/>
      <c r="X1914" s="17"/>
      <c r="Y1914" s="17"/>
      <c r="Z1914" s="18">
        <f t="shared" si="1"/>
        <v>44</v>
      </c>
      <c r="AA1914" s="19"/>
      <c r="AB1914" s="19"/>
      <c r="AC1914" s="19"/>
      <c r="AD1914" s="19"/>
      <c r="AE1914" s="19"/>
      <c r="AF1914" s="19"/>
      <c r="AG1914" s="19">
        <v>19</v>
      </c>
      <c r="AH1914" s="19"/>
      <c r="AI1914" s="19"/>
      <c r="AJ1914" s="19"/>
      <c r="AK1914" s="19"/>
      <c r="AL1914" s="19"/>
      <c r="AM1914" s="19"/>
      <c r="AN1914" s="19"/>
      <c r="AO1914" s="19"/>
      <c r="AP1914" s="19">
        <v>25</v>
      </c>
      <c r="AQ1914" s="19"/>
      <c r="AR1914" s="20">
        <f t="shared" si="3"/>
        <v>0</v>
      </c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1"/>
      <c r="BG1914" s="21"/>
      <c r="BH1914" s="21"/>
      <c r="BI1914" s="21"/>
      <c r="BJ1914" s="22">
        <f t="shared" si="21"/>
        <v>0</v>
      </c>
      <c r="BK1914" s="21"/>
      <c r="BL1914" s="21"/>
      <c r="BM1914" s="21"/>
      <c r="BN1914" s="23">
        <f t="shared" si="7"/>
        <v>0</v>
      </c>
      <c r="BO1914" s="23"/>
      <c r="BP1914" s="23"/>
      <c r="BQ1914" s="23"/>
      <c r="BR1914" s="23"/>
      <c r="BS1914" s="23"/>
      <c r="BT1914" s="23"/>
      <c r="BU1914" s="23" t="s">
        <v>209</v>
      </c>
      <c r="BV1914" s="23"/>
      <c r="BW1914" s="23"/>
      <c r="BX1914" s="23"/>
      <c r="BY1914" s="23"/>
      <c r="BZ1914" s="23"/>
      <c r="CA1914" s="23"/>
      <c r="CB1914" s="23"/>
      <c r="CC1914" s="23"/>
      <c r="CD1914" s="23"/>
      <c r="CE1914" s="23"/>
      <c r="CF1914" s="21">
        <f t="shared" si="9"/>
        <v>0</v>
      </c>
      <c r="CG1914" s="21"/>
      <c r="CH1914" s="21"/>
      <c r="CI1914" s="21"/>
      <c r="CJ1914" s="21"/>
      <c r="CK1914" s="21"/>
      <c r="CL1914" s="21"/>
      <c r="CM1914" s="21"/>
      <c r="CN1914" s="21"/>
      <c r="CO1914" s="21"/>
      <c r="CP1914" s="21"/>
      <c r="CQ1914" s="21"/>
      <c r="CR1914" s="21"/>
      <c r="CS1914" s="21"/>
      <c r="CT1914" s="21"/>
      <c r="CU1914" s="21"/>
      <c r="CV1914" s="21"/>
      <c r="CW1914" s="21"/>
      <c r="CX1914" s="23">
        <f t="shared" si="11"/>
        <v>0</v>
      </c>
      <c r="CY1914" s="23"/>
      <c r="CZ1914" s="23"/>
      <c r="DA1914" s="23"/>
      <c r="DB1914" s="23"/>
      <c r="DC1914" s="23"/>
      <c r="DD1914" s="23"/>
      <c r="DE1914" s="22">
        <f t="shared" si="13"/>
        <v>0</v>
      </c>
      <c r="DF1914" s="21"/>
      <c r="DG1914" s="21"/>
      <c r="DH1914" s="21"/>
      <c r="DI1914" s="21"/>
      <c r="DJ1914" s="21"/>
      <c r="DK1914" s="24">
        <f t="shared" si="15"/>
        <v>0</v>
      </c>
      <c r="DL1914" s="23"/>
      <c r="DM1914" s="23"/>
      <c r="DN1914" s="3"/>
      <c r="DO1914" s="3"/>
      <c r="DP1914" s="3"/>
      <c r="DQ1914" s="3"/>
      <c r="DR1914" s="3"/>
      <c r="DS1914" s="3"/>
      <c r="DT1914" s="3"/>
      <c r="DU1914" s="3"/>
      <c r="DV1914" s="3"/>
      <c r="DW1914" s="3"/>
      <c r="DX1914" s="3"/>
      <c r="DY1914" s="3"/>
      <c r="DZ1914" s="3"/>
      <c r="EA1914" s="3"/>
      <c r="EB1914" s="3"/>
      <c r="EC1914" s="3"/>
      <c r="ED1914" s="3"/>
      <c r="EE1914" s="3"/>
      <c r="EF1914" s="3"/>
      <c r="EG1914" s="3"/>
    </row>
    <row r="1915" spans="1:137" ht="15.75" customHeight="1">
      <c r="A1915" s="15" t="s">
        <v>6122</v>
      </c>
      <c r="B1915" s="15" t="s">
        <v>6123</v>
      </c>
      <c r="C1915" s="16" t="s">
        <v>6124</v>
      </c>
      <c r="D1915" s="15">
        <v>605328790</v>
      </c>
      <c r="E1915" s="15" t="s">
        <v>6125</v>
      </c>
      <c r="F1915" s="15" t="s">
        <v>84</v>
      </c>
      <c r="G1915" s="15" t="s">
        <v>101</v>
      </c>
      <c r="H1915" s="15" t="s">
        <v>68</v>
      </c>
      <c r="I1915" s="17">
        <f t="shared" si="18"/>
        <v>0</v>
      </c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  <c r="U1915" s="17"/>
      <c r="V1915" s="17"/>
      <c r="W1915" s="17"/>
      <c r="X1915" s="17"/>
      <c r="Y1915" s="17"/>
      <c r="Z1915" s="18">
        <f t="shared" si="1"/>
        <v>27</v>
      </c>
      <c r="AA1915" s="19"/>
      <c r="AB1915" s="19"/>
      <c r="AC1915" s="19"/>
      <c r="AD1915" s="19"/>
      <c r="AE1915" s="19"/>
      <c r="AF1915" s="19">
        <v>6</v>
      </c>
      <c r="AG1915" s="19"/>
      <c r="AH1915" s="19">
        <v>6</v>
      </c>
      <c r="AI1915" s="19"/>
      <c r="AJ1915" s="19"/>
      <c r="AK1915" s="19"/>
      <c r="AL1915" s="19"/>
      <c r="AM1915" s="19"/>
      <c r="AN1915" s="19"/>
      <c r="AO1915" s="19">
        <v>15</v>
      </c>
      <c r="AP1915" s="19"/>
      <c r="AQ1915" s="19"/>
      <c r="AR1915" s="20">
        <f t="shared" si="3"/>
        <v>0</v>
      </c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1"/>
      <c r="BG1915" s="21"/>
      <c r="BH1915" s="21"/>
      <c r="BI1915" s="21"/>
      <c r="BJ1915" s="22">
        <f t="shared" si="21"/>
        <v>0</v>
      </c>
      <c r="BK1915" s="21"/>
      <c r="BL1915" s="21"/>
      <c r="BM1915" s="21"/>
      <c r="BN1915" s="23">
        <f t="shared" si="7"/>
        <v>0</v>
      </c>
      <c r="BO1915" s="23"/>
      <c r="BP1915" s="23"/>
      <c r="BQ1915" s="23"/>
      <c r="BR1915" s="23"/>
      <c r="BS1915" s="23"/>
      <c r="BT1915" s="23"/>
      <c r="BU1915" s="23"/>
      <c r="BV1915" s="23"/>
      <c r="BW1915" s="23"/>
      <c r="BX1915" s="23"/>
      <c r="BY1915" s="23"/>
      <c r="BZ1915" s="23"/>
      <c r="CA1915" s="23"/>
      <c r="CB1915" s="23"/>
      <c r="CC1915" s="23"/>
      <c r="CD1915" s="23"/>
      <c r="CE1915" s="23"/>
      <c r="CF1915" s="21">
        <f t="shared" si="9"/>
        <v>0</v>
      </c>
      <c r="CG1915" s="21"/>
      <c r="CH1915" s="21"/>
      <c r="CI1915" s="21"/>
      <c r="CJ1915" s="21"/>
      <c r="CK1915" s="21"/>
      <c r="CL1915" s="21"/>
      <c r="CM1915" s="21"/>
      <c r="CN1915" s="21"/>
      <c r="CO1915" s="21"/>
      <c r="CP1915" s="21"/>
      <c r="CQ1915" s="21"/>
      <c r="CR1915" s="21"/>
      <c r="CS1915" s="21"/>
      <c r="CT1915" s="21"/>
      <c r="CU1915" s="21"/>
      <c r="CV1915" s="21"/>
      <c r="CW1915" s="21"/>
      <c r="CX1915" s="23">
        <f t="shared" si="11"/>
        <v>2</v>
      </c>
      <c r="CY1915" s="23"/>
      <c r="CZ1915" s="23"/>
      <c r="DA1915" s="23"/>
      <c r="DB1915" s="23">
        <v>2</v>
      </c>
      <c r="DC1915" s="23"/>
      <c r="DD1915" s="23"/>
      <c r="DE1915" s="22">
        <f t="shared" si="13"/>
        <v>0</v>
      </c>
      <c r="DF1915" s="21"/>
      <c r="DG1915" s="21"/>
      <c r="DH1915" s="21"/>
      <c r="DI1915" s="21"/>
      <c r="DJ1915" s="21"/>
      <c r="DK1915" s="24">
        <f t="shared" si="15"/>
        <v>0</v>
      </c>
      <c r="DL1915" s="23"/>
      <c r="DM1915" s="23"/>
      <c r="DN1915" s="3"/>
      <c r="DO1915" s="3"/>
      <c r="DP1915" s="3"/>
      <c r="DQ1915" s="3"/>
      <c r="DR1915" s="3"/>
      <c r="DS1915" s="3"/>
      <c r="DT1915" s="3"/>
      <c r="DU1915" s="3"/>
      <c r="DV1915" s="3"/>
      <c r="DW1915" s="3"/>
      <c r="DX1915" s="3"/>
      <c r="DY1915" s="3"/>
      <c r="DZ1915" s="3"/>
      <c r="EA1915" s="3"/>
      <c r="EB1915" s="3"/>
      <c r="EC1915" s="3"/>
      <c r="ED1915" s="3"/>
      <c r="EE1915" s="3"/>
      <c r="EF1915" s="3"/>
      <c r="EG1915" s="3"/>
    </row>
    <row r="1916" spans="1:137" ht="15.75" customHeight="1">
      <c r="A1916" s="15" t="s">
        <v>6126</v>
      </c>
      <c r="B1916" s="15" t="s">
        <v>6127</v>
      </c>
      <c r="C1916" s="16">
        <v>60435194</v>
      </c>
      <c r="D1916" s="15">
        <v>737322569</v>
      </c>
      <c r="E1916" s="15" t="s">
        <v>6128</v>
      </c>
      <c r="F1916" s="15" t="s">
        <v>84</v>
      </c>
      <c r="G1916" s="15" t="s">
        <v>85</v>
      </c>
      <c r="H1916" s="15" t="s">
        <v>57</v>
      </c>
      <c r="I1916" s="17">
        <f t="shared" si="18"/>
        <v>0</v>
      </c>
      <c r="J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  <c r="U1916" s="17"/>
      <c r="V1916" s="17"/>
      <c r="W1916" s="17"/>
      <c r="X1916" s="17"/>
      <c r="Y1916" s="17"/>
      <c r="Z1916" s="18">
        <f t="shared" si="1"/>
        <v>35</v>
      </c>
      <c r="AA1916" s="19"/>
      <c r="AB1916" s="19"/>
      <c r="AC1916" s="19"/>
      <c r="AD1916" s="19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25">
        <v>35</v>
      </c>
      <c r="AP1916" s="19"/>
      <c r="AQ1916" s="19"/>
      <c r="AR1916" s="20">
        <f t="shared" si="3"/>
        <v>250</v>
      </c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1"/>
      <c r="BG1916" s="21">
        <v>250</v>
      </c>
      <c r="BH1916" s="21"/>
      <c r="BI1916" s="21"/>
      <c r="BJ1916" s="22">
        <f t="shared" si="21"/>
        <v>0</v>
      </c>
      <c r="BK1916" s="21"/>
      <c r="BL1916" s="21"/>
      <c r="BM1916" s="21"/>
      <c r="BN1916" s="23">
        <f t="shared" si="7"/>
        <v>0</v>
      </c>
      <c r="BO1916" s="23"/>
      <c r="BP1916" s="23"/>
      <c r="BQ1916" s="23"/>
      <c r="BR1916" s="23"/>
      <c r="BS1916" s="23"/>
      <c r="BT1916" s="23"/>
      <c r="BU1916" s="23"/>
      <c r="BV1916" s="23"/>
      <c r="BW1916" s="23"/>
      <c r="BX1916" s="23"/>
      <c r="BY1916" s="23"/>
      <c r="BZ1916" s="23"/>
      <c r="CA1916" s="23"/>
      <c r="CB1916" s="23"/>
      <c r="CC1916" s="23"/>
      <c r="CD1916" s="23"/>
      <c r="CE1916" s="23"/>
      <c r="CF1916" s="21">
        <f t="shared" si="9"/>
        <v>0</v>
      </c>
      <c r="CG1916" s="21"/>
      <c r="CH1916" s="21"/>
      <c r="CI1916" s="21"/>
      <c r="CJ1916" s="21"/>
      <c r="CK1916" s="21"/>
      <c r="CL1916" s="21"/>
      <c r="CM1916" s="21"/>
      <c r="CN1916" s="21"/>
      <c r="CO1916" s="21"/>
      <c r="CP1916" s="21"/>
      <c r="CQ1916" s="21"/>
      <c r="CR1916" s="21"/>
      <c r="CS1916" s="21"/>
      <c r="CT1916" s="21"/>
      <c r="CU1916" s="21"/>
      <c r="CV1916" s="21"/>
      <c r="CW1916" s="21"/>
      <c r="CX1916" s="23">
        <f t="shared" si="11"/>
        <v>0</v>
      </c>
      <c r="CY1916" s="23"/>
      <c r="CZ1916" s="23"/>
      <c r="DA1916" s="23"/>
      <c r="DB1916" s="23"/>
      <c r="DC1916" s="23"/>
      <c r="DD1916" s="23"/>
      <c r="DE1916" s="22">
        <f t="shared" si="13"/>
        <v>0</v>
      </c>
      <c r="DF1916" s="21"/>
      <c r="DG1916" s="21"/>
      <c r="DH1916" s="21"/>
      <c r="DI1916" s="21"/>
      <c r="DJ1916" s="21"/>
      <c r="DK1916" s="24">
        <f t="shared" si="15"/>
        <v>0</v>
      </c>
      <c r="DL1916" s="23"/>
      <c r="DM1916" s="23"/>
      <c r="DN1916" s="3"/>
      <c r="DO1916" s="3"/>
      <c r="DP1916" s="3"/>
      <c r="DQ1916" s="3"/>
      <c r="DR1916" s="3"/>
      <c r="DS1916" s="3"/>
      <c r="DT1916" s="3"/>
      <c r="DU1916" s="3"/>
      <c r="DV1916" s="3"/>
      <c r="DW1916" s="3"/>
      <c r="DX1916" s="3"/>
      <c r="DY1916" s="3"/>
      <c r="DZ1916" s="3"/>
      <c r="EA1916" s="3"/>
      <c r="EB1916" s="3"/>
      <c r="EC1916" s="3"/>
      <c r="ED1916" s="3"/>
      <c r="EE1916" s="3"/>
      <c r="EF1916" s="3"/>
      <c r="EG1916" s="3"/>
    </row>
    <row r="1917" spans="1:137" ht="15.75" customHeight="1">
      <c r="A1917" s="15" t="s">
        <v>6129</v>
      </c>
      <c r="B1917" s="15" t="s">
        <v>6130</v>
      </c>
      <c r="C1917" s="16">
        <v>49368222</v>
      </c>
      <c r="D1917" s="15">
        <v>731598990</v>
      </c>
      <c r="E1917" s="15" t="s">
        <v>6131</v>
      </c>
      <c r="F1917" s="15" t="s">
        <v>84</v>
      </c>
      <c r="G1917" s="15" t="s">
        <v>85</v>
      </c>
      <c r="H1917" s="15" t="s">
        <v>6132</v>
      </c>
      <c r="I1917" s="17">
        <f t="shared" si="18"/>
        <v>0</v>
      </c>
      <c r="J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  <c r="U1917" s="17"/>
      <c r="V1917" s="17"/>
      <c r="W1917" s="17"/>
      <c r="X1917" s="17"/>
      <c r="Y1917" s="17"/>
      <c r="Z1917" s="18">
        <f t="shared" si="1"/>
        <v>70</v>
      </c>
      <c r="AA1917" s="19"/>
      <c r="AB1917" s="19"/>
      <c r="AC1917" s="19"/>
      <c r="AD1917" s="19"/>
      <c r="AE1917" s="19"/>
      <c r="AF1917" s="19"/>
      <c r="AG1917" s="19"/>
      <c r="AH1917" s="19"/>
      <c r="AI1917" s="19"/>
      <c r="AJ1917" s="19"/>
      <c r="AK1917" s="19">
        <v>25</v>
      </c>
      <c r="AL1917" s="19"/>
      <c r="AM1917" s="19"/>
      <c r="AN1917" s="19"/>
      <c r="AO1917" s="25">
        <v>45</v>
      </c>
      <c r="AP1917" s="19"/>
      <c r="AQ1917" s="19"/>
      <c r="AR1917" s="20">
        <f t="shared" si="3"/>
        <v>250</v>
      </c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1"/>
      <c r="BG1917" s="21">
        <v>250</v>
      </c>
      <c r="BH1917" s="21"/>
      <c r="BI1917" s="21"/>
      <c r="BJ1917" s="22">
        <f t="shared" si="21"/>
        <v>0</v>
      </c>
      <c r="BK1917" s="21"/>
      <c r="BL1917" s="21"/>
      <c r="BM1917" s="21"/>
      <c r="BN1917" s="23">
        <f t="shared" si="7"/>
        <v>0</v>
      </c>
      <c r="BO1917" s="23"/>
      <c r="BP1917" s="23"/>
      <c r="BQ1917" s="23"/>
      <c r="BR1917" s="23"/>
      <c r="BS1917" s="23"/>
      <c r="BT1917" s="23"/>
      <c r="BU1917" s="23"/>
      <c r="BV1917" s="23"/>
      <c r="BW1917" s="23"/>
      <c r="BX1917" s="23"/>
      <c r="BY1917" s="23"/>
      <c r="BZ1917" s="23"/>
      <c r="CA1917" s="23"/>
      <c r="CB1917" s="23"/>
      <c r="CC1917" s="23"/>
      <c r="CD1917" s="23"/>
      <c r="CE1917" s="23"/>
      <c r="CF1917" s="21">
        <f t="shared" si="9"/>
        <v>0</v>
      </c>
      <c r="CG1917" s="21"/>
      <c r="CH1917" s="21"/>
      <c r="CI1917" s="21"/>
      <c r="CJ1917" s="21"/>
      <c r="CK1917" s="21"/>
      <c r="CL1917" s="21"/>
      <c r="CM1917" s="21"/>
      <c r="CN1917" s="21"/>
      <c r="CO1917" s="21"/>
      <c r="CP1917" s="21"/>
      <c r="CQ1917" s="21"/>
      <c r="CR1917" s="21"/>
      <c r="CS1917" s="21"/>
      <c r="CT1917" s="21"/>
      <c r="CU1917" s="21"/>
      <c r="CV1917" s="21"/>
      <c r="CW1917" s="21"/>
      <c r="CX1917" s="23">
        <f t="shared" si="11"/>
        <v>0</v>
      </c>
      <c r="CY1917" s="23"/>
      <c r="CZ1917" s="23"/>
      <c r="DA1917" s="23"/>
      <c r="DB1917" s="23"/>
      <c r="DC1917" s="23"/>
      <c r="DD1917" s="23"/>
      <c r="DE1917" s="22">
        <f t="shared" si="13"/>
        <v>0</v>
      </c>
      <c r="DF1917" s="21"/>
      <c r="DG1917" s="21"/>
      <c r="DH1917" s="21"/>
      <c r="DI1917" s="21"/>
      <c r="DJ1917" s="21"/>
      <c r="DK1917" s="24">
        <f t="shared" si="15"/>
        <v>0</v>
      </c>
      <c r="DL1917" s="23"/>
      <c r="DM1917" s="23"/>
      <c r="DN1917" s="3"/>
      <c r="DO1917" s="3"/>
      <c r="DP1917" s="3"/>
      <c r="DQ1917" s="3"/>
      <c r="DR1917" s="3"/>
      <c r="DS1917" s="3"/>
      <c r="DT1917" s="3"/>
      <c r="DU1917" s="3"/>
      <c r="DV1917" s="3"/>
      <c r="DW1917" s="3"/>
      <c r="DX1917" s="3"/>
      <c r="DY1917" s="3"/>
      <c r="DZ1917" s="3"/>
      <c r="EA1917" s="3"/>
      <c r="EB1917" s="3"/>
      <c r="EC1917" s="3"/>
      <c r="ED1917" s="3"/>
      <c r="EE1917" s="3"/>
      <c r="EF1917" s="3"/>
      <c r="EG1917" s="3"/>
    </row>
    <row r="1918" spans="1:137" ht="15.75" customHeight="1">
      <c r="A1918" s="15" t="s">
        <v>6133</v>
      </c>
      <c r="B1918" s="15" t="s">
        <v>6134</v>
      </c>
      <c r="C1918" s="16">
        <v>48132616</v>
      </c>
      <c r="D1918" s="15">
        <v>721784971</v>
      </c>
      <c r="E1918" s="15" t="s">
        <v>6135</v>
      </c>
      <c r="F1918" s="15" t="s">
        <v>84</v>
      </c>
      <c r="G1918" s="15" t="s">
        <v>101</v>
      </c>
      <c r="H1918" s="15" t="s">
        <v>150</v>
      </c>
      <c r="I1918" s="17">
        <f t="shared" si="18"/>
        <v>0</v>
      </c>
      <c r="J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8">
        <f t="shared" si="1"/>
        <v>15</v>
      </c>
      <c r="AA1918" s="19"/>
      <c r="AB1918" s="19"/>
      <c r="AC1918" s="19"/>
      <c r="AD1918" s="19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>
        <v>15</v>
      </c>
      <c r="AP1918" s="19"/>
      <c r="AQ1918" s="19"/>
      <c r="AR1918" s="20">
        <f t="shared" si="3"/>
        <v>0</v>
      </c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1"/>
      <c r="BG1918" s="21"/>
      <c r="BH1918" s="21"/>
      <c r="BI1918" s="21"/>
      <c r="BJ1918" s="22">
        <f t="shared" si="21"/>
        <v>0</v>
      </c>
      <c r="BK1918" s="21"/>
      <c r="BL1918" s="21"/>
      <c r="BM1918" s="21"/>
      <c r="BN1918" s="23">
        <f t="shared" si="7"/>
        <v>0</v>
      </c>
      <c r="BO1918" s="23"/>
      <c r="BP1918" s="23"/>
      <c r="BQ1918" s="23"/>
      <c r="BR1918" s="23"/>
      <c r="BS1918" s="23"/>
      <c r="BT1918" s="23"/>
      <c r="BU1918" s="23"/>
      <c r="BV1918" s="23"/>
      <c r="BW1918" s="23"/>
      <c r="BX1918" s="23"/>
      <c r="BY1918" s="23"/>
      <c r="BZ1918" s="23"/>
      <c r="CA1918" s="23"/>
      <c r="CB1918" s="23"/>
      <c r="CC1918" s="23"/>
      <c r="CD1918" s="23"/>
      <c r="CE1918" s="23"/>
      <c r="CF1918" s="21">
        <f t="shared" si="9"/>
        <v>0</v>
      </c>
      <c r="CG1918" s="21"/>
      <c r="CH1918" s="21"/>
      <c r="CI1918" s="21"/>
      <c r="CJ1918" s="21"/>
      <c r="CK1918" s="21"/>
      <c r="CL1918" s="21"/>
      <c r="CM1918" s="21"/>
      <c r="CN1918" s="21"/>
      <c r="CO1918" s="21"/>
      <c r="CP1918" s="21"/>
      <c r="CQ1918" s="21"/>
      <c r="CR1918" s="21"/>
      <c r="CS1918" s="21"/>
      <c r="CT1918" s="21"/>
      <c r="CU1918" s="21"/>
      <c r="CV1918" s="21"/>
      <c r="CW1918" s="21"/>
      <c r="CX1918" s="23">
        <f t="shared" si="11"/>
        <v>2</v>
      </c>
      <c r="CY1918" s="23"/>
      <c r="CZ1918" s="23"/>
      <c r="DA1918" s="23"/>
      <c r="DB1918" s="23">
        <v>2</v>
      </c>
      <c r="DC1918" s="23"/>
      <c r="DD1918" s="23"/>
      <c r="DE1918" s="22">
        <f t="shared" si="13"/>
        <v>0</v>
      </c>
      <c r="DF1918" s="21"/>
      <c r="DG1918" s="21"/>
      <c r="DH1918" s="21"/>
      <c r="DI1918" s="21"/>
      <c r="DJ1918" s="21"/>
      <c r="DK1918" s="24">
        <f t="shared" si="15"/>
        <v>0</v>
      </c>
      <c r="DL1918" s="23"/>
      <c r="DM1918" s="23"/>
      <c r="DN1918" s="3"/>
      <c r="DO1918" s="3"/>
      <c r="DP1918" s="3"/>
      <c r="DQ1918" s="3"/>
      <c r="DR1918" s="3"/>
      <c r="DS1918" s="3"/>
      <c r="DT1918" s="3"/>
      <c r="DU1918" s="3"/>
      <c r="DV1918" s="3"/>
      <c r="DW1918" s="3"/>
      <c r="DX1918" s="3"/>
      <c r="DY1918" s="3"/>
      <c r="DZ1918" s="3"/>
      <c r="EA1918" s="3"/>
      <c r="EB1918" s="3"/>
      <c r="EC1918" s="3"/>
      <c r="ED1918" s="3"/>
      <c r="EE1918" s="3"/>
      <c r="EF1918" s="3"/>
      <c r="EG1918" s="3"/>
    </row>
    <row r="1919" spans="1:137" ht="15.75" customHeight="1">
      <c r="A1919" s="15" t="s">
        <v>6136</v>
      </c>
      <c r="B1919" s="15" t="s">
        <v>6137</v>
      </c>
      <c r="C1919" s="16">
        <v>71610910</v>
      </c>
      <c r="D1919" s="15">
        <v>602719126</v>
      </c>
      <c r="E1919" s="15" t="s">
        <v>6138</v>
      </c>
      <c r="F1919" s="15" t="s">
        <v>84</v>
      </c>
      <c r="G1919" s="15" t="s">
        <v>91</v>
      </c>
      <c r="H1919" s="15" t="s">
        <v>76</v>
      </c>
      <c r="I1919" s="17">
        <f t="shared" si="18"/>
        <v>0</v>
      </c>
      <c r="J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  <c r="U1919" s="17"/>
      <c r="V1919" s="17"/>
      <c r="W1919" s="17"/>
      <c r="X1919" s="17"/>
      <c r="Y1919" s="17"/>
      <c r="Z1919" s="18">
        <f t="shared" si="1"/>
        <v>29</v>
      </c>
      <c r="AA1919" s="19"/>
      <c r="AB1919" s="19"/>
      <c r="AC1919" s="19"/>
      <c r="AD1919" s="19"/>
      <c r="AE1919" s="19"/>
      <c r="AF1919" s="19"/>
      <c r="AG1919" s="19">
        <v>19</v>
      </c>
      <c r="AH1919" s="19"/>
      <c r="AI1919" s="19"/>
      <c r="AJ1919" s="19"/>
      <c r="AK1919" s="19"/>
      <c r="AL1919" s="19"/>
      <c r="AM1919" s="19"/>
      <c r="AN1919" s="19"/>
      <c r="AO1919" s="19">
        <v>10</v>
      </c>
      <c r="AP1919" s="19"/>
      <c r="AQ1919" s="19"/>
      <c r="AR1919" s="20">
        <f t="shared" si="3"/>
        <v>0</v>
      </c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1"/>
      <c r="BG1919" s="21"/>
      <c r="BH1919" s="21"/>
      <c r="BI1919" s="21"/>
      <c r="BJ1919" s="22">
        <f t="shared" si="21"/>
        <v>0</v>
      </c>
      <c r="BK1919" s="21"/>
      <c r="BL1919" s="21"/>
      <c r="BM1919" s="21"/>
      <c r="BN1919" s="23">
        <f t="shared" si="7"/>
        <v>0</v>
      </c>
      <c r="BO1919" s="23"/>
      <c r="BP1919" s="23"/>
      <c r="BQ1919" s="23"/>
      <c r="BR1919" s="23"/>
      <c r="BS1919" s="23"/>
      <c r="BT1919" s="23"/>
      <c r="BU1919" s="23"/>
      <c r="BV1919" s="23"/>
      <c r="BW1919" s="23"/>
      <c r="BX1919" s="23"/>
      <c r="BY1919" s="23"/>
      <c r="BZ1919" s="23"/>
      <c r="CA1919" s="23"/>
      <c r="CB1919" s="23"/>
      <c r="CC1919" s="23"/>
      <c r="CD1919" s="23"/>
      <c r="CE1919" s="23"/>
      <c r="CF1919" s="21">
        <f t="shared" si="9"/>
        <v>100</v>
      </c>
      <c r="CG1919" s="21"/>
      <c r="CH1919" s="21"/>
      <c r="CI1919" s="21"/>
      <c r="CJ1919" s="21"/>
      <c r="CK1919" s="21"/>
      <c r="CL1919" s="21"/>
      <c r="CM1919" s="21"/>
      <c r="CN1919" s="21"/>
      <c r="CO1919" s="21"/>
      <c r="CP1919" s="21"/>
      <c r="CQ1919" s="21"/>
      <c r="CR1919" s="21"/>
      <c r="CS1919" s="21"/>
      <c r="CT1919" s="21"/>
      <c r="CU1919" s="21">
        <v>100</v>
      </c>
      <c r="CV1919" s="21"/>
      <c r="CW1919" s="21"/>
      <c r="CX1919" s="23">
        <f t="shared" si="11"/>
        <v>1</v>
      </c>
      <c r="CY1919" s="23"/>
      <c r="CZ1919" s="23"/>
      <c r="DA1919" s="23"/>
      <c r="DB1919" s="23">
        <v>1</v>
      </c>
      <c r="DC1919" s="23"/>
      <c r="DD1919" s="23"/>
      <c r="DE1919" s="22">
        <f t="shared" si="13"/>
        <v>0</v>
      </c>
      <c r="DF1919" s="21"/>
      <c r="DG1919" s="21"/>
      <c r="DH1919" s="21"/>
      <c r="DI1919" s="21"/>
      <c r="DJ1919" s="21"/>
      <c r="DK1919" s="24">
        <f t="shared" si="15"/>
        <v>0</v>
      </c>
      <c r="DL1919" s="23"/>
      <c r="DM1919" s="23"/>
      <c r="DN1919" s="3"/>
      <c r="DO1919" s="3"/>
      <c r="DP1919" s="3"/>
      <c r="DQ1919" s="3"/>
      <c r="DR1919" s="3"/>
      <c r="DS1919" s="3"/>
      <c r="DT1919" s="3"/>
      <c r="DU1919" s="3"/>
      <c r="DV1919" s="3"/>
      <c r="DW1919" s="3"/>
      <c r="DX1919" s="3"/>
      <c r="DY1919" s="3"/>
      <c r="DZ1919" s="3"/>
      <c r="EA1919" s="3"/>
      <c r="EB1919" s="3"/>
      <c r="EC1919" s="3"/>
      <c r="ED1919" s="3"/>
      <c r="EE1919" s="3"/>
      <c r="EF1919" s="3"/>
      <c r="EG1919" s="3"/>
    </row>
    <row r="1920" spans="1:137" ht="15.75" customHeight="1">
      <c r="A1920" s="15" t="s">
        <v>6139</v>
      </c>
      <c r="B1920" s="15" t="s">
        <v>6140</v>
      </c>
      <c r="C1920" s="16" t="s">
        <v>6141</v>
      </c>
      <c r="D1920" s="15">
        <v>777955578</v>
      </c>
      <c r="E1920" s="15" t="s">
        <v>5570</v>
      </c>
      <c r="F1920" s="15" t="s">
        <v>84</v>
      </c>
      <c r="G1920" s="15" t="s">
        <v>91</v>
      </c>
      <c r="H1920" s="15" t="s">
        <v>216</v>
      </c>
      <c r="I1920" s="17">
        <f t="shared" si="18"/>
        <v>0</v>
      </c>
      <c r="J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  <c r="U1920" s="17"/>
      <c r="V1920" s="17"/>
      <c r="W1920" s="17"/>
      <c r="X1920" s="17"/>
      <c r="Y1920" s="17"/>
      <c r="Z1920" s="18">
        <f t="shared" si="1"/>
        <v>29</v>
      </c>
      <c r="AA1920" s="19"/>
      <c r="AB1920" s="19"/>
      <c r="AC1920" s="19"/>
      <c r="AD1920" s="19"/>
      <c r="AE1920" s="19"/>
      <c r="AF1920" s="19"/>
      <c r="AG1920" s="19">
        <v>19</v>
      </c>
      <c r="AH1920" s="19"/>
      <c r="AI1920" s="19"/>
      <c r="AJ1920" s="19"/>
      <c r="AK1920" s="19"/>
      <c r="AL1920" s="19"/>
      <c r="AM1920" s="19"/>
      <c r="AN1920" s="19"/>
      <c r="AO1920" s="19">
        <v>10</v>
      </c>
      <c r="AP1920" s="19"/>
      <c r="AQ1920" s="19"/>
      <c r="AR1920" s="20">
        <f t="shared" si="3"/>
        <v>0</v>
      </c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1"/>
      <c r="BG1920" s="21"/>
      <c r="BH1920" s="21"/>
      <c r="BI1920" s="21"/>
      <c r="BJ1920" s="22">
        <f t="shared" si="21"/>
        <v>0</v>
      </c>
      <c r="BK1920" s="21"/>
      <c r="BL1920" s="21"/>
      <c r="BM1920" s="21"/>
      <c r="BN1920" s="23">
        <f t="shared" si="7"/>
        <v>0</v>
      </c>
      <c r="BO1920" s="23"/>
      <c r="BP1920" s="23"/>
      <c r="BQ1920" s="23"/>
      <c r="BR1920" s="23"/>
      <c r="BS1920" s="23"/>
      <c r="BT1920" s="23"/>
      <c r="BU1920" s="23"/>
      <c r="BV1920" s="23"/>
      <c r="BW1920" s="23"/>
      <c r="BX1920" s="23"/>
      <c r="BY1920" s="23"/>
      <c r="BZ1920" s="23"/>
      <c r="CA1920" s="23"/>
      <c r="CB1920" s="23"/>
      <c r="CC1920" s="23"/>
      <c r="CD1920" s="23"/>
      <c r="CE1920" s="23"/>
      <c r="CF1920" s="21">
        <f t="shared" si="9"/>
        <v>100</v>
      </c>
      <c r="CG1920" s="21"/>
      <c r="CH1920" s="21"/>
      <c r="CI1920" s="21"/>
      <c r="CJ1920" s="21"/>
      <c r="CK1920" s="21"/>
      <c r="CL1920" s="21"/>
      <c r="CM1920" s="21"/>
      <c r="CN1920" s="21"/>
      <c r="CO1920" s="21"/>
      <c r="CP1920" s="21"/>
      <c r="CQ1920" s="21"/>
      <c r="CR1920" s="21"/>
      <c r="CS1920" s="21"/>
      <c r="CT1920" s="21"/>
      <c r="CU1920" s="21">
        <v>100</v>
      </c>
      <c r="CV1920" s="21"/>
      <c r="CW1920" s="21"/>
      <c r="CX1920" s="23">
        <f t="shared" si="11"/>
        <v>1</v>
      </c>
      <c r="CY1920" s="23"/>
      <c r="CZ1920" s="23"/>
      <c r="DA1920" s="23"/>
      <c r="DB1920" s="23">
        <v>1</v>
      </c>
      <c r="DC1920" s="23"/>
      <c r="DD1920" s="23"/>
      <c r="DE1920" s="22">
        <f t="shared" si="13"/>
        <v>0</v>
      </c>
      <c r="DF1920" s="21"/>
      <c r="DG1920" s="21"/>
      <c r="DH1920" s="21"/>
      <c r="DI1920" s="21"/>
      <c r="DJ1920" s="21"/>
      <c r="DK1920" s="24">
        <f t="shared" si="15"/>
        <v>0</v>
      </c>
      <c r="DL1920" s="23"/>
      <c r="DM1920" s="23"/>
      <c r="DN1920" s="3"/>
      <c r="DO1920" s="3"/>
      <c r="DP1920" s="3"/>
      <c r="DQ1920" s="3"/>
      <c r="DR1920" s="3"/>
      <c r="DS1920" s="3"/>
      <c r="DT1920" s="3"/>
      <c r="DU1920" s="3"/>
      <c r="DV1920" s="3"/>
      <c r="DW1920" s="3"/>
      <c r="DX1920" s="3"/>
      <c r="DY1920" s="3"/>
      <c r="DZ1920" s="3"/>
      <c r="EA1920" s="3"/>
      <c r="EB1920" s="3"/>
      <c r="EC1920" s="3"/>
      <c r="ED1920" s="3"/>
      <c r="EE1920" s="3"/>
      <c r="EF1920" s="3"/>
      <c r="EG1920" s="3"/>
    </row>
    <row r="1921" spans="1:137" ht="15.75" customHeight="1">
      <c r="A1921" s="15" t="s">
        <v>6142</v>
      </c>
      <c r="B1921" s="15" t="s">
        <v>6143</v>
      </c>
      <c r="C1921" s="16" t="s">
        <v>6144</v>
      </c>
      <c r="D1921" s="15">
        <v>602295435</v>
      </c>
      <c r="E1921" s="15" t="s">
        <v>6145</v>
      </c>
      <c r="F1921" s="15" t="s">
        <v>84</v>
      </c>
      <c r="G1921" s="15" t="s">
        <v>101</v>
      </c>
      <c r="H1921" s="15" t="s">
        <v>150</v>
      </c>
      <c r="I1921" s="17">
        <f t="shared" si="18"/>
        <v>0</v>
      </c>
      <c r="J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  <c r="U1921" s="17"/>
      <c r="V1921" s="17"/>
      <c r="W1921" s="17"/>
      <c r="X1921" s="17"/>
      <c r="Y1921" s="17"/>
      <c r="Z1921" s="18">
        <f t="shared" si="1"/>
        <v>28</v>
      </c>
      <c r="AA1921" s="19"/>
      <c r="AB1921" s="19"/>
      <c r="AC1921" s="19"/>
      <c r="AD1921" s="19"/>
      <c r="AE1921" s="19"/>
      <c r="AF1921" s="19">
        <v>6</v>
      </c>
      <c r="AG1921" s="19"/>
      <c r="AH1921" s="19">
        <v>7</v>
      </c>
      <c r="AI1921" s="19"/>
      <c r="AJ1921" s="19"/>
      <c r="AK1921" s="19"/>
      <c r="AL1921" s="19"/>
      <c r="AM1921" s="19"/>
      <c r="AN1921" s="19"/>
      <c r="AO1921" s="19">
        <v>15</v>
      </c>
      <c r="AP1921" s="19"/>
      <c r="AQ1921" s="19"/>
      <c r="AR1921" s="20">
        <f t="shared" si="3"/>
        <v>0</v>
      </c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1"/>
      <c r="BG1921" s="21"/>
      <c r="BH1921" s="21"/>
      <c r="BI1921" s="21"/>
      <c r="BJ1921" s="22">
        <f t="shared" si="21"/>
        <v>0</v>
      </c>
      <c r="BK1921" s="21"/>
      <c r="BL1921" s="21"/>
      <c r="BM1921" s="21"/>
      <c r="BN1921" s="23">
        <f t="shared" si="7"/>
        <v>0</v>
      </c>
      <c r="BO1921" s="23"/>
      <c r="BP1921" s="23"/>
      <c r="BQ1921" s="23"/>
      <c r="BR1921" s="23"/>
      <c r="BS1921" s="23"/>
      <c r="BT1921" s="23"/>
      <c r="BU1921" s="23"/>
      <c r="BV1921" s="23"/>
      <c r="BW1921" s="23"/>
      <c r="BX1921" s="23"/>
      <c r="BY1921" s="23"/>
      <c r="BZ1921" s="23"/>
      <c r="CA1921" s="23"/>
      <c r="CB1921" s="23"/>
      <c r="CC1921" s="23"/>
      <c r="CD1921" s="23"/>
      <c r="CE1921" s="23"/>
      <c r="CF1921" s="21">
        <f t="shared" si="9"/>
        <v>0</v>
      </c>
      <c r="CG1921" s="21"/>
      <c r="CH1921" s="21"/>
      <c r="CI1921" s="21"/>
      <c r="CJ1921" s="21"/>
      <c r="CK1921" s="21"/>
      <c r="CL1921" s="21"/>
      <c r="CM1921" s="21"/>
      <c r="CN1921" s="21"/>
      <c r="CO1921" s="21"/>
      <c r="CP1921" s="21"/>
      <c r="CQ1921" s="21"/>
      <c r="CR1921" s="21"/>
      <c r="CS1921" s="21"/>
      <c r="CT1921" s="21"/>
      <c r="CU1921" s="21"/>
      <c r="CV1921" s="21"/>
      <c r="CW1921" s="21"/>
      <c r="CX1921" s="23">
        <f t="shared" si="11"/>
        <v>2</v>
      </c>
      <c r="CY1921" s="23"/>
      <c r="CZ1921" s="23"/>
      <c r="DA1921" s="23"/>
      <c r="DB1921" s="23">
        <v>2</v>
      </c>
      <c r="DC1921" s="23"/>
      <c r="DD1921" s="23"/>
      <c r="DE1921" s="22">
        <f t="shared" si="13"/>
        <v>0</v>
      </c>
      <c r="DF1921" s="21"/>
      <c r="DG1921" s="21"/>
      <c r="DH1921" s="21"/>
      <c r="DI1921" s="21"/>
      <c r="DJ1921" s="21"/>
      <c r="DK1921" s="24">
        <f t="shared" si="15"/>
        <v>0</v>
      </c>
      <c r="DL1921" s="23"/>
      <c r="DM1921" s="23"/>
      <c r="DN1921" s="3"/>
      <c r="DO1921" s="3"/>
      <c r="DP1921" s="3"/>
      <c r="DQ1921" s="3"/>
      <c r="DR1921" s="3"/>
      <c r="DS1921" s="3"/>
      <c r="DT1921" s="3"/>
      <c r="DU1921" s="3"/>
      <c r="DV1921" s="3"/>
      <c r="DW1921" s="3"/>
      <c r="DX1921" s="3"/>
      <c r="DY1921" s="3"/>
      <c r="DZ1921" s="3"/>
      <c r="EA1921" s="3"/>
      <c r="EB1921" s="3"/>
      <c r="EC1921" s="3"/>
      <c r="ED1921" s="3"/>
      <c r="EE1921" s="3"/>
      <c r="EF1921" s="3"/>
      <c r="EG1921" s="3"/>
    </row>
    <row r="1922" spans="1:137" ht="15.75" customHeight="1">
      <c r="A1922" s="15" t="s">
        <v>6146</v>
      </c>
      <c r="B1922" s="15" t="s">
        <v>6147</v>
      </c>
      <c r="C1922" s="16" t="s">
        <v>6148</v>
      </c>
      <c r="D1922" s="15">
        <v>603160974</v>
      </c>
      <c r="E1922" s="15" t="s">
        <v>6149</v>
      </c>
      <c r="F1922" s="15" t="s">
        <v>84</v>
      </c>
      <c r="G1922" s="15" t="s">
        <v>91</v>
      </c>
      <c r="H1922" s="15" t="s">
        <v>86</v>
      </c>
      <c r="I1922" s="17">
        <f t="shared" si="18"/>
        <v>0</v>
      </c>
      <c r="J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8">
        <f t="shared" si="1"/>
        <v>39</v>
      </c>
      <c r="AA1922" s="19"/>
      <c r="AB1922" s="19"/>
      <c r="AC1922" s="19"/>
      <c r="AD1922" s="19"/>
      <c r="AE1922" s="19"/>
      <c r="AF1922" s="19"/>
      <c r="AG1922" s="19">
        <v>19</v>
      </c>
      <c r="AH1922" s="19"/>
      <c r="AI1922" s="19"/>
      <c r="AJ1922" s="19"/>
      <c r="AK1922" s="19"/>
      <c r="AL1922" s="19"/>
      <c r="AM1922" s="19"/>
      <c r="AN1922" s="19"/>
      <c r="AO1922" s="19">
        <v>20</v>
      </c>
      <c r="AP1922" s="19"/>
      <c r="AQ1922" s="19"/>
      <c r="AR1922" s="20">
        <f t="shared" si="3"/>
        <v>0</v>
      </c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1"/>
      <c r="BG1922" s="21"/>
      <c r="BH1922" s="21"/>
      <c r="BI1922" s="21"/>
      <c r="BJ1922" s="22">
        <f t="shared" si="21"/>
        <v>0</v>
      </c>
      <c r="BK1922" s="21"/>
      <c r="BL1922" s="21"/>
      <c r="BM1922" s="21"/>
      <c r="BN1922" s="23">
        <f t="shared" si="7"/>
        <v>0</v>
      </c>
      <c r="BO1922" s="23"/>
      <c r="BP1922" s="23"/>
      <c r="BQ1922" s="23"/>
      <c r="BR1922" s="23"/>
      <c r="BS1922" s="23"/>
      <c r="BT1922" s="23"/>
      <c r="BU1922" s="23"/>
      <c r="BV1922" s="23"/>
      <c r="BW1922" s="23"/>
      <c r="BX1922" s="23"/>
      <c r="BY1922" s="23"/>
      <c r="BZ1922" s="23"/>
      <c r="CA1922" s="23"/>
      <c r="CB1922" s="23"/>
      <c r="CC1922" s="23"/>
      <c r="CD1922" s="23"/>
      <c r="CE1922" s="23"/>
      <c r="CF1922" s="21">
        <f t="shared" si="9"/>
        <v>200</v>
      </c>
      <c r="CG1922" s="21"/>
      <c r="CH1922" s="21"/>
      <c r="CI1922" s="21"/>
      <c r="CJ1922" s="21"/>
      <c r="CK1922" s="21"/>
      <c r="CL1922" s="21"/>
      <c r="CM1922" s="21"/>
      <c r="CN1922" s="21"/>
      <c r="CO1922" s="21"/>
      <c r="CP1922" s="21"/>
      <c r="CQ1922" s="21"/>
      <c r="CR1922" s="21"/>
      <c r="CS1922" s="21"/>
      <c r="CT1922" s="21"/>
      <c r="CU1922" s="21">
        <v>200</v>
      </c>
      <c r="CV1922" s="21"/>
      <c r="CW1922" s="21"/>
      <c r="CX1922" s="23">
        <f t="shared" si="11"/>
        <v>2</v>
      </c>
      <c r="CY1922" s="23"/>
      <c r="CZ1922" s="23"/>
      <c r="DA1922" s="23"/>
      <c r="DB1922" s="23">
        <v>2</v>
      </c>
      <c r="DC1922" s="23"/>
      <c r="DD1922" s="23"/>
      <c r="DE1922" s="22">
        <f t="shared" si="13"/>
        <v>0</v>
      </c>
      <c r="DF1922" s="21"/>
      <c r="DG1922" s="21"/>
      <c r="DH1922" s="21"/>
      <c r="DI1922" s="21"/>
      <c r="DJ1922" s="21"/>
      <c r="DK1922" s="24">
        <f t="shared" si="15"/>
        <v>0</v>
      </c>
      <c r="DL1922" s="23"/>
      <c r="DM1922" s="23"/>
      <c r="DN1922" s="3"/>
      <c r="DO1922" s="3"/>
      <c r="DP1922" s="3"/>
      <c r="DQ1922" s="3"/>
      <c r="DR1922" s="3"/>
      <c r="DS1922" s="3"/>
      <c r="DT1922" s="3"/>
      <c r="DU1922" s="3"/>
      <c r="DV1922" s="3"/>
      <c r="DW1922" s="3"/>
      <c r="DX1922" s="3"/>
      <c r="DY1922" s="3"/>
      <c r="DZ1922" s="3"/>
      <c r="EA1922" s="3"/>
      <c r="EB1922" s="3"/>
      <c r="EC1922" s="3"/>
      <c r="ED1922" s="3"/>
      <c r="EE1922" s="3"/>
      <c r="EF1922" s="3"/>
      <c r="EG1922" s="3"/>
    </row>
    <row r="1923" spans="1:137" ht="15.75" customHeight="1">
      <c r="A1923" s="15" t="s">
        <v>6150</v>
      </c>
      <c r="B1923" s="15" t="s">
        <v>6151</v>
      </c>
      <c r="C1923" s="16" t="s">
        <v>6152</v>
      </c>
      <c r="D1923" s="15">
        <v>733431655</v>
      </c>
      <c r="E1923" s="15" t="s">
        <v>2111</v>
      </c>
      <c r="F1923" s="15" t="s">
        <v>84</v>
      </c>
      <c r="G1923" s="15" t="s">
        <v>101</v>
      </c>
      <c r="H1923" s="15" t="s">
        <v>57</v>
      </c>
      <c r="I1923" s="17">
        <f t="shared" si="18"/>
        <v>0</v>
      </c>
      <c r="J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  <c r="U1923" s="17"/>
      <c r="V1923" s="17"/>
      <c r="W1923" s="17"/>
      <c r="X1923" s="17"/>
      <c r="Y1923" s="17"/>
      <c r="Z1923" s="18">
        <f t="shared" si="1"/>
        <v>28</v>
      </c>
      <c r="AA1923" s="19"/>
      <c r="AB1923" s="19"/>
      <c r="AC1923" s="19"/>
      <c r="AD1923" s="19"/>
      <c r="AE1923" s="19"/>
      <c r="AF1923" s="19">
        <v>6</v>
      </c>
      <c r="AG1923" s="19"/>
      <c r="AH1923" s="19">
        <v>7</v>
      </c>
      <c r="AI1923" s="19"/>
      <c r="AJ1923" s="19"/>
      <c r="AK1923" s="19"/>
      <c r="AL1923" s="19"/>
      <c r="AM1923" s="19"/>
      <c r="AN1923" s="19"/>
      <c r="AO1923" s="19">
        <v>15</v>
      </c>
      <c r="AP1923" s="19"/>
      <c r="AQ1923" s="19"/>
      <c r="AR1923" s="20">
        <f t="shared" si="3"/>
        <v>0</v>
      </c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1"/>
      <c r="BG1923" s="21"/>
      <c r="BH1923" s="21"/>
      <c r="BI1923" s="21"/>
      <c r="BJ1923" s="22">
        <f t="shared" si="21"/>
        <v>0</v>
      </c>
      <c r="BK1923" s="21"/>
      <c r="BL1923" s="21"/>
      <c r="BM1923" s="21"/>
      <c r="BN1923" s="23">
        <f t="shared" si="7"/>
        <v>0</v>
      </c>
      <c r="BO1923" s="23"/>
      <c r="BP1923" s="23"/>
      <c r="BQ1923" s="23"/>
      <c r="BR1923" s="23"/>
      <c r="BS1923" s="23"/>
      <c r="BT1923" s="23"/>
      <c r="BU1923" s="23"/>
      <c r="BV1923" s="23"/>
      <c r="BW1923" s="23"/>
      <c r="BX1923" s="23"/>
      <c r="BY1923" s="23"/>
      <c r="BZ1923" s="23"/>
      <c r="CA1923" s="23"/>
      <c r="CB1923" s="23"/>
      <c r="CC1923" s="23"/>
      <c r="CD1923" s="23"/>
      <c r="CE1923" s="23"/>
      <c r="CF1923" s="21">
        <f t="shared" si="9"/>
        <v>0</v>
      </c>
      <c r="CG1923" s="21"/>
      <c r="CH1923" s="21"/>
      <c r="CI1923" s="21"/>
      <c r="CJ1923" s="21"/>
      <c r="CK1923" s="21"/>
      <c r="CL1923" s="21"/>
      <c r="CM1923" s="21"/>
      <c r="CN1923" s="21"/>
      <c r="CO1923" s="21"/>
      <c r="CP1923" s="21"/>
      <c r="CQ1923" s="21"/>
      <c r="CR1923" s="21"/>
      <c r="CS1923" s="21"/>
      <c r="CT1923" s="21"/>
      <c r="CU1923" s="21"/>
      <c r="CV1923" s="21"/>
      <c r="CW1923" s="21"/>
      <c r="CX1923" s="23">
        <f t="shared" si="11"/>
        <v>2</v>
      </c>
      <c r="CY1923" s="23"/>
      <c r="CZ1923" s="23"/>
      <c r="DA1923" s="23"/>
      <c r="DB1923" s="23">
        <v>2</v>
      </c>
      <c r="DC1923" s="23"/>
      <c r="DD1923" s="23"/>
      <c r="DE1923" s="22">
        <f t="shared" si="13"/>
        <v>0</v>
      </c>
      <c r="DF1923" s="21"/>
      <c r="DG1923" s="21"/>
      <c r="DH1923" s="21"/>
      <c r="DI1923" s="21"/>
      <c r="DJ1923" s="21"/>
      <c r="DK1923" s="24">
        <f t="shared" si="15"/>
        <v>0</v>
      </c>
      <c r="DL1923" s="23"/>
      <c r="DM1923" s="23"/>
      <c r="DN1923" s="3"/>
      <c r="DO1923" s="3"/>
      <c r="DP1923" s="3"/>
      <c r="DQ1923" s="3"/>
      <c r="DR1923" s="3"/>
      <c r="DS1923" s="3"/>
      <c r="DT1923" s="3"/>
      <c r="DU1923" s="3"/>
      <c r="DV1923" s="3"/>
      <c r="DW1923" s="3"/>
      <c r="DX1923" s="3"/>
      <c r="DY1923" s="3"/>
      <c r="DZ1923" s="3"/>
      <c r="EA1923" s="3"/>
      <c r="EB1923" s="3"/>
      <c r="EC1923" s="3"/>
      <c r="ED1923" s="3"/>
      <c r="EE1923" s="3"/>
      <c r="EF1923" s="3"/>
      <c r="EG1923" s="3"/>
    </row>
    <row r="1924" spans="1:137" ht="15.75" customHeight="1">
      <c r="A1924" s="15" t="s">
        <v>6153</v>
      </c>
      <c r="B1924" s="15" t="s">
        <v>6154</v>
      </c>
      <c r="C1924" s="16">
        <v>47623004</v>
      </c>
      <c r="D1924" s="15">
        <v>604713675</v>
      </c>
      <c r="E1924" s="15" t="s">
        <v>6155</v>
      </c>
      <c r="F1924" s="15" t="s">
        <v>84</v>
      </c>
      <c r="G1924" s="15" t="s">
        <v>91</v>
      </c>
      <c r="H1924" s="15" t="s">
        <v>718</v>
      </c>
      <c r="I1924" s="17">
        <f t="shared" si="18"/>
        <v>0</v>
      </c>
      <c r="J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  <c r="U1924" s="17"/>
      <c r="V1924" s="17"/>
      <c r="W1924" s="17"/>
      <c r="X1924" s="17"/>
      <c r="Y1924" s="17"/>
      <c r="Z1924" s="18">
        <f t="shared" si="1"/>
        <v>48</v>
      </c>
      <c r="AA1924" s="19"/>
      <c r="AB1924" s="19"/>
      <c r="AC1924" s="19"/>
      <c r="AD1924" s="19"/>
      <c r="AE1924" s="19"/>
      <c r="AF1924" s="19"/>
      <c r="AG1924" s="19">
        <f>19+19</f>
        <v>38</v>
      </c>
      <c r="AH1924" s="19"/>
      <c r="AI1924" s="19"/>
      <c r="AJ1924" s="19"/>
      <c r="AK1924" s="19"/>
      <c r="AL1924" s="19"/>
      <c r="AM1924" s="19"/>
      <c r="AN1924" s="19"/>
      <c r="AO1924" s="19">
        <v>10</v>
      </c>
      <c r="AP1924" s="19"/>
      <c r="AQ1924" s="19"/>
      <c r="AR1924" s="20">
        <f t="shared" si="3"/>
        <v>0</v>
      </c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/>
      <c r="BI1924" s="21"/>
      <c r="BJ1924" s="22">
        <f t="shared" si="21"/>
        <v>0</v>
      </c>
      <c r="BK1924" s="21"/>
      <c r="BL1924" s="21"/>
      <c r="BM1924" s="21"/>
      <c r="BN1924" s="23">
        <f t="shared" si="7"/>
        <v>0</v>
      </c>
      <c r="BO1924" s="23"/>
      <c r="BP1924" s="23"/>
      <c r="BQ1924" s="23"/>
      <c r="BR1924" s="23"/>
      <c r="BS1924" s="23"/>
      <c r="BT1924" s="23"/>
      <c r="BU1924" s="23" t="s">
        <v>209</v>
      </c>
      <c r="BV1924" s="23"/>
      <c r="BW1924" s="23"/>
      <c r="BX1924" s="23"/>
      <c r="BY1924" s="23"/>
      <c r="BZ1924" s="23"/>
      <c r="CA1924" s="23"/>
      <c r="CB1924" s="23"/>
      <c r="CC1924" s="23"/>
      <c r="CD1924" s="23"/>
      <c r="CE1924" s="23"/>
      <c r="CF1924" s="21">
        <f t="shared" si="9"/>
        <v>100</v>
      </c>
      <c r="CG1924" s="21"/>
      <c r="CH1924" s="21"/>
      <c r="CI1924" s="21"/>
      <c r="CJ1924" s="21"/>
      <c r="CK1924" s="21"/>
      <c r="CL1924" s="21"/>
      <c r="CM1924" s="21"/>
      <c r="CN1924" s="21"/>
      <c r="CO1924" s="21"/>
      <c r="CP1924" s="21"/>
      <c r="CQ1924" s="21"/>
      <c r="CR1924" s="21"/>
      <c r="CS1924" s="21"/>
      <c r="CT1924" s="21"/>
      <c r="CU1924" s="21">
        <v>100</v>
      </c>
      <c r="CV1924" s="21"/>
      <c r="CW1924" s="21"/>
      <c r="CX1924" s="23">
        <f t="shared" si="11"/>
        <v>1</v>
      </c>
      <c r="CY1924" s="23"/>
      <c r="CZ1924" s="23"/>
      <c r="DA1924" s="23"/>
      <c r="DB1924" s="23">
        <v>1</v>
      </c>
      <c r="DC1924" s="23"/>
      <c r="DD1924" s="23"/>
      <c r="DE1924" s="22">
        <f t="shared" si="13"/>
        <v>0</v>
      </c>
      <c r="DF1924" s="21"/>
      <c r="DG1924" s="21"/>
      <c r="DH1924" s="21"/>
      <c r="DI1924" s="21"/>
      <c r="DJ1924" s="21"/>
      <c r="DK1924" s="24">
        <f t="shared" si="15"/>
        <v>0</v>
      </c>
      <c r="DL1924" s="23"/>
      <c r="DM1924" s="23"/>
      <c r="DN1924" s="3"/>
      <c r="DO1924" s="3"/>
      <c r="DP1924" s="3"/>
      <c r="DQ1924" s="3"/>
      <c r="DR1924" s="3"/>
      <c r="DS1924" s="3"/>
      <c r="DT1924" s="3"/>
      <c r="DU1924" s="3"/>
      <c r="DV1924" s="3"/>
      <c r="DW1924" s="3"/>
      <c r="DX1924" s="3"/>
      <c r="DY1924" s="3"/>
      <c r="DZ1924" s="3"/>
      <c r="EA1924" s="3"/>
      <c r="EB1924" s="3"/>
      <c r="EC1924" s="3"/>
      <c r="ED1924" s="3"/>
      <c r="EE1924" s="3"/>
      <c r="EF1924" s="3"/>
      <c r="EG1924" s="3"/>
    </row>
    <row r="1925" spans="1:137" ht="15.75" customHeight="1">
      <c r="A1925" s="15" t="s">
        <v>6156</v>
      </c>
      <c r="B1925" s="15" t="s">
        <v>6157</v>
      </c>
      <c r="C1925" s="16">
        <v>71009361</v>
      </c>
      <c r="D1925" s="15">
        <v>606745923</v>
      </c>
      <c r="E1925" s="15" t="s">
        <v>6158</v>
      </c>
      <c r="F1925" s="15" t="s">
        <v>84</v>
      </c>
      <c r="G1925" s="15" t="s">
        <v>91</v>
      </c>
      <c r="H1925" s="15" t="s">
        <v>76</v>
      </c>
      <c r="I1925" s="17">
        <f t="shared" si="18"/>
        <v>0</v>
      </c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  <c r="U1925" s="17"/>
      <c r="V1925" s="17"/>
      <c r="W1925" s="17"/>
      <c r="X1925" s="17"/>
      <c r="Y1925" s="17"/>
      <c r="Z1925" s="18">
        <f t="shared" si="1"/>
        <v>34</v>
      </c>
      <c r="AA1925" s="19"/>
      <c r="AB1925" s="19"/>
      <c r="AC1925" s="19"/>
      <c r="AD1925" s="19"/>
      <c r="AE1925" s="19"/>
      <c r="AF1925" s="19"/>
      <c r="AG1925" s="19">
        <v>19</v>
      </c>
      <c r="AH1925" s="19"/>
      <c r="AI1925" s="19"/>
      <c r="AJ1925" s="19"/>
      <c r="AK1925" s="19"/>
      <c r="AL1925" s="19"/>
      <c r="AM1925" s="19"/>
      <c r="AN1925" s="19"/>
      <c r="AO1925" s="19">
        <v>15</v>
      </c>
      <c r="AP1925" s="19"/>
      <c r="AQ1925" s="19"/>
      <c r="AR1925" s="20">
        <f t="shared" si="3"/>
        <v>0</v>
      </c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1"/>
      <c r="BG1925" s="21"/>
      <c r="BH1925" s="21"/>
      <c r="BI1925" s="21"/>
      <c r="BJ1925" s="22">
        <f t="shared" si="21"/>
        <v>0</v>
      </c>
      <c r="BK1925" s="21"/>
      <c r="BL1925" s="21"/>
      <c r="BM1925" s="21"/>
      <c r="BN1925" s="23">
        <f t="shared" si="7"/>
        <v>0</v>
      </c>
      <c r="BO1925" s="23"/>
      <c r="BP1925" s="23"/>
      <c r="BQ1925" s="23"/>
      <c r="BR1925" s="23"/>
      <c r="BS1925" s="23"/>
      <c r="BT1925" s="23"/>
      <c r="BU1925" s="23"/>
      <c r="BV1925" s="23"/>
      <c r="BW1925" s="23"/>
      <c r="BX1925" s="23"/>
      <c r="BY1925" s="23"/>
      <c r="BZ1925" s="23"/>
      <c r="CA1925" s="23"/>
      <c r="CB1925" s="23"/>
      <c r="CC1925" s="23"/>
      <c r="CD1925" s="23"/>
      <c r="CE1925" s="23"/>
      <c r="CF1925" s="21">
        <f t="shared" si="9"/>
        <v>100</v>
      </c>
      <c r="CG1925" s="21"/>
      <c r="CH1925" s="21"/>
      <c r="CI1925" s="21"/>
      <c r="CJ1925" s="21"/>
      <c r="CK1925" s="21"/>
      <c r="CL1925" s="21"/>
      <c r="CM1925" s="21"/>
      <c r="CN1925" s="21"/>
      <c r="CO1925" s="21"/>
      <c r="CP1925" s="21"/>
      <c r="CQ1925" s="21"/>
      <c r="CR1925" s="21"/>
      <c r="CS1925" s="21"/>
      <c r="CT1925" s="21"/>
      <c r="CU1925" s="21">
        <v>100</v>
      </c>
      <c r="CV1925" s="21"/>
      <c r="CW1925" s="21"/>
      <c r="CX1925" s="23">
        <f t="shared" si="11"/>
        <v>1</v>
      </c>
      <c r="CY1925" s="23"/>
      <c r="CZ1925" s="23"/>
      <c r="DA1925" s="23"/>
      <c r="DB1925" s="23">
        <v>1</v>
      </c>
      <c r="DC1925" s="23"/>
      <c r="DD1925" s="23"/>
      <c r="DE1925" s="22">
        <f t="shared" si="13"/>
        <v>0</v>
      </c>
      <c r="DF1925" s="21"/>
      <c r="DG1925" s="21"/>
      <c r="DH1925" s="21"/>
      <c r="DI1925" s="21"/>
      <c r="DJ1925" s="21"/>
      <c r="DK1925" s="24">
        <f t="shared" si="15"/>
        <v>0</v>
      </c>
      <c r="DL1925" s="23"/>
      <c r="DM1925" s="23"/>
      <c r="DN1925" s="3"/>
      <c r="DO1925" s="3"/>
      <c r="DP1925" s="3"/>
      <c r="DQ1925" s="3"/>
      <c r="DR1925" s="3"/>
      <c r="DS1925" s="3"/>
      <c r="DT1925" s="3"/>
      <c r="DU1925" s="3"/>
      <c r="DV1925" s="3"/>
      <c r="DW1925" s="3"/>
      <c r="DX1925" s="3"/>
      <c r="DY1925" s="3"/>
      <c r="DZ1925" s="3"/>
      <c r="EA1925" s="3"/>
      <c r="EB1925" s="3"/>
      <c r="EC1925" s="3"/>
      <c r="ED1925" s="3"/>
      <c r="EE1925" s="3"/>
      <c r="EF1925" s="3"/>
      <c r="EG1925" s="3"/>
    </row>
    <row r="1926" spans="1:137" ht="15.75" customHeight="1">
      <c r="A1926" s="15" t="s">
        <v>6159</v>
      </c>
      <c r="B1926" s="15" t="s">
        <v>6160</v>
      </c>
      <c r="C1926" s="16" t="s">
        <v>6161</v>
      </c>
      <c r="D1926" s="15">
        <v>723865405</v>
      </c>
      <c r="E1926" s="15" t="s">
        <v>6162</v>
      </c>
      <c r="F1926" s="15" t="s">
        <v>84</v>
      </c>
      <c r="G1926" s="15" t="s">
        <v>101</v>
      </c>
      <c r="H1926" s="15" t="s">
        <v>174</v>
      </c>
      <c r="I1926" s="17">
        <f t="shared" si="18"/>
        <v>0</v>
      </c>
      <c r="J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  <c r="U1926" s="17"/>
      <c r="V1926" s="17"/>
      <c r="W1926" s="17"/>
      <c r="X1926" s="17"/>
      <c r="Y1926" s="17"/>
      <c r="Z1926" s="18">
        <f t="shared" si="1"/>
        <v>28</v>
      </c>
      <c r="AA1926" s="19"/>
      <c r="AB1926" s="19"/>
      <c r="AC1926" s="19"/>
      <c r="AD1926" s="19"/>
      <c r="AE1926" s="19"/>
      <c r="AF1926" s="19">
        <v>6</v>
      </c>
      <c r="AG1926" s="19"/>
      <c r="AH1926" s="19">
        <v>7</v>
      </c>
      <c r="AI1926" s="19"/>
      <c r="AJ1926" s="19"/>
      <c r="AK1926" s="19"/>
      <c r="AL1926" s="19"/>
      <c r="AM1926" s="19"/>
      <c r="AN1926" s="19"/>
      <c r="AO1926" s="19">
        <v>15</v>
      </c>
      <c r="AP1926" s="19"/>
      <c r="AQ1926" s="19"/>
      <c r="AR1926" s="20">
        <f t="shared" si="3"/>
        <v>0</v>
      </c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1"/>
      <c r="BG1926" s="21"/>
      <c r="BH1926" s="21"/>
      <c r="BI1926" s="21"/>
      <c r="BJ1926" s="22">
        <f t="shared" si="21"/>
        <v>0</v>
      </c>
      <c r="BK1926" s="21"/>
      <c r="BL1926" s="21"/>
      <c r="BM1926" s="21"/>
      <c r="BN1926" s="23">
        <f t="shared" si="7"/>
        <v>0</v>
      </c>
      <c r="BO1926" s="23"/>
      <c r="BP1926" s="23"/>
      <c r="BQ1926" s="23"/>
      <c r="BR1926" s="23"/>
      <c r="BS1926" s="23"/>
      <c r="BT1926" s="23"/>
      <c r="BU1926" s="23"/>
      <c r="BV1926" s="23"/>
      <c r="BW1926" s="23"/>
      <c r="BX1926" s="23"/>
      <c r="BY1926" s="23"/>
      <c r="BZ1926" s="23"/>
      <c r="CA1926" s="23"/>
      <c r="CB1926" s="23"/>
      <c r="CC1926" s="23"/>
      <c r="CD1926" s="23"/>
      <c r="CE1926" s="23"/>
      <c r="CF1926" s="21">
        <f t="shared" si="9"/>
        <v>0</v>
      </c>
      <c r="CG1926" s="21"/>
      <c r="CH1926" s="21"/>
      <c r="CI1926" s="21"/>
      <c r="CJ1926" s="21"/>
      <c r="CK1926" s="21"/>
      <c r="CL1926" s="21"/>
      <c r="CM1926" s="21"/>
      <c r="CN1926" s="21"/>
      <c r="CO1926" s="21"/>
      <c r="CP1926" s="21"/>
      <c r="CQ1926" s="21"/>
      <c r="CR1926" s="21"/>
      <c r="CS1926" s="21"/>
      <c r="CT1926" s="21"/>
      <c r="CU1926" s="21"/>
      <c r="CV1926" s="21"/>
      <c r="CW1926" s="21"/>
      <c r="CX1926" s="23">
        <f t="shared" si="11"/>
        <v>2</v>
      </c>
      <c r="CY1926" s="23"/>
      <c r="CZ1926" s="23"/>
      <c r="DA1926" s="23"/>
      <c r="DB1926" s="23">
        <v>2</v>
      </c>
      <c r="DC1926" s="23"/>
      <c r="DD1926" s="23"/>
      <c r="DE1926" s="22">
        <f t="shared" si="13"/>
        <v>0</v>
      </c>
      <c r="DF1926" s="21"/>
      <c r="DG1926" s="21"/>
      <c r="DH1926" s="21"/>
      <c r="DI1926" s="21"/>
      <c r="DJ1926" s="21"/>
      <c r="DK1926" s="24">
        <f t="shared" si="15"/>
        <v>0</v>
      </c>
      <c r="DL1926" s="23"/>
      <c r="DM1926" s="23"/>
      <c r="DN1926" s="3"/>
      <c r="DO1926" s="3"/>
      <c r="DP1926" s="3"/>
      <c r="DQ1926" s="3"/>
      <c r="DR1926" s="3"/>
      <c r="DS1926" s="3"/>
      <c r="DT1926" s="3"/>
      <c r="DU1926" s="3"/>
      <c r="DV1926" s="3"/>
      <c r="DW1926" s="3"/>
      <c r="DX1926" s="3"/>
      <c r="DY1926" s="3"/>
      <c r="DZ1926" s="3"/>
      <c r="EA1926" s="3"/>
      <c r="EB1926" s="3"/>
      <c r="EC1926" s="3"/>
      <c r="ED1926" s="3"/>
      <c r="EE1926" s="3"/>
      <c r="EF1926" s="3"/>
      <c r="EG1926" s="3"/>
    </row>
    <row r="1927" spans="1:137" ht="15.75" customHeight="1">
      <c r="A1927" s="15" t="s">
        <v>6163</v>
      </c>
      <c r="B1927" s="15" t="s">
        <v>6164</v>
      </c>
      <c r="C1927" s="16" t="s">
        <v>6165</v>
      </c>
      <c r="D1927" s="15">
        <v>603801801</v>
      </c>
      <c r="E1927" s="15" t="s">
        <v>6166</v>
      </c>
      <c r="F1927" s="15" t="s">
        <v>84</v>
      </c>
      <c r="G1927" s="15" t="s">
        <v>91</v>
      </c>
      <c r="H1927" s="15" t="s">
        <v>57</v>
      </c>
      <c r="I1927" s="17">
        <f t="shared" si="18"/>
        <v>0</v>
      </c>
      <c r="J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  <c r="U1927" s="17"/>
      <c r="V1927" s="17"/>
      <c r="W1927" s="17"/>
      <c r="X1927" s="17"/>
      <c r="Y1927" s="17"/>
      <c r="Z1927" s="18">
        <f t="shared" si="1"/>
        <v>29</v>
      </c>
      <c r="AA1927" s="19"/>
      <c r="AB1927" s="19"/>
      <c r="AC1927" s="19"/>
      <c r="AD1927" s="19"/>
      <c r="AE1927" s="19"/>
      <c r="AF1927" s="19"/>
      <c r="AG1927" s="19">
        <v>19</v>
      </c>
      <c r="AH1927" s="19"/>
      <c r="AI1927" s="19"/>
      <c r="AJ1927" s="19"/>
      <c r="AK1927" s="19"/>
      <c r="AL1927" s="19"/>
      <c r="AM1927" s="19"/>
      <c r="AN1927" s="19"/>
      <c r="AO1927" s="19">
        <v>10</v>
      </c>
      <c r="AP1927" s="19"/>
      <c r="AQ1927" s="19"/>
      <c r="AR1927" s="20">
        <f t="shared" si="3"/>
        <v>0</v>
      </c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1"/>
      <c r="BG1927" s="21"/>
      <c r="BH1927" s="21"/>
      <c r="BI1927" s="21"/>
      <c r="BJ1927" s="22">
        <f t="shared" si="21"/>
        <v>0</v>
      </c>
      <c r="BK1927" s="21"/>
      <c r="BL1927" s="21"/>
      <c r="BM1927" s="21"/>
      <c r="BN1927" s="23">
        <f t="shared" si="7"/>
        <v>0</v>
      </c>
      <c r="BO1927" s="23"/>
      <c r="BP1927" s="23"/>
      <c r="BQ1927" s="23"/>
      <c r="BR1927" s="23"/>
      <c r="BS1927" s="23"/>
      <c r="BT1927" s="23"/>
      <c r="BU1927" s="23"/>
      <c r="BV1927" s="23"/>
      <c r="BW1927" s="23"/>
      <c r="BX1927" s="23"/>
      <c r="BY1927" s="23"/>
      <c r="BZ1927" s="23"/>
      <c r="CA1927" s="23"/>
      <c r="CB1927" s="23"/>
      <c r="CC1927" s="23"/>
      <c r="CD1927" s="23"/>
      <c r="CE1927" s="23"/>
      <c r="CF1927" s="21">
        <f t="shared" si="9"/>
        <v>100</v>
      </c>
      <c r="CG1927" s="21"/>
      <c r="CH1927" s="21"/>
      <c r="CI1927" s="21"/>
      <c r="CJ1927" s="21"/>
      <c r="CK1927" s="21"/>
      <c r="CL1927" s="21"/>
      <c r="CM1927" s="21"/>
      <c r="CN1927" s="21"/>
      <c r="CO1927" s="21"/>
      <c r="CP1927" s="21"/>
      <c r="CQ1927" s="21"/>
      <c r="CR1927" s="21"/>
      <c r="CS1927" s="21"/>
      <c r="CT1927" s="21"/>
      <c r="CU1927" s="21">
        <v>100</v>
      </c>
      <c r="CV1927" s="21"/>
      <c r="CW1927" s="21"/>
      <c r="CX1927" s="23">
        <f t="shared" si="11"/>
        <v>1</v>
      </c>
      <c r="CY1927" s="23"/>
      <c r="CZ1927" s="23"/>
      <c r="DA1927" s="23"/>
      <c r="DB1927" s="23">
        <v>1</v>
      </c>
      <c r="DC1927" s="23"/>
      <c r="DD1927" s="23"/>
      <c r="DE1927" s="22">
        <f t="shared" si="13"/>
        <v>0</v>
      </c>
      <c r="DF1927" s="21"/>
      <c r="DG1927" s="21"/>
      <c r="DH1927" s="21"/>
      <c r="DI1927" s="21"/>
      <c r="DJ1927" s="21"/>
      <c r="DK1927" s="24">
        <f t="shared" si="15"/>
        <v>0</v>
      </c>
      <c r="DL1927" s="23"/>
      <c r="DM1927" s="23"/>
      <c r="DN1927" s="3"/>
      <c r="DO1927" s="3"/>
      <c r="DP1927" s="3"/>
      <c r="DQ1927" s="3"/>
      <c r="DR1927" s="3"/>
      <c r="DS1927" s="3"/>
      <c r="DT1927" s="3"/>
      <c r="DU1927" s="3"/>
      <c r="DV1927" s="3"/>
      <c r="DW1927" s="3"/>
      <c r="DX1927" s="3"/>
      <c r="DY1927" s="3"/>
      <c r="DZ1927" s="3"/>
      <c r="EA1927" s="3"/>
      <c r="EB1927" s="3"/>
      <c r="EC1927" s="3"/>
      <c r="ED1927" s="3"/>
      <c r="EE1927" s="3"/>
      <c r="EF1927" s="3"/>
      <c r="EG1927" s="3"/>
    </row>
    <row r="1928" spans="1:137" ht="15.75" customHeight="1">
      <c r="A1928" s="15" t="s">
        <v>6167</v>
      </c>
      <c r="B1928" s="15" t="s">
        <v>6168</v>
      </c>
      <c r="C1928" s="16">
        <v>26554364</v>
      </c>
      <c r="D1928" s="15">
        <v>732542529</v>
      </c>
      <c r="E1928" s="15" t="s">
        <v>5266</v>
      </c>
      <c r="F1928" s="15" t="s">
        <v>84</v>
      </c>
      <c r="G1928" s="15" t="s">
        <v>153</v>
      </c>
      <c r="H1928" s="15" t="s">
        <v>150</v>
      </c>
      <c r="I1928" s="17">
        <f t="shared" si="18"/>
        <v>0</v>
      </c>
      <c r="J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  <c r="U1928" s="17"/>
      <c r="V1928" s="17"/>
      <c r="W1928" s="17"/>
      <c r="X1928" s="17"/>
      <c r="Y1928" s="17"/>
      <c r="Z1928" s="18">
        <f t="shared" si="1"/>
        <v>25</v>
      </c>
      <c r="AA1928" s="19"/>
      <c r="AB1928" s="19"/>
      <c r="AC1928" s="19"/>
      <c r="AD1928" s="19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>
        <v>25</v>
      </c>
      <c r="AQ1928" s="19"/>
      <c r="AR1928" s="20">
        <f t="shared" si="3"/>
        <v>0</v>
      </c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1"/>
      <c r="BG1928" s="21"/>
      <c r="BH1928" s="21"/>
      <c r="BI1928" s="21"/>
      <c r="BJ1928" s="22">
        <f t="shared" si="21"/>
        <v>0</v>
      </c>
      <c r="BK1928" s="21"/>
      <c r="BL1928" s="21"/>
      <c r="BM1928" s="21"/>
      <c r="BN1928" s="23">
        <f t="shared" si="7"/>
        <v>0</v>
      </c>
      <c r="BO1928" s="23"/>
      <c r="BP1928" s="23"/>
      <c r="BQ1928" s="23"/>
      <c r="BR1928" s="23"/>
      <c r="BS1928" s="23"/>
      <c r="BT1928" s="23"/>
      <c r="BU1928" s="23"/>
      <c r="BV1928" s="23"/>
      <c r="BW1928" s="23"/>
      <c r="BX1928" s="23"/>
      <c r="BY1928" s="23"/>
      <c r="BZ1928" s="23"/>
      <c r="CA1928" s="23"/>
      <c r="CB1928" s="23"/>
      <c r="CC1928" s="23"/>
      <c r="CD1928" s="23"/>
      <c r="CE1928" s="23"/>
      <c r="CF1928" s="21">
        <f t="shared" si="9"/>
        <v>0</v>
      </c>
      <c r="CG1928" s="21"/>
      <c r="CH1928" s="21"/>
      <c r="CI1928" s="21"/>
      <c r="CJ1928" s="21"/>
      <c r="CK1928" s="21"/>
      <c r="CL1928" s="21"/>
      <c r="CM1928" s="21"/>
      <c r="CN1928" s="21"/>
      <c r="CO1928" s="21"/>
      <c r="CP1928" s="21"/>
      <c r="CQ1928" s="21"/>
      <c r="CR1928" s="21"/>
      <c r="CS1928" s="21"/>
      <c r="CT1928" s="21"/>
      <c r="CU1928" s="21"/>
      <c r="CV1928" s="21"/>
      <c r="CW1928" s="21"/>
      <c r="CX1928" s="23">
        <f t="shared" si="11"/>
        <v>0</v>
      </c>
      <c r="CY1928" s="23"/>
      <c r="CZ1928" s="23"/>
      <c r="DA1928" s="23"/>
      <c r="DB1928" s="23"/>
      <c r="DC1928" s="23"/>
      <c r="DD1928" s="23"/>
      <c r="DE1928" s="22">
        <f t="shared" si="13"/>
        <v>0</v>
      </c>
      <c r="DF1928" s="21"/>
      <c r="DG1928" s="21"/>
      <c r="DH1928" s="21"/>
      <c r="DI1928" s="21"/>
      <c r="DJ1928" s="21"/>
      <c r="DK1928" s="24">
        <f t="shared" si="15"/>
        <v>0</v>
      </c>
      <c r="DL1928" s="23"/>
      <c r="DM1928" s="23"/>
      <c r="DN1928" s="3"/>
      <c r="DO1928" s="3"/>
      <c r="DP1928" s="3"/>
      <c r="DQ1928" s="3"/>
      <c r="DR1928" s="3"/>
      <c r="DS1928" s="3"/>
      <c r="DT1928" s="3"/>
      <c r="DU1928" s="3"/>
      <c r="DV1928" s="3"/>
      <c r="DW1928" s="3"/>
      <c r="DX1928" s="3"/>
      <c r="DY1928" s="3"/>
      <c r="DZ1928" s="3"/>
      <c r="EA1928" s="3"/>
      <c r="EB1928" s="3"/>
      <c r="EC1928" s="3"/>
      <c r="ED1928" s="3"/>
      <c r="EE1928" s="3"/>
      <c r="EF1928" s="3"/>
      <c r="EG1928" s="3"/>
    </row>
    <row r="1929" spans="1:137" ht="15.75" customHeight="1">
      <c r="A1929" s="15" t="s">
        <v>6169</v>
      </c>
      <c r="B1929" s="15" t="s">
        <v>6170</v>
      </c>
      <c r="C1929" s="16">
        <v>24771554</v>
      </c>
      <c r="D1929" s="15">
        <v>733667486</v>
      </c>
      <c r="E1929" s="15" t="s">
        <v>6171</v>
      </c>
      <c r="F1929" s="15" t="s">
        <v>84</v>
      </c>
      <c r="G1929" s="15" t="s">
        <v>101</v>
      </c>
      <c r="H1929" s="15" t="s">
        <v>86</v>
      </c>
      <c r="I1929" s="17">
        <f t="shared" si="18"/>
        <v>0</v>
      </c>
      <c r="J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  <c r="U1929" s="17"/>
      <c r="V1929" s="17"/>
      <c r="W1929" s="17"/>
      <c r="X1929" s="17"/>
      <c r="Y1929" s="17"/>
      <c r="Z1929" s="18">
        <f t="shared" si="1"/>
        <v>28</v>
      </c>
      <c r="AA1929" s="19"/>
      <c r="AB1929" s="19"/>
      <c r="AC1929" s="19"/>
      <c r="AD1929" s="19"/>
      <c r="AE1929" s="19"/>
      <c r="AF1929" s="19">
        <v>6</v>
      </c>
      <c r="AG1929" s="19"/>
      <c r="AH1929" s="19">
        <v>7</v>
      </c>
      <c r="AI1929" s="19"/>
      <c r="AJ1929" s="19"/>
      <c r="AK1929" s="19"/>
      <c r="AL1929" s="19"/>
      <c r="AM1929" s="19"/>
      <c r="AN1929" s="19"/>
      <c r="AO1929" s="19">
        <v>15</v>
      </c>
      <c r="AP1929" s="19"/>
      <c r="AQ1929" s="19"/>
      <c r="AR1929" s="20">
        <f t="shared" si="3"/>
        <v>0</v>
      </c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1"/>
      <c r="BG1929" s="21"/>
      <c r="BH1929" s="21"/>
      <c r="BI1929" s="21"/>
      <c r="BJ1929" s="22">
        <f t="shared" si="21"/>
        <v>0</v>
      </c>
      <c r="BK1929" s="21"/>
      <c r="BL1929" s="21"/>
      <c r="BM1929" s="21"/>
      <c r="BN1929" s="23">
        <f t="shared" si="7"/>
        <v>0</v>
      </c>
      <c r="BO1929" s="23"/>
      <c r="BP1929" s="23"/>
      <c r="BQ1929" s="23"/>
      <c r="BR1929" s="23"/>
      <c r="BS1929" s="23"/>
      <c r="BT1929" s="23"/>
      <c r="BU1929" s="23"/>
      <c r="BV1929" s="23"/>
      <c r="BW1929" s="23"/>
      <c r="BX1929" s="23"/>
      <c r="BY1929" s="23"/>
      <c r="BZ1929" s="23"/>
      <c r="CA1929" s="23"/>
      <c r="CB1929" s="23"/>
      <c r="CC1929" s="23"/>
      <c r="CD1929" s="23"/>
      <c r="CE1929" s="23"/>
      <c r="CF1929" s="21">
        <f t="shared" si="9"/>
        <v>0</v>
      </c>
      <c r="CG1929" s="21"/>
      <c r="CH1929" s="21"/>
      <c r="CI1929" s="21"/>
      <c r="CJ1929" s="21"/>
      <c r="CK1929" s="21"/>
      <c r="CL1929" s="21"/>
      <c r="CM1929" s="21"/>
      <c r="CN1929" s="21"/>
      <c r="CO1929" s="21"/>
      <c r="CP1929" s="21"/>
      <c r="CQ1929" s="21"/>
      <c r="CR1929" s="21"/>
      <c r="CS1929" s="21"/>
      <c r="CT1929" s="21"/>
      <c r="CU1929" s="21"/>
      <c r="CV1929" s="21"/>
      <c r="CW1929" s="21"/>
      <c r="CX1929" s="23">
        <f t="shared" si="11"/>
        <v>2</v>
      </c>
      <c r="CY1929" s="23"/>
      <c r="CZ1929" s="23"/>
      <c r="DA1929" s="23"/>
      <c r="DB1929" s="23">
        <v>2</v>
      </c>
      <c r="DC1929" s="23"/>
      <c r="DD1929" s="23"/>
      <c r="DE1929" s="22">
        <f t="shared" si="13"/>
        <v>0</v>
      </c>
      <c r="DF1929" s="21"/>
      <c r="DG1929" s="21"/>
      <c r="DH1929" s="21"/>
      <c r="DI1929" s="21"/>
      <c r="DJ1929" s="21"/>
      <c r="DK1929" s="24">
        <f t="shared" si="15"/>
        <v>0</v>
      </c>
      <c r="DL1929" s="23"/>
      <c r="DM1929" s="23"/>
      <c r="DN1929" s="3"/>
      <c r="DO1929" s="3"/>
      <c r="DP1929" s="3"/>
      <c r="DQ1929" s="3"/>
      <c r="DR1929" s="3"/>
      <c r="DS1929" s="3"/>
      <c r="DT1929" s="3"/>
      <c r="DU1929" s="3"/>
      <c r="DV1929" s="3"/>
      <c r="DW1929" s="3"/>
      <c r="DX1929" s="3"/>
      <c r="DY1929" s="3"/>
      <c r="DZ1929" s="3"/>
      <c r="EA1929" s="3"/>
      <c r="EB1929" s="3"/>
      <c r="EC1929" s="3"/>
      <c r="ED1929" s="3"/>
      <c r="EE1929" s="3"/>
      <c r="EF1929" s="3"/>
      <c r="EG1929" s="3"/>
    </row>
    <row r="1930" spans="1:137" ht="15.75" customHeight="1">
      <c r="A1930" s="15" t="s">
        <v>6172</v>
      </c>
      <c r="B1930" s="15" t="s">
        <v>6173</v>
      </c>
      <c r="C1930" s="16" t="s">
        <v>6174</v>
      </c>
      <c r="D1930" s="15">
        <v>734785007</v>
      </c>
      <c r="E1930" s="15" t="s">
        <v>6175</v>
      </c>
      <c r="F1930" s="15" t="s">
        <v>84</v>
      </c>
      <c r="G1930" s="15" t="s">
        <v>4478</v>
      </c>
      <c r="H1930" s="15" t="s">
        <v>68</v>
      </c>
      <c r="I1930" s="17">
        <f t="shared" si="18"/>
        <v>0</v>
      </c>
      <c r="J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  <c r="U1930" s="17"/>
      <c r="V1930" s="17"/>
      <c r="W1930" s="17"/>
      <c r="X1930" s="17"/>
      <c r="Y1930" s="17"/>
      <c r="Z1930" s="18">
        <f t="shared" si="1"/>
        <v>10255</v>
      </c>
      <c r="AA1930" s="19"/>
      <c r="AB1930" s="19"/>
      <c r="AC1930" s="19"/>
      <c r="AD1930" s="19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>
        <v>10255</v>
      </c>
      <c r="AP1930" s="19"/>
      <c r="AQ1930" s="19"/>
      <c r="AR1930" s="20">
        <f t="shared" si="3"/>
        <v>0</v>
      </c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1"/>
      <c r="BG1930" s="21"/>
      <c r="BH1930" s="21"/>
      <c r="BI1930" s="21"/>
      <c r="BJ1930" s="22">
        <f t="shared" si="21"/>
        <v>0</v>
      </c>
      <c r="BK1930" s="21"/>
      <c r="BL1930" s="21"/>
      <c r="BM1930" s="21"/>
      <c r="BN1930" s="23">
        <f t="shared" si="7"/>
        <v>0</v>
      </c>
      <c r="BO1930" s="23"/>
      <c r="BP1930" s="23"/>
      <c r="BQ1930" s="23"/>
      <c r="BR1930" s="23"/>
      <c r="BS1930" s="23"/>
      <c r="BT1930" s="23"/>
      <c r="BU1930" s="23"/>
      <c r="BV1930" s="23"/>
      <c r="BW1930" s="23"/>
      <c r="BX1930" s="23"/>
      <c r="BY1930" s="23"/>
      <c r="BZ1930" s="23"/>
      <c r="CA1930" s="23"/>
      <c r="CB1930" s="23"/>
      <c r="CC1930" s="23"/>
      <c r="CD1930" s="23"/>
      <c r="CE1930" s="23"/>
      <c r="CF1930" s="21">
        <f t="shared" si="9"/>
        <v>2800</v>
      </c>
      <c r="CG1930" s="21"/>
      <c r="CH1930" s="21"/>
      <c r="CI1930" s="21"/>
      <c r="CJ1930" s="21"/>
      <c r="CK1930" s="21"/>
      <c r="CL1930" s="21"/>
      <c r="CM1930" s="21"/>
      <c r="CN1930" s="21"/>
      <c r="CO1930" s="21"/>
      <c r="CP1930" s="21"/>
      <c r="CQ1930" s="21"/>
      <c r="CR1930" s="21"/>
      <c r="CS1930" s="21"/>
      <c r="CT1930" s="21"/>
      <c r="CU1930" s="21">
        <v>2800</v>
      </c>
      <c r="CV1930" s="21"/>
      <c r="CW1930" s="21"/>
      <c r="CX1930" s="23">
        <f t="shared" si="11"/>
        <v>1000</v>
      </c>
      <c r="CY1930" s="23"/>
      <c r="CZ1930" s="23"/>
      <c r="DA1930" s="23"/>
      <c r="DB1930" s="23">
        <v>1000</v>
      </c>
      <c r="DC1930" s="23"/>
      <c r="DD1930" s="23"/>
      <c r="DE1930" s="22">
        <f t="shared" si="13"/>
        <v>0</v>
      </c>
      <c r="DF1930" s="21"/>
      <c r="DG1930" s="21"/>
      <c r="DH1930" s="21"/>
      <c r="DI1930" s="21"/>
      <c r="DJ1930" s="21"/>
      <c r="DK1930" s="24">
        <f t="shared" si="15"/>
        <v>200</v>
      </c>
      <c r="DL1930" s="23">
        <v>200</v>
      </c>
      <c r="DM1930" s="23"/>
      <c r="DN1930" s="3"/>
      <c r="DO1930" s="3"/>
      <c r="DP1930" s="3"/>
      <c r="DQ1930" s="3"/>
      <c r="DR1930" s="3"/>
      <c r="DS1930" s="3"/>
      <c r="DT1930" s="3"/>
      <c r="DU1930" s="3"/>
      <c r="DV1930" s="3"/>
      <c r="DW1930" s="3"/>
      <c r="DX1930" s="3"/>
      <c r="DY1930" s="3"/>
      <c r="DZ1930" s="3"/>
      <c r="EA1930" s="3"/>
      <c r="EB1930" s="3"/>
      <c r="EC1930" s="3"/>
      <c r="ED1930" s="3"/>
      <c r="EE1930" s="3"/>
      <c r="EF1930" s="3"/>
      <c r="EG1930" s="3"/>
    </row>
    <row r="1931" spans="1:137" ht="15.75" customHeight="1">
      <c r="A1931" s="15" t="s">
        <v>6176</v>
      </c>
      <c r="B1931" s="15" t="s">
        <v>6177</v>
      </c>
      <c r="C1931" s="16" t="s">
        <v>6178</v>
      </c>
      <c r="D1931" s="15">
        <v>605705467</v>
      </c>
      <c r="E1931" s="15" t="s">
        <v>6179</v>
      </c>
      <c r="F1931" s="15" t="s">
        <v>84</v>
      </c>
      <c r="G1931" s="15" t="s">
        <v>101</v>
      </c>
      <c r="H1931" s="15" t="s">
        <v>68</v>
      </c>
      <c r="I1931" s="17">
        <f t="shared" si="18"/>
        <v>0</v>
      </c>
      <c r="J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  <c r="U1931" s="17"/>
      <c r="V1931" s="17"/>
      <c r="W1931" s="17"/>
      <c r="X1931" s="17"/>
      <c r="Y1931" s="17"/>
      <c r="Z1931" s="18">
        <f t="shared" si="1"/>
        <v>34</v>
      </c>
      <c r="AA1931" s="19"/>
      <c r="AB1931" s="19"/>
      <c r="AC1931" s="19"/>
      <c r="AD1931" s="19"/>
      <c r="AE1931" s="19"/>
      <c r="AF1931" s="19">
        <v>10</v>
      </c>
      <c r="AG1931" s="19"/>
      <c r="AH1931" s="19">
        <v>9</v>
      </c>
      <c r="AI1931" s="19"/>
      <c r="AJ1931" s="19"/>
      <c r="AK1931" s="19"/>
      <c r="AL1931" s="19"/>
      <c r="AM1931" s="19"/>
      <c r="AN1931" s="19"/>
      <c r="AO1931" s="19"/>
      <c r="AP1931" s="19">
        <v>15</v>
      </c>
      <c r="AQ1931" s="19"/>
      <c r="AR1931" s="20">
        <f t="shared" si="3"/>
        <v>0</v>
      </c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1"/>
      <c r="BG1931" s="21"/>
      <c r="BH1931" s="21"/>
      <c r="BI1931" s="21"/>
      <c r="BJ1931" s="22">
        <f t="shared" si="21"/>
        <v>0</v>
      </c>
      <c r="BK1931" s="21"/>
      <c r="BL1931" s="21"/>
      <c r="BM1931" s="21"/>
      <c r="BN1931" s="23">
        <f t="shared" si="7"/>
        <v>5</v>
      </c>
      <c r="BO1931" s="23"/>
      <c r="BP1931" s="23"/>
      <c r="BQ1931" s="23">
        <v>5</v>
      </c>
      <c r="BR1931" s="23"/>
      <c r="BS1931" s="23"/>
      <c r="BT1931" s="23"/>
      <c r="BU1931" s="23"/>
      <c r="BV1931" s="23"/>
      <c r="BW1931" s="23"/>
      <c r="BX1931" s="23"/>
      <c r="BY1931" s="23"/>
      <c r="BZ1931" s="23"/>
      <c r="CA1931" s="23"/>
      <c r="CB1931" s="23"/>
      <c r="CC1931" s="23"/>
      <c r="CD1931" s="23"/>
      <c r="CE1931" s="23"/>
      <c r="CF1931" s="21">
        <f t="shared" si="9"/>
        <v>0</v>
      </c>
      <c r="CG1931" s="21"/>
      <c r="CH1931" s="21"/>
      <c r="CI1931" s="21"/>
      <c r="CJ1931" s="21"/>
      <c r="CK1931" s="21"/>
      <c r="CL1931" s="21"/>
      <c r="CM1931" s="21"/>
      <c r="CN1931" s="21"/>
      <c r="CO1931" s="21"/>
      <c r="CP1931" s="21"/>
      <c r="CQ1931" s="21"/>
      <c r="CR1931" s="21"/>
      <c r="CS1931" s="21"/>
      <c r="CT1931" s="21"/>
      <c r="CU1931" s="21"/>
      <c r="CV1931" s="21"/>
      <c r="CW1931" s="21"/>
      <c r="CX1931" s="23">
        <f t="shared" si="11"/>
        <v>2</v>
      </c>
      <c r="CY1931" s="23"/>
      <c r="CZ1931" s="23"/>
      <c r="DA1931" s="23"/>
      <c r="DB1931" s="23"/>
      <c r="DC1931" s="23">
        <v>2</v>
      </c>
      <c r="DD1931" s="23"/>
      <c r="DE1931" s="22">
        <f t="shared" si="13"/>
        <v>0</v>
      </c>
      <c r="DF1931" s="21"/>
      <c r="DG1931" s="21"/>
      <c r="DH1931" s="21"/>
      <c r="DI1931" s="21"/>
      <c r="DJ1931" s="21"/>
      <c r="DK1931" s="24">
        <f t="shared" si="15"/>
        <v>0</v>
      </c>
      <c r="DL1931" s="23"/>
      <c r="DM1931" s="23"/>
      <c r="DN1931" s="3"/>
      <c r="DO1931" s="3"/>
      <c r="DP1931" s="3"/>
      <c r="DQ1931" s="3"/>
      <c r="DR1931" s="3"/>
      <c r="DS1931" s="3"/>
      <c r="DT1931" s="3"/>
      <c r="DU1931" s="3"/>
      <c r="DV1931" s="3"/>
      <c r="DW1931" s="3"/>
      <c r="DX1931" s="3"/>
      <c r="DY1931" s="3"/>
      <c r="DZ1931" s="3"/>
      <c r="EA1931" s="3"/>
      <c r="EB1931" s="3"/>
      <c r="EC1931" s="3"/>
      <c r="ED1931" s="3"/>
      <c r="EE1931" s="3"/>
      <c r="EF1931" s="3"/>
      <c r="EG1931" s="3"/>
    </row>
    <row r="1932" spans="1:137" ht="15.75" customHeight="1">
      <c r="A1932" s="15" t="s">
        <v>6180</v>
      </c>
      <c r="B1932" s="15" t="s">
        <v>6181</v>
      </c>
      <c r="C1932" s="16">
        <v>64937755</v>
      </c>
      <c r="D1932" s="15">
        <v>602834880</v>
      </c>
      <c r="E1932" s="15" t="s">
        <v>6182</v>
      </c>
      <c r="F1932" s="15" t="s">
        <v>84</v>
      </c>
      <c r="G1932" s="15" t="s">
        <v>91</v>
      </c>
      <c r="H1932" s="15" t="s">
        <v>216</v>
      </c>
      <c r="I1932" s="17">
        <f t="shared" si="18"/>
        <v>0</v>
      </c>
      <c r="J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  <c r="U1932" s="17"/>
      <c r="V1932" s="17"/>
      <c r="W1932" s="17"/>
      <c r="X1932" s="17"/>
      <c r="Y1932" s="17"/>
      <c r="Z1932" s="18">
        <f t="shared" si="1"/>
        <v>10</v>
      </c>
      <c r="AA1932" s="19"/>
      <c r="AB1932" s="19"/>
      <c r="AC1932" s="19"/>
      <c r="AD1932" s="19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>
        <v>10</v>
      </c>
      <c r="AP1932" s="19"/>
      <c r="AQ1932" s="19"/>
      <c r="AR1932" s="20">
        <f t="shared" si="3"/>
        <v>0</v>
      </c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1"/>
      <c r="BG1932" s="21"/>
      <c r="BH1932" s="21"/>
      <c r="BI1932" s="21"/>
      <c r="BJ1932" s="22">
        <f t="shared" si="21"/>
        <v>0</v>
      </c>
      <c r="BK1932" s="21"/>
      <c r="BL1932" s="21"/>
      <c r="BM1932" s="21"/>
      <c r="BN1932" s="23">
        <f t="shared" si="7"/>
        <v>0</v>
      </c>
      <c r="BO1932" s="23"/>
      <c r="BP1932" s="23"/>
      <c r="BQ1932" s="23"/>
      <c r="BR1932" s="23"/>
      <c r="BS1932" s="23"/>
      <c r="BT1932" s="23"/>
      <c r="BU1932" s="23"/>
      <c r="BV1932" s="23"/>
      <c r="BW1932" s="23"/>
      <c r="BX1932" s="23"/>
      <c r="BY1932" s="23"/>
      <c r="BZ1932" s="23"/>
      <c r="CA1932" s="23"/>
      <c r="CB1932" s="23"/>
      <c r="CC1932" s="23"/>
      <c r="CD1932" s="23"/>
      <c r="CE1932" s="23"/>
      <c r="CF1932" s="21">
        <f t="shared" si="9"/>
        <v>100</v>
      </c>
      <c r="CG1932" s="21"/>
      <c r="CH1932" s="21"/>
      <c r="CI1932" s="21"/>
      <c r="CJ1932" s="21"/>
      <c r="CK1932" s="21"/>
      <c r="CL1932" s="21"/>
      <c r="CM1932" s="21"/>
      <c r="CN1932" s="21"/>
      <c r="CO1932" s="21"/>
      <c r="CP1932" s="21"/>
      <c r="CQ1932" s="21"/>
      <c r="CR1932" s="21"/>
      <c r="CS1932" s="21"/>
      <c r="CT1932" s="21"/>
      <c r="CU1932" s="21">
        <v>100</v>
      </c>
      <c r="CV1932" s="21"/>
      <c r="CW1932" s="21"/>
      <c r="CX1932" s="23">
        <f t="shared" si="11"/>
        <v>1</v>
      </c>
      <c r="CY1932" s="23"/>
      <c r="CZ1932" s="23"/>
      <c r="DA1932" s="23"/>
      <c r="DB1932" s="23">
        <v>1</v>
      </c>
      <c r="DC1932" s="23"/>
      <c r="DD1932" s="23"/>
      <c r="DE1932" s="22">
        <f t="shared" si="13"/>
        <v>0</v>
      </c>
      <c r="DF1932" s="21"/>
      <c r="DG1932" s="21"/>
      <c r="DH1932" s="21"/>
      <c r="DI1932" s="21"/>
      <c r="DJ1932" s="21"/>
      <c r="DK1932" s="24">
        <f t="shared" si="15"/>
        <v>0</v>
      </c>
      <c r="DL1932" s="23"/>
      <c r="DM1932" s="23"/>
      <c r="DN1932" s="3"/>
      <c r="DO1932" s="3"/>
      <c r="DP1932" s="3"/>
      <c r="DQ1932" s="3"/>
      <c r="DR1932" s="3"/>
      <c r="DS1932" s="3"/>
      <c r="DT1932" s="3"/>
      <c r="DU1932" s="3"/>
      <c r="DV1932" s="3"/>
      <c r="DW1932" s="3"/>
      <c r="DX1932" s="3"/>
      <c r="DY1932" s="3"/>
      <c r="DZ1932" s="3"/>
      <c r="EA1932" s="3"/>
      <c r="EB1932" s="3"/>
      <c r="EC1932" s="3"/>
      <c r="ED1932" s="3"/>
      <c r="EE1932" s="3"/>
      <c r="EF1932" s="3"/>
      <c r="EG1932" s="3"/>
    </row>
    <row r="1933" spans="1:137" ht="15.75" customHeight="1">
      <c r="A1933" s="15" t="s">
        <v>6183</v>
      </c>
      <c r="B1933" s="15" t="s">
        <v>6184</v>
      </c>
      <c r="C1933" s="16" t="s">
        <v>6185</v>
      </c>
      <c r="D1933" s="15">
        <v>606078887</v>
      </c>
      <c r="E1933" s="15" t="s">
        <v>6186</v>
      </c>
      <c r="F1933" s="15" t="s">
        <v>84</v>
      </c>
      <c r="G1933" s="15" t="s">
        <v>153</v>
      </c>
      <c r="H1933" s="15" t="s">
        <v>57</v>
      </c>
      <c r="I1933" s="17">
        <f t="shared" si="18"/>
        <v>0</v>
      </c>
      <c r="J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  <c r="U1933" s="17"/>
      <c r="V1933" s="17"/>
      <c r="W1933" s="17"/>
      <c r="X1933" s="17"/>
      <c r="Y1933" s="17"/>
      <c r="Z1933" s="18">
        <f t="shared" si="1"/>
        <v>15</v>
      </c>
      <c r="AA1933" s="19"/>
      <c r="AB1933" s="19"/>
      <c r="AC1933" s="19"/>
      <c r="AD1933" s="19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>
        <v>15</v>
      </c>
      <c r="AQ1933" s="19"/>
      <c r="AR1933" s="20">
        <f t="shared" si="3"/>
        <v>0</v>
      </c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1"/>
      <c r="BG1933" s="21"/>
      <c r="BH1933" s="21"/>
      <c r="BI1933" s="21"/>
      <c r="BJ1933" s="22">
        <f t="shared" si="21"/>
        <v>0</v>
      </c>
      <c r="BK1933" s="21"/>
      <c r="BL1933" s="21"/>
      <c r="BM1933" s="21"/>
      <c r="BN1933" s="23">
        <f t="shared" si="7"/>
        <v>0</v>
      </c>
      <c r="BO1933" s="23"/>
      <c r="BP1933" s="23"/>
      <c r="BQ1933" s="23"/>
      <c r="BR1933" s="23"/>
      <c r="BS1933" s="23"/>
      <c r="BT1933" s="23"/>
      <c r="BU1933" s="23"/>
      <c r="BV1933" s="23"/>
      <c r="BW1933" s="23"/>
      <c r="BX1933" s="23"/>
      <c r="BY1933" s="23"/>
      <c r="BZ1933" s="23"/>
      <c r="CA1933" s="23"/>
      <c r="CB1933" s="23"/>
      <c r="CC1933" s="23"/>
      <c r="CD1933" s="23"/>
      <c r="CE1933" s="23"/>
      <c r="CF1933" s="21">
        <f t="shared" si="9"/>
        <v>0</v>
      </c>
      <c r="CG1933" s="21"/>
      <c r="CH1933" s="21"/>
      <c r="CI1933" s="21"/>
      <c r="CJ1933" s="21"/>
      <c r="CK1933" s="21"/>
      <c r="CL1933" s="21"/>
      <c r="CM1933" s="21"/>
      <c r="CN1933" s="21"/>
      <c r="CO1933" s="21"/>
      <c r="CP1933" s="21"/>
      <c r="CQ1933" s="21"/>
      <c r="CR1933" s="21"/>
      <c r="CS1933" s="21"/>
      <c r="CT1933" s="21"/>
      <c r="CU1933" s="21"/>
      <c r="CV1933" s="21"/>
      <c r="CW1933" s="21"/>
      <c r="CX1933" s="23">
        <f t="shared" si="11"/>
        <v>0</v>
      </c>
      <c r="CY1933" s="23"/>
      <c r="CZ1933" s="23"/>
      <c r="DA1933" s="23"/>
      <c r="DB1933" s="23"/>
      <c r="DC1933" s="23"/>
      <c r="DD1933" s="23"/>
      <c r="DE1933" s="22">
        <f t="shared" si="13"/>
        <v>0</v>
      </c>
      <c r="DF1933" s="21"/>
      <c r="DG1933" s="21"/>
      <c r="DH1933" s="21"/>
      <c r="DI1933" s="21"/>
      <c r="DJ1933" s="21"/>
      <c r="DK1933" s="24">
        <f t="shared" si="15"/>
        <v>0</v>
      </c>
      <c r="DL1933" s="23"/>
      <c r="DM1933" s="23"/>
      <c r="DN1933" s="3"/>
      <c r="DO1933" s="3"/>
      <c r="DP1933" s="3"/>
      <c r="DQ1933" s="3"/>
      <c r="DR1933" s="3"/>
      <c r="DS1933" s="3"/>
      <c r="DT1933" s="3"/>
      <c r="DU1933" s="3"/>
      <c r="DV1933" s="3"/>
      <c r="DW1933" s="3"/>
      <c r="DX1933" s="3"/>
      <c r="DY1933" s="3"/>
      <c r="DZ1933" s="3"/>
      <c r="EA1933" s="3"/>
      <c r="EB1933" s="3"/>
      <c r="EC1933" s="3"/>
      <c r="ED1933" s="3"/>
      <c r="EE1933" s="3"/>
      <c r="EF1933" s="3"/>
      <c r="EG1933" s="3"/>
    </row>
    <row r="1934" spans="1:137" ht="15.75" customHeight="1">
      <c r="A1934" s="15" t="s">
        <v>6187</v>
      </c>
      <c r="B1934" s="15" t="s">
        <v>6188</v>
      </c>
      <c r="C1934" s="16" t="s">
        <v>6189</v>
      </c>
      <c r="D1934" s="15">
        <v>724358734</v>
      </c>
      <c r="E1934" s="15" t="s">
        <v>6190</v>
      </c>
      <c r="F1934" s="15" t="s">
        <v>84</v>
      </c>
      <c r="G1934" s="15" t="s">
        <v>153</v>
      </c>
      <c r="H1934" s="15" t="s">
        <v>57</v>
      </c>
      <c r="I1934" s="17">
        <f t="shared" si="18"/>
        <v>0</v>
      </c>
      <c r="J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  <c r="U1934" s="17"/>
      <c r="V1934" s="17"/>
      <c r="W1934" s="17"/>
      <c r="X1934" s="17"/>
      <c r="Y1934" s="17"/>
      <c r="Z1934" s="18">
        <f t="shared" si="1"/>
        <v>15</v>
      </c>
      <c r="AA1934" s="19"/>
      <c r="AB1934" s="19"/>
      <c r="AC1934" s="19"/>
      <c r="AD1934" s="19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>
        <v>15</v>
      </c>
      <c r="AQ1934" s="19"/>
      <c r="AR1934" s="20">
        <f t="shared" si="3"/>
        <v>0</v>
      </c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1"/>
      <c r="BG1934" s="21"/>
      <c r="BH1934" s="21"/>
      <c r="BI1934" s="21"/>
      <c r="BJ1934" s="22">
        <f t="shared" si="21"/>
        <v>0</v>
      </c>
      <c r="BK1934" s="21"/>
      <c r="BL1934" s="21"/>
      <c r="BM1934" s="21"/>
      <c r="BN1934" s="23">
        <f t="shared" si="7"/>
        <v>0</v>
      </c>
      <c r="BO1934" s="23"/>
      <c r="BP1934" s="23"/>
      <c r="BQ1934" s="23"/>
      <c r="BR1934" s="23"/>
      <c r="BS1934" s="23"/>
      <c r="BT1934" s="23"/>
      <c r="BU1934" s="23"/>
      <c r="BV1934" s="23"/>
      <c r="BW1934" s="23"/>
      <c r="BX1934" s="23"/>
      <c r="BY1934" s="23"/>
      <c r="BZ1934" s="23"/>
      <c r="CA1934" s="23"/>
      <c r="CB1934" s="23"/>
      <c r="CC1934" s="23"/>
      <c r="CD1934" s="23"/>
      <c r="CE1934" s="23"/>
      <c r="CF1934" s="21">
        <f t="shared" si="9"/>
        <v>0</v>
      </c>
      <c r="CG1934" s="21"/>
      <c r="CH1934" s="21"/>
      <c r="CI1934" s="21"/>
      <c r="CJ1934" s="21"/>
      <c r="CK1934" s="21"/>
      <c r="CL1934" s="21"/>
      <c r="CM1934" s="21"/>
      <c r="CN1934" s="21"/>
      <c r="CO1934" s="21"/>
      <c r="CP1934" s="21"/>
      <c r="CQ1934" s="21"/>
      <c r="CR1934" s="21"/>
      <c r="CS1934" s="21"/>
      <c r="CT1934" s="21"/>
      <c r="CU1934" s="21"/>
      <c r="CV1934" s="21"/>
      <c r="CW1934" s="21"/>
      <c r="CX1934" s="23">
        <f t="shared" si="11"/>
        <v>0</v>
      </c>
      <c r="CY1934" s="23"/>
      <c r="CZ1934" s="23"/>
      <c r="DA1934" s="23"/>
      <c r="DB1934" s="23"/>
      <c r="DC1934" s="23"/>
      <c r="DD1934" s="23"/>
      <c r="DE1934" s="22">
        <f t="shared" si="13"/>
        <v>0</v>
      </c>
      <c r="DF1934" s="21"/>
      <c r="DG1934" s="21"/>
      <c r="DH1934" s="21"/>
      <c r="DI1934" s="21"/>
      <c r="DJ1934" s="21"/>
      <c r="DK1934" s="24">
        <f t="shared" si="15"/>
        <v>0</v>
      </c>
      <c r="DL1934" s="23"/>
      <c r="DM1934" s="23"/>
      <c r="DN1934" s="3"/>
      <c r="DO1934" s="3"/>
      <c r="DP1934" s="3"/>
      <c r="DQ1934" s="3"/>
      <c r="DR1934" s="3"/>
      <c r="DS1934" s="3"/>
      <c r="DT1934" s="3"/>
      <c r="DU1934" s="3"/>
      <c r="DV1934" s="3"/>
      <c r="DW1934" s="3"/>
      <c r="DX1934" s="3"/>
      <c r="DY1934" s="3"/>
      <c r="DZ1934" s="3"/>
      <c r="EA1934" s="3"/>
      <c r="EB1934" s="3"/>
      <c r="EC1934" s="3"/>
      <c r="ED1934" s="3"/>
      <c r="EE1934" s="3"/>
      <c r="EF1934" s="3"/>
      <c r="EG1934" s="3"/>
    </row>
    <row r="1935" spans="1:137" ht="15.75" customHeight="1">
      <c r="A1935" s="15" t="s">
        <v>6191</v>
      </c>
      <c r="B1935" s="15" t="s">
        <v>6192</v>
      </c>
      <c r="C1935" s="16">
        <v>41194811</v>
      </c>
      <c r="D1935" s="15">
        <v>775388707</v>
      </c>
      <c r="E1935" s="15" t="s">
        <v>6193</v>
      </c>
      <c r="F1935" s="15" t="s">
        <v>84</v>
      </c>
      <c r="G1935" s="15" t="s">
        <v>91</v>
      </c>
      <c r="H1935" s="15" t="s">
        <v>76</v>
      </c>
      <c r="I1935" s="17">
        <f t="shared" si="18"/>
        <v>0</v>
      </c>
      <c r="J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  <c r="U1935" s="17"/>
      <c r="V1935" s="17"/>
      <c r="W1935" s="17"/>
      <c r="X1935" s="17"/>
      <c r="Y1935" s="17"/>
      <c r="Z1935" s="18">
        <f t="shared" si="1"/>
        <v>19</v>
      </c>
      <c r="AA1935" s="19"/>
      <c r="AB1935" s="19"/>
      <c r="AC1935" s="19"/>
      <c r="AD1935" s="19"/>
      <c r="AE1935" s="19"/>
      <c r="AF1935" s="19"/>
      <c r="AG1935" s="19">
        <v>19</v>
      </c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20">
        <f t="shared" si="3"/>
        <v>0</v>
      </c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1"/>
      <c r="BG1935" s="21"/>
      <c r="BH1935" s="21"/>
      <c r="BI1935" s="21"/>
      <c r="BJ1935" s="22">
        <f t="shared" si="21"/>
        <v>0</v>
      </c>
      <c r="BK1935" s="21"/>
      <c r="BL1935" s="21"/>
      <c r="BM1935" s="21"/>
      <c r="BN1935" s="23">
        <f t="shared" si="7"/>
        <v>0</v>
      </c>
      <c r="BO1935" s="23"/>
      <c r="BP1935" s="23"/>
      <c r="BQ1935" s="23"/>
      <c r="BR1935" s="23"/>
      <c r="BS1935" s="23"/>
      <c r="BT1935" s="23"/>
      <c r="BU1935" s="23" t="s">
        <v>209</v>
      </c>
      <c r="BV1935" s="23"/>
      <c r="BW1935" s="23"/>
      <c r="BX1935" s="23"/>
      <c r="BY1935" s="23"/>
      <c r="BZ1935" s="23"/>
      <c r="CA1935" s="23"/>
      <c r="CB1935" s="23"/>
      <c r="CC1935" s="23"/>
      <c r="CD1935" s="23"/>
      <c r="CE1935" s="23"/>
      <c r="CF1935" s="21">
        <f t="shared" si="9"/>
        <v>0</v>
      </c>
      <c r="CG1935" s="21"/>
      <c r="CH1935" s="21"/>
      <c r="CI1935" s="21"/>
      <c r="CJ1935" s="21"/>
      <c r="CK1935" s="21"/>
      <c r="CL1935" s="21"/>
      <c r="CM1935" s="21"/>
      <c r="CN1935" s="21"/>
      <c r="CO1935" s="21"/>
      <c r="CP1935" s="21"/>
      <c r="CQ1935" s="21"/>
      <c r="CR1935" s="21"/>
      <c r="CS1935" s="21"/>
      <c r="CT1935" s="21"/>
      <c r="CU1935" s="21"/>
      <c r="CV1935" s="21"/>
      <c r="CW1935" s="21"/>
      <c r="CX1935" s="23">
        <f t="shared" si="11"/>
        <v>0</v>
      </c>
      <c r="CY1935" s="23"/>
      <c r="CZ1935" s="23"/>
      <c r="DA1935" s="23"/>
      <c r="DB1935" s="23"/>
      <c r="DC1935" s="23"/>
      <c r="DD1935" s="23"/>
      <c r="DE1935" s="22">
        <f t="shared" si="13"/>
        <v>0</v>
      </c>
      <c r="DF1935" s="21"/>
      <c r="DG1935" s="21"/>
      <c r="DH1935" s="21"/>
      <c r="DI1935" s="21"/>
      <c r="DJ1935" s="21"/>
      <c r="DK1935" s="24">
        <f t="shared" si="15"/>
        <v>0</v>
      </c>
      <c r="DL1935" s="23"/>
      <c r="DM1935" s="23"/>
      <c r="DN1935" s="3"/>
      <c r="DO1935" s="3"/>
      <c r="DP1935" s="3"/>
      <c r="DQ1935" s="3"/>
      <c r="DR1935" s="3"/>
      <c r="DS1935" s="3"/>
      <c r="DT1935" s="3"/>
      <c r="DU1935" s="3"/>
      <c r="DV1935" s="3"/>
      <c r="DW1935" s="3"/>
      <c r="DX1935" s="3"/>
      <c r="DY1935" s="3"/>
      <c r="DZ1935" s="3"/>
      <c r="EA1935" s="3"/>
      <c r="EB1935" s="3"/>
      <c r="EC1935" s="3"/>
      <c r="ED1935" s="3"/>
      <c r="EE1935" s="3"/>
      <c r="EF1935" s="3"/>
      <c r="EG1935" s="3"/>
    </row>
    <row r="1936" spans="1:137" ht="15.75" customHeight="1">
      <c r="A1936" s="15" t="s">
        <v>6194</v>
      </c>
      <c r="B1936" s="15" t="s">
        <v>6195</v>
      </c>
      <c r="C1936" s="16">
        <v>48132446</v>
      </c>
      <c r="D1936" s="15">
        <v>606831171</v>
      </c>
      <c r="E1936" s="15" t="s">
        <v>6196</v>
      </c>
      <c r="F1936" s="15" t="s">
        <v>84</v>
      </c>
      <c r="G1936" s="15" t="s">
        <v>101</v>
      </c>
      <c r="H1936" s="15" t="s">
        <v>150</v>
      </c>
      <c r="I1936" s="17">
        <f t="shared" si="18"/>
        <v>0</v>
      </c>
      <c r="J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  <c r="U1936" s="17"/>
      <c r="V1936" s="17"/>
      <c r="W1936" s="17"/>
      <c r="X1936" s="17"/>
      <c r="Y1936" s="17"/>
      <c r="Z1936" s="18">
        <f t="shared" si="1"/>
        <v>34</v>
      </c>
      <c r="AA1936" s="19"/>
      <c r="AB1936" s="19"/>
      <c r="AC1936" s="19"/>
      <c r="AD1936" s="19"/>
      <c r="AE1936" s="19"/>
      <c r="AF1936" s="19">
        <v>10</v>
      </c>
      <c r="AG1936" s="19"/>
      <c r="AH1936" s="19">
        <v>9</v>
      </c>
      <c r="AI1936" s="19"/>
      <c r="AJ1936" s="19"/>
      <c r="AK1936" s="19"/>
      <c r="AL1936" s="19"/>
      <c r="AM1936" s="19"/>
      <c r="AN1936" s="19"/>
      <c r="AO1936" s="19"/>
      <c r="AP1936" s="19">
        <v>15</v>
      </c>
      <c r="AQ1936" s="19"/>
      <c r="AR1936" s="20">
        <f t="shared" si="3"/>
        <v>0</v>
      </c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1"/>
      <c r="BG1936" s="21"/>
      <c r="BH1936" s="21"/>
      <c r="BI1936" s="21"/>
      <c r="BJ1936" s="22">
        <f t="shared" si="21"/>
        <v>0</v>
      </c>
      <c r="BK1936" s="21"/>
      <c r="BL1936" s="21"/>
      <c r="BM1936" s="21"/>
      <c r="BN1936" s="23">
        <f t="shared" si="7"/>
        <v>0</v>
      </c>
      <c r="BO1936" s="23"/>
      <c r="BP1936" s="23"/>
      <c r="BQ1936" s="23"/>
      <c r="BR1936" s="23"/>
      <c r="BS1936" s="23"/>
      <c r="BT1936" s="23"/>
      <c r="BU1936" s="23"/>
      <c r="BV1936" s="23"/>
      <c r="BW1936" s="23"/>
      <c r="BX1936" s="23"/>
      <c r="BY1936" s="23"/>
      <c r="BZ1936" s="23"/>
      <c r="CA1936" s="23"/>
      <c r="CB1936" s="23"/>
      <c r="CC1936" s="23"/>
      <c r="CD1936" s="23"/>
      <c r="CE1936" s="23"/>
      <c r="CF1936" s="21">
        <f t="shared" si="9"/>
        <v>0</v>
      </c>
      <c r="CG1936" s="21"/>
      <c r="CH1936" s="21"/>
      <c r="CI1936" s="21"/>
      <c r="CJ1936" s="21"/>
      <c r="CK1936" s="21"/>
      <c r="CL1936" s="21"/>
      <c r="CM1936" s="21"/>
      <c r="CN1936" s="21"/>
      <c r="CO1936" s="21"/>
      <c r="CP1936" s="21"/>
      <c r="CQ1936" s="21"/>
      <c r="CR1936" s="21"/>
      <c r="CS1936" s="21"/>
      <c r="CT1936" s="21"/>
      <c r="CU1936" s="21"/>
      <c r="CV1936" s="21"/>
      <c r="CW1936" s="21"/>
      <c r="CX1936" s="23">
        <f t="shared" si="11"/>
        <v>2</v>
      </c>
      <c r="CY1936" s="23"/>
      <c r="CZ1936" s="23"/>
      <c r="DA1936" s="23"/>
      <c r="DB1936" s="23"/>
      <c r="DC1936" s="23">
        <v>2</v>
      </c>
      <c r="DD1936" s="23"/>
      <c r="DE1936" s="22">
        <f t="shared" si="13"/>
        <v>0</v>
      </c>
      <c r="DF1936" s="21"/>
      <c r="DG1936" s="21"/>
      <c r="DH1936" s="21"/>
      <c r="DI1936" s="21"/>
      <c r="DJ1936" s="21"/>
      <c r="DK1936" s="24">
        <f t="shared" si="15"/>
        <v>0</v>
      </c>
      <c r="DL1936" s="23"/>
      <c r="DM1936" s="23"/>
      <c r="DN1936" s="3"/>
      <c r="DO1936" s="3"/>
      <c r="DP1936" s="3"/>
      <c r="DQ1936" s="3"/>
      <c r="DR1936" s="3"/>
      <c r="DS1936" s="3"/>
      <c r="DT1936" s="3"/>
      <c r="DU1936" s="3"/>
      <c r="DV1936" s="3"/>
      <c r="DW1936" s="3"/>
      <c r="DX1936" s="3"/>
      <c r="DY1936" s="3"/>
      <c r="DZ1936" s="3"/>
      <c r="EA1936" s="3"/>
      <c r="EB1936" s="3"/>
      <c r="EC1936" s="3"/>
      <c r="ED1936" s="3"/>
      <c r="EE1936" s="3"/>
      <c r="EF1936" s="3"/>
      <c r="EG1936" s="3"/>
    </row>
    <row r="1937" spans="1:137" ht="15.75" customHeight="1">
      <c r="A1937" s="15" t="s">
        <v>6197</v>
      </c>
      <c r="B1937" s="15" t="s">
        <v>6198</v>
      </c>
      <c r="C1937" s="16">
        <v>24791202</v>
      </c>
      <c r="D1937" s="15">
        <v>722016551</v>
      </c>
      <c r="E1937" s="15" t="s">
        <v>6199</v>
      </c>
      <c r="F1937" s="15" t="s">
        <v>84</v>
      </c>
      <c r="G1937" s="15" t="s">
        <v>101</v>
      </c>
      <c r="H1937" s="15" t="s">
        <v>117</v>
      </c>
      <c r="I1937" s="17">
        <f t="shared" si="18"/>
        <v>0</v>
      </c>
      <c r="J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  <c r="U1937" s="17"/>
      <c r="V1937" s="17"/>
      <c r="W1937" s="17"/>
      <c r="X1937" s="17"/>
      <c r="Y1937" s="17"/>
      <c r="Z1937" s="18">
        <f t="shared" si="1"/>
        <v>19</v>
      </c>
      <c r="AA1937" s="19"/>
      <c r="AB1937" s="19"/>
      <c r="AC1937" s="19"/>
      <c r="AD1937" s="19"/>
      <c r="AE1937" s="19"/>
      <c r="AF1937" s="19">
        <v>10</v>
      </c>
      <c r="AG1937" s="19"/>
      <c r="AH1937" s="19">
        <v>9</v>
      </c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20">
        <f t="shared" si="3"/>
        <v>0</v>
      </c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1"/>
      <c r="BG1937" s="21"/>
      <c r="BH1937" s="21"/>
      <c r="BI1937" s="21"/>
      <c r="BJ1937" s="22">
        <f t="shared" si="21"/>
        <v>0</v>
      </c>
      <c r="BK1937" s="21"/>
      <c r="BL1937" s="21"/>
      <c r="BM1937" s="21"/>
      <c r="BN1937" s="23">
        <f t="shared" si="7"/>
        <v>0</v>
      </c>
      <c r="BO1937" s="23"/>
      <c r="BP1937" s="23"/>
      <c r="BQ1937" s="23"/>
      <c r="BR1937" s="23"/>
      <c r="BS1937" s="23"/>
      <c r="BT1937" s="23"/>
      <c r="BU1937" s="23"/>
      <c r="BV1937" s="23"/>
      <c r="BW1937" s="23"/>
      <c r="BX1937" s="23"/>
      <c r="BY1937" s="23"/>
      <c r="BZ1937" s="23"/>
      <c r="CA1937" s="23"/>
      <c r="CB1937" s="23"/>
      <c r="CC1937" s="23"/>
      <c r="CD1937" s="23"/>
      <c r="CE1937" s="23"/>
      <c r="CF1937" s="21">
        <f t="shared" si="9"/>
        <v>0</v>
      </c>
      <c r="CG1937" s="21"/>
      <c r="CH1937" s="21"/>
      <c r="CI1937" s="21"/>
      <c r="CJ1937" s="21"/>
      <c r="CK1937" s="21"/>
      <c r="CL1937" s="21"/>
      <c r="CM1937" s="21"/>
      <c r="CN1937" s="21"/>
      <c r="CO1937" s="21"/>
      <c r="CP1937" s="21"/>
      <c r="CQ1937" s="21"/>
      <c r="CR1937" s="21"/>
      <c r="CS1937" s="21"/>
      <c r="CT1937" s="21"/>
      <c r="CU1937" s="21"/>
      <c r="CV1937" s="21"/>
      <c r="CW1937" s="21"/>
      <c r="CX1937" s="23">
        <f t="shared" si="11"/>
        <v>0</v>
      </c>
      <c r="CY1937" s="23"/>
      <c r="CZ1937" s="23"/>
      <c r="DA1937" s="23"/>
      <c r="DB1937" s="23"/>
      <c r="DC1937" s="23"/>
      <c r="DD1937" s="23"/>
      <c r="DE1937" s="22">
        <f t="shared" si="13"/>
        <v>0</v>
      </c>
      <c r="DF1937" s="21"/>
      <c r="DG1937" s="21"/>
      <c r="DH1937" s="21"/>
      <c r="DI1937" s="21"/>
      <c r="DJ1937" s="21"/>
      <c r="DK1937" s="24">
        <f t="shared" si="15"/>
        <v>0</v>
      </c>
      <c r="DL1937" s="23"/>
      <c r="DM1937" s="23"/>
      <c r="DN1937" s="3"/>
      <c r="DO1937" s="3"/>
      <c r="DP1937" s="3"/>
      <c r="DQ1937" s="3"/>
      <c r="DR1937" s="3"/>
      <c r="DS1937" s="3"/>
      <c r="DT1937" s="3"/>
      <c r="DU1937" s="3"/>
      <c r="DV1937" s="3"/>
      <c r="DW1937" s="3"/>
      <c r="DX1937" s="3"/>
      <c r="DY1937" s="3"/>
      <c r="DZ1937" s="3"/>
      <c r="EA1937" s="3"/>
      <c r="EB1937" s="3"/>
      <c r="EC1937" s="3"/>
      <c r="ED1937" s="3"/>
      <c r="EE1937" s="3"/>
      <c r="EF1937" s="3"/>
      <c r="EG1937" s="3"/>
    </row>
    <row r="1938" spans="1:137" ht="15.75" customHeight="1">
      <c r="A1938" s="15" t="s">
        <v>6200</v>
      </c>
      <c r="B1938" s="15" t="s">
        <v>6201</v>
      </c>
      <c r="C1938" s="16">
        <v>60162376</v>
      </c>
      <c r="D1938" s="15">
        <v>606607023</v>
      </c>
      <c r="E1938" s="15" t="s">
        <v>6202</v>
      </c>
      <c r="F1938" s="15" t="s">
        <v>84</v>
      </c>
      <c r="G1938" s="15" t="s">
        <v>101</v>
      </c>
      <c r="H1938" s="15" t="s">
        <v>113</v>
      </c>
      <c r="I1938" s="17">
        <f t="shared" si="18"/>
        <v>0</v>
      </c>
      <c r="J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  <c r="U1938" s="17"/>
      <c r="V1938" s="17"/>
      <c r="W1938" s="17"/>
      <c r="X1938" s="17"/>
      <c r="Y1938" s="17"/>
      <c r="Z1938" s="18">
        <f t="shared" si="1"/>
        <v>34</v>
      </c>
      <c r="AA1938" s="19"/>
      <c r="AB1938" s="19"/>
      <c r="AC1938" s="19"/>
      <c r="AD1938" s="19"/>
      <c r="AE1938" s="19"/>
      <c r="AF1938" s="19">
        <v>10</v>
      </c>
      <c r="AG1938" s="19"/>
      <c r="AH1938" s="19">
        <v>9</v>
      </c>
      <c r="AI1938" s="19"/>
      <c r="AJ1938" s="19"/>
      <c r="AK1938" s="19"/>
      <c r="AL1938" s="19"/>
      <c r="AM1938" s="19"/>
      <c r="AN1938" s="19"/>
      <c r="AO1938" s="19"/>
      <c r="AP1938" s="19">
        <v>15</v>
      </c>
      <c r="AQ1938" s="19"/>
      <c r="AR1938" s="20">
        <f t="shared" si="3"/>
        <v>0</v>
      </c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1"/>
      <c r="BG1938" s="21"/>
      <c r="BH1938" s="21"/>
      <c r="BI1938" s="21"/>
      <c r="BJ1938" s="22">
        <f t="shared" si="21"/>
        <v>0</v>
      </c>
      <c r="BK1938" s="21"/>
      <c r="BL1938" s="21"/>
      <c r="BM1938" s="21"/>
      <c r="BN1938" s="23">
        <f t="shared" si="7"/>
        <v>1</v>
      </c>
      <c r="BO1938" s="23"/>
      <c r="BP1938" s="23"/>
      <c r="BQ1938" s="23">
        <v>1</v>
      </c>
      <c r="BR1938" s="23"/>
      <c r="BS1938" s="23"/>
      <c r="BT1938" s="23"/>
      <c r="BU1938" s="23"/>
      <c r="BV1938" s="23"/>
      <c r="BW1938" s="23"/>
      <c r="BX1938" s="23"/>
      <c r="BY1938" s="23"/>
      <c r="BZ1938" s="23"/>
      <c r="CA1938" s="23"/>
      <c r="CB1938" s="23"/>
      <c r="CC1938" s="23"/>
      <c r="CD1938" s="23"/>
      <c r="CE1938" s="23"/>
      <c r="CF1938" s="21">
        <f t="shared" si="9"/>
        <v>0</v>
      </c>
      <c r="CG1938" s="21"/>
      <c r="CH1938" s="21"/>
      <c r="CI1938" s="21"/>
      <c r="CJ1938" s="21"/>
      <c r="CK1938" s="21"/>
      <c r="CL1938" s="21"/>
      <c r="CM1938" s="21"/>
      <c r="CN1938" s="21"/>
      <c r="CO1938" s="21"/>
      <c r="CP1938" s="21"/>
      <c r="CQ1938" s="21"/>
      <c r="CR1938" s="21"/>
      <c r="CS1938" s="21"/>
      <c r="CT1938" s="21"/>
      <c r="CU1938" s="21"/>
      <c r="CV1938" s="21"/>
      <c r="CW1938" s="21"/>
      <c r="CX1938" s="23">
        <f t="shared" si="11"/>
        <v>2</v>
      </c>
      <c r="CY1938" s="23"/>
      <c r="CZ1938" s="23"/>
      <c r="DA1938" s="23"/>
      <c r="DB1938" s="23"/>
      <c r="DC1938" s="23">
        <v>2</v>
      </c>
      <c r="DD1938" s="23"/>
      <c r="DE1938" s="22">
        <f t="shared" si="13"/>
        <v>0</v>
      </c>
      <c r="DF1938" s="21"/>
      <c r="DG1938" s="21"/>
      <c r="DH1938" s="21"/>
      <c r="DI1938" s="21"/>
      <c r="DJ1938" s="21"/>
      <c r="DK1938" s="24">
        <f t="shared" si="15"/>
        <v>0</v>
      </c>
      <c r="DL1938" s="23"/>
      <c r="DM1938" s="23"/>
      <c r="DN1938" s="3"/>
      <c r="DO1938" s="3"/>
      <c r="DP1938" s="3"/>
      <c r="DQ1938" s="3"/>
      <c r="DR1938" s="3"/>
      <c r="DS1938" s="3"/>
      <c r="DT1938" s="3"/>
      <c r="DU1938" s="3"/>
      <c r="DV1938" s="3"/>
      <c r="DW1938" s="3"/>
      <c r="DX1938" s="3"/>
      <c r="DY1938" s="3"/>
      <c r="DZ1938" s="3"/>
      <c r="EA1938" s="3"/>
      <c r="EB1938" s="3"/>
      <c r="EC1938" s="3"/>
      <c r="ED1938" s="3"/>
      <c r="EE1938" s="3"/>
      <c r="EF1938" s="3"/>
      <c r="EG1938" s="3"/>
    </row>
    <row r="1939" spans="1:137" ht="15.75" customHeight="1">
      <c r="A1939" s="15" t="s">
        <v>6203</v>
      </c>
      <c r="B1939" s="15" t="s">
        <v>6204</v>
      </c>
      <c r="C1939" s="16">
        <v>24687634</v>
      </c>
      <c r="D1939" s="15">
        <v>720154374</v>
      </c>
      <c r="E1939" s="15" t="s">
        <v>6205</v>
      </c>
      <c r="F1939" s="15" t="s">
        <v>84</v>
      </c>
      <c r="G1939" s="15" t="s">
        <v>169</v>
      </c>
      <c r="H1939" s="15" t="s">
        <v>86</v>
      </c>
      <c r="I1939" s="17">
        <f t="shared" si="18"/>
        <v>0</v>
      </c>
      <c r="J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  <c r="U1939" s="17"/>
      <c r="V1939" s="17"/>
      <c r="W1939" s="17"/>
      <c r="X1939" s="17"/>
      <c r="Y1939" s="17"/>
      <c r="Z1939" s="18">
        <f t="shared" si="1"/>
        <v>25</v>
      </c>
      <c r="AA1939" s="19"/>
      <c r="AB1939" s="19"/>
      <c r="AC1939" s="19"/>
      <c r="AD1939" s="19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>
        <v>25</v>
      </c>
      <c r="AQ1939" s="19"/>
      <c r="AR1939" s="20">
        <f t="shared" si="3"/>
        <v>0</v>
      </c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1"/>
      <c r="BG1939" s="21"/>
      <c r="BH1939" s="21"/>
      <c r="BI1939" s="21"/>
      <c r="BJ1939" s="22">
        <f t="shared" si="21"/>
        <v>0</v>
      </c>
      <c r="BK1939" s="21"/>
      <c r="BL1939" s="21"/>
      <c r="BM1939" s="21"/>
      <c r="BN1939" s="23">
        <f t="shared" si="7"/>
        <v>0</v>
      </c>
      <c r="BO1939" s="23"/>
      <c r="BP1939" s="23"/>
      <c r="BQ1939" s="23"/>
      <c r="BR1939" s="23"/>
      <c r="BS1939" s="23"/>
      <c r="BT1939" s="23"/>
      <c r="BU1939" s="23"/>
      <c r="BV1939" s="23"/>
      <c r="BW1939" s="23"/>
      <c r="BX1939" s="23"/>
      <c r="BY1939" s="23"/>
      <c r="BZ1939" s="23"/>
      <c r="CA1939" s="23"/>
      <c r="CB1939" s="23"/>
      <c r="CC1939" s="23"/>
      <c r="CD1939" s="23"/>
      <c r="CE1939" s="23"/>
      <c r="CF1939" s="21">
        <f t="shared" si="9"/>
        <v>0</v>
      </c>
      <c r="CG1939" s="21"/>
      <c r="CH1939" s="21"/>
      <c r="CI1939" s="21"/>
      <c r="CJ1939" s="21"/>
      <c r="CK1939" s="21"/>
      <c r="CL1939" s="21"/>
      <c r="CM1939" s="21"/>
      <c r="CN1939" s="21"/>
      <c r="CO1939" s="21"/>
      <c r="CP1939" s="21"/>
      <c r="CQ1939" s="21"/>
      <c r="CR1939" s="21"/>
      <c r="CS1939" s="21"/>
      <c r="CT1939" s="21"/>
      <c r="CU1939" s="21"/>
      <c r="CV1939" s="21"/>
      <c r="CW1939" s="21"/>
      <c r="CX1939" s="23">
        <f t="shared" si="11"/>
        <v>0</v>
      </c>
      <c r="CY1939" s="23"/>
      <c r="CZ1939" s="23"/>
      <c r="DA1939" s="23"/>
      <c r="DB1939" s="23"/>
      <c r="DC1939" s="23"/>
      <c r="DD1939" s="23"/>
      <c r="DE1939" s="22">
        <f t="shared" si="13"/>
        <v>0</v>
      </c>
      <c r="DF1939" s="21"/>
      <c r="DG1939" s="21"/>
      <c r="DH1939" s="21"/>
      <c r="DI1939" s="21"/>
      <c r="DJ1939" s="21"/>
      <c r="DK1939" s="24">
        <f t="shared" si="15"/>
        <v>0</v>
      </c>
      <c r="DL1939" s="23"/>
      <c r="DM1939" s="23"/>
      <c r="DN1939" s="3"/>
      <c r="DO1939" s="3"/>
      <c r="DP1939" s="3"/>
      <c r="DQ1939" s="3"/>
      <c r="DR1939" s="3"/>
      <c r="DS1939" s="3"/>
      <c r="DT1939" s="3"/>
      <c r="DU1939" s="3"/>
      <c r="DV1939" s="3"/>
      <c r="DW1939" s="3"/>
      <c r="DX1939" s="3"/>
      <c r="DY1939" s="3"/>
      <c r="DZ1939" s="3"/>
      <c r="EA1939" s="3"/>
      <c r="EB1939" s="3"/>
      <c r="EC1939" s="3"/>
      <c r="ED1939" s="3"/>
      <c r="EE1939" s="3"/>
      <c r="EF1939" s="3"/>
      <c r="EG1939" s="3"/>
    </row>
    <row r="1940" spans="1:137" ht="15.75" customHeight="1">
      <c r="A1940" s="15" t="s">
        <v>6206</v>
      </c>
      <c r="B1940" s="15" t="s">
        <v>6207</v>
      </c>
      <c r="C1940" s="16">
        <v>24265560</v>
      </c>
      <c r="D1940" s="15">
        <v>606817645</v>
      </c>
      <c r="E1940" s="15" t="s">
        <v>6208</v>
      </c>
      <c r="F1940" s="15" t="s">
        <v>84</v>
      </c>
      <c r="G1940" s="15" t="s">
        <v>101</v>
      </c>
      <c r="H1940" s="15" t="s">
        <v>86</v>
      </c>
      <c r="I1940" s="17">
        <f t="shared" si="18"/>
        <v>0</v>
      </c>
      <c r="J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  <c r="U1940" s="17"/>
      <c r="V1940" s="17"/>
      <c r="W1940" s="17"/>
      <c r="X1940" s="17"/>
      <c r="Y1940" s="17"/>
      <c r="Z1940" s="18">
        <f t="shared" si="1"/>
        <v>28</v>
      </c>
      <c r="AA1940" s="19"/>
      <c r="AB1940" s="19"/>
      <c r="AC1940" s="19"/>
      <c r="AD1940" s="19"/>
      <c r="AE1940" s="19"/>
      <c r="AF1940" s="19">
        <v>6</v>
      </c>
      <c r="AG1940" s="19"/>
      <c r="AH1940" s="19">
        <v>7</v>
      </c>
      <c r="AI1940" s="19"/>
      <c r="AJ1940" s="19"/>
      <c r="AK1940" s="19"/>
      <c r="AL1940" s="19"/>
      <c r="AM1940" s="19"/>
      <c r="AN1940" s="19"/>
      <c r="AO1940" s="19">
        <v>15</v>
      </c>
      <c r="AP1940" s="19"/>
      <c r="AQ1940" s="19"/>
      <c r="AR1940" s="20">
        <f t="shared" si="3"/>
        <v>0</v>
      </c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1"/>
      <c r="BG1940" s="21"/>
      <c r="BH1940" s="21"/>
      <c r="BI1940" s="21"/>
      <c r="BJ1940" s="22">
        <f t="shared" si="21"/>
        <v>0</v>
      </c>
      <c r="BK1940" s="21"/>
      <c r="BL1940" s="21"/>
      <c r="BM1940" s="21"/>
      <c r="BN1940" s="23">
        <f t="shared" si="7"/>
        <v>0</v>
      </c>
      <c r="BO1940" s="23"/>
      <c r="BP1940" s="23"/>
      <c r="BQ1940" s="23"/>
      <c r="BR1940" s="23"/>
      <c r="BS1940" s="23"/>
      <c r="BT1940" s="23"/>
      <c r="BU1940" s="23"/>
      <c r="BV1940" s="23"/>
      <c r="BW1940" s="23"/>
      <c r="BX1940" s="23"/>
      <c r="BY1940" s="23"/>
      <c r="BZ1940" s="23"/>
      <c r="CA1940" s="23"/>
      <c r="CB1940" s="23"/>
      <c r="CC1940" s="23"/>
      <c r="CD1940" s="23"/>
      <c r="CE1940" s="23"/>
      <c r="CF1940" s="21">
        <f t="shared" si="9"/>
        <v>0</v>
      </c>
      <c r="CG1940" s="21"/>
      <c r="CH1940" s="21"/>
      <c r="CI1940" s="21"/>
      <c r="CJ1940" s="21"/>
      <c r="CK1940" s="21"/>
      <c r="CL1940" s="21"/>
      <c r="CM1940" s="21"/>
      <c r="CN1940" s="21"/>
      <c r="CO1940" s="21"/>
      <c r="CP1940" s="21"/>
      <c r="CQ1940" s="21"/>
      <c r="CR1940" s="21"/>
      <c r="CS1940" s="21"/>
      <c r="CT1940" s="21"/>
      <c r="CU1940" s="21"/>
      <c r="CV1940" s="21"/>
      <c r="CW1940" s="21"/>
      <c r="CX1940" s="23">
        <f t="shared" si="11"/>
        <v>2</v>
      </c>
      <c r="CY1940" s="23"/>
      <c r="CZ1940" s="23"/>
      <c r="DA1940" s="23"/>
      <c r="DB1940" s="23">
        <v>2</v>
      </c>
      <c r="DC1940" s="23"/>
      <c r="DD1940" s="23"/>
      <c r="DE1940" s="22">
        <f t="shared" si="13"/>
        <v>0</v>
      </c>
      <c r="DF1940" s="21"/>
      <c r="DG1940" s="21"/>
      <c r="DH1940" s="21"/>
      <c r="DI1940" s="21"/>
      <c r="DJ1940" s="21"/>
      <c r="DK1940" s="24">
        <f t="shared" si="15"/>
        <v>0</v>
      </c>
      <c r="DL1940" s="23"/>
      <c r="DM1940" s="23"/>
      <c r="DN1940" s="3"/>
      <c r="DO1940" s="3"/>
      <c r="DP1940" s="3"/>
      <c r="DQ1940" s="3"/>
      <c r="DR1940" s="3"/>
      <c r="DS1940" s="3"/>
      <c r="DT1940" s="3"/>
      <c r="DU1940" s="3"/>
      <c r="DV1940" s="3"/>
      <c r="DW1940" s="3"/>
      <c r="DX1940" s="3"/>
      <c r="DY1940" s="3"/>
      <c r="DZ1940" s="3"/>
      <c r="EA1940" s="3"/>
      <c r="EB1940" s="3"/>
      <c r="EC1940" s="3"/>
      <c r="ED1940" s="3"/>
      <c r="EE1940" s="3"/>
      <c r="EF1940" s="3"/>
      <c r="EG1940" s="3"/>
    </row>
    <row r="1941" spans="1:137" ht="15.75" customHeight="1">
      <c r="A1941" s="15" t="s">
        <v>6209</v>
      </c>
      <c r="B1941" s="15" t="s">
        <v>6164</v>
      </c>
      <c r="C1941" s="16">
        <v>47117966</v>
      </c>
      <c r="D1941" s="15">
        <v>739491111</v>
      </c>
      <c r="E1941" s="15" t="s">
        <v>6210</v>
      </c>
      <c r="F1941" s="15" t="s">
        <v>84</v>
      </c>
      <c r="G1941" s="15" t="s">
        <v>91</v>
      </c>
      <c r="H1941" s="15" t="s">
        <v>57</v>
      </c>
      <c r="I1941" s="17">
        <f t="shared" si="18"/>
        <v>0</v>
      </c>
      <c r="J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  <c r="U1941" s="17"/>
      <c r="V1941" s="17"/>
      <c r="W1941" s="17"/>
      <c r="X1941" s="17"/>
      <c r="Y1941" s="17"/>
      <c r="Z1941" s="18">
        <f t="shared" si="1"/>
        <v>35</v>
      </c>
      <c r="AA1941" s="19"/>
      <c r="AB1941" s="19"/>
      <c r="AC1941" s="19"/>
      <c r="AD1941" s="19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>
        <v>35</v>
      </c>
      <c r="AP1941" s="19"/>
      <c r="AQ1941" s="19"/>
      <c r="AR1941" s="20">
        <f t="shared" si="3"/>
        <v>0</v>
      </c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1"/>
      <c r="BG1941" s="21"/>
      <c r="BH1941" s="21"/>
      <c r="BI1941" s="21"/>
      <c r="BJ1941" s="22">
        <f t="shared" si="21"/>
        <v>0</v>
      </c>
      <c r="BK1941" s="21"/>
      <c r="BL1941" s="21"/>
      <c r="BM1941" s="21"/>
      <c r="BN1941" s="23">
        <f t="shared" si="7"/>
        <v>0</v>
      </c>
      <c r="BO1941" s="23"/>
      <c r="BP1941" s="23"/>
      <c r="BQ1941" s="23"/>
      <c r="BR1941" s="23"/>
      <c r="BS1941" s="23"/>
      <c r="BT1941" s="23"/>
      <c r="BU1941" s="23"/>
      <c r="BV1941" s="23"/>
      <c r="BW1941" s="23"/>
      <c r="BX1941" s="23"/>
      <c r="BY1941" s="23"/>
      <c r="BZ1941" s="23"/>
      <c r="CA1941" s="23"/>
      <c r="CB1941" s="23"/>
      <c r="CC1941" s="23"/>
      <c r="CD1941" s="23"/>
      <c r="CE1941" s="23"/>
      <c r="CF1941" s="21">
        <f t="shared" si="9"/>
        <v>100</v>
      </c>
      <c r="CG1941" s="21"/>
      <c r="CH1941" s="21"/>
      <c r="CI1941" s="21"/>
      <c r="CJ1941" s="21"/>
      <c r="CK1941" s="21"/>
      <c r="CL1941" s="21"/>
      <c r="CM1941" s="21"/>
      <c r="CN1941" s="21"/>
      <c r="CO1941" s="21"/>
      <c r="CP1941" s="21"/>
      <c r="CQ1941" s="21"/>
      <c r="CR1941" s="21"/>
      <c r="CS1941" s="21"/>
      <c r="CT1941" s="21"/>
      <c r="CU1941" s="21">
        <v>100</v>
      </c>
      <c r="CV1941" s="21"/>
      <c r="CW1941" s="21"/>
      <c r="CX1941" s="23">
        <f t="shared" si="11"/>
        <v>1</v>
      </c>
      <c r="CY1941" s="23"/>
      <c r="CZ1941" s="23"/>
      <c r="DA1941" s="23"/>
      <c r="DB1941" s="23">
        <v>1</v>
      </c>
      <c r="DC1941" s="23"/>
      <c r="DD1941" s="23"/>
      <c r="DE1941" s="22">
        <f t="shared" si="13"/>
        <v>0</v>
      </c>
      <c r="DF1941" s="21"/>
      <c r="DG1941" s="21"/>
      <c r="DH1941" s="21"/>
      <c r="DI1941" s="21"/>
      <c r="DJ1941" s="21"/>
      <c r="DK1941" s="24">
        <f t="shared" si="15"/>
        <v>0</v>
      </c>
      <c r="DL1941" s="23"/>
      <c r="DM1941" s="23"/>
      <c r="DN1941" s="3"/>
      <c r="DO1941" s="3"/>
      <c r="DP1941" s="3"/>
      <c r="DQ1941" s="3"/>
      <c r="DR1941" s="3"/>
      <c r="DS1941" s="3"/>
      <c r="DT1941" s="3"/>
      <c r="DU1941" s="3"/>
      <c r="DV1941" s="3"/>
      <c r="DW1941" s="3"/>
      <c r="DX1941" s="3"/>
      <c r="DY1941" s="3"/>
      <c r="DZ1941" s="3"/>
      <c r="EA1941" s="3"/>
      <c r="EB1941" s="3"/>
      <c r="EC1941" s="3"/>
      <c r="ED1941" s="3"/>
      <c r="EE1941" s="3"/>
      <c r="EF1941" s="3"/>
      <c r="EG1941" s="3"/>
    </row>
    <row r="1942" spans="1:137" ht="15.75" customHeight="1">
      <c r="A1942" s="15" t="s">
        <v>6211</v>
      </c>
      <c r="B1942" s="15" t="s">
        <v>6212</v>
      </c>
      <c r="C1942" s="16" t="s">
        <v>6213</v>
      </c>
      <c r="D1942" s="15">
        <v>732528967</v>
      </c>
      <c r="E1942" s="26" t="s">
        <v>6214</v>
      </c>
      <c r="F1942" s="15" t="s">
        <v>84</v>
      </c>
      <c r="G1942" s="15" t="s">
        <v>101</v>
      </c>
      <c r="H1942" s="15" t="s">
        <v>216</v>
      </c>
      <c r="I1942" s="17">
        <f t="shared" si="18"/>
        <v>0</v>
      </c>
      <c r="J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  <c r="U1942" s="17"/>
      <c r="V1942" s="17"/>
      <c r="W1942" s="17"/>
      <c r="X1942" s="17"/>
      <c r="Y1942" s="17"/>
      <c r="Z1942" s="18">
        <f t="shared" si="1"/>
        <v>28</v>
      </c>
      <c r="AA1942" s="19"/>
      <c r="AB1942" s="19"/>
      <c r="AC1942" s="19"/>
      <c r="AD1942" s="19"/>
      <c r="AE1942" s="19"/>
      <c r="AF1942" s="19">
        <v>6</v>
      </c>
      <c r="AG1942" s="19"/>
      <c r="AH1942" s="19">
        <v>7</v>
      </c>
      <c r="AI1942" s="19"/>
      <c r="AJ1942" s="19"/>
      <c r="AK1942" s="19"/>
      <c r="AL1942" s="19"/>
      <c r="AM1942" s="19"/>
      <c r="AN1942" s="19"/>
      <c r="AO1942" s="19">
        <v>15</v>
      </c>
      <c r="AP1942" s="19"/>
      <c r="AQ1942" s="19"/>
      <c r="AR1942" s="20">
        <f t="shared" si="3"/>
        <v>0</v>
      </c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1"/>
      <c r="BG1942" s="21"/>
      <c r="BH1942" s="21"/>
      <c r="BI1942" s="21"/>
      <c r="BJ1942" s="22">
        <f t="shared" si="21"/>
        <v>0</v>
      </c>
      <c r="BK1942" s="21"/>
      <c r="BL1942" s="21"/>
      <c r="BM1942" s="21"/>
      <c r="BN1942" s="23">
        <f t="shared" si="7"/>
        <v>0</v>
      </c>
      <c r="BO1942" s="23"/>
      <c r="BP1942" s="23"/>
      <c r="BQ1942" s="23"/>
      <c r="BR1942" s="23"/>
      <c r="BS1942" s="23"/>
      <c r="BT1942" s="23"/>
      <c r="BU1942" s="23"/>
      <c r="BV1942" s="23"/>
      <c r="BW1942" s="23"/>
      <c r="BX1942" s="23"/>
      <c r="BY1942" s="23"/>
      <c r="BZ1942" s="23"/>
      <c r="CA1942" s="23"/>
      <c r="CB1942" s="23"/>
      <c r="CC1942" s="23"/>
      <c r="CD1942" s="23"/>
      <c r="CE1942" s="23"/>
      <c r="CF1942" s="21">
        <f t="shared" si="9"/>
        <v>0</v>
      </c>
      <c r="CG1942" s="21"/>
      <c r="CH1942" s="21"/>
      <c r="CI1942" s="21"/>
      <c r="CJ1942" s="21"/>
      <c r="CK1942" s="21"/>
      <c r="CL1942" s="21"/>
      <c r="CM1942" s="21"/>
      <c r="CN1942" s="21"/>
      <c r="CO1942" s="21"/>
      <c r="CP1942" s="21"/>
      <c r="CQ1942" s="21"/>
      <c r="CR1942" s="21"/>
      <c r="CS1942" s="21"/>
      <c r="CT1942" s="21"/>
      <c r="CU1942" s="21"/>
      <c r="CV1942" s="21"/>
      <c r="CW1942" s="21"/>
      <c r="CX1942" s="23">
        <f t="shared" si="11"/>
        <v>2</v>
      </c>
      <c r="CY1942" s="23"/>
      <c r="CZ1942" s="23"/>
      <c r="DA1942" s="23"/>
      <c r="DB1942" s="23">
        <v>2</v>
      </c>
      <c r="DC1942" s="23"/>
      <c r="DD1942" s="23"/>
      <c r="DE1942" s="22">
        <f t="shared" si="13"/>
        <v>0</v>
      </c>
      <c r="DF1942" s="21"/>
      <c r="DG1942" s="21"/>
      <c r="DH1942" s="21"/>
      <c r="DI1942" s="21"/>
      <c r="DJ1942" s="21"/>
      <c r="DK1942" s="24">
        <f t="shared" si="15"/>
        <v>0</v>
      </c>
      <c r="DL1942" s="23"/>
      <c r="DM1942" s="23"/>
      <c r="DN1942" s="3"/>
      <c r="DO1942" s="3"/>
      <c r="DP1942" s="3"/>
      <c r="DQ1942" s="3"/>
      <c r="DR1942" s="3"/>
      <c r="DS1942" s="3"/>
      <c r="DT1942" s="3"/>
      <c r="DU1942" s="3"/>
      <c r="DV1942" s="3"/>
      <c r="DW1942" s="3"/>
      <c r="DX1942" s="3"/>
      <c r="DY1942" s="3"/>
      <c r="DZ1942" s="3"/>
      <c r="EA1942" s="3"/>
      <c r="EB1942" s="3"/>
      <c r="EC1942" s="3"/>
      <c r="ED1942" s="3"/>
      <c r="EE1942" s="3"/>
      <c r="EF1942" s="3"/>
      <c r="EG1942" s="3"/>
    </row>
    <row r="1943" spans="1:137" ht="15.75" customHeight="1">
      <c r="A1943" s="15" t="s">
        <v>6215</v>
      </c>
      <c r="B1943" s="15" t="s">
        <v>6216</v>
      </c>
      <c r="C1943" s="16">
        <v>72049693</v>
      </c>
      <c r="D1943" s="15">
        <v>603761233</v>
      </c>
      <c r="E1943" s="15" t="s">
        <v>6217</v>
      </c>
      <c r="F1943" s="15" t="s">
        <v>84</v>
      </c>
      <c r="G1943" s="15" t="s">
        <v>230</v>
      </c>
      <c r="H1943" s="15" t="s">
        <v>496</v>
      </c>
      <c r="I1943" s="17">
        <f t="shared" si="18"/>
        <v>0</v>
      </c>
      <c r="J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  <c r="U1943" s="17"/>
      <c r="V1943" s="17"/>
      <c r="W1943" s="17"/>
      <c r="X1943" s="17"/>
      <c r="Y1943" s="17"/>
      <c r="Z1943" s="18">
        <f t="shared" si="1"/>
        <v>169</v>
      </c>
      <c r="AA1943" s="19"/>
      <c r="AB1943" s="19"/>
      <c r="AC1943" s="19"/>
      <c r="AD1943" s="19"/>
      <c r="AE1943" s="19"/>
      <c r="AF1943" s="19"/>
      <c r="AG1943" s="19">
        <v>19</v>
      </c>
      <c r="AH1943" s="19"/>
      <c r="AI1943" s="19"/>
      <c r="AJ1943" s="19"/>
      <c r="AK1943" s="19"/>
      <c r="AL1943" s="19"/>
      <c r="AM1943" s="19"/>
      <c r="AN1943" s="19"/>
      <c r="AO1943" s="19"/>
      <c r="AP1943" s="19">
        <v>150</v>
      </c>
      <c r="AQ1943" s="19"/>
      <c r="AR1943" s="20">
        <f t="shared" si="3"/>
        <v>0</v>
      </c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1"/>
      <c r="BG1943" s="21"/>
      <c r="BH1943" s="21"/>
      <c r="BI1943" s="21"/>
      <c r="BJ1943" s="22">
        <f t="shared" si="21"/>
        <v>0</v>
      </c>
      <c r="BK1943" s="21"/>
      <c r="BL1943" s="21"/>
      <c r="BM1943" s="21"/>
      <c r="BN1943" s="23">
        <f t="shared" si="7"/>
        <v>0</v>
      </c>
      <c r="BO1943" s="23"/>
      <c r="BP1943" s="23"/>
      <c r="BQ1943" s="23"/>
      <c r="BR1943" s="23"/>
      <c r="BS1943" s="23"/>
      <c r="BT1943" s="23"/>
      <c r="BU1943" s="23"/>
      <c r="BV1943" s="23"/>
      <c r="BW1943" s="23"/>
      <c r="BX1943" s="23"/>
      <c r="BY1943" s="23"/>
      <c r="BZ1943" s="23"/>
      <c r="CA1943" s="23"/>
      <c r="CB1943" s="23"/>
      <c r="CC1943" s="23"/>
      <c r="CD1943" s="23"/>
      <c r="CE1943" s="23"/>
      <c r="CF1943" s="21">
        <f t="shared" si="9"/>
        <v>0</v>
      </c>
      <c r="CG1943" s="21"/>
      <c r="CH1943" s="21"/>
      <c r="CI1943" s="21"/>
      <c r="CJ1943" s="21"/>
      <c r="CK1943" s="21"/>
      <c r="CL1943" s="21"/>
      <c r="CM1943" s="21"/>
      <c r="CN1943" s="21"/>
      <c r="CO1943" s="21"/>
      <c r="CP1943" s="21"/>
      <c r="CQ1943" s="21"/>
      <c r="CR1943" s="21"/>
      <c r="CS1943" s="21"/>
      <c r="CT1943" s="21"/>
      <c r="CU1943" s="21"/>
      <c r="CV1943" s="21"/>
      <c r="CW1943" s="21"/>
      <c r="CX1943" s="23">
        <f t="shared" si="11"/>
        <v>0</v>
      </c>
      <c r="CY1943" s="23"/>
      <c r="CZ1943" s="23"/>
      <c r="DA1943" s="23"/>
      <c r="DB1943" s="23"/>
      <c r="DC1943" s="23"/>
      <c r="DD1943" s="23"/>
      <c r="DE1943" s="22">
        <f t="shared" si="13"/>
        <v>0</v>
      </c>
      <c r="DF1943" s="21"/>
      <c r="DG1943" s="21"/>
      <c r="DH1943" s="21"/>
      <c r="DI1943" s="21"/>
      <c r="DJ1943" s="21"/>
      <c r="DK1943" s="24">
        <f t="shared" si="15"/>
        <v>0</v>
      </c>
      <c r="DL1943" s="23"/>
      <c r="DM1943" s="23"/>
      <c r="DN1943" s="3"/>
      <c r="DO1943" s="3"/>
      <c r="DP1943" s="3"/>
      <c r="DQ1943" s="3"/>
      <c r="DR1943" s="3"/>
      <c r="DS1943" s="3"/>
      <c r="DT1943" s="3"/>
      <c r="DU1943" s="3"/>
      <c r="DV1943" s="3"/>
      <c r="DW1943" s="3"/>
      <c r="DX1943" s="3"/>
      <c r="DY1943" s="3"/>
      <c r="DZ1943" s="3"/>
      <c r="EA1943" s="3"/>
      <c r="EB1943" s="3"/>
      <c r="EC1943" s="3"/>
      <c r="ED1943" s="3"/>
      <c r="EE1943" s="3"/>
      <c r="EF1943" s="3"/>
      <c r="EG1943" s="3"/>
    </row>
    <row r="1944" spans="1:137" ht="15.75" customHeight="1">
      <c r="A1944" s="15" t="s">
        <v>6218</v>
      </c>
      <c r="B1944" s="15" t="s">
        <v>6219</v>
      </c>
      <c r="C1944" s="16" t="s">
        <v>6220</v>
      </c>
      <c r="D1944" s="15">
        <v>724249822</v>
      </c>
      <c r="E1944" s="15" t="s">
        <v>6221</v>
      </c>
      <c r="F1944" s="15" t="s">
        <v>84</v>
      </c>
      <c r="G1944" s="15" t="s">
        <v>91</v>
      </c>
      <c r="H1944" s="15" t="s">
        <v>216</v>
      </c>
      <c r="I1944" s="17">
        <f t="shared" si="18"/>
        <v>0</v>
      </c>
      <c r="J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  <c r="U1944" s="17"/>
      <c r="V1944" s="17"/>
      <c r="W1944" s="17"/>
      <c r="X1944" s="17"/>
      <c r="Y1944" s="17"/>
      <c r="Z1944" s="18">
        <f t="shared" si="1"/>
        <v>29</v>
      </c>
      <c r="AA1944" s="19"/>
      <c r="AB1944" s="19"/>
      <c r="AC1944" s="19"/>
      <c r="AD1944" s="19"/>
      <c r="AE1944" s="19"/>
      <c r="AF1944" s="19"/>
      <c r="AG1944" s="19">
        <v>19</v>
      </c>
      <c r="AH1944" s="19"/>
      <c r="AI1944" s="19"/>
      <c r="AJ1944" s="19"/>
      <c r="AK1944" s="19"/>
      <c r="AL1944" s="19"/>
      <c r="AM1944" s="19"/>
      <c r="AN1944" s="19"/>
      <c r="AO1944" s="19">
        <v>10</v>
      </c>
      <c r="AP1944" s="19"/>
      <c r="AQ1944" s="19"/>
      <c r="AR1944" s="20">
        <f t="shared" si="3"/>
        <v>0</v>
      </c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1"/>
      <c r="BG1944" s="21"/>
      <c r="BH1944" s="21"/>
      <c r="BI1944" s="21"/>
      <c r="BJ1944" s="22">
        <f t="shared" si="21"/>
        <v>0</v>
      </c>
      <c r="BK1944" s="21"/>
      <c r="BL1944" s="21"/>
      <c r="BM1944" s="21"/>
      <c r="BN1944" s="23">
        <f t="shared" si="7"/>
        <v>0</v>
      </c>
      <c r="BO1944" s="23"/>
      <c r="BP1944" s="23"/>
      <c r="BQ1944" s="23"/>
      <c r="BR1944" s="23"/>
      <c r="BS1944" s="23"/>
      <c r="BT1944" s="23"/>
      <c r="BU1944" s="23"/>
      <c r="BV1944" s="23"/>
      <c r="BW1944" s="23"/>
      <c r="BX1944" s="23"/>
      <c r="BY1944" s="23"/>
      <c r="BZ1944" s="23"/>
      <c r="CA1944" s="23"/>
      <c r="CB1944" s="23"/>
      <c r="CC1944" s="23"/>
      <c r="CD1944" s="23"/>
      <c r="CE1944" s="23"/>
      <c r="CF1944" s="21">
        <f t="shared" si="9"/>
        <v>100</v>
      </c>
      <c r="CG1944" s="21"/>
      <c r="CH1944" s="21"/>
      <c r="CI1944" s="21"/>
      <c r="CJ1944" s="21"/>
      <c r="CK1944" s="21"/>
      <c r="CL1944" s="21"/>
      <c r="CM1944" s="21"/>
      <c r="CN1944" s="21"/>
      <c r="CO1944" s="21"/>
      <c r="CP1944" s="21"/>
      <c r="CQ1944" s="21"/>
      <c r="CR1944" s="21"/>
      <c r="CS1944" s="21"/>
      <c r="CT1944" s="21"/>
      <c r="CU1944" s="21">
        <v>100</v>
      </c>
      <c r="CV1944" s="21"/>
      <c r="CW1944" s="21"/>
      <c r="CX1944" s="23">
        <f t="shared" si="11"/>
        <v>1</v>
      </c>
      <c r="CY1944" s="23"/>
      <c r="CZ1944" s="23"/>
      <c r="DA1944" s="23"/>
      <c r="DB1944" s="23">
        <v>1</v>
      </c>
      <c r="DC1944" s="23"/>
      <c r="DD1944" s="23"/>
      <c r="DE1944" s="22">
        <f t="shared" si="13"/>
        <v>0</v>
      </c>
      <c r="DF1944" s="21"/>
      <c r="DG1944" s="21"/>
      <c r="DH1944" s="21"/>
      <c r="DI1944" s="21"/>
      <c r="DJ1944" s="21"/>
      <c r="DK1944" s="24">
        <f t="shared" si="15"/>
        <v>0</v>
      </c>
      <c r="DL1944" s="23"/>
      <c r="DM1944" s="23"/>
      <c r="DN1944" s="3"/>
      <c r="DO1944" s="3"/>
      <c r="DP1944" s="3"/>
      <c r="DQ1944" s="3"/>
      <c r="DR1944" s="3"/>
      <c r="DS1944" s="3"/>
      <c r="DT1944" s="3"/>
      <c r="DU1944" s="3"/>
      <c r="DV1944" s="3"/>
      <c r="DW1944" s="3"/>
      <c r="DX1944" s="3"/>
      <c r="DY1944" s="3"/>
      <c r="DZ1944" s="3"/>
      <c r="EA1944" s="3"/>
      <c r="EB1944" s="3"/>
      <c r="EC1944" s="3"/>
      <c r="ED1944" s="3"/>
      <c r="EE1944" s="3"/>
      <c r="EF1944" s="3"/>
      <c r="EG1944" s="3"/>
    </row>
    <row r="1945" spans="1:137" ht="15.75" customHeight="1">
      <c r="A1945" s="15" t="s">
        <v>6222</v>
      </c>
      <c r="B1945" s="15" t="s">
        <v>6223</v>
      </c>
      <c r="C1945" s="16">
        <v>24775258</v>
      </c>
      <c r="D1945" s="15">
        <v>606167232</v>
      </c>
      <c r="E1945" s="15" t="s">
        <v>2756</v>
      </c>
      <c r="F1945" s="15" t="s">
        <v>84</v>
      </c>
      <c r="G1945" s="15" t="s">
        <v>101</v>
      </c>
      <c r="H1945" s="15" t="s">
        <v>72</v>
      </c>
      <c r="I1945" s="17">
        <f t="shared" si="18"/>
        <v>0</v>
      </c>
      <c r="J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  <c r="U1945" s="17"/>
      <c r="V1945" s="17"/>
      <c r="W1945" s="17"/>
      <c r="X1945" s="17"/>
      <c r="Y1945" s="17"/>
      <c r="Z1945" s="18">
        <f t="shared" si="1"/>
        <v>27</v>
      </c>
      <c r="AA1945" s="19"/>
      <c r="AB1945" s="19"/>
      <c r="AC1945" s="19"/>
      <c r="AD1945" s="19"/>
      <c r="AE1945" s="19"/>
      <c r="AF1945" s="19">
        <v>6</v>
      </c>
      <c r="AG1945" s="19"/>
      <c r="AH1945" s="19">
        <v>6</v>
      </c>
      <c r="AI1945" s="19"/>
      <c r="AJ1945" s="19"/>
      <c r="AK1945" s="19"/>
      <c r="AL1945" s="19"/>
      <c r="AM1945" s="19"/>
      <c r="AN1945" s="19"/>
      <c r="AO1945" s="19">
        <v>15</v>
      </c>
      <c r="AP1945" s="19"/>
      <c r="AQ1945" s="19"/>
      <c r="AR1945" s="20">
        <f t="shared" si="3"/>
        <v>0</v>
      </c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1"/>
      <c r="BG1945" s="21"/>
      <c r="BH1945" s="21"/>
      <c r="BI1945" s="21"/>
      <c r="BJ1945" s="22">
        <f t="shared" si="21"/>
        <v>0</v>
      </c>
      <c r="BK1945" s="21"/>
      <c r="BL1945" s="21"/>
      <c r="BM1945" s="21"/>
      <c r="BN1945" s="23">
        <f t="shared" si="7"/>
        <v>0</v>
      </c>
      <c r="BO1945" s="23"/>
      <c r="BP1945" s="23"/>
      <c r="BQ1945" s="23"/>
      <c r="BR1945" s="23"/>
      <c r="BS1945" s="23"/>
      <c r="BT1945" s="23"/>
      <c r="BU1945" s="23"/>
      <c r="BV1945" s="23"/>
      <c r="BW1945" s="23"/>
      <c r="BX1945" s="23"/>
      <c r="BY1945" s="23"/>
      <c r="BZ1945" s="23"/>
      <c r="CA1945" s="23"/>
      <c r="CB1945" s="23"/>
      <c r="CC1945" s="23"/>
      <c r="CD1945" s="23"/>
      <c r="CE1945" s="23"/>
      <c r="CF1945" s="21">
        <f t="shared" si="9"/>
        <v>0</v>
      </c>
      <c r="CG1945" s="21"/>
      <c r="CH1945" s="21"/>
      <c r="CI1945" s="21"/>
      <c r="CJ1945" s="21"/>
      <c r="CK1945" s="21"/>
      <c r="CL1945" s="21"/>
      <c r="CM1945" s="21"/>
      <c r="CN1945" s="21"/>
      <c r="CO1945" s="21"/>
      <c r="CP1945" s="21"/>
      <c r="CQ1945" s="21"/>
      <c r="CR1945" s="21"/>
      <c r="CS1945" s="21"/>
      <c r="CT1945" s="21"/>
      <c r="CU1945" s="21"/>
      <c r="CV1945" s="21"/>
      <c r="CW1945" s="21"/>
      <c r="CX1945" s="23">
        <f t="shared" si="11"/>
        <v>2</v>
      </c>
      <c r="CY1945" s="23"/>
      <c r="CZ1945" s="23"/>
      <c r="DA1945" s="23"/>
      <c r="DB1945" s="23">
        <v>2</v>
      </c>
      <c r="DC1945" s="23"/>
      <c r="DD1945" s="23"/>
      <c r="DE1945" s="22">
        <f t="shared" si="13"/>
        <v>0</v>
      </c>
      <c r="DF1945" s="21"/>
      <c r="DG1945" s="21"/>
      <c r="DH1945" s="21"/>
      <c r="DI1945" s="21"/>
      <c r="DJ1945" s="21"/>
      <c r="DK1945" s="24">
        <f t="shared" si="15"/>
        <v>0</v>
      </c>
      <c r="DL1945" s="23"/>
      <c r="DM1945" s="23"/>
      <c r="DN1945" s="3"/>
      <c r="DO1945" s="3"/>
      <c r="DP1945" s="3"/>
      <c r="DQ1945" s="3"/>
      <c r="DR1945" s="3"/>
      <c r="DS1945" s="3"/>
      <c r="DT1945" s="3"/>
      <c r="DU1945" s="3"/>
      <c r="DV1945" s="3"/>
      <c r="DW1945" s="3"/>
      <c r="DX1945" s="3"/>
      <c r="DY1945" s="3"/>
      <c r="DZ1945" s="3"/>
      <c r="EA1945" s="3"/>
      <c r="EB1945" s="3"/>
      <c r="EC1945" s="3"/>
      <c r="ED1945" s="3"/>
      <c r="EE1945" s="3"/>
      <c r="EF1945" s="3"/>
      <c r="EG1945" s="3"/>
    </row>
    <row r="1946" spans="1:137" ht="15.75" customHeight="1">
      <c r="A1946" s="15" t="s">
        <v>6224</v>
      </c>
      <c r="B1946" s="15" t="s">
        <v>6225</v>
      </c>
      <c r="C1946" s="16">
        <v>28956095</v>
      </c>
      <c r="D1946" s="15">
        <v>602601580</v>
      </c>
      <c r="E1946" s="15" t="s">
        <v>345</v>
      </c>
      <c r="F1946" s="15" t="s">
        <v>84</v>
      </c>
      <c r="G1946" s="15" t="s">
        <v>169</v>
      </c>
      <c r="H1946" s="15" t="s">
        <v>158</v>
      </c>
      <c r="I1946" s="17">
        <f t="shared" si="18"/>
        <v>0</v>
      </c>
      <c r="J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  <c r="U1946" s="17"/>
      <c r="V1946" s="17"/>
      <c r="W1946" s="17"/>
      <c r="X1946" s="17"/>
      <c r="Y1946" s="17"/>
      <c r="Z1946" s="18">
        <f t="shared" si="1"/>
        <v>100</v>
      </c>
      <c r="AA1946" s="19"/>
      <c r="AB1946" s="19"/>
      <c r="AC1946" s="19"/>
      <c r="AD1946" s="19"/>
      <c r="AE1946" s="19">
        <v>50</v>
      </c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>
        <v>50</v>
      </c>
      <c r="AQ1946" s="19"/>
      <c r="AR1946" s="20">
        <f t="shared" si="3"/>
        <v>0</v>
      </c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1"/>
      <c r="BG1946" s="21"/>
      <c r="BH1946" s="21"/>
      <c r="BI1946" s="21"/>
      <c r="BJ1946" s="22">
        <f t="shared" si="21"/>
        <v>0</v>
      </c>
      <c r="BK1946" s="21"/>
      <c r="BL1946" s="21"/>
      <c r="BM1946" s="21"/>
      <c r="BN1946" s="23">
        <f t="shared" si="7"/>
        <v>5</v>
      </c>
      <c r="BO1946" s="23"/>
      <c r="BP1946" s="23"/>
      <c r="BQ1946" s="23"/>
      <c r="BR1946" s="23"/>
      <c r="BS1946" s="23">
        <v>5</v>
      </c>
      <c r="BT1946" s="23"/>
      <c r="BU1946" s="23"/>
      <c r="BV1946" s="23"/>
      <c r="BW1946" s="23"/>
      <c r="BX1946" s="23"/>
      <c r="BY1946" s="23"/>
      <c r="BZ1946" s="23"/>
      <c r="CA1946" s="23"/>
      <c r="CB1946" s="23"/>
      <c r="CC1946" s="23"/>
      <c r="CD1946" s="23"/>
      <c r="CE1946" s="23"/>
      <c r="CF1946" s="21">
        <f t="shared" si="9"/>
        <v>0</v>
      </c>
      <c r="CG1946" s="21"/>
      <c r="CH1946" s="21"/>
      <c r="CI1946" s="21"/>
      <c r="CJ1946" s="21"/>
      <c r="CK1946" s="21"/>
      <c r="CL1946" s="21"/>
      <c r="CM1946" s="21"/>
      <c r="CN1946" s="21"/>
      <c r="CO1946" s="21"/>
      <c r="CP1946" s="21"/>
      <c r="CQ1946" s="21"/>
      <c r="CR1946" s="21"/>
      <c r="CS1946" s="21"/>
      <c r="CT1946" s="21"/>
      <c r="CU1946" s="21"/>
      <c r="CV1946" s="21"/>
      <c r="CW1946" s="21"/>
      <c r="CX1946" s="23">
        <f t="shared" si="11"/>
        <v>0</v>
      </c>
      <c r="CY1946" s="23"/>
      <c r="CZ1946" s="23"/>
      <c r="DA1946" s="23"/>
      <c r="DB1946" s="23"/>
      <c r="DC1946" s="23"/>
      <c r="DD1946" s="23"/>
      <c r="DE1946" s="22">
        <f t="shared" si="13"/>
        <v>0</v>
      </c>
      <c r="DF1946" s="21"/>
      <c r="DG1946" s="21"/>
      <c r="DH1946" s="21"/>
      <c r="DI1946" s="21"/>
      <c r="DJ1946" s="21"/>
      <c r="DK1946" s="24">
        <f t="shared" si="15"/>
        <v>0</v>
      </c>
      <c r="DL1946" s="23"/>
      <c r="DM1946" s="23"/>
      <c r="DN1946" s="3"/>
      <c r="DO1946" s="3"/>
      <c r="DP1946" s="3"/>
      <c r="DQ1946" s="3"/>
      <c r="DR1946" s="3"/>
      <c r="DS1946" s="3"/>
      <c r="DT1946" s="3"/>
      <c r="DU1946" s="3"/>
      <c r="DV1946" s="3"/>
      <c r="DW1946" s="3"/>
      <c r="DX1946" s="3"/>
      <c r="DY1946" s="3"/>
      <c r="DZ1946" s="3"/>
      <c r="EA1946" s="3"/>
      <c r="EB1946" s="3"/>
      <c r="EC1946" s="3"/>
      <c r="ED1946" s="3"/>
      <c r="EE1946" s="3"/>
      <c r="EF1946" s="3"/>
      <c r="EG1946" s="3"/>
    </row>
    <row r="1947" spans="1:137" ht="15.75" customHeight="1">
      <c r="A1947" s="15" t="s">
        <v>6226</v>
      </c>
      <c r="B1947" s="15" t="s">
        <v>6227</v>
      </c>
      <c r="C1947" s="16" t="s">
        <v>6228</v>
      </c>
      <c r="D1947" s="15">
        <v>603448858</v>
      </c>
      <c r="E1947" s="15" t="s">
        <v>6229</v>
      </c>
      <c r="F1947" s="15" t="s">
        <v>84</v>
      </c>
      <c r="G1947" s="15" t="s">
        <v>91</v>
      </c>
      <c r="H1947" s="15" t="s">
        <v>150</v>
      </c>
      <c r="I1947" s="17">
        <f t="shared" si="18"/>
        <v>0</v>
      </c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8">
        <f t="shared" si="1"/>
        <v>29</v>
      </c>
      <c r="AA1947" s="19"/>
      <c r="AB1947" s="19"/>
      <c r="AC1947" s="19"/>
      <c r="AD1947" s="19"/>
      <c r="AE1947" s="19"/>
      <c r="AF1947" s="19"/>
      <c r="AG1947" s="19">
        <v>19</v>
      </c>
      <c r="AH1947" s="19"/>
      <c r="AI1947" s="19"/>
      <c r="AJ1947" s="19"/>
      <c r="AK1947" s="19"/>
      <c r="AL1947" s="19"/>
      <c r="AM1947" s="19"/>
      <c r="AN1947" s="19"/>
      <c r="AO1947" s="19">
        <v>10</v>
      </c>
      <c r="AP1947" s="19"/>
      <c r="AQ1947" s="19"/>
      <c r="AR1947" s="20">
        <f t="shared" si="3"/>
        <v>0</v>
      </c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1"/>
      <c r="BG1947" s="21"/>
      <c r="BH1947" s="21"/>
      <c r="BI1947" s="21"/>
      <c r="BJ1947" s="22">
        <f t="shared" si="21"/>
        <v>0</v>
      </c>
      <c r="BK1947" s="21"/>
      <c r="BL1947" s="21"/>
      <c r="BM1947" s="21"/>
      <c r="BN1947" s="23">
        <f t="shared" si="7"/>
        <v>0</v>
      </c>
      <c r="BO1947" s="23"/>
      <c r="BP1947" s="23"/>
      <c r="BQ1947" s="23"/>
      <c r="BR1947" s="23"/>
      <c r="BS1947" s="23"/>
      <c r="BT1947" s="23"/>
      <c r="BU1947" s="23" t="s">
        <v>209</v>
      </c>
      <c r="BV1947" s="23"/>
      <c r="BW1947" s="23"/>
      <c r="BX1947" s="23"/>
      <c r="BY1947" s="23"/>
      <c r="BZ1947" s="23"/>
      <c r="CA1947" s="23"/>
      <c r="CB1947" s="23"/>
      <c r="CC1947" s="23"/>
      <c r="CD1947" s="23"/>
      <c r="CE1947" s="23"/>
      <c r="CF1947" s="21">
        <f t="shared" si="9"/>
        <v>100</v>
      </c>
      <c r="CG1947" s="21"/>
      <c r="CH1947" s="21"/>
      <c r="CI1947" s="21"/>
      <c r="CJ1947" s="21"/>
      <c r="CK1947" s="21"/>
      <c r="CL1947" s="21"/>
      <c r="CM1947" s="21"/>
      <c r="CN1947" s="21"/>
      <c r="CO1947" s="21"/>
      <c r="CP1947" s="21"/>
      <c r="CQ1947" s="21"/>
      <c r="CR1947" s="21"/>
      <c r="CS1947" s="21"/>
      <c r="CT1947" s="21"/>
      <c r="CU1947" s="21">
        <v>100</v>
      </c>
      <c r="CV1947" s="21"/>
      <c r="CW1947" s="21"/>
      <c r="CX1947" s="23">
        <f t="shared" si="11"/>
        <v>1</v>
      </c>
      <c r="CY1947" s="23"/>
      <c r="CZ1947" s="23"/>
      <c r="DA1947" s="23"/>
      <c r="DB1947" s="23">
        <v>1</v>
      </c>
      <c r="DC1947" s="23"/>
      <c r="DD1947" s="23"/>
      <c r="DE1947" s="22">
        <f t="shared" si="13"/>
        <v>0</v>
      </c>
      <c r="DF1947" s="21"/>
      <c r="DG1947" s="21"/>
      <c r="DH1947" s="21"/>
      <c r="DI1947" s="21"/>
      <c r="DJ1947" s="21"/>
      <c r="DK1947" s="24">
        <f t="shared" si="15"/>
        <v>0</v>
      </c>
      <c r="DL1947" s="23"/>
      <c r="DM1947" s="23"/>
      <c r="DN1947" s="3"/>
      <c r="DO1947" s="3"/>
      <c r="DP1947" s="3"/>
      <c r="DQ1947" s="3"/>
      <c r="DR1947" s="3"/>
      <c r="DS1947" s="3"/>
      <c r="DT1947" s="3"/>
      <c r="DU1947" s="3"/>
      <c r="DV1947" s="3"/>
      <c r="DW1947" s="3"/>
      <c r="DX1947" s="3"/>
      <c r="DY1947" s="3"/>
      <c r="DZ1947" s="3"/>
      <c r="EA1947" s="3"/>
      <c r="EB1947" s="3"/>
      <c r="EC1947" s="3"/>
      <c r="ED1947" s="3"/>
      <c r="EE1947" s="3"/>
      <c r="EF1947" s="3"/>
      <c r="EG1947" s="3"/>
    </row>
    <row r="1948" spans="1:137" ht="15.75" customHeight="1">
      <c r="A1948" s="15" t="s">
        <v>6230</v>
      </c>
      <c r="B1948" s="15" t="s">
        <v>6231</v>
      </c>
      <c r="C1948" s="16" t="s">
        <v>6232</v>
      </c>
      <c r="D1948" s="15">
        <v>728610089</v>
      </c>
      <c r="E1948" s="15" t="s">
        <v>6233</v>
      </c>
      <c r="F1948" s="15" t="s">
        <v>84</v>
      </c>
      <c r="G1948" s="15" t="s">
        <v>91</v>
      </c>
      <c r="H1948" s="15" t="s">
        <v>76</v>
      </c>
      <c r="I1948" s="17">
        <f t="shared" si="18"/>
        <v>0</v>
      </c>
      <c r="J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  <c r="U1948" s="17"/>
      <c r="V1948" s="17"/>
      <c r="W1948" s="17"/>
      <c r="X1948" s="17"/>
      <c r="Y1948" s="17"/>
      <c r="Z1948" s="18">
        <f t="shared" si="1"/>
        <v>29</v>
      </c>
      <c r="AA1948" s="19"/>
      <c r="AB1948" s="19"/>
      <c r="AC1948" s="19"/>
      <c r="AD1948" s="19"/>
      <c r="AE1948" s="19"/>
      <c r="AF1948" s="19"/>
      <c r="AG1948" s="19">
        <v>19</v>
      </c>
      <c r="AH1948" s="19"/>
      <c r="AI1948" s="19"/>
      <c r="AJ1948" s="19"/>
      <c r="AK1948" s="19"/>
      <c r="AL1948" s="19"/>
      <c r="AM1948" s="19"/>
      <c r="AN1948" s="19"/>
      <c r="AO1948" s="19">
        <v>10</v>
      </c>
      <c r="AP1948" s="19"/>
      <c r="AQ1948" s="19"/>
      <c r="AR1948" s="20">
        <f t="shared" si="3"/>
        <v>0</v>
      </c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1"/>
      <c r="BG1948" s="21"/>
      <c r="BH1948" s="21"/>
      <c r="BI1948" s="21"/>
      <c r="BJ1948" s="22">
        <f t="shared" si="21"/>
        <v>0</v>
      </c>
      <c r="BK1948" s="21"/>
      <c r="BL1948" s="21"/>
      <c r="BM1948" s="21"/>
      <c r="BN1948" s="23">
        <f t="shared" si="7"/>
        <v>0</v>
      </c>
      <c r="BO1948" s="23"/>
      <c r="BP1948" s="23"/>
      <c r="BQ1948" s="23"/>
      <c r="BR1948" s="23"/>
      <c r="BS1948" s="23"/>
      <c r="BT1948" s="23"/>
      <c r="BU1948" s="23"/>
      <c r="BV1948" s="23"/>
      <c r="BW1948" s="23"/>
      <c r="BX1948" s="23"/>
      <c r="BY1948" s="23"/>
      <c r="BZ1948" s="23"/>
      <c r="CA1948" s="23"/>
      <c r="CB1948" s="23"/>
      <c r="CC1948" s="23"/>
      <c r="CD1948" s="23"/>
      <c r="CE1948" s="23"/>
      <c r="CF1948" s="21">
        <f t="shared" si="9"/>
        <v>100</v>
      </c>
      <c r="CG1948" s="21"/>
      <c r="CH1948" s="21"/>
      <c r="CI1948" s="21"/>
      <c r="CJ1948" s="21"/>
      <c r="CK1948" s="21"/>
      <c r="CL1948" s="21"/>
      <c r="CM1948" s="21"/>
      <c r="CN1948" s="21"/>
      <c r="CO1948" s="21"/>
      <c r="CP1948" s="21"/>
      <c r="CQ1948" s="21"/>
      <c r="CR1948" s="21"/>
      <c r="CS1948" s="21"/>
      <c r="CT1948" s="21"/>
      <c r="CU1948" s="21">
        <v>100</v>
      </c>
      <c r="CV1948" s="21"/>
      <c r="CW1948" s="21"/>
      <c r="CX1948" s="23">
        <f t="shared" si="11"/>
        <v>1</v>
      </c>
      <c r="CY1948" s="23"/>
      <c r="CZ1948" s="23"/>
      <c r="DA1948" s="23"/>
      <c r="DB1948" s="23">
        <v>1</v>
      </c>
      <c r="DC1948" s="23"/>
      <c r="DD1948" s="23"/>
      <c r="DE1948" s="22">
        <f t="shared" si="13"/>
        <v>0</v>
      </c>
      <c r="DF1948" s="21"/>
      <c r="DG1948" s="21"/>
      <c r="DH1948" s="21"/>
      <c r="DI1948" s="21"/>
      <c r="DJ1948" s="21"/>
      <c r="DK1948" s="24">
        <f t="shared" si="15"/>
        <v>0</v>
      </c>
      <c r="DL1948" s="23"/>
      <c r="DM1948" s="23"/>
      <c r="DN1948" s="3"/>
      <c r="DO1948" s="3"/>
      <c r="DP1948" s="3"/>
      <c r="DQ1948" s="3"/>
      <c r="DR1948" s="3"/>
      <c r="DS1948" s="3"/>
      <c r="DT1948" s="3"/>
      <c r="DU1948" s="3"/>
      <c r="DV1948" s="3"/>
      <c r="DW1948" s="3"/>
      <c r="DX1948" s="3"/>
      <c r="DY1948" s="3"/>
      <c r="DZ1948" s="3"/>
      <c r="EA1948" s="3"/>
      <c r="EB1948" s="3"/>
      <c r="EC1948" s="3"/>
      <c r="ED1948" s="3"/>
      <c r="EE1948" s="3"/>
      <c r="EF1948" s="3"/>
      <c r="EG1948" s="3"/>
    </row>
    <row r="1949" spans="1:137" ht="15.75" customHeight="1">
      <c r="A1949" s="15" t="s">
        <v>6234</v>
      </c>
      <c r="B1949" s="15" t="s">
        <v>6235</v>
      </c>
      <c r="C1949" s="16" t="s">
        <v>6236</v>
      </c>
      <c r="D1949" s="15">
        <v>720984961</v>
      </c>
      <c r="E1949" s="15" t="s">
        <v>6237</v>
      </c>
      <c r="F1949" s="15" t="s">
        <v>84</v>
      </c>
      <c r="G1949" s="15" t="s">
        <v>101</v>
      </c>
      <c r="H1949" s="15" t="s">
        <v>72</v>
      </c>
      <c r="I1949" s="17">
        <f t="shared" si="18"/>
        <v>0</v>
      </c>
      <c r="J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  <c r="U1949" s="17"/>
      <c r="V1949" s="17"/>
      <c r="W1949" s="17"/>
      <c r="X1949" s="17"/>
      <c r="Y1949" s="17"/>
      <c r="Z1949" s="18">
        <f t="shared" si="1"/>
        <v>88</v>
      </c>
      <c r="AA1949" s="19"/>
      <c r="AB1949" s="19"/>
      <c r="AC1949" s="19"/>
      <c r="AD1949" s="19"/>
      <c r="AE1949" s="19"/>
      <c r="AF1949" s="19">
        <v>6</v>
      </c>
      <c r="AG1949" s="19"/>
      <c r="AH1949" s="19">
        <v>7</v>
      </c>
      <c r="AI1949" s="19"/>
      <c r="AJ1949" s="19"/>
      <c r="AK1949" s="19"/>
      <c r="AL1949" s="19"/>
      <c r="AM1949" s="19"/>
      <c r="AN1949" s="19"/>
      <c r="AO1949" s="19">
        <v>75</v>
      </c>
      <c r="AP1949" s="19"/>
      <c r="AQ1949" s="19"/>
      <c r="AR1949" s="20">
        <f t="shared" si="3"/>
        <v>0</v>
      </c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1"/>
      <c r="BG1949" s="21"/>
      <c r="BH1949" s="21"/>
      <c r="BI1949" s="21"/>
      <c r="BJ1949" s="22">
        <f t="shared" si="21"/>
        <v>50</v>
      </c>
      <c r="BK1949" s="21">
        <v>50</v>
      </c>
      <c r="BL1949" s="21"/>
      <c r="BM1949" s="21"/>
      <c r="BN1949" s="23">
        <f t="shared" si="7"/>
        <v>0</v>
      </c>
      <c r="BO1949" s="23"/>
      <c r="BP1949" s="23"/>
      <c r="BQ1949" s="23"/>
      <c r="BR1949" s="23"/>
      <c r="BS1949" s="23"/>
      <c r="BT1949" s="23"/>
      <c r="BU1949" s="23"/>
      <c r="BV1949" s="23"/>
      <c r="BW1949" s="23"/>
      <c r="BX1949" s="23"/>
      <c r="BY1949" s="23"/>
      <c r="BZ1949" s="23"/>
      <c r="CA1949" s="23"/>
      <c r="CB1949" s="23"/>
      <c r="CC1949" s="23"/>
      <c r="CD1949" s="23"/>
      <c r="CE1949" s="23"/>
      <c r="CF1949" s="21">
        <f t="shared" si="9"/>
        <v>0</v>
      </c>
      <c r="CG1949" s="21"/>
      <c r="CH1949" s="21"/>
      <c r="CI1949" s="21"/>
      <c r="CJ1949" s="21"/>
      <c r="CK1949" s="21"/>
      <c r="CL1949" s="21"/>
      <c r="CM1949" s="21"/>
      <c r="CN1949" s="21"/>
      <c r="CO1949" s="21"/>
      <c r="CP1949" s="21"/>
      <c r="CQ1949" s="21"/>
      <c r="CR1949" s="21"/>
      <c r="CS1949" s="21"/>
      <c r="CT1949" s="21"/>
      <c r="CU1949" s="21"/>
      <c r="CV1949" s="21"/>
      <c r="CW1949" s="21"/>
      <c r="CX1949" s="23">
        <f t="shared" si="11"/>
        <v>4</v>
      </c>
      <c r="CY1949" s="23"/>
      <c r="CZ1949" s="23"/>
      <c r="DA1949" s="23"/>
      <c r="DB1949" s="23">
        <v>4</v>
      </c>
      <c r="DC1949" s="23"/>
      <c r="DD1949" s="23"/>
      <c r="DE1949" s="22">
        <f t="shared" si="13"/>
        <v>0</v>
      </c>
      <c r="DF1949" s="21"/>
      <c r="DG1949" s="21"/>
      <c r="DH1949" s="21"/>
      <c r="DI1949" s="21"/>
      <c r="DJ1949" s="21"/>
      <c r="DK1949" s="24">
        <f t="shared" si="15"/>
        <v>0</v>
      </c>
      <c r="DL1949" s="23"/>
      <c r="DM1949" s="23"/>
      <c r="DN1949" s="3"/>
      <c r="DO1949" s="3"/>
      <c r="DP1949" s="3"/>
      <c r="DQ1949" s="3"/>
      <c r="DR1949" s="3"/>
      <c r="DS1949" s="3"/>
      <c r="DT1949" s="3"/>
      <c r="DU1949" s="3"/>
      <c r="DV1949" s="3"/>
      <c r="DW1949" s="3"/>
      <c r="DX1949" s="3"/>
      <c r="DY1949" s="3"/>
      <c r="DZ1949" s="3"/>
      <c r="EA1949" s="3"/>
      <c r="EB1949" s="3"/>
      <c r="EC1949" s="3"/>
      <c r="ED1949" s="3"/>
      <c r="EE1949" s="3"/>
      <c r="EF1949" s="3"/>
      <c r="EG1949" s="3"/>
    </row>
    <row r="1950" spans="1:137" ht="15.75" customHeight="1">
      <c r="A1950" s="15" t="s">
        <v>6238</v>
      </c>
      <c r="B1950" s="15" t="s">
        <v>6239</v>
      </c>
      <c r="C1950" s="16">
        <v>28454324</v>
      </c>
      <c r="D1950" s="15">
        <v>607806655</v>
      </c>
      <c r="E1950" s="15" t="s">
        <v>6240</v>
      </c>
      <c r="F1950" s="15" t="s">
        <v>84</v>
      </c>
      <c r="G1950" s="15" t="s">
        <v>91</v>
      </c>
      <c r="H1950" s="15" t="s">
        <v>134</v>
      </c>
      <c r="I1950" s="17">
        <f t="shared" si="18"/>
        <v>0</v>
      </c>
      <c r="J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  <c r="U1950" s="17"/>
      <c r="V1950" s="17"/>
      <c r="W1950" s="17"/>
      <c r="X1950" s="17"/>
      <c r="Y1950" s="17"/>
      <c r="Z1950" s="18">
        <f t="shared" si="1"/>
        <v>29</v>
      </c>
      <c r="AA1950" s="19"/>
      <c r="AB1950" s="19"/>
      <c r="AC1950" s="19"/>
      <c r="AD1950" s="19"/>
      <c r="AE1950" s="19"/>
      <c r="AF1950" s="19"/>
      <c r="AG1950" s="19">
        <v>19</v>
      </c>
      <c r="AH1950" s="19"/>
      <c r="AI1950" s="19"/>
      <c r="AJ1950" s="19"/>
      <c r="AK1950" s="19"/>
      <c r="AL1950" s="19"/>
      <c r="AM1950" s="19"/>
      <c r="AN1950" s="19"/>
      <c r="AO1950" s="19">
        <v>10</v>
      </c>
      <c r="AP1950" s="19"/>
      <c r="AQ1950" s="19"/>
      <c r="AR1950" s="20">
        <f t="shared" si="3"/>
        <v>0</v>
      </c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1"/>
      <c r="BG1950" s="21"/>
      <c r="BH1950" s="21"/>
      <c r="BI1950" s="21"/>
      <c r="BJ1950" s="22">
        <f t="shared" si="21"/>
        <v>0</v>
      </c>
      <c r="BK1950" s="21"/>
      <c r="BL1950" s="21"/>
      <c r="BM1950" s="21"/>
      <c r="BN1950" s="23">
        <f t="shared" si="7"/>
        <v>0</v>
      </c>
      <c r="BO1950" s="23"/>
      <c r="BP1950" s="23"/>
      <c r="BQ1950" s="23"/>
      <c r="BR1950" s="23"/>
      <c r="BS1950" s="23"/>
      <c r="BT1950" s="23"/>
      <c r="BU1950" s="23"/>
      <c r="BV1950" s="23"/>
      <c r="BW1950" s="23"/>
      <c r="BX1950" s="23"/>
      <c r="BY1950" s="23"/>
      <c r="BZ1950" s="23"/>
      <c r="CA1950" s="23"/>
      <c r="CB1950" s="23"/>
      <c r="CC1950" s="23"/>
      <c r="CD1950" s="23"/>
      <c r="CE1950" s="23"/>
      <c r="CF1950" s="21">
        <f t="shared" si="9"/>
        <v>100</v>
      </c>
      <c r="CG1950" s="21"/>
      <c r="CH1950" s="21"/>
      <c r="CI1950" s="21"/>
      <c r="CJ1950" s="21"/>
      <c r="CK1950" s="21"/>
      <c r="CL1950" s="21"/>
      <c r="CM1950" s="21"/>
      <c r="CN1950" s="21"/>
      <c r="CO1950" s="21"/>
      <c r="CP1950" s="21"/>
      <c r="CQ1950" s="21"/>
      <c r="CR1950" s="21"/>
      <c r="CS1950" s="21"/>
      <c r="CT1950" s="21"/>
      <c r="CU1950" s="21">
        <v>100</v>
      </c>
      <c r="CV1950" s="21"/>
      <c r="CW1950" s="21"/>
      <c r="CX1950" s="23">
        <f t="shared" si="11"/>
        <v>1</v>
      </c>
      <c r="CY1950" s="23"/>
      <c r="CZ1950" s="23"/>
      <c r="DA1950" s="23"/>
      <c r="DB1950" s="23">
        <v>1</v>
      </c>
      <c r="DC1950" s="23"/>
      <c r="DD1950" s="23"/>
      <c r="DE1950" s="22">
        <f t="shared" si="13"/>
        <v>0</v>
      </c>
      <c r="DF1950" s="21"/>
      <c r="DG1950" s="21"/>
      <c r="DH1950" s="21"/>
      <c r="DI1950" s="21"/>
      <c r="DJ1950" s="21"/>
      <c r="DK1950" s="24">
        <f t="shared" si="15"/>
        <v>0</v>
      </c>
      <c r="DL1950" s="23"/>
      <c r="DM1950" s="23"/>
      <c r="DN1950" s="3"/>
      <c r="DO1950" s="3"/>
      <c r="DP1950" s="3"/>
      <c r="DQ1950" s="3"/>
      <c r="DR1950" s="3"/>
      <c r="DS1950" s="3"/>
      <c r="DT1950" s="3"/>
      <c r="DU1950" s="3"/>
      <c r="DV1950" s="3"/>
      <c r="DW1950" s="3"/>
      <c r="DX1950" s="3"/>
      <c r="DY1950" s="3"/>
      <c r="DZ1950" s="3"/>
      <c r="EA1950" s="3"/>
      <c r="EB1950" s="3"/>
      <c r="EC1950" s="3"/>
      <c r="ED1950" s="3"/>
      <c r="EE1950" s="3"/>
      <c r="EF1950" s="3"/>
      <c r="EG1950" s="3"/>
    </row>
    <row r="1951" spans="1:137" ht="15.75" customHeight="1">
      <c r="A1951" s="15" t="s">
        <v>6241</v>
      </c>
      <c r="B1951" s="15" t="s">
        <v>6242</v>
      </c>
      <c r="C1951" s="16">
        <v>24793027</v>
      </c>
      <c r="D1951" s="15">
        <v>774095555</v>
      </c>
      <c r="E1951" s="15" t="s">
        <v>6243</v>
      </c>
      <c r="F1951" s="15" t="s">
        <v>84</v>
      </c>
      <c r="G1951" s="15" t="s">
        <v>101</v>
      </c>
      <c r="H1951" s="15" t="s">
        <v>57</v>
      </c>
      <c r="I1951" s="17">
        <f t="shared" si="18"/>
        <v>0</v>
      </c>
      <c r="J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  <c r="U1951" s="17"/>
      <c r="V1951" s="17"/>
      <c r="W1951" s="17"/>
      <c r="X1951" s="17"/>
      <c r="Y1951" s="17"/>
      <c r="Z1951" s="18">
        <f t="shared" si="1"/>
        <v>42</v>
      </c>
      <c r="AA1951" s="19"/>
      <c r="AB1951" s="19"/>
      <c r="AC1951" s="19"/>
      <c r="AD1951" s="19"/>
      <c r="AE1951" s="19"/>
      <c r="AF1951" s="19">
        <v>6</v>
      </c>
      <c r="AG1951" s="19"/>
      <c r="AH1951" s="19">
        <v>6</v>
      </c>
      <c r="AI1951" s="19"/>
      <c r="AJ1951" s="19"/>
      <c r="AK1951" s="19"/>
      <c r="AL1951" s="19"/>
      <c r="AM1951" s="19"/>
      <c r="AN1951" s="19"/>
      <c r="AO1951" s="19"/>
      <c r="AP1951" s="19">
        <v>15</v>
      </c>
      <c r="AQ1951" s="19">
        <v>15</v>
      </c>
      <c r="AR1951" s="20">
        <f t="shared" si="3"/>
        <v>0</v>
      </c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1"/>
      <c r="BG1951" s="21"/>
      <c r="BH1951" s="21"/>
      <c r="BI1951" s="21"/>
      <c r="BJ1951" s="22">
        <f t="shared" si="21"/>
        <v>0</v>
      </c>
      <c r="BK1951" s="21"/>
      <c r="BL1951" s="21"/>
      <c r="BM1951" s="21"/>
      <c r="BN1951" s="23">
        <f t="shared" si="7"/>
        <v>5</v>
      </c>
      <c r="BO1951" s="23"/>
      <c r="BP1951" s="23"/>
      <c r="BQ1951" s="23">
        <v>5</v>
      </c>
      <c r="BR1951" s="23"/>
      <c r="BS1951" s="23"/>
      <c r="BT1951" s="23"/>
      <c r="BU1951" s="23"/>
      <c r="BV1951" s="23"/>
      <c r="BW1951" s="23"/>
      <c r="BX1951" s="23"/>
      <c r="BY1951" s="23"/>
      <c r="BZ1951" s="23"/>
      <c r="CA1951" s="23"/>
      <c r="CB1951" s="23"/>
      <c r="CC1951" s="23"/>
      <c r="CD1951" s="23"/>
      <c r="CE1951" s="23"/>
      <c r="CF1951" s="21">
        <f t="shared" si="9"/>
        <v>0</v>
      </c>
      <c r="CG1951" s="21"/>
      <c r="CH1951" s="21"/>
      <c r="CI1951" s="21"/>
      <c r="CJ1951" s="21"/>
      <c r="CK1951" s="21"/>
      <c r="CL1951" s="21"/>
      <c r="CM1951" s="21"/>
      <c r="CN1951" s="21"/>
      <c r="CO1951" s="21"/>
      <c r="CP1951" s="21"/>
      <c r="CQ1951" s="21"/>
      <c r="CR1951" s="21"/>
      <c r="CS1951" s="21"/>
      <c r="CT1951" s="21"/>
      <c r="CU1951" s="21"/>
      <c r="CV1951" s="21"/>
      <c r="CW1951" s="21"/>
      <c r="CX1951" s="23">
        <f t="shared" si="11"/>
        <v>4</v>
      </c>
      <c r="CY1951" s="23"/>
      <c r="CZ1951" s="23"/>
      <c r="DA1951" s="23"/>
      <c r="DB1951" s="23"/>
      <c r="DC1951" s="23">
        <v>2</v>
      </c>
      <c r="DD1951" s="23">
        <v>2</v>
      </c>
      <c r="DE1951" s="22">
        <f t="shared" si="13"/>
        <v>0</v>
      </c>
      <c r="DF1951" s="21"/>
      <c r="DG1951" s="21"/>
      <c r="DH1951" s="21"/>
      <c r="DI1951" s="21"/>
      <c r="DJ1951" s="21"/>
      <c r="DK1951" s="24">
        <f t="shared" si="15"/>
        <v>0</v>
      </c>
      <c r="DL1951" s="23"/>
      <c r="DM1951" s="23"/>
      <c r="DN1951" s="3"/>
      <c r="DO1951" s="3"/>
      <c r="DP1951" s="3"/>
      <c r="DQ1951" s="3"/>
      <c r="DR1951" s="3"/>
      <c r="DS1951" s="3"/>
      <c r="DT1951" s="3"/>
      <c r="DU1951" s="3"/>
      <c r="DV1951" s="3"/>
      <c r="DW1951" s="3"/>
      <c r="DX1951" s="3"/>
      <c r="DY1951" s="3"/>
      <c r="DZ1951" s="3"/>
      <c r="EA1951" s="3"/>
      <c r="EB1951" s="3"/>
      <c r="EC1951" s="3"/>
      <c r="ED1951" s="3"/>
      <c r="EE1951" s="3"/>
      <c r="EF1951" s="3"/>
      <c r="EG1951" s="3"/>
    </row>
    <row r="1952" spans="1:137" ht="15.75" customHeight="1">
      <c r="A1952" s="15" t="s">
        <v>6244</v>
      </c>
      <c r="B1952" s="15" t="s">
        <v>6245</v>
      </c>
      <c r="C1952" s="16" t="s">
        <v>6246</v>
      </c>
      <c r="D1952" s="15">
        <v>739683636</v>
      </c>
      <c r="E1952" s="15" t="s">
        <v>1680</v>
      </c>
      <c r="F1952" s="15" t="s">
        <v>84</v>
      </c>
      <c r="G1952" s="15" t="s">
        <v>91</v>
      </c>
      <c r="H1952" s="15" t="s">
        <v>554</v>
      </c>
      <c r="I1952" s="17">
        <f t="shared" si="18"/>
        <v>0</v>
      </c>
      <c r="J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  <c r="U1952" s="17"/>
      <c r="V1952" s="17"/>
      <c r="W1952" s="17"/>
      <c r="X1952" s="17"/>
      <c r="Y1952" s="17"/>
      <c r="Z1952" s="18">
        <f t="shared" si="1"/>
        <v>29</v>
      </c>
      <c r="AA1952" s="19"/>
      <c r="AB1952" s="19"/>
      <c r="AC1952" s="19"/>
      <c r="AD1952" s="19"/>
      <c r="AE1952" s="19"/>
      <c r="AF1952" s="19"/>
      <c r="AG1952" s="19">
        <v>19</v>
      </c>
      <c r="AH1952" s="19"/>
      <c r="AI1952" s="19"/>
      <c r="AJ1952" s="19"/>
      <c r="AK1952" s="19"/>
      <c r="AL1952" s="19"/>
      <c r="AM1952" s="19"/>
      <c r="AN1952" s="19"/>
      <c r="AO1952" s="19">
        <v>10</v>
      </c>
      <c r="AP1952" s="19"/>
      <c r="AQ1952" s="19"/>
      <c r="AR1952" s="20">
        <f t="shared" si="3"/>
        <v>0</v>
      </c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1"/>
      <c r="BG1952" s="21"/>
      <c r="BH1952" s="21"/>
      <c r="BI1952" s="21"/>
      <c r="BJ1952" s="22">
        <f t="shared" si="21"/>
        <v>0</v>
      </c>
      <c r="BK1952" s="21"/>
      <c r="BL1952" s="21"/>
      <c r="BM1952" s="21"/>
      <c r="BN1952" s="23">
        <f t="shared" si="7"/>
        <v>0</v>
      </c>
      <c r="BO1952" s="23"/>
      <c r="BP1952" s="23"/>
      <c r="BQ1952" s="23"/>
      <c r="BR1952" s="23"/>
      <c r="BS1952" s="23"/>
      <c r="BT1952" s="23"/>
      <c r="BU1952" s="23"/>
      <c r="BV1952" s="23"/>
      <c r="BW1952" s="23"/>
      <c r="BX1952" s="23"/>
      <c r="BY1952" s="23"/>
      <c r="BZ1952" s="23"/>
      <c r="CA1952" s="23"/>
      <c r="CB1952" s="23"/>
      <c r="CC1952" s="23"/>
      <c r="CD1952" s="23"/>
      <c r="CE1952" s="23"/>
      <c r="CF1952" s="21">
        <f t="shared" si="9"/>
        <v>100</v>
      </c>
      <c r="CG1952" s="21"/>
      <c r="CH1952" s="21"/>
      <c r="CI1952" s="21"/>
      <c r="CJ1952" s="21"/>
      <c r="CK1952" s="21"/>
      <c r="CL1952" s="21"/>
      <c r="CM1952" s="21"/>
      <c r="CN1952" s="21"/>
      <c r="CO1952" s="21"/>
      <c r="CP1952" s="21"/>
      <c r="CQ1952" s="21"/>
      <c r="CR1952" s="21"/>
      <c r="CS1952" s="21"/>
      <c r="CT1952" s="21"/>
      <c r="CU1952" s="21">
        <v>100</v>
      </c>
      <c r="CV1952" s="21"/>
      <c r="CW1952" s="21"/>
      <c r="CX1952" s="23">
        <f t="shared" si="11"/>
        <v>1</v>
      </c>
      <c r="CY1952" s="23"/>
      <c r="CZ1952" s="23"/>
      <c r="DA1952" s="23"/>
      <c r="DB1952" s="23">
        <v>1</v>
      </c>
      <c r="DC1952" s="23"/>
      <c r="DD1952" s="23"/>
      <c r="DE1952" s="22">
        <f t="shared" si="13"/>
        <v>0</v>
      </c>
      <c r="DF1952" s="21"/>
      <c r="DG1952" s="21"/>
      <c r="DH1952" s="21"/>
      <c r="DI1952" s="21"/>
      <c r="DJ1952" s="21"/>
      <c r="DK1952" s="24">
        <f t="shared" si="15"/>
        <v>0</v>
      </c>
      <c r="DL1952" s="23"/>
      <c r="DM1952" s="23"/>
      <c r="DN1952" s="3"/>
      <c r="DO1952" s="3"/>
      <c r="DP1952" s="3"/>
      <c r="DQ1952" s="3"/>
      <c r="DR1952" s="3"/>
      <c r="DS1952" s="3"/>
      <c r="DT1952" s="3"/>
      <c r="DU1952" s="3"/>
      <c r="DV1952" s="3"/>
      <c r="DW1952" s="3"/>
      <c r="DX1952" s="3"/>
      <c r="DY1952" s="3"/>
      <c r="DZ1952" s="3"/>
      <c r="EA1952" s="3"/>
      <c r="EB1952" s="3"/>
      <c r="EC1952" s="3"/>
      <c r="ED1952" s="3"/>
      <c r="EE1952" s="3"/>
      <c r="EF1952" s="3"/>
      <c r="EG1952" s="3"/>
    </row>
    <row r="1953" spans="1:137" ht="15.75" customHeight="1">
      <c r="A1953" s="15" t="s">
        <v>6247</v>
      </c>
      <c r="B1953" s="15" t="s">
        <v>6248</v>
      </c>
      <c r="C1953" s="16">
        <v>60467380</v>
      </c>
      <c r="D1953" s="15">
        <v>724341392</v>
      </c>
      <c r="E1953" s="15" t="s">
        <v>6249</v>
      </c>
      <c r="F1953" s="15" t="s">
        <v>84</v>
      </c>
      <c r="G1953" s="15" t="s">
        <v>153</v>
      </c>
      <c r="H1953" s="15" t="s">
        <v>150</v>
      </c>
      <c r="I1953" s="17">
        <f t="shared" si="18"/>
        <v>0</v>
      </c>
      <c r="J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  <c r="U1953" s="17"/>
      <c r="V1953" s="17"/>
      <c r="W1953" s="17"/>
      <c r="X1953" s="17"/>
      <c r="Y1953" s="17"/>
      <c r="Z1953" s="18">
        <f t="shared" si="1"/>
        <v>34</v>
      </c>
      <c r="AA1953" s="19"/>
      <c r="AB1953" s="19"/>
      <c r="AC1953" s="19"/>
      <c r="AD1953" s="19"/>
      <c r="AE1953" s="19"/>
      <c r="AF1953" s="19"/>
      <c r="AG1953" s="19">
        <v>19</v>
      </c>
      <c r="AH1953" s="19"/>
      <c r="AI1953" s="19"/>
      <c r="AJ1953" s="19"/>
      <c r="AK1953" s="19"/>
      <c r="AL1953" s="19"/>
      <c r="AM1953" s="19"/>
      <c r="AN1953" s="19"/>
      <c r="AO1953" s="19"/>
      <c r="AP1953" s="19">
        <v>15</v>
      </c>
      <c r="AQ1953" s="19"/>
      <c r="AR1953" s="20">
        <f t="shared" si="3"/>
        <v>0</v>
      </c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1"/>
      <c r="BG1953" s="21"/>
      <c r="BH1953" s="21"/>
      <c r="BI1953" s="21"/>
      <c r="BJ1953" s="22">
        <f t="shared" si="21"/>
        <v>0</v>
      </c>
      <c r="BK1953" s="21"/>
      <c r="BL1953" s="21"/>
      <c r="BM1953" s="21"/>
      <c r="BN1953" s="23">
        <f t="shared" si="7"/>
        <v>0</v>
      </c>
      <c r="BO1953" s="23"/>
      <c r="BP1953" s="23"/>
      <c r="BQ1953" s="23"/>
      <c r="BR1953" s="23"/>
      <c r="BS1953" s="23"/>
      <c r="BT1953" s="23"/>
      <c r="BU1953" s="23"/>
      <c r="BV1953" s="23"/>
      <c r="BW1953" s="23"/>
      <c r="BX1953" s="23"/>
      <c r="BY1953" s="23"/>
      <c r="BZ1953" s="23"/>
      <c r="CA1953" s="23"/>
      <c r="CB1953" s="23"/>
      <c r="CC1953" s="23"/>
      <c r="CD1953" s="23"/>
      <c r="CE1953" s="23"/>
      <c r="CF1953" s="21">
        <f t="shared" si="9"/>
        <v>0</v>
      </c>
      <c r="CG1953" s="21"/>
      <c r="CH1953" s="21"/>
      <c r="CI1953" s="21"/>
      <c r="CJ1953" s="21"/>
      <c r="CK1953" s="21"/>
      <c r="CL1953" s="21"/>
      <c r="CM1953" s="21"/>
      <c r="CN1953" s="21"/>
      <c r="CO1953" s="21"/>
      <c r="CP1953" s="21"/>
      <c r="CQ1953" s="21"/>
      <c r="CR1953" s="21"/>
      <c r="CS1953" s="21"/>
      <c r="CT1953" s="21"/>
      <c r="CU1953" s="21"/>
      <c r="CV1953" s="21"/>
      <c r="CW1953" s="21"/>
      <c r="CX1953" s="23">
        <f t="shared" si="11"/>
        <v>0</v>
      </c>
      <c r="CY1953" s="23"/>
      <c r="CZ1953" s="23"/>
      <c r="DA1953" s="23"/>
      <c r="DB1953" s="23"/>
      <c r="DC1953" s="23"/>
      <c r="DD1953" s="23"/>
      <c r="DE1953" s="22">
        <f t="shared" si="13"/>
        <v>0</v>
      </c>
      <c r="DF1953" s="21"/>
      <c r="DG1953" s="21"/>
      <c r="DH1953" s="21"/>
      <c r="DI1953" s="21"/>
      <c r="DJ1953" s="21"/>
      <c r="DK1953" s="24">
        <f t="shared" si="15"/>
        <v>0</v>
      </c>
      <c r="DL1953" s="23"/>
      <c r="DM1953" s="23"/>
      <c r="DN1953" s="3"/>
      <c r="DO1953" s="3"/>
      <c r="DP1953" s="3"/>
      <c r="DQ1953" s="3"/>
      <c r="DR1953" s="3"/>
      <c r="DS1953" s="3"/>
      <c r="DT1953" s="3"/>
      <c r="DU1953" s="3"/>
      <c r="DV1953" s="3"/>
      <c r="DW1953" s="3"/>
      <c r="DX1953" s="3"/>
      <c r="DY1953" s="3"/>
      <c r="DZ1953" s="3"/>
      <c r="EA1953" s="3"/>
      <c r="EB1953" s="3"/>
      <c r="EC1953" s="3"/>
      <c r="ED1953" s="3"/>
      <c r="EE1953" s="3"/>
      <c r="EF1953" s="3"/>
      <c r="EG1953" s="3"/>
    </row>
    <row r="1954" spans="1:137" ht="15.75" customHeight="1">
      <c r="A1954" s="15" t="s">
        <v>6250</v>
      </c>
      <c r="B1954" s="15" t="s">
        <v>6251</v>
      </c>
      <c r="C1954" s="16" t="s">
        <v>6252</v>
      </c>
      <c r="D1954" s="15">
        <v>605250444</v>
      </c>
      <c r="E1954" s="15" t="s">
        <v>6253</v>
      </c>
      <c r="F1954" s="15" t="s">
        <v>84</v>
      </c>
      <c r="G1954" s="15" t="s">
        <v>169</v>
      </c>
      <c r="H1954" s="15" t="s">
        <v>80</v>
      </c>
      <c r="I1954" s="17">
        <f t="shared" si="18"/>
        <v>0</v>
      </c>
      <c r="J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  <c r="U1954" s="17"/>
      <c r="V1954" s="17"/>
      <c r="W1954" s="17"/>
      <c r="X1954" s="17"/>
      <c r="Y1954" s="17"/>
      <c r="Z1954" s="18">
        <f t="shared" si="1"/>
        <v>44</v>
      </c>
      <c r="AA1954" s="19"/>
      <c r="AB1954" s="19"/>
      <c r="AC1954" s="19"/>
      <c r="AD1954" s="19"/>
      <c r="AE1954" s="19"/>
      <c r="AF1954" s="19"/>
      <c r="AG1954" s="19">
        <v>19</v>
      </c>
      <c r="AH1954" s="19"/>
      <c r="AI1954" s="19"/>
      <c r="AJ1954" s="19"/>
      <c r="AK1954" s="19"/>
      <c r="AL1954" s="19"/>
      <c r="AM1954" s="19"/>
      <c r="AN1954" s="19"/>
      <c r="AO1954" s="19"/>
      <c r="AP1954" s="19">
        <v>25</v>
      </c>
      <c r="AQ1954" s="19"/>
      <c r="AR1954" s="20">
        <f t="shared" si="3"/>
        <v>0</v>
      </c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1"/>
      <c r="BG1954" s="21"/>
      <c r="BH1954" s="21"/>
      <c r="BI1954" s="21"/>
      <c r="BJ1954" s="22">
        <f t="shared" si="21"/>
        <v>0</v>
      </c>
      <c r="BK1954" s="21"/>
      <c r="BL1954" s="21"/>
      <c r="BM1954" s="21"/>
      <c r="BN1954" s="23">
        <f t="shared" si="7"/>
        <v>0</v>
      </c>
      <c r="BO1954" s="23"/>
      <c r="BP1954" s="23"/>
      <c r="BQ1954" s="23"/>
      <c r="BR1954" s="23"/>
      <c r="BS1954" s="23"/>
      <c r="BT1954" s="23"/>
      <c r="BU1954" s="23" t="s">
        <v>209</v>
      </c>
      <c r="BV1954" s="23"/>
      <c r="BW1954" s="23"/>
      <c r="BX1954" s="23"/>
      <c r="BY1954" s="23"/>
      <c r="BZ1954" s="23"/>
      <c r="CA1954" s="23"/>
      <c r="CB1954" s="23"/>
      <c r="CC1954" s="23"/>
      <c r="CD1954" s="23"/>
      <c r="CE1954" s="23"/>
      <c r="CF1954" s="21">
        <f t="shared" si="9"/>
        <v>0</v>
      </c>
      <c r="CG1954" s="21"/>
      <c r="CH1954" s="21"/>
      <c r="CI1954" s="21"/>
      <c r="CJ1954" s="21"/>
      <c r="CK1954" s="21"/>
      <c r="CL1954" s="21"/>
      <c r="CM1954" s="21"/>
      <c r="CN1954" s="21"/>
      <c r="CO1954" s="21"/>
      <c r="CP1954" s="21"/>
      <c r="CQ1954" s="21"/>
      <c r="CR1954" s="21"/>
      <c r="CS1954" s="21"/>
      <c r="CT1954" s="21"/>
      <c r="CU1954" s="21"/>
      <c r="CV1954" s="21"/>
      <c r="CW1954" s="21"/>
      <c r="CX1954" s="23">
        <f t="shared" si="11"/>
        <v>0</v>
      </c>
      <c r="CY1954" s="23"/>
      <c r="CZ1954" s="23"/>
      <c r="DA1954" s="23"/>
      <c r="DB1954" s="23"/>
      <c r="DC1954" s="23"/>
      <c r="DD1954" s="23"/>
      <c r="DE1954" s="22">
        <f t="shared" si="13"/>
        <v>0</v>
      </c>
      <c r="DF1954" s="21"/>
      <c r="DG1954" s="21"/>
      <c r="DH1954" s="21"/>
      <c r="DI1954" s="21"/>
      <c r="DJ1954" s="21"/>
      <c r="DK1954" s="24">
        <f t="shared" si="15"/>
        <v>0</v>
      </c>
      <c r="DL1954" s="23"/>
      <c r="DM1954" s="23"/>
      <c r="DN1954" s="3"/>
      <c r="DO1954" s="3"/>
      <c r="DP1954" s="3"/>
      <c r="DQ1954" s="3"/>
      <c r="DR1954" s="3"/>
      <c r="DS1954" s="3"/>
      <c r="DT1954" s="3"/>
      <c r="DU1954" s="3"/>
      <c r="DV1954" s="3"/>
      <c r="DW1954" s="3"/>
      <c r="DX1954" s="3"/>
      <c r="DY1954" s="3"/>
      <c r="DZ1954" s="3"/>
      <c r="EA1954" s="3"/>
      <c r="EB1954" s="3"/>
      <c r="EC1954" s="3"/>
      <c r="ED1954" s="3"/>
      <c r="EE1954" s="3"/>
      <c r="EF1954" s="3"/>
      <c r="EG1954" s="3"/>
    </row>
    <row r="1955" spans="1:137" ht="15.75" customHeight="1">
      <c r="A1955" s="15" t="s">
        <v>6254</v>
      </c>
      <c r="B1955" s="15" t="s">
        <v>6255</v>
      </c>
      <c r="C1955" s="16">
        <v>49687841</v>
      </c>
      <c r="D1955" s="15">
        <v>723858052</v>
      </c>
      <c r="E1955" s="15" t="s">
        <v>6256</v>
      </c>
      <c r="F1955" s="15" t="s">
        <v>84</v>
      </c>
      <c r="G1955" s="15" t="s">
        <v>101</v>
      </c>
      <c r="H1955" s="15" t="s">
        <v>57</v>
      </c>
      <c r="I1955" s="17">
        <f t="shared" si="18"/>
        <v>0</v>
      </c>
      <c r="J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  <c r="U1955" s="17"/>
      <c r="V1955" s="17"/>
      <c r="W1955" s="17"/>
      <c r="X1955" s="17"/>
      <c r="Y1955" s="17"/>
      <c r="Z1955" s="18">
        <f t="shared" si="1"/>
        <v>69</v>
      </c>
      <c r="AA1955" s="19"/>
      <c r="AB1955" s="19"/>
      <c r="AC1955" s="19"/>
      <c r="AD1955" s="19"/>
      <c r="AE1955" s="19"/>
      <c r="AF1955" s="19"/>
      <c r="AG1955" s="19">
        <v>19</v>
      </c>
      <c r="AH1955" s="19"/>
      <c r="AI1955" s="19"/>
      <c r="AJ1955" s="19"/>
      <c r="AK1955" s="19"/>
      <c r="AL1955" s="19"/>
      <c r="AM1955" s="19"/>
      <c r="AN1955" s="19"/>
      <c r="AO1955" s="19">
        <v>50</v>
      </c>
      <c r="AP1955" s="19"/>
      <c r="AQ1955" s="19"/>
      <c r="AR1955" s="20">
        <f t="shared" si="3"/>
        <v>0</v>
      </c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1"/>
      <c r="BG1955" s="21"/>
      <c r="BH1955" s="21"/>
      <c r="BI1955" s="21"/>
      <c r="BJ1955" s="22">
        <f t="shared" si="21"/>
        <v>0</v>
      </c>
      <c r="BK1955" s="21"/>
      <c r="BL1955" s="21"/>
      <c r="BM1955" s="21"/>
      <c r="BN1955" s="23">
        <f t="shared" si="7"/>
        <v>0</v>
      </c>
      <c r="BO1955" s="23"/>
      <c r="BP1955" s="23"/>
      <c r="BQ1955" s="23"/>
      <c r="BR1955" s="23"/>
      <c r="BS1955" s="23"/>
      <c r="BT1955" s="23"/>
      <c r="BU1955" s="23" t="s">
        <v>209</v>
      </c>
      <c r="BV1955" s="23"/>
      <c r="BW1955" s="23"/>
      <c r="BX1955" s="23"/>
      <c r="BY1955" s="23"/>
      <c r="BZ1955" s="23"/>
      <c r="CA1955" s="23"/>
      <c r="CB1955" s="23"/>
      <c r="CC1955" s="23"/>
      <c r="CD1955" s="23"/>
      <c r="CE1955" s="23"/>
      <c r="CF1955" s="21">
        <f t="shared" si="9"/>
        <v>0</v>
      </c>
      <c r="CG1955" s="21"/>
      <c r="CH1955" s="21"/>
      <c r="CI1955" s="21"/>
      <c r="CJ1955" s="21"/>
      <c r="CK1955" s="21"/>
      <c r="CL1955" s="21"/>
      <c r="CM1955" s="21"/>
      <c r="CN1955" s="21"/>
      <c r="CO1955" s="21"/>
      <c r="CP1955" s="21"/>
      <c r="CQ1955" s="21"/>
      <c r="CR1955" s="21"/>
      <c r="CS1955" s="21"/>
      <c r="CT1955" s="21"/>
      <c r="CU1955" s="21"/>
      <c r="CV1955" s="21"/>
      <c r="CW1955" s="21"/>
      <c r="CX1955" s="23">
        <f t="shared" si="11"/>
        <v>4</v>
      </c>
      <c r="CY1955" s="23"/>
      <c r="CZ1955" s="23"/>
      <c r="DA1955" s="23"/>
      <c r="DB1955" s="23">
        <v>4</v>
      </c>
      <c r="DC1955" s="23"/>
      <c r="DD1955" s="23"/>
      <c r="DE1955" s="22">
        <f t="shared" si="13"/>
        <v>0</v>
      </c>
      <c r="DF1955" s="21"/>
      <c r="DG1955" s="21"/>
      <c r="DH1955" s="21"/>
      <c r="DI1955" s="21"/>
      <c r="DJ1955" s="21"/>
      <c r="DK1955" s="24">
        <f t="shared" si="15"/>
        <v>0</v>
      </c>
      <c r="DL1955" s="23"/>
      <c r="DM1955" s="23"/>
      <c r="DN1955" s="3"/>
      <c r="DO1955" s="3"/>
      <c r="DP1955" s="3"/>
      <c r="DQ1955" s="3"/>
      <c r="DR1955" s="3"/>
      <c r="DS1955" s="3"/>
      <c r="DT1955" s="3"/>
      <c r="DU1955" s="3"/>
      <c r="DV1955" s="3"/>
      <c r="DW1955" s="3"/>
      <c r="DX1955" s="3"/>
      <c r="DY1955" s="3"/>
      <c r="DZ1955" s="3"/>
      <c r="EA1955" s="3"/>
      <c r="EB1955" s="3"/>
      <c r="EC1955" s="3"/>
      <c r="ED1955" s="3"/>
      <c r="EE1955" s="3"/>
      <c r="EF1955" s="3"/>
      <c r="EG1955" s="3"/>
    </row>
    <row r="1956" spans="1:137" ht="15.75" customHeight="1">
      <c r="A1956" s="15" t="s">
        <v>6257</v>
      </c>
      <c r="B1956" s="15" t="s">
        <v>6258</v>
      </c>
      <c r="C1956" s="16">
        <v>72022442</v>
      </c>
      <c r="D1956" s="15">
        <v>777172308</v>
      </c>
      <c r="E1956" s="15" t="s">
        <v>6259</v>
      </c>
      <c r="F1956" s="15" t="s">
        <v>84</v>
      </c>
      <c r="G1956" s="15" t="s">
        <v>133</v>
      </c>
      <c r="H1956" s="15" t="s">
        <v>80</v>
      </c>
      <c r="I1956" s="17">
        <f t="shared" si="18"/>
        <v>0</v>
      </c>
      <c r="J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  <c r="U1956" s="17"/>
      <c r="V1956" s="17"/>
      <c r="W1956" s="17"/>
      <c r="X1956" s="17"/>
      <c r="Y1956" s="17"/>
      <c r="Z1956" s="18">
        <f t="shared" si="1"/>
        <v>49</v>
      </c>
      <c r="AA1956" s="19"/>
      <c r="AB1956" s="19"/>
      <c r="AC1956" s="19"/>
      <c r="AD1956" s="19"/>
      <c r="AE1956" s="19"/>
      <c r="AF1956" s="19"/>
      <c r="AG1956" s="19">
        <v>19</v>
      </c>
      <c r="AH1956" s="19"/>
      <c r="AI1956" s="19"/>
      <c r="AJ1956" s="19"/>
      <c r="AK1956" s="19"/>
      <c r="AL1956" s="19"/>
      <c r="AM1956" s="19"/>
      <c r="AN1956" s="19"/>
      <c r="AO1956" s="19"/>
      <c r="AP1956" s="19">
        <v>30</v>
      </c>
      <c r="AQ1956" s="19"/>
      <c r="AR1956" s="20">
        <f t="shared" si="3"/>
        <v>0</v>
      </c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1"/>
      <c r="BG1956" s="21"/>
      <c r="BH1956" s="21"/>
      <c r="BI1956" s="21"/>
      <c r="BJ1956" s="22">
        <f t="shared" si="21"/>
        <v>0</v>
      </c>
      <c r="BK1956" s="21"/>
      <c r="BL1956" s="21"/>
      <c r="BM1956" s="21"/>
      <c r="BN1956" s="23">
        <f t="shared" si="7"/>
        <v>0</v>
      </c>
      <c r="BO1956" s="23"/>
      <c r="BP1956" s="23"/>
      <c r="BQ1956" s="23"/>
      <c r="BR1956" s="23"/>
      <c r="BS1956" s="23"/>
      <c r="BT1956" s="23"/>
      <c r="BU1956" s="23"/>
      <c r="BV1956" s="23"/>
      <c r="BW1956" s="23"/>
      <c r="BX1956" s="23"/>
      <c r="BY1956" s="23"/>
      <c r="BZ1956" s="23"/>
      <c r="CA1956" s="23"/>
      <c r="CB1956" s="23"/>
      <c r="CC1956" s="23"/>
      <c r="CD1956" s="23"/>
      <c r="CE1956" s="23"/>
      <c r="CF1956" s="21">
        <f t="shared" si="9"/>
        <v>0</v>
      </c>
      <c r="CG1956" s="21"/>
      <c r="CH1956" s="21"/>
      <c r="CI1956" s="21"/>
      <c r="CJ1956" s="21"/>
      <c r="CK1956" s="21"/>
      <c r="CL1956" s="21"/>
      <c r="CM1956" s="21"/>
      <c r="CN1956" s="21"/>
      <c r="CO1956" s="21"/>
      <c r="CP1956" s="21"/>
      <c r="CQ1956" s="21"/>
      <c r="CR1956" s="21"/>
      <c r="CS1956" s="21"/>
      <c r="CT1956" s="21"/>
      <c r="CU1956" s="21"/>
      <c r="CV1956" s="21"/>
      <c r="CW1956" s="21"/>
      <c r="CX1956" s="23">
        <f t="shared" si="11"/>
        <v>0</v>
      </c>
      <c r="CY1956" s="23"/>
      <c r="CZ1956" s="23"/>
      <c r="DA1956" s="23"/>
      <c r="DB1956" s="23"/>
      <c r="DC1956" s="23"/>
      <c r="DD1956" s="23"/>
      <c r="DE1956" s="22">
        <f t="shared" si="13"/>
        <v>0</v>
      </c>
      <c r="DF1956" s="21"/>
      <c r="DG1956" s="21"/>
      <c r="DH1956" s="21"/>
      <c r="DI1956" s="21"/>
      <c r="DJ1956" s="21"/>
      <c r="DK1956" s="24">
        <f t="shared" si="15"/>
        <v>0</v>
      </c>
      <c r="DL1956" s="23"/>
      <c r="DM1956" s="23"/>
      <c r="DN1956" s="3"/>
      <c r="DO1956" s="3"/>
      <c r="DP1956" s="3"/>
      <c r="DQ1956" s="3"/>
      <c r="DR1956" s="3"/>
      <c r="DS1956" s="3"/>
      <c r="DT1956" s="3"/>
      <c r="DU1956" s="3"/>
      <c r="DV1956" s="3"/>
      <c r="DW1956" s="3"/>
      <c r="DX1956" s="3"/>
      <c r="DY1956" s="3"/>
      <c r="DZ1956" s="3"/>
      <c r="EA1956" s="3"/>
      <c r="EB1956" s="3"/>
      <c r="EC1956" s="3"/>
      <c r="ED1956" s="3"/>
      <c r="EE1956" s="3"/>
      <c r="EF1956" s="3"/>
      <c r="EG1956" s="3"/>
    </row>
    <row r="1957" spans="1:137" ht="15.75" customHeight="1">
      <c r="A1957" s="15" t="s">
        <v>569</v>
      </c>
      <c r="B1957" s="15" t="s">
        <v>570</v>
      </c>
      <c r="C1957" s="16">
        <v>26206846</v>
      </c>
      <c r="D1957" s="15">
        <v>724082959</v>
      </c>
      <c r="E1957" s="15" t="s">
        <v>571</v>
      </c>
      <c r="F1957" s="15" t="s">
        <v>84</v>
      </c>
      <c r="G1957" s="15" t="s">
        <v>101</v>
      </c>
      <c r="H1957" s="15" t="s">
        <v>86</v>
      </c>
      <c r="I1957" s="17">
        <f t="shared" si="18"/>
        <v>0</v>
      </c>
      <c r="J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  <c r="U1957" s="17"/>
      <c r="V1957" s="17"/>
      <c r="W1957" s="17"/>
      <c r="X1957" s="17"/>
      <c r="Y1957" s="17"/>
      <c r="Z1957" s="18">
        <f t="shared" si="1"/>
        <v>12</v>
      </c>
      <c r="AA1957" s="19"/>
      <c r="AB1957" s="19"/>
      <c r="AC1957" s="19"/>
      <c r="AD1957" s="19"/>
      <c r="AE1957" s="19"/>
      <c r="AF1957" s="19">
        <v>6</v>
      </c>
      <c r="AG1957" s="19"/>
      <c r="AH1957" s="19">
        <v>6</v>
      </c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20">
        <f t="shared" si="3"/>
        <v>0</v>
      </c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1"/>
      <c r="BG1957" s="21"/>
      <c r="BH1957" s="21"/>
      <c r="BI1957" s="21"/>
      <c r="BJ1957" s="22">
        <f t="shared" si="21"/>
        <v>0</v>
      </c>
      <c r="BK1957" s="21"/>
      <c r="BL1957" s="21"/>
      <c r="BM1957" s="21"/>
      <c r="BN1957" s="23">
        <f t="shared" si="7"/>
        <v>1</v>
      </c>
      <c r="BO1957" s="23"/>
      <c r="BP1957" s="23"/>
      <c r="BQ1957" s="23">
        <v>1</v>
      </c>
      <c r="BR1957" s="23"/>
      <c r="BS1957" s="23"/>
      <c r="BT1957" s="23"/>
      <c r="BU1957" s="23"/>
      <c r="BV1957" s="23"/>
      <c r="BW1957" s="23"/>
      <c r="BX1957" s="23"/>
      <c r="BY1957" s="23"/>
      <c r="BZ1957" s="23"/>
      <c r="CA1957" s="23"/>
      <c r="CB1957" s="23"/>
      <c r="CC1957" s="23"/>
      <c r="CD1957" s="23"/>
      <c r="CE1957" s="23"/>
      <c r="CF1957" s="21">
        <f t="shared" si="9"/>
        <v>0</v>
      </c>
      <c r="CG1957" s="21"/>
      <c r="CH1957" s="21"/>
      <c r="CI1957" s="21"/>
      <c r="CJ1957" s="21"/>
      <c r="CK1957" s="21"/>
      <c r="CL1957" s="21"/>
      <c r="CM1957" s="21"/>
      <c r="CN1957" s="21"/>
      <c r="CO1957" s="21"/>
      <c r="CP1957" s="21"/>
      <c r="CQ1957" s="21"/>
      <c r="CR1957" s="21"/>
      <c r="CS1957" s="21"/>
      <c r="CT1957" s="21"/>
      <c r="CU1957" s="21"/>
      <c r="CV1957" s="21"/>
      <c r="CW1957" s="21"/>
      <c r="CX1957" s="23">
        <f t="shared" si="11"/>
        <v>0</v>
      </c>
      <c r="CY1957" s="23"/>
      <c r="CZ1957" s="23"/>
      <c r="DA1957" s="23"/>
      <c r="DB1957" s="23"/>
      <c r="DC1957" s="23"/>
      <c r="DD1957" s="23"/>
      <c r="DE1957" s="22">
        <f t="shared" si="13"/>
        <v>0</v>
      </c>
      <c r="DF1957" s="21"/>
      <c r="DG1957" s="21"/>
      <c r="DH1957" s="21"/>
      <c r="DI1957" s="21"/>
      <c r="DJ1957" s="21"/>
      <c r="DK1957" s="24">
        <f t="shared" si="15"/>
        <v>0</v>
      </c>
      <c r="DL1957" s="23"/>
      <c r="DM1957" s="23"/>
      <c r="DN1957" s="3"/>
      <c r="DO1957" s="3"/>
      <c r="DP1957" s="3"/>
      <c r="DQ1957" s="3"/>
      <c r="DR1957" s="3"/>
      <c r="DS1957" s="3"/>
      <c r="DT1957" s="3"/>
      <c r="DU1957" s="3"/>
      <c r="DV1957" s="3"/>
      <c r="DW1957" s="3"/>
      <c r="DX1957" s="3"/>
      <c r="DY1957" s="3"/>
      <c r="DZ1957" s="3"/>
      <c r="EA1957" s="3"/>
      <c r="EB1957" s="3"/>
      <c r="EC1957" s="3"/>
      <c r="ED1957" s="3"/>
      <c r="EE1957" s="3"/>
      <c r="EF1957" s="3"/>
      <c r="EG1957" s="3"/>
    </row>
    <row r="1958" spans="1:137" ht="15.75" customHeight="1">
      <c r="A1958" s="15" t="s">
        <v>6260</v>
      </c>
      <c r="B1958" s="15" t="s">
        <v>6261</v>
      </c>
      <c r="C1958" s="16">
        <v>49627864</v>
      </c>
      <c r="D1958" s="15">
        <v>604539170</v>
      </c>
      <c r="E1958" s="15" t="s">
        <v>6262</v>
      </c>
      <c r="F1958" s="15" t="s">
        <v>84</v>
      </c>
      <c r="G1958" s="15" t="s">
        <v>101</v>
      </c>
      <c r="H1958" s="15" t="s">
        <v>57</v>
      </c>
      <c r="I1958" s="17">
        <f t="shared" si="18"/>
        <v>0</v>
      </c>
      <c r="J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  <c r="U1958" s="17"/>
      <c r="V1958" s="17"/>
      <c r="W1958" s="17"/>
      <c r="X1958" s="17"/>
      <c r="Y1958" s="17"/>
      <c r="Z1958" s="18">
        <f t="shared" si="1"/>
        <v>34</v>
      </c>
      <c r="AA1958" s="19"/>
      <c r="AB1958" s="19"/>
      <c r="AC1958" s="19"/>
      <c r="AD1958" s="19"/>
      <c r="AE1958" s="19"/>
      <c r="AF1958" s="25">
        <v>12</v>
      </c>
      <c r="AG1958" s="19"/>
      <c r="AH1958" s="19">
        <v>7</v>
      </c>
      <c r="AI1958" s="19"/>
      <c r="AJ1958" s="19"/>
      <c r="AK1958" s="19"/>
      <c r="AL1958" s="19"/>
      <c r="AM1958" s="19"/>
      <c r="AN1958" s="19"/>
      <c r="AO1958" s="19">
        <v>15</v>
      </c>
      <c r="AP1958" s="19"/>
      <c r="AQ1958" s="19"/>
      <c r="AR1958" s="20">
        <f t="shared" si="3"/>
        <v>0</v>
      </c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1"/>
      <c r="BG1958" s="21"/>
      <c r="BH1958" s="21"/>
      <c r="BI1958" s="21"/>
      <c r="BJ1958" s="22">
        <f t="shared" si="21"/>
        <v>0</v>
      </c>
      <c r="BK1958" s="21"/>
      <c r="BL1958" s="21"/>
      <c r="BM1958" s="21"/>
      <c r="BN1958" s="23">
        <f t="shared" si="7"/>
        <v>0</v>
      </c>
      <c r="BO1958" s="23"/>
      <c r="BP1958" s="23"/>
      <c r="BQ1958" s="23"/>
      <c r="BR1958" s="23"/>
      <c r="BS1958" s="23"/>
      <c r="BT1958" s="23"/>
      <c r="BU1958" s="23"/>
      <c r="BV1958" s="23"/>
      <c r="BW1958" s="23"/>
      <c r="BX1958" s="23"/>
      <c r="BY1958" s="23"/>
      <c r="BZ1958" s="23"/>
      <c r="CA1958" s="23"/>
      <c r="CB1958" s="23"/>
      <c r="CC1958" s="23"/>
      <c r="CD1958" s="23"/>
      <c r="CE1958" s="23"/>
      <c r="CF1958" s="21">
        <f t="shared" si="9"/>
        <v>0</v>
      </c>
      <c r="CG1958" s="21"/>
      <c r="CH1958" s="21"/>
      <c r="CI1958" s="21"/>
      <c r="CJ1958" s="21"/>
      <c r="CK1958" s="21"/>
      <c r="CL1958" s="21"/>
      <c r="CM1958" s="21"/>
      <c r="CN1958" s="21"/>
      <c r="CO1958" s="21"/>
      <c r="CP1958" s="21"/>
      <c r="CQ1958" s="21"/>
      <c r="CR1958" s="21"/>
      <c r="CS1958" s="21"/>
      <c r="CT1958" s="21"/>
      <c r="CU1958" s="21"/>
      <c r="CV1958" s="21"/>
      <c r="CW1958" s="21"/>
      <c r="CX1958" s="23">
        <f t="shared" si="11"/>
        <v>2</v>
      </c>
      <c r="CY1958" s="23"/>
      <c r="CZ1958" s="23"/>
      <c r="DA1958" s="23"/>
      <c r="DB1958" s="23">
        <v>2</v>
      </c>
      <c r="DC1958" s="23"/>
      <c r="DD1958" s="23"/>
      <c r="DE1958" s="22">
        <f t="shared" si="13"/>
        <v>0</v>
      </c>
      <c r="DF1958" s="21"/>
      <c r="DG1958" s="21"/>
      <c r="DH1958" s="21"/>
      <c r="DI1958" s="21"/>
      <c r="DJ1958" s="21"/>
      <c r="DK1958" s="24">
        <f t="shared" si="15"/>
        <v>0</v>
      </c>
      <c r="DL1958" s="23"/>
      <c r="DM1958" s="23"/>
      <c r="DN1958" s="3"/>
      <c r="DO1958" s="3"/>
      <c r="DP1958" s="3"/>
      <c r="DQ1958" s="3"/>
      <c r="DR1958" s="3"/>
      <c r="DS1958" s="3"/>
      <c r="DT1958" s="3"/>
      <c r="DU1958" s="3"/>
      <c r="DV1958" s="3"/>
      <c r="DW1958" s="3"/>
      <c r="DX1958" s="3"/>
      <c r="DY1958" s="3"/>
      <c r="DZ1958" s="3"/>
      <c r="EA1958" s="3"/>
      <c r="EB1958" s="3"/>
      <c r="EC1958" s="3"/>
      <c r="ED1958" s="3"/>
      <c r="EE1958" s="3"/>
      <c r="EF1958" s="3"/>
      <c r="EG1958" s="3"/>
    </row>
    <row r="1959" spans="1:137" ht="15.75" customHeight="1">
      <c r="A1959" s="15" t="s">
        <v>6263</v>
      </c>
      <c r="B1959" s="15" t="s">
        <v>6235</v>
      </c>
      <c r="C1959" s="16" t="s">
        <v>6236</v>
      </c>
      <c r="D1959" s="15">
        <v>720984961</v>
      </c>
      <c r="E1959" s="15" t="s">
        <v>6264</v>
      </c>
      <c r="F1959" s="15" t="s">
        <v>84</v>
      </c>
      <c r="G1959" s="15" t="s">
        <v>91</v>
      </c>
      <c r="H1959" s="15" t="s">
        <v>57</v>
      </c>
      <c r="I1959" s="17">
        <f t="shared" si="18"/>
        <v>0</v>
      </c>
      <c r="J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  <c r="U1959" s="17"/>
      <c r="V1959" s="17"/>
      <c r="W1959" s="17"/>
      <c r="X1959" s="17"/>
      <c r="Y1959" s="17"/>
      <c r="Z1959" s="18">
        <f t="shared" si="1"/>
        <v>44</v>
      </c>
      <c r="AA1959" s="19"/>
      <c r="AB1959" s="19"/>
      <c r="AC1959" s="19"/>
      <c r="AD1959" s="19"/>
      <c r="AE1959" s="19"/>
      <c r="AF1959" s="19"/>
      <c r="AG1959" s="19">
        <v>19</v>
      </c>
      <c r="AH1959" s="19"/>
      <c r="AI1959" s="19"/>
      <c r="AJ1959" s="19"/>
      <c r="AK1959" s="19"/>
      <c r="AL1959" s="19"/>
      <c r="AM1959" s="19"/>
      <c r="AN1959" s="19"/>
      <c r="AO1959" s="19">
        <v>25</v>
      </c>
      <c r="AP1959" s="19"/>
      <c r="AQ1959" s="19"/>
      <c r="AR1959" s="20">
        <f t="shared" si="3"/>
        <v>0</v>
      </c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1"/>
      <c r="BG1959" s="21"/>
      <c r="BH1959" s="21"/>
      <c r="BI1959" s="21"/>
      <c r="BJ1959" s="22">
        <f t="shared" si="21"/>
        <v>0</v>
      </c>
      <c r="BK1959" s="21"/>
      <c r="BL1959" s="21"/>
      <c r="BM1959" s="21"/>
      <c r="BN1959" s="23">
        <f t="shared" si="7"/>
        <v>10</v>
      </c>
      <c r="BO1959" s="23"/>
      <c r="BP1959" s="23"/>
      <c r="BQ1959" s="23"/>
      <c r="BR1959" s="23"/>
      <c r="BS1959" s="23"/>
      <c r="BT1959" s="23"/>
      <c r="BU1959" s="23">
        <v>10</v>
      </c>
      <c r="BV1959" s="23"/>
      <c r="BW1959" s="23"/>
      <c r="BX1959" s="23"/>
      <c r="BY1959" s="23"/>
      <c r="BZ1959" s="23"/>
      <c r="CA1959" s="23"/>
      <c r="CB1959" s="23"/>
      <c r="CC1959" s="23"/>
      <c r="CD1959" s="23"/>
      <c r="CE1959" s="23"/>
      <c r="CF1959" s="21">
        <f t="shared" si="9"/>
        <v>100</v>
      </c>
      <c r="CG1959" s="21"/>
      <c r="CH1959" s="21"/>
      <c r="CI1959" s="21"/>
      <c r="CJ1959" s="21"/>
      <c r="CK1959" s="21"/>
      <c r="CL1959" s="21"/>
      <c r="CM1959" s="21"/>
      <c r="CN1959" s="21"/>
      <c r="CO1959" s="21"/>
      <c r="CP1959" s="21"/>
      <c r="CQ1959" s="21"/>
      <c r="CR1959" s="21"/>
      <c r="CS1959" s="21"/>
      <c r="CT1959" s="21"/>
      <c r="CU1959" s="21">
        <v>100</v>
      </c>
      <c r="CV1959" s="21"/>
      <c r="CW1959" s="21"/>
      <c r="CX1959" s="23">
        <f t="shared" si="11"/>
        <v>1</v>
      </c>
      <c r="CY1959" s="23"/>
      <c r="CZ1959" s="23"/>
      <c r="DA1959" s="23"/>
      <c r="DB1959" s="23">
        <v>1</v>
      </c>
      <c r="DC1959" s="23"/>
      <c r="DD1959" s="23"/>
      <c r="DE1959" s="22">
        <f t="shared" si="13"/>
        <v>0</v>
      </c>
      <c r="DF1959" s="21"/>
      <c r="DG1959" s="21"/>
      <c r="DH1959" s="21"/>
      <c r="DI1959" s="21"/>
      <c r="DJ1959" s="21"/>
      <c r="DK1959" s="24">
        <f t="shared" si="15"/>
        <v>0</v>
      </c>
      <c r="DL1959" s="23"/>
      <c r="DM1959" s="23"/>
      <c r="DN1959" s="3"/>
      <c r="DO1959" s="3"/>
      <c r="DP1959" s="3"/>
      <c r="DQ1959" s="3"/>
      <c r="DR1959" s="3"/>
      <c r="DS1959" s="3"/>
      <c r="DT1959" s="3"/>
      <c r="DU1959" s="3"/>
      <c r="DV1959" s="3"/>
      <c r="DW1959" s="3"/>
      <c r="DX1959" s="3"/>
      <c r="DY1959" s="3"/>
      <c r="DZ1959" s="3"/>
      <c r="EA1959" s="3"/>
      <c r="EB1959" s="3"/>
      <c r="EC1959" s="3"/>
      <c r="ED1959" s="3"/>
      <c r="EE1959" s="3"/>
      <c r="EF1959" s="3"/>
      <c r="EG1959" s="3"/>
    </row>
    <row r="1960" spans="1:137" ht="15.75" customHeight="1">
      <c r="A1960" s="15" t="s">
        <v>6265</v>
      </c>
      <c r="B1960" s="15" t="s">
        <v>6266</v>
      </c>
      <c r="C1960" s="16" t="s">
        <v>6267</v>
      </c>
      <c r="D1960" s="15">
        <v>604188477</v>
      </c>
      <c r="E1960" s="15" t="s">
        <v>6268</v>
      </c>
      <c r="F1960" s="15" t="s">
        <v>84</v>
      </c>
      <c r="G1960" s="15" t="s">
        <v>91</v>
      </c>
      <c r="H1960" s="15" t="s">
        <v>68</v>
      </c>
      <c r="I1960" s="17">
        <f t="shared" si="18"/>
        <v>0</v>
      </c>
      <c r="J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  <c r="U1960" s="17"/>
      <c r="V1960" s="17"/>
      <c r="W1960" s="17"/>
      <c r="X1960" s="17"/>
      <c r="Y1960" s="17"/>
      <c r="Z1960" s="18">
        <f t="shared" si="1"/>
        <v>10</v>
      </c>
      <c r="AA1960" s="19"/>
      <c r="AB1960" s="19"/>
      <c r="AC1960" s="19"/>
      <c r="AD1960" s="19"/>
      <c r="AE1960" s="19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>
        <v>10</v>
      </c>
      <c r="AP1960" s="19"/>
      <c r="AQ1960" s="19"/>
      <c r="AR1960" s="20">
        <f t="shared" si="3"/>
        <v>0</v>
      </c>
      <c r="AS1960" s="21"/>
      <c r="AT1960" s="21"/>
      <c r="AU1960" s="21"/>
      <c r="AV1960" s="21"/>
      <c r="AW1960" s="21"/>
      <c r="AX1960" s="21"/>
      <c r="AY1960" s="21"/>
      <c r="AZ1960" s="21"/>
      <c r="BA1960" s="21"/>
      <c r="BB1960" s="21"/>
      <c r="BC1960" s="21"/>
      <c r="BD1960" s="21"/>
      <c r="BE1960" s="21"/>
      <c r="BF1960" s="21"/>
      <c r="BG1960" s="21"/>
      <c r="BH1960" s="21"/>
      <c r="BI1960" s="21"/>
      <c r="BJ1960" s="22">
        <f t="shared" si="21"/>
        <v>0</v>
      </c>
      <c r="BK1960" s="21"/>
      <c r="BL1960" s="21"/>
      <c r="BM1960" s="21"/>
      <c r="BN1960" s="23">
        <f t="shared" si="7"/>
        <v>0</v>
      </c>
      <c r="BO1960" s="23"/>
      <c r="BP1960" s="23"/>
      <c r="BQ1960" s="23"/>
      <c r="BR1960" s="23"/>
      <c r="BS1960" s="23"/>
      <c r="BT1960" s="23"/>
      <c r="BU1960" s="23"/>
      <c r="BV1960" s="23"/>
      <c r="BW1960" s="23"/>
      <c r="BX1960" s="23"/>
      <c r="BY1960" s="23"/>
      <c r="BZ1960" s="23"/>
      <c r="CA1960" s="23"/>
      <c r="CB1960" s="23"/>
      <c r="CC1960" s="23"/>
      <c r="CD1960" s="23"/>
      <c r="CE1960" s="23"/>
      <c r="CF1960" s="21">
        <f t="shared" si="9"/>
        <v>100</v>
      </c>
      <c r="CG1960" s="21"/>
      <c r="CH1960" s="21"/>
      <c r="CI1960" s="21"/>
      <c r="CJ1960" s="21"/>
      <c r="CK1960" s="21"/>
      <c r="CL1960" s="21"/>
      <c r="CM1960" s="21"/>
      <c r="CN1960" s="21"/>
      <c r="CO1960" s="21"/>
      <c r="CP1960" s="21"/>
      <c r="CQ1960" s="21"/>
      <c r="CR1960" s="21"/>
      <c r="CS1960" s="21"/>
      <c r="CT1960" s="21"/>
      <c r="CU1960" s="21">
        <v>100</v>
      </c>
      <c r="CV1960" s="21"/>
      <c r="CW1960" s="21"/>
      <c r="CX1960" s="23">
        <f t="shared" si="11"/>
        <v>1</v>
      </c>
      <c r="CY1960" s="23"/>
      <c r="CZ1960" s="23"/>
      <c r="DA1960" s="23"/>
      <c r="DB1960" s="23">
        <v>1</v>
      </c>
      <c r="DC1960" s="23"/>
      <c r="DD1960" s="23"/>
      <c r="DE1960" s="22">
        <f t="shared" si="13"/>
        <v>0</v>
      </c>
      <c r="DF1960" s="21"/>
      <c r="DG1960" s="21"/>
      <c r="DH1960" s="21"/>
      <c r="DI1960" s="21"/>
      <c r="DJ1960" s="21"/>
      <c r="DK1960" s="24">
        <f t="shared" si="15"/>
        <v>0</v>
      </c>
      <c r="DL1960" s="23"/>
      <c r="DM1960" s="23"/>
      <c r="DN1960" s="3"/>
      <c r="DO1960" s="3"/>
      <c r="DP1960" s="3"/>
      <c r="DQ1960" s="3"/>
      <c r="DR1960" s="3"/>
      <c r="DS1960" s="3"/>
      <c r="DT1960" s="3"/>
      <c r="DU1960" s="3"/>
      <c r="DV1960" s="3"/>
      <c r="DW1960" s="3"/>
      <c r="DX1960" s="3"/>
      <c r="DY1960" s="3"/>
      <c r="DZ1960" s="3"/>
      <c r="EA1960" s="3"/>
      <c r="EB1960" s="3"/>
      <c r="EC1960" s="3"/>
      <c r="ED1960" s="3"/>
      <c r="EE1960" s="3"/>
      <c r="EF1960" s="3"/>
      <c r="EG1960" s="3"/>
    </row>
    <row r="1961" spans="1:137" ht="15.75" customHeight="1">
      <c r="A1961" s="15" t="s">
        <v>6269</v>
      </c>
      <c r="B1961" s="15" t="s">
        <v>6270</v>
      </c>
      <c r="C1961" s="16">
        <v>24257605</v>
      </c>
      <c r="D1961" s="15">
        <v>737345882</v>
      </c>
      <c r="E1961" s="15" t="s">
        <v>1462</v>
      </c>
      <c r="F1961" s="15" t="s">
        <v>84</v>
      </c>
      <c r="G1961" s="15" t="s">
        <v>91</v>
      </c>
      <c r="H1961" s="15" t="s">
        <v>80</v>
      </c>
      <c r="I1961" s="17">
        <f t="shared" si="18"/>
        <v>0</v>
      </c>
      <c r="J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  <c r="U1961" s="17"/>
      <c r="V1961" s="17"/>
      <c r="W1961" s="17"/>
      <c r="X1961" s="17"/>
      <c r="Y1961" s="17"/>
      <c r="Z1961" s="18">
        <f t="shared" si="1"/>
        <v>34</v>
      </c>
      <c r="AA1961" s="19"/>
      <c r="AB1961" s="19"/>
      <c r="AC1961" s="19"/>
      <c r="AD1961" s="19"/>
      <c r="AE1961" s="19"/>
      <c r="AF1961" s="19"/>
      <c r="AG1961" s="19">
        <v>19</v>
      </c>
      <c r="AH1961" s="19"/>
      <c r="AI1961" s="19"/>
      <c r="AJ1961" s="19"/>
      <c r="AK1961" s="19"/>
      <c r="AL1961" s="19"/>
      <c r="AM1961" s="19"/>
      <c r="AN1961" s="19"/>
      <c r="AO1961" s="19">
        <v>15</v>
      </c>
      <c r="AP1961" s="19"/>
      <c r="AQ1961" s="19"/>
      <c r="AR1961" s="20">
        <f t="shared" si="3"/>
        <v>0</v>
      </c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1"/>
      <c r="BG1961" s="21"/>
      <c r="BH1961" s="21"/>
      <c r="BI1961" s="21"/>
      <c r="BJ1961" s="22">
        <f t="shared" si="21"/>
        <v>0</v>
      </c>
      <c r="BK1961" s="21"/>
      <c r="BL1961" s="21"/>
      <c r="BM1961" s="21"/>
      <c r="BN1961" s="23">
        <f t="shared" si="7"/>
        <v>0</v>
      </c>
      <c r="BO1961" s="23"/>
      <c r="BP1961" s="23"/>
      <c r="BQ1961" s="23"/>
      <c r="BR1961" s="23"/>
      <c r="BS1961" s="23"/>
      <c r="BT1961" s="23"/>
      <c r="BU1961" s="23"/>
      <c r="BV1961" s="23"/>
      <c r="BW1961" s="23"/>
      <c r="BX1961" s="23"/>
      <c r="BY1961" s="23"/>
      <c r="BZ1961" s="23"/>
      <c r="CA1961" s="23"/>
      <c r="CB1961" s="23"/>
      <c r="CC1961" s="23"/>
      <c r="CD1961" s="23"/>
      <c r="CE1961" s="23"/>
      <c r="CF1961" s="21">
        <f t="shared" si="9"/>
        <v>100</v>
      </c>
      <c r="CG1961" s="21"/>
      <c r="CH1961" s="21"/>
      <c r="CI1961" s="21"/>
      <c r="CJ1961" s="21"/>
      <c r="CK1961" s="21"/>
      <c r="CL1961" s="21"/>
      <c r="CM1961" s="21"/>
      <c r="CN1961" s="21"/>
      <c r="CO1961" s="21"/>
      <c r="CP1961" s="21"/>
      <c r="CQ1961" s="21"/>
      <c r="CR1961" s="21"/>
      <c r="CS1961" s="21"/>
      <c r="CT1961" s="21"/>
      <c r="CU1961" s="21">
        <v>100</v>
      </c>
      <c r="CV1961" s="21"/>
      <c r="CW1961" s="21"/>
      <c r="CX1961" s="23">
        <f t="shared" si="11"/>
        <v>1</v>
      </c>
      <c r="CY1961" s="23"/>
      <c r="CZ1961" s="23"/>
      <c r="DA1961" s="23"/>
      <c r="DB1961" s="23">
        <v>1</v>
      </c>
      <c r="DC1961" s="23"/>
      <c r="DD1961" s="23"/>
      <c r="DE1961" s="22">
        <f t="shared" si="13"/>
        <v>0</v>
      </c>
      <c r="DF1961" s="21"/>
      <c r="DG1961" s="21"/>
      <c r="DH1961" s="21"/>
      <c r="DI1961" s="21"/>
      <c r="DJ1961" s="21"/>
      <c r="DK1961" s="24">
        <f t="shared" si="15"/>
        <v>0</v>
      </c>
      <c r="DL1961" s="23"/>
      <c r="DM1961" s="23"/>
      <c r="DN1961" s="3"/>
      <c r="DO1961" s="3"/>
      <c r="DP1961" s="3"/>
      <c r="DQ1961" s="3"/>
      <c r="DR1961" s="3"/>
      <c r="DS1961" s="3"/>
      <c r="DT1961" s="3"/>
      <c r="DU1961" s="3"/>
      <c r="DV1961" s="3"/>
      <c r="DW1961" s="3"/>
      <c r="DX1961" s="3"/>
      <c r="DY1961" s="3"/>
      <c r="DZ1961" s="3"/>
      <c r="EA1961" s="3"/>
      <c r="EB1961" s="3"/>
      <c r="EC1961" s="3"/>
      <c r="ED1961" s="3"/>
      <c r="EE1961" s="3"/>
      <c r="EF1961" s="3"/>
      <c r="EG1961" s="3"/>
    </row>
    <row r="1962" spans="1:137" ht="15.75" customHeight="1">
      <c r="A1962" s="15" t="s">
        <v>6271</v>
      </c>
      <c r="B1962" s="15" t="s">
        <v>6255</v>
      </c>
      <c r="C1962" s="16" t="s">
        <v>6272</v>
      </c>
      <c r="D1962" s="15">
        <v>723858052</v>
      </c>
      <c r="E1962" s="15" t="s">
        <v>6273</v>
      </c>
      <c r="F1962" s="15" t="s">
        <v>84</v>
      </c>
      <c r="G1962" s="15" t="s">
        <v>169</v>
      </c>
      <c r="H1962" s="15" t="s">
        <v>57</v>
      </c>
      <c r="I1962" s="17">
        <f t="shared" si="18"/>
        <v>0</v>
      </c>
      <c r="J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  <c r="U1962" s="17"/>
      <c r="V1962" s="17"/>
      <c r="W1962" s="17"/>
      <c r="X1962" s="17"/>
      <c r="Y1962" s="17"/>
      <c r="Z1962" s="18">
        <f t="shared" si="1"/>
        <v>25</v>
      </c>
      <c r="AA1962" s="19"/>
      <c r="AB1962" s="19"/>
      <c r="AC1962" s="19"/>
      <c r="AD1962" s="19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>
        <v>25</v>
      </c>
      <c r="AQ1962" s="19"/>
      <c r="AR1962" s="20">
        <f t="shared" si="3"/>
        <v>0</v>
      </c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1"/>
      <c r="BG1962" s="21"/>
      <c r="BH1962" s="21"/>
      <c r="BI1962" s="21"/>
      <c r="BJ1962" s="22">
        <f t="shared" si="21"/>
        <v>0</v>
      </c>
      <c r="BK1962" s="21"/>
      <c r="BL1962" s="21"/>
      <c r="BM1962" s="21"/>
      <c r="BN1962" s="23">
        <f t="shared" si="7"/>
        <v>0</v>
      </c>
      <c r="BO1962" s="23"/>
      <c r="BP1962" s="23"/>
      <c r="BQ1962" s="23"/>
      <c r="BR1962" s="23"/>
      <c r="BS1962" s="23"/>
      <c r="BT1962" s="23"/>
      <c r="BU1962" s="23"/>
      <c r="BV1962" s="23"/>
      <c r="BW1962" s="23"/>
      <c r="BX1962" s="23"/>
      <c r="BY1962" s="23"/>
      <c r="BZ1962" s="23"/>
      <c r="CA1962" s="23"/>
      <c r="CB1962" s="23"/>
      <c r="CC1962" s="23"/>
      <c r="CD1962" s="23"/>
      <c r="CE1962" s="23"/>
      <c r="CF1962" s="21">
        <f t="shared" si="9"/>
        <v>0</v>
      </c>
      <c r="CG1962" s="21"/>
      <c r="CH1962" s="21"/>
      <c r="CI1962" s="21"/>
      <c r="CJ1962" s="21"/>
      <c r="CK1962" s="21"/>
      <c r="CL1962" s="21"/>
      <c r="CM1962" s="21"/>
      <c r="CN1962" s="21"/>
      <c r="CO1962" s="21"/>
      <c r="CP1962" s="21"/>
      <c r="CQ1962" s="21"/>
      <c r="CR1962" s="21"/>
      <c r="CS1962" s="21"/>
      <c r="CT1962" s="21"/>
      <c r="CU1962" s="21"/>
      <c r="CV1962" s="21"/>
      <c r="CW1962" s="21"/>
      <c r="CX1962" s="23">
        <f t="shared" si="11"/>
        <v>0</v>
      </c>
      <c r="CY1962" s="23"/>
      <c r="CZ1962" s="23"/>
      <c r="DA1962" s="23"/>
      <c r="DB1962" s="23"/>
      <c r="DC1962" s="23"/>
      <c r="DD1962" s="23"/>
      <c r="DE1962" s="22">
        <f t="shared" si="13"/>
        <v>0</v>
      </c>
      <c r="DF1962" s="21"/>
      <c r="DG1962" s="21"/>
      <c r="DH1962" s="21"/>
      <c r="DI1962" s="21"/>
      <c r="DJ1962" s="21"/>
      <c r="DK1962" s="24">
        <f t="shared" si="15"/>
        <v>0</v>
      </c>
      <c r="DL1962" s="23"/>
      <c r="DM1962" s="23"/>
      <c r="DN1962" s="3"/>
      <c r="DO1962" s="3"/>
      <c r="DP1962" s="3"/>
      <c r="DQ1962" s="3"/>
      <c r="DR1962" s="3"/>
      <c r="DS1962" s="3"/>
      <c r="DT1962" s="3"/>
      <c r="DU1962" s="3"/>
      <c r="DV1962" s="3"/>
      <c r="DW1962" s="3"/>
      <c r="DX1962" s="3"/>
      <c r="DY1962" s="3"/>
      <c r="DZ1962" s="3"/>
      <c r="EA1962" s="3"/>
      <c r="EB1962" s="3"/>
      <c r="EC1962" s="3"/>
      <c r="ED1962" s="3"/>
      <c r="EE1962" s="3"/>
      <c r="EF1962" s="3"/>
      <c r="EG1962" s="3"/>
    </row>
    <row r="1963" spans="1:137" ht="15.75" customHeight="1">
      <c r="A1963" s="15" t="s">
        <v>6274</v>
      </c>
      <c r="B1963" s="15" t="s">
        <v>6275</v>
      </c>
      <c r="C1963" s="16">
        <v>29019681</v>
      </c>
      <c r="D1963" s="15">
        <v>775636170</v>
      </c>
      <c r="E1963" s="15" t="s">
        <v>6276</v>
      </c>
      <c r="F1963" s="15" t="s">
        <v>84</v>
      </c>
      <c r="G1963" s="15" t="s">
        <v>91</v>
      </c>
      <c r="H1963" s="15" t="s">
        <v>57</v>
      </c>
      <c r="I1963" s="17">
        <f t="shared" si="18"/>
        <v>0</v>
      </c>
      <c r="J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  <c r="U1963" s="17"/>
      <c r="V1963" s="17"/>
      <c r="W1963" s="17"/>
      <c r="X1963" s="17"/>
      <c r="Y1963" s="17"/>
      <c r="Z1963" s="18">
        <f t="shared" si="1"/>
        <v>29</v>
      </c>
      <c r="AA1963" s="19"/>
      <c r="AB1963" s="19"/>
      <c r="AC1963" s="19"/>
      <c r="AD1963" s="19"/>
      <c r="AE1963" s="19"/>
      <c r="AF1963" s="19"/>
      <c r="AG1963" s="19">
        <v>19</v>
      </c>
      <c r="AH1963" s="19"/>
      <c r="AI1963" s="19"/>
      <c r="AJ1963" s="19"/>
      <c r="AK1963" s="19"/>
      <c r="AL1963" s="19"/>
      <c r="AM1963" s="19"/>
      <c r="AN1963" s="19"/>
      <c r="AO1963" s="19">
        <v>10</v>
      </c>
      <c r="AP1963" s="19"/>
      <c r="AQ1963" s="19"/>
      <c r="AR1963" s="20">
        <f t="shared" si="3"/>
        <v>0</v>
      </c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1"/>
      <c r="BG1963" s="21"/>
      <c r="BH1963" s="21"/>
      <c r="BI1963" s="21"/>
      <c r="BJ1963" s="22">
        <f t="shared" si="21"/>
        <v>0</v>
      </c>
      <c r="BK1963" s="21"/>
      <c r="BL1963" s="21"/>
      <c r="BM1963" s="21"/>
      <c r="BN1963" s="23">
        <f t="shared" si="7"/>
        <v>0</v>
      </c>
      <c r="BO1963" s="23"/>
      <c r="BP1963" s="23"/>
      <c r="BQ1963" s="23"/>
      <c r="BR1963" s="23"/>
      <c r="BS1963" s="23"/>
      <c r="BT1963" s="23"/>
      <c r="BU1963" s="23"/>
      <c r="BV1963" s="23"/>
      <c r="BW1963" s="23"/>
      <c r="BX1963" s="23"/>
      <c r="BY1963" s="23"/>
      <c r="BZ1963" s="23"/>
      <c r="CA1963" s="23"/>
      <c r="CB1963" s="23"/>
      <c r="CC1963" s="23"/>
      <c r="CD1963" s="23"/>
      <c r="CE1963" s="23"/>
      <c r="CF1963" s="21">
        <f t="shared" si="9"/>
        <v>100</v>
      </c>
      <c r="CG1963" s="21"/>
      <c r="CH1963" s="21"/>
      <c r="CI1963" s="21"/>
      <c r="CJ1963" s="21"/>
      <c r="CK1963" s="21"/>
      <c r="CL1963" s="21"/>
      <c r="CM1963" s="21"/>
      <c r="CN1963" s="21"/>
      <c r="CO1963" s="21"/>
      <c r="CP1963" s="21"/>
      <c r="CQ1963" s="21"/>
      <c r="CR1963" s="21"/>
      <c r="CS1963" s="21"/>
      <c r="CT1963" s="21"/>
      <c r="CU1963" s="21">
        <v>100</v>
      </c>
      <c r="CV1963" s="21"/>
      <c r="CW1963" s="21"/>
      <c r="CX1963" s="23">
        <f t="shared" si="11"/>
        <v>1</v>
      </c>
      <c r="CY1963" s="23"/>
      <c r="CZ1963" s="23"/>
      <c r="DA1963" s="23"/>
      <c r="DB1963" s="23">
        <v>1</v>
      </c>
      <c r="DC1963" s="23"/>
      <c r="DD1963" s="23"/>
      <c r="DE1963" s="22">
        <f t="shared" si="13"/>
        <v>0</v>
      </c>
      <c r="DF1963" s="21"/>
      <c r="DG1963" s="21"/>
      <c r="DH1963" s="21"/>
      <c r="DI1963" s="21"/>
      <c r="DJ1963" s="21"/>
      <c r="DK1963" s="24">
        <f t="shared" si="15"/>
        <v>0</v>
      </c>
      <c r="DL1963" s="23"/>
      <c r="DM1963" s="23"/>
      <c r="DN1963" s="3"/>
      <c r="DO1963" s="3"/>
      <c r="DP1963" s="3"/>
      <c r="DQ1963" s="3"/>
      <c r="DR1963" s="3"/>
      <c r="DS1963" s="3"/>
      <c r="DT1963" s="3"/>
      <c r="DU1963" s="3"/>
      <c r="DV1963" s="3"/>
      <c r="DW1963" s="3"/>
      <c r="DX1963" s="3"/>
      <c r="DY1963" s="3"/>
      <c r="DZ1963" s="3"/>
      <c r="EA1963" s="3"/>
      <c r="EB1963" s="3"/>
      <c r="EC1963" s="3"/>
      <c r="ED1963" s="3"/>
      <c r="EE1963" s="3"/>
      <c r="EF1963" s="3"/>
      <c r="EG1963" s="3"/>
    </row>
    <row r="1964" spans="1:137" ht="15.75" customHeight="1">
      <c r="A1964" s="15" t="s">
        <v>6277</v>
      </c>
      <c r="B1964" s="15" t="s">
        <v>6278</v>
      </c>
      <c r="C1964" s="16">
        <v>75047365</v>
      </c>
      <c r="D1964" s="15">
        <v>603743345</v>
      </c>
      <c r="E1964" s="15" t="s">
        <v>6279</v>
      </c>
      <c r="F1964" s="15" t="s">
        <v>84</v>
      </c>
      <c r="G1964" s="15" t="s">
        <v>101</v>
      </c>
      <c r="H1964" s="15" t="s">
        <v>158</v>
      </c>
      <c r="I1964" s="17">
        <f t="shared" si="18"/>
        <v>0</v>
      </c>
      <c r="J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  <c r="U1964" s="17"/>
      <c r="V1964" s="17"/>
      <c r="W1964" s="17"/>
      <c r="X1964" s="17"/>
      <c r="Y1964" s="17"/>
      <c r="Z1964" s="18">
        <f t="shared" si="1"/>
        <v>15</v>
      </c>
      <c r="AA1964" s="19"/>
      <c r="AB1964" s="19"/>
      <c r="AC1964" s="19"/>
      <c r="AD1964" s="19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>
        <v>15</v>
      </c>
      <c r="AP1964" s="19"/>
      <c r="AQ1964" s="19"/>
      <c r="AR1964" s="20">
        <f t="shared" si="3"/>
        <v>0</v>
      </c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1"/>
      <c r="BG1964" s="21"/>
      <c r="BH1964" s="21"/>
      <c r="BI1964" s="21"/>
      <c r="BJ1964" s="22">
        <f t="shared" si="21"/>
        <v>0</v>
      </c>
      <c r="BK1964" s="21"/>
      <c r="BL1964" s="21"/>
      <c r="BM1964" s="21"/>
      <c r="BN1964" s="23">
        <f t="shared" si="7"/>
        <v>0</v>
      </c>
      <c r="BO1964" s="23"/>
      <c r="BP1964" s="23"/>
      <c r="BQ1964" s="23"/>
      <c r="BR1964" s="23"/>
      <c r="BS1964" s="23"/>
      <c r="BT1964" s="23"/>
      <c r="BU1964" s="23"/>
      <c r="BV1964" s="23"/>
      <c r="BW1964" s="23"/>
      <c r="BX1964" s="23"/>
      <c r="BY1964" s="23"/>
      <c r="BZ1964" s="23"/>
      <c r="CA1964" s="23"/>
      <c r="CB1964" s="23"/>
      <c r="CC1964" s="23"/>
      <c r="CD1964" s="23"/>
      <c r="CE1964" s="23"/>
      <c r="CF1964" s="21">
        <f t="shared" si="9"/>
        <v>0</v>
      </c>
      <c r="CG1964" s="21"/>
      <c r="CH1964" s="21"/>
      <c r="CI1964" s="21"/>
      <c r="CJ1964" s="21"/>
      <c r="CK1964" s="21"/>
      <c r="CL1964" s="21"/>
      <c r="CM1964" s="21"/>
      <c r="CN1964" s="21"/>
      <c r="CO1964" s="21"/>
      <c r="CP1964" s="21"/>
      <c r="CQ1964" s="21"/>
      <c r="CR1964" s="21"/>
      <c r="CS1964" s="21"/>
      <c r="CT1964" s="21"/>
      <c r="CU1964" s="21"/>
      <c r="CV1964" s="21"/>
      <c r="CW1964" s="21"/>
      <c r="CX1964" s="23">
        <f t="shared" si="11"/>
        <v>2</v>
      </c>
      <c r="CY1964" s="23"/>
      <c r="CZ1964" s="23"/>
      <c r="DA1964" s="23"/>
      <c r="DB1964" s="23">
        <v>2</v>
      </c>
      <c r="DC1964" s="23"/>
      <c r="DD1964" s="23"/>
      <c r="DE1964" s="22">
        <f t="shared" si="13"/>
        <v>0</v>
      </c>
      <c r="DF1964" s="21"/>
      <c r="DG1964" s="21"/>
      <c r="DH1964" s="21"/>
      <c r="DI1964" s="21"/>
      <c r="DJ1964" s="21"/>
      <c r="DK1964" s="24">
        <f t="shared" si="15"/>
        <v>0</v>
      </c>
      <c r="DL1964" s="23"/>
      <c r="DM1964" s="23"/>
      <c r="DN1964" s="3"/>
      <c r="DO1964" s="3"/>
      <c r="DP1964" s="3"/>
      <c r="DQ1964" s="3"/>
      <c r="DR1964" s="3"/>
      <c r="DS1964" s="3"/>
      <c r="DT1964" s="3"/>
      <c r="DU1964" s="3"/>
      <c r="DV1964" s="3"/>
      <c r="DW1964" s="3"/>
      <c r="DX1964" s="3"/>
      <c r="DY1964" s="3"/>
      <c r="DZ1964" s="3"/>
      <c r="EA1964" s="3"/>
      <c r="EB1964" s="3"/>
      <c r="EC1964" s="3"/>
      <c r="ED1964" s="3"/>
      <c r="EE1964" s="3"/>
      <c r="EF1964" s="3"/>
      <c r="EG1964" s="3"/>
    </row>
    <row r="1965" spans="1:137" ht="15.75" customHeight="1">
      <c r="A1965" s="15" t="s">
        <v>6280</v>
      </c>
      <c r="B1965" s="15" t="s">
        <v>6281</v>
      </c>
      <c r="C1965" s="16">
        <v>75122227</v>
      </c>
      <c r="D1965" s="15">
        <v>604296604</v>
      </c>
      <c r="E1965" s="15" t="s">
        <v>6282</v>
      </c>
      <c r="F1965" s="15" t="s">
        <v>84</v>
      </c>
      <c r="G1965" s="15" t="s">
        <v>101</v>
      </c>
      <c r="H1965" s="15" t="s">
        <v>57</v>
      </c>
      <c r="I1965" s="17">
        <f t="shared" si="18"/>
        <v>0</v>
      </c>
      <c r="J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  <c r="U1965" s="17"/>
      <c r="V1965" s="17"/>
      <c r="W1965" s="17"/>
      <c r="X1965" s="17"/>
      <c r="Y1965" s="17"/>
      <c r="Z1965" s="18">
        <f t="shared" si="1"/>
        <v>28</v>
      </c>
      <c r="AA1965" s="19"/>
      <c r="AB1965" s="19"/>
      <c r="AC1965" s="19"/>
      <c r="AD1965" s="19"/>
      <c r="AE1965" s="19"/>
      <c r="AF1965" s="19">
        <v>6</v>
      </c>
      <c r="AG1965" s="19"/>
      <c r="AH1965" s="19">
        <v>7</v>
      </c>
      <c r="AI1965" s="19"/>
      <c r="AJ1965" s="19"/>
      <c r="AK1965" s="19"/>
      <c r="AL1965" s="19"/>
      <c r="AM1965" s="19"/>
      <c r="AN1965" s="19"/>
      <c r="AO1965" s="19">
        <v>15</v>
      </c>
      <c r="AP1965" s="19"/>
      <c r="AQ1965" s="19"/>
      <c r="AR1965" s="20">
        <f t="shared" si="3"/>
        <v>0</v>
      </c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1"/>
      <c r="BG1965" s="21"/>
      <c r="BH1965" s="21"/>
      <c r="BI1965" s="21"/>
      <c r="BJ1965" s="22">
        <f t="shared" si="21"/>
        <v>0</v>
      </c>
      <c r="BK1965" s="21"/>
      <c r="BL1965" s="21"/>
      <c r="BM1965" s="21"/>
      <c r="BN1965" s="23">
        <f t="shared" si="7"/>
        <v>0</v>
      </c>
      <c r="BO1965" s="23"/>
      <c r="BP1965" s="23"/>
      <c r="BQ1965" s="23"/>
      <c r="BR1965" s="23"/>
      <c r="BS1965" s="23"/>
      <c r="BT1965" s="23"/>
      <c r="BU1965" s="23"/>
      <c r="BV1965" s="23"/>
      <c r="BW1965" s="23"/>
      <c r="BX1965" s="23"/>
      <c r="BY1965" s="23"/>
      <c r="BZ1965" s="23"/>
      <c r="CA1965" s="23"/>
      <c r="CB1965" s="23"/>
      <c r="CC1965" s="23"/>
      <c r="CD1965" s="23"/>
      <c r="CE1965" s="23"/>
      <c r="CF1965" s="21">
        <f t="shared" si="9"/>
        <v>0</v>
      </c>
      <c r="CG1965" s="21"/>
      <c r="CH1965" s="21"/>
      <c r="CI1965" s="21"/>
      <c r="CJ1965" s="21"/>
      <c r="CK1965" s="21"/>
      <c r="CL1965" s="21"/>
      <c r="CM1965" s="21"/>
      <c r="CN1965" s="21"/>
      <c r="CO1965" s="21"/>
      <c r="CP1965" s="21"/>
      <c r="CQ1965" s="21"/>
      <c r="CR1965" s="21"/>
      <c r="CS1965" s="21"/>
      <c r="CT1965" s="21"/>
      <c r="CU1965" s="21"/>
      <c r="CV1965" s="21"/>
      <c r="CW1965" s="21"/>
      <c r="CX1965" s="23">
        <f t="shared" si="11"/>
        <v>2</v>
      </c>
      <c r="CY1965" s="23"/>
      <c r="CZ1965" s="23"/>
      <c r="DA1965" s="23"/>
      <c r="DB1965" s="23">
        <v>2</v>
      </c>
      <c r="DC1965" s="23"/>
      <c r="DD1965" s="23"/>
      <c r="DE1965" s="22">
        <f t="shared" si="13"/>
        <v>0</v>
      </c>
      <c r="DF1965" s="21"/>
      <c r="DG1965" s="21"/>
      <c r="DH1965" s="21"/>
      <c r="DI1965" s="21"/>
      <c r="DJ1965" s="21"/>
      <c r="DK1965" s="24">
        <f t="shared" si="15"/>
        <v>0</v>
      </c>
      <c r="DL1965" s="23"/>
      <c r="DM1965" s="23"/>
      <c r="DN1965" s="3"/>
      <c r="DO1965" s="3"/>
      <c r="DP1965" s="3"/>
      <c r="DQ1965" s="3"/>
      <c r="DR1965" s="3"/>
      <c r="DS1965" s="3"/>
      <c r="DT1965" s="3"/>
      <c r="DU1965" s="3"/>
      <c r="DV1965" s="3"/>
      <c r="DW1965" s="3"/>
      <c r="DX1965" s="3"/>
      <c r="DY1965" s="3"/>
      <c r="DZ1965" s="3"/>
      <c r="EA1965" s="3"/>
      <c r="EB1965" s="3"/>
      <c r="EC1965" s="3"/>
      <c r="ED1965" s="3"/>
      <c r="EE1965" s="3"/>
      <c r="EF1965" s="3"/>
      <c r="EG1965" s="3"/>
    </row>
    <row r="1966" spans="1:137" ht="15.75" customHeight="1">
      <c r="A1966" s="15" t="s">
        <v>6283</v>
      </c>
      <c r="B1966" s="15" t="s">
        <v>6284</v>
      </c>
      <c r="C1966" s="16">
        <v>49627775</v>
      </c>
      <c r="D1966" s="15">
        <v>732741509</v>
      </c>
      <c r="E1966" s="15" t="s">
        <v>6285</v>
      </c>
      <c r="F1966" s="15" t="s">
        <v>84</v>
      </c>
      <c r="G1966" s="15" t="s">
        <v>91</v>
      </c>
      <c r="H1966" s="15" t="s">
        <v>57</v>
      </c>
      <c r="I1966" s="17">
        <f t="shared" si="18"/>
        <v>0</v>
      </c>
      <c r="J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  <c r="U1966" s="17"/>
      <c r="V1966" s="17"/>
      <c r="W1966" s="17"/>
      <c r="X1966" s="17"/>
      <c r="Y1966" s="17"/>
      <c r="Z1966" s="18">
        <f t="shared" si="1"/>
        <v>29</v>
      </c>
      <c r="AA1966" s="19"/>
      <c r="AB1966" s="19"/>
      <c r="AC1966" s="19"/>
      <c r="AD1966" s="19"/>
      <c r="AE1966" s="19"/>
      <c r="AF1966" s="19"/>
      <c r="AG1966" s="19">
        <v>19</v>
      </c>
      <c r="AH1966" s="19"/>
      <c r="AI1966" s="19"/>
      <c r="AJ1966" s="19"/>
      <c r="AK1966" s="19"/>
      <c r="AL1966" s="19"/>
      <c r="AM1966" s="19"/>
      <c r="AN1966" s="19"/>
      <c r="AO1966" s="19">
        <v>10</v>
      </c>
      <c r="AP1966" s="19"/>
      <c r="AQ1966" s="19"/>
      <c r="AR1966" s="20">
        <f t="shared" si="3"/>
        <v>0</v>
      </c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1"/>
      <c r="BG1966" s="21"/>
      <c r="BH1966" s="21"/>
      <c r="BI1966" s="21"/>
      <c r="BJ1966" s="22">
        <f t="shared" si="21"/>
        <v>0</v>
      </c>
      <c r="BK1966" s="21"/>
      <c r="BL1966" s="21"/>
      <c r="BM1966" s="21"/>
      <c r="BN1966" s="23">
        <f t="shared" si="7"/>
        <v>0</v>
      </c>
      <c r="BO1966" s="23"/>
      <c r="BP1966" s="23"/>
      <c r="BQ1966" s="23"/>
      <c r="BR1966" s="23"/>
      <c r="BS1966" s="23"/>
      <c r="BT1966" s="23"/>
      <c r="BU1966" s="23" t="s">
        <v>209</v>
      </c>
      <c r="BV1966" s="23"/>
      <c r="BW1966" s="23"/>
      <c r="BX1966" s="23"/>
      <c r="BY1966" s="23"/>
      <c r="BZ1966" s="23"/>
      <c r="CA1966" s="23"/>
      <c r="CB1966" s="23"/>
      <c r="CC1966" s="23"/>
      <c r="CD1966" s="23"/>
      <c r="CE1966" s="23"/>
      <c r="CF1966" s="21">
        <f t="shared" si="9"/>
        <v>100</v>
      </c>
      <c r="CG1966" s="21"/>
      <c r="CH1966" s="21"/>
      <c r="CI1966" s="21"/>
      <c r="CJ1966" s="21"/>
      <c r="CK1966" s="21"/>
      <c r="CL1966" s="21"/>
      <c r="CM1966" s="21"/>
      <c r="CN1966" s="21"/>
      <c r="CO1966" s="21"/>
      <c r="CP1966" s="21"/>
      <c r="CQ1966" s="21"/>
      <c r="CR1966" s="21"/>
      <c r="CS1966" s="21"/>
      <c r="CT1966" s="21"/>
      <c r="CU1966" s="21">
        <v>100</v>
      </c>
      <c r="CV1966" s="21"/>
      <c r="CW1966" s="21"/>
      <c r="CX1966" s="23">
        <f t="shared" si="11"/>
        <v>1</v>
      </c>
      <c r="CY1966" s="23"/>
      <c r="CZ1966" s="23"/>
      <c r="DA1966" s="23"/>
      <c r="DB1966" s="23">
        <v>1</v>
      </c>
      <c r="DC1966" s="23"/>
      <c r="DD1966" s="23"/>
      <c r="DE1966" s="22">
        <f t="shared" si="13"/>
        <v>0</v>
      </c>
      <c r="DF1966" s="21"/>
      <c r="DG1966" s="21"/>
      <c r="DH1966" s="21"/>
      <c r="DI1966" s="21"/>
      <c r="DJ1966" s="21"/>
      <c r="DK1966" s="24">
        <f t="shared" si="15"/>
        <v>0</v>
      </c>
      <c r="DL1966" s="23"/>
      <c r="DM1966" s="23"/>
      <c r="DN1966" s="3"/>
      <c r="DO1966" s="3"/>
      <c r="DP1966" s="3"/>
      <c r="DQ1966" s="3"/>
      <c r="DR1966" s="3"/>
      <c r="DS1966" s="3"/>
      <c r="DT1966" s="3"/>
      <c r="DU1966" s="3"/>
      <c r="DV1966" s="3"/>
      <c r="DW1966" s="3"/>
      <c r="DX1966" s="3"/>
      <c r="DY1966" s="3"/>
      <c r="DZ1966" s="3"/>
      <c r="EA1966" s="3"/>
      <c r="EB1966" s="3"/>
      <c r="EC1966" s="3"/>
      <c r="ED1966" s="3"/>
      <c r="EE1966" s="3"/>
      <c r="EF1966" s="3"/>
      <c r="EG1966" s="3"/>
    </row>
    <row r="1967" spans="1:137" ht="15.75" customHeight="1">
      <c r="A1967" s="15" t="s">
        <v>6286</v>
      </c>
      <c r="B1967" s="15" t="s">
        <v>6287</v>
      </c>
      <c r="C1967" s="16">
        <v>71219951</v>
      </c>
      <c r="D1967" s="15">
        <v>702947351</v>
      </c>
      <c r="E1967" s="15" t="s">
        <v>6288</v>
      </c>
      <c r="F1967" s="15" t="s">
        <v>84</v>
      </c>
      <c r="G1967" s="15" t="s">
        <v>91</v>
      </c>
      <c r="H1967" s="15" t="s">
        <v>68</v>
      </c>
      <c r="I1967" s="17">
        <f t="shared" si="18"/>
        <v>0</v>
      </c>
      <c r="J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  <c r="U1967" s="17"/>
      <c r="V1967" s="17"/>
      <c r="W1967" s="17"/>
      <c r="X1967" s="17"/>
      <c r="Y1967" s="17"/>
      <c r="Z1967" s="18">
        <f t="shared" si="1"/>
        <v>29</v>
      </c>
      <c r="AA1967" s="19"/>
      <c r="AB1967" s="19"/>
      <c r="AC1967" s="19"/>
      <c r="AD1967" s="19"/>
      <c r="AE1967" s="19"/>
      <c r="AF1967" s="19"/>
      <c r="AG1967" s="19">
        <v>19</v>
      </c>
      <c r="AH1967" s="19"/>
      <c r="AI1967" s="19"/>
      <c r="AJ1967" s="19"/>
      <c r="AK1967" s="19"/>
      <c r="AL1967" s="19"/>
      <c r="AM1967" s="19"/>
      <c r="AN1967" s="19"/>
      <c r="AO1967" s="19">
        <v>10</v>
      </c>
      <c r="AP1967" s="19"/>
      <c r="AQ1967" s="19"/>
      <c r="AR1967" s="20">
        <f t="shared" si="3"/>
        <v>0</v>
      </c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/>
      <c r="BI1967" s="21"/>
      <c r="BJ1967" s="22">
        <f t="shared" si="21"/>
        <v>0</v>
      </c>
      <c r="BK1967" s="21"/>
      <c r="BL1967" s="21"/>
      <c r="BM1967" s="21"/>
      <c r="BN1967" s="23">
        <f t="shared" si="7"/>
        <v>0</v>
      </c>
      <c r="BO1967" s="23"/>
      <c r="BP1967" s="23"/>
      <c r="BQ1967" s="23"/>
      <c r="BR1967" s="23"/>
      <c r="BS1967" s="23"/>
      <c r="BT1967" s="23"/>
      <c r="BU1967" s="23"/>
      <c r="BV1967" s="23"/>
      <c r="BW1967" s="23"/>
      <c r="BX1967" s="23"/>
      <c r="BY1967" s="23"/>
      <c r="BZ1967" s="23"/>
      <c r="CA1967" s="23"/>
      <c r="CB1967" s="23"/>
      <c r="CC1967" s="23"/>
      <c r="CD1967" s="23"/>
      <c r="CE1967" s="23"/>
      <c r="CF1967" s="21">
        <f t="shared" si="9"/>
        <v>100</v>
      </c>
      <c r="CG1967" s="21"/>
      <c r="CH1967" s="21"/>
      <c r="CI1967" s="21"/>
      <c r="CJ1967" s="21"/>
      <c r="CK1967" s="21"/>
      <c r="CL1967" s="21"/>
      <c r="CM1967" s="21"/>
      <c r="CN1967" s="21"/>
      <c r="CO1967" s="21"/>
      <c r="CP1967" s="21"/>
      <c r="CQ1967" s="21"/>
      <c r="CR1967" s="21"/>
      <c r="CS1967" s="21"/>
      <c r="CT1967" s="21"/>
      <c r="CU1967" s="21">
        <v>100</v>
      </c>
      <c r="CV1967" s="21"/>
      <c r="CW1967" s="21"/>
      <c r="CX1967" s="23">
        <f t="shared" si="11"/>
        <v>1</v>
      </c>
      <c r="CY1967" s="23"/>
      <c r="CZ1967" s="23"/>
      <c r="DA1967" s="23"/>
      <c r="DB1967" s="23">
        <v>1</v>
      </c>
      <c r="DC1967" s="23"/>
      <c r="DD1967" s="23"/>
      <c r="DE1967" s="22">
        <f t="shared" si="13"/>
        <v>0</v>
      </c>
      <c r="DF1967" s="21"/>
      <c r="DG1967" s="21"/>
      <c r="DH1967" s="21"/>
      <c r="DI1967" s="21"/>
      <c r="DJ1967" s="21"/>
      <c r="DK1967" s="24">
        <f t="shared" si="15"/>
        <v>0</v>
      </c>
      <c r="DL1967" s="23"/>
      <c r="DM1967" s="23"/>
      <c r="DN1967" s="3"/>
      <c r="DO1967" s="3"/>
      <c r="DP1967" s="3"/>
      <c r="DQ1967" s="3"/>
      <c r="DR1967" s="3"/>
      <c r="DS1967" s="3"/>
      <c r="DT1967" s="3"/>
      <c r="DU1967" s="3"/>
      <c r="DV1967" s="3"/>
      <c r="DW1967" s="3"/>
      <c r="DX1967" s="3"/>
      <c r="DY1967" s="3"/>
      <c r="DZ1967" s="3"/>
      <c r="EA1967" s="3"/>
      <c r="EB1967" s="3"/>
      <c r="EC1967" s="3"/>
      <c r="ED1967" s="3"/>
      <c r="EE1967" s="3"/>
      <c r="EF1967" s="3"/>
      <c r="EG1967" s="3"/>
    </row>
    <row r="1968" spans="1:137" ht="15.75" customHeight="1">
      <c r="A1968" s="15" t="s">
        <v>6289</v>
      </c>
      <c r="B1968" s="15" t="s">
        <v>6270</v>
      </c>
      <c r="C1968" s="16" t="s">
        <v>6290</v>
      </c>
      <c r="D1968" s="15">
        <v>737345882</v>
      </c>
      <c r="E1968" s="15" t="s">
        <v>6291</v>
      </c>
      <c r="F1968" s="15" t="s">
        <v>84</v>
      </c>
      <c r="G1968" s="15" t="s">
        <v>153</v>
      </c>
      <c r="H1968" s="15" t="s">
        <v>76</v>
      </c>
      <c r="I1968" s="17">
        <f t="shared" si="18"/>
        <v>0</v>
      </c>
      <c r="J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  <c r="U1968" s="17"/>
      <c r="V1968" s="17"/>
      <c r="W1968" s="17"/>
      <c r="X1968" s="17"/>
      <c r="Y1968" s="17"/>
      <c r="Z1968" s="18">
        <f t="shared" si="1"/>
        <v>34</v>
      </c>
      <c r="AA1968" s="19"/>
      <c r="AB1968" s="19"/>
      <c r="AC1968" s="19"/>
      <c r="AD1968" s="19"/>
      <c r="AE1968" s="19"/>
      <c r="AF1968" s="19"/>
      <c r="AG1968" s="19">
        <v>19</v>
      </c>
      <c r="AH1968" s="19"/>
      <c r="AI1968" s="19"/>
      <c r="AJ1968" s="19"/>
      <c r="AK1968" s="19"/>
      <c r="AL1968" s="19"/>
      <c r="AM1968" s="19"/>
      <c r="AN1968" s="19"/>
      <c r="AO1968" s="19"/>
      <c r="AP1968" s="19">
        <v>15</v>
      </c>
      <c r="AQ1968" s="19"/>
      <c r="AR1968" s="20">
        <f t="shared" si="3"/>
        <v>0</v>
      </c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1"/>
      <c r="BG1968" s="21"/>
      <c r="BH1968" s="21"/>
      <c r="BI1968" s="21"/>
      <c r="BJ1968" s="22">
        <f t="shared" si="21"/>
        <v>0</v>
      </c>
      <c r="BK1968" s="21"/>
      <c r="BL1968" s="21"/>
      <c r="BM1968" s="21"/>
      <c r="BN1968" s="23">
        <f t="shared" si="7"/>
        <v>0</v>
      </c>
      <c r="BO1968" s="23"/>
      <c r="BP1968" s="23"/>
      <c r="BQ1968" s="23"/>
      <c r="BR1968" s="23"/>
      <c r="BS1968" s="23"/>
      <c r="BT1968" s="23"/>
      <c r="BU1968" s="23"/>
      <c r="BV1968" s="23"/>
      <c r="BW1968" s="23"/>
      <c r="BX1968" s="23"/>
      <c r="BY1968" s="23"/>
      <c r="BZ1968" s="23"/>
      <c r="CA1968" s="23"/>
      <c r="CB1968" s="23"/>
      <c r="CC1968" s="23"/>
      <c r="CD1968" s="23"/>
      <c r="CE1968" s="23"/>
      <c r="CF1968" s="21">
        <f t="shared" si="9"/>
        <v>0</v>
      </c>
      <c r="CG1968" s="21"/>
      <c r="CH1968" s="21"/>
      <c r="CI1968" s="21"/>
      <c r="CJ1968" s="21"/>
      <c r="CK1968" s="21"/>
      <c r="CL1968" s="21"/>
      <c r="CM1968" s="21"/>
      <c r="CN1968" s="21"/>
      <c r="CO1968" s="21"/>
      <c r="CP1968" s="21"/>
      <c r="CQ1968" s="21"/>
      <c r="CR1968" s="21"/>
      <c r="CS1968" s="21"/>
      <c r="CT1968" s="21"/>
      <c r="CU1968" s="21"/>
      <c r="CV1968" s="21"/>
      <c r="CW1968" s="21"/>
      <c r="CX1968" s="23">
        <f t="shared" si="11"/>
        <v>0</v>
      </c>
      <c r="CY1968" s="23"/>
      <c r="CZ1968" s="23"/>
      <c r="DA1968" s="23"/>
      <c r="DB1968" s="23"/>
      <c r="DC1968" s="23"/>
      <c r="DD1968" s="23"/>
      <c r="DE1968" s="22">
        <f t="shared" si="13"/>
        <v>0</v>
      </c>
      <c r="DF1968" s="21"/>
      <c r="DG1968" s="21"/>
      <c r="DH1968" s="21"/>
      <c r="DI1968" s="21"/>
      <c r="DJ1968" s="21"/>
      <c r="DK1968" s="24">
        <f t="shared" si="15"/>
        <v>0</v>
      </c>
      <c r="DL1968" s="23"/>
      <c r="DM1968" s="23"/>
      <c r="DN1968" s="3"/>
      <c r="DO1968" s="3"/>
      <c r="DP1968" s="3"/>
      <c r="DQ1968" s="3"/>
      <c r="DR1968" s="3"/>
      <c r="DS1968" s="3"/>
      <c r="DT1968" s="3"/>
      <c r="DU1968" s="3"/>
      <c r="DV1968" s="3"/>
      <c r="DW1968" s="3"/>
      <c r="DX1968" s="3"/>
      <c r="DY1968" s="3"/>
      <c r="DZ1968" s="3"/>
      <c r="EA1968" s="3"/>
      <c r="EB1968" s="3"/>
      <c r="EC1968" s="3"/>
      <c r="ED1968" s="3"/>
      <c r="EE1968" s="3"/>
      <c r="EF1968" s="3"/>
      <c r="EG1968" s="3"/>
    </row>
    <row r="1969" spans="1:137" ht="15.75" customHeight="1">
      <c r="A1969" s="15" t="s">
        <v>6292</v>
      </c>
      <c r="B1969" s="15" t="s">
        <v>6293</v>
      </c>
      <c r="C1969" s="16">
        <v>49627929</v>
      </c>
      <c r="D1969" s="15">
        <v>724872729</v>
      </c>
      <c r="E1969" s="15" t="s">
        <v>6294</v>
      </c>
      <c r="F1969" s="15" t="s">
        <v>84</v>
      </c>
      <c r="G1969" s="15" t="s">
        <v>91</v>
      </c>
      <c r="H1969" s="15" t="s">
        <v>86</v>
      </c>
      <c r="I1969" s="17">
        <f t="shared" si="18"/>
        <v>0</v>
      </c>
      <c r="J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  <c r="U1969" s="17"/>
      <c r="V1969" s="17"/>
      <c r="W1969" s="17"/>
      <c r="X1969" s="17"/>
      <c r="Y1969" s="17"/>
      <c r="Z1969" s="18">
        <f t="shared" si="1"/>
        <v>29</v>
      </c>
      <c r="AA1969" s="19"/>
      <c r="AB1969" s="19"/>
      <c r="AC1969" s="19"/>
      <c r="AD1969" s="19"/>
      <c r="AE1969" s="19"/>
      <c r="AF1969" s="25">
        <v>12</v>
      </c>
      <c r="AG1969" s="19"/>
      <c r="AH1969" s="19">
        <v>7</v>
      </c>
      <c r="AI1969" s="19"/>
      <c r="AJ1969" s="19"/>
      <c r="AK1969" s="19"/>
      <c r="AL1969" s="19"/>
      <c r="AM1969" s="19"/>
      <c r="AN1969" s="19"/>
      <c r="AO1969" s="19">
        <v>10</v>
      </c>
      <c r="AP1969" s="19"/>
      <c r="AQ1969" s="19"/>
      <c r="AR1969" s="20">
        <f t="shared" si="3"/>
        <v>0</v>
      </c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1"/>
      <c r="BG1969" s="21"/>
      <c r="BH1969" s="21"/>
      <c r="BI1969" s="21"/>
      <c r="BJ1969" s="22">
        <f t="shared" si="21"/>
        <v>0</v>
      </c>
      <c r="BK1969" s="21"/>
      <c r="BL1969" s="21"/>
      <c r="BM1969" s="21"/>
      <c r="BN1969" s="23">
        <f t="shared" si="7"/>
        <v>0</v>
      </c>
      <c r="BO1969" s="23"/>
      <c r="BP1969" s="23"/>
      <c r="BQ1969" s="23"/>
      <c r="BR1969" s="23"/>
      <c r="BS1969" s="23"/>
      <c r="BT1969" s="23"/>
      <c r="BU1969" s="23"/>
      <c r="BV1969" s="23"/>
      <c r="BW1969" s="23"/>
      <c r="BX1969" s="23"/>
      <c r="BY1969" s="23"/>
      <c r="BZ1969" s="23"/>
      <c r="CA1969" s="23"/>
      <c r="CB1969" s="23"/>
      <c r="CC1969" s="23"/>
      <c r="CD1969" s="23"/>
      <c r="CE1969" s="23"/>
      <c r="CF1969" s="21">
        <f t="shared" si="9"/>
        <v>100</v>
      </c>
      <c r="CG1969" s="21"/>
      <c r="CH1969" s="21"/>
      <c r="CI1969" s="21"/>
      <c r="CJ1969" s="21"/>
      <c r="CK1969" s="21"/>
      <c r="CL1969" s="21"/>
      <c r="CM1969" s="21"/>
      <c r="CN1969" s="21"/>
      <c r="CO1969" s="21"/>
      <c r="CP1969" s="21"/>
      <c r="CQ1969" s="21"/>
      <c r="CR1969" s="21"/>
      <c r="CS1969" s="21"/>
      <c r="CT1969" s="21"/>
      <c r="CU1969" s="21">
        <v>100</v>
      </c>
      <c r="CV1969" s="21"/>
      <c r="CW1969" s="21"/>
      <c r="CX1969" s="23">
        <f t="shared" si="11"/>
        <v>1</v>
      </c>
      <c r="CY1969" s="23"/>
      <c r="CZ1969" s="23"/>
      <c r="DA1969" s="23"/>
      <c r="DB1969" s="23">
        <v>1</v>
      </c>
      <c r="DC1969" s="23"/>
      <c r="DD1969" s="23"/>
      <c r="DE1969" s="22">
        <f t="shared" si="13"/>
        <v>0</v>
      </c>
      <c r="DF1969" s="21"/>
      <c r="DG1969" s="21"/>
      <c r="DH1969" s="21"/>
      <c r="DI1969" s="21"/>
      <c r="DJ1969" s="21"/>
      <c r="DK1969" s="24">
        <f t="shared" si="15"/>
        <v>0</v>
      </c>
      <c r="DL1969" s="23"/>
      <c r="DM1969" s="23"/>
      <c r="DN1969" s="3"/>
      <c r="DO1969" s="3"/>
      <c r="DP1969" s="3"/>
      <c r="DQ1969" s="3"/>
      <c r="DR1969" s="3"/>
      <c r="DS1969" s="3"/>
      <c r="DT1969" s="3"/>
      <c r="DU1969" s="3"/>
      <c r="DV1969" s="3"/>
      <c r="DW1969" s="3"/>
      <c r="DX1969" s="3"/>
      <c r="DY1969" s="3"/>
      <c r="DZ1969" s="3"/>
      <c r="EA1969" s="3"/>
      <c r="EB1969" s="3"/>
      <c r="EC1969" s="3"/>
      <c r="ED1969" s="3"/>
      <c r="EE1969" s="3"/>
      <c r="EF1969" s="3"/>
      <c r="EG1969" s="3"/>
    </row>
    <row r="1970" spans="1:137" ht="15.75" customHeight="1">
      <c r="A1970" s="15" t="s">
        <v>6295</v>
      </c>
      <c r="B1970" s="15" t="s">
        <v>6255</v>
      </c>
      <c r="C1970" s="16" t="s">
        <v>6296</v>
      </c>
      <c r="D1970" s="15">
        <v>723858052</v>
      </c>
      <c r="E1970" s="15" t="s">
        <v>6273</v>
      </c>
      <c r="F1970" s="15" t="s">
        <v>84</v>
      </c>
      <c r="G1970" s="15" t="s">
        <v>169</v>
      </c>
      <c r="H1970" s="15" t="s">
        <v>57</v>
      </c>
      <c r="I1970" s="17">
        <f t="shared" si="18"/>
        <v>0</v>
      </c>
      <c r="J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  <c r="U1970" s="17"/>
      <c r="V1970" s="17"/>
      <c r="W1970" s="17"/>
      <c r="X1970" s="17"/>
      <c r="Y1970" s="17"/>
      <c r="Z1970" s="18">
        <f t="shared" si="1"/>
        <v>25</v>
      </c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>
        <v>25</v>
      </c>
      <c r="AQ1970" s="19"/>
      <c r="AR1970" s="20">
        <f t="shared" si="3"/>
        <v>0</v>
      </c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1"/>
      <c r="BG1970" s="21"/>
      <c r="BH1970" s="21"/>
      <c r="BI1970" s="21"/>
      <c r="BJ1970" s="22">
        <f t="shared" si="21"/>
        <v>0</v>
      </c>
      <c r="BK1970" s="21"/>
      <c r="BL1970" s="21"/>
      <c r="BM1970" s="21"/>
      <c r="BN1970" s="23">
        <f t="shared" si="7"/>
        <v>0</v>
      </c>
      <c r="BO1970" s="23"/>
      <c r="BP1970" s="23"/>
      <c r="BQ1970" s="23"/>
      <c r="BR1970" s="23"/>
      <c r="BS1970" s="23"/>
      <c r="BT1970" s="23"/>
      <c r="BU1970" s="23"/>
      <c r="BV1970" s="23"/>
      <c r="BW1970" s="23"/>
      <c r="BX1970" s="23"/>
      <c r="BY1970" s="23"/>
      <c r="BZ1970" s="23"/>
      <c r="CA1970" s="23"/>
      <c r="CB1970" s="23"/>
      <c r="CC1970" s="23"/>
      <c r="CD1970" s="23"/>
      <c r="CE1970" s="23"/>
      <c r="CF1970" s="21">
        <f t="shared" si="9"/>
        <v>0</v>
      </c>
      <c r="CG1970" s="21"/>
      <c r="CH1970" s="21"/>
      <c r="CI1970" s="21"/>
      <c r="CJ1970" s="21"/>
      <c r="CK1970" s="21"/>
      <c r="CL1970" s="21"/>
      <c r="CM1970" s="21"/>
      <c r="CN1970" s="21"/>
      <c r="CO1970" s="21"/>
      <c r="CP1970" s="21"/>
      <c r="CQ1970" s="21"/>
      <c r="CR1970" s="21"/>
      <c r="CS1970" s="21"/>
      <c r="CT1970" s="21"/>
      <c r="CU1970" s="21"/>
      <c r="CV1970" s="21"/>
      <c r="CW1970" s="21"/>
      <c r="CX1970" s="23">
        <f t="shared" si="11"/>
        <v>0</v>
      </c>
      <c r="CY1970" s="23"/>
      <c r="CZ1970" s="23"/>
      <c r="DA1970" s="23"/>
      <c r="DB1970" s="23"/>
      <c r="DC1970" s="23"/>
      <c r="DD1970" s="23"/>
      <c r="DE1970" s="22">
        <f t="shared" si="13"/>
        <v>0</v>
      </c>
      <c r="DF1970" s="21"/>
      <c r="DG1970" s="21"/>
      <c r="DH1970" s="21"/>
      <c r="DI1970" s="21"/>
      <c r="DJ1970" s="21"/>
      <c r="DK1970" s="24">
        <f t="shared" si="15"/>
        <v>0</v>
      </c>
      <c r="DL1970" s="23"/>
      <c r="DM1970" s="23"/>
      <c r="DN1970" s="3"/>
      <c r="DO1970" s="3"/>
      <c r="DP1970" s="3"/>
      <c r="DQ1970" s="3"/>
      <c r="DR1970" s="3"/>
      <c r="DS1970" s="3"/>
      <c r="DT1970" s="3"/>
      <c r="DU1970" s="3"/>
      <c r="DV1970" s="3"/>
      <c r="DW1970" s="3"/>
      <c r="DX1970" s="3"/>
      <c r="DY1970" s="3"/>
      <c r="DZ1970" s="3"/>
      <c r="EA1970" s="3"/>
      <c r="EB1970" s="3"/>
      <c r="EC1970" s="3"/>
      <c r="ED1970" s="3"/>
      <c r="EE1970" s="3"/>
      <c r="EF1970" s="3"/>
      <c r="EG1970" s="3"/>
    </row>
    <row r="1971" spans="1:137" ht="15.75" customHeight="1">
      <c r="A1971" s="15" t="s">
        <v>6297</v>
      </c>
      <c r="B1971" s="15" t="s">
        <v>6298</v>
      </c>
      <c r="C1971" s="16">
        <v>28493591</v>
      </c>
      <c r="D1971" s="15">
        <v>724970428</v>
      </c>
      <c r="E1971" s="15" t="s">
        <v>6299</v>
      </c>
      <c r="F1971" s="15" t="s">
        <v>84</v>
      </c>
      <c r="G1971" s="15" t="s">
        <v>91</v>
      </c>
      <c r="H1971" s="15" t="s">
        <v>57</v>
      </c>
      <c r="I1971" s="17">
        <f t="shared" si="18"/>
        <v>0</v>
      </c>
      <c r="J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  <c r="U1971" s="17"/>
      <c r="V1971" s="17"/>
      <c r="W1971" s="17"/>
      <c r="X1971" s="17"/>
      <c r="Y1971" s="17"/>
      <c r="Z1971" s="18">
        <f t="shared" si="1"/>
        <v>119</v>
      </c>
      <c r="AA1971" s="19"/>
      <c r="AB1971" s="19"/>
      <c r="AC1971" s="19"/>
      <c r="AD1971" s="19"/>
      <c r="AE1971" s="19"/>
      <c r="AF1971" s="19"/>
      <c r="AG1971" s="19">
        <v>19</v>
      </c>
      <c r="AH1971" s="19"/>
      <c r="AI1971" s="19"/>
      <c r="AJ1971" s="19"/>
      <c r="AK1971" s="19"/>
      <c r="AL1971" s="19"/>
      <c r="AM1971" s="19"/>
      <c r="AN1971" s="19"/>
      <c r="AO1971" s="19">
        <v>100</v>
      </c>
      <c r="AP1971" s="19"/>
      <c r="AQ1971" s="19"/>
      <c r="AR1971" s="20">
        <f t="shared" si="3"/>
        <v>0</v>
      </c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1"/>
      <c r="BG1971" s="21"/>
      <c r="BH1971" s="21"/>
      <c r="BI1971" s="21"/>
      <c r="BJ1971" s="22">
        <f t="shared" si="21"/>
        <v>0</v>
      </c>
      <c r="BK1971" s="21"/>
      <c r="BL1971" s="21"/>
      <c r="BM1971" s="21"/>
      <c r="BN1971" s="23">
        <f t="shared" si="7"/>
        <v>0</v>
      </c>
      <c r="BO1971" s="23"/>
      <c r="BP1971" s="23"/>
      <c r="BQ1971" s="23"/>
      <c r="BR1971" s="23"/>
      <c r="BS1971" s="23"/>
      <c r="BT1971" s="23"/>
      <c r="BU1971" s="23"/>
      <c r="BV1971" s="23"/>
      <c r="BW1971" s="23"/>
      <c r="BX1971" s="23"/>
      <c r="BY1971" s="23"/>
      <c r="BZ1971" s="23"/>
      <c r="CA1971" s="23"/>
      <c r="CB1971" s="23"/>
      <c r="CC1971" s="23"/>
      <c r="CD1971" s="23"/>
      <c r="CE1971" s="23"/>
      <c r="CF1971" s="21">
        <f t="shared" si="9"/>
        <v>100</v>
      </c>
      <c r="CG1971" s="21"/>
      <c r="CH1971" s="21"/>
      <c r="CI1971" s="21"/>
      <c r="CJ1971" s="21"/>
      <c r="CK1971" s="21"/>
      <c r="CL1971" s="21"/>
      <c r="CM1971" s="21"/>
      <c r="CN1971" s="21"/>
      <c r="CO1971" s="21"/>
      <c r="CP1971" s="21"/>
      <c r="CQ1971" s="21"/>
      <c r="CR1971" s="21"/>
      <c r="CS1971" s="21"/>
      <c r="CT1971" s="21"/>
      <c r="CU1971" s="21">
        <v>100</v>
      </c>
      <c r="CV1971" s="21"/>
      <c r="CW1971" s="21"/>
      <c r="CX1971" s="23">
        <f t="shared" si="11"/>
        <v>1</v>
      </c>
      <c r="CY1971" s="23"/>
      <c r="CZ1971" s="23"/>
      <c r="DA1971" s="23"/>
      <c r="DB1971" s="23">
        <v>1</v>
      </c>
      <c r="DC1971" s="23"/>
      <c r="DD1971" s="23"/>
      <c r="DE1971" s="22">
        <f t="shared" si="13"/>
        <v>0</v>
      </c>
      <c r="DF1971" s="21"/>
      <c r="DG1971" s="21"/>
      <c r="DH1971" s="21"/>
      <c r="DI1971" s="21"/>
      <c r="DJ1971" s="21"/>
      <c r="DK1971" s="24">
        <f t="shared" si="15"/>
        <v>0</v>
      </c>
      <c r="DL1971" s="23"/>
      <c r="DM1971" s="23"/>
      <c r="DN1971" s="3"/>
      <c r="DO1971" s="3"/>
      <c r="DP1971" s="3"/>
      <c r="DQ1971" s="3"/>
      <c r="DR1971" s="3"/>
      <c r="DS1971" s="3"/>
      <c r="DT1971" s="3"/>
      <c r="DU1971" s="3"/>
      <c r="DV1971" s="3"/>
      <c r="DW1971" s="3"/>
      <c r="DX1971" s="3"/>
      <c r="DY1971" s="3"/>
      <c r="DZ1971" s="3"/>
      <c r="EA1971" s="3"/>
      <c r="EB1971" s="3"/>
      <c r="EC1971" s="3"/>
      <c r="ED1971" s="3"/>
      <c r="EE1971" s="3"/>
      <c r="EF1971" s="3"/>
      <c r="EG1971" s="3"/>
    </row>
    <row r="1972" spans="1:137" ht="15.75" customHeight="1">
      <c r="A1972" s="15" t="s">
        <v>6300</v>
      </c>
      <c r="B1972" s="15" t="s">
        <v>6301</v>
      </c>
      <c r="C1972" s="16" t="s">
        <v>6302</v>
      </c>
      <c r="D1972" s="15">
        <v>602680700</v>
      </c>
      <c r="E1972" s="26" t="s">
        <v>3131</v>
      </c>
      <c r="F1972" s="15" t="s">
        <v>84</v>
      </c>
      <c r="G1972" s="15" t="s">
        <v>133</v>
      </c>
      <c r="H1972" s="15" t="s">
        <v>86</v>
      </c>
      <c r="I1972" s="17">
        <f t="shared" si="18"/>
        <v>100</v>
      </c>
      <c r="J1972" s="17">
        <v>100</v>
      </c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  <c r="U1972" s="17"/>
      <c r="V1972" s="17"/>
      <c r="W1972" s="17"/>
      <c r="X1972" s="17"/>
      <c r="Y1972" s="17"/>
      <c r="Z1972" s="18">
        <f t="shared" si="1"/>
        <v>4142</v>
      </c>
      <c r="AA1972" s="19">
        <v>100</v>
      </c>
      <c r="AB1972" s="19"/>
      <c r="AC1972" s="19"/>
      <c r="AD1972" s="19"/>
      <c r="AE1972" s="25">
        <v>1650</v>
      </c>
      <c r="AF1972" s="19">
        <v>6</v>
      </c>
      <c r="AG1972" s="19">
        <v>100</v>
      </c>
      <c r="AH1972" s="19">
        <v>586</v>
      </c>
      <c r="AI1972" s="19">
        <v>200</v>
      </c>
      <c r="AJ1972" s="19"/>
      <c r="AK1972" s="19"/>
      <c r="AL1972" s="19"/>
      <c r="AM1972" s="19"/>
      <c r="AN1972" s="19"/>
      <c r="AO1972" s="19">
        <v>900</v>
      </c>
      <c r="AP1972" s="19">
        <v>100</v>
      </c>
      <c r="AQ1972" s="19">
        <v>500</v>
      </c>
      <c r="AR1972" s="20">
        <f t="shared" si="3"/>
        <v>1000</v>
      </c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1"/>
      <c r="BG1972" s="21"/>
      <c r="BH1972" s="21"/>
      <c r="BI1972" s="21">
        <v>1000</v>
      </c>
      <c r="BJ1972" s="22">
        <f t="shared" si="21"/>
        <v>0</v>
      </c>
      <c r="BK1972" s="21"/>
      <c r="BL1972" s="21"/>
      <c r="BM1972" s="21"/>
      <c r="BN1972" s="23">
        <f t="shared" si="7"/>
        <v>80</v>
      </c>
      <c r="BO1972" s="23"/>
      <c r="BP1972" s="23"/>
      <c r="BQ1972" s="23">
        <v>30</v>
      </c>
      <c r="BR1972" s="23"/>
      <c r="BS1972" s="23"/>
      <c r="BT1972" s="23"/>
      <c r="BU1972" s="23"/>
      <c r="BV1972" s="23"/>
      <c r="BW1972" s="23">
        <v>50</v>
      </c>
      <c r="BX1972" s="23"/>
      <c r="BY1972" s="23"/>
      <c r="BZ1972" s="23"/>
      <c r="CA1972" s="23"/>
      <c r="CB1972" s="23"/>
      <c r="CC1972" s="23"/>
      <c r="CD1972" s="23"/>
      <c r="CE1972" s="23"/>
      <c r="CF1972" s="21">
        <f t="shared" si="9"/>
        <v>6000</v>
      </c>
      <c r="CG1972" s="21"/>
      <c r="CH1972" s="21"/>
      <c r="CI1972" s="21"/>
      <c r="CJ1972" s="21">
        <v>800</v>
      </c>
      <c r="CK1972" s="21"/>
      <c r="CL1972" s="21"/>
      <c r="CM1972" s="21"/>
      <c r="CN1972" s="21"/>
      <c r="CO1972" s="21"/>
      <c r="CP1972" s="21"/>
      <c r="CQ1972" s="21"/>
      <c r="CR1972" s="21"/>
      <c r="CS1972" s="21"/>
      <c r="CT1972" s="21"/>
      <c r="CU1972" s="21">
        <v>5200</v>
      </c>
      <c r="CV1972" s="21"/>
      <c r="CW1972" s="21"/>
      <c r="CX1972" s="23">
        <f t="shared" si="11"/>
        <v>207</v>
      </c>
      <c r="CY1972" s="23">
        <v>5</v>
      </c>
      <c r="CZ1972" s="23"/>
      <c r="DA1972" s="23"/>
      <c r="DB1972" s="23">
        <v>2</v>
      </c>
      <c r="DC1972" s="23"/>
      <c r="DD1972" s="23">
        <v>200</v>
      </c>
      <c r="DE1972" s="22">
        <f t="shared" si="13"/>
        <v>250</v>
      </c>
      <c r="DF1972" s="21"/>
      <c r="DG1972" s="21"/>
      <c r="DH1972" s="21">
        <v>250</v>
      </c>
      <c r="DI1972" s="21"/>
      <c r="DJ1972" s="21"/>
      <c r="DK1972" s="24">
        <f t="shared" si="15"/>
        <v>50</v>
      </c>
      <c r="DL1972" s="23">
        <v>50</v>
      </c>
      <c r="DM1972" s="23"/>
      <c r="DN1972" s="3"/>
      <c r="DO1972" s="3"/>
      <c r="DP1972" s="3"/>
      <c r="DQ1972" s="3"/>
      <c r="DR1972" s="3"/>
      <c r="DS1972" s="3"/>
      <c r="DT1972" s="3"/>
      <c r="DU1972" s="3"/>
      <c r="DV1972" s="3"/>
      <c r="DW1972" s="3"/>
      <c r="DX1972" s="3"/>
      <c r="DY1972" s="3"/>
      <c r="DZ1972" s="3"/>
      <c r="EA1972" s="3"/>
      <c r="EB1972" s="3"/>
      <c r="EC1972" s="3"/>
      <c r="ED1972" s="3"/>
      <c r="EE1972" s="3"/>
      <c r="EF1972" s="3"/>
      <c r="EG1972" s="3"/>
    </row>
    <row r="1973" spans="1:137" ht="15.75" customHeight="1">
      <c r="A1973" s="15" t="s">
        <v>6303</v>
      </c>
      <c r="B1973" s="15" t="s">
        <v>6304</v>
      </c>
      <c r="C1973" s="16" t="s">
        <v>6305</v>
      </c>
      <c r="D1973" s="15">
        <v>604280689</v>
      </c>
      <c r="E1973" s="15" t="s">
        <v>6306</v>
      </c>
      <c r="F1973" s="15" t="s">
        <v>84</v>
      </c>
      <c r="G1973" s="15" t="s">
        <v>142</v>
      </c>
      <c r="H1973" s="15" t="s">
        <v>76</v>
      </c>
      <c r="I1973" s="17">
        <f t="shared" si="18"/>
        <v>0</v>
      </c>
      <c r="J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  <c r="U1973" s="17"/>
      <c r="V1973" s="17"/>
      <c r="W1973" s="17"/>
      <c r="X1973" s="17"/>
      <c r="Y1973" s="17"/>
      <c r="Z1973" s="18">
        <f t="shared" si="1"/>
        <v>23</v>
      </c>
      <c r="AA1973" s="19"/>
      <c r="AB1973" s="19"/>
      <c r="AC1973" s="19"/>
      <c r="AD1973" s="19"/>
      <c r="AE1973" s="19"/>
      <c r="AF1973" s="19"/>
      <c r="AG1973" s="19">
        <v>23</v>
      </c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20">
        <f t="shared" si="3"/>
        <v>0</v>
      </c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1"/>
      <c r="BG1973" s="21"/>
      <c r="BH1973" s="21"/>
      <c r="BI1973" s="21"/>
      <c r="BJ1973" s="22">
        <f t="shared" si="21"/>
        <v>0</v>
      </c>
      <c r="BK1973" s="21"/>
      <c r="BL1973" s="21"/>
      <c r="BM1973" s="21"/>
      <c r="BN1973" s="23">
        <f t="shared" si="7"/>
        <v>0</v>
      </c>
      <c r="BO1973" s="23"/>
      <c r="BP1973" s="23"/>
      <c r="BQ1973" s="23"/>
      <c r="BR1973" s="23"/>
      <c r="BS1973" s="23"/>
      <c r="BT1973" s="23"/>
      <c r="BU1973" s="23"/>
      <c r="BV1973" s="23"/>
      <c r="BW1973" s="23"/>
      <c r="BX1973" s="23"/>
      <c r="BY1973" s="23"/>
      <c r="BZ1973" s="23"/>
      <c r="CA1973" s="23"/>
      <c r="CB1973" s="23"/>
      <c r="CC1973" s="23"/>
      <c r="CD1973" s="23"/>
      <c r="CE1973" s="23"/>
      <c r="CF1973" s="21">
        <f t="shared" si="9"/>
        <v>0</v>
      </c>
      <c r="CG1973" s="21"/>
      <c r="CH1973" s="21"/>
      <c r="CI1973" s="21"/>
      <c r="CJ1973" s="21"/>
      <c r="CK1973" s="21"/>
      <c r="CL1973" s="21"/>
      <c r="CM1973" s="21"/>
      <c r="CN1973" s="21"/>
      <c r="CO1973" s="21"/>
      <c r="CP1973" s="21"/>
      <c r="CQ1973" s="21"/>
      <c r="CR1973" s="21"/>
      <c r="CS1973" s="21"/>
      <c r="CT1973" s="21"/>
      <c r="CU1973" s="21"/>
      <c r="CV1973" s="21"/>
      <c r="CW1973" s="21"/>
      <c r="CX1973" s="23">
        <f t="shared" si="11"/>
        <v>0</v>
      </c>
      <c r="CY1973" s="23"/>
      <c r="CZ1973" s="23"/>
      <c r="DA1973" s="23"/>
      <c r="DB1973" s="23"/>
      <c r="DC1973" s="23"/>
      <c r="DD1973" s="23"/>
      <c r="DE1973" s="22">
        <f t="shared" si="13"/>
        <v>0</v>
      </c>
      <c r="DF1973" s="21"/>
      <c r="DG1973" s="21"/>
      <c r="DH1973" s="21"/>
      <c r="DI1973" s="21"/>
      <c r="DJ1973" s="21"/>
      <c r="DK1973" s="24">
        <f t="shared" si="15"/>
        <v>0</v>
      </c>
      <c r="DL1973" s="23"/>
      <c r="DM1973" s="23"/>
      <c r="DN1973" s="3"/>
      <c r="DO1973" s="3"/>
      <c r="DP1973" s="3"/>
      <c r="DQ1973" s="3"/>
      <c r="DR1973" s="3"/>
      <c r="DS1973" s="3"/>
      <c r="DT1973" s="3"/>
      <c r="DU1973" s="3"/>
      <c r="DV1973" s="3"/>
      <c r="DW1973" s="3"/>
      <c r="DX1973" s="3"/>
      <c r="DY1973" s="3"/>
      <c r="DZ1973" s="3"/>
      <c r="EA1973" s="3"/>
      <c r="EB1973" s="3"/>
      <c r="EC1973" s="3"/>
      <c r="ED1973" s="3"/>
      <c r="EE1973" s="3"/>
      <c r="EF1973" s="3"/>
      <c r="EG1973" s="3"/>
    </row>
    <row r="1974" spans="1:137" ht="15.75" customHeight="1">
      <c r="A1974" s="15" t="s">
        <v>6234</v>
      </c>
      <c r="B1974" s="15" t="s">
        <v>6235</v>
      </c>
      <c r="C1974" s="16" t="s">
        <v>6236</v>
      </c>
      <c r="D1974" s="15">
        <v>720984961</v>
      </c>
      <c r="E1974" s="15" t="s">
        <v>6307</v>
      </c>
      <c r="F1974" s="15" t="s">
        <v>84</v>
      </c>
      <c r="G1974" s="15" t="s">
        <v>91</v>
      </c>
      <c r="H1974" s="15" t="s">
        <v>150</v>
      </c>
      <c r="I1974" s="17">
        <f t="shared" si="18"/>
        <v>0</v>
      </c>
      <c r="J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  <c r="U1974" s="17"/>
      <c r="V1974" s="17"/>
      <c r="W1974" s="17"/>
      <c r="X1974" s="17"/>
      <c r="Y1974" s="17"/>
      <c r="Z1974" s="18">
        <f t="shared" si="1"/>
        <v>75</v>
      </c>
      <c r="AA1974" s="19"/>
      <c r="AB1974" s="19"/>
      <c r="AC1974" s="19"/>
      <c r="AD1974" s="19"/>
      <c r="AE1974" s="19">
        <v>50</v>
      </c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>
        <v>25</v>
      </c>
      <c r="AP1974" s="19"/>
      <c r="AQ1974" s="19"/>
      <c r="AR1974" s="20">
        <f t="shared" si="3"/>
        <v>0</v>
      </c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/>
      <c r="BI1974" s="21"/>
      <c r="BJ1974" s="22">
        <f t="shared" si="21"/>
        <v>0</v>
      </c>
      <c r="BK1974" s="21"/>
      <c r="BL1974" s="21"/>
      <c r="BM1974" s="21"/>
      <c r="BN1974" s="23">
        <f t="shared" si="7"/>
        <v>1</v>
      </c>
      <c r="BO1974" s="23"/>
      <c r="BP1974" s="23"/>
      <c r="BQ1974" s="23"/>
      <c r="BR1974" s="23"/>
      <c r="BS1974" s="23">
        <v>1</v>
      </c>
      <c r="BT1974" s="23"/>
      <c r="BU1974" s="23"/>
      <c r="BV1974" s="23"/>
      <c r="BW1974" s="23"/>
      <c r="BX1974" s="23"/>
      <c r="BY1974" s="23"/>
      <c r="BZ1974" s="23"/>
      <c r="CA1974" s="23"/>
      <c r="CB1974" s="23"/>
      <c r="CC1974" s="23"/>
      <c r="CD1974" s="23"/>
      <c r="CE1974" s="23"/>
      <c r="CF1974" s="21">
        <f t="shared" si="9"/>
        <v>100</v>
      </c>
      <c r="CG1974" s="21"/>
      <c r="CH1974" s="21"/>
      <c r="CI1974" s="21"/>
      <c r="CJ1974" s="21"/>
      <c r="CK1974" s="21"/>
      <c r="CL1974" s="21"/>
      <c r="CM1974" s="21"/>
      <c r="CN1974" s="21"/>
      <c r="CO1974" s="21"/>
      <c r="CP1974" s="21"/>
      <c r="CQ1974" s="21"/>
      <c r="CR1974" s="21"/>
      <c r="CS1974" s="21"/>
      <c r="CT1974" s="21"/>
      <c r="CU1974" s="21">
        <v>100</v>
      </c>
      <c r="CV1974" s="21"/>
      <c r="CW1974" s="21"/>
      <c r="CX1974" s="23">
        <f t="shared" si="11"/>
        <v>1</v>
      </c>
      <c r="CY1974" s="23"/>
      <c r="CZ1974" s="23"/>
      <c r="DA1974" s="23"/>
      <c r="DB1974" s="23">
        <v>1</v>
      </c>
      <c r="DC1974" s="23"/>
      <c r="DD1974" s="23"/>
      <c r="DE1974" s="22">
        <f t="shared" si="13"/>
        <v>0</v>
      </c>
      <c r="DF1974" s="21"/>
      <c r="DG1974" s="21"/>
      <c r="DH1974" s="21"/>
      <c r="DI1974" s="21"/>
      <c r="DJ1974" s="21"/>
      <c r="DK1974" s="24">
        <f t="shared" si="15"/>
        <v>0</v>
      </c>
      <c r="DL1974" s="23"/>
      <c r="DM1974" s="23"/>
      <c r="DN1974" s="3"/>
      <c r="DO1974" s="3"/>
      <c r="DP1974" s="3"/>
      <c r="DQ1974" s="3"/>
      <c r="DR1974" s="3"/>
      <c r="DS1974" s="3"/>
      <c r="DT1974" s="3"/>
      <c r="DU1974" s="3"/>
      <c r="DV1974" s="3"/>
      <c r="DW1974" s="3"/>
      <c r="DX1974" s="3"/>
      <c r="DY1974" s="3"/>
      <c r="DZ1974" s="3"/>
      <c r="EA1974" s="3"/>
      <c r="EB1974" s="3"/>
      <c r="EC1974" s="3"/>
      <c r="ED1974" s="3"/>
      <c r="EE1974" s="3"/>
      <c r="EF1974" s="3"/>
      <c r="EG1974" s="3"/>
    </row>
    <row r="1975" spans="1:137" ht="15.75" customHeight="1">
      <c r="A1975" s="15" t="s">
        <v>6308</v>
      </c>
      <c r="B1975" s="15" t="s">
        <v>6309</v>
      </c>
      <c r="C1975" s="16" t="s">
        <v>6310</v>
      </c>
      <c r="D1975" s="15">
        <v>739672668</v>
      </c>
      <c r="E1975" s="15" t="s">
        <v>6311</v>
      </c>
      <c r="F1975" s="15" t="s">
        <v>84</v>
      </c>
      <c r="G1975" s="15" t="s">
        <v>101</v>
      </c>
      <c r="H1975" s="15" t="s">
        <v>216</v>
      </c>
      <c r="I1975" s="17">
        <f t="shared" si="18"/>
        <v>0</v>
      </c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18">
        <f t="shared" si="1"/>
        <v>34</v>
      </c>
      <c r="AA1975" s="19"/>
      <c r="AB1975" s="19"/>
      <c r="AC1975" s="19"/>
      <c r="AD1975" s="19"/>
      <c r="AE1975" s="19"/>
      <c r="AF1975" s="19">
        <v>10</v>
      </c>
      <c r="AG1975" s="19"/>
      <c r="AH1975" s="19">
        <v>9</v>
      </c>
      <c r="AI1975" s="19"/>
      <c r="AJ1975" s="19"/>
      <c r="AK1975" s="19"/>
      <c r="AL1975" s="19"/>
      <c r="AM1975" s="19"/>
      <c r="AN1975" s="19"/>
      <c r="AO1975" s="19"/>
      <c r="AP1975" s="19">
        <v>15</v>
      </c>
      <c r="AQ1975" s="19"/>
      <c r="AR1975" s="20">
        <f t="shared" si="3"/>
        <v>0</v>
      </c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/>
      <c r="BI1975" s="21"/>
      <c r="BJ1975" s="22">
        <f t="shared" si="21"/>
        <v>0</v>
      </c>
      <c r="BK1975" s="21"/>
      <c r="BL1975" s="21"/>
      <c r="BM1975" s="21"/>
      <c r="BN1975" s="23">
        <f t="shared" si="7"/>
        <v>5</v>
      </c>
      <c r="BO1975" s="23"/>
      <c r="BP1975" s="23"/>
      <c r="BQ1975" s="23">
        <v>5</v>
      </c>
      <c r="BR1975" s="23"/>
      <c r="BS1975" s="23"/>
      <c r="BT1975" s="23"/>
      <c r="BU1975" s="23"/>
      <c r="BV1975" s="23"/>
      <c r="BW1975" s="23"/>
      <c r="BX1975" s="23"/>
      <c r="BY1975" s="23"/>
      <c r="BZ1975" s="23"/>
      <c r="CA1975" s="23"/>
      <c r="CB1975" s="23"/>
      <c r="CC1975" s="23"/>
      <c r="CD1975" s="23"/>
      <c r="CE1975" s="23"/>
      <c r="CF1975" s="21">
        <f t="shared" si="9"/>
        <v>0</v>
      </c>
      <c r="CG1975" s="21"/>
      <c r="CH1975" s="21"/>
      <c r="CI1975" s="21"/>
      <c r="CJ1975" s="21"/>
      <c r="CK1975" s="21"/>
      <c r="CL1975" s="21"/>
      <c r="CM1975" s="21"/>
      <c r="CN1975" s="21"/>
      <c r="CO1975" s="21"/>
      <c r="CP1975" s="21"/>
      <c r="CQ1975" s="21"/>
      <c r="CR1975" s="21"/>
      <c r="CS1975" s="21"/>
      <c r="CT1975" s="21"/>
      <c r="CU1975" s="21"/>
      <c r="CV1975" s="21"/>
      <c r="CW1975" s="21"/>
      <c r="CX1975" s="23">
        <f t="shared" si="11"/>
        <v>2</v>
      </c>
      <c r="CY1975" s="23"/>
      <c r="CZ1975" s="23"/>
      <c r="DA1975" s="23"/>
      <c r="DB1975" s="23"/>
      <c r="DC1975" s="23">
        <v>2</v>
      </c>
      <c r="DD1975" s="23"/>
      <c r="DE1975" s="22">
        <f t="shared" si="13"/>
        <v>0</v>
      </c>
      <c r="DF1975" s="21"/>
      <c r="DG1975" s="21"/>
      <c r="DH1975" s="21"/>
      <c r="DI1975" s="21"/>
      <c r="DJ1975" s="21"/>
      <c r="DK1975" s="24">
        <f t="shared" si="15"/>
        <v>0</v>
      </c>
      <c r="DL1975" s="23"/>
      <c r="DM1975" s="23"/>
      <c r="DN1975" s="3"/>
      <c r="DO1975" s="3"/>
      <c r="DP1975" s="3"/>
      <c r="DQ1975" s="3"/>
      <c r="DR1975" s="3"/>
      <c r="DS1975" s="3"/>
      <c r="DT1975" s="3"/>
      <c r="DU1975" s="3"/>
      <c r="DV1975" s="3"/>
      <c r="DW1975" s="3"/>
      <c r="DX1975" s="3"/>
      <c r="DY1975" s="3"/>
      <c r="DZ1975" s="3"/>
      <c r="EA1975" s="3"/>
      <c r="EB1975" s="3"/>
      <c r="EC1975" s="3"/>
      <c r="ED1975" s="3"/>
      <c r="EE1975" s="3"/>
      <c r="EF1975" s="3"/>
      <c r="EG1975" s="3"/>
    </row>
    <row r="1976" spans="1:137" ht="15.75" customHeight="1">
      <c r="A1976" s="15" t="s">
        <v>6312</v>
      </c>
      <c r="B1976" s="15" t="s">
        <v>6313</v>
      </c>
      <c r="C1976" s="16">
        <v>49279963</v>
      </c>
      <c r="D1976" s="15">
        <v>602151122</v>
      </c>
      <c r="E1976" s="15" t="s">
        <v>6314</v>
      </c>
      <c r="F1976" s="15" t="s">
        <v>84</v>
      </c>
      <c r="G1976" s="15" t="s">
        <v>91</v>
      </c>
      <c r="H1976" s="15" t="s">
        <v>113</v>
      </c>
      <c r="I1976" s="17">
        <f t="shared" si="18"/>
        <v>0</v>
      </c>
      <c r="J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  <c r="U1976" s="17"/>
      <c r="V1976" s="17"/>
      <c r="W1976" s="17"/>
      <c r="X1976" s="17"/>
      <c r="Y1976" s="17"/>
      <c r="Z1976" s="18">
        <f t="shared" si="1"/>
        <v>29</v>
      </c>
      <c r="AA1976" s="19"/>
      <c r="AB1976" s="19"/>
      <c r="AC1976" s="19"/>
      <c r="AD1976" s="19"/>
      <c r="AE1976" s="19"/>
      <c r="AF1976" s="19"/>
      <c r="AG1976" s="19">
        <v>19</v>
      </c>
      <c r="AH1976" s="19"/>
      <c r="AI1976" s="19"/>
      <c r="AJ1976" s="19"/>
      <c r="AK1976" s="19"/>
      <c r="AL1976" s="19"/>
      <c r="AM1976" s="19"/>
      <c r="AN1976" s="19"/>
      <c r="AO1976" s="19">
        <v>10</v>
      </c>
      <c r="AP1976" s="19"/>
      <c r="AQ1976" s="19"/>
      <c r="AR1976" s="20">
        <f t="shared" si="3"/>
        <v>0</v>
      </c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1"/>
      <c r="BG1976" s="21"/>
      <c r="BH1976" s="21"/>
      <c r="BI1976" s="21"/>
      <c r="BJ1976" s="22">
        <f t="shared" si="21"/>
        <v>0</v>
      </c>
      <c r="BK1976" s="21"/>
      <c r="BL1976" s="21"/>
      <c r="BM1976" s="21"/>
      <c r="BN1976" s="23">
        <f t="shared" si="7"/>
        <v>0</v>
      </c>
      <c r="BO1976" s="23"/>
      <c r="BP1976" s="23"/>
      <c r="BQ1976" s="23"/>
      <c r="BR1976" s="23"/>
      <c r="BS1976" s="23"/>
      <c r="BT1976" s="23"/>
      <c r="BU1976" s="23"/>
      <c r="BV1976" s="23"/>
      <c r="BW1976" s="23"/>
      <c r="BX1976" s="23"/>
      <c r="BY1976" s="23"/>
      <c r="BZ1976" s="23"/>
      <c r="CA1976" s="23"/>
      <c r="CB1976" s="23"/>
      <c r="CC1976" s="23"/>
      <c r="CD1976" s="23"/>
      <c r="CE1976" s="23"/>
      <c r="CF1976" s="21">
        <f t="shared" si="9"/>
        <v>100</v>
      </c>
      <c r="CG1976" s="21"/>
      <c r="CH1976" s="21"/>
      <c r="CI1976" s="21"/>
      <c r="CJ1976" s="21"/>
      <c r="CK1976" s="21"/>
      <c r="CL1976" s="21"/>
      <c r="CM1976" s="21"/>
      <c r="CN1976" s="21"/>
      <c r="CO1976" s="21"/>
      <c r="CP1976" s="21"/>
      <c r="CQ1976" s="21"/>
      <c r="CR1976" s="21"/>
      <c r="CS1976" s="21"/>
      <c r="CT1976" s="21"/>
      <c r="CU1976" s="21">
        <v>100</v>
      </c>
      <c r="CV1976" s="21"/>
      <c r="CW1976" s="21"/>
      <c r="CX1976" s="23">
        <f t="shared" si="11"/>
        <v>1</v>
      </c>
      <c r="CY1976" s="23"/>
      <c r="CZ1976" s="23"/>
      <c r="DA1976" s="23"/>
      <c r="DB1976" s="23">
        <v>1</v>
      </c>
      <c r="DC1976" s="23"/>
      <c r="DD1976" s="23"/>
      <c r="DE1976" s="22">
        <f t="shared" si="13"/>
        <v>0</v>
      </c>
      <c r="DF1976" s="21"/>
      <c r="DG1976" s="21"/>
      <c r="DH1976" s="21"/>
      <c r="DI1976" s="21"/>
      <c r="DJ1976" s="21"/>
      <c r="DK1976" s="24">
        <f t="shared" si="15"/>
        <v>0</v>
      </c>
      <c r="DL1976" s="23"/>
      <c r="DM1976" s="23"/>
      <c r="DN1976" s="3"/>
      <c r="DO1976" s="3"/>
      <c r="DP1976" s="3"/>
      <c r="DQ1976" s="3"/>
      <c r="DR1976" s="3"/>
      <c r="DS1976" s="3"/>
      <c r="DT1976" s="3"/>
      <c r="DU1976" s="3"/>
      <c r="DV1976" s="3"/>
      <c r="DW1976" s="3"/>
      <c r="DX1976" s="3"/>
      <c r="DY1976" s="3"/>
      <c r="DZ1976" s="3"/>
      <c r="EA1976" s="3"/>
      <c r="EB1976" s="3"/>
      <c r="EC1976" s="3"/>
      <c r="ED1976" s="3"/>
      <c r="EE1976" s="3"/>
      <c r="EF1976" s="3"/>
      <c r="EG1976" s="3"/>
    </row>
    <row r="1977" spans="1:137" ht="15.75" customHeight="1">
      <c r="A1977" s="15" t="s">
        <v>6315</v>
      </c>
      <c r="B1977" s="15" t="s">
        <v>6316</v>
      </c>
      <c r="C1977" s="16">
        <v>70090718</v>
      </c>
      <c r="D1977" s="15">
        <v>731538442</v>
      </c>
      <c r="E1977" s="15" t="s">
        <v>6317</v>
      </c>
      <c r="F1977" s="15" t="s">
        <v>84</v>
      </c>
      <c r="G1977" s="15" t="s">
        <v>91</v>
      </c>
      <c r="H1977" s="15" t="s">
        <v>68</v>
      </c>
      <c r="I1977" s="17">
        <f t="shared" si="18"/>
        <v>0</v>
      </c>
      <c r="J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  <c r="U1977" s="17"/>
      <c r="V1977" s="17"/>
      <c r="W1977" s="17"/>
      <c r="X1977" s="17"/>
      <c r="Y1977" s="17"/>
      <c r="Z1977" s="18">
        <f t="shared" si="1"/>
        <v>20</v>
      </c>
      <c r="AA1977" s="19"/>
      <c r="AB1977" s="19"/>
      <c r="AC1977" s="19"/>
      <c r="AD1977" s="19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>
        <v>10</v>
      </c>
      <c r="AP1977" s="19"/>
      <c r="AQ1977" s="19">
        <v>10</v>
      </c>
      <c r="AR1977" s="20">
        <f t="shared" si="3"/>
        <v>0</v>
      </c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1"/>
      <c r="BG1977" s="21"/>
      <c r="BH1977" s="21"/>
      <c r="BI1977" s="21"/>
      <c r="BJ1977" s="22">
        <f t="shared" si="21"/>
        <v>0</v>
      </c>
      <c r="BK1977" s="21"/>
      <c r="BL1977" s="21"/>
      <c r="BM1977" s="21"/>
      <c r="BN1977" s="23">
        <f t="shared" si="7"/>
        <v>0</v>
      </c>
      <c r="BO1977" s="23"/>
      <c r="BP1977" s="23"/>
      <c r="BQ1977" s="23"/>
      <c r="BR1977" s="23"/>
      <c r="BS1977" s="23"/>
      <c r="BT1977" s="23"/>
      <c r="BU1977" s="23"/>
      <c r="BV1977" s="23"/>
      <c r="BW1977" s="23"/>
      <c r="BX1977" s="23"/>
      <c r="BY1977" s="23"/>
      <c r="BZ1977" s="23"/>
      <c r="CA1977" s="23"/>
      <c r="CB1977" s="23"/>
      <c r="CC1977" s="23"/>
      <c r="CD1977" s="23"/>
      <c r="CE1977" s="23"/>
      <c r="CF1977" s="21">
        <f t="shared" si="9"/>
        <v>200</v>
      </c>
      <c r="CG1977" s="21"/>
      <c r="CH1977" s="21"/>
      <c r="CI1977" s="21"/>
      <c r="CJ1977" s="21"/>
      <c r="CK1977" s="21"/>
      <c r="CL1977" s="21"/>
      <c r="CM1977" s="21"/>
      <c r="CN1977" s="21"/>
      <c r="CO1977" s="21"/>
      <c r="CP1977" s="21"/>
      <c r="CQ1977" s="21"/>
      <c r="CR1977" s="21"/>
      <c r="CS1977" s="21"/>
      <c r="CT1977" s="21"/>
      <c r="CU1977" s="21">
        <v>100</v>
      </c>
      <c r="CV1977" s="21"/>
      <c r="CW1977" s="21">
        <v>100</v>
      </c>
      <c r="CX1977" s="23">
        <f t="shared" si="11"/>
        <v>2</v>
      </c>
      <c r="CY1977" s="23"/>
      <c r="CZ1977" s="23"/>
      <c r="DA1977" s="23"/>
      <c r="DB1977" s="23">
        <v>1</v>
      </c>
      <c r="DC1977" s="23"/>
      <c r="DD1977" s="23">
        <v>1</v>
      </c>
      <c r="DE1977" s="22">
        <f t="shared" si="13"/>
        <v>0</v>
      </c>
      <c r="DF1977" s="21"/>
      <c r="DG1977" s="21"/>
      <c r="DH1977" s="21"/>
      <c r="DI1977" s="21"/>
      <c r="DJ1977" s="21"/>
      <c r="DK1977" s="24">
        <f t="shared" si="15"/>
        <v>0</v>
      </c>
      <c r="DL1977" s="23"/>
      <c r="DM1977" s="23"/>
      <c r="DN1977" s="3"/>
      <c r="DO1977" s="3"/>
      <c r="DP1977" s="3"/>
      <c r="DQ1977" s="3"/>
      <c r="DR1977" s="3"/>
      <c r="DS1977" s="3"/>
      <c r="DT1977" s="3"/>
      <c r="DU1977" s="3"/>
      <c r="DV1977" s="3"/>
      <c r="DW1977" s="3"/>
      <c r="DX1977" s="3"/>
      <c r="DY1977" s="3"/>
      <c r="DZ1977" s="3"/>
      <c r="EA1977" s="3"/>
      <c r="EB1977" s="3"/>
      <c r="EC1977" s="3"/>
      <c r="ED1977" s="3"/>
      <c r="EE1977" s="3"/>
      <c r="EF1977" s="3"/>
      <c r="EG1977" s="3"/>
    </row>
    <row r="1978" spans="1:137" ht="15.75" customHeight="1">
      <c r="A1978" s="15" t="s">
        <v>6318</v>
      </c>
      <c r="B1978" s="15" t="s">
        <v>6319</v>
      </c>
      <c r="C1978" s="16">
        <v>49625969</v>
      </c>
      <c r="D1978" s="15">
        <v>602394699</v>
      </c>
      <c r="E1978" s="15" t="s">
        <v>6320</v>
      </c>
      <c r="F1978" s="15" t="s">
        <v>84</v>
      </c>
      <c r="G1978" s="15" t="s">
        <v>91</v>
      </c>
      <c r="H1978" s="15" t="s">
        <v>158</v>
      </c>
      <c r="I1978" s="17">
        <f t="shared" si="18"/>
        <v>0</v>
      </c>
      <c r="J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  <c r="U1978" s="17"/>
      <c r="V1978" s="17"/>
      <c r="W1978" s="17"/>
      <c r="X1978" s="17"/>
      <c r="Y1978" s="17"/>
      <c r="Z1978" s="18">
        <f t="shared" si="1"/>
        <v>29</v>
      </c>
      <c r="AA1978" s="19"/>
      <c r="AB1978" s="19"/>
      <c r="AC1978" s="19"/>
      <c r="AD1978" s="19"/>
      <c r="AE1978" s="19"/>
      <c r="AF1978" s="19"/>
      <c r="AG1978" s="19">
        <v>19</v>
      </c>
      <c r="AH1978" s="19"/>
      <c r="AI1978" s="19"/>
      <c r="AJ1978" s="19"/>
      <c r="AK1978" s="19"/>
      <c r="AL1978" s="19"/>
      <c r="AM1978" s="19"/>
      <c r="AN1978" s="19"/>
      <c r="AO1978" s="19">
        <v>10</v>
      </c>
      <c r="AP1978" s="19"/>
      <c r="AQ1978" s="19"/>
      <c r="AR1978" s="20">
        <f t="shared" si="3"/>
        <v>0</v>
      </c>
      <c r="AS1978" s="21"/>
      <c r="AT1978" s="21"/>
      <c r="AU1978" s="21"/>
      <c r="AV1978" s="21"/>
      <c r="AW1978" s="21"/>
      <c r="AX1978" s="21"/>
      <c r="AY1978" s="21"/>
      <c r="AZ1978" s="21"/>
      <c r="BA1978" s="21"/>
      <c r="BB1978" s="21"/>
      <c r="BC1978" s="21"/>
      <c r="BD1978" s="21"/>
      <c r="BE1978" s="21"/>
      <c r="BF1978" s="21"/>
      <c r="BG1978" s="21"/>
      <c r="BH1978" s="21"/>
      <c r="BI1978" s="21"/>
      <c r="BJ1978" s="22">
        <f t="shared" si="21"/>
        <v>0</v>
      </c>
      <c r="BK1978" s="21"/>
      <c r="BL1978" s="21"/>
      <c r="BM1978" s="21"/>
      <c r="BN1978" s="23">
        <f t="shared" si="7"/>
        <v>0</v>
      </c>
      <c r="BO1978" s="23"/>
      <c r="BP1978" s="23"/>
      <c r="BQ1978" s="23"/>
      <c r="BR1978" s="23"/>
      <c r="BS1978" s="23"/>
      <c r="BT1978" s="23"/>
      <c r="BU1978" s="23"/>
      <c r="BV1978" s="23"/>
      <c r="BW1978" s="23"/>
      <c r="BX1978" s="23"/>
      <c r="BY1978" s="23"/>
      <c r="BZ1978" s="23"/>
      <c r="CA1978" s="23"/>
      <c r="CB1978" s="23"/>
      <c r="CC1978" s="23"/>
      <c r="CD1978" s="23"/>
      <c r="CE1978" s="23"/>
      <c r="CF1978" s="21">
        <f t="shared" si="9"/>
        <v>100</v>
      </c>
      <c r="CG1978" s="21"/>
      <c r="CH1978" s="21"/>
      <c r="CI1978" s="21"/>
      <c r="CJ1978" s="21"/>
      <c r="CK1978" s="21"/>
      <c r="CL1978" s="21"/>
      <c r="CM1978" s="21"/>
      <c r="CN1978" s="21"/>
      <c r="CO1978" s="21"/>
      <c r="CP1978" s="21"/>
      <c r="CQ1978" s="21"/>
      <c r="CR1978" s="21"/>
      <c r="CS1978" s="21"/>
      <c r="CT1978" s="21"/>
      <c r="CU1978" s="21">
        <v>100</v>
      </c>
      <c r="CV1978" s="21"/>
      <c r="CW1978" s="21"/>
      <c r="CX1978" s="23">
        <f t="shared" si="11"/>
        <v>1</v>
      </c>
      <c r="CY1978" s="23"/>
      <c r="CZ1978" s="23"/>
      <c r="DA1978" s="23"/>
      <c r="DB1978" s="23">
        <v>1</v>
      </c>
      <c r="DC1978" s="23"/>
      <c r="DD1978" s="23"/>
      <c r="DE1978" s="22">
        <f t="shared" si="13"/>
        <v>0</v>
      </c>
      <c r="DF1978" s="21"/>
      <c r="DG1978" s="21"/>
      <c r="DH1978" s="21"/>
      <c r="DI1978" s="21"/>
      <c r="DJ1978" s="21"/>
      <c r="DK1978" s="24">
        <f t="shared" si="15"/>
        <v>0</v>
      </c>
      <c r="DL1978" s="23"/>
      <c r="DM1978" s="23"/>
      <c r="DN1978" s="3"/>
      <c r="DO1978" s="3"/>
      <c r="DP1978" s="3"/>
      <c r="DQ1978" s="3"/>
      <c r="DR1978" s="3"/>
      <c r="DS1978" s="3"/>
      <c r="DT1978" s="3"/>
      <c r="DU1978" s="3"/>
      <c r="DV1978" s="3"/>
      <c r="DW1978" s="3"/>
      <c r="DX1978" s="3"/>
      <c r="DY1978" s="3"/>
      <c r="DZ1978" s="3"/>
      <c r="EA1978" s="3"/>
      <c r="EB1978" s="3"/>
      <c r="EC1978" s="3"/>
      <c r="ED1978" s="3"/>
      <c r="EE1978" s="3"/>
      <c r="EF1978" s="3"/>
      <c r="EG1978" s="3"/>
    </row>
    <row r="1979" spans="1:137" ht="15.75" customHeight="1">
      <c r="A1979" s="15" t="s">
        <v>6321</v>
      </c>
      <c r="B1979" s="15" t="s">
        <v>6322</v>
      </c>
      <c r="C1979" s="16" t="s">
        <v>6323</v>
      </c>
      <c r="D1979" s="15">
        <v>775258832</v>
      </c>
      <c r="E1979" s="15" t="s">
        <v>6324</v>
      </c>
      <c r="F1979" s="15" t="s">
        <v>84</v>
      </c>
      <c r="G1979" s="15" t="s">
        <v>169</v>
      </c>
      <c r="H1979" s="15" t="s">
        <v>57</v>
      </c>
      <c r="I1979" s="17">
        <f t="shared" si="18"/>
        <v>0</v>
      </c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  <c r="U1979" s="17"/>
      <c r="V1979" s="17"/>
      <c r="W1979" s="17"/>
      <c r="X1979" s="17"/>
      <c r="Y1979" s="17"/>
      <c r="Z1979" s="18">
        <f t="shared" si="1"/>
        <v>69</v>
      </c>
      <c r="AA1979" s="19"/>
      <c r="AB1979" s="19"/>
      <c r="AC1979" s="19"/>
      <c r="AD1979" s="19"/>
      <c r="AE1979" s="19"/>
      <c r="AF1979" s="19"/>
      <c r="AG1979" s="19">
        <v>19</v>
      </c>
      <c r="AH1979" s="19"/>
      <c r="AI1979" s="19"/>
      <c r="AJ1979" s="19"/>
      <c r="AK1979" s="19"/>
      <c r="AL1979" s="19"/>
      <c r="AM1979" s="19"/>
      <c r="AN1979" s="19"/>
      <c r="AO1979" s="19"/>
      <c r="AP1979" s="19">
        <v>50</v>
      </c>
      <c r="AQ1979" s="19"/>
      <c r="AR1979" s="20">
        <f t="shared" si="3"/>
        <v>0</v>
      </c>
      <c r="AS1979" s="21"/>
      <c r="AT1979" s="21"/>
      <c r="AU1979" s="21"/>
      <c r="AV1979" s="21"/>
      <c r="AW1979" s="21"/>
      <c r="AX1979" s="21"/>
      <c r="AY1979" s="21"/>
      <c r="AZ1979" s="21"/>
      <c r="BA1979" s="21"/>
      <c r="BB1979" s="21"/>
      <c r="BC1979" s="21"/>
      <c r="BD1979" s="21"/>
      <c r="BE1979" s="21"/>
      <c r="BF1979" s="21"/>
      <c r="BG1979" s="21"/>
      <c r="BH1979" s="21"/>
      <c r="BI1979" s="21"/>
      <c r="BJ1979" s="22">
        <f t="shared" si="21"/>
        <v>0</v>
      </c>
      <c r="BK1979" s="21"/>
      <c r="BL1979" s="21"/>
      <c r="BM1979" s="21"/>
      <c r="BN1979" s="23">
        <f t="shared" si="7"/>
        <v>0</v>
      </c>
      <c r="BO1979" s="23"/>
      <c r="BP1979" s="23"/>
      <c r="BQ1979" s="23"/>
      <c r="BR1979" s="23"/>
      <c r="BS1979" s="23"/>
      <c r="BT1979" s="23"/>
      <c r="BU1979" s="23"/>
      <c r="BV1979" s="23"/>
      <c r="BW1979" s="23"/>
      <c r="BX1979" s="23"/>
      <c r="BY1979" s="23"/>
      <c r="BZ1979" s="23"/>
      <c r="CA1979" s="23"/>
      <c r="CB1979" s="23"/>
      <c r="CC1979" s="23"/>
      <c r="CD1979" s="23"/>
      <c r="CE1979" s="23"/>
      <c r="CF1979" s="21">
        <f t="shared" si="9"/>
        <v>0</v>
      </c>
      <c r="CG1979" s="21"/>
      <c r="CH1979" s="21"/>
      <c r="CI1979" s="21"/>
      <c r="CJ1979" s="21"/>
      <c r="CK1979" s="21"/>
      <c r="CL1979" s="21"/>
      <c r="CM1979" s="21"/>
      <c r="CN1979" s="21"/>
      <c r="CO1979" s="21"/>
      <c r="CP1979" s="21"/>
      <c r="CQ1979" s="21"/>
      <c r="CR1979" s="21"/>
      <c r="CS1979" s="21"/>
      <c r="CT1979" s="21"/>
      <c r="CU1979" s="21"/>
      <c r="CV1979" s="21"/>
      <c r="CW1979" s="21"/>
      <c r="CX1979" s="23">
        <f t="shared" si="11"/>
        <v>0</v>
      </c>
      <c r="CY1979" s="23"/>
      <c r="CZ1979" s="23"/>
      <c r="DA1979" s="23"/>
      <c r="DB1979" s="23"/>
      <c r="DC1979" s="23"/>
      <c r="DD1979" s="23"/>
      <c r="DE1979" s="22">
        <f t="shared" si="13"/>
        <v>0</v>
      </c>
      <c r="DF1979" s="21"/>
      <c r="DG1979" s="21"/>
      <c r="DH1979" s="21"/>
      <c r="DI1979" s="21"/>
      <c r="DJ1979" s="21"/>
      <c r="DK1979" s="24">
        <f t="shared" si="15"/>
        <v>0</v>
      </c>
      <c r="DL1979" s="23"/>
      <c r="DM1979" s="23"/>
      <c r="DN1979" s="3"/>
      <c r="DO1979" s="3"/>
      <c r="DP1979" s="3"/>
      <c r="DQ1979" s="3"/>
      <c r="DR1979" s="3"/>
      <c r="DS1979" s="3"/>
      <c r="DT1979" s="3"/>
      <c r="DU1979" s="3"/>
      <c r="DV1979" s="3"/>
      <c r="DW1979" s="3"/>
      <c r="DX1979" s="3"/>
      <c r="DY1979" s="3"/>
      <c r="DZ1979" s="3"/>
      <c r="EA1979" s="3"/>
      <c r="EB1979" s="3"/>
      <c r="EC1979" s="3"/>
      <c r="ED1979" s="3"/>
      <c r="EE1979" s="3"/>
      <c r="EF1979" s="3"/>
      <c r="EG1979" s="3"/>
    </row>
    <row r="1980" spans="1:137" ht="15.75" customHeight="1">
      <c r="A1980" s="15" t="s">
        <v>6325</v>
      </c>
      <c r="B1980" s="15" t="s">
        <v>6326</v>
      </c>
      <c r="C1980" s="16" t="s">
        <v>6327</v>
      </c>
      <c r="D1980" s="15">
        <v>724009519</v>
      </c>
      <c r="E1980" s="15" t="s">
        <v>6328</v>
      </c>
      <c r="F1980" s="15" t="s">
        <v>84</v>
      </c>
      <c r="G1980" s="15" t="s">
        <v>91</v>
      </c>
      <c r="H1980" s="15" t="s">
        <v>76</v>
      </c>
      <c r="I1980" s="17">
        <f t="shared" si="18"/>
        <v>0</v>
      </c>
      <c r="J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  <c r="U1980" s="17"/>
      <c r="V1980" s="17"/>
      <c r="W1980" s="17"/>
      <c r="X1980" s="17"/>
      <c r="Y1980" s="17"/>
      <c r="Z1980" s="18">
        <f t="shared" si="1"/>
        <v>29</v>
      </c>
      <c r="AA1980" s="19"/>
      <c r="AB1980" s="19"/>
      <c r="AC1980" s="19"/>
      <c r="AD1980" s="19"/>
      <c r="AE1980" s="19"/>
      <c r="AF1980" s="19"/>
      <c r="AG1980" s="19">
        <v>19</v>
      </c>
      <c r="AH1980" s="19"/>
      <c r="AI1980" s="19"/>
      <c r="AJ1980" s="19"/>
      <c r="AK1980" s="19"/>
      <c r="AL1980" s="19"/>
      <c r="AM1980" s="19"/>
      <c r="AN1980" s="19"/>
      <c r="AO1980" s="19">
        <v>10</v>
      </c>
      <c r="AP1980" s="19"/>
      <c r="AQ1980" s="19"/>
      <c r="AR1980" s="20">
        <f t="shared" si="3"/>
        <v>0</v>
      </c>
      <c r="AS1980" s="21"/>
      <c r="AT1980" s="2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21"/>
      <c r="BE1980" s="21"/>
      <c r="BF1980" s="21"/>
      <c r="BG1980" s="21"/>
      <c r="BH1980" s="21"/>
      <c r="BI1980" s="21"/>
      <c r="BJ1980" s="22">
        <f t="shared" si="21"/>
        <v>0</v>
      </c>
      <c r="BK1980" s="21"/>
      <c r="BL1980" s="21"/>
      <c r="BM1980" s="21"/>
      <c r="BN1980" s="23">
        <f t="shared" si="7"/>
        <v>0</v>
      </c>
      <c r="BO1980" s="23"/>
      <c r="BP1980" s="23"/>
      <c r="BQ1980" s="23"/>
      <c r="BR1980" s="23"/>
      <c r="BS1980" s="23"/>
      <c r="BT1980" s="23"/>
      <c r="BU1980" s="23"/>
      <c r="BV1980" s="23"/>
      <c r="BW1980" s="23"/>
      <c r="BX1980" s="23"/>
      <c r="BY1980" s="23"/>
      <c r="BZ1980" s="23"/>
      <c r="CA1980" s="23"/>
      <c r="CB1980" s="23"/>
      <c r="CC1980" s="23"/>
      <c r="CD1980" s="23"/>
      <c r="CE1980" s="23"/>
      <c r="CF1980" s="21">
        <f t="shared" si="9"/>
        <v>100</v>
      </c>
      <c r="CG1980" s="21"/>
      <c r="CH1980" s="21"/>
      <c r="CI1980" s="21"/>
      <c r="CJ1980" s="21"/>
      <c r="CK1980" s="21"/>
      <c r="CL1980" s="21"/>
      <c r="CM1980" s="21"/>
      <c r="CN1980" s="21"/>
      <c r="CO1980" s="21"/>
      <c r="CP1980" s="21"/>
      <c r="CQ1980" s="21"/>
      <c r="CR1980" s="21"/>
      <c r="CS1980" s="21"/>
      <c r="CT1980" s="21"/>
      <c r="CU1980" s="21">
        <v>100</v>
      </c>
      <c r="CV1980" s="21"/>
      <c r="CW1980" s="21"/>
      <c r="CX1980" s="23">
        <f t="shared" si="11"/>
        <v>1</v>
      </c>
      <c r="CY1980" s="23"/>
      <c r="CZ1980" s="23"/>
      <c r="DA1980" s="23"/>
      <c r="DB1980" s="23">
        <v>1</v>
      </c>
      <c r="DC1980" s="23"/>
      <c r="DD1980" s="23"/>
      <c r="DE1980" s="22">
        <f t="shared" si="13"/>
        <v>0</v>
      </c>
      <c r="DF1980" s="21"/>
      <c r="DG1980" s="21"/>
      <c r="DH1980" s="21"/>
      <c r="DI1980" s="21"/>
      <c r="DJ1980" s="21"/>
      <c r="DK1980" s="24">
        <f t="shared" si="15"/>
        <v>0</v>
      </c>
      <c r="DL1980" s="23"/>
      <c r="DM1980" s="23"/>
      <c r="DN1980" s="3"/>
      <c r="DO1980" s="3"/>
      <c r="DP1980" s="3"/>
      <c r="DQ1980" s="3"/>
      <c r="DR1980" s="3"/>
      <c r="DS1980" s="3"/>
      <c r="DT1980" s="3"/>
      <c r="DU1980" s="3"/>
      <c r="DV1980" s="3"/>
      <c r="DW1980" s="3"/>
      <c r="DX1980" s="3"/>
      <c r="DY1980" s="3"/>
      <c r="DZ1980" s="3"/>
      <c r="EA1980" s="3"/>
      <c r="EB1980" s="3"/>
      <c r="EC1980" s="3"/>
      <c r="ED1980" s="3"/>
      <c r="EE1980" s="3"/>
      <c r="EF1980" s="3"/>
      <c r="EG1980" s="3"/>
    </row>
    <row r="1981" spans="1:137" ht="15.75" customHeight="1">
      <c r="A1981" s="15" t="s">
        <v>6329</v>
      </c>
      <c r="B1981" s="15" t="s">
        <v>6330</v>
      </c>
      <c r="C1981" s="16">
        <v>25068041</v>
      </c>
      <c r="D1981" s="15">
        <v>602359529</v>
      </c>
      <c r="E1981" s="15" t="s">
        <v>6331</v>
      </c>
      <c r="F1981" s="15" t="s">
        <v>84</v>
      </c>
      <c r="G1981" s="15" t="s">
        <v>169</v>
      </c>
      <c r="H1981" s="15" t="s">
        <v>449</v>
      </c>
      <c r="I1981" s="17">
        <f t="shared" si="18"/>
        <v>0</v>
      </c>
      <c r="J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  <c r="U1981" s="17"/>
      <c r="V1981" s="17"/>
      <c r="W1981" s="17"/>
      <c r="X1981" s="17"/>
      <c r="Y1981" s="17"/>
      <c r="Z1981" s="18">
        <f t="shared" si="1"/>
        <v>44</v>
      </c>
      <c r="AA1981" s="19"/>
      <c r="AB1981" s="19"/>
      <c r="AC1981" s="19"/>
      <c r="AD1981" s="19"/>
      <c r="AE1981" s="19"/>
      <c r="AF1981" s="19"/>
      <c r="AG1981" s="19">
        <v>19</v>
      </c>
      <c r="AH1981" s="19"/>
      <c r="AI1981" s="19"/>
      <c r="AJ1981" s="19"/>
      <c r="AK1981" s="19"/>
      <c r="AL1981" s="19"/>
      <c r="AM1981" s="19"/>
      <c r="AN1981" s="19"/>
      <c r="AO1981" s="19"/>
      <c r="AP1981" s="19">
        <v>25</v>
      </c>
      <c r="AQ1981" s="19"/>
      <c r="AR1981" s="20">
        <f t="shared" si="3"/>
        <v>0</v>
      </c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1"/>
      <c r="BG1981" s="21"/>
      <c r="BH1981" s="21"/>
      <c r="BI1981" s="21"/>
      <c r="BJ1981" s="22">
        <f t="shared" si="21"/>
        <v>0</v>
      </c>
      <c r="BK1981" s="21"/>
      <c r="BL1981" s="21"/>
      <c r="BM1981" s="21"/>
      <c r="BN1981" s="23">
        <f t="shared" si="7"/>
        <v>0</v>
      </c>
      <c r="BO1981" s="23"/>
      <c r="BP1981" s="23"/>
      <c r="BQ1981" s="23"/>
      <c r="BR1981" s="23"/>
      <c r="BS1981" s="23"/>
      <c r="BT1981" s="23"/>
      <c r="BU1981" s="23"/>
      <c r="BV1981" s="23"/>
      <c r="BW1981" s="23"/>
      <c r="BX1981" s="23"/>
      <c r="BY1981" s="23"/>
      <c r="BZ1981" s="23"/>
      <c r="CA1981" s="23"/>
      <c r="CB1981" s="23"/>
      <c r="CC1981" s="23"/>
      <c r="CD1981" s="23"/>
      <c r="CE1981" s="23"/>
      <c r="CF1981" s="21">
        <f t="shared" si="9"/>
        <v>0</v>
      </c>
      <c r="CG1981" s="21"/>
      <c r="CH1981" s="21"/>
      <c r="CI1981" s="21"/>
      <c r="CJ1981" s="21"/>
      <c r="CK1981" s="21"/>
      <c r="CL1981" s="21"/>
      <c r="CM1981" s="21"/>
      <c r="CN1981" s="21"/>
      <c r="CO1981" s="21"/>
      <c r="CP1981" s="21"/>
      <c r="CQ1981" s="21"/>
      <c r="CR1981" s="21"/>
      <c r="CS1981" s="21"/>
      <c r="CT1981" s="21"/>
      <c r="CU1981" s="21"/>
      <c r="CV1981" s="21"/>
      <c r="CW1981" s="21"/>
      <c r="CX1981" s="23">
        <f t="shared" si="11"/>
        <v>0</v>
      </c>
      <c r="CY1981" s="23"/>
      <c r="CZ1981" s="23"/>
      <c r="DA1981" s="23"/>
      <c r="DB1981" s="23"/>
      <c r="DC1981" s="23"/>
      <c r="DD1981" s="23"/>
      <c r="DE1981" s="22">
        <f t="shared" si="13"/>
        <v>0</v>
      </c>
      <c r="DF1981" s="21"/>
      <c r="DG1981" s="21"/>
      <c r="DH1981" s="21"/>
      <c r="DI1981" s="21"/>
      <c r="DJ1981" s="21"/>
      <c r="DK1981" s="24">
        <f t="shared" si="15"/>
        <v>0</v>
      </c>
      <c r="DL1981" s="23"/>
      <c r="DM1981" s="23"/>
      <c r="DN1981" s="3"/>
      <c r="DO1981" s="3"/>
      <c r="DP1981" s="3"/>
      <c r="DQ1981" s="3"/>
      <c r="DR1981" s="3"/>
      <c r="DS1981" s="3"/>
      <c r="DT1981" s="3"/>
      <c r="DU1981" s="3"/>
      <c r="DV1981" s="3"/>
      <c r="DW1981" s="3"/>
      <c r="DX1981" s="3"/>
      <c r="DY1981" s="3"/>
      <c r="DZ1981" s="3"/>
      <c r="EA1981" s="3"/>
      <c r="EB1981" s="3"/>
      <c r="EC1981" s="3"/>
      <c r="ED1981" s="3"/>
      <c r="EE1981" s="3"/>
      <c r="EF1981" s="3"/>
      <c r="EG1981" s="3"/>
    </row>
    <row r="1982" spans="1:137" ht="15.75" customHeight="1">
      <c r="A1982" s="15" t="s">
        <v>6332</v>
      </c>
      <c r="B1982" s="15" t="s">
        <v>6333</v>
      </c>
      <c r="C1982" s="16">
        <v>24847763</v>
      </c>
      <c r="D1982" s="15">
        <v>775560565</v>
      </c>
      <c r="E1982" s="15" t="s">
        <v>6334</v>
      </c>
      <c r="F1982" s="15" t="s">
        <v>55</v>
      </c>
      <c r="G1982" s="15" t="s">
        <v>56</v>
      </c>
      <c r="H1982" s="15" t="s">
        <v>158</v>
      </c>
      <c r="I1982" s="17">
        <f t="shared" si="18"/>
        <v>0</v>
      </c>
      <c r="J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  <c r="U1982" s="17"/>
      <c r="V1982" s="17"/>
      <c r="W1982" s="17"/>
      <c r="X1982" s="17"/>
      <c r="Y1982" s="17"/>
      <c r="Z1982" s="18">
        <f t="shared" si="1"/>
        <v>350</v>
      </c>
      <c r="AA1982" s="19"/>
      <c r="AB1982" s="19"/>
      <c r="AC1982" s="19"/>
      <c r="AD1982" s="19"/>
      <c r="AE1982" s="19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>
        <v>350</v>
      </c>
      <c r="AP1982" s="19"/>
      <c r="AQ1982" s="19"/>
      <c r="AR1982" s="20">
        <f t="shared" si="3"/>
        <v>350</v>
      </c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1"/>
      <c r="BG1982" s="21">
        <v>350</v>
      </c>
      <c r="BH1982" s="21"/>
      <c r="BI1982" s="21"/>
      <c r="BJ1982" s="22">
        <f t="shared" si="21"/>
        <v>0</v>
      </c>
      <c r="BK1982" s="21"/>
      <c r="BL1982" s="21"/>
      <c r="BM1982" s="21"/>
      <c r="BN1982" s="23">
        <f t="shared" si="7"/>
        <v>0</v>
      </c>
      <c r="BO1982" s="23"/>
      <c r="BP1982" s="23"/>
      <c r="BQ1982" s="23"/>
      <c r="BR1982" s="23"/>
      <c r="BS1982" s="23"/>
      <c r="BT1982" s="23"/>
      <c r="BU1982" s="23"/>
      <c r="BV1982" s="23"/>
      <c r="BW1982" s="23"/>
      <c r="BX1982" s="23"/>
      <c r="BY1982" s="23"/>
      <c r="BZ1982" s="23"/>
      <c r="CA1982" s="23"/>
      <c r="CB1982" s="23"/>
      <c r="CC1982" s="23"/>
      <c r="CD1982" s="23"/>
      <c r="CE1982" s="23"/>
      <c r="CF1982" s="21">
        <f t="shared" si="9"/>
        <v>1000</v>
      </c>
      <c r="CG1982" s="21"/>
      <c r="CH1982" s="21"/>
      <c r="CI1982" s="21"/>
      <c r="CJ1982" s="21"/>
      <c r="CK1982" s="21"/>
      <c r="CL1982" s="21"/>
      <c r="CM1982" s="21"/>
      <c r="CN1982" s="21"/>
      <c r="CO1982" s="21"/>
      <c r="CP1982" s="21"/>
      <c r="CQ1982" s="21"/>
      <c r="CR1982" s="21"/>
      <c r="CS1982" s="21"/>
      <c r="CT1982" s="21"/>
      <c r="CU1982" s="21">
        <v>1000</v>
      </c>
      <c r="CV1982" s="21"/>
      <c r="CW1982" s="21"/>
      <c r="CX1982" s="23">
        <f t="shared" si="11"/>
        <v>50</v>
      </c>
      <c r="CY1982" s="23"/>
      <c r="CZ1982" s="23"/>
      <c r="DA1982" s="23"/>
      <c r="DB1982" s="23">
        <v>50</v>
      </c>
      <c r="DC1982" s="23"/>
      <c r="DD1982" s="23"/>
      <c r="DE1982" s="22">
        <f t="shared" si="13"/>
        <v>30</v>
      </c>
      <c r="DF1982" s="21"/>
      <c r="DG1982" s="21"/>
      <c r="DH1982" s="21"/>
      <c r="DI1982" s="21">
        <v>30</v>
      </c>
      <c r="DJ1982" s="21"/>
      <c r="DK1982" s="24">
        <f t="shared" si="15"/>
        <v>10</v>
      </c>
      <c r="DL1982" s="23">
        <v>10</v>
      </c>
      <c r="DM1982" s="23"/>
      <c r="DN1982" s="3"/>
      <c r="DO1982" s="3"/>
      <c r="DP1982" s="3"/>
      <c r="DQ1982" s="3"/>
      <c r="DR1982" s="3"/>
      <c r="DS1982" s="3"/>
      <c r="DT1982" s="3"/>
      <c r="DU1982" s="3"/>
      <c r="DV1982" s="3"/>
      <c r="DW1982" s="3"/>
      <c r="DX1982" s="3"/>
      <c r="DY1982" s="3"/>
      <c r="DZ1982" s="3"/>
      <c r="EA1982" s="3"/>
      <c r="EB1982" s="3"/>
      <c r="EC1982" s="3"/>
      <c r="ED1982" s="3"/>
      <c r="EE1982" s="3"/>
      <c r="EF1982" s="3"/>
      <c r="EG1982" s="3"/>
    </row>
    <row r="1983" spans="1:137" ht="15.75" customHeight="1">
      <c r="A1983" s="15" t="s">
        <v>6335</v>
      </c>
      <c r="B1983" s="15" t="s">
        <v>6322</v>
      </c>
      <c r="C1983" s="16" t="s">
        <v>6336</v>
      </c>
      <c r="D1983" s="15">
        <v>775258832</v>
      </c>
      <c r="E1983" s="15" t="s">
        <v>6337</v>
      </c>
      <c r="F1983" s="15" t="s">
        <v>84</v>
      </c>
      <c r="G1983" s="15" t="s">
        <v>91</v>
      </c>
      <c r="H1983" s="15" t="s">
        <v>57</v>
      </c>
      <c r="I1983" s="17">
        <f t="shared" si="18"/>
        <v>0</v>
      </c>
      <c r="J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  <c r="U1983" s="17"/>
      <c r="V1983" s="17"/>
      <c r="W1983" s="17"/>
      <c r="X1983" s="17"/>
      <c r="Y1983" s="17"/>
      <c r="Z1983" s="18">
        <f t="shared" si="1"/>
        <v>29</v>
      </c>
      <c r="AA1983" s="19"/>
      <c r="AB1983" s="19"/>
      <c r="AC1983" s="19"/>
      <c r="AD1983" s="19"/>
      <c r="AE1983" s="19"/>
      <c r="AF1983" s="19"/>
      <c r="AG1983" s="19">
        <v>19</v>
      </c>
      <c r="AH1983" s="19"/>
      <c r="AI1983" s="19"/>
      <c r="AJ1983" s="19"/>
      <c r="AK1983" s="19"/>
      <c r="AL1983" s="19"/>
      <c r="AM1983" s="19"/>
      <c r="AN1983" s="19"/>
      <c r="AO1983" s="19">
        <v>10</v>
      </c>
      <c r="AP1983" s="19"/>
      <c r="AQ1983" s="19"/>
      <c r="AR1983" s="20">
        <f t="shared" si="3"/>
        <v>0</v>
      </c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1"/>
      <c r="BG1983" s="21"/>
      <c r="BH1983" s="21"/>
      <c r="BI1983" s="21"/>
      <c r="BJ1983" s="22">
        <f t="shared" si="21"/>
        <v>0</v>
      </c>
      <c r="BK1983" s="21"/>
      <c r="BL1983" s="21"/>
      <c r="BM1983" s="21"/>
      <c r="BN1983" s="23">
        <f t="shared" si="7"/>
        <v>0</v>
      </c>
      <c r="BO1983" s="23"/>
      <c r="BP1983" s="23"/>
      <c r="BQ1983" s="23"/>
      <c r="BR1983" s="23"/>
      <c r="BS1983" s="23"/>
      <c r="BT1983" s="23"/>
      <c r="BU1983" s="23"/>
      <c r="BV1983" s="23"/>
      <c r="BW1983" s="23"/>
      <c r="BX1983" s="23"/>
      <c r="BY1983" s="23"/>
      <c r="BZ1983" s="23"/>
      <c r="CA1983" s="23"/>
      <c r="CB1983" s="23"/>
      <c r="CC1983" s="23"/>
      <c r="CD1983" s="23"/>
      <c r="CE1983" s="23"/>
      <c r="CF1983" s="21">
        <f t="shared" si="9"/>
        <v>100</v>
      </c>
      <c r="CG1983" s="21"/>
      <c r="CH1983" s="21"/>
      <c r="CI1983" s="21"/>
      <c r="CJ1983" s="21"/>
      <c r="CK1983" s="21"/>
      <c r="CL1983" s="21"/>
      <c r="CM1983" s="21"/>
      <c r="CN1983" s="21"/>
      <c r="CO1983" s="21"/>
      <c r="CP1983" s="21"/>
      <c r="CQ1983" s="21"/>
      <c r="CR1983" s="21"/>
      <c r="CS1983" s="21"/>
      <c r="CT1983" s="21"/>
      <c r="CU1983" s="21">
        <v>100</v>
      </c>
      <c r="CV1983" s="21"/>
      <c r="CW1983" s="21"/>
      <c r="CX1983" s="23">
        <f t="shared" si="11"/>
        <v>1</v>
      </c>
      <c r="CY1983" s="23"/>
      <c r="CZ1983" s="23"/>
      <c r="DA1983" s="23"/>
      <c r="DB1983" s="23">
        <v>1</v>
      </c>
      <c r="DC1983" s="23"/>
      <c r="DD1983" s="23"/>
      <c r="DE1983" s="22">
        <f t="shared" si="13"/>
        <v>0</v>
      </c>
      <c r="DF1983" s="21"/>
      <c r="DG1983" s="21"/>
      <c r="DH1983" s="21"/>
      <c r="DI1983" s="21"/>
      <c r="DJ1983" s="21"/>
      <c r="DK1983" s="24">
        <f t="shared" si="15"/>
        <v>0</v>
      </c>
      <c r="DL1983" s="23"/>
      <c r="DM1983" s="23"/>
      <c r="DN1983" s="3"/>
      <c r="DO1983" s="3"/>
      <c r="DP1983" s="3"/>
      <c r="DQ1983" s="3"/>
      <c r="DR1983" s="3"/>
      <c r="DS1983" s="3"/>
      <c r="DT1983" s="3"/>
      <c r="DU1983" s="3"/>
      <c r="DV1983" s="3"/>
      <c r="DW1983" s="3"/>
      <c r="DX1983" s="3"/>
      <c r="DY1983" s="3"/>
      <c r="DZ1983" s="3"/>
      <c r="EA1983" s="3"/>
      <c r="EB1983" s="3"/>
      <c r="EC1983" s="3"/>
      <c r="ED1983" s="3"/>
      <c r="EE1983" s="3"/>
      <c r="EF1983" s="3"/>
      <c r="EG1983" s="3"/>
    </row>
    <row r="1984" spans="1:137" ht="15.75" customHeight="1">
      <c r="A1984" s="15" t="s">
        <v>6338</v>
      </c>
      <c r="B1984" s="15" t="s">
        <v>6339</v>
      </c>
      <c r="C1984" s="16">
        <v>48136221</v>
      </c>
      <c r="D1984" s="15">
        <v>602686722</v>
      </c>
      <c r="E1984" s="15" t="s">
        <v>6340</v>
      </c>
      <c r="F1984" s="15" t="s">
        <v>84</v>
      </c>
      <c r="G1984" s="15" t="s">
        <v>91</v>
      </c>
      <c r="H1984" s="15" t="s">
        <v>86</v>
      </c>
      <c r="I1984" s="17">
        <f t="shared" si="18"/>
        <v>0</v>
      </c>
      <c r="J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8">
        <f t="shared" si="1"/>
        <v>29</v>
      </c>
      <c r="AA1984" s="19"/>
      <c r="AB1984" s="19"/>
      <c r="AC1984" s="19"/>
      <c r="AD1984" s="19"/>
      <c r="AE1984" s="19"/>
      <c r="AF1984" s="19"/>
      <c r="AG1984" s="19">
        <v>19</v>
      </c>
      <c r="AH1984" s="19"/>
      <c r="AI1984" s="19"/>
      <c r="AJ1984" s="19"/>
      <c r="AK1984" s="19"/>
      <c r="AL1984" s="19"/>
      <c r="AM1984" s="19"/>
      <c r="AN1984" s="19"/>
      <c r="AO1984" s="19">
        <v>10</v>
      </c>
      <c r="AP1984" s="19"/>
      <c r="AQ1984" s="19"/>
      <c r="AR1984" s="20">
        <f t="shared" si="3"/>
        <v>0</v>
      </c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1"/>
      <c r="BG1984" s="21"/>
      <c r="BH1984" s="21"/>
      <c r="BI1984" s="21"/>
      <c r="BJ1984" s="22">
        <f t="shared" si="21"/>
        <v>0</v>
      </c>
      <c r="BK1984" s="21"/>
      <c r="BL1984" s="21"/>
      <c r="BM1984" s="21"/>
      <c r="BN1984" s="23">
        <f t="shared" si="7"/>
        <v>0</v>
      </c>
      <c r="BO1984" s="23"/>
      <c r="BP1984" s="23"/>
      <c r="BQ1984" s="23"/>
      <c r="BR1984" s="23"/>
      <c r="BS1984" s="23"/>
      <c r="BT1984" s="23"/>
      <c r="BU1984" s="23"/>
      <c r="BV1984" s="23"/>
      <c r="BW1984" s="23"/>
      <c r="BX1984" s="23"/>
      <c r="BY1984" s="23"/>
      <c r="BZ1984" s="23"/>
      <c r="CA1984" s="23"/>
      <c r="CB1984" s="23"/>
      <c r="CC1984" s="23"/>
      <c r="CD1984" s="23"/>
      <c r="CE1984" s="23"/>
      <c r="CF1984" s="21">
        <f t="shared" si="9"/>
        <v>100</v>
      </c>
      <c r="CG1984" s="21"/>
      <c r="CH1984" s="21"/>
      <c r="CI1984" s="21"/>
      <c r="CJ1984" s="21"/>
      <c r="CK1984" s="21"/>
      <c r="CL1984" s="21"/>
      <c r="CM1984" s="21"/>
      <c r="CN1984" s="21"/>
      <c r="CO1984" s="21"/>
      <c r="CP1984" s="21"/>
      <c r="CQ1984" s="21"/>
      <c r="CR1984" s="21"/>
      <c r="CS1984" s="21"/>
      <c r="CT1984" s="21"/>
      <c r="CU1984" s="21">
        <v>100</v>
      </c>
      <c r="CV1984" s="21"/>
      <c r="CW1984" s="21"/>
      <c r="CX1984" s="23">
        <f t="shared" si="11"/>
        <v>1</v>
      </c>
      <c r="CY1984" s="23"/>
      <c r="CZ1984" s="23"/>
      <c r="DA1984" s="23"/>
      <c r="DB1984" s="23">
        <v>1</v>
      </c>
      <c r="DC1984" s="23"/>
      <c r="DD1984" s="23"/>
      <c r="DE1984" s="22">
        <f t="shared" si="13"/>
        <v>0</v>
      </c>
      <c r="DF1984" s="21"/>
      <c r="DG1984" s="21"/>
      <c r="DH1984" s="21"/>
      <c r="DI1984" s="21"/>
      <c r="DJ1984" s="21"/>
      <c r="DK1984" s="24">
        <f t="shared" si="15"/>
        <v>0</v>
      </c>
      <c r="DL1984" s="23"/>
      <c r="DM1984" s="23"/>
      <c r="DN1984" s="3"/>
      <c r="DO1984" s="3"/>
      <c r="DP1984" s="3"/>
      <c r="DQ1984" s="3"/>
      <c r="DR1984" s="3"/>
      <c r="DS1984" s="3"/>
      <c r="DT1984" s="3"/>
      <c r="DU1984" s="3"/>
      <c r="DV1984" s="3"/>
      <c r="DW1984" s="3"/>
      <c r="DX1984" s="3"/>
      <c r="DY1984" s="3"/>
      <c r="DZ1984" s="3"/>
      <c r="EA1984" s="3"/>
      <c r="EB1984" s="3"/>
      <c r="EC1984" s="3"/>
      <c r="ED1984" s="3"/>
      <c r="EE1984" s="3"/>
      <c r="EF1984" s="3"/>
      <c r="EG1984" s="3"/>
    </row>
    <row r="1985" spans="1:137" ht="15.75" customHeight="1">
      <c r="A1985" s="15" t="s">
        <v>6341</v>
      </c>
      <c r="B1985" s="15" t="s">
        <v>6322</v>
      </c>
      <c r="C1985" s="16" t="s">
        <v>6342</v>
      </c>
      <c r="D1985" s="15">
        <v>775258832</v>
      </c>
      <c r="E1985" s="15" t="s">
        <v>6343</v>
      </c>
      <c r="F1985" s="15" t="s">
        <v>84</v>
      </c>
      <c r="G1985" s="15" t="s">
        <v>91</v>
      </c>
      <c r="H1985" s="15" t="s">
        <v>80</v>
      </c>
      <c r="I1985" s="17">
        <f t="shared" si="18"/>
        <v>0</v>
      </c>
      <c r="J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  <c r="U1985" s="17"/>
      <c r="V1985" s="17"/>
      <c r="W1985" s="17"/>
      <c r="X1985" s="17"/>
      <c r="Y1985" s="17"/>
      <c r="Z1985" s="18">
        <f t="shared" si="1"/>
        <v>29</v>
      </c>
      <c r="AA1985" s="19"/>
      <c r="AB1985" s="19"/>
      <c r="AC1985" s="19"/>
      <c r="AD1985" s="19"/>
      <c r="AE1985" s="19"/>
      <c r="AF1985" s="19"/>
      <c r="AG1985" s="19">
        <v>19</v>
      </c>
      <c r="AH1985" s="19"/>
      <c r="AI1985" s="19"/>
      <c r="AJ1985" s="19"/>
      <c r="AK1985" s="19"/>
      <c r="AL1985" s="19"/>
      <c r="AM1985" s="19"/>
      <c r="AN1985" s="19"/>
      <c r="AO1985" s="19">
        <v>10</v>
      </c>
      <c r="AP1985" s="19"/>
      <c r="AQ1985" s="19"/>
      <c r="AR1985" s="20">
        <f t="shared" si="3"/>
        <v>0</v>
      </c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1"/>
      <c r="BG1985" s="21"/>
      <c r="BH1985" s="21"/>
      <c r="BI1985" s="21"/>
      <c r="BJ1985" s="22">
        <f t="shared" si="21"/>
        <v>0</v>
      </c>
      <c r="BK1985" s="21"/>
      <c r="BL1985" s="21"/>
      <c r="BM1985" s="21"/>
      <c r="BN1985" s="23">
        <f t="shared" si="7"/>
        <v>0</v>
      </c>
      <c r="BO1985" s="23"/>
      <c r="BP1985" s="23"/>
      <c r="BQ1985" s="23"/>
      <c r="BR1985" s="23"/>
      <c r="BS1985" s="23"/>
      <c r="BT1985" s="23"/>
      <c r="BU1985" s="23"/>
      <c r="BV1985" s="23"/>
      <c r="BW1985" s="23"/>
      <c r="BX1985" s="23"/>
      <c r="BY1985" s="23"/>
      <c r="BZ1985" s="23"/>
      <c r="CA1985" s="23"/>
      <c r="CB1985" s="23"/>
      <c r="CC1985" s="23"/>
      <c r="CD1985" s="23"/>
      <c r="CE1985" s="23"/>
      <c r="CF1985" s="21">
        <f t="shared" si="9"/>
        <v>100</v>
      </c>
      <c r="CG1985" s="21"/>
      <c r="CH1985" s="21"/>
      <c r="CI1985" s="21"/>
      <c r="CJ1985" s="21"/>
      <c r="CK1985" s="21"/>
      <c r="CL1985" s="21"/>
      <c r="CM1985" s="21"/>
      <c r="CN1985" s="21"/>
      <c r="CO1985" s="21"/>
      <c r="CP1985" s="21"/>
      <c r="CQ1985" s="21"/>
      <c r="CR1985" s="21"/>
      <c r="CS1985" s="21"/>
      <c r="CT1985" s="21"/>
      <c r="CU1985" s="21">
        <v>100</v>
      </c>
      <c r="CV1985" s="21"/>
      <c r="CW1985" s="21"/>
      <c r="CX1985" s="23">
        <f t="shared" si="11"/>
        <v>1</v>
      </c>
      <c r="CY1985" s="23"/>
      <c r="CZ1985" s="23"/>
      <c r="DA1985" s="23"/>
      <c r="DB1985" s="23">
        <v>1</v>
      </c>
      <c r="DC1985" s="23"/>
      <c r="DD1985" s="23"/>
      <c r="DE1985" s="22">
        <f t="shared" si="13"/>
        <v>0</v>
      </c>
      <c r="DF1985" s="21"/>
      <c r="DG1985" s="21"/>
      <c r="DH1985" s="21"/>
      <c r="DI1985" s="21"/>
      <c r="DJ1985" s="21"/>
      <c r="DK1985" s="24">
        <f t="shared" si="15"/>
        <v>0</v>
      </c>
      <c r="DL1985" s="23"/>
      <c r="DM1985" s="23"/>
      <c r="DN1985" s="3"/>
      <c r="DO1985" s="3"/>
      <c r="DP1985" s="3"/>
      <c r="DQ1985" s="3"/>
      <c r="DR1985" s="3"/>
      <c r="DS1985" s="3"/>
      <c r="DT1985" s="3"/>
      <c r="DU1985" s="3"/>
      <c r="DV1985" s="3"/>
      <c r="DW1985" s="3"/>
      <c r="DX1985" s="3"/>
      <c r="DY1985" s="3"/>
      <c r="DZ1985" s="3"/>
      <c r="EA1985" s="3"/>
      <c r="EB1985" s="3"/>
      <c r="EC1985" s="3"/>
      <c r="ED1985" s="3"/>
      <c r="EE1985" s="3"/>
      <c r="EF1985" s="3"/>
      <c r="EG1985" s="3"/>
    </row>
    <row r="1986" spans="1:137" ht="15.75" customHeight="1">
      <c r="A1986" s="15" t="s">
        <v>6344</v>
      </c>
      <c r="B1986" s="15" t="s">
        <v>6345</v>
      </c>
      <c r="C1986" s="16">
        <v>27393569</v>
      </c>
      <c r="D1986" s="15">
        <v>774229170</v>
      </c>
      <c r="E1986" s="15" t="s">
        <v>6346</v>
      </c>
      <c r="F1986" s="15" t="s">
        <v>84</v>
      </c>
      <c r="G1986" s="15" t="s">
        <v>91</v>
      </c>
      <c r="H1986" s="15" t="s">
        <v>68</v>
      </c>
      <c r="I1986" s="17">
        <f t="shared" si="18"/>
        <v>0</v>
      </c>
      <c r="J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  <c r="U1986" s="17"/>
      <c r="V1986" s="17"/>
      <c r="W1986" s="17"/>
      <c r="X1986" s="17"/>
      <c r="Y1986" s="17"/>
      <c r="Z1986" s="18">
        <f t="shared" si="1"/>
        <v>34</v>
      </c>
      <c r="AA1986" s="19"/>
      <c r="AB1986" s="19"/>
      <c r="AC1986" s="19"/>
      <c r="AD1986" s="19"/>
      <c r="AE1986" s="19"/>
      <c r="AF1986" s="19"/>
      <c r="AG1986" s="19">
        <v>19</v>
      </c>
      <c r="AH1986" s="19"/>
      <c r="AI1986" s="19"/>
      <c r="AJ1986" s="19"/>
      <c r="AK1986" s="19"/>
      <c r="AL1986" s="19"/>
      <c r="AM1986" s="19"/>
      <c r="AN1986" s="19"/>
      <c r="AO1986" s="19">
        <v>15</v>
      </c>
      <c r="AP1986" s="19"/>
      <c r="AQ1986" s="19"/>
      <c r="AR1986" s="20">
        <f t="shared" si="3"/>
        <v>0</v>
      </c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1"/>
      <c r="BG1986" s="21"/>
      <c r="BH1986" s="21"/>
      <c r="BI1986" s="21"/>
      <c r="BJ1986" s="22">
        <f t="shared" si="21"/>
        <v>0</v>
      </c>
      <c r="BK1986" s="21"/>
      <c r="BL1986" s="21"/>
      <c r="BM1986" s="21"/>
      <c r="BN1986" s="23">
        <f t="shared" si="7"/>
        <v>0</v>
      </c>
      <c r="BO1986" s="23"/>
      <c r="BP1986" s="23"/>
      <c r="BQ1986" s="23"/>
      <c r="BR1986" s="23"/>
      <c r="BS1986" s="23"/>
      <c r="BT1986" s="23"/>
      <c r="BU1986" s="23"/>
      <c r="BV1986" s="23"/>
      <c r="BW1986" s="23"/>
      <c r="BX1986" s="23"/>
      <c r="BY1986" s="23"/>
      <c r="BZ1986" s="23"/>
      <c r="CA1986" s="23"/>
      <c r="CB1986" s="23"/>
      <c r="CC1986" s="23"/>
      <c r="CD1986" s="23"/>
      <c r="CE1986" s="23"/>
      <c r="CF1986" s="21">
        <f t="shared" si="9"/>
        <v>100</v>
      </c>
      <c r="CG1986" s="21"/>
      <c r="CH1986" s="21"/>
      <c r="CI1986" s="21"/>
      <c r="CJ1986" s="21"/>
      <c r="CK1986" s="21"/>
      <c r="CL1986" s="21"/>
      <c r="CM1986" s="21"/>
      <c r="CN1986" s="21"/>
      <c r="CO1986" s="21"/>
      <c r="CP1986" s="21"/>
      <c r="CQ1986" s="21"/>
      <c r="CR1986" s="21"/>
      <c r="CS1986" s="21"/>
      <c r="CT1986" s="21"/>
      <c r="CU1986" s="21">
        <v>100</v>
      </c>
      <c r="CV1986" s="21"/>
      <c r="CW1986" s="21"/>
      <c r="CX1986" s="23">
        <f t="shared" si="11"/>
        <v>1</v>
      </c>
      <c r="CY1986" s="23"/>
      <c r="CZ1986" s="23"/>
      <c r="DA1986" s="23"/>
      <c r="DB1986" s="23">
        <v>1</v>
      </c>
      <c r="DC1986" s="23"/>
      <c r="DD1986" s="23"/>
      <c r="DE1986" s="22">
        <f t="shared" si="13"/>
        <v>0</v>
      </c>
      <c r="DF1986" s="21"/>
      <c r="DG1986" s="21"/>
      <c r="DH1986" s="21"/>
      <c r="DI1986" s="21"/>
      <c r="DJ1986" s="21"/>
      <c r="DK1986" s="24">
        <f t="shared" si="15"/>
        <v>0</v>
      </c>
      <c r="DL1986" s="23"/>
      <c r="DM1986" s="23"/>
      <c r="DN1986" s="3"/>
      <c r="DO1986" s="3"/>
      <c r="DP1986" s="3"/>
      <c r="DQ1986" s="3"/>
      <c r="DR1986" s="3"/>
      <c r="DS1986" s="3"/>
      <c r="DT1986" s="3"/>
      <c r="DU1986" s="3"/>
      <c r="DV1986" s="3"/>
      <c r="DW1986" s="3"/>
      <c r="DX1986" s="3"/>
      <c r="DY1986" s="3"/>
      <c r="DZ1986" s="3"/>
      <c r="EA1986" s="3"/>
      <c r="EB1986" s="3"/>
      <c r="EC1986" s="3"/>
      <c r="ED1986" s="3"/>
      <c r="EE1986" s="3"/>
      <c r="EF1986" s="3"/>
      <c r="EG1986" s="3"/>
    </row>
    <row r="1987" spans="1:137" ht="15.75" customHeight="1">
      <c r="A1987" s="15" t="s">
        <v>6347</v>
      </c>
      <c r="B1987" s="15" t="s">
        <v>6348</v>
      </c>
      <c r="C1987" s="16" t="s">
        <v>6349</v>
      </c>
      <c r="D1987" s="15">
        <v>724459437</v>
      </c>
      <c r="E1987" s="15" t="s">
        <v>3883</v>
      </c>
      <c r="F1987" s="15" t="s">
        <v>84</v>
      </c>
      <c r="G1987" s="15" t="s">
        <v>91</v>
      </c>
      <c r="H1987" s="15" t="s">
        <v>174</v>
      </c>
      <c r="I1987" s="17">
        <f t="shared" si="18"/>
        <v>0</v>
      </c>
      <c r="J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8">
        <f t="shared" si="1"/>
        <v>39</v>
      </c>
      <c r="AA1987" s="19"/>
      <c r="AB1987" s="19"/>
      <c r="AC1987" s="19"/>
      <c r="AD1987" s="19"/>
      <c r="AE1987" s="19"/>
      <c r="AF1987" s="19"/>
      <c r="AG1987" s="19">
        <v>19</v>
      </c>
      <c r="AH1987" s="19"/>
      <c r="AI1987" s="19"/>
      <c r="AJ1987" s="19"/>
      <c r="AK1987" s="19"/>
      <c r="AL1987" s="19"/>
      <c r="AM1987" s="19"/>
      <c r="AN1987" s="19"/>
      <c r="AO1987" s="19">
        <v>20</v>
      </c>
      <c r="AP1987" s="19"/>
      <c r="AQ1987" s="19"/>
      <c r="AR1987" s="20">
        <f t="shared" si="3"/>
        <v>0</v>
      </c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1"/>
      <c r="BG1987" s="21"/>
      <c r="BH1987" s="21"/>
      <c r="BI1987" s="21"/>
      <c r="BJ1987" s="22">
        <f t="shared" si="21"/>
        <v>0</v>
      </c>
      <c r="BK1987" s="21"/>
      <c r="BL1987" s="21"/>
      <c r="BM1987" s="21"/>
      <c r="BN1987" s="23">
        <f t="shared" si="7"/>
        <v>10</v>
      </c>
      <c r="BO1987" s="23"/>
      <c r="BP1987" s="23"/>
      <c r="BQ1987" s="23"/>
      <c r="BR1987" s="23"/>
      <c r="BS1987" s="23"/>
      <c r="BT1987" s="23"/>
      <c r="BU1987" s="23"/>
      <c r="BV1987" s="23"/>
      <c r="BW1987" s="23"/>
      <c r="BX1987" s="23"/>
      <c r="BY1987" s="23">
        <v>10</v>
      </c>
      <c r="BZ1987" s="23"/>
      <c r="CA1987" s="23"/>
      <c r="CB1987" s="23"/>
      <c r="CC1987" s="23"/>
      <c r="CD1987" s="23"/>
      <c r="CE1987" s="23"/>
      <c r="CF1987" s="21">
        <f t="shared" si="9"/>
        <v>200</v>
      </c>
      <c r="CG1987" s="21"/>
      <c r="CH1987" s="21"/>
      <c r="CI1987" s="21"/>
      <c r="CJ1987" s="21"/>
      <c r="CK1987" s="21"/>
      <c r="CL1987" s="21"/>
      <c r="CM1987" s="21"/>
      <c r="CN1987" s="21"/>
      <c r="CO1987" s="21"/>
      <c r="CP1987" s="21"/>
      <c r="CQ1987" s="21"/>
      <c r="CR1987" s="21"/>
      <c r="CS1987" s="21"/>
      <c r="CT1987" s="21"/>
      <c r="CU1987" s="21">
        <v>200</v>
      </c>
      <c r="CV1987" s="21"/>
      <c r="CW1987" s="21"/>
      <c r="CX1987" s="23">
        <f t="shared" si="11"/>
        <v>2</v>
      </c>
      <c r="CY1987" s="23"/>
      <c r="CZ1987" s="23"/>
      <c r="DA1987" s="23"/>
      <c r="DB1987" s="23">
        <v>2</v>
      </c>
      <c r="DC1987" s="23"/>
      <c r="DD1987" s="23"/>
      <c r="DE1987" s="22">
        <f t="shared" si="13"/>
        <v>0</v>
      </c>
      <c r="DF1987" s="21"/>
      <c r="DG1987" s="21"/>
      <c r="DH1987" s="21"/>
      <c r="DI1987" s="21"/>
      <c r="DJ1987" s="21"/>
      <c r="DK1987" s="24">
        <f t="shared" si="15"/>
        <v>0</v>
      </c>
      <c r="DL1987" s="23"/>
      <c r="DM1987" s="23"/>
      <c r="DN1987" s="3"/>
      <c r="DO1987" s="3"/>
      <c r="DP1987" s="3"/>
      <c r="DQ1987" s="3"/>
      <c r="DR1987" s="3"/>
      <c r="DS1987" s="3"/>
      <c r="DT1987" s="3"/>
      <c r="DU1987" s="3"/>
      <c r="DV1987" s="3"/>
      <c r="DW1987" s="3"/>
      <c r="DX1987" s="3"/>
      <c r="DY1987" s="3"/>
      <c r="DZ1987" s="3"/>
      <c r="EA1987" s="3"/>
      <c r="EB1987" s="3"/>
      <c r="EC1987" s="3"/>
      <c r="ED1987" s="3"/>
      <c r="EE1987" s="3"/>
      <c r="EF1987" s="3"/>
      <c r="EG1987" s="3"/>
    </row>
    <row r="1988" spans="1:137" ht="15.75" customHeight="1">
      <c r="A1988" s="15" t="s">
        <v>6350</v>
      </c>
      <c r="B1988" s="15" t="s">
        <v>6351</v>
      </c>
      <c r="C1988" s="16">
        <v>25499360</v>
      </c>
      <c r="D1988" s="15">
        <v>777588883</v>
      </c>
      <c r="E1988" s="15" t="s">
        <v>6352</v>
      </c>
      <c r="F1988" s="15" t="s">
        <v>84</v>
      </c>
      <c r="G1988" s="15" t="s">
        <v>85</v>
      </c>
      <c r="H1988" s="15" t="s">
        <v>86</v>
      </c>
      <c r="I1988" s="17">
        <f t="shared" si="18"/>
        <v>0</v>
      </c>
      <c r="J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  <c r="U1988" s="17"/>
      <c r="V1988" s="17"/>
      <c r="W1988" s="17"/>
      <c r="X1988" s="17"/>
      <c r="Y1988" s="17"/>
      <c r="Z1988" s="18">
        <f t="shared" si="1"/>
        <v>87</v>
      </c>
      <c r="AA1988" s="19"/>
      <c r="AB1988" s="19"/>
      <c r="AC1988" s="19"/>
      <c r="AD1988" s="19"/>
      <c r="AE1988" s="19"/>
      <c r="AF1988" s="19"/>
      <c r="AG1988" s="19"/>
      <c r="AH1988" s="19">
        <v>7</v>
      </c>
      <c r="AI1988" s="19"/>
      <c r="AJ1988" s="19"/>
      <c r="AK1988" s="19">
        <v>25</v>
      </c>
      <c r="AL1988" s="19"/>
      <c r="AM1988" s="19"/>
      <c r="AN1988" s="19"/>
      <c r="AO1988" s="25">
        <v>55</v>
      </c>
      <c r="AP1988" s="19"/>
      <c r="AQ1988" s="19"/>
      <c r="AR1988" s="20">
        <f t="shared" si="3"/>
        <v>250</v>
      </c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1"/>
      <c r="BG1988" s="21">
        <v>250</v>
      </c>
      <c r="BH1988" s="21"/>
      <c r="BI1988" s="21"/>
      <c r="BJ1988" s="22">
        <f t="shared" si="21"/>
        <v>0</v>
      </c>
      <c r="BK1988" s="21"/>
      <c r="BL1988" s="21"/>
      <c r="BM1988" s="21"/>
      <c r="BN1988" s="23">
        <f t="shared" si="7"/>
        <v>0</v>
      </c>
      <c r="BO1988" s="23"/>
      <c r="BP1988" s="23"/>
      <c r="BQ1988" s="23"/>
      <c r="BR1988" s="23"/>
      <c r="BS1988" s="23"/>
      <c r="BT1988" s="23"/>
      <c r="BU1988" s="23"/>
      <c r="BV1988" s="23"/>
      <c r="BW1988" s="23"/>
      <c r="BX1988" s="23"/>
      <c r="BY1988" s="23"/>
      <c r="BZ1988" s="23"/>
      <c r="CA1988" s="23"/>
      <c r="CB1988" s="23"/>
      <c r="CC1988" s="23"/>
      <c r="CD1988" s="23"/>
      <c r="CE1988" s="23"/>
      <c r="CF1988" s="21">
        <f t="shared" si="9"/>
        <v>0</v>
      </c>
      <c r="CG1988" s="21"/>
      <c r="CH1988" s="21"/>
      <c r="CI1988" s="21"/>
      <c r="CJ1988" s="21"/>
      <c r="CK1988" s="21"/>
      <c r="CL1988" s="21"/>
      <c r="CM1988" s="21"/>
      <c r="CN1988" s="21"/>
      <c r="CO1988" s="21"/>
      <c r="CP1988" s="21"/>
      <c r="CQ1988" s="21"/>
      <c r="CR1988" s="21"/>
      <c r="CS1988" s="21"/>
      <c r="CT1988" s="21"/>
      <c r="CU1988" s="21"/>
      <c r="CV1988" s="21"/>
      <c r="CW1988" s="21"/>
      <c r="CX1988" s="23">
        <f t="shared" si="11"/>
        <v>0</v>
      </c>
      <c r="CY1988" s="23"/>
      <c r="CZ1988" s="23"/>
      <c r="DA1988" s="23"/>
      <c r="DB1988" s="23"/>
      <c r="DC1988" s="23"/>
      <c r="DD1988" s="23"/>
      <c r="DE1988" s="22">
        <f t="shared" si="13"/>
        <v>0</v>
      </c>
      <c r="DF1988" s="21"/>
      <c r="DG1988" s="21"/>
      <c r="DH1988" s="21"/>
      <c r="DI1988" s="21"/>
      <c r="DJ1988" s="21"/>
      <c r="DK1988" s="24">
        <f t="shared" si="15"/>
        <v>0</v>
      </c>
      <c r="DL1988" s="23"/>
      <c r="DM1988" s="23"/>
      <c r="DN1988" s="3"/>
      <c r="DO1988" s="3"/>
      <c r="DP1988" s="3"/>
      <c r="DQ1988" s="3"/>
      <c r="DR1988" s="3"/>
      <c r="DS1988" s="3"/>
      <c r="DT1988" s="3"/>
      <c r="DU1988" s="3"/>
      <c r="DV1988" s="3"/>
      <c r="DW1988" s="3"/>
      <c r="DX1988" s="3"/>
      <c r="DY1988" s="3"/>
      <c r="DZ1988" s="3"/>
      <c r="EA1988" s="3"/>
      <c r="EB1988" s="3"/>
      <c r="EC1988" s="3"/>
      <c r="ED1988" s="3"/>
      <c r="EE1988" s="3"/>
      <c r="EF1988" s="3"/>
      <c r="EG1988" s="3"/>
    </row>
    <row r="1989" spans="1:137" ht="15.75" customHeight="1">
      <c r="A1989" s="15" t="s">
        <v>6353</v>
      </c>
      <c r="B1989" s="15" t="s">
        <v>6354</v>
      </c>
      <c r="C1989" s="16">
        <v>75090856</v>
      </c>
      <c r="D1989" s="15">
        <v>603840615</v>
      </c>
      <c r="E1989" s="15" t="s">
        <v>6355</v>
      </c>
      <c r="F1989" s="15" t="s">
        <v>84</v>
      </c>
      <c r="G1989" s="15" t="s">
        <v>133</v>
      </c>
      <c r="H1989" s="15" t="s">
        <v>216</v>
      </c>
      <c r="I1989" s="17">
        <f t="shared" si="18"/>
        <v>0</v>
      </c>
      <c r="J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  <c r="U1989" s="17"/>
      <c r="V1989" s="17"/>
      <c r="W1989" s="17"/>
      <c r="X1989" s="17"/>
      <c r="Y1989" s="17"/>
      <c r="Z1989" s="18">
        <f t="shared" si="1"/>
        <v>49</v>
      </c>
      <c r="AA1989" s="19"/>
      <c r="AB1989" s="19"/>
      <c r="AC1989" s="19"/>
      <c r="AD1989" s="19"/>
      <c r="AE1989" s="19"/>
      <c r="AF1989" s="19"/>
      <c r="AG1989" s="19">
        <v>19</v>
      </c>
      <c r="AH1989" s="19"/>
      <c r="AI1989" s="19"/>
      <c r="AJ1989" s="19"/>
      <c r="AK1989" s="19"/>
      <c r="AL1989" s="19"/>
      <c r="AM1989" s="19"/>
      <c r="AN1989" s="19"/>
      <c r="AO1989" s="19"/>
      <c r="AP1989" s="19">
        <v>30</v>
      </c>
      <c r="AQ1989" s="19"/>
      <c r="AR1989" s="20">
        <f t="shared" si="3"/>
        <v>0</v>
      </c>
      <c r="AS1989" s="21"/>
      <c r="AT1989" s="21"/>
      <c r="AU1989" s="21"/>
      <c r="AV1989" s="21"/>
      <c r="AW1989" s="21"/>
      <c r="AX1989" s="21"/>
      <c r="AY1989" s="21"/>
      <c r="AZ1989" s="21"/>
      <c r="BA1989" s="21"/>
      <c r="BB1989" s="21"/>
      <c r="BC1989" s="21"/>
      <c r="BD1989" s="21"/>
      <c r="BE1989" s="21"/>
      <c r="BF1989" s="21"/>
      <c r="BG1989" s="21"/>
      <c r="BH1989" s="21"/>
      <c r="BI1989" s="21"/>
      <c r="BJ1989" s="22">
        <f t="shared" si="21"/>
        <v>0</v>
      </c>
      <c r="BK1989" s="21"/>
      <c r="BL1989" s="21"/>
      <c r="BM1989" s="21"/>
      <c r="BN1989" s="23">
        <f t="shared" si="7"/>
        <v>0</v>
      </c>
      <c r="BO1989" s="23"/>
      <c r="BP1989" s="23"/>
      <c r="BQ1989" s="23"/>
      <c r="BR1989" s="23"/>
      <c r="BS1989" s="23"/>
      <c r="BT1989" s="23"/>
      <c r="BU1989" s="23"/>
      <c r="BV1989" s="23"/>
      <c r="BW1989" s="23"/>
      <c r="BX1989" s="23"/>
      <c r="BY1989" s="23"/>
      <c r="BZ1989" s="23"/>
      <c r="CA1989" s="23"/>
      <c r="CB1989" s="23"/>
      <c r="CC1989" s="23"/>
      <c r="CD1989" s="23"/>
      <c r="CE1989" s="23"/>
      <c r="CF1989" s="21">
        <f t="shared" si="9"/>
        <v>0</v>
      </c>
      <c r="CG1989" s="21"/>
      <c r="CH1989" s="21"/>
      <c r="CI1989" s="21"/>
      <c r="CJ1989" s="21"/>
      <c r="CK1989" s="21"/>
      <c r="CL1989" s="21"/>
      <c r="CM1989" s="21"/>
      <c r="CN1989" s="21"/>
      <c r="CO1989" s="21"/>
      <c r="CP1989" s="21"/>
      <c r="CQ1989" s="21"/>
      <c r="CR1989" s="21"/>
      <c r="CS1989" s="21"/>
      <c r="CT1989" s="21"/>
      <c r="CU1989" s="21"/>
      <c r="CV1989" s="21"/>
      <c r="CW1989" s="21"/>
      <c r="CX1989" s="23">
        <f t="shared" si="11"/>
        <v>0</v>
      </c>
      <c r="CY1989" s="23"/>
      <c r="CZ1989" s="23"/>
      <c r="DA1989" s="23"/>
      <c r="DB1989" s="23"/>
      <c r="DC1989" s="23"/>
      <c r="DD1989" s="23"/>
      <c r="DE1989" s="22">
        <f t="shared" si="13"/>
        <v>0</v>
      </c>
      <c r="DF1989" s="21"/>
      <c r="DG1989" s="21"/>
      <c r="DH1989" s="21"/>
      <c r="DI1989" s="21"/>
      <c r="DJ1989" s="21"/>
      <c r="DK1989" s="24">
        <f t="shared" si="15"/>
        <v>0</v>
      </c>
      <c r="DL1989" s="23"/>
      <c r="DM1989" s="23"/>
      <c r="DN1989" s="3"/>
      <c r="DO1989" s="3"/>
      <c r="DP1989" s="3"/>
      <c r="DQ1989" s="3"/>
      <c r="DR1989" s="3"/>
      <c r="DS1989" s="3"/>
      <c r="DT1989" s="3"/>
      <c r="DU1989" s="3"/>
      <c r="DV1989" s="3"/>
      <c r="DW1989" s="3"/>
      <c r="DX1989" s="3"/>
      <c r="DY1989" s="3"/>
      <c r="DZ1989" s="3"/>
      <c r="EA1989" s="3"/>
      <c r="EB1989" s="3"/>
      <c r="EC1989" s="3"/>
      <c r="ED1989" s="3"/>
      <c r="EE1989" s="3"/>
      <c r="EF1989" s="3"/>
      <c r="EG1989" s="3"/>
    </row>
    <row r="1990" spans="1:137" ht="15.75" customHeight="1">
      <c r="A1990" s="15" t="s">
        <v>6356</v>
      </c>
      <c r="B1990" s="15" t="s">
        <v>6357</v>
      </c>
      <c r="C1990" s="16">
        <v>26865831</v>
      </c>
      <c r="D1990" s="15">
        <v>606607456</v>
      </c>
      <c r="E1990" s="15" t="s">
        <v>6358</v>
      </c>
      <c r="F1990" s="15" t="s">
        <v>84</v>
      </c>
      <c r="G1990" s="15" t="s">
        <v>298</v>
      </c>
      <c r="H1990" s="15" t="s">
        <v>216</v>
      </c>
      <c r="I1990" s="17">
        <f t="shared" si="18"/>
        <v>0</v>
      </c>
      <c r="J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  <c r="U1990" s="17"/>
      <c r="V1990" s="17"/>
      <c r="W1990" s="17"/>
      <c r="X1990" s="17"/>
      <c r="Y1990" s="17"/>
      <c r="Z1990" s="18">
        <f t="shared" si="1"/>
        <v>32</v>
      </c>
      <c r="AA1990" s="19"/>
      <c r="AB1990" s="19"/>
      <c r="AC1990" s="19"/>
      <c r="AD1990" s="19"/>
      <c r="AE1990" s="19"/>
      <c r="AF1990" s="19">
        <v>6</v>
      </c>
      <c r="AG1990" s="25">
        <v>19</v>
      </c>
      <c r="AH1990" s="19">
        <v>7</v>
      </c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20">
        <f t="shared" si="3"/>
        <v>0</v>
      </c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1"/>
      <c r="BG1990" s="21"/>
      <c r="BH1990" s="21"/>
      <c r="BI1990" s="21"/>
      <c r="BJ1990" s="22">
        <f t="shared" si="21"/>
        <v>0</v>
      </c>
      <c r="BK1990" s="21"/>
      <c r="BL1990" s="21"/>
      <c r="BM1990" s="21"/>
      <c r="BN1990" s="23">
        <f t="shared" si="7"/>
        <v>0</v>
      </c>
      <c r="BO1990" s="23"/>
      <c r="BP1990" s="23"/>
      <c r="BQ1990" s="23"/>
      <c r="BR1990" s="23"/>
      <c r="BS1990" s="23"/>
      <c r="BT1990" s="23"/>
      <c r="BU1990" s="23"/>
      <c r="BV1990" s="23"/>
      <c r="BW1990" s="23"/>
      <c r="BX1990" s="23"/>
      <c r="BY1990" s="23"/>
      <c r="BZ1990" s="23"/>
      <c r="CA1990" s="23"/>
      <c r="CB1990" s="23"/>
      <c r="CC1990" s="23"/>
      <c r="CD1990" s="23"/>
      <c r="CE1990" s="23"/>
      <c r="CF1990" s="21">
        <f t="shared" si="9"/>
        <v>0</v>
      </c>
      <c r="CG1990" s="21"/>
      <c r="CH1990" s="21"/>
      <c r="CI1990" s="21"/>
      <c r="CJ1990" s="21"/>
      <c r="CK1990" s="21"/>
      <c r="CL1990" s="21"/>
      <c r="CM1990" s="21"/>
      <c r="CN1990" s="21"/>
      <c r="CO1990" s="21"/>
      <c r="CP1990" s="21"/>
      <c r="CQ1990" s="21"/>
      <c r="CR1990" s="21"/>
      <c r="CS1990" s="21"/>
      <c r="CT1990" s="21"/>
      <c r="CU1990" s="21"/>
      <c r="CV1990" s="21"/>
      <c r="CW1990" s="21"/>
      <c r="CX1990" s="23">
        <f t="shared" si="11"/>
        <v>0</v>
      </c>
      <c r="CY1990" s="23"/>
      <c r="CZ1990" s="23"/>
      <c r="DA1990" s="23"/>
      <c r="DB1990" s="23"/>
      <c r="DC1990" s="23"/>
      <c r="DD1990" s="23"/>
      <c r="DE1990" s="22">
        <f t="shared" si="13"/>
        <v>0</v>
      </c>
      <c r="DF1990" s="21"/>
      <c r="DG1990" s="21"/>
      <c r="DH1990" s="21"/>
      <c r="DI1990" s="21"/>
      <c r="DJ1990" s="21"/>
      <c r="DK1990" s="24">
        <f t="shared" si="15"/>
        <v>0</v>
      </c>
      <c r="DL1990" s="23"/>
      <c r="DM1990" s="23"/>
      <c r="DN1990" s="3"/>
      <c r="DO1990" s="3"/>
      <c r="DP1990" s="3"/>
      <c r="DQ1990" s="3"/>
      <c r="DR1990" s="3"/>
      <c r="DS1990" s="3"/>
      <c r="DT1990" s="3"/>
      <c r="DU1990" s="3"/>
      <c r="DV1990" s="3"/>
      <c r="DW1990" s="3"/>
      <c r="DX1990" s="3"/>
      <c r="DY1990" s="3"/>
      <c r="DZ1990" s="3"/>
      <c r="EA1990" s="3"/>
      <c r="EB1990" s="3"/>
      <c r="EC1990" s="3"/>
      <c r="ED1990" s="3"/>
      <c r="EE1990" s="3"/>
      <c r="EF1990" s="3"/>
      <c r="EG1990" s="3"/>
    </row>
    <row r="1991" spans="1:137" ht="15.75" customHeight="1">
      <c r="A1991" s="15" t="s">
        <v>6359</v>
      </c>
      <c r="B1991" s="15" t="s">
        <v>6360</v>
      </c>
      <c r="C1991" s="16">
        <v>70878030</v>
      </c>
      <c r="D1991" s="15">
        <v>724389788</v>
      </c>
      <c r="E1991" s="15" t="s">
        <v>6361</v>
      </c>
      <c r="F1991" s="15" t="s">
        <v>55</v>
      </c>
      <c r="G1991" s="15" t="s">
        <v>56</v>
      </c>
      <c r="H1991" s="15" t="s">
        <v>174</v>
      </c>
      <c r="I1991" s="17">
        <f t="shared" si="18"/>
        <v>0</v>
      </c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  <c r="U1991" s="17"/>
      <c r="V1991" s="17"/>
      <c r="W1991" s="17"/>
      <c r="X1991" s="17"/>
      <c r="Y1991" s="17"/>
      <c r="Z1991" s="18">
        <f t="shared" si="1"/>
        <v>1465</v>
      </c>
      <c r="AA1991" s="19"/>
      <c r="AB1991" s="19"/>
      <c r="AC1991" s="19"/>
      <c r="AD1991" s="19"/>
      <c r="AE1991" s="19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>
        <v>350</v>
      </c>
      <c r="AP1991" s="19"/>
      <c r="AQ1991" s="19">
        <v>1115</v>
      </c>
      <c r="AR1991" s="20">
        <f t="shared" si="3"/>
        <v>850</v>
      </c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1"/>
      <c r="BG1991" s="21">
        <v>350</v>
      </c>
      <c r="BH1991" s="21"/>
      <c r="BI1991" s="21">
        <v>500</v>
      </c>
      <c r="BJ1991" s="22">
        <f t="shared" si="21"/>
        <v>0</v>
      </c>
      <c r="BK1991" s="21"/>
      <c r="BL1991" s="21"/>
      <c r="BM1991" s="21"/>
      <c r="BN1991" s="23">
        <f t="shared" si="7"/>
        <v>30</v>
      </c>
      <c r="BO1991" s="23"/>
      <c r="BP1991" s="23"/>
      <c r="BQ1991" s="23"/>
      <c r="BR1991" s="23"/>
      <c r="BS1991" s="23"/>
      <c r="BT1991" s="23"/>
      <c r="BU1991" s="23"/>
      <c r="BV1991" s="23"/>
      <c r="BW1991" s="23"/>
      <c r="BX1991" s="23"/>
      <c r="BY1991" s="23">
        <v>10</v>
      </c>
      <c r="BZ1991" s="23"/>
      <c r="CA1991" s="23"/>
      <c r="CB1991" s="23"/>
      <c r="CC1991" s="23"/>
      <c r="CD1991" s="23"/>
      <c r="CE1991" s="23">
        <v>20</v>
      </c>
      <c r="CF1991" s="21">
        <f t="shared" si="9"/>
        <v>1000</v>
      </c>
      <c r="CG1991" s="21"/>
      <c r="CH1991" s="21"/>
      <c r="CI1991" s="21"/>
      <c r="CJ1991" s="21"/>
      <c r="CK1991" s="21"/>
      <c r="CL1991" s="21"/>
      <c r="CM1991" s="21"/>
      <c r="CN1991" s="21"/>
      <c r="CO1991" s="21"/>
      <c r="CP1991" s="21"/>
      <c r="CQ1991" s="21"/>
      <c r="CR1991" s="21"/>
      <c r="CS1991" s="21"/>
      <c r="CT1991" s="21"/>
      <c r="CU1991" s="21">
        <v>1000</v>
      </c>
      <c r="CV1991" s="21"/>
      <c r="CW1991" s="21"/>
      <c r="CX1991" s="23">
        <f t="shared" si="11"/>
        <v>80</v>
      </c>
      <c r="CY1991" s="23"/>
      <c r="CZ1991" s="23"/>
      <c r="DA1991" s="23"/>
      <c r="DB1991" s="23">
        <v>50</v>
      </c>
      <c r="DC1991" s="23"/>
      <c r="DD1991" s="23">
        <v>30</v>
      </c>
      <c r="DE1991" s="22">
        <f t="shared" si="13"/>
        <v>60</v>
      </c>
      <c r="DF1991" s="21"/>
      <c r="DG1991" s="21"/>
      <c r="DH1991" s="21"/>
      <c r="DI1991" s="21">
        <v>30</v>
      </c>
      <c r="DJ1991" s="21">
        <v>30</v>
      </c>
      <c r="DK1991" s="24">
        <f t="shared" si="15"/>
        <v>10</v>
      </c>
      <c r="DL1991" s="23">
        <v>10</v>
      </c>
      <c r="DM1991" s="23"/>
      <c r="DN1991" s="3"/>
      <c r="DO1991" s="3"/>
      <c r="DP1991" s="3"/>
      <c r="DQ1991" s="3"/>
      <c r="DR1991" s="3"/>
      <c r="DS1991" s="3"/>
      <c r="DT1991" s="3"/>
      <c r="DU1991" s="3"/>
      <c r="DV1991" s="3"/>
      <c r="DW1991" s="3"/>
      <c r="DX1991" s="3"/>
      <c r="DY1991" s="3"/>
      <c r="DZ1991" s="3"/>
      <c r="EA1991" s="3"/>
      <c r="EB1991" s="3"/>
      <c r="EC1991" s="3"/>
      <c r="ED1991" s="3"/>
      <c r="EE1991" s="3"/>
      <c r="EF1991" s="3"/>
      <c r="EG1991" s="3"/>
    </row>
    <row r="1992" spans="1:137" ht="15.75" customHeight="1">
      <c r="A1992" s="15" t="s">
        <v>6362</v>
      </c>
      <c r="B1992" s="15" t="s">
        <v>6363</v>
      </c>
      <c r="C1992" s="16">
        <v>70921695</v>
      </c>
      <c r="D1992" s="15">
        <v>736765882</v>
      </c>
      <c r="E1992" s="15" t="s">
        <v>6364</v>
      </c>
      <c r="F1992" s="15" t="s">
        <v>84</v>
      </c>
      <c r="G1992" s="15" t="s">
        <v>91</v>
      </c>
      <c r="H1992" s="15" t="s">
        <v>117</v>
      </c>
      <c r="I1992" s="17">
        <f t="shared" si="18"/>
        <v>0</v>
      </c>
      <c r="J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  <c r="U1992" s="17"/>
      <c r="V1992" s="17"/>
      <c r="W1992" s="17"/>
      <c r="X1992" s="17"/>
      <c r="Y1992" s="17"/>
      <c r="Z1992" s="18">
        <f t="shared" si="1"/>
        <v>29</v>
      </c>
      <c r="AA1992" s="19"/>
      <c r="AB1992" s="19"/>
      <c r="AC1992" s="19"/>
      <c r="AD1992" s="19"/>
      <c r="AE1992" s="19"/>
      <c r="AF1992" s="19"/>
      <c r="AG1992" s="19">
        <v>19</v>
      </c>
      <c r="AH1992" s="19"/>
      <c r="AI1992" s="19"/>
      <c r="AJ1992" s="19"/>
      <c r="AK1992" s="19"/>
      <c r="AL1992" s="19"/>
      <c r="AM1992" s="19"/>
      <c r="AN1992" s="19"/>
      <c r="AO1992" s="19">
        <v>10</v>
      </c>
      <c r="AP1992" s="19"/>
      <c r="AQ1992" s="19"/>
      <c r="AR1992" s="20">
        <f t="shared" si="3"/>
        <v>0</v>
      </c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1"/>
      <c r="BG1992" s="21"/>
      <c r="BH1992" s="21"/>
      <c r="BI1992" s="21"/>
      <c r="BJ1992" s="22">
        <f t="shared" si="21"/>
        <v>0</v>
      </c>
      <c r="BK1992" s="21"/>
      <c r="BL1992" s="21"/>
      <c r="BM1992" s="21"/>
      <c r="BN1992" s="23">
        <f t="shared" si="7"/>
        <v>0</v>
      </c>
      <c r="BO1992" s="23"/>
      <c r="BP1992" s="23"/>
      <c r="BQ1992" s="23"/>
      <c r="BR1992" s="23"/>
      <c r="BS1992" s="23"/>
      <c r="BT1992" s="23"/>
      <c r="BU1992" s="23"/>
      <c r="BV1992" s="23"/>
      <c r="BW1992" s="23"/>
      <c r="BX1992" s="23"/>
      <c r="BY1992" s="23"/>
      <c r="BZ1992" s="23"/>
      <c r="CA1992" s="23"/>
      <c r="CB1992" s="23"/>
      <c r="CC1992" s="23"/>
      <c r="CD1992" s="23"/>
      <c r="CE1992" s="23"/>
      <c r="CF1992" s="21">
        <f t="shared" si="9"/>
        <v>100</v>
      </c>
      <c r="CG1992" s="21"/>
      <c r="CH1992" s="21"/>
      <c r="CI1992" s="21"/>
      <c r="CJ1992" s="21"/>
      <c r="CK1992" s="21"/>
      <c r="CL1992" s="21"/>
      <c r="CM1992" s="21"/>
      <c r="CN1992" s="21"/>
      <c r="CO1992" s="21"/>
      <c r="CP1992" s="21"/>
      <c r="CQ1992" s="21"/>
      <c r="CR1992" s="21"/>
      <c r="CS1992" s="21"/>
      <c r="CT1992" s="21"/>
      <c r="CU1992" s="21">
        <v>100</v>
      </c>
      <c r="CV1992" s="21"/>
      <c r="CW1992" s="21"/>
      <c r="CX1992" s="23">
        <f t="shared" si="11"/>
        <v>1</v>
      </c>
      <c r="CY1992" s="23"/>
      <c r="CZ1992" s="23"/>
      <c r="DA1992" s="23"/>
      <c r="DB1992" s="23">
        <v>1</v>
      </c>
      <c r="DC1992" s="23"/>
      <c r="DD1992" s="23"/>
      <c r="DE1992" s="22">
        <f t="shared" si="13"/>
        <v>0</v>
      </c>
      <c r="DF1992" s="21"/>
      <c r="DG1992" s="21"/>
      <c r="DH1992" s="21"/>
      <c r="DI1992" s="21"/>
      <c r="DJ1992" s="21"/>
      <c r="DK1992" s="24">
        <f t="shared" si="15"/>
        <v>0</v>
      </c>
      <c r="DL1992" s="23"/>
      <c r="DM1992" s="23"/>
      <c r="DN1992" s="3"/>
      <c r="DO1992" s="3"/>
      <c r="DP1992" s="3"/>
      <c r="DQ1992" s="3"/>
      <c r="DR1992" s="3"/>
      <c r="DS1992" s="3"/>
      <c r="DT1992" s="3"/>
      <c r="DU1992" s="3"/>
      <c r="DV1992" s="3"/>
      <c r="DW1992" s="3"/>
      <c r="DX1992" s="3"/>
      <c r="DY1992" s="3"/>
      <c r="DZ1992" s="3"/>
      <c r="EA1992" s="3"/>
      <c r="EB1992" s="3"/>
      <c r="EC1992" s="3"/>
      <c r="ED1992" s="3"/>
      <c r="EE1992" s="3"/>
      <c r="EF1992" s="3"/>
      <c r="EG1992" s="3"/>
    </row>
    <row r="1993" spans="1:137" ht="15.75" customHeight="1">
      <c r="A1993" s="15" t="s">
        <v>6365</v>
      </c>
      <c r="B1993" s="15" t="s">
        <v>6366</v>
      </c>
      <c r="C1993" s="16" t="s">
        <v>6367</v>
      </c>
      <c r="D1993" s="15">
        <v>777953676</v>
      </c>
      <c r="E1993" s="15" t="s">
        <v>6368</v>
      </c>
      <c r="F1993" s="15" t="s">
        <v>84</v>
      </c>
      <c r="G1993" s="15" t="s">
        <v>169</v>
      </c>
      <c r="H1993" s="15" t="s">
        <v>158</v>
      </c>
      <c r="I1993" s="17">
        <f t="shared" si="18"/>
        <v>0</v>
      </c>
      <c r="J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  <c r="U1993" s="17"/>
      <c r="V1993" s="17"/>
      <c r="W1993" s="17"/>
      <c r="X1993" s="17"/>
      <c r="Y1993" s="17"/>
      <c r="Z1993" s="18">
        <f t="shared" si="1"/>
        <v>44</v>
      </c>
      <c r="AA1993" s="19"/>
      <c r="AB1993" s="19"/>
      <c r="AC1993" s="19"/>
      <c r="AD1993" s="19"/>
      <c r="AE1993" s="19"/>
      <c r="AF1993" s="19"/>
      <c r="AG1993" s="19">
        <v>19</v>
      </c>
      <c r="AH1993" s="19"/>
      <c r="AI1993" s="19"/>
      <c r="AJ1993" s="19"/>
      <c r="AK1993" s="19"/>
      <c r="AL1993" s="19"/>
      <c r="AM1993" s="19"/>
      <c r="AN1993" s="19"/>
      <c r="AO1993" s="19"/>
      <c r="AP1993" s="19">
        <v>25</v>
      </c>
      <c r="AQ1993" s="19"/>
      <c r="AR1993" s="20">
        <f t="shared" si="3"/>
        <v>0</v>
      </c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1"/>
      <c r="BG1993" s="21"/>
      <c r="BH1993" s="21"/>
      <c r="BI1993" s="21"/>
      <c r="BJ1993" s="22">
        <f t="shared" si="21"/>
        <v>0</v>
      </c>
      <c r="BK1993" s="21"/>
      <c r="BL1993" s="21"/>
      <c r="BM1993" s="21"/>
      <c r="BN1993" s="23">
        <f t="shared" si="7"/>
        <v>0</v>
      </c>
      <c r="BO1993" s="23"/>
      <c r="BP1993" s="23"/>
      <c r="BQ1993" s="23"/>
      <c r="BR1993" s="23"/>
      <c r="BS1993" s="23"/>
      <c r="BT1993" s="23"/>
      <c r="BU1993" s="23"/>
      <c r="BV1993" s="23"/>
      <c r="BW1993" s="23"/>
      <c r="BX1993" s="23"/>
      <c r="BY1993" s="23"/>
      <c r="BZ1993" s="23"/>
      <c r="CA1993" s="23"/>
      <c r="CB1993" s="23"/>
      <c r="CC1993" s="23"/>
      <c r="CD1993" s="23"/>
      <c r="CE1993" s="23"/>
      <c r="CF1993" s="21">
        <f t="shared" si="9"/>
        <v>0</v>
      </c>
      <c r="CG1993" s="21"/>
      <c r="CH1993" s="21"/>
      <c r="CI1993" s="21"/>
      <c r="CJ1993" s="21"/>
      <c r="CK1993" s="21"/>
      <c r="CL1993" s="21"/>
      <c r="CM1993" s="21"/>
      <c r="CN1993" s="21"/>
      <c r="CO1993" s="21"/>
      <c r="CP1993" s="21"/>
      <c r="CQ1993" s="21"/>
      <c r="CR1993" s="21"/>
      <c r="CS1993" s="21"/>
      <c r="CT1993" s="21"/>
      <c r="CU1993" s="21"/>
      <c r="CV1993" s="21"/>
      <c r="CW1993" s="21"/>
      <c r="CX1993" s="23">
        <f t="shared" si="11"/>
        <v>0</v>
      </c>
      <c r="CY1993" s="23"/>
      <c r="CZ1993" s="23"/>
      <c r="DA1993" s="23"/>
      <c r="DB1993" s="23"/>
      <c r="DC1993" s="23"/>
      <c r="DD1993" s="23"/>
      <c r="DE1993" s="22">
        <f t="shared" si="13"/>
        <v>0</v>
      </c>
      <c r="DF1993" s="21"/>
      <c r="DG1993" s="21"/>
      <c r="DH1993" s="21"/>
      <c r="DI1993" s="21"/>
      <c r="DJ1993" s="21"/>
      <c r="DK1993" s="24">
        <f t="shared" si="15"/>
        <v>0</v>
      </c>
      <c r="DL1993" s="23"/>
      <c r="DM1993" s="23"/>
      <c r="DN1993" s="3"/>
      <c r="DO1993" s="3"/>
      <c r="DP1993" s="3"/>
      <c r="DQ1993" s="3"/>
      <c r="DR1993" s="3"/>
      <c r="DS1993" s="3"/>
      <c r="DT1993" s="3"/>
      <c r="DU1993" s="3"/>
      <c r="DV1993" s="3"/>
      <c r="DW1993" s="3"/>
      <c r="DX1993" s="3"/>
      <c r="DY1993" s="3"/>
      <c r="DZ1993" s="3"/>
      <c r="EA1993" s="3"/>
      <c r="EB1993" s="3"/>
      <c r="EC1993" s="3"/>
      <c r="ED1993" s="3"/>
      <c r="EE1993" s="3"/>
      <c r="EF1993" s="3"/>
      <c r="EG1993" s="3"/>
    </row>
    <row r="1994" spans="1:137" ht="15.75" customHeight="1">
      <c r="A1994" s="15" t="s">
        <v>2264</v>
      </c>
      <c r="B1994" s="15" t="s">
        <v>6369</v>
      </c>
      <c r="C1994" s="16">
        <v>62934155</v>
      </c>
      <c r="D1994" s="15">
        <v>728128910</v>
      </c>
      <c r="E1994" s="15" t="s">
        <v>6370</v>
      </c>
      <c r="F1994" s="15" t="s">
        <v>84</v>
      </c>
      <c r="G1994" s="15" t="s">
        <v>101</v>
      </c>
      <c r="H1994" s="15" t="s">
        <v>86</v>
      </c>
      <c r="I1994" s="17">
        <f t="shared" si="18"/>
        <v>0</v>
      </c>
      <c r="J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  <c r="U1994" s="17"/>
      <c r="V1994" s="17"/>
      <c r="W1994" s="17"/>
      <c r="X1994" s="17"/>
      <c r="Y1994" s="17"/>
      <c r="Z1994" s="18">
        <f t="shared" si="1"/>
        <v>34</v>
      </c>
      <c r="AA1994" s="19"/>
      <c r="AB1994" s="19"/>
      <c r="AC1994" s="19"/>
      <c r="AD1994" s="19"/>
      <c r="AE1994" s="19"/>
      <c r="AF1994" s="19">
        <v>10</v>
      </c>
      <c r="AG1994" s="19"/>
      <c r="AH1994" s="19">
        <v>9</v>
      </c>
      <c r="AI1994" s="19"/>
      <c r="AJ1994" s="19"/>
      <c r="AK1994" s="19"/>
      <c r="AL1994" s="19"/>
      <c r="AM1994" s="19"/>
      <c r="AN1994" s="19"/>
      <c r="AO1994" s="19"/>
      <c r="AP1994" s="19">
        <v>15</v>
      </c>
      <c r="AQ1994" s="19"/>
      <c r="AR1994" s="20">
        <f t="shared" si="3"/>
        <v>0</v>
      </c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1"/>
      <c r="BG1994" s="21"/>
      <c r="BH1994" s="21"/>
      <c r="BI1994" s="21"/>
      <c r="BJ1994" s="22">
        <f t="shared" si="21"/>
        <v>0</v>
      </c>
      <c r="BK1994" s="21"/>
      <c r="BL1994" s="21"/>
      <c r="BM1994" s="21"/>
      <c r="BN1994" s="23">
        <f t="shared" si="7"/>
        <v>0</v>
      </c>
      <c r="BO1994" s="23"/>
      <c r="BP1994" s="23"/>
      <c r="BQ1994" s="23"/>
      <c r="BR1994" s="23"/>
      <c r="BS1994" s="23"/>
      <c r="BT1994" s="23"/>
      <c r="BU1994" s="23"/>
      <c r="BV1994" s="23"/>
      <c r="BW1994" s="23"/>
      <c r="BX1994" s="23"/>
      <c r="BY1994" s="23"/>
      <c r="BZ1994" s="23"/>
      <c r="CA1994" s="23"/>
      <c r="CB1994" s="23"/>
      <c r="CC1994" s="23"/>
      <c r="CD1994" s="23"/>
      <c r="CE1994" s="23"/>
      <c r="CF1994" s="21">
        <f t="shared" si="9"/>
        <v>0</v>
      </c>
      <c r="CG1994" s="21"/>
      <c r="CH1994" s="21"/>
      <c r="CI1994" s="21"/>
      <c r="CJ1994" s="21"/>
      <c r="CK1994" s="21"/>
      <c r="CL1994" s="21"/>
      <c r="CM1994" s="21"/>
      <c r="CN1994" s="21"/>
      <c r="CO1994" s="21"/>
      <c r="CP1994" s="21"/>
      <c r="CQ1994" s="21"/>
      <c r="CR1994" s="21"/>
      <c r="CS1994" s="21"/>
      <c r="CT1994" s="21"/>
      <c r="CU1994" s="21"/>
      <c r="CV1994" s="21"/>
      <c r="CW1994" s="21"/>
      <c r="CX1994" s="23">
        <f t="shared" si="11"/>
        <v>2</v>
      </c>
      <c r="CY1994" s="23"/>
      <c r="CZ1994" s="23"/>
      <c r="DA1994" s="23"/>
      <c r="DB1994" s="23"/>
      <c r="DC1994" s="23">
        <v>2</v>
      </c>
      <c r="DD1994" s="23"/>
      <c r="DE1994" s="22">
        <f t="shared" si="13"/>
        <v>0</v>
      </c>
      <c r="DF1994" s="21"/>
      <c r="DG1994" s="21"/>
      <c r="DH1994" s="21"/>
      <c r="DI1994" s="21"/>
      <c r="DJ1994" s="21"/>
      <c r="DK1994" s="24">
        <f t="shared" si="15"/>
        <v>0</v>
      </c>
      <c r="DL1994" s="23"/>
      <c r="DM1994" s="23"/>
      <c r="DN1994" s="3"/>
      <c r="DO1994" s="3"/>
      <c r="DP1994" s="3"/>
      <c r="DQ1994" s="3"/>
      <c r="DR1994" s="3"/>
      <c r="DS1994" s="3"/>
      <c r="DT1994" s="3"/>
      <c r="DU1994" s="3"/>
      <c r="DV1994" s="3"/>
      <c r="DW1994" s="3"/>
      <c r="DX1994" s="3"/>
      <c r="DY1994" s="3"/>
      <c r="DZ1994" s="3"/>
      <c r="EA1994" s="3"/>
      <c r="EB1994" s="3"/>
      <c r="EC1994" s="3"/>
      <c r="ED1994" s="3"/>
      <c r="EE1994" s="3"/>
      <c r="EF1994" s="3"/>
      <c r="EG1994" s="3"/>
    </row>
    <row r="1995" spans="1:137" ht="15.75" customHeight="1">
      <c r="A1995" s="15" t="s">
        <v>6371</v>
      </c>
      <c r="B1995" s="15" t="s">
        <v>6372</v>
      </c>
      <c r="C1995" s="16" t="s">
        <v>6373</v>
      </c>
      <c r="D1995" s="15">
        <v>777803311</v>
      </c>
      <c r="E1995" s="15" t="s">
        <v>6374</v>
      </c>
      <c r="F1995" s="15" t="s">
        <v>84</v>
      </c>
      <c r="G1995" s="15" t="s">
        <v>91</v>
      </c>
      <c r="H1995" s="15" t="s">
        <v>150</v>
      </c>
      <c r="I1995" s="17">
        <f t="shared" si="18"/>
        <v>0</v>
      </c>
      <c r="J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  <c r="U1995" s="17"/>
      <c r="V1995" s="17"/>
      <c r="W1995" s="17"/>
      <c r="X1995" s="17"/>
      <c r="Y1995" s="17"/>
      <c r="Z1995" s="18">
        <f t="shared" si="1"/>
        <v>29</v>
      </c>
      <c r="AA1995" s="19"/>
      <c r="AB1995" s="19"/>
      <c r="AC1995" s="19"/>
      <c r="AD1995" s="19"/>
      <c r="AE1995" s="19"/>
      <c r="AF1995" s="19"/>
      <c r="AG1995" s="19">
        <v>19</v>
      </c>
      <c r="AH1995" s="19"/>
      <c r="AI1995" s="19"/>
      <c r="AJ1995" s="19"/>
      <c r="AK1995" s="19"/>
      <c r="AL1995" s="19"/>
      <c r="AM1995" s="19"/>
      <c r="AN1995" s="19"/>
      <c r="AO1995" s="19">
        <v>10</v>
      </c>
      <c r="AP1995" s="19"/>
      <c r="AQ1995" s="19"/>
      <c r="AR1995" s="20">
        <f t="shared" si="3"/>
        <v>0</v>
      </c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1"/>
      <c r="BG1995" s="21"/>
      <c r="BH1995" s="21"/>
      <c r="BI1995" s="21"/>
      <c r="BJ1995" s="22">
        <f t="shared" si="21"/>
        <v>0</v>
      </c>
      <c r="BK1995" s="21"/>
      <c r="BL1995" s="21"/>
      <c r="BM1995" s="21"/>
      <c r="BN1995" s="23">
        <f t="shared" si="7"/>
        <v>0</v>
      </c>
      <c r="BO1995" s="23"/>
      <c r="BP1995" s="23"/>
      <c r="BQ1995" s="23"/>
      <c r="BR1995" s="23"/>
      <c r="BS1995" s="23"/>
      <c r="BT1995" s="23"/>
      <c r="BU1995" s="23" t="s">
        <v>209</v>
      </c>
      <c r="BV1995" s="23"/>
      <c r="BW1995" s="23"/>
      <c r="BX1995" s="23"/>
      <c r="BY1995" s="23"/>
      <c r="BZ1995" s="23"/>
      <c r="CA1995" s="23"/>
      <c r="CB1995" s="23"/>
      <c r="CC1995" s="23"/>
      <c r="CD1995" s="23"/>
      <c r="CE1995" s="23"/>
      <c r="CF1995" s="21">
        <f t="shared" si="9"/>
        <v>100</v>
      </c>
      <c r="CG1995" s="21"/>
      <c r="CH1995" s="21"/>
      <c r="CI1995" s="21"/>
      <c r="CJ1995" s="21"/>
      <c r="CK1995" s="21"/>
      <c r="CL1995" s="21"/>
      <c r="CM1995" s="21"/>
      <c r="CN1995" s="21"/>
      <c r="CO1995" s="21"/>
      <c r="CP1995" s="21"/>
      <c r="CQ1995" s="21"/>
      <c r="CR1995" s="21"/>
      <c r="CS1995" s="21"/>
      <c r="CT1995" s="21"/>
      <c r="CU1995" s="21">
        <v>100</v>
      </c>
      <c r="CV1995" s="21"/>
      <c r="CW1995" s="21"/>
      <c r="CX1995" s="23">
        <f t="shared" si="11"/>
        <v>1</v>
      </c>
      <c r="CY1995" s="23"/>
      <c r="CZ1995" s="23"/>
      <c r="DA1995" s="23"/>
      <c r="DB1995" s="23">
        <v>1</v>
      </c>
      <c r="DC1995" s="23"/>
      <c r="DD1995" s="23"/>
      <c r="DE1995" s="22">
        <f t="shared" si="13"/>
        <v>0</v>
      </c>
      <c r="DF1995" s="21"/>
      <c r="DG1995" s="21"/>
      <c r="DH1995" s="21"/>
      <c r="DI1995" s="21"/>
      <c r="DJ1995" s="21"/>
      <c r="DK1995" s="24">
        <f t="shared" si="15"/>
        <v>0</v>
      </c>
      <c r="DL1995" s="23"/>
      <c r="DM1995" s="23"/>
      <c r="DN1995" s="3"/>
      <c r="DO1995" s="3"/>
      <c r="DP1995" s="3"/>
      <c r="DQ1995" s="3"/>
      <c r="DR1995" s="3"/>
      <c r="DS1995" s="3"/>
      <c r="DT1995" s="3"/>
      <c r="DU1995" s="3"/>
      <c r="DV1995" s="3"/>
      <c r="DW1995" s="3"/>
      <c r="DX1995" s="3"/>
      <c r="DY1995" s="3"/>
      <c r="DZ1995" s="3"/>
      <c r="EA1995" s="3"/>
      <c r="EB1995" s="3"/>
      <c r="EC1995" s="3"/>
      <c r="ED1995" s="3"/>
      <c r="EE1995" s="3"/>
      <c r="EF1995" s="3"/>
      <c r="EG1995" s="3"/>
    </row>
    <row r="1996" spans="1:137" ht="15.75" customHeight="1">
      <c r="A1996" s="15" t="s">
        <v>6234</v>
      </c>
      <c r="B1996" s="15" t="s">
        <v>6235</v>
      </c>
      <c r="C1996" s="16" t="s">
        <v>6236</v>
      </c>
      <c r="D1996" s="15">
        <v>720984961</v>
      </c>
      <c r="E1996" s="15" t="s">
        <v>6375</v>
      </c>
      <c r="F1996" s="15" t="s">
        <v>84</v>
      </c>
      <c r="G1996" s="15" t="s">
        <v>91</v>
      </c>
      <c r="H1996" s="15" t="s">
        <v>80</v>
      </c>
      <c r="I1996" s="17">
        <f t="shared" si="18"/>
        <v>0</v>
      </c>
      <c r="J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  <c r="U1996" s="17"/>
      <c r="V1996" s="17"/>
      <c r="W1996" s="17"/>
      <c r="X1996" s="17"/>
      <c r="Y1996" s="17"/>
      <c r="Z1996" s="18">
        <f t="shared" si="1"/>
        <v>60</v>
      </c>
      <c r="AA1996" s="19"/>
      <c r="AB1996" s="19"/>
      <c r="AC1996" s="19"/>
      <c r="AD1996" s="19"/>
      <c r="AE1996" s="19">
        <v>50</v>
      </c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>
        <v>10</v>
      </c>
      <c r="AP1996" s="19"/>
      <c r="AQ1996" s="19"/>
      <c r="AR1996" s="20">
        <f t="shared" si="3"/>
        <v>0</v>
      </c>
      <c r="AS1996" s="21"/>
      <c r="AT1996" s="21"/>
      <c r="AU1996" s="21"/>
      <c r="AV1996" s="21"/>
      <c r="AW1996" s="21"/>
      <c r="AX1996" s="21"/>
      <c r="AY1996" s="21"/>
      <c r="AZ1996" s="21"/>
      <c r="BA1996" s="21"/>
      <c r="BB1996" s="21"/>
      <c r="BC1996" s="21"/>
      <c r="BD1996" s="21"/>
      <c r="BE1996" s="21"/>
      <c r="BF1996" s="21"/>
      <c r="BG1996" s="21"/>
      <c r="BH1996" s="21"/>
      <c r="BI1996" s="21"/>
      <c r="BJ1996" s="22">
        <f t="shared" si="21"/>
        <v>0</v>
      </c>
      <c r="BK1996" s="21"/>
      <c r="BL1996" s="21"/>
      <c r="BM1996" s="21"/>
      <c r="BN1996" s="23">
        <f t="shared" si="7"/>
        <v>1</v>
      </c>
      <c r="BO1996" s="23"/>
      <c r="BP1996" s="23"/>
      <c r="BQ1996" s="23"/>
      <c r="BR1996" s="23"/>
      <c r="BS1996" s="23">
        <v>1</v>
      </c>
      <c r="BT1996" s="23"/>
      <c r="BU1996" s="23"/>
      <c r="BV1996" s="23"/>
      <c r="BW1996" s="23"/>
      <c r="BX1996" s="23"/>
      <c r="BY1996" s="23"/>
      <c r="BZ1996" s="23"/>
      <c r="CA1996" s="23"/>
      <c r="CB1996" s="23"/>
      <c r="CC1996" s="23"/>
      <c r="CD1996" s="23"/>
      <c r="CE1996" s="23"/>
      <c r="CF1996" s="21">
        <f t="shared" si="9"/>
        <v>100</v>
      </c>
      <c r="CG1996" s="21"/>
      <c r="CH1996" s="21"/>
      <c r="CI1996" s="21"/>
      <c r="CJ1996" s="21"/>
      <c r="CK1996" s="21"/>
      <c r="CL1996" s="21"/>
      <c r="CM1996" s="21"/>
      <c r="CN1996" s="21"/>
      <c r="CO1996" s="21"/>
      <c r="CP1996" s="21"/>
      <c r="CQ1996" s="21"/>
      <c r="CR1996" s="21"/>
      <c r="CS1996" s="21"/>
      <c r="CT1996" s="21"/>
      <c r="CU1996" s="21">
        <v>100</v>
      </c>
      <c r="CV1996" s="21"/>
      <c r="CW1996" s="21"/>
      <c r="CX1996" s="23">
        <f t="shared" si="11"/>
        <v>1</v>
      </c>
      <c r="CY1996" s="23"/>
      <c r="CZ1996" s="23"/>
      <c r="DA1996" s="23"/>
      <c r="DB1996" s="23">
        <v>1</v>
      </c>
      <c r="DC1996" s="23"/>
      <c r="DD1996" s="23"/>
      <c r="DE1996" s="22">
        <f t="shared" si="13"/>
        <v>0</v>
      </c>
      <c r="DF1996" s="21"/>
      <c r="DG1996" s="21"/>
      <c r="DH1996" s="21"/>
      <c r="DI1996" s="21"/>
      <c r="DJ1996" s="21"/>
      <c r="DK1996" s="24">
        <f t="shared" si="15"/>
        <v>0</v>
      </c>
      <c r="DL1996" s="23"/>
      <c r="DM1996" s="23"/>
      <c r="DN1996" s="3"/>
      <c r="DO1996" s="3"/>
      <c r="DP1996" s="3"/>
      <c r="DQ1996" s="3"/>
      <c r="DR1996" s="3"/>
      <c r="DS1996" s="3"/>
      <c r="DT1996" s="3"/>
      <c r="DU1996" s="3"/>
      <c r="DV1996" s="3"/>
      <c r="DW1996" s="3"/>
      <c r="DX1996" s="3"/>
      <c r="DY1996" s="3"/>
      <c r="DZ1996" s="3"/>
      <c r="EA1996" s="3"/>
      <c r="EB1996" s="3"/>
      <c r="EC1996" s="3"/>
      <c r="ED1996" s="3"/>
      <c r="EE1996" s="3"/>
      <c r="EF1996" s="3"/>
      <c r="EG1996" s="3"/>
    </row>
    <row r="1997" spans="1:137" ht="15.75" customHeight="1">
      <c r="A1997" s="15" t="s">
        <v>6376</v>
      </c>
      <c r="B1997" s="15" t="s">
        <v>6377</v>
      </c>
      <c r="C1997" s="16" t="s">
        <v>6378</v>
      </c>
      <c r="D1997" s="15">
        <v>605210401</v>
      </c>
      <c r="E1997" s="15" t="s">
        <v>6379</v>
      </c>
      <c r="F1997" s="15" t="s">
        <v>84</v>
      </c>
      <c r="G1997" s="15" t="s">
        <v>169</v>
      </c>
      <c r="H1997" s="15" t="s">
        <v>57</v>
      </c>
      <c r="I1997" s="17">
        <f t="shared" si="18"/>
        <v>0</v>
      </c>
      <c r="J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  <c r="U1997" s="17"/>
      <c r="V1997" s="17"/>
      <c r="W1997" s="17"/>
      <c r="X1997" s="17"/>
      <c r="Y1997" s="17"/>
      <c r="Z1997" s="18">
        <f t="shared" si="1"/>
        <v>194</v>
      </c>
      <c r="AA1997" s="19"/>
      <c r="AB1997" s="19"/>
      <c r="AC1997" s="19"/>
      <c r="AD1997" s="19"/>
      <c r="AE1997" s="25">
        <v>150</v>
      </c>
      <c r="AF1997" s="19"/>
      <c r="AG1997" s="19">
        <v>19</v>
      </c>
      <c r="AH1997" s="19"/>
      <c r="AI1997" s="19"/>
      <c r="AJ1997" s="19"/>
      <c r="AK1997" s="19"/>
      <c r="AL1997" s="19"/>
      <c r="AM1997" s="19"/>
      <c r="AN1997" s="19"/>
      <c r="AO1997" s="19"/>
      <c r="AP1997" s="19">
        <v>25</v>
      </c>
      <c r="AQ1997" s="19"/>
      <c r="AR1997" s="20">
        <f t="shared" si="3"/>
        <v>0</v>
      </c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1"/>
      <c r="BG1997" s="21"/>
      <c r="BH1997" s="21"/>
      <c r="BI1997" s="21"/>
      <c r="BJ1997" s="22">
        <f t="shared" si="21"/>
        <v>0</v>
      </c>
      <c r="BK1997" s="21"/>
      <c r="BL1997" s="21"/>
      <c r="BM1997" s="21"/>
      <c r="BN1997" s="23">
        <f t="shared" si="7"/>
        <v>0</v>
      </c>
      <c r="BO1997" s="23"/>
      <c r="BP1997" s="23"/>
      <c r="BQ1997" s="23"/>
      <c r="BR1997" s="23"/>
      <c r="BS1997" s="23"/>
      <c r="BT1997" s="23"/>
      <c r="BU1997" s="23"/>
      <c r="BV1997" s="23"/>
      <c r="BW1997" s="23"/>
      <c r="BX1997" s="23"/>
      <c r="BY1997" s="23"/>
      <c r="BZ1997" s="23"/>
      <c r="CA1997" s="23"/>
      <c r="CB1997" s="23"/>
      <c r="CC1997" s="23"/>
      <c r="CD1997" s="23"/>
      <c r="CE1997" s="23"/>
      <c r="CF1997" s="21">
        <f t="shared" si="9"/>
        <v>0</v>
      </c>
      <c r="CG1997" s="21"/>
      <c r="CH1997" s="21"/>
      <c r="CI1997" s="21"/>
      <c r="CJ1997" s="21"/>
      <c r="CK1997" s="21"/>
      <c r="CL1997" s="21"/>
      <c r="CM1997" s="21"/>
      <c r="CN1997" s="21"/>
      <c r="CO1997" s="21"/>
      <c r="CP1997" s="21"/>
      <c r="CQ1997" s="21"/>
      <c r="CR1997" s="21"/>
      <c r="CS1997" s="21"/>
      <c r="CT1997" s="21"/>
      <c r="CU1997" s="21"/>
      <c r="CV1997" s="21"/>
      <c r="CW1997" s="21"/>
      <c r="CX1997" s="23">
        <f t="shared" si="11"/>
        <v>0</v>
      </c>
      <c r="CY1997" s="23"/>
      <c r="CZ1997" s="23"/>
      <c r="DA1997" s="23"/>
      <c r="DB1997" s="23"/>
      <c r="DC1997" s="23"/>
      <c r="DD1997" s="23"/>
      <c r="DE1997" s="22">
        <f t="shared" si="13"/>
        <v>0</v>
      </c>
      <c r="DF1997" s="21"/>
      <c r="DG1997" s="21"/>
      <c r="DH1997" s="21"/>
      <c r="DI1997" s="21"/>
      <c r="DJ1997" s="21"/>
      <c r="DK1997" s="24">
        <f t="shared" si="15"/>
        <v>0</v>
      </c>
      <c r="DL1997" s="23"/>
      <c r="DM1997" s="23"/>
      <c r="DN1997" s="3"/>
      <c r="DO1997" s="3"/>
      <c r="DP1997" s="3"/>
      <c r="DQ1997" s="3"/>
      <c r="DR1997" s="3"/>
      <c r="DS1997" s="3"/>
      <c r="DT1997" s="3"/>
      <c r="DU1997" s="3"/>
      <c r="DV1997" s="3"/>
      <c r="DW1997" s="3"/>
      <c r="DX1997" s="3"/>
      <c r="DY1997" s="3"/>
      <c r="DZ1997" s="3"/>
      <c r="EA1997" s="3"/>
      <c r="EB1997" s="3"/>
      <c r="EC1997" s="3"/>
      <c r="ED1997" s="3"/>
      <c r="EE1997" s="3"/>
      <c r="EF1997" s="3"/>
      <c r="EG1997" s="3"/>
    </row>
    <row r="1998" spans="1:137" ht="15.75" customHeight="1">
      <c r="A1998" s="15" t="s">
        <v>6380</v>
      </c>
      <c r="B1998" s="15" t="s">
        <v>6381</v>
      </c>
      <c r="C1998" s="16" t="s">
        <v>6382</v>
      </c>
      <c r="D1998" s="15">
        <v>721707239</v>
      </c>
      <c r="E1998" s="15" t="s">
        <v>6383</v>
      </c>
      <c r="F1998" s="15" t="s">
        <v>84</v>
      </c>
      <c r="G1998" s="15" t="s">
        <v>91</v>
      </c>
      <c r="H1998" s="15" t="s">
        <v>216</v>
      </c>
      <c r="I1998" s="17">
        <f t="shared" si="18"/>
        <v>0</v>
      </c>
      <c r="J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  <c r="U1998" s="17"/>
      <c r="V1998" s="17"/>
      <c r="W1998" s="17"/>
      <c r="X1998" s="17"/>
      <c r="Y1998" s="17"/>
      <c r="Z1998" s="18">
        <f t="shared" si="1"/>
        <v>29</v>
      </c>
      <c r="AA1998" s="19"/>
      <c r="AB1998" s="19"/>
      <c r="AC1998" s="19"/>
      <c r="AD1998" s="19"/>
      <c r="AE1998" s="19"/>
      <c r="AF1998" s="19"/>
      <c r="AG1998" s="25">
        <v>19</v>
      </c>
      <c r="AH1998" s="19"/>
      <c r="AI1998" s="19"/>
      <c r="AJ1998" s="19"/>
      <c r="AK1998" s="19"/>
      <c r="AL1998" s="19"/>
      <c r="AM1998" s="19"/>
      <c r="AN1998" s="19"/>
      <c r="AO1998" s="19">
        <v>10</v>
      </c>
      <c r="AP1998" s="19"/>
      <c r="AQ1998" s="19"/>
      <c r="AR1998" s="20">
        <f t="shared" si="3"/>
        <v>0</v>
      </c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1"/>
      <c r="BG1998" s="21"/>
      <c r="BH1998" s="21"/>
      <c r="BI1998" s="21"/>
      <c r="BJ1998" s="22">
        <f t="shared" si="21"/>
        <v>0</v>
      </c>
      <c r="BK1998" s="21"/>
      <c r="BL1998" s="21"/>
      <c r="BM1998" s="21"/>
      <c r="BN1998" s="23">
        <f t="shared" si="7"/>
        <v>0</v>
      </c>
      <c r="BO1998" s="23"/>
      <c r="BP1998" s="23"/>
      <c r="BQ1998" s="23"/>
      <c r="BR1998" s="23"/>
      <c r="BS1998" s="23"/>
      <c r="BT1998" s="23"/>
      <c r="BU1998" s="23"/>
      <c r="BV1998" s="23"/>
      <c r="BW1998" s="23"/>
      <c r="BX1998" s="23"/>
      <c r="BY1998" s="23"/>
      <c r="BZ1998" s="23"/>
      <c r="CA1998" s="23"/>
      <c r="CB1998" s="23"/>
      <c r="CC1998" s="23"/>
      <c r="CD1998" s="23"/>
      <c r="CE1998" s="23"/>
      <c r="CF1998" s="21">
        <f t="shared" si="9"/>
        <v>100</v>
      </c>
      <c r="CG1998" s="21"/>
      <c r="CH1998" s="21"/>
      <c r="CI1998" s="21"/>
      <c r="CJ1998" s="21"/>
      <c r="CK1998" s="21"/>
      <c r="CL1998" s="21"/>
      <c r="CM1998" s="21"/>
      <c r="CN1998" s="21"/>
      <c r="CO1998" s="21"/>
      <c r="CP1998" s="21"/>
      <c r="CQ1998" s="21"/>
      <c r="CR1998" s="21"/>
      <c r="CS1998" s="21"/>
      <c r="CT1998" s="21"/>
      <c r="CU1998" s="21">
        <v>100</v>
      </c>
      <c r="CV1998" s="21"/>
      <c r="CW1998" s="21"/>
      <c r="CX1998" s="23">
        <f t="shared" si="11"/>
        <v>1</v>
      </c>
      <c r="CY1998" s="23"/>
      <c r="CZ1998" s="23"/>
      <c r="DA1998" s="23"/>
      <c r="DB1998" s="23">
        <v>1</v>
      </c>
      <c r="DC1998" s="23"/>
      <c r="DD1998" s="23"/>
      <c r="DE1998" s="22">
        <f t="shared" si="13"/>
        <v>0</v>
      </c>
      <c r="DF1998" s="21"/>
      <c r="DG1998" s="21"/>
      <c r="DH1998" s="21"/>
      <c r="DI1998" s="21"/>
      <c r="DJ1998" s="21"/>
      <c r="DK1998" s="24">
        <f t="shared" si="15"/>
        <v>0</v>
      </c>
      <c r="DL1998" s="23"/>
      <c r="DM1998" s="23"/>
      <c r="DN1998" s="3"/>
      <c r="DO1998" s="3"/>
      <c r="DP1998" s="3"/>
      <c r="DQ1998" s="3"/>
      <c r="DR1998" s="3"/>
      <c r="DS1998" s="3"/>
      <c r="DT1998" s="3"/>
      <c r="DU1998" s="3"/>
      <c r="DV1998" s="3"/>
      <c r="DW1998" s="3"/>
      <c r="DX1998" s="3"/>
      <c r="DY1998" s="3"/>
      <c r="DZ1998" s="3"/>
      <c r="EA1998" s="3"/>
      <c r="EB1998" s="3"/>
      <c r="EC1998" s="3"/>
      <c r="ED1998" s="3"/>
      <c r="EE1998" s="3"/>
      <c r="EF1998" s="3"/>
      <c r="EG1998" s="3"/>
    </row>
    <row r="1999" spans="1:137" ht="15.75" customHeight="1">
      <c r="A1999" s="15" t="s">
        <v>6384</v>
      </c>
      <c r="B1999" s="15" t="s">
        <v>6357</v>
      </c>
      <c r="C1999" s="16" t="s">
        <v>6385</v>
      </c>
      <c r="D1999" s="15">
        <v>606607456</v>
      </c>
      <c r="E1999" s="15" t="s">
        <v>6386</v>
      </c>
      <c r="F1999" s="15" t="s">
        <v>84</v>
      </c>
      <c r="G1999" s="15" t="s">
        <v>91</v>
      </c>
      <c r="H1999" s="15" t="s">
        <v>216</v>
      </c>
      <c r="I1999" s="17">
        <f t="shared" si="18"/>
        <v>0</v>
      </c>
      <c r="J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  <c r="U1999" s="17"/>
      <c r="V1999" s="17"/>
      <c r="W1999" s="17"/>
      <c r="X1999" s="17"/>
      <c r="Y1999" s="17"/>
      <c r="Z1999" s="18">
        <f t="shared" si="1"/>
        <v>15</v>
      </c>
      <c r="AA1999" s="19"/>
      <c r="AB1999" s="19"/>
      <c r="AC1999" s="19"/>
      <c r="AD1999" s="19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>
        <v>15</v>
      </c>
      <c r="AP1999" s="19"/>
      <c r="AQ1999" s="19"/>
      <c r="AR1999" s="20">
        <f t="shared" si="3"/>
        <v>0</v>
      </c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1"/>
      <c r="BG1999" s="21"/>
      <c r="BH1999" s="21"/>
      <c r="BI1999" s="21"/>
      <c r="BJ1999" s="22">
        <f t="shared" si="21"/>
        <v>0</v>
      </c>
      <c r="BK1999" s="21"/>
      <c r="BL1999" s="21"/>
      <c r="BM1999" s="21"/>
      <c r="BN1999" s="23">
        <f t="shared" si="7"/>
        <v>0</v>
      </c>
      <c r="BO1999" s="23"/>
      <c r="BP1999" s="23"/>
      <c r="BQ1999" s="23"/>
      <c r="BR1999" s="23"/>
      <c r="BS1999" s="23"/>
      <c r="BT1999" s="23"/>
      <c r="BU1999" s="23"/>
      <c r="BV1999" s="23"/>
      <c r="BW1999" s="23"/>
      <c r="BX1999" s="23"/>
      <c r="BY1999" s="23"/>
      <c r="BZ1999" s="23"/>
      <c r="CA1999" s="23"/>
      <c r="CB1999" s="23"/>
      <c r="CC1999" s="23"/>
      <c r="CD1999" s="23"/>
      <c r="CE1999" s="23"/>
      <c r="CF1999" s="21">
        <f t="shared" si="9"/>
        <v>100</v>
      </c>
      <c r="CG1999" s="21"/>
      <c r="CH1999" s="21"/>
      <c r="CI1999" s="21"/>
      <c r="CJ1999" s="21"/>
      <c r="CK1999" s="21"/>
      <c r="CL1999" s="21"/>
      <c r="CM1999" s="21"/>
      <c r="CN1999" s="21"/>
      <c r="CO1999" s="21"/>
      <c r="CP1999" s="21"/>
      <c r="CQ1999" s="21"/>
      <c r="CR1999" s="21"/>
      <c r="CS1999" s="21"/>
      <c r="CT1999" s="21"/>
      <c r="CU1999" s="21">
        <v>100</v>
      </c>
      <c r="CV1999" s="21"/>
      <c r="CW1999" s="21"/>
      <c r="CX1999" s="23">
        <f t="shared" si="11"/>
        <v>1</v>
      </c>
      <c r="CY1999" s="23"/>
      <c r="CZ1999" s="23"/>
      <c r="DA1999" s="23"/>
      <c r="DB1999" s="23">
        <v>1</v>
      </c>
      <c r="DC1999" s="23"/>
      <c r="DD1999" s="23"/>
      <c r="DE1999" s="22">
        <f t="shared" si="13"/>
        <v>0</v>
      </c>
      <c r="DF1999" s="21"/>
      <c r="DG1999" s="21"/>
      <c r="DH1999" s="21"/>
      <c r="DI1999" s="21"/>
      <c r="DJ1999" s="21"/>
      <c r="DK1999" s="24">
        <f t="shared" si="15"/>
        <v>0</v>
      </c>
      <c r="DL1999" s="23"/>
      <c r="DM1999" s="23"/>
      <c r="DN1999" s="3"/>
      <c r="DO1999" s="3"/>
      <c r="DP1999" s="3"/>
      <c r="DQ1999" s="3"/>
      <c r="DR1999" s="3"/>
      <c r="DS1999" s="3"/>
      <c r="DT1999" s="3"/>
      <c r="DU1999" s="3"/>
      <c r="DV1999" s="3"/>
      <c r="DW1999" s="3"/>
      <c r="DX1999" s="3"/>
      <c r="DY1999" s="3"/>
      <c r="DZ1999" s="3"/>
      <c r="EA1999" s="3"/>
      <c r="EB1999" s="3"/>
      <c r="EC1999" s="3"/>
      <c r="ED1999" s="3"/>
      <c r="EE1999" s="3"/>
      <c r="EF1999" s="3"/>
      <c r="EG1999" s="3"/>
    </row>
    <row r="2000" spans="1:137" ht="15.75" customHeight="1">
      <c r="A2000" s="15" t="s">
        <v>6234</v>
      </c>
      <c r="B2000" s="15" t="s">
        <v>6235</v>
      </c>
      <c r="C2000" s="16" t="s">
        <v>6236</v>
      </c>
      <c r="D2000" s="15">
        <v>720984961</v>
      </c>
      <c r="E2000" s="15" t="s">
        <v>6387</v>
      </c>
      <c r="F2000" s="15" t="s">
        <v>84</v>
      </c>
      <c r="G2000" s="15" t="s">
        <v>101</v>
      </c>
      <c r="H2000" s="15" t="s">
        <v>6388</v>
      </c>
      <c r="I2000" s="17">
        <f t="shared" si="18"/>
        <v>0</v>
      </c>
      <c r="J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  <c r="U2000" s="17"/>
      <c r="V2000" s="17"/>
      <c r="W2000" s="17"/>
      <c r="X2000" s="17"/>
      <c r="Y2000" s="17"/>
      <c r="Z2000" s="18">
        <f t="shared" si="1"/>
        <v>19</v>
      </c>
      <c r="AA2000" s="19"/>
      <c r="AB2000" s="19"/>
      <c r="AC2000" s="19"/>
      <c r="AD2000" s="19"/>
      <c r="AE2000" s="19"/>
      <c r="AF2000" s="19"/>
      <c r="AG2000" s="19">
        <v>19</v>
      </c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20">
        <f t="shared" si="3"/>
        <v>0</v>
      </c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1"/>
      <c r="BG2000" s="21"/>
      <c r="BH2000" s="21"/>
      <c r="BI2000" s="21"/>
      <c r="BJ2000" s="22">
        <f t="shared" si="21"/>
        <v>0</v>
      </c>
      <c r="BK2000" s="21"/>
      <c r="BL2000" s="21"/>
      <c r="BM2000" s="21"/>
      <c r="BN2000" s="23">
        <f t="shared" si="7"/>
        <v>10</v>
      </c>
      <c r="BO2000" s="23"/>
      <c r="BP2000" s="23"/>
      <c r="BQ2000" s="23"/>
      <c r="BR2000" s="23"/>
      <c r="BS2000" s="23"/>
      <c r="BT2000" s="23"/>
      <c r="BU2000" s="23">
        <v>10</v>
      </c>
      <c r="BV2000" s="23"/>
      <c r="BW2000" s="23"/>
      <c r="BX2000" s="23"/>
      <c r="BY2000" s="23"/>
      <c r="BZ2000" s="23"/>
      <c r="CA2000" s="23"/>
      <c r="CB2000" s="23"/>
      <c r="CC2000" s="23"/>
      <c r="CD2000" s="23"/>
      <c r="CE2000" s="23"/>
      <c r="CF2000" s="21">
        <f t="shared" si="9"/>
        <v>0</v>
      </c>
      <c r="CG2000" s="21"/>
      <c r="CH2000" s="21"/>
      <c r="CI2000" s="21"/>
      <c r="CJ2000" s="21"/>
      <c r="CK2000" s="21"/>
      <c r="CL2000" s="21"/>
      <c r="CM2000" s="21"/>
      <c r="CN2000" s="21"/>
      <c r="CO2000" s="21"/>
      <c r="CP2000" s="21"/>
      <c r="CQ2000" s="21"/>
      <c r="CR2000" s="21"/>
      <c r="CS2000" s="21"/>
      <c r="CT2000" s="21"/>
      <c r="CU2000" s="21"/>
      <c r="CV2000" s="21"/>
      <c r="CW2000" s="21"/>
      <c r="CX2000" s="23">
        <f t="shared" si="11"/>
        <v>0</v>
      </c>
      <c r="CY2000" s="23"/>
      <c r="CZ2000" s="23"/>
      <c r="DA2000" s="23"/>
      <c r="DB2000" s="23"/>
      <c r="DC2000" s="23"/>
      <c r="DD2000" s="23"/>
      <c r="DE2000" s="22">
        <f t="shared" si="13"/>
        <v>0</v>
      </c>
      <c r="DF2000" s="21"/>
      <c r="DG2000" s="21"/>
      <c r="DH2000" s="21"/>
      <c r="DI2000" s="21"/>
      <c r="DJ2000" s="21"/>
      <c r="DK2000" s="24">
        <f t="shared" si="15"/>
        <v>0</v>
      </c>
      <c r="DL2000" s="23"/>
      <c r="DM2000" s="23"/>
      <c r="DN2000" s="3"/>
      <c r="DO2000" s="3"/>
      <c r="DP2000" s="3"/>
      <c r="DQ2000" s="3"/>
      <c r="DR2000" s="3"/>
      <c r="DS2000" s="3"/>
      <c r="DT2000" s="3"/>
      <c r="DU2000" s="3"/>
      <c r="DV2000" s="3"/>
      <c r="DW2000" s="3"/>
      <c r="DX2000" s="3"/>
      <c r="DY2000" s="3"/>
      <c r="DZ2000" s="3"/>
      <c r="EA2000" s="3"/>
      <c r="EB2000" s="3"/>
      <c r="EC2000" s="3"/>
      <c r="ED2000" s="3"/>
      <c r="EE2000" s="3"/>
      <c r="EF2000" s="3"/>
      <c r="EG2000" s="3"/>
    </row>
    <row r="2001" spans="1:137" ht="15.75" customHeight="1">
      <c r="A2001" s="15" t="s">
        <v>6389</v>
      </c>
      <c r="B2001" s="15" t="s">
        <v>6390</v>
      </c>
      <c r="C2001" s="16">
        <v>26706032</v>
      </c>
      <c r="D2001" s="15">
        <v>724757693</v>
      </c>
      <c r="E2001" s="15" t="s">
        <v>6391</v>
      </c>
      <c r="F2001" s="15" t="s">
        <v>84</v>
      </c>
      <c r="G2001" s="15" t="s">
        <v>91</v>
      </c>
      <c r="H2001" s="15" t="s">
        <v>76</v>
      </c>
      <c r="I2001" s="17">
        <f t="shared" si="18"/>
        <v>0</v>
      </c>
      <c r="J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  <c r="U2001" s="17"/>
      <c r="V2001" s="17"/>
      <c r="W2001" s="17"/>
      <c r="X2001" s="17"/>
      <c r="Y2001" s="17"/>
      <c r="Z2001" s="18">
        <f t="shared" si="1"/>
        <v>10</v>
      </c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>
        <v>10</v>
      </c>
      <c r="AP2001" s="19"/>
      <c r="AQ2001" s="19"/>
      <c r="AR2001" s="20">
        <f t="shared" si="3"/>
        <v>0</v>
      </c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1"/>
      <c r="BG2001" s="21"/>
      <c r="BH2001" s="21"/>
      <c r="BI2001" s="21"/>
      <c r="BJ2001" s="22">
        <f t="shared" si="21"/>
        <v>0</v>
      </c>
      <c r="BK2001" s="21"/>
      <c r="BL2001" s="21"/>
      <c r="BM2001" s="21"/>
      <c r="BN2001" s="23">
        <f t="shared" si="7"/>
        <v>0</v>
      </c>
      <c r="BO2001" s="23"/>
      <c r="BP2001" s="23"/>
      <c r="BQ2001" s="23"/>
      <c r="BR2001" s="23"/>
      <c r="BS2001" s="23"/>
      <c r="BT2001" s="23"/>
      <c r="BU2001" s="23"/>
      <c r="BV2001" s="23"/>
      <c r="BW2001" s="23"/>
      <c r="BX2001" s="23"/>
      <c r="BY2001" s="23"/>
      <c r="BZ2001" s="23"/>
      <c r="CA2001" s="23"/>
      <c r="CB2001" s="23"/>
      <c r="CC2001" s="23"/>
      <c r="CD2001" s="23"/>
      <c r="CE2001" s="23"/>
      <c r="CF2001" s="21">
        <f t="shared" si="9"/>
        <v>100</v>
      </c>
      <c r="CG2001" s="21"/>
      <c r="CH2001" s="21"/>
      <c r="CI2001" s="21"/>
      <c r="CJ2001" s="21"/>
      <c r="CK2001" s="21"/>
      <c r="CL2001" s="21"/>
      <c r="CM2001" s="21"/>
      <c r="CN2001" s="21"/>
      <c r="CO2001" s="21"/>
      <c r="CP2001" s="21"/>
      <c r="CQ2001" s="21"/>
      <c r="CR2001" s="21"/>
      <c r="CS2001" s="21"/>
      <c r="CT2001" s="21"/>
      <c r="CU2001" s="21">
        <v>100</v>
      </c>
      <c r="CV2001" s="21"/>
      <c r="CW2001" s="21"/>
      <c r="CX2001" s="23">
        <f t="shared" si="11"/>
        <v>1</v>
      </c>
      <c r="CY2001" s="23"/>
      <c r="CZ2001" s="23"/>
      <c r="DA2001" s="23"/>
      <c r="DB2001" s="23">
        <v>1</v>
      </c>
      <c r="DC2001" s="23"/>
      <c r="DD2001" s="23"/>
      <c r="DE2001" s="22">
        <f t="shared" si="13"/>
        <v>0</v>
      </c>
      <c r="DF2001" s="21"/>
      <c r="DG2001" s="21"/>
      <c r="DH2001" s="21"/>
      <c r="DI2001" s="21"/>
      <c r="DJ2001" s="21"/>
      <c r="DK2001" s="24">
        <f t="shared" si="15"/>
        <v>0</v>
      </c>
      <c r="DL2001" s="23"/>
      <c r="DM2001" s="23"/>
      <c r="DN2001" s="3"/>
      <c r="DO2001" s="3"/>
      <c r="DP2001" s="3"/>
      <c r="DQ2001" s="3"/>
      <c r="DR2001" s="3"/>
      <c r="DS2001" s="3"/>
      <c r="DT2001" s="3"/>
      <c r="DU2001" s="3"/>
      <c r="DV2001" s="3"/>
      <c r="DW2001" s="3"/>
      <c r="DX2001" s="3"/>
      <c r="DY2001" s="3"/>
      <c r="DZ2001" s="3"/>
      <c r="EA2001" s="3"/>
      <c r="EB2001" s="3"/>
      <c r="EC2001" s="3"/>
      <c r="ED2001" s="3"/>
      <c r="EE2001" s="3"/>
      <c r="EF2001" s="3"/>
      <c r="EG2001" s="3"/>
    </row>
    <row r="2002" spans="1:137" ht="15.75" customHeight="1">
      <c r="A2002" s="15" t="s">
        <v>6392</v>
      </c>
      <c r="B2002" s="15" t="s">
        <v>6393</v>
      </c>
      <c r="C2002" s="16">
        <v>27196747</v>
      </c>
      <c r="D2002" s="15">
        <v>774661161</v>
      </c>
      <c r="E2002" s="15" t="s">
        <v>1639</v>
      </c>
      <c r="F2002" s="15" t="s">
        <v>84</v>
      </c>
      <c r="G2002" s="15" t="s">
        <v>91</v>
      </c>
      <c r="H2002" s="15" t="s">
        <v>80</v>
      </c>
      <c r="I2002" s="17">
        <f t="shared" si="18"/>
        <v>0</v>
      </c>
      <c r="J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  <c r="U2002" s="17"/>
      <c r="V2002" s="17"/>
      <c r="W2002" s="17"/>
      <c r="X2002" s="17"/>
      <c r="Y2002" s="17"/>
      <c r="Z2002" s="18">
        <f t="shared" si="1"/>
        <v>10</v>
      </c>
      <c r="AA2002" s="19"/>
      <c r="AB2002" s="19"/>
      <c r="AC2002" s="19"/>
      <c r="AD2002" s="19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>
        <v>10</v>
      </c>
      <c r="AP2002" s="19"/>
      <c r="AQ2002" s="19"/>
      <c r="AR2002" s="20">
        <f t="shared" si="3"/>
        <v>0</v>
      </c>
      <c r="AS2002" s="21"/>
      <c r="AT2002" s="21"/>
      <c r="AU2002" s="21"/>
      <c r="AV2002" s="21"/>
      <c r="AW2002" s="21"/>
      <c r="AX2002" s="21"/>
      <c r="AY2002" s="21"/>
      <c r="AZ2002" s="21"/>
      <c r="BA2002" s="21"/>
      <c r="BB2002" s="21"/>
      <c r="BC2002" s="21"/>
      <c r="BD2002" s="21"/>
      <c r="BE2002" s="21"/>
      <c r="BF2002" s="21"/>
      <c r="BG2002" s="21"/>
      <c r="BH2002" s="21"/>
      <c r="BI2002" s="21"/>
      <c r="BJ2002" s="22">
        <f t="shared" si="21"/>
        <v>0</v>
      </c>
      <c r="BK2002" s="21"/>
      <c r="BL2002" s="21"/>
      <c r="BM2002" s="21"/>
      <c r="BN2002" s="23">
        <f t="shared" si="7"/>
        <v>0</v>
      </c>
      <c r="BO2002" s="23"/>
      <c r="BP2002" s="23"/>
      <c r="BQ2002" s="23"/>
      <c r="BR2002" s="23"/>
      <c r="BS2002" s="23"/>
      <c r="BT2002" s="23"/>
      <c r="BU2002" s="23"/>
      <c r="BV2002" s="23"/>
      <c r="BW2002" s="23"/>
      <c r="BX2002" s="23"/>
      <c r="BY2002" s="23"/>
      <c r="BZ2002" s="23"/>
      <c r="CA2002" s="23"/>
      <c r="CB2002" s="23"/>
      <c r="CC2002" s="23"/>
      <c r="CD2002" s="23"/>
      <c r="CE2002" s="23"/>
      <c r="CF2002" s="21">
        <f t="shared" si="9"/>
        <v>100</v>
      </c>
      <c r="CG2002" s="21"/>
      <c r="CH2002" s="21"/>
      <c r="CI2002" s="21"/>
      <c r="CJ2002" s="21"/>
      <c r="CK2002" s="21"/>
      <c r="CL2002" s="21"/>
      <c r="CM2002" s="21"/>
      <c r="CN2002" s="21"/>
      <c r="CO2002" s="21"/>
      <c r="CP2002" s="21"/>
      <c r="CQ2002" s="21"/>
      <c r="CR2002" s="21"/>
      <c r="CS2002" s="21"/>
      <c r="CT2002" s="21"/>
      <c r="CU2002" s="21">
        <v>100</v>
      </c>
      <c r="CV2002" s="21"/>
      <c r="CW2002" s="21"/>
      <c r="CX2002" s="23">
        <f t="shared" si="11"/>
        <v>1</v>
      </c>
      <c r="CY2002" s="23"/>
      <c r="CZ2002" s="23"/>
      <c r="DA2002" s="23"/>
      <c r="DB2002" s="23">
        <v>1</v>
      </c>
      <c r="DC2002" s="23"/>
      <c r="DD2002" s="23"/>
      <c r="DE2002" s="22">
        <f t="shared" si="13"/>
        <v>0</v>
      </c>
      <c r="DF2002" s="21"/>
      <c r="DG2002" s="21"/>
      <c r="DH2002" s="21"/>
      <c r="DI2002" s="21"/>
      <c r="DJ2002" s="21"/>
      <c r="DK2002" s="24">
        <f t="shared" si="15"/>
        <v>0</v>
      </c>
      <c r="DL2002" s="23"/>
      <c r="DM2002" s="23"/>
      <c r="DN2002" s="3"/>
      <c r="DO2002" s="3"/>
      <c r="DP2002" s="3"/>
      <c r="DQ2002" s="3"/>
      <c r="DR2002" s="3"/>
      <c r="DS2002" s="3"/>
      <c r="DT2002" s="3"/>
      <c r="DU2002" s="3"/>
      <c r="DV2002" s="3"/>
      <c r="DW2002" s="3"/>
      <c r="DX2002" s="3"/>
      <c r="DY2002" s="3"/>
      <c r="DZ2002" s="3"/>
      <c r="EA2002" s="3"/>
      <c r="EB2002" s="3"/>
      <c r="EC2002" s="3"/>
      <c r="ED2002" s="3"/>
      <c r="EE2002" s="3"/>
      <c r="EF2002" s="3"/>
      <c r="EG2002" s="3"/>
    </row>
    <row r="2003" spans="1:137" ht="15.75" customHeight="1">
      <c r="A2003" s="15" t="s">
        <v>6394</v>
      </c>
      <c r="B2003" s="15" t="s">
        <v>6395</v>
      </c>
      <c r="C2003" s="16" t="s">
        <v>6396</v>
      </c>
      <c r="D2003" s="15">
        <v>607604038</v>
      </c>
      <c r="E2003" s="15" t="s">
        <v>6397</v>
      </c>
      <c r="F2003" s="15" t="s">
        <v>84</v>
      </c>
      <c r="G2003" s="15" t="s">
        <v>101</v>
      </c>
      <c r="H2003" s="15" t="s">
        <v>86</v>
      </c>
      <c r="I2003" s="17">
        <f t="shared" si="18"/>
        <v>0</v>
      </c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  <c r="U2003" s="17"/>
      <c r="V2003" s="17"/>
      <c r="W2003" s="17"/>
      <c r="X2003" s="17"/>
      <c r="Y2003" s="17"/>
      <c r="Z2003" s="18">
        <f t="shared" si="1"/>
        <v>28</v>
      </c>
      <c r="AA2003" s="19"/>
      <c r="AB2003" s="19"/>
      <c r="AC2003" s="19"/>
      <c r="AD2003" s="19"/>
      <c r="AE2003" s="19"/>
      <c r="AF2003" s="19">
        <v>6</v>
      </c>
      <c r="AG2003" s="19"/>
      <c r="AH2003" s="19">
        <v>7</v>
      </c>
      <c r="AI2003" s="19"/>
      <c r="AJ2003" s="19"/>
      <c r="AK2003" s="19"/>
      <c r="AL2003" s="19"/>
      <c r="AM2003" s="19"/>
      <c r="AN2003" s="19"/>
      <c r="AO2003" s="19">
        <v>15</v>
      </c>
      <c r="AP2003" s="19"/>
      <c r="AQ2003" s="19"/>
      <c r="AR2003" s="20">
        <f t="shared" si="3"/>
        <v>0</v>
      </c>
      <c r="AS2003" s="21"/>
      <c r="AT2003" s="21"/>
      <c r="AU2003" s="21"/>
      <c r="AV2003" s="21"/>
      <c r="AW2003" s="21"/>
      <c r="AX2003" s="21"/>
      <c r="AY2003" s="21"/>
      <c r="AZ2003" s="21"/>
      <c r="BA2003" s="21"/>
      <c r="BB2003" s="21"/>
      <c r="BC2003" s="21"/>
      <c r="BD2003" s="21"/>
      <c r="BE2003" s="21"/>
      <c r="BF2003" s="21"/>
      <c r="BG2003" s="21"/>
      <c r="BH2003" s="21"/>
      <c r="BI2003" s="21"/>
      <c r="BJ2003" s="22">
        <f t="shared" si="21"/>
        <v>50</v>
      </c>
      <c r="BK2003" s="21">
        <v>50</v>
      </c>
      <c r="BL2003" s="21"/>
      <c r="BM2003" s="21"/>
      <c r="BN2003" s="23">
        <f t="shared" si="7"/>
        <v>0</v>
      </c>
      <c r="BO2003" s="23"/>
      <c r="BP2003" s="23"/>
      <c r="BQ2003" s="23"/>
      <c r="BR2003" s="23"/>
      <c r="BS2003" s="23"/>
      <c r="BT2003" s="23"/>
      <c r="BU2003" s="23"/>
      <c r="BV2003" s="23"/>
      <c r="BW2003" s="23"/>
      <c r="BX2003" s="23"/>
      <c r="BY2003" s="23"/>
      <c r="BZ2003" s="23"/>
      <c r="CA2003" s="23"/>
      <c r="CB2003" s="23"/>
      <c r="CC2003" s="23"/>
      <c r="CD2003" s="23"/>
      <c r="CE2003" s="23"/>
      <c r="CF2003" s="21">
        <f t="shared" si="9"/>
        <v>0</v>
      </c>
      <c r="CG2003" s="21"/>
      <c r="CH2003" s="21"/>
      <c r="CI2003" s="21"/>
      <c r="CJ2003" s="21"/>
      <c r="CK2003" s="21"/>
      <c r="CL2003" s="21"/>
      <c r="CM2003" s="21"/>
      <c r="CN2003" s="21"/>
      <c r="CO2003" s="21"/>
      <c r="CP2003" s="21"/>
      <c r="CQ2003" s="21"/>
      <c r="CR2003" s="21"/>
      <c r="CS2003" s="21"/>
      <c r="CT2003" s="21"/>
      <c r="CU2003" s="21"/>
      <c r="CV2003" s="21"/>
      <c r="CW2003" s="21"/>
      <c r="CX2003" s="23">
        <f t="shared" si="11"/>
        <v>2</v>
      </c>
      <c r="CY2003" s="23"/>
      <c r="CZ2003" s="23"/>
      <c r="DA2003" s="23"/>
      <c r="DB2003" s="23">
        <v>2</v>
      </c>
      <c r="DC2003" s="23"/>
      <c r="DD2003" s="23"/>
      <c r="DE2003" s="22">
        <f t="shared" si="13"/>
        <v>0</v>
      </c>
      <c r="DF2003" s="21"/>
      <c r="DG2003" s="21"/>
      <c r="DH2003" s="21"/>
      <c r="DI2003" s="21"/>
      <c r="DJ2003" s="21"/>
      <c r="DK2003" s="24">
        <f t="shared" si="15"/>
        <v>0</v>
      </c>
      <c r="DL2003" s="23"/>
      <c r="DM2003" s="23"/>
      <c r="DN2003" s="3"/>
      <c r="DO2003" s="3"/>
      <c r="DP2003" s="3"/>
      <c r="DQ2003" s="3"/>
      <c r="DR2003" s="3"/>
      <c r="DS2003" s="3"/>
      <c r="DT2003" s="3"/>
      <c r="DU2003" s="3"/>
      <c r="DV2003" s="3"/>
      <c r="DW2003" s="3"/>
      <c r="DX2003" s="3"/>
      <c r="DY2003" s="3"/>
      <c r="DZ2003" s="3"/>
      <c r="EA2003" s="3"/>
      <c r="EB2003" s="3"/>
      <c r="EC2003" s="3"/>
      <c r="ED2003" s="3"/>
      <c r="EE2003" s="3"/>
      <c r="EF2003" s="3"/>
      <c r="EG2003" s="3"/>
    </row>
    <row r="2004" spans="1:137" ht="15.75" customHeight="1">
      <c r="A2004" s="15" t="s">
        <v>6398</v>
      </c>
      <c r="B2004" s="15" t="s">
        <v>6399</v>
      </c>
      <c r="C2004" s="16">
        <v>24131181</v>
      </c>
      <c r="D2004" s="15">
        <v>603429890</v>
      </c>
      <c r="E2004" s="15" t="s">
        <v>6400</v>
      </c>
      <c r="F2004" s="15" t="s">
        <v>84</v>
      </c>
      <c r="G2004" s="15" t="s">
        <v>91</v>
      </c>
      <c r="H2004" s="15" t="s">
        <v>57</v>
      </c>
      <c r="I2004" s="17">
        <f t="shared" si="18"/>
        <v>0</v>
      </c>
      <c r="J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  <c r="U2004" s="17"/>
      <c r="V2004" s="17"/>
      <c r="W2004" s="17"/>
      <c r="X2004" s="17"/>
      <c r="Y2004" s="17"/>
      <c r="Z2004" s="18">
        <f t="shared" si="1"/>
        <v>29</v>
      </c>
      <c r="AA2004" s="19"/>
      <c r="AB2004" s="19"/>
      <c r="AC2004" s="19"/>
      <c r="AD2004" s="19"/>
      <c r="AE2004" s="19"/>
      <c r="AF2004" s="19"/>
      <c r="AG2004" s="19">
        <v>19</v>
      </c>
      <c r="AH2004" s="19"/>
      <c r="AI2004" s="19"/>
      <c r="AJ2004" s="19"/>
      <c r="AK2004" s="19"/>
      <c r="AL2004" s="19"/>
      <c r="AM2004" s="19"/>
      <c r="AN2004" s="19"/>
      <c r="AO2004" s="19">
        <v>10</v>
      </c>
      <c r="AP2004" s="19"/>
      <c r="AQ2004" s="19"/>
      <c r="AR2004" s="20">
        <f t="shared" si="3"/>
        <v>0</v>
      </c>
      <c r="AS2004" s="21"/>
      <c r="AT2004" s="21"/>
      <c r="AU2004" s="21"/>
      <c r="AV2004" s="21"/>
      <c r="AW2004" s="21"/>
      <c r="AX2004" s="21"/>
      <c r="AY2004" s="21"/>
      <c r="AZ2004" s="21"/>
      <c r="BA2004" s="21"/>
      <c r="BB2004" s="21"/>
      <c r="BC2004" s="21"/>
      <c r="BD2004" s="21"/>
      <c r="BE2004" s="21"/>
      <c r="BF2004" s="21"/>
      <c r="BG2004" s="21"/>
      <c r="BH2004" s="21"/>
      <c r="BI2004" s="21"/>
      <c r="BJ2004" s="22">
        <f t="shared" si="21"/>
        <v>0</v>
      </c>
      <c r="BK2004" s="21"/>
      <c r="BL2004" s="21"/>
      <c r="BM2004" s="21"/>
      <c r="BN2004" s="23">
        <f t="shared" si="7"/>
        <v>0</v>
      </c>
      <c r="BO2004" s="23"/>
      <c r="BP2004" s="23"/>
      <c r="BQ2004" s="23"/>
      <c r="BR2004" s="23"/>
      <c r="BS2004" s="23"/>
      <c r="BT2004" s="23"/>
      <c r="BU2004" s="23"/>
      <c r="BV2004" s="23"/>
      <c r="BW2004" s="23"/>
      <c r="BX2004" s="23"/>
      <c r="BY2004" s="23"/>
      <c r="BZ2004" s="23"/>
      <c r="CA2004" s="23"/>
      <c r="CB2004" s="23"/>
      <c r="CC2004" s="23"/>
      <c r="CD2004" s="23"/>
      <c r="CE2004" s="23"/>
      <c r="CF2004" s="21">
        <f t="shared" si="9"/>
        <v>100</v>
      </c>
      <c r="CG2004" s="21"/>
      <c r="CH2004" s="21"/>
      <c r="CI2004" s="21"/>
      <c r="CJ2004" s="21"/>
      <c r="CK2004" s="21"/>
      <c r="CL2004" s="21"/>
      <c r="CM2004" s="21"/>
      <c r="CN2004" s="21"/>
      <c r="CO2004" s="21"/>
      <c r="CP2004" s="21"/>
      <c r="CQ2004" s="21"/>
      <c r="CR2004" s="21"/>
      <c r="CS2004" s="21"/>
      <c r="CT2004" s="21"/>
      <c r="CU2004" s="21">
        <v>100</v>
      </c>
      <c r="CV2004" s="21"/>
      <c r="CW2004" s="21"/>
      <c r="CX2004" s="23">
        <f t="shared" si="11"/>
        <v>1</v>
      </c>
      <c r="CY2004" s="23"/>
      <c r="CZ2004" s="23"/>
      <c r="DA2004" s="23"/>
      <c r="DB2004" s="23">
        <v>1</v>
      </c>
      <c r="DC2004" s="23"/>
      <c r="DD2004" s="23"/>
      <c r="DE2004" s="22">
        <f t="shared" si="13"/>
        <v>0</v>
      </c>
      <c r="DF2004" s="21"/>
      <c r="DG2004" s="21"/>
      <c r="DH2004" s="21"/>
      <c r="DI2004" s="21"/>
      <c r="DJ2004" s="21"/>
      <c r="DK2004" s="24">
        <f t="shared" si="15"/>
        <v>0</v>
      </c>
      <c r="DL2004" s="23"/>
      <c r="DM2004" s="23"/>
      <c r="DN2004" s="3"/>
      <c r="DO2004" s="3"/>
      <c r="DP2004" s="3"/>
      <c r="DQ2004" s="3"/>
      <c r="DR2004" s="3"/>
      <c r="DS2004" s="3"/>
      <c r="DT2004" s="3"/>
      <c r="DU2004" s="3"/>
      <c r="DV2004" s="3"/>
      <c r="DW2004" s="3"/>
      <c r="DX2004" s="3"/>
      <c r="DY2004" s="3"/>
      <c r="DZ2004" s="3"/>
      <c r="EA2004" s="3"/>
      <c r="EB2004" s="3"/>
      <c r="EC2004" s="3"/>
      <c r="ED2004" s="3"/>
      <c r="EE2004" s="3"/>
      <c r="EF2004" s="3"/>
      <c r="EG2004" s="3"/>
    </row>
    <row r="2005" spans="1:137" ht="15.75" customHeight="1">
      <c r="A2005" s="15" t="s">
        <v>6401</v>
      </c>
      <c r="B2005" s="15" t="s">
        <v>6235</v>
      </c>
      <c r="C2005" s="16" t="s">
        <v>6402</v>
      </c>
      <c r="D2005" s="15">
        <v>720984961</v>
      </c>
      <c r="E2005" s="15" t="s">
        <v>6237</v>
      </c>
      <c r="F2005" s="15" t="s">
        <v>84</v>
      </c>
      <c r="G2005" s="15" t="s">
        <v>91</v>
      </c>
      <c r="H2005" s="15" t="s">
        <v>72</v>
      </c>
      <c r="I2005" s="17">
        <f t="shared" si="18"/>
        <v>0</v>
      </c>
      <c r="J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  <c r="U2005" s="17"/>
      <c r="V2005" s="17"/>
      <c r="W2005" s="17"/>
      <c r="X2005" s="17"/>
      <c r="Y2005" s="17"/>
      <c r="Z2005" s="18">
        <f t="shared" si="1"/>
        <v>29</v>
      </c>
      <c r="AA2005" s="19"/>
      <c r="AB2005" s="19"/>
      <c r="AC2005" s="19"/>
      <c r="AD2005" s="19"/>
      <c r="AE2005" s="19"/>
      <c r="AF2005" s="19"/>
      <c r="AG2005" s="19">
        <v>19</v>
      </c>
      <c r="AH2005" s="19"/>
      <c r="AI2005" s="19"/>
      <c r="AJ2005" s="19"/>
      <c r="AK2005" s="19"/>
      <c r="AL2005" s="19"/>
      <c r="AM2005" s="19"/>
      <c r="AN2005" s="19"/>
      <c r="AO2005" s="19">
        <v>10</v>
      </c>
      <c r="AP2005" s="19"/>
      <c r="AQ2005" s="19"/>
      <c r="AR2005" s="20">
        <f t="shared" si="3"/>
        <v>0</v>
      </c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1"/>
      <c r="BG2005" s="21"/>
      <c r="BH2005" s="21"/>
      <c r="BI2005" s="21"/>
      <c r="BJ2005" s="22">
        <f t="shared" si="21"/>
        <v>0</v>
      </c>
      <c r="BK2005" s="21"/>
      <c r="BL2005" s="21"/>
      <c r="BM2005" s="21"/>
      <c r="BN2005" s="23">
        <f t="shared" si="7"/>
        <v>10</v>
      </c>
      <c r="BO2005" s="23"/>
      <c r="BP2005" s="23"/>
      <c r="BQ2005" s="23"/>
      <c r="BR2005" s="23"/>
      <c r="BS2005" s="23"/>
      <c r="BT2005" s="23"/>
      <c r="BU2005" s="23">
        <v>10</v>
      </c>
      <c r="BV2005" s="23"/>
      <c r="BW2005" s="23"/>
      <c r="BX2005" s="23"/>
      <c r="BY2005" s="23"/>
      <c r="BZ2005" s="23"/>
      <c r="CA2005" s="23"/>
      <c r="CB2005" s="23"/>
      <c r="CC2005" s="23"/>
      <c r="CD2005" s="23"/>
      <c r="CE2005" s="23"/>
      <c r="CF2005" s="21">
        <f t="shared" si="9"/>
        <v>100</v>
      </c>
      <c r="CG2005" s="21"/>
      <c r="CH2005" s="21"/>
      <c r="CI2005" s="21"/>
      <c r="CJ2005" s="21"/>
      <c r="CK2005" s="21"/>
      <c r="CL2005" s="21"/>
      <c r="CM2005" s="21"/>
      <c r="CN2005" s="21"/>
      <c r="CO2005" s="21"/>
      <c r="CP2005" s="21"/>
      <c r="CQ2005" s="21"/>
      <c r="CR2005" s="21"/>
      <c r="CS2005" s="21"/>
      <c r="CT2005" s="21"/>
      <c r="CU2005" s="21">
        <v>100</v>
      </c>
      <c r="CV2005" s="21"/>
      <c r="CW2005" s="21"/>
      <c r="CX2005" s="23">
        <f t="shared" si="11"/>
        <v>1</v>
      </c>
      <c r="CY2005" s="23"/>
      <c r="CZ2005" s="23"/>
      <c r="DA2005" s="23"/>
      <c r="DB2005" s="23">
        <v>1</v>
      </c>
      <c r="DC2005" s="23"/>
      <c r="DD2005" s="23"/>
      <c r="DE2005" s="22">
        <f t="shared" si="13"/>
        <v>0</v>
      </c>
      <c r="DF2005" s="21"/>
      <c r="DG2005" s="21"/>
      <c r="DH2005" s="21"/>
      <c r="DI2005" s="21"/>
      <c r="DJ2005" s="21"/>
      <c r="DK2005" s="24">
        <f t="shared" si="15"/>
        <v>0</v>
      </c>
      <c r="DL2005" s="23"/>
      <c r="DM2005" s="23"/>
      <c r="DN2005" s="3"/>
      <c r="DO2005" s="3"/>
      <c r="DP2005" s="3"/>
      <c r="DQ2005" s="3"/>
      <c r="DR2005" s="3"/>
      <c r="DS2005" s="3"/>
      <c r="DT2005" s="3"/>
      <c r="DU2005" s="3"/>
      <c r="DV2005" s="3"/>
      <c r="DW2005" s="3"/>
      <c r="DX2005" s="3"/>
      <c r="DY2005" s="3"/>
      <c r="DZ2005" s="3"/>
      <c r="EA2005" s="3"/>
      <c r="EB2005" s="3"/>
      <c r="EC2005" s="3"/>
      <c r="ED2005" s="3"/>
      <c r="EE2005" s="3"/>
      <c r="EF2005" s="3"/>
      <c r="EG2005" s="3"/>
    </row>
    <row r="2006" spans="1:137" ht="15.75" customHeight="1">
      <c r="A2006" s="15" t="s">
        <v>6403</v>
      </c>
      <c r="B2006" s="15" t="s">
        <v>6404</v>
      </c>
      <c r="C2006" s="16">
        <v>24774880</v>
      </c>
      <c r="D2006" s="15">
        <v>703169718</v>
      </c>
      <c r="E2006" s="15" t="s">
        <v>83</v>
      </c>
      <c r="F2006" s="15" t="s">
        <v>84</v>
      </c>
      <c r="G2006" s="15" t="s">
        <v>85</v>
      </c>
      <c r="H2006" s="15" t="s">
        <v>86</v>
      </c>
      <c r="I2006" s="17">
        <f t="shared" si="18"/>
        <v>0</v>
      </c>
      <c r="J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  <c r="U2006" s="17"/>
      <c r="V2006" s="17"/>
      <c r="W2006" s="17"/>
      <c r="X2006" s="17"/>
      <c r="Y2006" s="17"/>
      <c r="Z2006" s="18">
        <f t="shared" si="1"/>
        <v>60</v>
      </c>
      <c r="AA2006" s="19"/>
      <c r="AB2006" s="19"/>
      <c r="AC2006" s="19"/>
      <c r="AD2006" s="19"/>
      <c r="AE2006" s="19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25">
        <v>60</v>
      </c>
      <c r="AP2006" s="19"/>
      <c r="AQ2006" s="19"/>
      <c r="AR2006" s="20">
        <f t="shared" si="3"/>
        <v>250</v>
      </c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1"/>
      <c r="BG2006" s="21">
        <v>250</v>
      </c>
      <c r="BH2006" s="21"/>
      <c r="BI2006" s="21"/>
      <c r="BJ2006" s="22">
        <f t="shared" si="21"/>
        <v>0</v>
      </c>
      <c r="BK2006" s="21"/>
      <c r="BL2006" s="21"/>
      <c r="BM2006" s="21"/>
      <c r="BN2006" s="23">
        <f t="shared" si="7"/>
        <v>0</v>
      </c>
      <c r="BO2006" s="23"/>
      <c r="BP2006" s="23"/>
      <c r="BQ2006" s="23"/>
      <c r="BR2006" s="23"/>
      <c r="BS2006" s="23"/>
      <c r="BT2006" s="23"/>
      <c r="BU2006" s="23"/>
      <c r="BV2006" s="23"/>
      <c r="BW2006" s="23"/>
      <c r="BX2006" s="23"/>
      <c r="BY2006" s="23"/>
      <c r="BZ2006" s="23"/>
      <c r="CA2006" s="23"/>
      <c r="CB2006" s="23"/>
      <c r="CC2006" s="23"/>
      <c r="CD2006" s="23"/>
      <c r="CE2006" s="23"/>
      <c r="CF2006" s="21">
        <f t="shared" si="9"/>
        <v>0</v>
      </c>
      <c r="CG2006" s="21"/>
      <c r="CH2006" s="21"/>
      <c r="CI2006" s="21"/>
      <c r="CJ2006" s="21"/>
      <c r="CK2006" s="21"/>
      <c r="CL2006" s="21"/>
      <c r="CM2006" s="21"/>
      <c r="CN2006" s="21"/>
      <c r="CO2006" s="21"/>
      <c r="CP2006" s="21"/>
      <c r="CQ2006" s="21"/>
      <c r="CR2006" s="21"/>
      <c r="CS2006" s="21"/>
      <c r="CT2006" s="21"/>
      <c r="CU2006" s="21"/>
      <c r="CV2006" s="21"/>
      <c r="CW2006" s="21"/>
      <c r="CX2006" s="23">
        <f t="shared" si="11"/>
        <v>0</v>
      </c>
      <c r="CY2006" s="23"/>
      <c r="CZ2006" s="23"/>
      <c r="DA2006" s="23"/>
      <c r="DB2006" s="23"/>
      <c r="DC2006" s="23"/>
      <c r="DD2006" s="23"/>
      <c r="DE2006" s="22">
        <f t="shared" si="13"/>
        <v>0</v>
      </c>
      <c r="DF2006" s="21"/>
      <c r="DG2006" s="21"/>
      <c r="DH2006" s="21"/>
      <c r="DI2006" s="21"/>
      <c r="DJ2006" s="21"/>
      <c r="DK2006" s="24">
        <f t="shared" si="15"/>
        <v>0</v>
      </c>
      <c r="DL2006" s="23"/>
      <c r="DM2006" s="23"/>
      <c r="DN2006" s="3"/>
      <c r="DO2006" s="3"/>
      <c r="DP2006" s="3"/>
      <c r="DQ2006" s="3"/>
      <c r="DR2006" s="3"/>
      <c r="DS2006" s="3"/>
      <c r="DT2006" s="3"/>
      <c r="DU2006" s="3"/>
      <c r="DV2006" s="3"/>
      <c r="DW2006" s="3"/>
      <c r="DX2006" s="3"/>
      <c r="DY2006" s="3"/>
      <c r="DZ2006" s="3"/>
      <c r="EA2006" s="3"/>
      <c r="EB2006" s="3"/>
      <c r="EC2006" s="3"/>
      <c r="ED2006" s="3"/>
      <c r="EE2006" s="3"/>
      <c r="EF2006" s="3"/>
      <c r="EG2006" s="3"/>
    </row>
    <row r="2007" spans="1:137" ht="15.75" customHeight="1">
      <c r="A2007" s="15" t="s">
        <v>6405</v>
      </c>
      <c r="B2007" s="15" t="s">
        <v>6406</v>
      </c>
      <c r="C2007" s="16">
        <v>24764922</v>
      </c>
      <c r="D2007" s="15">
        <v>606854062</v>
      </c>
      <c r="E2007" s="15" t="s">
        <v>6407</v>
      </c>
      <c r="F2007" s="15" t="s">
        <v>84</v>
      </c>
      <c r="G2007" s="15" t="s">
        <v>101</v>
      </c>
      <c r="H2007" s="15" t="s">
        <v>57</v>
      </c>
      <c r="I2007" s="17">
        <f t="shared" si="18"/>
        <v>0</v>
      </c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  <c r="U2007" s="17"/>
      <c r="V2007" s="17"/>
      <c r="W2007" s="17"/>
      <c r="X2007" s="17"/>
      <c r="Y2007" s="17"/>
      <c r="Z2007" s="18">
        <f t="shared" si="1"/>
        <v>40</v>
      </c>
      <c r="AA2007" s="19"/>
      <c r="AB2007" s="19"/>
      <c r="AC2007" s="19"/>
      <c r="AD2007" s="19"/>
      <c r="AE2007" s="19"/>
      <c r="AF2007" s="19">
        <v>10</v>
      </c>
      <c r="AG2007" s="19"/>
      <c r="AH2007" s="19">
        <f>6+9</f>
        <v>15</v>
      </c>
      <c r="AI2007" s="19"/>
      <c r="AJ2007" s="19"/>
      <c r="AK2007" s="19"/>
      <c r="AL2007" s="19"/>
      <c r="AM2007" s="19"/>
      <c r="AN2007" s="19"/>
      <c r="AO2007" s="19">
        <v>15</v>
      </c>
      <c r="AP2007" s="19"/>
      <c r="AQ2007" s="19"/>
      <c r="AR2007" s="20">
        <f t="shared" si="3"/>
        <v>0</v>
      </c>
      <c r="AS2007" s="21"/>
      <c r="AT2007" s="21"/>
      <c r="AU2007" s="21"/>
      <c r="AV2007" s="21"/>
      <c r="AW2007" s="21"/>
      <c r="AX2007" s="21"/>
      <c r="AY2007" s="21"/>
      <c r="AZ2007" s="21"/>
      <c r="BA2007" s="21"/>
      <c r="BB2007" s="21"/>
      <c r="BC2007" s="21"/>
      <c r="BD2007" s="21"/>
      <c r="BE2007" s="21"/>
      <c r="BF2007" s="21"/>
      <c r="BG2007" s="21"/>
      <c r="BH2007" s="21"/>
      <c r="BI2007" s="21"/>
      <c r="BJ2007" s="22">
        <f t="shared" si="21"/>
        <v>0</v>
      </c>
      <c r="BK2007" s="21"/>
      <c r="BL2007" s="21"/>
      <c r="BM2007" s="21"/>
      <c r="BN2007" s="23">
        <f t="shared" si="7"/>
        <v>5</v>
      </c>
      <c r="BO2007" s="23"/>
      <c r="BP2007" s="23"/>
      <c r="BQ2007" s="23">
        <v>5</v>
      </c>
      <c r="BR2007" s="23"/>
      <c r="BS2007" s="23"/>
      <c r="BT2007" s="23"/>
      <c r="BU2007" s="23"/>
      <c r="BV2007" s="23"/>
      <c r="BW2007" s="23"/>
      <c r="BX2007" s="23"/>
      <c r="BY2007" s="23"/>
      <c r="BZ2007" s="23"/>
      <c r="CA2007" s="23"/>
      <c r="CB2007" s="23"/>
      <c r="CC2007" s="23"/>
      <c r="CD2007" s="23"/>
      <c r="CE2007" s="23"/>
      <c r="CF2007" s="21">
        <f t="shared" si="9"/>
        <v>0</v>
      </c>
      <c r="CG2007" s="21"/>
      <c r="CH2007" s="21"/>
      <c r="CI2007" s="21"/>
      <c r="CJ2007" s="21"/>
      <c r="CK2007" s="21"/>
      <c r="CL2007" s="21"/>
      <c r="CM2007" s="21"/>
      <c r="CN2007" s="21"/>
      <c r="CO2007" s="21"/>
      <c r="CP2007" s="21"/>
      <c r="CQ2007" s="21"/>
      <c r="CR2007" s="21"/>
      <c r="CS2007" s="21"/>
      <c r="CT2007" s="21"/>
      <c r="CU2007" s="21"/>
      <c r="CV2007" s="21"/>
      <c r="CW2007" s="21"/>
      <c r="CX2007" s="23">
        <f t="shared" si="11"/>
        <v>2</v>
      </c>
      <c r="CY2007" s="23"/>
      <c r="CZ2007" s="23"/>
      <c r="DA2007" s="23"/>
      <c r="DB2007" s="23">
        <v>2</v>
      </c>
      <c r="DC2007" s="23"/>
      <c r="DD2007" s="23"/>
      <c r="DE2007" s="22">
        <f t="shared" si="13"/>
        <v>0</v>
      </c>
      <c r="DF2007" s="21"/>
      <c r="DG2007" s="21"/>
      <c r="DH2007" s="21"/>
      <c r="DI2007" s="21"/>
      <c r="DJ2007" s="21"/>
      <c r="DK2007" s="24">
        <f t="shared" si="15"/>
        <v>0</v>
      </c>
      <c r="DL2007" s="23"/>
      <c r="DM2007" s="23"/>
      <c r="DN2007" s="3"/>
      <c r="DO2007" s="3"/>
      <c r="DP2007" s="3"/>
      <c r="DQ2007" s="3"/>
      <c r="DR2007" s="3"/>
      <c r="DS2007" s="3"/>
      <c r="DT2007" s="3"/>
      <c r="DU2007" s="3"/>
      <c r="DV2007" s="3"/>
      <c r="DW2007" s="3"/>
      <c r="DX2007" s="3"/>
      <c r="DY2007" s="3"/>
      <c r="DZ2007" s="3"/>
      <c r="EA2007" s="3"/>
      <c r="EB2007" s="3"/>
      <c r="EC2007" s="3"/>
      <c r="ED2007" s="3"/>
      <c r="EE2007" s="3"/>
      <c r="EF2007" s="3"/>
      <c r="EG2007" s="3"/>
    </row>
    <row r="2008" spans="1:137" ht="15.75" customHeight="1">
      <c r="A2008" s="15" t="s">
        <v>6408</v>
      </c>
      <c r="B2008" s="15" t="s">
        <v>6409</v>
      </c>
      <c r="C2008" s="16" t="s">
        <v>6410</v>
      </c>
      <c r="D2008" s="15">
        <v>605457553</v>
      </c>
      <c r="E2008" s="15" t="s">
        <v>6411</v>
      </c>
      <c r="F2008" s="15" t="s">
        <v>84</v>
      </c>
      <c r="G2008" s="15" t="s">
        <v>153</v>
      </c>
      <c r="H2008" s="15" t="s">
        <v>57</v>
      </c>
      <c r="I2008" s="17">
        <f t="shared" si="18"/>
        <v>0</v>
      </c>
      <c r="J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  <c r="U2008" s="17"/>
      <c r="V2008" s="17"/>
      <c r="W2008" s="17"/>
      <c r="X2008" s="17"/>
      <c r="Y2008" s="17"/>
      <c r="Z2008" s="18">
        <f t="shared" si="1"/>
        <v>34</v>
      </c>
      <c r="AA2008" s="19"/>
      <c r="AB2008" s="19"/>
      <c r="AC2008" s="19"/>
      <c r="AD2008" s="19"/>
      <c r="AE2008" s="19"/>
      <c r="AF2008" s="19"/>
      <c r="AG2008" s="19">
        <v>19</v>
      </c>
      <c r="AH2008" s="19"/>
      <c r="AI2008" s="19"/>
      <c r="AJ2008" s="19"/>
      <c r="AK2008" s="19"/>
      <c r="AL2008" s="19"/>
      <c r="AM2008" s="19"/>
      <c r="AN2008" s="19"/>
      <c r="AO2008" s="19"/>
      <c r="AP2008" s="19">
        <v>15</v>
      </c>
      <c r="AQ2008" s="19"/>
      <c r="AR2008" s="20">
        <f t="shared" si="3"/>
        <v>0</v>
      </c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1"/>
      <c r="BG2008" s="21"/>
      <c r="BH2008" s="21"/>
      <c r="BI2008" s="21"/>
      <c r="BJ2008" s="22">
        <f t="shared" si="21"/>
        <v>0</v>
      </c>
      <c r="BK2008" s="21"/>
      <c r="BL2008" s="21"/>
      <c r="BM2008" s="21"/>
      <c r="BN2008" s="23">
        <f t="shared" si="7"/>
        <v>0</v>
      </c>
      <c r="BO2008" s="23"/>
      <c r="BP2008" s="23"/>
      <c r="BQ2008" s="23"/>
      <c r="BR2008" s="23"/>
      <c r="BS2008" s="23"/>
      <c r="BT2008" s="23"/>
      <c r="BU2008" s="23"/>
      <c r="BV2008" s="23"/>
      <c r="BW2008" s="23"/>
      <c r="BX2008" s="23"/>
      <c r="BY2008" s="23"/>
      <c r="BZ2008" s="23"/>
      <c r="CA2008" s="23"/>
      <c r="CB2008" s="23"/>
      <c r="CC2008" s="23"/>
      <c r="CD2008" s="23"/>
      <c r="CE2008" s="23"/>
      <c r="CF2008" s="21">
        <f t="shared" si="9"/>
        <v>0</v>
      </c>
      <c r="CG2008" s="21"/>
      <c r="CH2008" s="21"/>
      <c r="CI2008" s="21"/>
      <c r="CJ2008" s="21"/>
      <c r="CK2008" s="21"/>
      <c r="CL2008" s="21"/>
      <c r="CM2008" s="21"/>
      <c r="CN2008" s="21"/>
      <c r="CO2008" s="21"/>
      <c r="CP2008" s="21"/>
      <c r="CQ2008" s="21"/>
      <c r="CR2008" s="21"/>
      <c r="CS2008" s="21"/>
      <c r="CT2008" s="21"/>
      <c r="CU2008" s="21"/>
      <c r="CV2008" s="21"/>
      <c r="CW2008" s="21"/>
      <c r="CX2008" s="23">
        <f t="shared" si="11"/>
        <v>0</v>
      </c>
      <c r="CY2008" s="23"/>
      <c r="CZ2008" s="23"/>
      <c r="DA2008" s="23"/>
      <c r="DB2008" s="23"/>
      <c r="DC2008" s="23"/>
      <c r="DD2008" s="23"/>
      <c r="DE2008" s="22">
        <f t="shared" si="13"/>
        <v>0</v>
      </c>
      <c r="DF2008" s="21"/>
      <c r="DG2008" s="21"/>
      <c r="DH2008" s="21"/>
      <c r="DI2008" s="21"/>
      <c r="DJ2008" s="21"/>
      <c r="DK2008" s="24">
        <f t="shared" si="15"/>
        <v>0</v>
      </c>
      <c r="DL2008" s="23"/>
      <c r="DM2008" s="23"/>
      <c r="DN2008" s="3"/>
      <c r="DO2008" s="3"/>
      <c r="DP2008" s="3"/>
      <c r="DQ2008" s="3"/>
      <c r="DR2008" s="3"/>
      <c r="DS2008" s="3"/>
      <c r="DT2008" s="3"/>
      <c r="DU2008" s="3"/>
      <c r="DV2008" s="3"/>
      <c r="DW2008" s="3"/>
      <c r="DX2008" s="3"/>
      <c r="DY2008" s="3"/>
      <c r="DZ2008" s="3"/>
      <c r="EA2008" s="3"/>
      <c r="EB2008" s="3"/>
      <c r="EC2008" s="3"/>
      <c r="ED2008" s="3"/>
      <c r="EE2008" s="3"/>
      <c r="EF2008" s="3"/>
      <c r="EG2008" s="3"/>
    </row>
    <row r="2009" spans="1:137" ht="15.75" customHeight="1">
      <c r="A2009" s="15" t="s">
        <v>6412</v>
      </c>
      <c r="B2009" s="15" t="s">
        <v>6413</v>
      </c>
      <c r="C2009" s="16">
        <v>44691394</v>
      </c>
      <c r="D2009" s="15">
        <v>777167043</v>
      </c>
      <c r="E2009" s="15" t="s">
        <v>6414</v>
      </c>
      <c r="F2009" s="15" t="s">
        <v>84</v>
      </c>
      <c r="G2009" s="15" t="s">
        <v>91</v>
      </c>
      <c r="H2009" s="15" t="s">
        <v>216</v>
      </c>
      <c r="I2009" s="17">
        <f t="shared" si="18"/>
        <v>0</v>
      </c>
      <c r="J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  <c r="U2009" s="17"/>
      <c r="V2009" s="17"/>
      <c r="W2009" s="17"/>
      <c r="X2009" s="17"/>
      <c r="Y2009" s="17"/>
      <c r="Z2009" s="18">
        <f t="shared" si="1"/>
        <v>29</v>
      </c>
      <c r="AA2009" s="19"/>
      <c r="AB2009" s="19"/>
      <c r="AC2009" s="19"/>
      <c r="AD2009" s="19"/>
      <c r="AE2009" s="19"/>
      <c r="AF2009" s="19"/>
      <c r="AG2009" s="19">
        <v>19</v>
      </c>
      <c r="AH2009" s="19"/>
      <c r="AI2009" s="19"/>
      <c r="AJ2009" s="19"/>
      <c r="AK2009" s="19"/>
      <c r="AL2009" s="19"/>
      <c r="AM2009" s="19"/>
      <c r="AN2009" s="19"/>
      <c r="AO2009" s="19">
        <v>10</v>
      </c>
      <c r="AP2009" s="19"/>
      <c r="AQ2009" s="19"/>
      <c r="AR2009" s="20">
        <f t="shared" si="3"/>
        <v>0</v>
      </c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1"/>
      <c r="BG2009" s="21"/>
      <c r="BH2009" s="21"/>
      <c r="BI2009" s="21"/>
      <c r="BJ2009" s="22">
        <f t="shared" si="21"/>
        <v>0</v>
      </c>
      <c r="BK2009" s="21"/>
      <c r="BL2009" s="21"/>
      <c r="BM2009" s="21"/>
      <c r="BN2009" s="23">
        <f t="shared" si="7"/>
        <v>0</v>
      </c>
      <c r="BO2009" s="23"/>
      <c r="BP2009" s="23"/>
      <c r="BQ2009" s="23"/>
      <c r="BR2009" s="23"/>
      <c r="BS2009" s="23"/>
      <c r="BT2009" s="23"/>
      <c r="BU2009" s="23"/>
      <c r="BV2009" s="23"/>
      <c r="BW2009" s="23"/>
      <c r="BX2009" s="23"/>
      <c r="BY2009" s="23"/>
      <c r="BZ2009" s="23"/>
      <c r="CA2009" s="23"/>
      <c r="CB2009" s="23"/>
      <c r="CC2009" s="23"/>
      <c r="CD2009" s="23"/>
      <c r="CE2009" s="23"/>
      <c r="CF2009" s="21">
        <f t="shared" si="9"/>
        <v>100</v>
      </c>
      <c r="CG2009" s="21"/>
      <c r="CH2009" s="21"/>
      <c r="CI2009" s="21"/>
      <c r="CJ2009" s="21"/>
      <c r="CK2009" s="21"/>
      <c r="CL2009" s="21"/>
      <c r="CM2009" s="21"/>
      <c r="CN2009" s="21"/>
      <c r="CO2009" s="21"/>
      <c r="CP2009" s="21"/>
      <c r="CQ2009" s="21"/>
      <c r="CR2009" s="21"/>
      <c r="CS2009" s="21"/>
      <c r="CT2009" s="21"/>
      <c r="CU2009" s="21">
        <v>100</v>
      </c>
      <c r="CV2009" s="21"/>
      <c r="CW2009" s="21"/>
      <c r="CX2009" s="23">
        <f t="shared" si="11"/>
        <v>1</v>
      </c>
      <c r="CY2009" s="23"/>
      <c r="CZ2009" s="23"/>
      <c r="DA2009" s="23"/>
      <c r="DB2009" s="23">
        <v>1</v>
      </c>
      <c r="DC2009" s="23"/>
      <c r="DD2009" s="23"/>
      <c r="DE2009" s="22">
        <f t="shared" si="13"/>
        <v>0</v>
      </c>
      <c r="DF2009" s="21"/>
      <c r="DG2009" s="21"/>
      <c r="DH2009" s="21"/>
      <c r="DI2009" s="21"/>
      <c r="DJ2009" s="21"/>
      <c r="DK2009" s="24">
        <f t="shared" si="15"/>
        <v>0</v>
      </c>
      <c r="DL2009" s="23"/>
      <c r="DM2009" s="23"/>
      <c r="DN2009" s="3"/>
      <c r="DO2009" s="3"/>
      <c r="DP2009" s="3"/>
      <c r="DQ2009" s="3"/>
      <c r="DR2009" s="3"/>
      <c r="DS2009" s="3"/>
      <c r="DT2009" s="3"/>
      <c r="DU2009" s="3"/>
      <c r="DV2009" s="3"/>
      <c r="DW2009" s="3"/>
      <c r="DX2009" s="3"/>
      <c r="DY2009" s="3"/>
      <c r="DZ2009" s="3"/>
      <c r="EA2009" s="3"/>
      <c r="EB2009" s="3"/>
      <c r="EC2009" s="3"/>
      <c r="ED2009" s="3"/>
      <c r="EE2009" s="3"/>
      <c r="EF2009" s="3"/>
      <c r="EG2009" s="3"/>
    </row>
    <row r="2010" spans="1:137" ht="15.75" customHeight="1">
      <c r="A2010" s="15" t="s">
        <v>6415</v>
      </c>
      <c r="B2010" s="15" t="s">
        <v>6416</v>
      </c>
      <c r="C2010" s="16">
        <v>24724742</v>
      </c>
      <c r="D2010" s="15">
        <v>732930607</v>
      </c>
      <c r="E2010" s="15" t="s">
        <v>6417</v>
      </c>
      <c r="F2010" s="15" t="s">
        <v>84</v>
      </c>
      <c r="G2010" s="15" t="s">
        <v>91</v>
      </c>
      <c r="H2010" s="15" t="s">
        <v>496</v>
      </c>
      <c r="I2010" s="17">
        <f t="shared" si="18"/>
        <v>0</v>
      </c>
      <c r="J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  <c r="U2010" s="17"/>
      <c r="V2010" s="17"/>
      <c r="W2010" s="17"/>
      <c r="X2010" s="17"/>
      <c r="Y2010" s="17"/>
      <c r="Z2010" s="18">
        <f t="shared" si="1"/>
        <v>77</v>
      </c>
      <c r="AA2010" s="19"/>
      <c r="AB2010" s="19"/>
      <c r="AC2010" s="19"/>
      <c r="AD2010" s="19"/>
      <c r="AE2010" s="19"/>
      <c r="AF2010" s="19"/>
      <c r="AG2010" s="19">
        <f>19+19+19</f>
        <v>57</v>
      </c>
      <c r="AH2010" s="19"/>
      <c r="AI2010" s="19"/>
      <c r="AJ2010" s="19"/>
      <c r="AK2010" s="19"/>
      <c r="AL2010" s="19"/>
      <c r="AM2010" s="19"/>
      <c r="AN2010" s="19"/>
      <c r="AO2010" s="19">
        <v>20</v>
      </c>
      <c r="AP2010" s="19"/>
      <c r="AQ2010" s="19"/>
      <c r="AR2010" s="20">
        <f t="shared" si="3"/>
        <v>0</v>
      </c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1"/>
      <c r="BG2010" s="21"/>
      <c r="BH2010" s="21"/>
      <c r="BI2010" s="21"/>
      <c r="BJ2010" s="22">
        <f t="shared" si="21"/>
        <v>0</v>
      </c>
      <c r="BK2010" s="21"/>
      <c r="BL2010" s="21"/>
      <c r="BM2010" s="21"/>
      <c r="BN2010" s="23">
        <f t="shared" si="7"/>
        <v>10</v>
      </c>
      <c r="BO2010" s="23"/>
      <c r="BP2010" s="23"/>
      <c r="BQ2010" s="23"/>
      <c r="BR2010" s="23"/>
      <c r="BS2010" s="23"/>
      <c r="BT2010" s="23"/>
      <c r="BU2010" s="23"/>
      <c r="BV2010" s="23"/>
      <c r="BW2010" s="23"/>
      <c r="BX2010" s="23"/>
      <c r="BY2010" s="23">
        <v>10</v>
      </c>
      <c r="BZ2010" s="23"/>
      <c r="CA2010" s="23"/>
      <c r="CB2010" s="23"/>
      <c r="CC2010" s="23"/>
      <c r="CD2010" s="23"/>
      <c r="CE2010" s="23"/>
      <c r="CF2010" s="21">
        <f t="shared" si="9"/>
        <v>200</v>
      </c>
      <c r="CG2010" s="21"/>
      <c r="CH2010" s="21"/>
      <c r="CI2010" s="21"/>
      <c r="CJ2010" s="21"/>
      <c r="CK2010" s="21"/>
      <c r="CL2010" s="21"/>
      <c r="CM2010" s="21"/>
      <c r="CN2010" s="21"/>
      <c r="CO2010" s="21"/>
      <c r="CP2010" s="21"/>
      <c r="CQ2010" s="21"/>
      <c r="CR2010" s="21"/>
      <c r="CS2010" s="21"/>
      <c r="CT2010" s="21"/>
      <c r="CU2010" s="21">
        <v>200</v>
      </c>
      <c r="CV2010" s="21"/>
      <c r="CW2010" s="21"/>
      <c r="CX2010" s="23">
        <f t="shared" si="11"/>
        <v>2</v>
      </c>
      <c r="CY2010" s="23"/>
      <c r="CZ2010" s="23"/>
      <c r="DA2010" s="23"/>
      <c r="DB2010" s="23">
        <v>2</v>
      </c>
      <c r="DC2010" s="23"/>
      <c r="DD2010" s="23"/>
      <c r="DE2010" s="22">
        <f t="shared" si="13"/>
        <v>0</v>
      </c>
      <c r="DF2010" s="21"/>
      <c r="DG2010" s="21"/>
      <c r="DH2010" s="21"/>
      <c r="DI2010" s="21"/>
      <c r="DJ2010" s="21"/>
      <c r="DK2010" s="24">
        <f t="shared" si="15"/>
        <v>0</v>
      </c>
      <c r="DL2010" s="23"/>
      <c r="DM2010" s="23"/>
      <c r="DN2010" s="3"/>
      <c r="DO2010" s="3"/>
      <c r="DP2010" s="3"/>
      <c r="DQ2010" s="3"/>
      <c r="DR2010" s="3"/>
      <c r="DS2010" s="3"/>
      <c r="DT2010" s="3"/>
      <c r="DU2010" s="3"/>
      <c r="DV2010" s="3"/>
      <c r="DW2010" s="3"/>
      <c r="DX2010" s="3"/>
      <c r="DY2010" s="3"/>
      <c r="DZ2010" s="3"/>
      <c r="EA2010" s="3"/>
      <c r="EB2010" s="3"/>
      <c r="EC2010" s="3"/>
      <c r="ED2010" s="3"/>
      <c r="EE2010" s="3"/>
      <c r="EF2010" s="3"/>
      <c r="EG2010" s="3"/>
    </row>
    <row r="2011" spans="1:137" ht="15.75" customHeight="1">
      <c r="A2011" s="15" t="s">
        <v>6418</v>
      </c>
      <c r="B2011" s="15" t="s">
        <v>6419</v>
      </c>
      <c r="C2011" s="16">
        <v>61858366</v>
      </c>
      <c r="D2011" s="15" t="s">
        <v>6420</v>
      </c>
      <c r="E2011" s="15" t="s">
        <v>6421</v>
      </c>
      <c r="F2011" s="15" t="s">
        <v>84</v>
      </c>
      <c r="G2011" s="15" t="s">
        <v>91</v>
      </c>
      <c r="H2011" s="15" t="s">
        <v>158</v>
      </c>
      <c r="I2011" s="17">
        <f t="shared" si="18"/>
        <v>0</v>
      </c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/>
      <c r="Z2011" s="18">
        <f t="shared" si="1"/>
        <v>1330</v>
      </c>
      <c r="AA2011" s="19"/>
      <c r="AB2011" s="19"/>
      <c r="AC2011" s="19"/>
      <c r="AD2011" s="19"/>
      <c r="AE2011" s="19"/>
      <c r="AF2011" s="19"/>
      <c r="AG2011" s="19">
        <v>150</v>
      </c>
      <c r="AH2011" s="19">
        <v>580</v>
      </c>
      <c r="AI2011" s="19"/>
      <c r="AJ2011" s="19"/>
      <c r="AK2011" s="19"/>
      <c r="AL2011" s="19"/>
      <c r="AM2011" s="19"/>
      <c r="AN2011" s="19"/>
      <c r="AO2011" s="19">
        <v>600</v>
      </c>
      <c r="AP2011" s="19"/>
      <c r="AQ2011" s="19"/>
      <c r="AR2011" s="20">
        <f t="shared" si="3"/>
        <v>0</v>
      </c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1"/>
      <c r="BG2011" s="21"/>
      <c r="BH2011" s="21"/>
      <c r="BI2011" s="21"/>
      <c r="BJ2011" s="22">
        <f t="shared" si="21"/>
        <v>0</v>
      </c>
      <c r="BK2011" s="21"/>
      <c r="BL2011" s="21"/>
      <c r="BM2011" s="21"/>
      <c r="BN2011" s="23">
        <f t="shared" si="7"/>
        <v>25</v>
      </c>
      <c r="BO2011" s="23"/>
      <c r="BP2011" s="23"/>
      <c r="BQ2011" s="23">
        <v>15</v>
      </c>
      <c r="BR2011" s="23"/>
      <c r="BS2011" s="23"/>
      <c r="BT2011" s="23"/>
      <c r="BU2011" s="23"/>
      <c r="BV2011" s="23"/>
      <c r="BW2011" s="23">
        <v>10</v>
      </c>
      <c r="BX2011" s="23"/>
      <c r="BY2011" s="23"/>
      <c r="BZ2011" s="23"/>
      <c r="CA2011" s="23"/>
      <c r="CB2011" s="23"/>
      <c r="CC2011" s="23"/>
      <c r="CD2011" s="23"/>
      <c r="CE2011" s="23"/>
      <c r="CF2011" s="21">
        <f t="shared" si="9"/>
        <v>2000</v>
      </c>
      <c r="CG2011" s="21"/>
      <c r="CH2011" s="21"/>
      <c r="CI2011" s="21"/>
      <c r="CJ2011" s="21"/>
      <c r="CK2011" s="21"/>
      <c r="CL2011" s="21"/>
      <c r="CM2011" s="21"/>
      <c r="CN2011" s="21"/>
      <c r="CO2011" s="21"/>
      <c r="CP2011" s="21"/>
      <c r="CQ2011" s="21"/>
      <c r="CR2011" s="21"/>
      <c r="CS2011" s="21"/>
      <c r="CT2011" s="21"/>
      <c r="CU2011" s="21">
        <v>2000</v>
      </c>
      <c r="CV2011" s="21"/>
      <c r="CW2011" s="21"/>
      <c r="CX2011" s="23">
        <f t="shared" si="11"/>
        <v>21</v>
      </c>
      <c r="CY2011" s="23"/>
      <c r="CZ2011" s="23"/>
      <c r="DA2011" s="23">
        <v>1</v>
      </c>
      <c r="DB2011" s="23">
        <v>20</v>
      </c>
      <c r="DC2011" s="23"/>
      <c r="DD2011" s="23"/>
      <c r="DE2011" s="22">
        <f t="shared" si="13"/>
        <v>50</v>
      </c>
      <c r="DF2011" s="21"/>
      <c r="DG2011" s="21"/>
      <c r="DH2011" s="21">
        <v>50</v>
      </c>
      <c r="DI2011" s="21"/>
      <c r="DJ2011" s="21"/>
      <c r="DK2011" s="24">
        <f t="shared" si="15"/>
        <v>50</v>
      </c>
      <c r="DL2011" s="23">
        <v>50</v>
      </c>
      <c r="DM2011" s="23"/>
      <c r="DN2011" s="3"/>
      <c r="DO2011" s="3"/>
      <c r="DP2011" s="3"/>
      <c r="DQ2011" s="3"/>
      <c r="DR2011" s="3"/>
      <c r="DS2011" s="3"/>
      <c r="DT2011" s="3"/>
      <c r="DU2011" s="3"/>
      <c r="DV2011" s="3"/>
      <c r="DW2011" s="3"/>
      <c r="DX2011" s="3"/>
      <c r="DY2011" s="3"/>
      <c r="DZ2011" s="3"/>
      <c r="EA2011" s="3"/>
      <c r="EB2011" s="3"/>
      <c r="EC2011" s="3"/>
      <c r="ED2011" s="3"/>
      <c r="EE2011" s="3"/>
      <c r="EF2011" s="3"/>
      <c r="EG2011" s="3"/>
    </row>
    <row r="2012" spans="1:137" ht="15.75" customHeight="1">
      <c r="A2012" s="15" t="s">
        <v>6401</v>
      </c>
      <c r="B2012" s="15" t="s">
        <v>6235</v>
      </c>
      <c r="C2012" s="16" t="s">
        <v>6402</v>
      </c>
      <c r="D2012" s="15">
        <v>720984961</v>
      </c>
      <c r="E2012" s="15" t="s">
        <v>6422</v>
      </c>
      <c r="F2012" s="15" t="s">
        <v>84</v>
      </c>
      <c r="G2012" s="15" t="s">
        <v>91</v>
      </c>
      <c r="H2012" s="15" t="s">
        <v>258</v>
      </c>
      <c r="I2012" s="17">
        <f t="shared" si="18"/>
        <v>0</v>
      </c>
      <c r="J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  <c r="U2012" s="17"/>
      <c r="V2012" s="17"/>
      <c r="W2012" s="17"/>
      <c r="X2012" s="17"/>
      <c r="Y2012" s="17"/>
      <c r="Z2012" s="18">
        <f t="shared" si="1"/>
        <v>29</v>
      </c>
      <c r="AA2012" s="19"/>
      <c r="AB2012" s="19"/>
      <c r="AC2012" s="19"/>
      <c r="AD2012" s="19"/>
      <c r="AE2012" s="19"/>
      <c r="AF2012" s="19"/>
      <c r="AG2012" s="19">
        <v>19</v>
      </c>
      <c r="AH2012" s="19"/>
      <c r="AI2012" s="19"/>
      <c r="AJ2012" s="19"/>
      <c r="AK2012" s="19"/>
      <c r="AL2012" s="19"/>
      <c r="AM2012" s="19"/>
      <c r="AN2012" s="19"/>
      <c r="AO2012" s="19">
        <v>10</v>
      </c>
      <c r="AP2012" s="19"/>
      <c r="AQ2012" s="19"/>
      <c r="AR2012" s="20">
        <f t="shared" si="3"/>
        <v>0</v>
      </c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1"/>
      <c r="BG2012" s="21"/>
      <c r="BH2012" s="21"/>
      <c r="BI2012" s="21"/>
      <c r="BJ2012" s="22">
        <f t="shared" si="21"/>
        <v>0</v>
      </c>
      <c r="BK2012" s="21"/>
      <c r="BL2012" s="21"/>
      <c r="BM2012" s="21"/>
      <c r="BN2012" s="23">
        <f t="shared" si="7"/>
        <v>10</v>
      </c>
      <c r="BO2012" s="23"/>
      <c r="BP2012" s="23"/>
      <c r="BQ2012" s="23"/>
      <c r="BR2012" s="23"/>
      <c r="BS2012" s="23"/>
      <c r="BT2012" s="23"/>
      <c r="BU2012" s="23">
        <v>10</v>
      </c>
      <c r="BV2012" s="23"/>
      <c r="BW2012" s="23"/>
      <c r="BX2012" s="23"/>
      <c r="BY2012" s="23"/>
      <c r="BZ2012" s="23"/>
      <c r="CA2012" s="23"/>
      <c r="CB2012" s="23"/>
      <c r="CC2012" s="23"/>
      <c r="CD2012" s="23"/>
      <c r="CE2012" s="23"/>
      <c r="CF2012" s="21">
        <f t="shared" si="9"/>
        <v>100</v>
      </c>
      <c r="CG2012" s="21"/>
      <c r="CH2012" s="21"/>
      <c r="CI2012" s="21"/>
      <c r="CJ2012" s="21"/>
      <c r="CK2012" s="21"/>
      <c r="CL2012" s="21"/>
      <c r="CM2012" s="21"/>
      <c r="CN2012" s="21"/>
      <c r="CO2012" s="21"/>
      <c r="CP2012" s="21"/>
      <c r="CQ2012" s="21"/>
      <c r="CR2012" s="21"/>
      <c r="CS2012" s="21"/>
      <c r="CT2012" s="21"/>
      <c r="CU2012" s="21">
        <v>100</v>
      </c>
      <c r="CV2012" s="21"/>
      <c r="CW2012" s="21"/>
      <c r="CX2012" s="23">
        <f t="shared" si="11"/>
        <v>1</v>
      </c>
      <c r="CY2012" s="23"/>
      <c r="CZ2012" s="23"/>
      <c r="DA2012" s="23"/>
      <c r="DB2012" s="23">
        <v>1</v>
      </c>
      <c r="DC2012" s="23"/>
      <c r="DD2012" s="23"/>
      <c r="DE2012" s="22">
        <f t="shared" si="13"/>
        <v>0</v>
      </c>
      <c r="DF2012" s="21"/>
      <c r="DG2012" s="21"/>
      <c r="DH2012" s="21"/>
      <c r="DI2012" s="21"/>
      <c r="DJ2012" s="21"/>
      <c r="DK2012" s="24">
        <f t="shared" si="15"/>
        <v>0</v>
      </c>
      <c r="DL2012" s="23"/>
      <c r="DM2012" s="23"/>
      <c r="DN2012" s="3"/>
      <c r="DO2012" s="3"/>
      <c r="DP2012" s="3"/>
      <c r="DQ2012" s="3"/>
      <c r="DR2012" s="3"/>
      <c r="DS2012" s="3"/>
      <c r="DT2012" s="3"/>
      <c r="DU2012" s="3"/>
      <c r="DV2012" s="3"/>
      <c r="DW2012" s="3"/>
      <c r="DX2012" s="3"/>
      <c r="DY2012" s="3"/>
      <c r="DZ2012" s="3"/>
      <c r="EA2012" s="3"/>
      <c r="EB2012" s="3"/>
      <c r="EC2012" s="3"/>
      <c r="ED2012" s="3"/>
      <c r="EE2012" s="3"/>
      <c r="EF2012" s="3"/>
      <c r="EG2012" s="3"/>
    </row>
    <row r="2013" spans="1:137" ht="15.75" customHeight="1">
      <c r="A2013" s="15" t="s">
        <v>6423</v>
      </c>
      <c r="B2013" s="15" t="s">
        <v>6413</v>
      </c>
      <c r="C2013" s="16">
        <v>44691394</v>
      </c>
      <c r="D2013" s="15">
        <v>777167043</v>
      </c>
      <c r="E2013" s="15" t="s">
        <v>6424</v>
      </c>
      <c r="F2013" s="15" t="s">
        <v>84</v>
      </c>
      <c r="G2013" s="15" t="s">
        <v>230</v>
      </c>
      <c r="H2013" s="15" t="s">
        <v>216</v>
      </c>
      <c r="I2013" s="17">
        <f t="shared" si="18"/>
        <v>0</v>
      </c>
      <c r="J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  <c r="U2013" s="17"/>
      <c r="V2013" s="17"/>
      <c r="W2013" s="17"/>
      <c r="X2013" s="17"/>
      <c r="Y2013" s="17"/>
      <c r="Z2013" s="18">
        <f t="shared" si="1"/>
        <v>169</v>
      </c>
      <c r="AA2013" s="19"/>
      <c r="AB2013" s="19"/>
      <c r="AC2013" s="19"/>
      <c r="AD2013" s="19"/>
      <c r="AE2013" s="19"/>
      <c r="AF2013" s="19"/>
      <c r="AG2013" s="19">
        <v>19</v>
      </c>
      <c r="AH2013" s="19"/>
      <c r="AI2013" s="19"/>
      <c r="AJ2013" s="19"/>
      <c r="AK2013" s="19"/>
      <c r="AL2013" s="19"/>
      <c r="AM2013" s="19"/>
      <c r="AN2013" s="19"/>
      <c r="AO2013" s="19"/>
      <c r="AP2013" s="19">
        <v>150</v>
      </c>
      <c r="AQ2013" s="19"/>
      <c r="AR2013" s="20">
        <f t="shared" si="3"/>
        <v>0</v>
      </c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1"/>
      <c r="BG2013" s="21"/>
      <c r="BH2013" s="21"/>
      <c r="BI2013" s="21"/>
      <c r="BJ2013" s="22">
        <f t="shared" si="21"/>
        <v>0</v>
      </c>
      <c r="BK2013" s="21"/>
      <c r="BL2013" s="21"/>
      <c r="BM2013" s="21"/>
      <c r="BN2013" s="23">
        <f t="shared" si="7"/>
        <v>0</v>
      </c>
      <c r="BO2013" s="23"/>
      <c r="BP2013" s="23"/>
      <c r="BQ2013" s="23"/>
      <c r="BR2013" s="23"/>
      <c r="BS2013" s="23"/>
      <c r="BT2013" s="23"/>
      <c r="BU2013" s="23"/>
      <c r="BV2013" s="23"/>
      <c r="BW2013" s="23"/>
      <c r="BX2013" s="23"/>
      <c r="BY2013" s="23"/>
      <c r="BZ2013" s="23"/>
      <c r="CA2013" s="23"/>
      <c r="CB2013" s="23"/>
      <c r="CC2013" s="23"/>
      <c r="CD2013" s="23"/>
      <c r="CE2013" s="23"/>
      <c r="CF2013" s="21">
        <f t="shared" si="9"/>
        <v>0</v>
      </c>
      <c r="CG2013" s="21"/>
      <c r="CH2013" s="21"/>
      <c r="CI2013" s="21"/>
      <c r="CJ2013" s="21"/>
      <c r="CK2013" s="21"/>
      <c r="CL2013" s="21"/>
      <c r="CM2013" s="21"/>
      <c r="CN2013" s="21"/>
      <c r="CO2013" s="21"/>
      <c r="CP2013" s="21"/>
      <c r="CQ2013" s="21"/>
      <c r="CR2013" s="21"/>
      <c r="CS2013" s="21"/>
      <c r="CT2013" s="21"/>
      <c r="CU2013" s="21"/>
      <c r="CV2013" s="21"/>
      <c r="CW2013" s="21"/>
      <c r="CX2013" s="23">
        <f t="shared" si="11"/>
        <v>0</v>
      </c>
      <c r="CY2013" s="23"/>
      <c r="CZ2013" s="23"/>
      <c r="DA2013" s="23"/>
      <c r="DB2013" s="23"/>
      <c r="DC2013" s="23"/>
      <c r="DD2013" s="23"/>
      <c r="DE2013" s="22">
        <f t="shared" si="13"/>
        <v>0</v>
      </c>
      <c r="DF2013" s="21"/>
      <c r="DG2013" s="21"/>
      <c r="DH2013" s="21"/>
      <c r="DI2013" s="21"/>
      <c r="DJ2013" s="21"/>
      <c r="DK2013" s="24">
        <f t="shared" si="15"/>
        <v>0</v>
      </c>
      <c r="DL2013" s="23"/>
      <c r="DM2013" s="23"/>
      <c r="DN2013" s="3"/>
      <c r="DO2013" s="3"/>
      <c r="DP2013" s="3"/>
      <c r="DQ2013" s="3"/>
      <c r="DR2013" s="3"/>
      <c r="DS2013" s="3"/>
      <c r="DT2013" s="3"/>
      <c r="DU2013" s="3"/>
      <c r="DV2013" s="3"/>
      <c r="DW2013" s="3"/>
      <c r="DX2013" s="3"/>
      <c r="DY2013" s="3"/>
      <c r="DZ2013" s="3"/>
      <c r="EA2013" s="3"/>
      <c r="EB2013" s="3"/>
      <c r="EC2013" s="3"/>
      <c r="ED2013" s="3"/>
      <c r="EE2013" s="3"/>
      <c r="EF2013" s="3"/>
      <c r="EG2013" s="3"/>
    </row>
    <row r="2014" spans="1:137" ht="15.75" customHeight="1">
      <c r="A2014" s="15" t="s">
        <v>6401</v>
      </c>
      <c r="B2014" s="15" t="s">
        <v>6235</v>
      </c>
      <c r="C2014" s="16" t="s">
        <v>6402</v>
      </c>
      <c r="D2014" s="15">
        <v>720984961</v>
      </c>
      <c r="E2014" s="15" t="s">
        <v>6425</v>
      </c>
      <c r="F2014" s="15" t="s">
        <v>84</v>
      </c>
      <c r="G2014" s="15" t="s">
        <v>91</v>
      </c>
      <c r="H2014" s="15" t="s">
        <v>158</v>
      </c>
      <c r="I2014" s="17">
        <f t="shared" si="18"/>
        <v>0</v>
      </c>
      <c r="J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  <c r="U2014" s="17"/>
      <c r="V2014" s="17"/>
      <c r="W2014" s="17"/>
      <c r="X2014" s="17"/>
      <c r="Y2014" s="17"/>
      <c r="Z2014" s="18">
        <f t="shared" si="1"/>
        <v>29</v>
      </c>
      <c r="AA2014" s="19"/>
      <c r="AB2014" s="19"/>
      <c r="AC2014" s="19"/>
      <c r="AD2014" s="19"/>
      <c r="AE2014" s="19"/>
      <c r="AF2014" s="19"/>
      <c r="AG2014" s="19">
        <v>19</v>
      </c>
      <c r="AH2014" s="19"/>
      <c r="AI2014" s="19"/>
      <c r="AJ2014" s="19"/>
      <c r="AK2014" s="19"/>
      <c r="AL2014" s="19"/>
      <c r="AM2014" s="19"/>
      <c r="AN2014" s="19"/>
      <c r="AO2014" s="19">
        <v>10</v>
      </c>
      <c r="AP2014" s="19"/>
      <c r="AQ2014" s="19"/>
      <c r="AR2014" s="20">
        <f t="shared" si="3"/>
        <v>0</v>
      </c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1"/>
      <c r="BG2014" s="21"/>
      <c r="BH2014" s="21"/>
      <c r="BI2014" s="21"/>
      <c r="BJ2014" s="22">
        <f t="shared" si="21"/>
        <v>0</v>
      </c>
      <c r="BK2014" s="21"/>
      <c r="BL2014" s="21"/>
      <c r="BM2014" s="21"/>
      <c r="BN2014" s="23">
        <f t="shared" si="7"/>
        <v>10</v>
      </c>
      <c r="BO2014" s="23"/>
      <c r="BP2014" s="23"/>
      <c r="BQ2014" s="23"/>
      <c r="BR2014" s="23"/>
      <c r="BS2014" s="23"/>
      <c r="BT2014" s="23"/>
      <c r="BU2014" s="23">
        <v>10</v>
      </c>
      <c r="BV2014" s="23"/>
      <c r="BW2014" s="23"/>
      <c r="BX2014" s="23"/>
      <c r="BY2014" s="23"/>
      <c r="BZ2014" s="23"/>
      <c r="CA2014" s="23"/>
      <c r="CB2014" s="23"/>
      <c r="CC2014" s="23"/>
      <c r="CD2014" s="23"/>
      <c r="CE2014" s="23"/>
      <c r="CF2014" s="21">
        <f t="shared" si="9"/>
        <v>100</v>
      </c>
      <c r="CG2014" s="21"/>
      <c r="CH2014" s="21"/>
      <c r="CI2014" s="21"/>
      <c r="CJ2014" s="21"/>
      <c r="CK2014" s="21"/>
      <c r="CL2014" s="21"/>
      <c r="CM2014" s="21"/>
      <c r="CN2014" s="21"/>
      <c r="CO2014" s="21"/>
      <c r="CP2014" s="21"/>
      <c r="CQ2014" s="21"/>
      <c r="CR2014" s="21"/>
      <c r="CS2014" s="21"/>
      <c r="CT2014" s="21"/>
      <c r="CU2014" s="21">
        <v>100</v>
      </c>
      <c r="CV2014" s="21"/>
      <c r="CW2014" s="21"/>
      <c r="CX2014" s="23">
        <f t="shared" si="11"/>
        <v>1</v>
      </c>
      <c r="CY2014" s="23"/>
      <c r="CZ2014" s="23"/>
      <c r="DA2014" s="23"/>
      <c r="DB2014" s="23">
        <v>1</v>
      </c>
      <c r="DC2014" s="23"/>
      <c r="DD2014" s="23"/>
      <c r="DE2014" s="22">
        <f t="shared" si="13"/>
        <v>0</v>
      </c>
      <c r="DF2014" s="21"/>
      <c r="DG2014" s="21"/>
      <c r="DH2014" s="21"/>
      <c r="DI2014" s="21"/>
      <c r="DJ2014" s="21"/>
      <c r="DK2014" s="24">
        <f t="shared" si="15"/>
        <v>0</v>
      </c>
      <c r="DL2014" s="23"/>
      <c r="DM2014" s="23"/>
      <c r="DN2014" s="3"/>
      <c r="DO2014" s="3"/>
      <c r="DP2014" s="3"/>
      <c r="DQ2014" s="3"/>
      <c r="DR2014" s="3"/>
      <c r="DS2014" s="3"/>
      <c r="DT2014" s="3"/>
      <c r="DU2014" s="3"/>
      <c r="DV2014" s="3"/>
      <c r="DW2014" s="3"/>
      <c r="DX2014" s="3"/>
      <c r="DY2014" s="3"/>
      <c r="DZ2014" s="3"/>
      <c r="EA2014" s="3"/>
      <c r="EB2014" s="3"/>
      <c r="EC2014" s="3"/>
      <c r="ED2014" s="3"/>
      <c r="EE2014" s="3"/>
      <c r="EF2014" s="3"/>
      <c r="EG2014" s="3"/>
    </row>
    <row r="2015" spans="1:137" ht="15.75" customHeight="1">
      <c r="A2015" s="15" t="s">
        <v>6426</v>
      </c>
      <c r="B2015" s="15" t="s">
        <v>6419</v>
      </c>
      <c r="C2015" s="16">
        <v>45316783</v>
      </c>
      <c r="D2015" s="15">
        <v>604634044</v>
      </c>
      <c r="E2015" s="15" t="s">
        <v>6421</v>
      </c>
      <c r="F2015" s="15" t="s">
        <v>84</v>
      </c>
      <c r="G2015" s="15" t="s">
        <v>169</v>
      </c>
      <c r="H2015" s="15" t="s">
        <v>158</v>
      </c>
      <c r="I2015" s="17">
        <f t="shared" si="18"/>
        <v>0</v>
      </c>
      <c r="J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  <c r="U2015" s="17"/>
      <c r="V2015" s="17"/>
      <c r="W2015" s="17"/>
      <c r="X2015" s="17"/>
      <c r="Y2015" s="17"/>
      <c r="Z2015" s="18">
        <f t="shared" si="1"/>
        <v>1005</v>
      </c>
      <c r="AA2015" s="19"/>
      <c r="AB2015" s="19"/>
      <c r="AC2015" s="19"/>
      <c r="AD2015" s="19"/>
      <c r="AE2015" s="19"/>
      <c r="AF2015" s="19"/>
      <c r="AG2015" s="19">
        <v>150</v>
      </c>
      <c r="AH2015" s="19">
        <v>580</v>
      </c>
      <c r="AI2015" s="19"/>
      <c r="AJ2015" s="19"/>
      <c r="AK2015" s="19"/>
      <c r="AL2015" s="19"/>
      <c r="AM2015" s="19"/>
      <c r="AN2015" s="19"/>
      <c r="AO2015" s="19">
        <v>200</v>
      </c>
      <c r="AP2015" s="19">
        <v>75</v>
      </c>
      <c r="AQ2015" s="19"/>
      <c r="AR2015" s="20">
        <f t="shared" si="3"/>
        <v>0</v>
      </c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/>
      <c r="BI2015" s="21"/>
      <c r="BJ2015" s="22">
        <f t="shared" si="21"/>
        <v>0</v>
      </c>
      <c r="BK2015" s="21"/>
      <c r="BL2015" s="21"/>
      <c r="BM2015" s="21"/>
      <c r="BN2015" s="23">
        <f t="shared" si="7"/>
        <v>25</v>
      </c>
      <c r="BO2015" s="23"/>
      <c r="BP2015" s="23"/>
      <c r="BQ2015" s="23">
        <v>15</v>
      </c>
      <c r="BR2015" s="23"/>
      <c r="BS2015" s="23"/>
      <c r="BT2015" s="23"/>
      <c r="BU2015" s="23"/>
      <c r="BV2015" s="23"/>
      <c r="BW2015" s="23">
        <v>10</v>
      </c>
      <c r="BX2015" s="23"/>
      <c r="BY2015" s="23"/>
      <c r="BZ2015" s="23"/>
      <c r="CA2015" s="23"/>
      <c r="CB2015" s="23"/>
      <c r="CC2015" s="23"/>
      <c r="CD2015" s="23"/>
      <c r="CE2015" s="23"/>
      <c r="CF2015" s="21">
        <f t="shared" si="9"/>
        <v>1500</v>
      </c>
      <c r="CG2015" s="21"/>
      <c r="CH2015" s="21"/>
      <c r="CI2015" s="21"/>
      <c r="CJ2015" s="21"/>
      <c r="CK2015" s="21"/>
      <c r="CL2015" s="21"/>
      <c r="CM2015" s="21"/>
      <c r="CN2015" s="21"/>
      <c r="CO2015" s="21"/>
      <c r="CP2015" s="21"/>
      <c r="CQ2015" s="21"/>
      <c r="CR2015" s="21"/>
      <c r="CS2015" s="21"/>
      <c r="CT2015" s="21"/>
      <c r="CU2015" s="21">
        <v>1500</v>
      </c>
      <c r="CV2015" s="21"/>
      <c r="CW2015" s="21"/>
      <c r="CX2015" s="23">
        <f t="shared" si="11"/>
        <v>11</v>
      </c>
      <c r="CY2015" s="23"/>
      <c r="CZ2015" s="23"/>
      <c r="DA2015" s="23">
        <v>1</v>
      </c>
      <c r="DB2015" s="23">
        <v>10</v>
      </c>
      <c r="DC2015" s="23"/>
      <c r="DD2015" s="23"/>
      <c r="DE2015" s="22">
        <f t="shared" si="13"/>
        <v>50</v>
      </c>
      <c r="DF2015" s="21"/>
      <c r="DG2015" s="21"/>
      <c r="DH2015" s="21">
        <v>50</v>
      </c>
      <c r="DI2015" s="21"/>
      <c r="DJ2015" s="21"/>
      <c r="DK2015" s="24">
        <f t="shared" si="15"/>
        <v>10</v>
      </c>
      <c r="DL2015" s="23">
        <v>10</v>
      </c>
      <c r="DM2015" s="23"/>
      <c r="DN2015" s="3"/>
      <c r="DO2015" s="3"/>
      <c r="DP2015" s="3"/>
      <c r="DQ2015" s="3"/>
      <c r="DR2015" s="3"/>
      <c r="DS2015" s="3"/>
      <c r="DT2015" s="3"/>
      <c r="DU2015" s="3"/>
      <c r="DV2015" s="3"/>
      <c r="DW2015" s="3"/>
      <c r="DX2015" s="3"/>
      <c r="DY2015" s="3"/>
      <c r="DZ2015" s="3"/>
      <c r="EA2015" s="3"/>
      <c r="EB2015" s="3"/>
      <c r="EC2015" s="3"/>
      <c r="ED2015" s="3"/>
      <c r="EE2015" s="3"/>
      <c r="EF2015" s="3"/>
      <c r="EG2015" s="3"/>
    </row>
    <row r="2016" spans="1:137" ht="15.75" customHeight="1">
      <c r="A2016" s="15" t="s">
        <v>6427</v>
      </c>
      <c r="B2016" s="15" t="s">
        <v>6428</v>
      </c>
      <c r="C2016" s="16">
        <v>60460202</v>
      </c>
      <c r="D2016" s="15">
        <v>602613814</v>
      </c>
      <c r="E2016" s="15" t="s">
        <v>6429</v>
      </c>
      <c r="F2016" s="15" t="s">
        <v>84</v>
      </c>
      <c r="G2016" s="15" t="s">
        <v>91</v>
      </c>
      <c r="H2016" s="15" t="s">
        <v>57</v>
      </c>
      <c r="I2016" s="17">
        <f t="shared" si="18"/>
        <v>0</v>
      </c>
      <c r="J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  <c r="U2016" s="17"/>
      <c r="V2016" s="17"/>
      <c r="W2016" s="17"/>
      <c r="X2016" s="17"/>
      <c r="Y2016" s="17"/>
      <c r="Z2016" s="18">
        <f t="shared" si="1"/>
        <v>10</v>
      </c>
      <c r="AA2016" s="19"/>
      <c r="AB2016" s="19"/>
      <c r="AC2016" s="19"/>
      <c r="AD2016" s="19"/>
      <c r="AE2016" s="19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>
        <v>10</v>
      </c>
      <c r="AP2016" s="19"/>
      <c r="AQ2016" s="19"/>
      <c r="AR2016" s="20">
        <f t="shared" si="3"/>
        <v>0</v>
      </c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1"/>
      <c r="BG2016" s="21"/>
      <c r="BH2016" s="21"/>
      <c r="BI2016" s="21"/>
      <c r="BJ2016" s="22">
        <f t="shared" si="21"/>
        <v>0</v>
      </c>
      <c r="BK2016" s="21"/>
      <c r="BL2016" s="21"/>
      <c r="BM2016" s="21"/>
      <c r="BN2016" s="23">
        <f t="shared" si="7"/>
        <v>0</v>
      </c>
      <c r="BO2016" s="23"/>
      <c r="BP2016" s="23"/>
      <c r="BQ2016" s="23"/>
      <c r="BR2016" s="23"/>
      <c r="BS2016" s="23"/>
      <c r="BT2016" s="23"/>
      <c r="BU2016" s="23"/>
      <c r="BV2016" s="23"/>
      <c r="BW2016" s="23"/>
      <c r="BX2016" s="23"/>
      <c r="BY2016" s="23"/>
      <c r="BZ2016" s="23"/>
      <c r="CA2016" s="23"/>
      <c r="CB2016" s="23"/>
      <c r="CC2016" s="23"/>
      <c r="CD2016" s="23"/>
      <c r="CE2016" s="23"/>
      <c r="CF2016" s="21">
        <f t="shared" si="9"/>
        <v>100</v>
      </c>
      <c r="CG2016" s="21"/>
      <c r="CH2016" s="21"/>
      <c r="CI2016" s="21"/>
      <c r="CJ2016" s="21"/>
      <c r="CK2016" s="21"/>
      <c r="CL2016" s="21"/>
      <c r="CM2016" s="21"/>
      <c r="CN2016" s="21"/>
      <c r="CO2016" s="21"/>
      <c r="CP2016" s="21"/>
      <c r="CQ2016" s="21"/>
      <c r="CR2016" s="21"/>
      <c r="CS2016" s="21"/>
      <c r="CT2016" s="21"/>
      <c r="CU2016" s="21">
        <v>100</v>
      </c>
      <c r="CV2016" s="21"/>
      <c r="CW2016" s="21"/>
      <c r="CX2016" s="23">
        <f t="shared" si="11"/>
        <v>1</v>
      </c>
      <c r="CY2016" s="23"/>
      <c r="CZ2016" s="23"/>
      <c r="DA2016" s="23"/>
      <c r="DB2016" s="23">
        <v>1</v>
      </c>
      <c r="DC2016" s="23"/>
      <c r="DD2016" s="23"/>
      <c r="DE2016" s="22">
        <f t="shared" si="13"/>
        <v>0</v>
      </c>
      <c r="DF2016" s="21"/>
      <c r="DG2016" s="21"/>
      <c r="DH2016" s="21"/>
      <c r="DI2016" s="21"/>
      <c r="DJ2016" s="21"/>
      <c r="DK2016" s="24">
        <f t="shared" si="15"/>
        <v>0</v>
      </c>
      <c r="DL2016" s="23"/>
      <c r="DM2016" s="23"/>
      <c r="DN2016" s="3"/>
      <c r="DO2016" s="3"/>
      <c r="DP2016" s="3"/>
      <c r="DQ2016" s="3"/>
      <c r="DR2016" s="3"/>
      <c r="DS2016" s="3"/>
      <c r="DT2016" s="3"/>
      <c r="DU2016" s="3"/>
      <c r="DV2016" s="3"/>
      <c r="DW2016" s="3"/>
      <c r="DX2016" s="3"/>
      <c r="DY2016" s="3"/>
      <c r="DZ2016" s="3"/>
      <c r="EA2016" s="3"/>
      <c r="EB2016" s="3"/>
      <c r="EC2016" s="3"/>
      <c r="ED2016" s="3"/>
      <c r="EE2016" s="3"/>
      <c r="EF2016" s="3"/>
      <c r="EG2016" s="3"/>
    </row>
    <row r="2017" spans="1:137" ht="15.75" customHeight="1">
      <c r="A2017" s="15" t="s">
        <v>6430</v>
      </c>
      <c r="B2017" s="15" t="s">
        <v>6431</v>
      </c>
      <c r="C2017" s="16">
        <v>28574907</v>
      </c>
      <c r="D2017" s="15">
        <v>731622048</v>
      </c>
      <c r="E2017" s="15" t="s">
        <v>6432</v>
      </c>
      <c r="F2017" s="15" t="s">
        <v>84</v>
      </c>
      <c r="G2017" s="15" t="s">
        <v>230</v>
      </c>
      <c r="H2017" s="15" t="s">
        <v>150</v>
      </c>
      <c r="I2017" s="17">
        <f t="shared" si="18"/>
        <v>0</v>
      </c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  <c r="U2017" s="17"/>
      <c r="V2017" s="17"/>
      <c r="W2017" s="17"/>
      <c r="X2017" s="17"/>
      <c r="Y2017" s="17"/>
      <c r="Z2017" s="18">
        <f t="shared" si="1"/>
        <v>169</v>
      </c>
      <c r="AA2017" s="19"/>
      <c r="AB2017" s="19"/>
      <c r="AC2017" s="19"/>
      <c r="AD2017" s="19"/>
      <c r="AE2017" s="19"/>
      <c r="AF2017" s="19"/>
      <c r="AG2017" s="19">
        <v>19</v>
      </c>
      <c r="AH2017" s="19"/>
      <c r="AI2017" s="19"/>
      <c r="AJ2017" s="19"/>
      <c r="AK2017" s="19"/>
      <c r="AL2017" s="19"/>
      <c r="AM2017" s="19"/>
      <c r="AN2017" s="19"/>
      <c r="AO2017" s="19"/>
      <c r="AP2017" s="19">
        <v>150</v>
      </c>
      <c r="AQ2017" s="19"/>
      <c r="AR2017" s="20">
        <f t="shared" si="3"/>
        <v>0</v>
      </c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2">
        <f t="shared" si="21"/>
        <v>0</v>
      </c>
      <c r="BK2017" s="21"/>
      <c r="BL2017" s="21"/>
      <c r="BM2017" s="21"/>
      <c r="BN2017" s="23">
        <f t="shared" si="7"/>
        <v>0</v>
      </c>
      <c r="BO2017" s="23"/>
      <c r="BP2017" s="23"/>
      <c r="BQ2017" s="23"/>
      <c r="BR2017" s="23"/>
      <c r="BS2017" s="23"/>
      <c r="BT2017" s="23"/>
      <c r="BU2017" s="23"/>
      <c r="BV2017" s="23"/>
      <c r="BW2017" s="23"/>
      <c r="BX2017" s="23"/>
      <c r="BY2017" s="23"/>
      <c r="BZ2017" s="23"/>
      <c r="CA2017" s="23"/>
      <c r="CB2017" s="23"/>
      <c r="CC2017" s="23"/>
      <c r="CD2017" s="23"/>
      <c r="CE2017" s="23"/>
      <c r="CF2017" s="21">
        <f t="shared" si="9"/>
        <v>0</v>
      </c>
      <c r="CG2017" s="21"/>
      <c r="CH2017" s="21"/>
      <c r="CI2017" s="21"/>
      <c r="CJ2017" s="21"/>
      <c r="CK2017" s="21"/>
      <c r="CL2017" s="21"/>
      <c r="CM2017" s="21"/>
      <c r="CN2017" s="21"/>
      <c r="CO2017" s="21"/>
      <c r="CP2017" s="21"/>
      <c r="CQ2017" s="21"/>
      <c r="CR2017" s="21"/>
      <c r="CS2017" s="21"/>
      <c r="CT2017" s="21"/>
      <c r="CU2017" s="21"/>
      <c r="CV2017" s="21"/>
      <c r="CW2017" s="21"/>
      <c r="CX2017" s="23">
        <f t="shared" si="11"/>
        <v>0</v>
      </c>
      <c r="CY2017" s="23"/>
      <c r="CZ2017" s="23"/>
      <c r="DA2017" s="23"/>
      <c r="DB2017" s="23"/>
      <c r="DC2017" s="23"/>
      <c r="DD2017" s="23"/>
      <c r="DE2017" s="22">
        <f t="shared" si="13"/>
        <v>0</v>
      </c>
      <c r="DF2017" s="21"/>
      <c r="DG2017" s="21"/>
      <c r="DH2017" s="21"/>
      <c r="DI2017" s="21"/>
      <c r="DJ2017" s="21"/>
      <c r="DK2017" s="24">
        <f t="shared" si="15"/>
        <v>0</v>
      </c>
      <c r="DL2017" s="23"/>
      <c r="DM2017" s="23"/>
      <c r="DN2017" s="3"/>
      <c r="DO2017" s="3"/>
      <c r="DP2017" s="3"/>
      <c r="DQ2017" s="3"/>
      <c r="DR2017" s="3"/>
      <c r="DS2017" s="3"/>
      <c r="DT2017" s="3"/>
      <c r="DU2017" s="3"/>
      <c r="DV2017" s="3"/>
      <c r="DW2017" s="3"/>
      <c r="DX2017" s="3"/>
      <c r="DY2017" s="3"/>
      <c r="DZ2017" s="3"/>
      <c r="EA2017" s="3"/>
      <c r="EB2017" s="3"/>
      <c r="EC2017" s="3"/>
      <c r="ED2017" s="3"/>
      <c r="EE2017" s="3"/>
      <c r="EF2017" s="3"/>
      <c r="EG2017" s="3"/>
    </row>
    <row r="2018" spans="1:137" ht="15.75" customHeight="1">
      <c r="A2018" s="15" t="s">
        <v>6433</v>
      </c>
      <c r="B2018" s="15" t="s">
        <v>6434</v>
      </c>
      <c r="C2018" s="16">
        <v>29416396</v>
      </c>
      <c r="D2018" s="15">
        <v>603423470</v>
      </c>
      <c r="E2018" s="15" t="s">
        <v>6435</v>
      </c>
      <c r="F2018" s="15" t="s">
        <v>84</v>
      </c>
      <c r="G2018" s="15" t="s">
        <v>91</v>
      </c>
      <c r="H2018" s="15" t="s">
        <v>76</v>
      </c>
      <c r="I2018" s="17">
        <f t="shared" si="18"/>
        <v>0</v>
      </c>
      <c r="J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  <c r="U2018" s="17"/>
      <c r="V2018" s="17"/>
      <c r="W2018" s="17"/>
      <c r="X2018" s="17"/>
      <c r="Y2018" s="17"/>
      <c r="Z2018" s="18">
        <f t="shared" si="1"/>
        <v>29</v>
      </c>
      <c r="AA2018" s="19"/>
      <c r="AB2018" s="19"/>
      <c r="AC2018" s="19"/>
      <c r="AD2018" s="19"/>
      <c r="AE2018" s="19"/>
      <c r="AF2018" s="19"/>
      <c r="AG2018" s="19">
        <v>19</v>
      </c>
      <c r="AH2018" s="19"/>
      <c r="AI2018" s="19"/>
      <c r="AJ2018" s="19"/>
      <c r="AK2018" s="19"/>
      <c r="AL2018" s="19"/>
      <c r="AM2018" s="19"/>
      <c r="AN2018" s="19"/>
      <c r="AO2018" s="19">
        <v>10</v>
      </c>
      <c r="AP2018" s="19"/>
      <c r="AQ2018" s="19"/>
      <c r="AR2018" s="20">
        <f t="shared" si="3"/>
        <v>0</v>
      </c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1"/>
      <c r="BG2018" s="21"/>
      <c r="BH2018" s="21"/>
      <c r="BI2018" s="21"/>
      <c r="BJ2018" s="22">
        <f t="shared" si="21"/>
        <v>0</v>
      </c>
      <c r="BK2018" s="21"/>
      <c r="BL2018" s="21"/>
      <c r="BM2018" s="21"/>
      <c r="BN2018" s="23">
        <f t="shared" si="7"/>
        <v>0</v>
      </c>
      <c r="BO2018" s="23"/>
      <c r="BP2018" s="23"/>
      <c r="BQ2018" s="23"/>
      <c r="BR2018" s="23"/>
      <c r="BS2018" s="23"/>
      <c r="BT2018" s="23"/>
      <c r="BU2018" s="23"/>
      <c r="BV2018" s="23"/>
      <c r="BW2018" s="23"/>
      <c r="BX2018" s="23"/>
      <c r="BY2018" s="23"/>
      <c r="BZ2018" s="23"/>
      <c r="CA2018" s="23"/>
      <c r="CB2018" s="23"/>
      <c r="CC2018" s="23"/>
      <c r="CD2018" s="23"/>
      <c r="CE2018" s="23"/>
      <c r="CF2018" s="21">
        <f t="shared" si="9"/>
        <v>100</v>
      </c>
      <c r="CG2018" s="21"/>
      <c r="CH2018" s="21"/>
      <c r="CI2018" s="21"/>
      <c r="CJ2018" s="21"/>
      <c r="CK2018" s="21"/>
      <c r="CL2018" s="21"/>
      <c r="CM2018" s="21"/>
      <c r="CN2018" s="21"/>
      <c r="CO2018" s="21"/>
      <c r="CP2018" s="21"/>
      <c r="CQ2018" s="21"/>
      <c r="CR2018" s="21"/>
      <c r="CS2018" s="21"/>
      <c r="CT2018" s="21"/>
      <c r="CU2018" s="21">
        <v>100</v>
      </c>
      <c r="CV2018" s="21"/>
      <c r="CW2018" s="21"/>
      <c r="CX2018" s="23">
        <f t="shared" si="11"/>
        <v>1</v>
      </c>
      <c r="CY2018" s="23"/>
      <c r="CZ2018" s="23"/>
      <c r="DA2018" s="23"/>
      <c r="DB2018" s="23">
        <v>1</v>
      </c>
      <c r="DC2018" s="23"/>
      <c r="DD2018" s="23"/>
      <c r="DE2018" s="22">
        <f t="shared" si="13"/>
        <v>0</v>
      </c>
      <c r="DF2018" s="21"/>
      <c r="DG2018" s="21"/>
      <c r="DH2018" s="21"/>
      <c r="DI2018" s="21"/>
      <c r="DJ2018" s="21"/>
      <c r="DK2018" s="24">
        <f t="shared" si="15"/>
        <v>0</v>
      </c>
      <c r="DL2018" s="23"/>
      <c r="DM2018" s="23"/>
      <c r="DN2018" s="3"/>
      <c r="DO2018" s="3"/>
      <c r="DP2018" s="3"/>
      <c r="DQ2018" s="3"/>
      <c r="DR2018" s="3"/>
      <c r="DS2018" s="3"/>
      <c r="DT2018" s="3"/>
      <c r="DU2018" s="3"/>
      <c r="DV2018" s="3"/>
      <c r="DW2018" s="3"/>
      <c r="DX2018" s="3"/>
      <c r="DY2018" s="3"/>
      <c r="DZ2018" s="3"/>
      <c r="EA2018" s="3"/>
      <c r="EB2018" s="3"/>
      <c r="EC2018" s="3"/>
      <c r="ED2018" s="3"/>
      <c r="EE2018" s="3"/>
      <c r="EF2018" s="3"/>
      <c r="EG2018" s="3"/>
    </row>
    <row r="2019" spans="1:137" ht="15.75" customHeight="1">
      <c r="A2019" s="15" t="s">
        <v>6436</v>
      </c>
      <c r="B2019" s="15" t="s">
        <v>6437</v>
      </c>
      <c r="C2019" s="16">
        <v>24297569</v>
      </c>
      <c r="D2019" s="15"/>
      <c r="E2019" s="15" t="s">
        <v>6438</v>
      </c>
      <c r="F2019" s="15"/>
      <c r="G2019" s="15" t="s">
        <v>85</v>
      </c>
      <c r="H2019" s="15" t="s">
        <v>158</v>
      </c>
      <c r="I2019" s="17">
        <f t="shared" si="18"/>
        <v>0</v>
      </c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8">
        <f t="shared" si="1"/>
        <v>25</v>
      </c>
      <c r="AA2019" s="19"/>
      <c r="AB2019" s="19"/>
      <c r="AC2019" s="19"/>
      <c r="AD2019" s="19"/>
      <c r="AE2019" s="19"/>
      <c r="AF2019" s="19"/>
      <c r="AG2019" s="19"/>
      <c r="AH2019" s="19"/>
      <c r="AI2019" s="19"/>
      <c r="AJ2019" s="19"/>
      <c r="AK2019" s="19">
        <v>25</v>
      </c>
      <c r="AL2019" s="19"/>
      <c r="AM2019" s="19"/>
      <c r="AN2019" s="19"/>
      <c r="AO2019" s="19"/>
      <c r="AP2019" s="19"/>
      <c r="AQ2019" s="19"/>
      <c r="AR2019" s="20">
        <f t="shared" si="3"/>
        <v>0</v>
      </c>
      <c r="AS2019" s="21"/>
      <c r="AT2019" s="21"/>
      <c r="AU2019" s="21"/>
      <c r="AV2019" s="21"/>
      <c r="AW2019" s="21"/>
      <c r="AX2019" s="21"/>
      <c r="AY2019" s="21"/>
      <c r="AZ2019" s="21"/>
      <c r="BA2019" s="21"/>
      <c r="BB2019" s="21"/>
      <c r="BC2019" s="21"/>
      <c r="BD2019" s="21"/>
      <c r="BE2019" s="21"/>
      <c r="BF2019" s="21"/>
      <c r="BG2019" s="21"/>
      <c r="BH2019" s="21"/>
      <c r="BI2019" s="21"/>
      <c r="BJ2019" s="22">
        <f t="shared" si="21"/>
        <v>0</v>
      </c>
      <c r="BK2019" s="21"/>
      <c r="BL2019" s="21"/>
      <c r="BM2019" s="21"/>
      <c r="BN2019" s="23">
        <f t="shared" si="7"/>
        <v>0</v>
      </c>
      <c r="BO2019" s="23"/>
      <c r="BP2019" s="23"/>
      <c r="BQ2019" s="23"/>
      <c r="BR2019" s="23"/>
      <c r="BS2019" s="23"/>
      <c r="BT2019" s="23"/>
      <c r="BU2019" s="23"/>
      <c r="BV2019" s="23"/>
      <c r="BW2019" s="23"/>
      <c r="BX2019" s="23"/>
      <c r="BY2019" s="23"/>
      <c r="BZ2019" s="23"/>
      <c r="CA2019" s="23"/>
      <c r="CB2019" s="23"/>
      <c r="CC2019" s="23"/>
      <c r="CD2019" s="23"/>
      <c r="CE2019" s="23"/>
      <c r="CF2019" s="21">
        <f t="shared" si="9"/>
        <v>0</v>
      </c>
      <c r="CG2019" s="21"/>
      <c r="CH2019" s="21"/>
      <c r="CI2019" s="21"/>
      <c r="CJ2019" s="21"/>
      <c r="CK2019" s="21"/>
      <c r="CL2019" s="21"/>
      <c r="CM2019" s="21"/>
      <c r="CN2019" s="21"/>
      <c r="CO2019" s="21"/>
      <c r="CP2019" s="21"/>
      <c r="CQ2019" s="21"/>
      <c r="CR2019" s="21"/>
      <c r="CS2019" s="21"/>
      <c r="CT2019" s="21"/>
      <c r="CU2019" s="21"/>
      <c r="CV2019" s="21"/>
      <c r="CW2019" s="21"/>
      <c r="CX2019" s="23">
        <f t="shared" si="11"/>
        <v>0</v>
      </c>
      <c r="CY2019" s="23"/>
      <c r="CZ2019" s="23"/>
      <c r="DA2019" s="23"/>
      <c r="DB2019" s="23"/>
      <c r="DC2019" s="23"/>
      <c r="DD2019" s="23"/>
      <c r="DE2019" s="22">
        <f t="shared" si="13"/>
        <v>0</v>
      </c>
      <c r="DF2019" s="21"/>
      <c r="DG2019" s="21"/>
      <c r="DH2019" s="21"/>
      <c r="DI2019" s="21"/>
      <c r="DJ2019" s="21"/>
      <c r="DK2019" s="24">
        <f t="shared" si="15"/>
        <v>0</v>
      </c>
      <c r="DL2019" s="23"/>
      <c r="DM2019" s="23"/>
      <c r="DN2019" s="3"/>
      <c r="DO2019" s="3"/>
      <c r="DP2019" s="3"/>
      <c r="DQ2019" s="3"/>
      <c r="DR2019" s="3"/>
      <c r="DS2019" s="3"/>
      <c r="DT2019" s="3"/>
      <c r="DU2019" s="3"/>
      <c r="DV2019" s="3"/>
      <c r="DW2019" s="3"/>
      <c r="DX2019" s="3"/>
      <c r="DY2019" s="3"/>
      <c r="DZ2019" s="3"/>
      <c r="EA2019" s="3"/>
      <c r="EB2019" s="3"/>
      <c r="EC2019" s="3"/>
      <c r="ED2019" s="3"/>
      <c r="EE2019" s="3"/>
      <c r="EF2019" s="3"/>
      <c r="EG2019" s="3"/>
    </row>
    <row r="2020" spans="1:137" ht="15.75" customHeight="1">
      <c r="A2020" s="15" t="s">
        <v>6439</v>
      </c>
      <c r="B2020" s="15" t="s">
        <v>6235</v>
      </c>
      <c r="C2020" s="16" t="s">
        <v>6440</v>
      </c>
      <c r="D2020" s="15">
        <v>720984961</v>
      </c>
      <c r="E2020" s="15" t="s">
        <v>6441</v>
      </c>
      <c r="F2020" s="15" t="s">
        <v>84</v>
      </c>
      <c r="G2020" s="15" t="s">
        <v>91</v>
      </c>
      <c r="H2020" s="15" t="s">
        <v>150</v>
      </c>
      <c r="I2020" s="17">
        <f t="shared" si="18"/>
        <v>0</v>
      </c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/>
      <c r="Z2020" s="18">
        <f t="shared" si="1"/>
        <v>60</v>
      </c>
      <c r="AA2020" s="19"/>
      <c r="AB2020" s="19"/>
      <c r="AC2020" s="19"/>
      <c r="AD2020" s="19"/>
      <c r="AE2020" s="19">
        <v>50</v>
      </c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>
        <v>10</v>
      </c>
      <c r="AP2020" s="19"/>
      <c r="AQ2020" s="19"/>
      <c r="AR2020" s="20">
        <f t="shared" si="3"/>
        <v>0</v>
      </c>
      <c r="AS2020" s="21"/>
      <c r="AT2020" s="21"/>
      <c r="AU2020" s="21"/>
      <c r="AV2020" s="21"/>
      <c r="AW2020" s="21"/>
      <c r="AX2020" s="21"/>
      <c r="AY2020" s="21"/>
      <c r="AZ2020" s="21"/>
      <c r="BA2020" s="21"/>
      <c r="BB2020" s="21"/>
      <c r="BC2020" s="21"/>
      <c r="BD2020" s="21"/>
      <c r="BE2020" s="21"/>
      <c r="BF2020" s="21"/>
      <c r="BG2020" s="21"/>
      <c r="BH2020" s="21"/>
      <c r="BI2020" s="21"/>
      <c r="BJ2020" s="22">
        <f t="shared" si="21"/>
        <v>0</v>
      </c>
      <c r="BK2020" s="21"/>
      <c r="BL2020" s="21"/>
      <c r="BM2020" s="21"/>
      <c r="BN2020" s="23">
        <f t="shared" si="7"/>
        <v>1</v>
      </c>
      <c r="BO2020" s="23"/>
      <c r="BP2020" s="23"/>
      <c r="BQ2020" s="23"/>
      <c r="BR2020" s="23"/>
      <c r="BS2020" s="23">
        <v>1</v>
      </c>
      <c r="BT2020" s="23"/>
      <c r="BU2020" s="23"/>
      <c r="BV2020" s="23"/>
      <c r="BW2020" s="23"/>
      <c r="BX2020" s="23"/>
      <c r="BY2020" s="23"/>
      <c r="BZ2020" s="23"/>
      <c r="CA2020" s="23"/>
      <c r="CB2020" s="23"/>
      <c r="CC2020" s="23"/>
      <c r="CD2020" s="23"/>
      <c r="CE2020" s="23"/>
      <c r="CF2020" s="21">
        <f t="shared" si="9"/>
        <v>100</v>
      </c>
      <c r="CG2020" s="21"/>
      <c r="CH2020" s="21"/>
      <c r="CI2020" s="21"/>
      <c r="CJ2020" s="21"/>
      <c r="CK2020" s="21"/>
      <c r="CL2020" s="21"/>
      <c r="CM2020" s="21"/>
      <c r="CN2020" s="21"/>
      <c r="CO2020" s="21"/>
      <c r="CP2020" s="21"/>
      <c r="CQ2020" s="21"/>
      <c r="CR2020" s="21"/>
      <c r="CS2020" s="21"/>
      <c r="CT2020" s="21"/>
      <c r="CU2020" s="21">
        <v>100</v>
      </c>
      <c r="CV2020" s="21"/>
      <c r="CW2020" s="21"/>
      <c r="CX2020" s="23">
        <f t="shared" si="11"/>
        <v>1</v>
      </c>
      <c r="CY2020" s="23"/>
      <c r="CZ2020" s="23"/>
      <c r="DA2020" s="23"/>
      <c r="DB2020" s="23">
        <v>1</v>
      </c>
      <c r="DC2020" s="23"/>
      <c r="DD2020" s="23"/>
      <c r="DE2020" s="22">
        <f t="shared" si="13"/>
        <v>0</v>
      </c>
      <c r="DF2020" s="21"/>
      <c r="DG2020" s="21"/>
      <c r="DH2020" s="21"/>
      <c r="DI2020" s="21"/>
      <c r="DJ2020" s="21"/>
      <c r="DK2020" s="24">
        <f t="shared" si="15"/>
        <v>0</v>
      </c>
      <c r="DL2020" s="23"/>
      <c r="DM2020" s="23"/>
      <c r="DN2020" s="3"/>
      <c r="DO2020" s="3"/>
      <c r="DP2020" s="3"/>
      <c r="DQ2020" s="3"/>
      <c r="DR2020" s="3"/>
      <c r="DS2020" s="3"/>
      <c r="DT2020" s="3"/>
      <c r="DU2020" s="3"/>
      <c r="DV2020" s="3"/>
      <c r="DW2020" s="3"/>
      <c r="DX2020" s="3"/>
      <c r="DY2020" s="3"/>
      <c r="DZ2020" s="3"/>
      <c r="EA2020" s="3"/>
      <c r="EB2020" s="3"/>
      <c r="EC2020" s="3"/>
      <c r="ED2020" s="3"/>
      <c r="EE2020" s="3"/>
      <c r="EF2020" s="3"/>
      <c r="EG2020" s="3"/>
    </row>
    <row r="2021" spans="1:137" ht="15.75" customHeight="1">
      <c r="A2021" s="15" t="s">
        <v>6442</v>
      </c>
      <c r="B2021" s="15" t="s">
        <v>6443</v>
      </c>
      <c r="C2021" s="16">
        <v>72051299</v>
      </c>
      <c r="D2021" s="15">
        <v>722077748</v>
      </c>
      <c r="E2021" s="15" t="s">
        <v>6444</v>
      </c>
      <c r="F2021" s="15" t="s">
        <v>84</v>
      </c>
      <c r="G2021" s="15" t="s">
        <v>91</v>
      </c>
      <c r="H2021" s="15" t="s">
        <v>150</v>
      </c>
      <c r="I2021" s="17">
        <f t="shared" si="18"/>
        <v>0</v>
      </c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8">
        <f t="shared" si="1"/>
        <v>29</v>
      </c>
      <c r="AA2021" s="19"/>
      <c r="AB2021" s="19"/>
      <c r="AC2021" s="19"/>
      <c r="AD2021" s="19"/>
      <c r="AE2021" s="19"/>
      <c r="AF2021" s="19"/>
      <c r="AG2021" s="19">
        <v>19</v>
      </c>
      <c r="AH2021" s="19"/>
      <c r="AI2021" s="19"/>
      <c r="AJ2021" s="19"/>
      <c r="AK2021" s="19"/>
      <c r="AL2021" s="19"/>
      <c r="AM2021" s="19"/>
      <c r="AN2021" s="19"/>
      <c r="AO2021" s="19">
        <v>10</v>
      </c>
      <c r="AP2021" s="19"/>
      <c r="AQ2021" s="19"/>
      <c r="AR2021" s="20">
        <f t="shared" si="3"/>
        <v>0</v>
      </c>
      <c r="AS2021" s="21"/>
      <c r="AT2021" s="21"/>
      <c r="AU2021" s="21"/>
      <c r="AV2021" s="21"/>
      <c r="AW2021" s="21"/>
      <c r="AX2021" s="21"/>
      <c r="AY2021" s="21"/>
      <c r="AZ2021" s="21"/>
      <c r="BA2021" s="21"/>
      <c r="BB2021" s="21"/>
      <c r="BC2021" s="21"/>
      <c r="BD2021" s="21"/>
      <c r="BE2021" s="21"/>
      <c r="BF2021" s="21"/>
      <c r="BG2021" s="21"/>
      <c r="BH2021" s="21"/>
      <c r="BI2021" s="21"/>
      <c r="BJ2021" s="22">
        <f t="shared" si="21"/>
        <v>0</v>
      </c>
      <c r="BK2021" s="21"/>
      <c r="BL2021" s="21"/>
      <c r="BM2021" s="21"/>
      <c r="BN2021" s="23">
        <f t="shared" si="7"/>
        <v>0</v>
      </c>
      <c r="BO2021" s="23"/>
      <c r="BP2021" s="23"/>
      <c r="BQ2021" s="23"/>
      <c r="BR2021" s="23"/>
      <c r="BS2021" s="23"/>
      <c r="BT2021" s="23"/>
      <c r="BU2021" s="23" t="s">
        <v>209</v>
      </c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1">
        <f t="shared" si="9"/>
        <v>100</v>
      </c>
      <c r="CG2021" s="21"/>
      <c r="CH2021" s="21"/>
      <c r="CI2021" s="21"/>
      <c r="CJ2021" s="21"/>
      <c r="CK2021" s="21"/>
      <c r="CL2021" s="21"/>
      <c r="CM2021" s="21"/>
      <c r="CN2021" s="21"/>
      <c r="CO2021" s="21"/>
      <c r="CP2021" s="21"/>
      <c r="CQ2021" s="21"/>
      <c r="CR2021" s="21"/>
      <c r="CS2021" s="21"/>
      <c r="CT2021" s="21"/>
      <c r="CU2021" s="21">
        <v>100</v>
      </c>
      <c r="CV2021" s="21"/>
      <c r="CW2021" s="21"/>
      <c r="CX2021" s="23">
        <f t="shared" si="11"/>
        <v>1</v>
      </c>
      <c r="CY2021" s="23"/>
      <c r="CZ2021" s="23"/>
      <c r="DA2021" s="23"/>
      <c r="DB2021" s="23">
        <v>1</v>
      </c>
      <c r="DC2021" s="23"/>
      <c r="DD2021" s="23"/>
      <c r="DE2021" s="22">
        <f t="shared" si="13"/>
        <v>0</v>
      </c>
      <c r="DF2021" s="21"/>
      <c r="DG2021" s="21"/>
      <c r="DH2021" s="21"/>
      <c r="DI2021" s="21"/>
      <c r="DJ2021" s="21"/>
      <c r="DK2021" s="24">
        <f t="shared" si="15"/>
        <v>0</v>
      </c>
      <c r="DL2021" s="23"/>
      <c r="DM2021" s="23"/>
      <c r="DN2021" s="3"/>
      <c r="DO2021" s="3"/>
      <c r="DP2021" s="3"/>
      <c r="DQ2021" s="3"/>
      <c r="DR2021" s="3"/>
      <c r="DS2021" s="3"/>
      <c r="DT2021" s="3"/>
      <c r="DU2021" s="3"/>
      <c r="DV2021" s="3"/>
      <c r="DW2021" s="3"/>
      <c r="DX2021" s="3"/>
      <c r="DY2021" s="3"/>
      <c r="DZ2021" s="3"/>
      <c r="EA2021" s="3"/>
      <c r="EB2021" s="3"/>
      <c r="EC2021" s="3"/>
      <c r="ED2021" s="3"/>
      <c r="EE2021" s="3"/>
      <c r="EF2021" s="3"/>
      <c r="EG2021" s="3"/>
    </row>
    <row r="2022" spans="1:137" ht="15.75" customHeight="1">
      <c r="A2022" s="15" t="s">
        <v>6445</v>
      </c>
      <c r="B2022" s="15" t="s">
        <v>6446</v>
      </c>
      <c r="C2022" s="16">
        <v>24180700</v>
      </c>
      <c r="D2022" s="15">
        <v>737916010</v>
      </c>
      <c r="E2022" s="15" t="s">
        <v>6447</v>
      </c>
      <c r="F2022" s="15" t="s">
        <v>84</v>
      </c>
      <c r="G2022" s="15" t="s">
        <v>91</v>
      </c>
      <c r="H2022" s="15" t="s">
        <v>150</v>
      </c>
      <c r="I2022" s="17">
        <f t="shared" si="18"/>
        <v>0</v>
      </c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  <c r="U2022" s="17"/>
      <c r="V2022" s="17"/>
      <c r="W2022" s="17"/>
      <c r="X2022" s="17"/>
      <c r="Y2022" s="17"/>
      <c r="Z2022" s="18">
        <f t="shared" si="1"/>
        <v>10</v>
      </c>
      <c r="AA2022" s="19"/>
      <c r="AB2022" s="19"/>
      <c r="AC2022" s="19"/>
      <c r="AD2022" s="19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>
        <v>10</v>
      </c>
      <c r="AP2022" s="19"/>
      <c r="AQ2022" s="19"/>
      <c r="AR2022" s="20">
        <f t="shared" si="3"/>
        <v>0</v>
      </c>
      <c r="AS2022" s="21"/>
      <c r="AT2022" s="21"/>
      <c r="AU2022" s="21"/>
      <c r="AV2022" s="21"/>
      <c r="AW2022" s="21"/>
      <c r="AX2022" s="21"/>
      <c r="AY2022" s="21"/>
      <c r="AZ2022" s="21"/>
      <c r="BA2022" s="21"/>
      <c r="BB2022" s="21"/>
      <c r="BC2022" s="21"/>
      <c r="BD2022" s="21"/>
      <c r="BE2022" s="21"/>
      <c r="BF2022" s="21"/>
      <c r="BG2022" s="21"/>
      <c r="BH2022" s="21"/>
      <c r="BI2022" s="21"/>
      <c r="BJ2022" s="22">
        <f t="shared" si="21"/>
        <v>0</v>
      </c>
      <c r="BK2022" s="21"/>
      <c r="BL2022" s="21"/>
      <c r="BM2022" s="21"/>
      <c r="BN2022" s="23">
        <f t="shared" si="7"/>
        <v>0</v>
      </c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1">
        <f t="shared" si="9"/>
        <v>100</v>
      </c>
      <c r="CG2022" s="21"/>
      <c r="CH2022" s="21"/>
      <c r="CI2022" s="21"/>
      <c r="CJ2022" s="21"/>
      <c r="CK2022" s="21"/>
      <c r="CL2022" s="21"/>
      <c r="CM2022" s="21"/>
      <c r="CN2022" s="21"/>
      <c r="CO2022" s="21"/>
      <c r="CP2022" s="21"/>
      <c r="CQ2022" s="21"/>
      <c r="CR2022" s="21"/>
      <c r="CS2022" s="21"/>
      <c r="CT2022" s="21"/>
      <c r="CU2022" s="21">
        <v>100</v>
      </c>
      <c r="CV2022" s="21"/>
      <c r="CW2022" s="21"/>
      <c r="CX2022" s="23">
        <f t="shared" si="11"/>
        <v>1</v>
      </c>
      <c r="CY2022" s="23"/>
      <c r="CZ2022" s="23"/>
      <c r="DA2022" s="23"/>
      <c r="DB2022" s="23">
        <v>1</v>
      </c>
      <c r="DC2022" s="23"/>
      <c r="DD2022" s="23"/>
      <c r="DE2022" s="22">
        <f t="shared" si="13"/>
        <v>0</v>
      </c>
      <c r="DF2022" s="21"/>
      <c r="DG2022" s="21"/>
      <c r="DH2022" s="21"/>
      <c r="DI2022" s="21"/>
      <c r="DJ2022" s="21"/>
      <c r="DK2022" s="24">
        <f t="shared" si="15"/>
        <v>0</v>
      </c>
      <c r="DL2022" s="23"/>
      <c r="DM2022" s="23"/>
      <c r="DN2022" s="3"/>
      <c r="DO2022" s="3"/>
      <c r="DP2022" s="3"/>
      <c r="DQ2022" s="3"/>
      <c r="DR2022" s="3"/>
      <c r="DS2022" s="3"/>
      <c r="DT2022" s="3"/>
      <c r="DU2022" s="3"/>
      <c r="DV2022" s="3"/>
      <c r="DW2022" s="3"/>
      <c r="DX2022" s="3"/>
      <c r="DY2022" s="3"/>
      <c r="DZ2022" s="3"/>
      <c r="EA2022" s="3"/>
      <c r="EB2022" s="3"/>
      <c r="EC2022" s="3"/>
      <c r="ED2022" s="3"/>
      <c r="EE2022" s="3"/>
      <c r="EF2022" s="3"/>
      <c r="EG2022" s="3"/>
    </row>
    <row r="2023" spans="1:137" ht="15.75" customHeight="1">
      <c r="A2023" s="15" t="s">
        <v>6448</v>
      </c>
      <c r="B2023" s="15" t="s">
        <v>6449</v>
      </c>
      <c r="C2023" s="16" t="s">
        <v>6450</v>
      </c>
      <c r="D2023" s="15">
        <v>777237598</v>
      </c>
      <c r="E2023" s="15" t="s">
        <v>2658</v>
      </c>
      <c r="F2023" s="15" t="s">
        <v>84</v>
      </c>
      <c r="G2023" s="15" t="s">
        <v>91</v>
      </c>
      <c r="H2023" s="15" t="s">
        <v>216</v>
      </c>
      <c r="I2023" s="17">
        <f t="shared" si="18"/>
        <v>0</v>
      </c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  <c r="U2023" s="17"/>
      <c r="V2023" s="17"/>
      <c r="W2023" s="17"/>
      <c r="X2023" s="17"/>
      <c r="Y2023" s="17"/>
      <c r="Z2023" s="18">
        <f t="shared" si="1"/>
        <v>29</v>
      </c>
      <c r="AA2023" s="19"/>
      <c r="AB2023" s="19"/>
      <c r="AC2023" s="19"/>
      <c r="AD2023" s="19"/>
      <c r="AE2023" s="19"/>
      <c r="AF2023" s="19"/>
      <c r="AG2023" s="19">
        <v>19</v>
      </c>
      <c r="AH2023" s="19"/>
      <c r="AI2023" s="19"/>
      <c r="AJ2023" s="19"/>
      <c r="AK2023" s="19"/>
      <c r="AL2023" s="19"/>
      <c r="AM2023" s="19"/>
      <c r="AN2023" s="19"/>
      <c r="AO2023" s="19">
        <v>10</v>
      </c>
      <c r="AP2023" s="19"/>
      <c r="AQ2023" s="19"/>
      <c r="AR2023" s="20">
        <f t="shared" si="3"/>
        <v>0</v>
      </c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1"/>
      <c r="BG2023" s="21"/>
      <c r="BH2023" s="21"/>
      <c r="BI2023" s="21"/>
      <c r="BJ2023" s="22">
        <f t="shared" si="21"/>
        <v>0</v>
      </c>
      <c r="BK2023" s="21"/>
      <c r="BL2023" s="21"/>
      <c r="BM2023" s="21"/>
      <c r="BN2023" s="23">
        <f t="shared" si="7"/>
        <v>0</v>
      </c>
      <c r="BO2023" s="23"/>
      <c r="BP2023" s="23"/>
      <c r="BQ2023" s="23"/>
      <c r="BR2023" s="23"/>
      <c r="BS2023" s="23"/>
      <c r="BT2023" s="23"/>
      <c r="BU2023" s="23"/>
      <c r="BV2023" s="23"/>
      <c r="BW2023" s="23"/>
      <c r="BX2023" s="23"/>
      <c r="BY2023" s="23"/>
      <c r="BZ2023" s="23"/>
      <c r="CA2023" s="23"/>
      <c r="CB2023" s="23"/>
      <c r="CC2023" s="23"/>
      <c r="CD2023" s="23"/>
      <c r="CE2023" s="23"/>
      <c r="CF2023" s="21">
        <f t="shared" si="9"/>
        <v>100</v>
      </c>
      <c r="CG2023" s="21"/>
      <c r="CH2023" s="21"/>
      <c r="CI2023" s="21"/>
      <c r="CJ2023" s="21"/>
      <c r="CK2023" s="21"/>
      <c r="CL2023" s="21"/>
      <c r="CM2023" s="21"/>
      <c r="CN2023" s="21"/>
      <c r="CO2023" s="21"/>
      <c r="CP2023" s="21"/>
      <c r="CQ2023" s="21"/>
      <c r="CR2023" s="21"/>
      <c r="CS2023" s="21"/>
      <c r="CT2023" s="21"/>
      <c r="CU2023" s="21">
        <v>100</v>
      </c>
      <c r="CV2023" s="21"/>
      <c r="CW2023" s="21"/>
      <c r="CX2023" s="23">
        <f t="shared" si="11"/>
        <v>1</v>
      </c>
      <c r="CY2023" s="23"/>
      <c r="CZ2023" s="23"/>
      <c r="DA2023" s="23"/>
      <c r="DB2023" s="23">
        <v>1</v>
      </c>
      <c r="DC2023" s="23"/>
      <c r="DD2023" s="23"/>
      <c r="DE2023" s="22">
        <f t="shared" si="13"/>
        <v>0</v>
      </c>
      <c r="DF2023" s="21"/>
      <c r="DG2023" s="21"/>
      <c r="DH2023" s="21"/>
      <c r="DI2023" s="21"/>
      <c r="DJ2023" s="21"/>
      <c r="DK2023" s="24">
        <f t="shared" si="15"/>
        <v>0</v>
      </c>
      <c r="DL2023" s="23"/>
      <c r="DM2023" s="23"/>
      <c r="DN2023" s="3"/>
      <c r="DO2023" s="3"/>
      <c r="DP2023" s="3"/>
      <c r="DQ2023" s="3"/>
      <c r="DR2023" s="3"/>
      <c r="DS2023" s="3"/>
      <c r="DT2023" s="3"/>
      <c r="DU2023" s="3"/>
      <c r="DV2023" s="3"/>
      <c r="DW2023" s="3"/>
      <c r="DX2023" s="3"/>
      <c r="DY2023" s="3"/>
      <c r="DZ2023" s="3"/>
      <c r="EA2023" s="3"/>
      <c r="EB2023" s="3"/>
      <c r="EC2023" s="3"/>
      <c r="ED2023" s="3"/>
      <c r="EE2023" s="3"/>
      <c r="EF2023" s="3"/>
      <c r="EG2023" s="3"/>
    </row>
    <row r="2024" spans="1:137" ht="15.75" customHeight="1">
      <c r="A2024" s="15" t="s">
        <v>2292</v>
      </c>
      <c r="B2024" s="15" t="s">
        <v>6451</v>
      </c>
      <c r="C2024" s="16">
        <v>45845051</v>
      </c>
      <c r="D2024" s="15">
        <v>257921611</v>
      </c>
      <c r="E2024" s="15" t="s">
        <v>6452</v>
      </c>
      <c r="F2024" s="15" t="s">
        <v>84</v>
      </c>
      <c r="G2024" s="15" t="s">
        <v>101</v>
      </c>
      <c r="H2024" s="15" t="s">
        <v>216</v>
      </c>
      <c r="I2024" s="17">
        <f t="shared" si="18"/>
        <v>0</v>
      </c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  <c r="U2024" s="17"/>
      <c r="V2024" s="17"/>
      <c r="W2024" s="17"/>
      <c r="X2024" s="17"/>
      <c r="Y2024" s="17"/>
      <c r="Z2024" s="18">
        <f t="shared" si="1"/>
        <v>24</v>
      </c>
      <c r="AA2024" s="19"/>
      <c r="AB2024" s="19"/>
      <c r="AC2024" s="19"/>
      <c r="AD2024" s="19"/>
      <c r="AE2024" s="19"/>
      <c r="AF2024" s="19"/>
      <c r="AG2024" s="19"/>
      <c r="AH2024" s="19">
        <v>9</v>
      </c>
      <c r="AI2024" s="19"/>
      <c r="AJ2024" s="19"/>
      <c r="AK2024" s="19"/>
      <c r="AL2024" s="19"/>
      <c r="AM2024" s="19"/>
      <c r="AN2024" s="19"/>
      <c r="AO2024" s="19"/>
      <c r="AP2024" s="19">
        <v>15</v>
      </c>
      <c r="AQ2024" s="19"/>
      <c r="AR2024" s="20">
        <f t="shared" si="3"/>
        <v>0</v>
      </c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1"/>
      <c r="BG2024" s="21"/>
      <c r="BH2024" s="21"/>
      <c r="BI2024" s="21"/>
      <c r="BJ2024" s="22">
        <f t="shared" si="21"/>
        <v>0</v>
      </c>
      <c r="BK2024" s="21"/>
      <c r="BL2024" s="21"/>
      <c r="BM2024" s="21"/>
      <c r="BN2024" s="23">
        <f t="shared" si="7"/>
        <v>0</v>
      </c>
      <c r="BO2024" s="23"/>
      <c r="BP2024" s="23"/>
      <c r="BQ2024" s="23"/>
      <c r="BR2024" s="23"/>
      <c r="BS2024" s="23"/>
      <c r="BT2024" s="23"/>
      <c r="BU2024" s="23"/>
      <c r="BV2024" s="23"/>
      <c r="BW2024" s="23"/>
      <c r="BX2024" s="23"/>
      <c r="BY2024" s="23"/>
      <c r="BZ2024" s="23"/>
      <c r="CA2024" s="23"/>
      <c r="CB2024" s="23"/>
      <c r="CC2024" s="23"/>
      <c r="CD2024" s="23"/>
      <c r="CE2024" s="23"/>
      <c r="CF2024" s="21">
        <f t="shared" si="9"/>
        <v>0</v>
      </c>
      <c r="CG2024" s="21"/>
      <c r="CH2024" s="21"/>
      <c r="CI2024" s="21"/>
      <c r="CJ2024" s="21"/>
      <c r="CK2024" s="21"/>
      <c r="CL2024" s="21"/>
      <c r="CM2024" s="21"/>
      <c r="CN2024" s="21"/>
      <c r="CO2024" s="21"/>
      <c r="CP2024" s="21"/>
      <c r="CQ2024" s="21"/>
      <c r="CR2024" s="21"/>
      <c r="CS2024" s="21"/>
      <c r="CT2024" s="21"/>
      <c r="CU2024" s="21"/>
      <c r="CV2024" s="21"/>
      <c r="CW2024" s="21"/>
      <c r="CX2024" s="23">
        <f t="shared" si="11"/>
        <v>2</v>
      </c>
      <c r="CY2024" s="23"/>
      <c r="CZ2024" s="23"/>
      <c r="DA2024" s="23"/>
      <c r="DB2024" s="23"/>
      <c r="DC2024" s="23">
        <v>2</v>
      </c>
      <c r="DD2024" s="23"/>
      <c r="DE2024" s="22">
        <f t="shared" si="13"/>
        <v>0</v>
      </c>
      <c r="DF2024" s="21"/>
      <c r="DG2024" s="21"/>
      <c r="DH2024" s="21"/>
      <c r="DI2024" s="21"/>
      <c r="DJ2024" s="21"/>
      <c r="DK2024" s="24">
        <f t="shared" si="15"/>
        <v>0</v>
      </c>
      <c r="DL2024" s="23"/>
      <c r="DM2024" s="23"/>
      <c r="DN2024" s="3"/>
      <c r="DO2024" s="3"/>
      <c r="DP2024" s="3"/>
      <c r="DQ2024" s="3"/>
      <c r="DR2024" s="3"/>
      <c r="DS2024" s="3"/>
      <c r="DT2024" s="3"/>
      <c r="DU2024" s="3"/>
      <c r="DV2024" s="3"/>
      <c r="DW2024" s="3"/>
      <c r="DX2024" s="3"/>
      <c r="DY2024" s="3"/>
      <c r="DZ2024" s="3"/>
      <c r="EA2024" s="3"/>
      <c r="EB2024" s="3"/>
      <c r="EC2024" s="3"/>
      <c r="ED2024" s="3"/>
      <c r="EE2024" s="3"/>
      <c r="EF2024" s="3"/>
      <c r="EG2024" s="3"/>
    </row>
    <row r="2025" spans="1:137" ht="15.75" customHeight="1">
      <c r="A2025" s="15" t="s">
        <v>6453</v>
      </c>
      <c r="B2025" s="15" t="s">
        <v>6454</v>
      </c>
      <c r="C2025" s="16" t="s">
        <v>6455</v>
      </c>
      <c r="D2025" s="15">
        <v>605961819</v>
      </c>
      <c r="E2025" s="15" t="s">
        <v>904</v>
      </c>
      <c r="F2025" s="15" t="s">
        <v>84</v>
      </c>
      <c r="G2025" s="15" t="s">
        <v>101</v>
      </c>
      <c r="H2025" s="15" t="s">
        <v>174</v>
      </c>
      <c r="I2025" s="17">
        <f t="shared" si="18"/>
        <v>0</v>
      </c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  <c r="U2025" s="17"/>
      <c r="V2025" s="17"/>
      <c r="W2025" s="17"/>
      <c r="X2025" s="17"/>
      <c r="Y2025" s="17"/>
      <c r="Z2025" s="18">
        <f t="shared" si="1"/>
        <v>28</v>
      </c>
      <c r="AA2025" s="19"/>
      <c r="AB2025" s="19"/>
      <c r="AC2025" s="19"/>
      <c r="AD2025" s="19"/>
      <c r="AE2025" s="19"/>
      <c r="AF2025" s="19">
        <v>6</v>
      </c>
      <c r="AG2025" s="19"/>
      <c r="AH2025" s="19">
        <v>7</v>
      </c>
      <c r="AI2025" s="19"/>
      <c r="AJ2025" s="19"/>
      <c r="AK2025" s="19"/>
      <c r="AL2025" s="19"/>
      <c r="AM2025" s="19"/>
      <c r="AN2025" s="19"/>
      <c r="AO2025" s="19">
        <v>15</v>
      </c>
      <c r="AP2025" s="19"/>
      <c r="AQ2025" s="19"/>
      <c r="AR2025" s="20">
        <f t="shared" si="3"/>
        <v>0</v>
      </c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1"/>
      <c r="BG2025" s="21"/>
      <c r="BH2025" s="21"/>
      <c r="BI2025" s="21"/>
      <c r="BJ2025" s="22">
        <f t="shared" si="21"/>
        <v>0</v>
      </c>
      <c r="BK2025" s="21"/>
      <c r="BL2025" s="21"/>
      <c r="BM2025" s="21"/>
      <c r="BN2025" s="23">
        <f t="shared" si="7"/>
        <v>0</v>
      </c>
      <c r="BO2025" s="23"/>
      <c r="BP2025" s="23"/>
      <c r="BQ2025" s="23"/>
      <c r="BR2025" s="23"/>
      <c r="BS2025" s="23"/>
      <c r="BT2025" s="23"/>
      <c r="BU2025" s="23"/>
      <c r="BV2025" s="23"/>
      <c r="BW2025" s="23"/>
      <c r="BX2025" s="23"/>
      <c r="BY2025" s="23"/>
      <c r="BZ2025" s="23"/>
      <c r="CA2025" s="23"/>
      <c r="CB2025" s="23"/>
      <c r="CC2025" s="23"/>
      <c r="CD2025" s="23"/>
      <c r="CE2025" s="23"/>
      <c r="CF2025" s="21">
        <f t="shared" si="9"/>
        <v>0</v>
      </c>
      <c r="CG2025" s="21"/>
      <c r="CH2025" s="21"/>
      <c r="CI2025" s="21"/>
      <c r="CJ2025" s="21"/>
      <c r="CK2025" s="21"/>
      <c r="CL2025" s="21"/>
      <c r="CM2025" s="21"/>
      <c r="CN2025" s="21"/>
      <c r="CO2025" s="21"/>
      <c r="CP2025" s="21"/>
      <c r="CQ2025" s="21"/>
      <c r="CR2025" s="21"/>
      <c r="CS2025" s="21"/>
      <c r="CT2025" s="21"/>
      <c r="CU2025" s="21"/>
      <c r="CV2025" s="21"/>
      <c r="CW2025" s="21"/>
      <c r="CX2025" s="23">
        <f t="shared" si="11"/>
        <v>2</v>
      </c>
      <c r="CY2025" s="23"/>
      <c r="CZ2025" s="23"/>
      <c r="DA2025" s="23"/>
      <c r="DB2025" s="23">
        <v>2</v>
      </c>
      <c r="DC2025" s="23"/>
      <c r="DD2025" s="23"/>
      <c r="DE2025" s="22">
        <f t="shared" si="13"/>
        <v>0</v>
      </c>
      <c r="DF2025" s="21"/>
      <c r="DG2025" s="21"/>
      <c r="DH2025" s="21"/>
      <c r="DI2025" s="21"/>
      <c r="DJ2025" s="21"/>
      <c r="DK2025" s="24">
        <f t="shared" si="15"/>
        <v>0</v>
      </c>
      <c r="DL2025" s="23"/>
      <c r="DM2025" s="23"/>
      <c r="DN2025" s="3"/>
      <c r="DO2025" s="3"/>
      <c r="DP2025" s="3"/>
      <c r="DQ2025" s="3"/>
      <c r="DR2025" s="3"/>
      <c r="DS2025" s="3"/>
      <c r="DT2025" s="3"/>
      <c r="DU2025" s="3"/>
      <c r="DV2025" s="3"/>
      <c r="DW2025" s="3"/>
      <c r="DX2025" s="3"/>
      <c r="DY2025" s="3"/>
      <c r="DZ2025" s="3"/>
      <c r="EA2025" s="3"/>
      <c r="EB2025" s="3"/>
      <c r="EC2025" s="3"/>
      <c r="ED2025" s="3"/>
      <c r="EE2025" s="3"/>
      <c r="EF2025" s="3"/>
      <c r="EG2025" s="3"/>
    </row>
    <row r="2026" spans="1:137" ht="15.75" customHeight="1">
      <c r="A2026" s="15" t="s">
        <v>6456</v>
      </c>
      <c r="B2026" s="15" t="s">
        <v>6457</v>
      </c>
      <c r="C2026" s="16">
        <v>24837334</v>
      </c>
      <c r="D2026" s="15">
        <v>604557060</v>
      </c>
      <c r="E2026" s="15" t="s">
        <v>6458</v>
      </c>
      <c r="F2026" s="15" t="s">
        <v>84</v>
      </c>
      <c r="G2026" s="15" t="s">
        <v>91</v>
      </c>
      <c r="H2026" s="15" t="s">
        <v>86</v>
      </c>
      <c r="I2026" s="17">
        <f t="shared" si="18"/>
        <v>0</v>
      </c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  <c r="U2026" s="17"/>
      <c r="V2026" s="17"/>
      <c r="W2026" s="17"/>
      <c r="X2026" s="17"/>
      <c r="Y2026" s="17"/>
      <c r="Z2026" s="18">
        <f t="shared" si="1"/>
        <v>39</v>
      </c>
      <c r="AA2026" s="19"/>
      <c r="AB2026" s="19"/>
      <c r="AC2026" s="19"/>
      <c r="AD2026" s="19"/>
      <c r="AE2026" s="19"/>
      <c r="AF2026" s="19"/>
      <c r="AG2026" s="19">
        <v>19</v>
      </c>
      <c r="AH2026" s="19"/>
      <c r="AI2026" s="19"/>
      <c r="AJ2026" s="19"/>
      <c r="AK2026" s="19"/>
      <c r="AL2026" s="19"/>
      <c r="AM2026" s="19"/>
      <c r="AN2026" s="19"/>
      <c r="AO2026" s="19">
        <v>20</v>
      </c>
      <c r="AP2026" s="19"/>
      <c r="AQ2026" s="19"/>
      <c r="AR2026" s="20">
        <f t="shared" si="3"/>
        <v>0</v>
      </c>
      <c r="AS2026" s="21"/>
      <c r="AT2026" s="21"/>
      <c r="AU2026" s="21"/>
      <c r="AV2026" s="21"/>
      <c r="AW2026" s="21"/>
      <c r="AX2026" s="21"/>
      <c r="AY2026" s="21"/>
      <c r="AZ2026" s="21"/>
      <c r="BA2026" s="21"/>
      <c r="BB2026" s="21"/>
      <c r="BC2026" s="21"/>
      <c r="BD2026" s="21"/>
      <c r="BE2026" s="21"/>
      <c r="BF2026" s="21"/>
      <c r="BG2026" s="21"/>
      <c r="BH2026" s="21"/>
      <c r="BI2026" s="21"/>
      <c r="BJ2026" s="22">
        <f t="shared" si="21"/>
        <v>0</v>
      </c>
      <c r="BK2026" s="21"/>
      <c r="BL2026" s="21"/>
      <c r="BM2026" s="21"/>
      <c r="BN2026" s="23">
        <f t="shared" si="7"/>
        <v>0</v>
      </c>
      <c r="BO2026" s="23"/>
      <c r="BP2026" s="23"/>
      <c r="BQ2026" s="23"/>
      <c r="BR2026" s="23"/>
      <c r="BS2026" s="23"/>
      <c r="BT2026" s="23"/>
      <c r="BU2026" s="23"/>
      <c r="BV2026" s="23"/>
      <c r="BW2026" s="23"/>
      <c r="BX2026" s="23"/>
      <c r="BY2026" s="23"/>
      <c r="BZ2026" s="23"/>
      <c r="CA2026" s="23"/>
      <c r="CB2026" s="23"/>
      <c r="CC2026" s="23"/>
      <c r="CD2026" s="23"/>
      <c r="CE2026" s="23"/>
      <c r="CF2026" s="21">
        <f t="shared" si="9"/>
        <v>100</v>
      </c>
      <c r="CG2026" s="21"/>
      <c r="CH2026" s="21"/>
      <c r="CI2026" s="21"/>
      <c r="CJ2026" s="21"/>
      <c r="CK2026" s="21"/>
      <c r="CL2026" s="21"/>
      <c r="CM2026" s="21"/>
      <c r="CN2026" s="21"/>
      <c r="CO2026" s="21"/>
      <c r="CP2026" s="21"/>
      <c r="CQ2026" s="21"/>
      <c r="CR2026" s="21"/>
      <c r="CS2026" s="21"/>
      <c r="CT2026" s="21"/>
      <c r="CU2026" s="21">
        <v>100</v>
      </c>
      <c r="CV2026" s="21"/>
      <c r="CW2026" s="21"/>
      <c r="CX2026" s="23">
        <f t="shared" si="11"/>
        <v>1</v>
      </c>
      <c r="CY2026" s="23"/>
      <c r="CZ2026" s="23"/>
      <c r="DA2026" s="23"/>
      <c r="DB2026" s="23">
        <v>1</v>
      </c>
      <c r="DC2026" s="23"/>
      <c r="DD2026" s="23"/>
      <c r="DE2026" s="22">
        <f t="shared" si="13"/>
        <v>0</v>
      </c>
      <c r="DF2026" s="21"/>
      <c r="DG2026" s="21"/>
      <c r="DH2026" s="21"/>
      <c r="DI2026" s="21"/>
      <c r="DJ2026" s="21"/>
      <c r="DK2026" s="24">
        <f t="shared" si="15"/>
        <v>0</v>
      </c>
      <c r="DL2026" s="23"/>
      <c r="DM2026" s="23"/>
      <c r="DN2026" s="3"/>
      <c r="DO2026" s="3"/>
      <c r="DP2026" s="3"/>
      <c r="DQ2026" s="3"/>
      <c r="DR2026" s="3"/>
      <c r="DS2026" s="3"/>
      <c r="DT2026" s="3"/>
      <c r="DU2026" s="3"/>
      <c r="DV2026" s="3"/>
      <c r="DW2026" s="3"/>
      <c r="DX2026" s="3"/>
      <c r="DY2026" s="3"/>
      <c r="DZ2026" s="3"/>
      <c r="EA2026" s="3"/>
      <c r="EB2026" s="3"/>
      <c r="EC2026" s="3"/>
      <c r="ED2026" s="3"/>
      <c r="EE2026" s="3"/>
      <c r="EF2026" s="3"/>
      <c r="EG2026" s="3"/>
    </row>
    <row r="2027" spans="1:137" ht="15.75" customHeight="1">
      <c r="A2027" s="15" t="s">
        <v>6459</v>
      </c>
      <c r="B2027" s="15" t="s">
        <v>6460</v>
      </c>
      <c r="C2027" s="16" t="s">
        <v>6461</v>
      </c>
      <c r="D2027" s="26">
        <v>724307113</v>
      </c>
      <c r="E2027" s="15" t="s">
        <v>6462</v>
      </c>
      <c r="F2027" s="15" t="s">
        <v>84</v>
      </c>
      <c r="G2027" s="15" t="s">
        <v>101</v>
      </c>
      <c r="H2027" s="15" t="s">
        <v>258</v>
      </c>
      <c r="I2027" s="17">
        <f t="shared" si="18"/>
        <v>0</v>
      </c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  <c r="U2027" s="17"/>
      <c r="V2027" s="17"/>
      <c r="W2027" s="17"/>
      <c r="X2027" s="17"/>
      <c r="Y2027" s="17"/>
      <c r="Z2027" s="18">
        <f t="shared" si="1"/>
        <v>28</v>
      </c>
      <c r="AA2027" s="19"/>
      <c r="AB2027" s="19"/>
      <c r="AC2027" s="19"/>
      <c r="AD2027" s="19"/>
      <c r="AE2027" s="19"/>
      <c r="AF2027" s="19">
        <v>6</v>
      </c>
      <c r="AG2027" s="19"/>
      <c r="AH2027" s="19">
        <v>7</v>
      </c>
      <c r="AI2027" s="19"/>
      <c r="AJ2027" s="19"/>
      <c r="AK2027" s="19"/>
      <c r="AL2027" s="19"/>
      <c r="AM2027" s="19"/>
      <c r="AN2027" s="19"/>
      <c r="AO2027" s="19">
        <v>15</v>
      </c>
      <c r="AP2027" s="19"/>
      <c r="AQ2027" s="19"/>
      <c r="AR2027" s="20">
        <f t="shared" si="3"/>
        <v>0</v>
      </c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2">
        <f t="shared" si="21"/>
        <v>0</v>
      </c>
      <c r="BK2027" s="21"/>
      <c r="BL2027" s="21"/>
      <c r="BM2027" s="21"/>
      <c r="BN2027" s="23">
        <f t="shared" si="7"/>
        <v>0</v>
      </c>
      <c r="BO2027" s="23"/>
      <c r="BP2027" s="23"/>
      <c r="BQ2027" s="23"/>
      <c r="BR2027" s="23"/>
      <c r="BS2027" s="23"/>
      <c r="BT2027" s="23"/>
      <c r="BU2027" s="23"/>
      <c r="BV2027" s="23"/>
      <c r="BW2027" s="23"/>
      <c r="BX2027" s="23"/>
      <c r="BY2027" s="23"/>
      <c r="BZ2027" s="23"/>
      <c r="CA2027" s="23"/>
      <c r="CB2027" s="23"/>
      <c r="CC2027" s="23"/>
      <c r="CD2027" s="23"/>
      <c r="CE2027" s="23"/>
      <c r="CF2027" s="21">
        <f t="shared" si="9"/>
        <v>0</v>
      </c>
      <c r="CG2027" s="21"/>
      <c r="CH2027" s="21"/>
      <c r="CI2027" s="21"/>
      <c r="CJ2027" s="21"/>
      <c r="CK2027" s="21"/>
      <c r="CL2027" s="21"/>
      <c r="CM2027" s="21"/>
      <c r="CN2027" s="21"/>
      <c r="CO2027" s="21"/>
      <c r="CP2027" s="21"/>
      <c r="CQ2027" s="21"/>
      <c r="CR2027" s="21"/>
      <c r="CS2027" s="21"/>
      <c r="CT2027" s="21"/>
      <c r="CU2027" s="21"/>
      <c r="CV2027" s="21"/>
      <c r="CW2027" s="21"/>
      <c r="CX2027" s="23">
        <f t="shared" si="11"/>
        <v>2</v>
      </c>
      <c r="CY2027" s="23"/>
      <c r="CZ2027" s="23"/>
      <c r="DA2027" s="23"/>
      <c r="DB2027" s="23">
        <v>2</v>
      </c>
      <c r="DC2027" s="23"/>
      <c r="DD2027" s="23"/>
      <c r="DE2027" s="22">
        <f t="shared" si="13"/>
        <v>0</v>
      </c>
      <c r="DF2027" s="21"/>
      <c r="DG2027" s="21"/>
      <c r="DH2027" s="21"/>
      <c r="DI2027" s="21"/>
      <c r="DJ2027" s="21"/>
      <c r="DK2027" s="24">
        <f t="shared" si="15"/>
        <v>0</v>
      </c>
      <c r="DL2027" s="23"/>
      <c r="DM2027" s="23"/>
      <c r="DN2027" s="3"/>
      <c r="DO2027" s="3"/>
      <c r="DP2027" s="3"/>
      <c r="DQ2027" s="3"/>
      <c r="DR2027" s="3"/>
      <c r="DS2027" s="3"/>
      <c r="DT2027" s="3"/>
      <c r="DU2027" s="3"/>
      <c r="DV2027" s="3"/>
      <c r="DW2027" s="3"/>
      <c r="DX2027" s="3"/>
      <c r="DY2027" s="3"/>
      <c r="DZ2027" s="3"/>
      <c r="EA2027" s="3"/>
      <c r="EB2027" s="3"/>
      <c r="EC2027" s="3"/>
      <c r="ED2027" s="3"/>
      <c r="EE2027" s="3"/>
      <c r="EF2027" s="3"/>
      <c r="EG2027" s="3"/>
    </row>
    <row r="2028" spans="1:137" ht="15.75" customHeight="1">
      <c r="A2028" s="15" t="s">
        <v>6463</v>
      </c>
      <c r="B2028" s="15" t="s">
        <v>6464</v>
      </c>
      <c r="C2028" s="16">
        <v>70875324</v>
      </c>
      <c r="D2028" s="15">
        <v>777981491</v>
      </c>
      <c r="E2028" s="15" t="s">
        <v>6465</v>
      </c>
      <c r="F2028" s="15" t="s">
        <v>55</v>
      </c>
      <c r="G2028" s="15" t="s">
        <v>56</v>
      </c>
      <c r="H2028" s="15" t="s">
        <v>6466</v>
      </c>
      <c r="I2028" s="17">
        <f t="shared" si="18"/>
        <v>0</v>
      </c>
      <c r="J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  <c r="U2028" s="17"/>
      <c r="V2028" s="17"/>
      <c r="W2028" s="17"/>
      <c r="X2028" s="17"/>
      <c r="Y2028" s="17"/>
      <c r="Z2028" s="18">
        <f t="shared" si="1"/>
        <v>1350</v>
      </c>
      <c r="AA2028" s="19"/>
      <c r="AB2028" s="19"/>
      <c r="AC2028" s="19"/>
      <c r="AD2028" s="19"/>
      <c r="AE2028" s="19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>
        <v>350</v>
      </c>
      <c r="AP2028" s="19"/>
      <c r="AQ2028" s="19">
        <v>1000</v>
      </c>
      <c r="AR2028" s="20">
        <f t="shared" si="3"/>
        <v>850</v>
      </c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1"/>
      <c r="BG2028" s="21">
        <v>350</v>
      </c>
      <c r="BH2028" s="21"/>
      <c r="BI2028" s="21">
        <v>500</v>
      </c>
      <c r="BJ2028" s="22">
        <f t="shared" si="21"/>
        <v>0</v>
      </c>
      <c r="BK2028" s="21"/>
      <c r="BL2028" s="21"/>
      <c r="BM2028" s="21"/>
      <c r="BN2028" s="23">
        <f t="shared" si="7"/>
        <v>30</v>
      </c>
      <c r="BO2028" s="23"/>
      <c r="BP2028" s="23"/>
      <c r="BQ2028" s="23"/>
      <c r="BR2028" s="23"/>
      <c r="BS2028" s="23"/>
      <c r="BT2028" s="23"/>
      <c r="BU2028" s="23"/>
      <c r="BV2028" s="23"/>
      <c r="BW2028" s="23"/>
      <c r="BX2028" s="23"/>
      <c r="BY2028" s="23">
        <v>10</v>
      </c>
      <c r="BZ2028" s="23"/>
      <c r="CA2028" s="23"/>
      <c r="CB2028" s="23"/>
      <c r="CC2028" s="23"/>
      <c r="CD2028" s="23"/>
      <c r="CE2028" s="23">
        <v>20</v>
      </c>
      <c r="CF2028" s="21">
        <f t="shared" si="9"/>
        <v>1000</v>
      </c>
      <c r="CG2028" s="21"/>
      <c r="CH2028" s="21"/>
      <c r="CI2028" s="21"/>
      <c r="CJ2028" s="21"/>
      <c r="CK2028" s="21"/>
      <c r="CL2028" s="21"/>
      <c r="CM2028" s="21"/>
      <c r="CN2028" s="21"/>
      <c r="CO2028" s="21"/>
      <c r="CP2028" s="21"/>
      <c r="CQ2028" s="21"/>
      <c r="CR2028" s="21"/>
      <c r="CS2028" s="21"/>
      <c r="CT2028" s="21"/>
      <c r="CU2028" s="21">
        <v>1000</v>
      </c>
      <c r="CV2028" s="21"/>
      <c r="CW2028" s="21"/>
      <c r="CX2028" s="23">
        <f t="shared" si="11"/>
        <v>80</v>
      </c>
      <c r="CY2028" s="23"/>
      <c r="CZ2028" s="23"/>
      <c r="DA2028" s="23"/>
      <c r="DB2028" s="23">
        <v>50</v>
      </c>
      <c r="DC2028" s="23"/>
      <c r="DD2028" s="23">
        <v>30</v>
      </c>
      <c r="DE2028" s="22">
        <f t="shared" si="13"/>
        <v>50</v>
      </c>
      <c r="DF2028" s="21"/>
      <c r="DG2028" s="21"/>
      <c r="DH2028" s="21"/>
      <c r="DI2028" s="21">
        <v>30</v>
      </c>
      <c r="DJ2028" s="21">
        <v>20</v>
      </c>
      <c r="DK2028" s="24">
        <f t="shared" si="15"/>
        <v>10</v>
      </c>
      <c r="DL2028" s="23">
        <v>10</v>
      </c>
      <c r="DM2028" s="23"/>
      <c r="DN2028" s="3"/>
      <c r="DO2028" s="3"/>
      <c r="DP2028" s="3"/>
      <c r="DQ2028" s="3"/>
      <c r="DR2028" s="3"/>
      <c r="DS2028" s="3"/>
      <c r="DT2028" s="3"/>
      <c r="DU2028" s="3"/>
      <c r="DV2028" s="3"/>
      <c r="DW2028" s="3"/>
      <c r="DX2028" s="3"/>
      <c r="DY2028" s="3"/>
      <c r="DZ2028" s="3"/>
      <c r="EA2028" s="3"/>
      <c r="EB2028" s="3"/>
      <c r="EC2028" s="3"/>
      <c r="ED2028" s="3"/>
      <c r="EE2028" s="3"/>
      <c r="EF2028" s="3"/>
      <c r="EG2028" s="3"/>
    </row>
    <row r="2029" spans="1:137" ht="15.75" customHeight="1">
      <c r="A2029" s="15" t="s">
        <v>6467</v>
      </c>
      <c r="B2029" s="15" t="s">
        <v>6468</v>
      </c>
      <c r="C2029" s="16" t="s">
        <v>6469</v>
      </c>
      <c r="D2029" s="15">
        <v>606806753</v>
      </c>
      <c r="E2029" s="15" t="s">
        <v>6470</v>
      </c>
      <c r="F2029" s="15" t="s">
        <v>84</v>
      </c>
      <c r="G2029" s="15" t="s">
        <v>91</v>
      </c>
      <c r="H2029" s="15" t="s">
        <v>150</v>
      </c>
      <c r="I2029" s="17">
        <f t="shared" si="18"/>
        <v>0</v>
      </c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  <c r="U2029" s="17"/>
      <c r="V2029" s="17"/>
      <c r="W2029" s="17"/>
      <c r="X2029" s="17"/>
      <c r="Y2029" s="17"/>
      <c r="Z2029" s="18">
        <f t="shared" si="1"/>
        <v>10</v>
      </c>
      <c r="AA2029" s="19"/>
      <c r="AB2029" s="19"/>
      <c r="AC2029" s="19"/>
      <c r="AD2029" s="19"/>
      <c r="AE2029" s="19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>
        <v>10</v>
      </c>
      <c r="AP2029" s="19"/>
      <c r="AQ2029" s="19"/>
      <c r="AR2029" s="20">
        <f t="shared" si="3"/>
        <v>0</v>
      </c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1"/>
      <c r="BG2029" s="21"/>
      <c r="BH2029" s="21"/>
      <c r="BI2029" s="21"/>
      <c r="BJ2029" s="22">
        <f t="shared" si="21"/>
        <v>0</v>
      </c>
      <c r="BK2029" s="21"/>
      <c r="BL2029" s="21"/>
      <c r="BM2029" s="21"/>
      <c r="BN2029" s="23">
        <f t="shared" si="7"/>
        <v>0</v>
      </c>
      <c r="BO2029" s="23"/>
      <c r="BP2029" s="23"/>
      <c r="BQ2029" s="23"/>
      <c r="BR2029" s="23"/>
      <c r="BS2029" s="23"/>
      <c r="BT2029" s="23"/>
      <c r="BU2029" s="23"/>
      <c r="BV2029" s="23"/>
      <c r="BW2029" s="23"/>
      <c r="BX2029" s="23"/>
      <c r="BY2029" s="23"/>
      <c r="BZ2029" s="23"/>
      <c r="CA2029" s="23"/>
      <c r="CB2029" s="23"/>
      <c r="CC2029" s="23"/>
      <c r="CD2029" s="23"/>
      <c r="CE2029" s="23"/>
      <c r="CF2029" s="21">
        <f t="shared" si="9"/>
        <v>100</v>
      </c>
      <c r="CG2029" s="21"/>
      <c r="CH2029" s="21"/>
      <c r="CI2029" s="21"/>
      <c r="CJ2029" s="21"/>
      <c r="CK2029" s="21"/>
      <c r="CL2029" s="21"/>
      <c r="CM2029" s="21"/>
      <c r="CN2029" s="21"/>
      <c r="CO2029" s="21"/>
      <c r="CP2029" s="21"/>
      <c r="CQ2029" s="21"/>
      <c r="CR2029" s="21"/>
      <c r="CS2029" s="21"/>
      <c r="CT2029" s="21"/>
      <c r="CU2029" s="21">
        <v>100</v>
      </c>
      <c r="CV2029" s="21"/>
      <c r="CW2029" s="21"/>
      <c r="CX2029" s="23">
        <f t="shared" si="11"/>
        <v>1</v>
      </c>
      <c r="CY2029" s="23"/>
      <c r="CZ2029" s="23"/>
      <c r="DA2029" s="23"/>
      <c r="DB2029" s="23">
        <v>1</v>
      </c>
      <c r="DC2029" s="23"/>
      <c r="DD2029" s="23"/>
      <c r="DE2029" s="22">
        <f t="shared" si="13"/>
        <v>0</v>
      </c>
      <c r="DF2029" s="21"/>
      <c r="DG2029" s="21"/>
      <c r="DH2029" s="21"/>
      <c r="DI2029" s="21"/>
      <c r="DJ2029" s="21"/>
      <c r="DK2029" s="24">
        <f t="shared" si="15"/>
        <v>0</v>
      </c>
      <c r="DL2029" s="23"/>
      <c r="DM2029" s="23"/>
      <c r="DN2029" s="3"/>
      <c r="DO2029" s="3"/>
      <c r="DP2029" s="3"/>
      <c r="DQ2029" s="3"/>
      <c r="DR2029" s="3"/>
      <c r="DS2029" s="3"/>
      <c r="DT2029" s="3"/>
      <c r="DU2029" s="3"/>
      <c r="DV2029" s="3"/>
      <c r="DW2029" s="3"/>
      <c r="DX2029" s="3"/>
      <c r="DY2029" s="3"/>
      <c r="DZ2029" s="3"/>
      <c r="EA2029" s="3"/>
      <c r="EB2029" s="3"/>
      <c r="EC2029" s="3"/>
      <c r="ED2029" s="3"/>
      <c r="EE2029" s="3"/>
      <c r="EF2029" s="3"/>
      <c r="EG2029" s="3"/>
    </row>
    <row r="2030" spans="1:137" ht="15.75" customHeight="1">
      <c r="A2030" s="15" t="s">
        <v>6471</v>
      </c>
      <c r="B2030" s="15" t="s">
        <v>6235</v>
      </c>
      <c r="C2030" s="16" t="s">
        <v>6472</v>
      </c>
      <c r="D2030" s="15">
        <v>720984961</v>
      </c>
      <c r="E2030" s="15" t="s">
        <v>6473</v>
      </c>
      <c r="F2030" s="15" t="s">
        <v>84</v>
      </c>
      <c r="G2030" s="15" t="s">
        <v>101</v>
      </c>
      <c r="H2030" s="15" t="s">
        <v>80</v>
      </c>
      <c r="I2030" s="17">
        <f t="shared" si="18"/>
        <v>0</v>
      </c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  <c r="U2030" s="17"/>
      <c r="V2030" s="17"/>
      <c r="W2030" s="17"/>
      <c r="X2030" s="17"/>
      <c r="Y2030" s="17"/>
      <c r="Z2030" s="18">
        <f t="shared" si="1"/>
        <v>28</v>
      </c>
      <c r="AA2030" s="19"/>
      <c r="AB2030" s="19"/>
      <c r="AC2030" s="19"/>
      <c r="AD2030" s="19"/>
      <c r="AE2030" s="19"/>
      <c r="AF2030" s="19">
        <v>6</v>
      </c>
      <c r="AG2030" s="19"/>
      <c r="AH2030" s="19">
        <v>7</v>
      </c>
      <c r="AI2030" s="19"/>
      <c r="AJ2030" s="19"/>
      <c r="AK2030" s="19"/>
      <c r="AL2030" s="19"/>
      <c r="AM2030" s="19"/>
      <c r="AN2030" s="19"/>
      <c r="AO2030" s="19">
        <v>15</v>
      </c>
      <c r="AP2030" s="19"/>
      <c r="AQ2030" s="19"/>
      <c r="AR2030" s="20">
        <f t="shared" si="3"/>
        <v>0</v>
      </c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/>
      <c r="BI2030" s="21"/>
      <c r="BJ2030" s="22">
        <f t="shared" si="21"/>
        <v>50</v>
      </c>
      <c r="BK2030" s="21">
        <v>50</v>
      </c>
      <c r="BL2030" s="21"/>
      <c r="BM2030" s="21"/>
      <c r="BN2030" s="23">
        <f t="shared" si="7"/>
        <v>0</v>
      </c>
      <c r="BO2030" s="23"/>
      <c r="BP2030" s="23"/>
      <c r="BQ2030" s="23"/>
      <c r="BR2030" s="23"/>
      <c r="BS2030" s="23"/>
      <c r="BT2030" s="23"/>
      <c r="BU2030" s="23"/>
      <c r="BV2030" s="23"/>
      <c r="BW2030" s="23"/>
      <c r="BX2030" s="23"/>
      <c r="BY2030" s="23"/>
      <c r="BZ2030" s="23"/>
      <c r="CA2030" s="23"/>
      <c r="CB2030" s="23"/>
      <c r="CC2030" s="23"/>
      <c r="CD2030" s="23"/>
      <c r="CE2030" s="23"/>
      <c r="CF2030" s="21">
        <f t="shared" si="9"/>
        <v>0</v>
      </c>
      <c r="CG2030" s="21"/>
      <c r="CH2030" s="21"/>
      <c r="CI2030" s="21"/>
      <c r="CJ2030" s="21"/>
      <c r="CK2030" s="21"/>
      <c r="CL2030" s="21"/>
      <c r="CM2030" s="21"/>
      <c r="CN2030" s="21"/>
      <c r="CO2030" s="21"/>
      <c r="CP2030" s="21"/>
      <c r="CQ2030" s="21"/>
      <c r="CR2030" s="21"/>
      <c r="CS2030" s="21"/>
      <c r="CT2030" s="21"/>
      <c r="CU2030" s="21"/>
      <c r="CV2030" s="21"/>
      <c r="CW2030" s="21"/>
      <c r="CX2030" s="23">
        <f t="shared" si="11"/>
        <v>2</v>
      </c>
      <c r="CY2030" s="23"/>
      <c r="CZ2030" s="23"/>
      <c r="DA2030" s="23"/>
      <c r="DB2030" s="23">
        <v>2</v>
      </c>
      <c r="DC2030" s="23"/>
      <c r="DD2030" s="23"/>
      <c r="DE2030" s="22">
        <f t="shared" si="13"/>
        <v>0</v>
      </c>
      <c r="DF2030" s="21"/>
      <c r="DG2030" s="21"/>
      <c r="DH2030" s="21"/>
      <c r="DI2030" s="21"/>
      <c r="DJ2030" s="21"/>
      <c r="DK2030" s="24">
        <f t="shared" si="15"/>
        <v>0</v>
      </c>
      <c r="DL2030" s="23"/>
      <c r="DM2030" s="23"/>
      <c r="DN2030" s="3"/>
      <c r="DO2030" s="3"/>
      <c r="DP2030" s="3"/>
      <c r="DQ2030" s="3"/>
      <c r="DR2030" s="3"/>
      <c r="DS2030" s="3"/>
      <c r="DT2030" s="3"/>
      <c r="DU2030" s="3"/>
      <c r="DV2030" s="3"/>
      <c r="DW2030" s="3"/>
      <c r="DX2030" s="3"/>
      <c r="DY2030" s="3"/>
      <c r="DZ2030" s="3"/>
      <c r="EA2030" s="3"/>
      <c r="EB2030" s="3"/>
      <c r="EC2030" s="3"/>
      <c r="ED2030" s="3"/>
      <c r="EE2030" s="3"/>
      <c r="EF2030" s="3"/>
      <c r="EG2030" s="3"/>
    </row>
    <row r="2031" spans="1:137" ht="15.75" customHeight="1">
      <c r="A2031" s="15" t="s">
        <v>2224</v>
      </c>
      <c r="B2031" s="15" t="s">
        <v>6474</v>
      </c>
      <c r="C2031" s="16" t="s">
        <v>2226</v>
      </c>
      <c r="D2031" s="15">
        <v>776171806</v>
      </c>
      <c r="E2031" s="15" t="s">
        <v>6475</v>
      </c>
      <c r="F2031" s="15" t="s">
        <v>84</v>
      </c>
      <c r="G2031" s="15" t="s">
        <v>142</v>
      </c>
      <c r="H2031" s="15" t="s">
        <v>57</v>
      </c>
      <c r="I2031" s="17">
        <f t="shared" si="18"/>
        <v>0</v>
      </c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  <c r="U2031" s="17"/>
      <c r="V2031" s="17"/>
      <c r="W2031" s="17"/>
      <c r="X2031" s="17"/>
      <c r="Y2031" s="17"/>
      <c r="Z2031" s="18">
        <f t="shared" si="1"/>
        <v>23</v>
      </c>
      <c r="AA2031" s="19"/>
      <c r="AB2031" s="19"/>
      <c r="AC2031" s="19"/>
      <c r="AD2031" s="19"/>
      <c r="AE2031" s="19"/>
      <c r="AF2031" s="19"/>
      <c r="AG2031" s="19">
        <v>23</v>
      </c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20">
        <f t="shared" si="3"/>
        <v>0</v>
      </c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/>
      <c r="BI2031" s="21"/>
      <c r="BJ2031" s="22">
        <f t="shared" si="21"/>
        <v>0</v>
      </c>
      <c r="BK2031" s="21"/>
      <c r="BL2031" s="21"/>
      <c r="BM2031" s="21"/>
      <c r="BN2031" s="23">
        <f t="shared" si="7"/>
        <v>0</v>
      </c>
      <c r="BO2031" s="23"/>
      <c r="BP2031" s="23"/>
      <c r="BQ2031" s="23"/>
      <c r="BR2031" s="23"/>
      <c r="BS2031" s="23"/>
      <c r="BT2031" s="23"/>
      <c r="BU2031" s="23"/>
      <c r="BV2031" s="23"/>
      <c r="BW2031" s="23"/>
      <c r="BX2031" s="23"/>
      <c r="BY2031" s="23"/>
      <c r="BZ2031" s="23"/>
      <c r="CA2031" s="23"/>
      <c r="CB2031" s="23"/>
      <c r="CC2031" s="23"/>
      <c r="CD2031" s="23"/>
      <c r="CE2031" s="23"/>
      <c r="CF2031" s="21">
        <f t="shared" si="9"/>
        <v>0</v>
      </c>
      <c r="CG2031" s="21"/>
      <c r="CH2031" s="21"/>
      <c r="CI2031" s="21"/>
      <c r="CJ2031" s="21"/>
      <c r="CK2031" s="21"/>
      <c r="CL2031" s="21"/>
      <c r="CM2031" s="21"/>
      <c r="CN2031" s="21"/>
      <c r="CO2031" s="21"/>
      <c r="CP2031" s="21"/>
      <c r="CQ2031" s="21"/>
      <c r="CR2031" s="21"/>
      <c r="CS2031" s="21"/>
      <c r="CT2031" s="21"/>
      <c r="CU2031" s="21"/>
      <c r="CV2031" s="21"/>
      <c r="CW2031" s="21"/>
      <c r="CX2031" s="23">
        <f t="shared" si="11"/>
        <v>0</v>
      </c>
      <c r="CY2031" s="23"/>
      <c r="CZ2031" s="23"/>
      <c r="DA2031" s="23"/>
      <c r="DB2031" s="23"/>
      <c r="DC2031" s="23"/>
      <c r="DD2031" s="23"/>
      <c r="DE2031" s="22">
        <f t="shared" si="13"/>
        <v>0</v>
      </c>
      <c r="DF2031" s="21"/>
      <c r="DG2031" s="21"/>
      <c r="DH2031" s="21"/>
      <c r="DI2031" s="21"/>
      <c r="DJ2031" s="21"/>
      <c r="DK2031" s="24">
        <f t="shared" si="15"/>
        <v>0</v>
      </c>
      <c r="DL2031" s="23"/>
      <c r="DM2031" s="23"/>
      <c r="DN2031" s="3"/>
      <c r="DO2031" s="3"/>
      <c r="DP2031" s="3"/>
      <c r="DQ2031" s="3"/>
      <c r="DR2031" s="3"/>
      <c r="DS2031" s="3"/>
      <c r="DT2031" s="3"/>
      <c r="DU2031" s="3"/>
      <c r="DV2031" s="3"/>
      <c r="DW2031" s="3"/>
      <c r="DX2031" s="3"/>
      <c r="DY2031" s="3"/>
      <c r="DZ2031" s="3"/>
      <c r="EA2031" s="3"/>
      <c r="EB2031" s="3"/>
      <c r="EC2031" s="3"/>
      <c r="ED2031" s="3"/>
      <c r="EE2031" s="3"/>
      <c r="EF2031" s="3"/>
      <c r="EG2031" s="3"/>
    </row>
    <row r="2032" spans="1:137" ht="15.75" customHeight="1">
      <c r="A2032" s="15" t="s">
        <v>6476</v>
      </c>
      <c r="B2032" s="15" t="s">
        <v>6235</v>
      </c>
      <c r="C2032" s="16" t="s">
        <v>6477</v>
      </c>
      <c r="D2032" s="15">
        <v>720984961</v>
      </c>
      <c r="E2032" s="15" t="s">
        <v>6237</v>
      </c>
      <c r="F2032" s="15" t="s">
        <v>84</v>
      </c>
      <c r="G2032" s="15" t="s">
        <v>153</v>
      </c>
      <c r="H2032" s="15" t="s">
        <v>72</v>
      </c>
      <c r="I2032" s="17">
        <f t="shared" si="18"/>
        <v>0</v>
      </c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  <c r="U2032" s="17"/>
      <c r="V2032" s="17"/>
      <c r="W2032" s="17"/>
      <c r="X2032" s="17"/>
      <c r="Y2032" s="17"/>
      <c r="Z2032" s="18">
        <f t="shared" si="1"/>
        <v>34</v>
      </c>
      <c r="AA2032" s="19"/>
      <c r="AB2032" s="19"/>
      <c r="AC2032" s="19"/>
      <c r="AD2032" s="19"/>
      <c r="AE2032" s="19"/>
      <c r="AF2032" s="19"/>
      <c r="AG2032" s="19">
        <v>19</v>
      </c>
      <c r="AH2032" s="19"/>
      <c r="AI2032" s="19"/>
      <c r="AJ2032" s="19"/>
      <c r="AK2032" s="19"/>
      <c r="AL2032" s="19"/>
      <c r="AM2032" s="19"/>
      <c r="AN2032" s="19"/>
      <c r="AO2032" s="19"/>
      <c r="AP2032" s="19">
        <v>15</v>
      </c>
      <c r="AQ2032" s="19"/>
      <c r="AR2032" s="20">
        <f t="shared" si="3"/>
        <v>0</v>
      </c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1"/>
      <c r="BG2032" s="21"/>
      <c r="BH2032" s="21"/>
      <c r="BI2032" s="21"/>
      <c r="BJ2032" s="22">
        <f t="shared" si="21"/>
        <v>0</v>
      </c>
      <c r="BK2032" s="21"/>
      <c r="BL2032" s="21"/>
      <c r="BM2032" s="21"/>
      <c r="BN2032" s="23">
        <f t="shared" si="7"/>
        <v>10</v>
      </c>
      <c r="BO2032" s="23"/>
      <c r="BP2032" s="23"/>
      <c r="BQ2032" s="23"/>
      <c r="BR2032" s="23"/>
      <c r="BS2032" s="23"/>
      <c r="BT2032" s="23"/>
      <c r="BU2032" s="23">
        <v>10</v>
      </c>
      <c r="BV2032" s="23"/>
      <c r="BW2032" s="23"/>
      <c r="BX2032" s="23"/>
      <c r="BY2032" s="23"/>
      <c r="BZ2032" s="23"/>
      <c r="CA2032" s="23"/>
      <c r="CB2032" s="23"/>
      <c r="CC2032" s="23"/>
      <c r="CD2032" s="23"/>
      <c r="CE2032" s="23"/>
      <c r="CF2032" s="21">
        <f t="shared" si="9"/>
        <v>0</v>
      </c>
      <c r="CG2032" s="21"/>
      <c r="CH2032" s="21"/>
      <c r="CI2032" s="21"/>
      <c r="CJ2032" s="21"/>
      <c r="CK2032" s="21"/>
      <c r="CL2032" s="21"/>
      <c r="CM2032" s="21"/>
      <c r="CN2032" s="21"/>
      <c r="CO2032" s="21"/>
      <c r="CP2032" s="21"/>
      <c r="CQ2032" s="21"/>
      <c r="CR2032" s="21"/>
      <c r="CS2032" s="21"/>
      <c r="CT2032" s="21"/>
      <c r="CU2032" s="21"/>
      <c r="CV2032" s="21"/>
      <c r="CW2032" s="21"/>
      <c r="CX2032" s="23">
        <f t="shared" si="11"/>
        <v>0</v>
      </c>
      <c r="CY2032" s="23"/>
      <c r="CZ2032" s="23"/>
      <c r="DA2032" s="23"/>
      <c r="DB2032" s="23"/>
      <c r="DC2032" s="23"/>
      <c r="DD2032" s="23"/>
      <c r="DE2032" s="22">
        <f t="shared" si="13"/>
        <v>0</v>
      </c>
      <c r="DF2032" s="21"/>
      <c r="DG2032" s="21"/>
      <c r="DH2032" s="21"/>
      <c r="DI2032" s="21"/>
      <c r="DJ2032" s="21"/>
      <c r="DK2032" s="24">
        <f t="shared" si="15"/>
        <v>0</v>
      </c>
      <c r="DL2032" s="23"/>
      <c r="DM2032" s="23"/>
      <c r="DN2032" s="3"/>
      <c r="DO2032" s="3"/>
      <c r="DP2032" s="3"/>
      <c r="DQ2032" s="3"/>
      <c r="DR2032" s="3"/>
      <c r="DS2032" s="3"/>
      <c r="DT2032" s="3"/>
      <c r="DU2032" s="3"/>
      <c r="DV2032" s="3"/>
      <c r="DW2032" s="3"/>
      <c r="DX2032" s="3"/>
      <c r="DY2032" s="3"/>
      <c r="DZ2032" s="3"/>
      <c r="EA2032" s="3"/>
      <c r="EB2032" s="3"/>
      <c r="EC2032" s="3"/>
      <c r="ED2032" s="3"/>
      <c r="EE2032" s="3"/>
      <c r="EF2032" s="3"/>
      <c r="EG2032" s="3"/>
    </row>
    <row r="2033" spans="1:137" ht="15.75" customHeight="1">
      <c r="A2033" s="15" t="s">
        <v>6478</v>
      </c>
      <c r="B2033" s="15" t="s">
        <v>6235</v>
      </c>
      <c r="C2033" s="16">
        <v>29142393</v>
      </c>
      <c r="D2033" s="15">
        <v>720984961</v>
      </c>
      <c r="E2033" s="15" t="s">
        <v>6237</v>
      </c>
      <c r="F2033" s="15" t="s">
        <v>84</v>
      </c>
      <c r="G2033" s="15" t="s">
        <v>101</v>
      </c>
      <c r="H2033" s="15" t="s">
        <v>72</v>
      </c>
      <c r="I2033" s="17">
        <f t="shared" si="18"/>
        <v>0</v>
      </c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  <c r="U2033" s="17"/>
      <c r="V2033" s="17"/>
      <c r="W2033" s="17"/>
      <c r="X2033" s="17"/>
      <c r="Y2033" s="17"/>
      <c r="Z2033" s="18">
        <f t="shared" si="1"/>
        <v>28</v>
      </c>
      <c r="AA2033" s="19"/>
      <c r="AB2033" s="19"/>
      <c r="AC2033" s="19"/>
      <c r="AD2033" s="19"/>
      <c r="AE2033" s="19"/>
      <c r="AF2033" s="19">
        <v>6</v>
      </c>
      <c r="AG2033" s="19"/>
      <c r="AH2033" s="19">
        <v>7</v>
      </c>
      <c r="AI2033" s="19"/>
      <c r="AJ2033" s="19"/>
      <c r="AK2033" s="19"/>
      <c r="AL2033" s="19"/>
      <c r="AM2033" s="19"/>
      <c r="AN2033" s="19"/>
      <c r="AO2033" s="19">
        <v>15</v>
      </c>
      <c r="AP2033" s="19"/>
      <c r="AQ2033" s="19"/>
      <c r="AR2033" s="20">
        <f t="shared" si="3"/>
        <v>0</v>
      </c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1"/>
      <c r="BG2033" s="21"/>
      <c r="BH2033" s="21"/>
      <c r="BI2033" s="21"/>
      <c r="BJ2033" s="22">
        <f t="shared" si="21"/>
        <v>0</v>
      </c>
      <c r="BK2033" s="21"/>
      <c r="BL2033" s="21"/>
      <c r="BM2033" s="21"/>
      <c r="BN2033" s="23">
        <f t="shared" si="7"/>
        <v>0</v>
      </c>
      <c r="BO2033" s="23"/>
      <c r="BP2033" s="23"/>
      <c r="BQ2033" s="23"/>
      <c r="BR2033" s="23"/>
      <c r="BS2033" s="23"/>
      <c r="BT2033" s="23"/>
      <c r="BU2033" s="23"/>
      <c r="BV2033" s="23"/>
      <c r="BW2033" s="23"/>
      <c r="BX2033" s="23"/>
      <c r="BY2033" s="23"/>
      <c r="BZ2033" s="23"/>
      <c r="CA2033" s="23"/>
      <c r="CB2033" s="23"/>
      <c r="CC2033" s="23"/>
      <c r="CD2033" s="23"/>
      <c r="CE2033" s="23"/>
      <c r="CF2033" s="21">
        <f t="shared" si="9"/>
        <v>0</v>
      </c>
      <c r="CG2033" s="21"/>
      <c r="CH2033" s="21"/>
      <c r="CI2033" s="21"/>
      <c r="CJ2033" s="21"/>
      <c r="CK2033" s="21"/>
      <c r="CL2033" s="21"/>
      <c r="CM2033" s="21"/>
      <c r="CN2033" s="21"/>
      <c r="CO2033" s="21"/>
      <c r="CP2033" s="21"/>
      <c r="CQ2033" s="21"/>
      <c r="CR2033" s="21"/>
      <c r="CS2033" s="21"/>
      <c r="CT2033" s="21"/>
      <c r="CU2033" s="21"/>
      <c r="CV2033" s="21"/>
      <c r="CW2033" s="21"/>
      <c r="CX2033" s="23">
        <f t="shared" si="11"/>
        <v>2</v>
      </c>
      <c r="CY2033" s="23"/>
      <c r="CZ2033" s="23"/>
      <c r="DA2033" s="23"/>
      <c r="DB2033" s="23">
        <v>2</v>
      </c>
      <c r="DC2033" s="23"/>
      <c r="DD2033" s="23"/>
      <c r="DE2033" s="22">
        <f t="shared" si="13"/>
        <v>0</v>
      </c>
      <c r="DF2033" s="21"/>
      <c r="DG2033" s="21"/>
      <c r="DH2033" s="21"/>
      <c r="DI2033" s="21"/>
      <c r="DJ2033" s="21"/>
      <c r="DK2033" s="24">
        <f t="shared" si="15"/>
        <v>0</v>
      </c>
      <c r="DL2033" s="23"/>
      <c r="DM2033" s="23"/>
      <c r="DN2033" s="3"/>
      <c r="DO2033" s="3"/>
      <c r="DP2033" s="3"/>
      <c r="DQ2033" s="3"/>
      <c r="DR2033" s="3"/>
      <c r="DS2033" s="3"/>
      <c r="DT2033" s="3"/>
      <c r="DU2033" s="3"/>
      <c r="DV2033" s="3"/>
      <c r="DW2033" s="3"/>
      <c r="DX2033" s="3"/>
      <c r="DY2033" s="3"/>
      <c r="DZ2033" s="3"/>
      <c r="EA2033" s="3"/>
      <c r="EB2033" s="3"/>
      <c r="EC2033" s="3"/>
      <c r="ED2033" s="3"/>
      <c r="EE2033" s="3"/>
      <c r="EF2033" s="3"/>
      <c r="EG2033" s="3"/>
    </row>
    <row r="2034" spans="1:137" ht="15.75" customHeight="1">
      <c r="A2034" s="15" t="s">
        <v>6479</v>
      </c>
      <c r="B2034" s="15" t="s">
        <v>6480</v>
      </c>
      <c r="C2034" s="16" t="s">
        <v>6481</v>
      </c>
      <c r="D2034" s="15">
        <v>607945226</v>
      </c>
      <c r="E2034" s="15" t="s">
        <v>6482</v>
      </c>
      <c r="F2034" s="15" t="s">
        <v>84</v>
      </c>
      <c r="G2034" s="15" t="s">
        <v>91</v>
      </c>
      <c r="H2034" s="15" t="s">
        <v>86</v>
      </c>
      <c r="I2034" s="17">
        <f t="shared" si="18"/>
        <v>0</v>
      </c>
      <c r="J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  <c r="U2034" s="17"/>
      <c r="V2034" s="17"/>
      <c r="W2034" s="17"/>
      <c r="X2034" s="17"/>
      <c r="Y2034" s="17"/>
      <c r="Z2034" s="18">
        <f t="shared" si="1"/>
        <v>22</v>
      </c>
      <c r="AA2034" s="19"/>
      <c r="AB2034" s="19"/>
      <c r="AC2034" s="19"/>
      <c r="AD2034" s="19"/>
      <c r="AE2034" s="19"/>
      <c r="AF2034" s="19">
        <v>6</v>
      </c>
      <c r="AG2034" s="19"/>
      <c r="AH2034" s="19">
        <v>6</v>
      </c>
      <c r="AI2034" s="19"/>
      <c r="AJ2034" s="19"/>
      <c r="AK2034" s="19"/>
      <c r="AL2034" s="19"/>
      <c r="AM2034" s="19"/>
      <c r="AN2034" s="19"/>
      <c r="AO2034" s="19">
        <v>10</v>
      </c>
      <c r="AP2034" s="19"/>
      <c r="AQ2034" s="19"/>
      <c r="AR2034" s="20">
        <f t="shared" si="3"/>
        <v>0</v>
      </c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/>
      <c r="BI2034" s="21"/>
      <c r="BJ2034" s="22">
        <f t="shared" si="21"/>
        <v>0</v>
      </c>
      <c r="BK2034" s="21"/>
      <c r="BL2034" s="21"/>
      <c r="BM2034" s="21"/>
      <c r="BN2034" s="23">
        <f t="shared" si="7"/>
        <v>1</v>
      </c>
      <c r="BO2034" s="23"/>
      <c r="BP2034" s="23"/>
      <c r="BQ2034" s="23">
        <v>1</v>
      </c>
      <c r="BR2034" s="23"/>
      <c r="BS2034" s="23"/>
      <c r="BT2034" s="23"/>
      <c r="BU2034" s="23"/>
      <c r="BV2034" s="23"/>
      <c r="BW2034" s="23"/>
      <c r="BX2034" s="23"/>
      <c r="BY2034" s="23"/>
      <c r="BZ2034" s="23"/>
      <c r="CA2034" s="23"/>
      <c r="CB2034" s="23"/>
      <c r="CC2034" s="23"/>
      <c r="CD2034" s="23"/>
      <c r="CE2034" s="23"/>
      <c r="CF2034" s="21">
        <f t="shared" si="9"/>
        <v>100</v>
      </c>
      <c r="CG2034" s="21"/>
      <c r="CH2034" s="21"/>
      <c r="CI2034" s="21"/>
      <c r="CJ2034" s="21"/>
      <c r="CK2034" s="21"/>
      <c r="CL2034" s="21"/>
      <c r="CM2034" s="21"/>
      <c r="CN2034" s="21"/>
      <c r="CO2034" s="21"/>
      <c r="CP2034" s="21"/>
      <c r="CQ2034" s="21"/>
      <c r="CR2034" s="21"/>
      <c r="CS2034" s="21"/>
      <c r="CT2034" s="21"/>
      <c r="CU2034" s="21">
        <v>100</v>
      </c>
      <c r="CV2034" s="21"/>
      <c r="CW2034" s="21"/>
      <c r="CX2034" s="23">
        <f t="shared" si="11"/>
        <v>1</v>
      </c>
      <c r="CY2034" s="23"/>
      <c r="CZ2034" s="23"/>
      <c r="DA2034" s="23"/>
      <c r="DB2034" s="23">
        <v>1</v>
      </c>
      <c r="DC2034" s="23"/>
      <c r="DD2034" s="23"/>
      <c r="DE2034" s="22">
        <f t="shared" si="13"/>
        <v>0</v>
      </c>
      <c r="DF2034" s="21"/>
      <c r="DG2034" s="21"/>
      <c r="DH2034" s="21"/>
      <c r="DI2034" s="21"/>
      <c r="DJ2034" s="21"/>
      <c r="DK2034" s="24">
        <f t="shared" si="15"/>
        <v>0</v>
      </c>
      <c r="DL2034" s="23"/>
      <c r="DM2034" s="23"/>
      <c r="DN2034" s="3"/>
      <c r="DO2034" s="3"/>
      <c r="DP2034" s="3"/>
      <c r="DQ2034" s="3"/>
      <c r="DR2034" s="3"/>
      <c r="DS2034" s="3"/>
      <c r="DT2034" s="3"/>
      <c r="DU2034" s="3"/>
      <c r="DV2034" s="3"/>
      <c r="DW2034" s="3"/>
      <c r="DX2034" s="3"/>
      <c r="DY2034" s="3"/>
      <c r="DZ2034" s="3"/>
      <c r="EA2034" s="3"/>
      <c r="EB2034" s="3"/>
      <c r="EC2034" s="3"/>
      <c r="ED2034" s="3"/>
      <c r="EE2034" s="3"/>
      <c r="EF2034" s="3"/>
      <c r="EG2034" s="3"/>
    </row>
    <row r="2035" spans="1:137" ht="15.75" customHeight="1">
      <c r="A2035" s="15" t="s">
        <v>6483</v>
      </c>
      <c r="B2035" s="15" t="s">
        <v>6484</v>
      </c>
      <c r="C2035" s="16">
        <v>24164445</v>
      </c>
      <c r="D2035" s="15">
        <v>734242424</v>
      </c>
      <c r="E2035" s="15" t="s">
        <v>6485</v>
      </c>
      <c r="F2035" s="15" t="s">
        <v>84</v>
      </c>
      <c r="G2035" s="15" t="s">
        <v>169</v>
      </c>
      <c r="H2035" s="15" t="s">
        <v>150</v>
      </c>
      <c r="I2035" s="17">
        <f t="shared" si="18"/>
        <v>0</v>
      </c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  <c r="U2035" s="17"/>
      <c r="V2035" s="17"/>
      <c r="W2035" s="17"/>
      <c r="X2035" s="17"/>
      <c r="Y2035" s="17"/>
      <c r="Z2035" s="18">
        <f t="shared" si="1"/>
        <v>44</v>
      </c>
      <c r="AA2035" s="19"/>
      <c r="AB2035" s="19"/>
      <c r="AC2035" s="19"/>
      <c r="AD2035" s="19"/>
      <c r="AE2035" s="19"/>
      <c r="AF2035" s="19"/>
      <c r="AG2035" s="19">
        <v>19</v>
      </c>
      <c r="AH2035" s="19"/>
      <c r="AI2035" s="19"/>
      <c r="AJ2035" s="19"/>
      <c r="AK2035" s="19"/>
      <c r="AL2035" s="19"/>
      <c r="AM2035" s="19"/>
      <c r="AN2035" s="19"/>
      <c r="AO2035" s="19"/>
      <c r="AP2035" s="19">
        <v>25</v>
      </c>
      <c r="AQ2035" s="19"/>
      <c r="AR2035" s="20">
        <f t="shared" si="3"/>
        <v>0</v>
      </c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1"/>
      <c r="BG2035" s="21"/>
      <c r="BH2035" s="21"/>
      <c r="BI2035" s="21"/>
      <c r="BJ2035" s="22">
        <f t="shared" si="21"/>
        <v>0</v>
      </c>
      <c r="BK2035" s="21"/>
      <c r="BL2035" s="21"/>
      <c r="BM2035" s="21"/>
      <c r="BN2035" s="23">
        <f t="shared" si="7"/>
        <v>0</v>
      </c>
      <c r="BO2035" s="23"/>
      <c r="BP2035" s="23"/>
      <c r="BQ2035" s="23"/>
      <c r="BR2035" s="23"/>
      <c r="BS2035" s="23"/>
      <c r="BT2035" s="23"/>
      <c r="BU2035" s="23"/>
      <c r="BV2035" s="23"/>
      <c r="BW2035" s="23"/>
      <c r="BX2035" s="23"/>
      <c r="BY2035" s="23"/>
      <c r="BZ2035" s="23"/>
      <c r="CA2035" s="23"/>
      <c r="CB2035" s="23"/>
      <c r="CC2035" s="23"/>
      <c r="CD2035" s="23"/>
      <c r="CE2035" s="23"/>
      <c r="CF2035" s="21">
        <f t="shared" si="9"/>
        <v>0</v>
      </c>
      <c r="CG2035" s="21"/>
      <c r="CH2035" s="21"/>
      <c r="CI2035" s="21"/>
      <c r="CJ2035" s="21"/>
      <c r="CK2035" s="21"/>
      <c r="CL2035" s="21"/>
      <c r="CM2035" s="21"/>
      <c r="CN2035" s="21"/>
      <c r="CO2035" s="21"/>
      <c r="CP2035" s="21"/>
      <c r="CQ2035" s="21"/>
      <c r="CR2035" s="21"/>
      <c r="CS2035" s="21"/>
      <c r="CT2035" s="21"/>
      <c r="CU2035" s="21"/>
      <c r="CV2035" s="21"/>
      <c r="CW2035" s="21"/>
      <c r="CX2035" s="23">
        <f t="shared" si="11"/>
        <v>0</v>
      </c>
      <c r="CY2035" s="23"/>
      <c r="CZ2035" s="23"/>
      <c r="DA2035" s="23"/>
      <c r="DB2035" s="23"/>
      <c r="DC2035" s="23"/>
      <c r="DD2035" s="23"/>
      <c r="DE2035" s="22">
        <f t="shared" si="13"/>
        <v>0</v>
      </c>
      <c r="DF2035" s="21"/>
      <c r="DG2035" s="21"/>
      <c r="DH2035" s="21"/>
      <c r="DI2035" s="21"/>
      <c r="DJ2035" s="21"/>
      <c r="DK2035" s="24">
        <f t="shared" si="15"/>
        <v>0</v>
      </c>
      <c r="DL2035" s="23"/>
      <c r="DM2035" s="23"/>
      <c r="DN2035" s="3"/>
      <c r="DO2035" s="3"/>
      <c r="DP2035" s="3"/>
      <c r="DQ2035" s="3"/>
      <c r="DR2035" s="3"/>
      <c r="DS2035" s="3"/>
      <c r="DT2035" s="3"/>
      <c r="DU2035" s="3"/>
      <c r="DV2035" s="3"/>
      <c r="DW2035" s="3"/>
      <c r="DX2035" s="3"/>
      <c r="DY2035" s="3"/>
      <c r="DZ2035" s="3"/>
      <c r="EA2035" s="3"/>
      <c r="EB2035" s="3"/>
      <c r="EC2035" s="3"/>
      <c r="ED2035" s="3"/>
      <c r="EE2035" s="3"/>
      <c r="EF2035" s="3"/>
      <c r="EG2035" s="3"/>
    </row>
    <row r="2036" spans="1:137" ht="15.75" customHeight="1">
      <c r="A2036" s="15" t="s">
        <v>6486</v>
      </c>
      <c r="B2036" s="15" t="s">
        <v>6235</v>
      </c>
      <c r="C2036" s="16" t="s">
        <v>6487</v>
      </c>
      <c r="D2036" s="15">
        <v>720984961</v>
      </c>
      <c r="E2036" s="15" t="s">
        <v>6488</v>
      </c>
      <c r="F2036" s="15" t="s">
        <v>84</v>
      </c>
      <c r="G2036" s="15" t="s">
        <v>91</v>
      </c>
      <c r="H2036" s="15" t="s">
        <v>57</v>
      </c>
      <c r="I2036" s="17">
        <f t="shared" si="18"/>
        <v>0</v>
      </c>
      <c r="J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  <c r="U2036" s="17"/>
      <c r="V2036" s="17"/>
      <c r="W2036" s="17"/>
      <c r="X2036" s="17"/>
      <c r="Y2036" s="17"/>
      <c r="Z2036" s="18">
        <f t="shared" si="1"/>
        <v>65</v>
      </c>
      <c r="AA2036" s="19"/>
      <c r="AB2036" s="19"/>
      <c r="AC2036" s="19"/>
      <c r="AD2036" s="19"/>
      <c r="AE2036" s="19">
        <v>50</v>
      </c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>
        <v>15</v>
      </c>
      <c r="AP2036" s="19"/>
      <c r="AQ2036" s="19"/>
      <c r="AR2036" s="20">
        <f t="shared" si="3"/>
        <v>0</v>
      </c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1"/>
      <c r="BG2036" s="21"/>
      <c r="BH2036" s="21"/>
      <c r="BI2036" s="21"/>
      <c r="BJ2036" s="22">
        <f t="shared" si="21"/>
        <v>0</v>
      </c>
      <c r="BK2036" s="21"/>
      <c r="BL2036" s="21"/>
      <c r="BM2036" s="21"/>
      <c r="BN2036" s="23">
        <f t="shared" si="7"/>
        <v>1</v>
      </c>
      <c r="BO2036" s="23"/>
      <c r="BP2036" s="23"/>
      <c r="BQ2036" s="23"/>
      <c r="BR2036" s="23"/>
      <c r="BS2036" s="23">
        <v>1</v>
      </c>
      <c r="BT2036" s="23"/>
      <c r="BU2036" s="23"/>
      <c r="BV2036" s="23"/>
      <c r="BW2036" s="23"/>
      <c r="BX2036" s="23"/>
      <c r="BY2036" s="23"/>
      <c r="BZ2036" s="23"/>
      <c r="CA2036" s="23"/>
      <c r="CB2036" s="23"/>
      <c r="CC2036" s="23"/>
      <c r="CD2036" s="23"/>
      <c r="CE2036" s="23"/>
      <c r="CF2036" s="21">
        <f t="shared" si="9"/>
        <v>100</v>
      </c>
      <c r="CG2036" s="21"/>
      <c r="CH2036" s="21"/>
      <c r="CI2036" s="21"/>
      <c r="CJ2036" s="21"/>
      <c r="CK2036" s="21"/>
      <c r="CL2036" s="21"/>
      <c r="CM2036" s="21"/>
      <c r="CN2036" s="21"/>
      <c r="CO2036" s="21"/>
      <c r="CP2036" s="21"/>
      <c r="CQ2036" s="21"/>
      <c r="CR2036" s="21"/>
      <c r="CS2036" s="21"/>
      <c r="CT2036" s="21"/>
      <c r="CU2036" s="21">
        <v>100</v>
      </c>
      <c r="CV2036" s="21"/>
      <c r="CW2036" s="21"/>
      <c r="CX2036" s="23">
        <f t="shared" si="11"/>
        <v>1</v>
      </c>
      <c r="CY2036" s="23"/>
      <c r="CZ2036" s="23"/>
      <c r="DA2036" s="23"/>
      <c r="DB2036" s="23">
        <v>1</v>
      </c>
      <c r="DC2036" s="23"/>
      <c r="DD2036" s="23"/>
      <c r="DE2036" s="22">
        <f t="shared" si="13"/>
        <v>0</v>
      </c>
      <c r="DF2036" s="21"/>
      <c r="DG2036" s="21"/>
      <c r="DH2036" s="21"/>
      <c r="DI2036" s="21"/>
      <c r="DJ2036" s="21"/>
      <c r="DK2036" s="24">
        <f t="shared" si="15"/>
        <v>0</v>
      </c>
      <c r="DL2036" s="23"/>
      <c r="DM2036" s="23"/>
      <c r="DN2036" s="3"/>
      <c r="DO2036" s="3"/>
      <c r="DP2036" s="3"/>
      <c r="DQ2036" s="3"/>
      <c r="DR2036" s="3"/>
      <c r="DS2036" s="3"/>
      <c r="DT2036" s="3"/>
      <c r="DU2036" s="3"/>
      <c r="DV2036" s="3"/>
      <c r="DW2036" s="3"/>
      <c r="DX2036" s="3"/>
      <c r="DY2036" s="3"/>
      <c r="DZ2036" s="3"/>
      <c r="EA2036" s="3"/>
      <c r="EB2036" s="3"/>
      <c r="EC2036" s="3"/>
      <c r="ED2036" s="3"/>
      <c r="EE2036" s="3"/>
      <c r="EF2036" s="3"/>
      <c r="EG2036" s="3"/>
    </row>
    <row r="2037" spans="1:137" ht="15.75" customHeight="1">
      <c r="A2037" s="15" t="s">
        <v>6489</v>
      </c>
      <c r="B2037" s="15" t="s">
        <v>6490</v>
      </c>
      <c r="C2037" s="16">
        <v>71245596</v>
      </c>
      <c r="D2037" s="15">
        <v>608625451</v>
      </c>
      <c r="E2037" s="15" t="s">
        <v>6491</v>
      </c>
      <c r="F2037" s="15" t="s">
        <v>84</v>
      </c>
      <c r="G2037" s="15" t="s">
        <v>91</v>
      </c>
      <c r="H2037" s="15" t="s">
        <v>57</v>
      </c>
      <c r="I2037" s="17">
        <f t="shared" si="18"/>
        <v>0</v>
      </c>
      <c r="J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  <c r="U2037" s="17"/>
      <c r="V2037" s="17"/>
      <c r="W2037" s="17"/>
      <c r="X2037" s="17"/>
      <c r="Y2037" s="17"/>
      <c r="Z2037" s="18">
        <f t="shared" si="1"/>
        <v>29</v>
      </c>
      <c r="AA2037" s="19"/>
      <c r="AB2037" s="19"/>
      <c r="AC2037" s="19"/>
      <c r="AD2037" s="19"/>
      <c r="AE2037" s="19"/>
      <c r="AF2037" s="19"/>
      <c r="AG2037" s="19">
        <v>19</v>
      </c>
      <c r="AH2037" s="19"/>
      <c r="AI2037" s="19"/>
      <c r="AJ2037" s="19"/>
      <c r="AK2037" s="19"/>
      <c r="AL2037" s="19"/>
      <c r="AM2037" s="19"/>
      <c r="AN2037" s="19"/>
      <c r="AO2037" s="19">
        <v>10</v>
      </c>
      <c r="AP2037" s="19"/>
      <c r="AQ2037" s="19"/>
      <c r="AR2037" s="20">
        <f t="shared" si="3"/>
        <v>0</v>
      </c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1"/>
      <c r="BG2037" s="21"/>
      <c r="BH2037" s="21"/>
      <c r="BI2037" s="21"/>
      <c r="BJ2037" s="22">
        <f t="shared" si="21"/>
        <v>0</v>
      </c>
      <c r="BK2037" s="21"/>
      <c r="BL2037" s="21"/>
      <c r="BM2037" s="21"/>
      <c r="BN2037" s="23">
        <f t="shared" si="7"/>
        <v>0</v>
      </c>
      <c r="BO2037" s="23"/>
      <c r="BP2037" s="23"/>
      <c r="BQ2037" s="23"/>
      <c r="BR2037" s="23"/>
      <c r="BS2037" s="23"/>
      <c r="BT2037" s="23"/>
      <c r="BU2037" s="23"/>
      <c r="BV2037" s="23"/>
      <c r="BW2037" s="23"/>
      <c r="BX2037" s="23"/>
      <c r="BY2037" s="23"/>
      <c r="BZ2037" s="23"/>
      <c r="CA2037" s="23"/>
      <c r="CB2037" s="23"/>
      <c r="CC2037" s="23"/>
      <c r="CD2037" s="23"/>
      <c r="CE2037" s="23"/>
      <c r="CF2037" s="21">
        <f t="shared" si="9"/>
        <v>100</v>
      </c>
      <c r="CG2037" s="21"/>
      <c r="CH2037" s="21"/>
      <c r="CI2037" s="21"/>
      <c r="CJ2037" s="21"/>
      <c r="CK2037" s="21"/>
      <c r="CL2037" s="21"/>
      <c r="CM2037" s="21"/>
      <c r="CN2037" s="21"/>
      <c r="CO2037" s="21"/>
      <c r="CP2037" s="21"/>
      <c r="CQ2037" s="21"/>
      <c r="CR2037" s="21"/>
      <c r="CS2037" s="21"/>
      <c r="CT2037" s="21"/>
      <c r="CU2037" s="21">
        <v>100</v>
      </c>
      <c r="CV2037" s="21"/>
      <c r="CW2037" s="21"/>
      <c r="CX2037" s="23">
        <f t="shared" si="11"/>
        <v>1</v>
      </c>
      <c r="CY2037" s="23"/>
      <c r="CZ2037" s="23"/>
      <c r="DA2037" s="23"/>
      <c r="DB2037" s="23">
        <v>1</v>
      </c>
      <c r="DC2037" s="23"/>
      <c r="DD2037" s="23"/>
      <c r="DE2037" s="22">
        <f t="shared" si="13"/>
        <v>0</v>
      </c>
      <c r="DF2037" s="21"/>
      <c r="DG2037" s="21"/>
      <c r="DH2037" s="21"/>
      <c r="DI2037" s="21"/>
      <c r="DJ2037" s="21"/>
      <c r="DK2037" s="24">
        <f t="shared" si="15"/>
        <v>0</v>
      </c>
      <c r="DL2037" s="23"/>
      <c r="DM2037" s="23"/>
      <c r="DN2037" s="3"/>
      <c r="DO2037" s="3"/>
      <c r="DP2037" s="3"/>
      <c r="DQ2037" s="3"/>
      <c r="DR2037" s="3"/>
      <c r="DS2037" s="3"/>
      <c r="DT2037" s="3"/>
      <c r="DU2037" s="3"/>
      <c r="DV2037" s="3"/>
      <c r="DW2037" s="3"/>
      <c r="DX2037" s="3"/>
      <c r="DY2037" s="3"/>
      <c r="DZ2037" s="3"/>
      <c r="EA2037" s="3"/>
      <c r="EB2037" s="3"/>
      <c r="EC2037" s="3"/>
      <c r="ED2037" s="3"/>
      <c r="EE2037" s="3"/>
      <c r="EF2037" s="3"/>
      <c r="EG2037" s="3"/>
    </row>
    <row r="2038" spans="1:137" ht="15.75" customHeight="1">
      <c r="A2038" s="15" t="s">
        <v>6492</v>
      </c>
      <c r="B2038" s="15" t="s">
        <v>6493</v>
      </c>
      <c r="C2038" s="16">
        <v>74298020</v>
      </c>
      <c r="D2038" s="15">
        <v>775312849</v>
      </c>
      <c r="E2038" s="15" t="s">
        <v>6494</v>
      </c>
      <c r="F2038" s="15" t="s">
        <v>84</v>
      </c>
      <c r="G2038" s="15" t="s">
        <v>91</v>
      </c>
      <c r="H2038" s="15" t="s">
        <v>57</v>
      </c>
      <c r="I2038" s="17">
        <f t="shared" si="18"/>
        <v>0</v>
      </c>
      <c r="J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  <c r="U2038" s="17"/>
      <c r="V2038" s="17"/>
      <c r="W2038" s="17"/>
      <c r="X2038" s="17"/>
      <c r="Y2038" s="17"/>
      <c r="Z2038" s="18">
        <f t="shared" si="1"/>
        <v>10</v>
      </c>
      <c r="AA2038" s="19"/>
      <c r="AB2038" s="19"/>
      <c r="AC2038" s="19"/>
      <c r="AD2038" s="19"/>
      <c r="AE2038" s="19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>
        <v>10</v>
      </c>
      <c r="AP2038" s="19"/>
      <c r="AQ2038" s="19"/>
      <c r="AR2038" s="20">
        <f t="shared" si="3"/>
        <v>0</v>
      </c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1"/>
      <c r="BG2038" s="21"/>
      <c r="BH2038" s="21"/>
      <c r="BI2038" s="21"/>
      <c r="BJ2038" s="22">
        <f t="shared" si="21"/>
        <v>0</v>
      </c>
      <c r="BK2038" s="21"/>
      <c r="BL2038" s="21"/>
      <c r="BM2038" s="21"/>
      <c r="BN2038" s="23">
        <f t="shared" si="7"/>
        <v>0</v>
      </c>
      <c r="BO2038" s="23"/>
      <c r="BP2038" s="23"/>
      <c r="BQ2038" s="23"/>
      <c r="BR2038" s="23"/>
      <c r="BS2038" s="23"/>
      <c r="BT2038" s="23"/>
      <c r="BU2038" s="23"/>
      <c r="BV2038" s="23"/>
      <c r="BW2038" s="23"/>
      <c r="BX2038" s="23"/>
      <c r="BY2038" s="23"/>
      <c r="BZ2038" s="23"/>
      <c r="CA2038" s="23"/>
      <c r="CB2038" s="23"/>
      <c r="CC2038" s="23"/>
      <c r="CD2038" s="23"/>
      <c r="CE2038" s="23"/>
      <c r="CF2038" s="21">
        <f t="shared" si="9"/>
        <v>100</v>
      </c>
      <c r="CG2038" s="21"/>
      <c r="CH2038" s="21"/>
      <c r="CI2038" s="21"/>
      <c r="CJ2038" s="21"/>
      <c r="CK2038" s="21"/>
      <c r="CL2038" s="21"/>
      <c r="CM2038" s="21"/>
      <c r="CN2038" s="21"/>
      <c r="CO2038" s="21"/>
      <c r="CP2038" s="21"/>
      <c r="CQ2038" s="21"/>
      <c r="CR2038" s="21"/>
      <c r="CS2038" s="21"/>
      <c r="CT2038" s="21"/>
      <c r="CU2038" s="21">
        <v>100</v>
      </c>
      <c r="CV2038" s="21"/>
      <c r="CW2038" s="21"/>
      <c r="CX2038" s="23">
        <f t="shared" si="11"/>
        <v>1</v>
      </c>
      <c r="CY2038" s="23"/>
      <c r="CZ2038" s="23"/>
      <c r="DA2038" s="23"/>
      <c r="DB2038" s="23">
        <v>1</v>
      </c>
      <c r="DC2038" s="23"/>
      <c r="DD2038" s="23"/>
      <c r="DE2038" s="22">
        <f t="shared" si="13"/>
        <v>0</v>
      </c>
      <c r="DF2038" s="21"/>
      <c r="DG2038" s="21"/>
      <c r="DH2038" s="21"/>
      <c r="DI2038" s="21"/>
      <c r="DJ2038" s="21"/>
      <c r="DK2038" s="24">
        <f t="shared" si="15"/>
        <v>0</v>
      </c>
      <c r="DL2038" s="23"/>
      <c r="DM2038" s="23"/>
      <c r="DN2038" s="3"/>
      <c r="DO2038" s="3"/>
      <c r="DP2038" s="3"/>
      <c r="DQ2038" s="3"/>
      <c r="DR2038" s="3"/>
      <c r="DS2038" s="3"/>
      <c r="DT2038" s="3"/>
      <c r="DU2038" s="3"/>
      <c r="DV2038" s="3"/>
      <c r="DW2038" s="3"/>
      <c r="DX2038" s="3"/>
      <c r="DY2038" s="3"/>
      <c r="DZ2038" s="3"/>
      <c r="EA2038" s="3"/>
      <c r="EB2038" s="3"/>
      <c r="EC2038" s="3"/>
      <c r="ED2038" s="3"/>
      <c r="EE2038" s="3"/>
      <c r="EF2038" s="3"/>
      <c r="EG2038" s="3"/>
    </row>
    <row r="2039" spans="1:137" ht="15.75" customHeight="1">
      <c r="A2039" s="15" t="s">
        <v>6495</v>
      </c>
      <c r="B2039" s="15" t="s">
        <v>6496</v>
      </c>
      <c r="C2039" s="16" t="s">
        <v>6497</v>
      </c>
      <c r="D2039" s="15">
        <v>296113317</v>
      </c>
      <c r="E2039" s="15" t="s">
        <v>6498</v>
      </c>
      <c r="F2039" s="15" t="s">
        <v>84</v>
      </c>
      <c r="G2039" s="15" t="s">
        <v>101</v>
      </c>
      <c r="H2039" s="15" t="s">
        <v>496</v>
      </c>
      <c r="I2039" s="17">
        <f t="shared" si="18"/>
        <v>0</v>
      </c>
      <c r="J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  <c r="U2039" s="17"/>
      <c r="V2039" s="17"/>
      <c r="W2039" s="17"/>
      <c r="X2039" s="17"/>
      <c r="Y2039" s="17"/>
      <c r="Z2039" s="18">
        <f t="shared" si="1"/>
        <v>27</v>
      </c>
      <c r="AA2039" s="19"/>
      <c r="AB2039" s="19"/>
      <c r="AC2039" s="19"/>
      <c r="AD2039" s="19"/>
      <c r="AE2039" s="19"/>
      <c r="AF2039" s="19">
        <v>6</v>
      </c>
      <c r="AG2039" s="19"/>
      <c r="AH2039" s="19">
        <v>6</v>
      </c>
      <c r="AI2039" s="19"/>
      <c r="AJ2039" s="19"/>
      <c r="AK2039" s="19"/>
      <c r="AL2039" s="19"/>
      <c r="AM2039" s="19"/>
      <c r="AN2039" s="19"/>
      <c r="AO2039" s="19">
        <v>15</v>
      </c>
      <c r="AP2039" s="19"/>
      <c r="AQ2039" s="19"/>
      <c r="AR2039" s="20">
        <f t="shared" si="3"/>
        <v>0</v>
      </c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1"/>
      <c r="BG2039" s="21"/>
      <c r="BH2039" s="21"/>
      <c r="BI2039" s="21"/>
      <c r="BJ2039" s="22">
        <f t="shared" si="21"/>
        <v>0</v>
      </c>
      <c r="BK2039" s="21"/>
      <c r="BL2039" s="21"/>
      <c r="BM2039" s="21"/>
      <c r="BN2039" s="23">
        <f t="shared" si="7"/>
        <v>1</v>
      </c>
      <c r="BO2039" s="23"/>
      <c r="BP2039" s="23"/>
      <c r="BQ2039" s="23">
        <v>1</v>
      </c>
      <c r="BR2039" s="23"/>
      <c r="BS2039" s="23"/>
      <c r="BT2039" s="23"/>
      <c r="BU2039" s="23"/>
      <c r="BV2039" s="23"/>
      <c r="BW2039" s="23"/>
      <c r="BX2039" s="23"/>
      <c r="BY2039" s="23"/>
      <c r="BZ2039" s="23"/>
      <c r="CA2039" s="23"/>
      <c r="CB2039" s="23"/>
      <c r="CC2039" s="23"/>
      <c r="CD2039" s="23"/>
      <c r="CE2039" s="23"/>
      <c r="CF2039" s="21">
        <f t="shared" si="9"/>
        <v>0</v>
      </c>
      <c r="CG2039" s="21"/>
      <c r="CH2039" s="21"/>
      <c r="CI2039" s="21"/>
      <c r="CJ2039" s="21"/>
      <c r="CK2039" s="21"/>
      <c r="CL2039" s="21"/>
      <c r="CM2039" s="21"/>
      <c r="CN2039" s="21"/>
      <c r="CO2039" s="21"/>
      <c r="CP2039" s="21"/>
      <c r="CQ2039" s="21"/>
      <c r="CR2039" s="21"/>
      <c r="CS2039" s="21"/>
      <c r="CT2039" s="21"/>
      <c r="CU2039" s="21"/>
      <c r="CV2039" s="21"/>
      <c r="CW2039" s="21"/>
      <c r="CX2039" s="23">
        <f t="shared" si="11"/>
        <v>2</v>
      </c>
      <c r="CY2039" s="23"/>
      <c r="CZ2039" s="23"/>
      <c r="DA2039" s="23"/>
      <c r="DB2039" s="23">
        <v>2</v>
      </c>
      <c r="DC2039" s="23"/>
      <c r="DD2039" s="23"/>
      <c r="DE2039" s="22">
        <f t="shared" si="13"/>
        <v>0</v>
      </c>
      <c r="DF2039" s="21"/>
      <c r="DG2039" s="21"/>
      <c r="DH2039" s="21"/>
      <c r="DI2039" s="21"/>
      <c r="DJ2039" s="21"/>
      <c r="DK2039" s="24">
        <f t="shared" si="15"/>
        <v>0</v>
      </c>
      <c r="DL2039" s="23"/>
      <c r="DM2039" s="23"/>
      <c r="DN2039" s="3"/>
      <c r="DO2039" s="3"/>
      <c r="DP2039" s="3"/>
      <c r="DQ2039" s="3"/>
      <c r="DR2039" s="3"/>
      <c r="DS2039" s="3"/>
      <c r="DT2039" s="3"/>
      <c r="DU2039" s="3"/>
      <c r="DV2039" s="3"/>
      <c r="DW2039" s="3"/>
      <c r="DX2039" s="3"/>
      <c r="DY2039" s="3"/>
      <c r="DZ2039" s="3"/>
      <c r="EA2039" s="3"/>
      <c r="EB2039" s="3"/>
      <c r="EC2039" s="3"/>
      <c r="ED2039" s="3"/>
      <c r="EE2039" s="3"/>
      <c r="EF2039" s="3"/>
      <c r="EG2039" s="3"/>
    </row>
    <row r="2040" spans="1:137" ht="15.75" customHeight="1">
      <c r="A2040" s="15" t="s">
        <v>6499</v>
      </c>
      <c r="B2040" s="15" t="s">
        <v>6500</v>
      </c>
      <c r="C2040" s="16">
        <v>24307785</v>
      </c>
      <c r="D2040" s="15">
        <v>724156832</v>
      </c>
      <c r="E2040" s="15" t="s">
        <v>6501</v>
      </c>
      <c r="F2040" s="15" t="s">
        <v>84</v>
      </c>
      <c r="G2040" s="15" t="s">
        <v>91</v>
      </c>
      <c r="H2040" s="15" t="s">
        <v>80</v>
      </c>
      <c r="I2040" s="17">
        <f t="shared" si="18"/>
        <v>0</v>
      </c>
      <c r="J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  <c r="U2040" s="17"/>
      <c r="V2040" s="17"/>
      <c r="W2040" s="17"/>
      <c r="X2040" s="17"/>
      <c r="Y2040" s="17"/>
      <c r="Z2040" s="18">
        <f t="shared" si="1"/>
        <v>29</v>
      </c>
      <c r="AA2040" s="19"/>
      <c r="AB2040" s="19"/>
      <c r="AC2040" s="19"/>
      <c r="AD2040" s="19"/>
      <c r="AE2040" s="19"/>
      <c r="AF2040" s="19"/>
      <c r="AG2040" s="19">
        <v>19</v>
      </c>
      <c r="AH2040" s="19"/>
      <c r="AI2040" s="19"/>
      <c r="AJ2040" s="19"/>
      <c r="AK2040" s="19"/>
      <c r="AL2040" s="19"/>
      <c r="AM2040" s="19"/>
      <c r="AN2040" s="19"/>
      <c r="AO2040" s="19">
        <v>10</v>
      </c>
      <c r="AP2040" s="19"/>
      <c r="AQ2040" s="19"/>
      <c r="AR2040" s="20">
        <f t="shared" si="3"/>
        <v>0</v>
      </c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/>
      <c r="BI2040" s="21"/>
      <c r="BJ2040" s="22">
        <f t="shared" si="21"/>
        <v>0</v>
      </c>
      <c r="BK2040" s="21"/>
      <c r="BL2040" s="21"/>
      <c r="BM2040" s="21"/>
      <c r="BN2040" s="23">
        <f t="shared" si="7"/>
        <v>0</v>
      </c>
      <c r="BO2040" s="23"/>
      <c r="BP2040" s="23"/>
      <c r="BQ2040" s="23"/>
      <c r="BR2040" s="23"/>
      <c r="BS2040" s="23"/>
      <c r="BT2040" s="23"/>
      <c r="BU2040" s="23" t="s">
        <v>209</v>
      </c>
      <c r="BV2040" s="23"/>
      <c r="BW2040" s="23"/>
      <c r="BX2040" s="23"/>
      <c r="BY2040" s="23"/>
      <c r="BZ2040" s="23"/>
      <c r="CA2040" s="23"/>
      <c r="CB2040" s="23"/>
      <c r="CC2040" s="23"/>
      <c r="CD2040" s="23"/>
      <c r="CE2040" s="23"/>
      <c r="CF2040" s="21">
        <f t="shared" si="9"/>
        <v>100</v>
      </c>
      <c r="CG2040" s="21"/>
      <c r="CH2040" s="21"/>
      <c r="CI2040" s="21"/>
      <c r="CJ2040" s="21"/>
      <c r="CK2040" s="21"/>
      <c r="CL2040" s="21"/>
      <c r="CM2040" s="21"/>
      <c r="CN2040" s="21"/>
      <c r="CO2040" s="21"/>
      <c r="CP2040" s="21"/>
      <c r="CQ2040" s="21"/>
      <c r="CR2040" s="21"/>
      <c r="CS2040" s="21"/>
      <c r="CT2040" s="21"/>
      <c r="CU2040" s="21">
        <v>100</v>
      </c>
      <c r="CV2040" s="21"/>
      <c r="CW2040" s="21"/>
      <c r="CX2040" s="23">
        <f t="shared" si="11"/>
        <v>1</v>
      </c>
      <c r="CY2040" s="23"/>
      <c r="CZ2040" s="23"/>
      <c r="DA2040" s="23"/>
      <c r="DB2040" s="23">
        <v>1</v>
      </c>
      <c r="DC2040" s="23"/>
      <c r="DD2040" s="23"/>
      <c r="DE2040" s="22">
        <f t="shared" si="13"/>
        <v>0</v>
      </c>
      <c r="DF2040" s="21"/>
      <c r="DG2040" s="21"/>
      <c r="DH2040" s="21"/>
      <c r="DI2040" s="21"/>
      <c r="DJ2040" s="21"/>
      <c r="DK2040" s="24">
        <f t="shared" si="15"/>
        <v>0</v>
      </c>
      <c r="DL2040" s="23"/>
      <c r="DM2040" s="23"/>
      <c r="DN2040" s="3"/>
      <c r="DO2040" s="3"/>
      <c r="DP2040" s="3"/>
      <c r="DQ2040" s="3"/>
      <c r="DR2040" s="3"/>
      <c r="DS2040" s="3"/>
      <c r="DT2040" s="3"/>
      <c r="DU2040" s="3"/>
      <c r="DV2040" s="3"/>
      <c r="DW2040" s="3"/>
      <c r="DX2040" s="3"/>
      <c r="DY2040" s="3"/>
      <c r="DZ2040" s="3"/>
      <c r="EA2040" s="3"/>
      <c r="EB2040" s="3"/>
      <c r="EC2040" s="3"/>
      <c r="ED2040" s="3"/>
      <c r="EE2040" s="3"/>
      <c r="EF2040" s="3"/>
      <c r="EG2040" s="3"/>
    </row>
    <row r="2041" spans="1:137" ht="15.75" customHeight="1">
      <c r="A2041" s="15" t="s">
        <v>6502</v>
      </c>
      <c r="B2041" s="15" t="s">
        <v>6503</v>
      </c>
      <c r="C2041" s="16">
        <v>28892950</v>
      </c>
      <c r="D2041" s="15">
        <v>723869213</v>
      </c>
      <c r="E2041" s="15" t="s">
        <v>6504</v>
      </c>
      <c r="F2041" s="15" t="s">
        <v>84</v>
      </c>
      <c r="G2041" s="15" t="s">
        <v>298</v>
      </c>
      <c r="H2041" s="15" t="s">
        <v>150</v>
      </c>
      <c r="I2041" s="17">
        <f t="shared" si="18"/>
        <v>0</v>
      </c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  <c r="U2041" s="17"/>
      <c r="V2041" s="17"/>
      <c r="W2041" s="17"/>
      <c r="X2041" s="17"/>
      <c r="Y2041" s="17"/>
      <c r="Z2041" s="18">
        <f t="shared" si="1"/>
        <v>1080</v>
      </c>
      <c r="AA2041" s="19"/>
      <c r="AB2041" s="19"/>
      <c r="AC2041" s="19"/>
      <c r="AD2041" s="19"/>
      <c r="AE2041" s="19"/>
      <c r="AF2041" s="19"/>
      <c r="AG2041" s="19">
        <v>100</v>
      </c>
      <c r="AH2041" s="19">
        <v>580</v>
      </c>
      <c r="AI2041" s="19"/>
      <c r="AJ2041" s="19"/>
      <c r="AK2041" s="19"/>
      <c r="AL2041" s="19"/>
      <c r="AM2041" s="19"/>
      <c r="AN2041" s="19"/>
      <c r="AO2041" s="19">
        <v>400</v>
      </c>
      <c r="AP2041" s="19"/>
      <c r="AQ2041" s="19"/>
      <c r="AR2041" s="20">
        <f t="shared" si="3"/>
        <v>0</v>
      </c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1"/>
      <c r="BG2041" s="21"/>
      <c r="BH2041" s="21"/>
      <c r="BI2041" s="21"/>
      <c r="BJ2041" s="22">
        <f t="shared" si="21"/>
        <v>0</v>
      </c>
      <c r="BK2041" s="21"/>
      <c r="BL2041" s="21"/>
      <c r="BM2041" s="21"/>
      <c r="BN2041" s="23">
        <f t="shared" si="7"/>
        <v>25</v>
      </c>
      <c r="BO2041" s="23"/>
      <c r="BP2041" s="23"/>
      <c r="BQ2041" s="23">
        <v>15</v>
      </c>
      <c r="BR2041" s="23"/>
      <c r="BS2041" s="23"/>
      <c r="BT2041" s="23"/>
      <c r="BU2041" s="23"/>
      <c r="BV2041" s="23"/>
      <c r="BW2041" s="23">
        <v>10</v>
      </c>
      <c r="BX2041" s="23"/>
      <c r="BY2041" s="23"/>
      <c r="BZ2041" s="23"/>
      <c r="CA2041" s="23"/>
      <c r="CB2041" s="23"/>
      <c r="CC2041" s="23"/>
      <c r="CD2041" s="23"/>
      <c r="CE2041" s="23"/>
      <c r="CF2041" s="21">
        <f t="shared" si="9"/>
        <v>1500</v>
      </c>
      <c r="CG2041" s="21"/>
      <c r="CH2041" s="21"/>
      <c r="CI2041" s="21"/>
      <c r="CJ2041" s="21"/>
      <c r="CK2041" s="21"/>
      <c r="CL2041" s="21"/>
      <c r="CM2041" s="21"/>
      <c r="CN2041" s="21"/>
      <c r="CO2041" s="21"/>
      <c r="CP2041" s="21"/>
      <c r="CQ2041" s="21"/>
      <c r="CR2041" s="21"/>
      <c r="CS2041" s="21"/>
      <c r="CT2041" s="21"/>
      <c r="CU2041" s="21">
        <v>1500</v>
      </c>
      <c r="CV2041" s="21"/>
      <c r="CW2041" s="21"/>
      <c r="CX2041" s="23">
        <f t="shared" si="11"/>
        <v>51</v>
      </c>
      <c r="CY2041" s="23"/>
      <c r="CZ2041" s="23"/>
      <c r="DA2041" s="23">
        <v>1</v>
      </c>
      <c r="DB2041" s="23">
        <v>50</v>
      </c>
      <c r="DC2041" s="23"/>
      <c r="DD2041" s="23"/>
      <c r="DE2041" s="22">
        <f t="shared" si="13"/>
        <v>50</v>
      </c>
      <c r="DF2041" s="21"/>
      <c r="DG2041" s="21"/>
      <c r="DH2041" s="21">
        <v>50</v>
      </c>
      <c r="DI2041" s="21"/>
      <c r="DJ2041" s="21"/>
      <c r="DK2041" s="24">
        <f t="shared" si="15"/>
        <v>10</v>
      </c>
      <c r="DL2041" s="23">
        <v>10</v>
      </c>
      <c r="DM2041" s="23"/>
      <c r="DN2041" s="3"/>
      <c r="DO2041" s="3"/>
      <c r="DP2041" s="3"/>
      <c r="DQ2041" s="3"/>
      <c r="DR2041" s="3"/>
      <c r="DS2041" s="3"/>
      <c r="DT2041" s="3"/>
      <c r="DU2041" s="3"/>
      <c r="DV2041" s="3"/>
      <c r="DW2041" s="3"/>
      <c r="DX2041" s="3"/>
      <c r="DY2041" s="3"/>
      <c r="DZ2041" s="3"/>
      <c r="EA2041" s="3"/>
      <c r="EB2041" s="3"/>
      <c r="EC2041" s="3"/>
      <c r="ED2041" s="3"/>
      <c r="EE2041" s="3"/>
      <c r="EF2041" s="3"/>
      <c r="EG2041" s="3"/>
    </row>
    <row r="2042" spans="1:137" ht="15.75" customHeight="1">
      <c r="A2042" s="15" t="s">
        <v>6505</v>
      </c>
      <c r="B2042" s="15" t="s">
        <v>6506</v>
      </c>
      <c r="C2042" s="16">
        <v>60457503</v>
      </c>
      <c r="D2042" s="15">
        <v>723464902</v>
      </c>
      <c r="E2042" s="15" t="s">
        <v>6507</v>
      </c>
      <c r="F2042" s="15" t="s">
        <v>84</v>
      </c>
      <c r="G2042" s="15" t="s">
        <v>91</v>
      </c>
      <c r="H2042" s="15" t="s">
        <v>76</v>
      </c>
      <c r="I2042" s="17">
        <f t="shared" si="18"/>
        <v>0</v>
      </c>
      <c r="J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  <c r="U2042" s="17"/>
      <c r="V2042" s="17"/>
      <c r="W2042" s="17"/>
      <c r="X2042" s="17"/>
      <c r="Y2042" s="17"/>
      <c r="Z2042" s="18">
        <f t="shared" si="1"/>
        <v>29</v>
      </c>
      <c r="AA2042" s="19"/>
      <c r="AB2042" s="19"/>
      <c r="AC2042" s="19"/>
      <c r="AD2042" s="19"/>
      <c r="AE2042" s="19"/>
      <c r="AF2042" s="19"/>
      <c r="AG2042" s="19">
        <v>19</v>
      </c>
      <c r="AH2042" s="19"/>
      <c r="AI2042" s="19"/>
      <c r="AJ2042" s="19"/>
      <c r="AK2042" s="19"/>
      <c r="AL2042" s="19"/>
      <c r="AM2042" s="19"/>
      <c r="AN2042" s="19"/>
      <c r="AO2042" s="19">
        <v>10</v>
      </c>
      <c r="AP2042" s="19"/>
      <c r="AQ2042" s="19"/>
      <c r="AR2042" s="20">
        <f t="shared" si="3"/>
        <v>0</v>
      </c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1"/>
      <c r="BG2042" s="21"/>
      <c r="BH2042" s="21"/>
      <c r="BI2042" s="21"/>
      <c r="BJ2042" s="22">
        <f t="shared" si="21"/>
        <v>0</v>
      </c>
      <c r="BK2042" s="21"/>
      <c r="BL2042" s="21"/>
      <c r="BM2042" s="21"/>
      <c r="BN2042" s="23">
        <f t="shared" si="7"/>
        <v>0</v>
      </c>
      <c r="BO2042" s="23"/>
      <c r="BP2042" s="23"/>
      <c r="BQ2042" s="23"/>
      <c r="BR2042" s="23"/>
      <c r="BS2042" s="23"/>
      <c r="BT2042" s="23"/>
      <c r="BU2042" s="23"/>
      <c r="BV2042" s="23"/>
      <c r="BW2042" s="23"/>
      <c r="BX2042" s="23"/>
      <c r="BY2042" s="23"/>
      <c r="BZ2042" s="23"/>
      <c r="CA2042" s="23"/>
      <c r="CB2042" s="23"/>
      <c r="CC2042" s="23"/>
      <c r="CD2042" s="23"/>
      <c r="CE2042" s="23"/>
      <c r="CF2042" s="21">
        <f t="shared" si="9"/>
        <v>100</v>
      </c>
      <c r="CG2042" s="21"/>
      <c r="CH2042" s="21"/>
      <c r="CI2042" s="21"/>
      <c r="CJ2042" s="21"/>
      <c r="CK2042" s="21"/>
      <c r="CL2042" s="21"/>
      <c r="CM2042" s="21"/>
      <c r="CN2042" s="21"/>
      <c r="CO2042" s="21"/>
      <c r="CP2042" s="21"/>
      <c r="CQ2042" s="21"/>
      <c r="CR2042" s="21"/>
      <c r="CS2042" s="21"/>
      <c r="CT2042" s="21"/>
      <c r="CU2042" s="21">
        <v>100</v>
      </c>
      <c r="CV2042" s="21"/>
      <c r="CW2042" s="21"/>
      <c r="CX2042" s="23">
        <f t="shared" si="11"/>
        <v>1</v>
      </c>
      <c r="CY2042" s="23"/>
      <c r="CZ2042" s="23"/>
      <c r="DA2042" s="23"/>
      <c r="DB2042" s="23">
        <v>1</v>
      </c>
      <c r="DC2042" s="23"/>
      <c r="DD2042" s="23"/>
      <c r="DE2042" s="22">
        <f t="shared" si="13"/>
        <v>0</v>
      </c>
      <c r="DF2042" s="21"/>
      <c r="DG2042" s="21"/>
      <c r="DH2042" s="21"/>
      <c r="DI2042" s="21"/>
      <c r="DJ2042" s="21"/>
      <c r="DK2042" s="24">
        <f t="shared" si="15"/>
        <v>0</v>
      </c>
      <c r="DL2042" s="23"/>
      <c r="DM2042" s="23"/>
      <c r="DN2042" s="3"/>
      <c r="DO2042" s="3"/>
      <c r="DP2042" s="3"/>
      <c r="DQ2042" s="3"/>
      <c r="DR2042" s="3"/>
      <c r="DS2042" s="3"/>
      <c r="DT2042" s="3"/>
      <c r="DU2042" s="3"/>
      <c r="DV2042" s="3"/>
      <c r="DW2042" s="3"/>
      <c r="DX2042" s="3"/>
      <c r="DY2042" s="3"/>
      <c r="DZ2042" s="3"/>
      <c r="EA2042" s="3"/>
      <c r="EB2042" s="3"/>
      <c r="EC2042" s="3"/>
      <c r="ED2042" s="3"/>
      <c r="EE2042" s="3"/>
      <c r="EF2042" s="3"/>
      <c r="EG2042" s="3"/>
    </row>
    <row r="2043" spans="1:137" ht="15.75" customHeight="1">
      <c r="A2043" s="15" t="s">
        <v>6508</v>
      </c>
      <c r="B2043" s="15" t="s">
        <v>6509</v>
      </c>
      <c r="C2043" s="16" t="s">
        <v>6510</v>
      </c>
      <c r="D2043" s="15">
        <v>736771082</v>
      </c>
      <c r="E2043" s="15" t="s">
        <v>6511</v>
      </c>
      <c r="F2043" s="15" t="s">
        <v>84</v>
      </c>
      <c r="G2043" s="15" t="s">
        <v>91</v>
      </c>
      <c r="H2043" s="15" t="s">
        <v>76</v>
      </c>
      <c r="I2043" s="17">
        <f t="shared" si="18"/>
        <v>0</v>
      </c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  <c r="U2043" s="17"/>
      <c r="V2043" s="17"/>
      <c r="W2043" s="17"/>
      <c r="X2043" s="17"/>
      <c r="Y2043" s="17"/>
      <c r="Z2043" s="18">
        <f t="shared" si="1"/>
        <v>29</v>
      </c>
      <c r="AA2043" s="19"/>
      <c r="AB2043" s="19"/>
      <c r="AC2043" s="19"/>
      <c r="AD2043" s="19"/>
      <c r="AE2043" s="19"/>
      <c r="AF2043" s="19"/>
      <c r="AG2043" s="19">
        <v>19</v>
      </c>
      <c r="AH2043" s="19"/>
      <c r="AI2043" s="19"/>
      <c r="AJ2043" s="19"/>
      <c r="AK2043" s="19"/>
      <c r="AL2043" s="19"/>
      <c r="AM2043" s="19"/>
      <c r="AN2043" s="19"/>
      <c r="AO2043" s="19">
        <v>10</v>
      </c>
      <c r="AP2043" s="19"/>
      <c r="AQ2043" s="19"/>
      <c r="AR2043" s="20">
        <f t="shared" si="3"/>
        <v>0</v>
      </c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1"/>
      <c r="BG2043" s="21"/>
      <c r="BH2043" s="21"/>
      <c r="BI2043" s="21"/>
      <c r="BJ2043" s="22">
        <f t="shared" si="21"/>
        <v>0</v>
      </c>
      <c r="BK2043" s="21"/>
      <c r="BL2043" s="21"/>
      <c r="BM2043" s="21"/>
      <c r="BN2043" s="23">
        <f t="shared" si="7"/>
        <v>0</v>
      </c>
      <c r="BO2043" s="23"/>
      <c r="BP2043" s="23"/>
      <c r="BQ2043" s="23"/>
      <c r="BR2043" s="23"/>
      <c r="BS2043" s="23"/>
      <c r="BT2043" s="23"/>
      <c r="BU2043" s="23"/>
      <c r="BV2043" s="23"/>
      <c r="BW2043" s="23"/>
      <c r="BX2043" s="23"/>
      <c r="BY2043" s="23"/>
      <c r="BZ2043" s="23"/>
      <c r="CA2043" s="23"/>
      <c r="CB2043" s="23"/>
      <c r="CC2043" s="23"/>
      <c r="CD2043" s="23"/>
      <c r="CE2043" s="23"/>
      <c r="CF2043" s="21">
        <f t="shared" si="9"/>
        <v>100</v>
      </c>
      <c r="CG2043" s="21"/>
      <c r="CH2043" s="21"/>
      <c r="CI2043" s="21"/>
      <c r="CJ2043" s="21"/>
      <c r="CK2043" s="21"/>
      <c r="CL2043" s="21"/>
      <c r="CM2043" s="21"/>
      <c r="CN2043" s="21"/>
      <c r="CO2043" s="21"/>
      <c r="CP2043" s="21"/>
      <c r="CQ2043" s="21"/>
      <c r="CR2043" s="21"/>
      <c r="CS2043" s="21"/>
      <c r="CT2043" s="21"/>
      <c r="CU2043" s="21">
        <v>100</v>
      </c>
      <c r="CV2043" s="21"/>
      <c r="CW2043" s="21"/>
      <c r="CX2043" s="23">
        <f t="shared" si="11"/>
        <v>1</v>
      </c>
      <c r="CY2043" s="23"/>
      <c r="CZ2043" s="23"/>
      <c r="DA2043" s="23"/>
      <c r="DB2043" s="23">
        <v>1</v>
      </c>
      <c r="DC2043" s="23"/>
      <c r="DD2043" s="23"/>
      <c r="DE2043" s="22">
        <f t="shared" si="13"/>
        <v>0</v>
      </c>
      <c r="DF2043" s="21"/>
      <c r="DG2043" s="21"/>
      <c r="DH2043" s="21"/>
      <c r="DI2043" s="21"/>
      <c r="DJ2043" s="21"/>
      <c r="DK2043" s="24">
        <f t="shared" si="15"/>
        <v>0</v>
      </c>
      <c r="DL2043" s="23"/>
      <c r="DM2043" s="23"/>
      <c r="DN2043" s="3"/>
      <c r="DO2043" s="3"/>
      <c r="DP2043" s="3"/>
      <c r="DQ2043" s="3"/>
      <c r="DR2043" s="3"/>
      <c r="DS2043" s="3"/>
      <c r="DT2043" s="3"/>
      <c r="DU2043" s="3"/>
      <c r="DV2043" s="3"/>
      <c r="DW2043" s="3"/>
      <c r="DX2043" s="3"/>
      <c r="DY2043" s="3"/>
      <c r="DZ2043" s="3"/>
      <c r="EA2043" s="3"/>
      <c r="EB2043" s="3"/>
      <c r="EC2043" s="3"/>
      <c r="ED2043" s="3"/>
      <c r="EE2043" s="3"/>
      <c r="EF2043" s="3"/>
      <c r="EG2043" s="3"/>
    </row>
    <row r="2044" spans="1:137" ht="15.75" customHeight="1">
      <c r="A2044" s="15" t="s">
        <v>6512</v>
      </c>
      <c r="B2044" s="15" t="s">
        <v>6513</v>
      </c>
      <c r="C2044" s="16">
        <v>28948343</v>
      </c>
      <c r="D2044" s="15">
        <v>724099993</v>
      </c>
      <c r="E2044" s="15" t="s">
        <v>6514</v>
      </c>
      <c r="F2044" s="15" t="s">
        <v>84</v>
      </c>
      <c r="G2044" s="15" t="s">
        <v>169</v>
      </c>
      <c r="H2044" s="15" t="s">
        <v>134</v>
      </c>
      <c r="I2044" s="17">
        <f t="shared" si="18"/>
        <v>0</v>
      </c>
      <c r="J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  <c r="U2044" s="17"/>
      <c r="V2044" s="17"/>
      <c r="W2044" s="17"/>
      <c r="X2044" s="17"/>
      <c r="Y2044" s="17"/>
      <c r="Z2044" s="18">
        <f t="shared" si="1"/>
        <v>44</v>
      </c>
      <c r="AA2044" s="19"/>
      <c r="AB2044" s="19"/>
      <c r="AC2044" s="19"/>
      <c r="AD2044" s="19"/>
      <c r="AE2044" s="19"/>
      <c r="AF2044" s="19"/>
      <c r="AG2044" s="19">
        <v>19</v>
      </c>
      <c r="AH2044" s="19"/>
      <c r="AI2044" s="19"/>
      <c r="AJ2044" s="19"/>
      <c r="AK2044" s="19"/>
      <c r="AL2044" s="19"/>
      <c r="AM2044" s="19"/>
      <c r="AN2044" s="19"/>
      <c r="AO2044" s="19"/>
      <c r="AP2044" s="19">
        <v>25</v>
      </c>
      <c r="AQ2044" s="19"/>
      <c r="AR2044" s="20">
        <f t="shared" si="3"/>
        <v>0</v>
      </c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1"/>
      <c r="BG2044" s="21"/>
      <c r="BH2044" s="21"/>
      <c r="BI2044" s="21"/>
      <c r="BJ2044" s="22">
        <f t="shared" si="21"/>
        <v>0</v>
      </c>
      <c r="BK2044" s="21"/>
      <c r="BL2044" s="21"/>
      <c r="BM2044" s="21"/>
      <c r="BN2044" s="23">
        <f t="shared" si="7"/>
        <v>0</v>
      </c>
      <c r="BO2044" s="23"/>
      <c r="BP2044" s="23"/>
      <c r="BQ2044" s="23"/>
      <c r="BR2044" s="23"/>
      <c r="BS2044" s="23"/>
      <c r="BT2044" s="23"/>
      <c r="BU2044" s="23"/>
      <c r="BV2044" s="23"/>
      <c r="BW2044" s="23"/>
      <c r="BX2044" s="23"/>
      <c r="BY2044" s="23"/>
      <c r="BZ2044" s="23"/>
      <c r="CA2044" s="23"/>
      <c r="CB2044" s="23"/>
      <c r="CC2044" s="23"/>
      <c r="CD2044" s="23"/>
      <c r="CE2044" s="23"/>
      <c r="CF2044" s="21">
        <f t="shared" si="9"/>
        <v>0</v>
      </c>
      <c r="CG2044" s="21"/>
      <c r="CH2044" s="21"/>
      <c r="CI2044" s="21"/>
      <c r="CJ2044" s="21"/>
      <c r="CK2044" s="21"/>
      <c r="CL2044" s="21"/>
      <c r="CM2044" s="21"/>
      <c r="CN2044" s="21"/>
      <c r="CO2044" s="21"/>
      <c r="CP2044" s="21"/>
      <c r="CQ2044" s="21"/>
      <c r="CR2044" s="21"/>
      <c r="CS2044" s="21"/>
      <c r="CT2044" s="21"/>
      <c r="CU2044" s="21"/>
      <c r="CV2044" s="21"/>
      <c r="CW2044" s="21"/>
      <c r="CX2044" s="23">
        <f t="shared" si="11"/>
        <v>0</v>
      </c>
      <c r="CY2044" s="23"/>
      <c r="CZ2044" s="23"/>
      <c r="DA2044" s="23"/>
      <c r="DB2044" s="23"/>
      <c r="DC2044" s="23"/>
      <c r="DD2044" s="23"/>
      <c r="DE2044" s="22">
        <f t="shared" si="13"/>
        <v>0</v>
      </c>
      <c r="DF2044" s="21"/>
      <c r="DG2044" s="21"/>
      <c r="DH2044" s="21"/>
      <c r="DI2044" s="21"/>
      <c r="DJ2044" s="21"/>
      <c r="DK2044" s="24">
        <f t="shared" si="15"/>
        <v>0</v>
      </c>
      <c r="DL2044" s="23"/>
      <c r="DM2044" s="23"/>
      <c r="DN2044" s="3"/>
      <c r="DO2044" s="3"/>
      <c r="DP2044" s="3"/>
      <c r="DQ2044" s="3"/>
      <c r="DR2044" s="3"/>
      <c r="DS2044" s="3"/>
      <c r="DT2044" s="3"/>
      <c r="DU2044" s="3"/>
      <c r="DV2044" s="3"/>
      <c r="DW2044" s="3"/>
      <c r="DX2044" s="3"/>
      <c r="DY2044" s="3"/>
      <c r="DZ2044" s="3"/>
      <c r="EA2044" s="3"/>
      <c r="EB2044" s="3"/>
      <c r="EC2044" s="3"/>
      <c r="ED2044" s="3"/>
      <c r="EE2044" s="3"/>
      <c r="EF2044" s="3"/>
      <c r="EG2044" s="3"/>
    </row>
    <row r="2045" spans="1:137" ht="15.75" customHeight="1">
      <c r="A2045" s="15" t="s">
        <v>6515</v>
      </c>
      <c r="B2045" s="15" t="s">
        <v>6516</v>
      </c>
      <c r="C2045" s="16">
        <v>24824488</v>
      </c>
      <c r="D2045" s="15">
        <v>607588143</v>
      </c>
      <c r="E2045" s="15" t="s">
        <v>6517</v>
      </c>
      <c r="F2045" s="15" t="s">
        <v>84</v>
      </c>
      <c r="G2045" s="15" t="s">
        <v>101</v>
      </c>
      <c r="H2045" s="15" t="s">
        <v>57</v>
      </c>
      <c r="I2045" s="17">
        <f t="shared" si="18"/>
        <v>0</v>
      </c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  <c r="U2045" s="17"/>
      <c r="V2045" s="17"/>
      <c r="W2045" s="17"/>
      <c r="X2045" s="17"/>
      <c r="Y2045" s="17"/>
      <c r="Z2045" s="18">
        <f t="shared" si="1"/>
        <v>40</v>
      </c>
      <c r="AA2045" s="19"/>
      <c r="AB2045" s="19"/>
      <c r="AC2045" s="19"/>
      <c r="AD2045" s="19"/>
      <c r="AE2045" s="19"/>
      <c r="AF2045" s="25">
        <v>18</v>
      </c>
      <c r="AG2045" s="19"/>
      <c r="AH2045" s="19">
        <v>7</v>
      </c>
      <c r="AI2045" s="19"/>
      <c r="AJ2045" s="19"/>
      <c r="AK2045" s="19"/>
      <c r="AL2045" s="19"/>
      <c r="AM2045" s="19"/>
      <c r="AN2045" s="19"/>
      <c r="AO2045" s="19">
        <v>15</v>
      </c>
      <c r="AP2045" s="19"/>
      <c r="AQ2045" s="19"/>
      <c r="AR2045" s="20">
        <f t="shared" si="3"/>
        <v>0</v>
      </c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1"/>
      <c r="BG2045" s="21"/>
      <c r="BH2045" s="21"/>
      <c r="BI2045" s="21"/>
      <c r="BJ2045" s="22">
        <f t="shared" si="21"/>
        <v>0</v>
      </c>
      <c r="BK2045" s="21"/>
      <c r="BL2045" s="21"/>
      <c r="BM2045" s="21"/>
      <c r="BN2045" s="23">
        <f t="shared" si="7"/>
        <v>0</v>
      </c>
      <c r="BO2045" s="23"/>
      <c r="BP2045" s="23"/>
      <c r="BQ2045" s="23"/>
      <c r="BR2045" s="23"/>
      <c r="BS2045" s="23"/>
      <c r="BT2045" s="23"/>
      <c r="BU2045" s="23"/>
      <c r="BV2045" s="23"/>
      <c r="BW2045" s="23"/>
      <c r="BX2045" s="23"/>
      <c r="BY2045" s="23"/>
      <c r="BZ2045" s="23"/>
      <c r="CA2045" s="23"/>
      <c r="CB2045" s="23"/>
      <c r="CC2045" s="23"/>
      <c r="CD2045" s="23"/>
      <c r="CE2045" s="23"/>
      <c r="CF2045" s="21">
        <f t="shared" si="9"/>
        <v>0</v>
      </c>
      <c r="CG2045" s="21"/>
      <c r="CH2045" s="21"/>
      <c r="CI2045" s="21"/>
      <c r="CJ2045" s="21"/>
      <c r="CK2045" s="21"/>
      <c r="CL2045" s="21"/>
      <c r="CM2045" s="21"/>
      <c r="CN2045" s="21"/>
      <c r="CO2045" s="21"/>
      <c r="CP2045" s="21"/>
      <c r="CQ2045" s="21"/>
      <c r="CR2045" s="21"/>
      <c r="CS2045" s="21"/>
      <c r="CT2045" s="21"/>
      <c r="CU2045" s="21"/>
      <c r="CV2045" s="21"/>
      <c r="CW2045" s="21"/>
      <c r="CX2045" s="23">
        <f t="shared" si="11"/>
        <v>2</v>
      </c>
      <c r="CY2045" s="23"/>
      <c r="CZ2045" s="23"/>
      <c r="DA2045" s="23"/>
      <c r="DB2045" s="23">
        <v>2</v>
      </c>
      <c r="DC2045" s="23"/>
      <c r="DD2045" s="23"/>
      <c r="DE2045" s="22">
        <f t="shared" si="13"/>
        <v>0</v>
      </c>
      <c r="DF2045" s="21"/>
      <c r="DG2045" s="21"/>
      <c r="DH2045" s="21"/>
      <c r="DI2045" s="21"/>
      <c r="DJ2045" s="21"/>
      <c r="DK2045" s="24">
        <f t="shared" si="15"/>
        <v>0</v>
      </c>
      <c r="DL2045" s="23"/>
      <c r="DM2045" s="23"/>
      <c r="DN2045" s="3"/>
      <c r="DO2045" s="3"/>
      <c r="DP2045" s="3"/>
      <c r="DQ2045" s="3"/>
      <c r="DR2045" s="3"/>
      <c r="DS2045" s="3"/>
      <c r="DT2045" s="3"/>
      <c r="DU2045" s="3"/>
      <c r="DV2045" s="3"/>
      <c r="DW2045" s="3"/>
      <c r="DX2045" s="3"/>
      <c r="DY2045" s="3"/>
      <c r="DZ2045" s="3"/>
      <c r="EA2045" s="3"/>
      <c r="EB2045" s="3"/>
      <c r="EC2045" s="3"/>
      <c r="ED2045" s="3"/>
      <c r="EE2045" s="3"/>
      <c r="EF2045" s="3"/>
      <c r="EG2045" s="3"/>
    </row>
    <row r="2046" spans="1:137" ht="15.75" customHeight="1">
      <c r="A2046" s="15" t="s">
        <v>1711</v>
      </c>
      <c r="B2046" s="15" t="s">
        <v>6518</v>
      </c>
      <c r="C2046" s="16">
        <v>27381200</v>
      </c>
      <c r="D2046" s="15">
        <v>731640387</v>
      </c>
      <c r="E2046" s="15" t="s">
        <v>3017</v>
      </c>
      <c r="F2046" s="15" t="s">
        <v>84</v>
      </c>
      <c r="G2046" s="15" t="s">
        <v>101</v>
      </c>
      <c r="H2046" s="15" t="s">
        <v>216</v>
      </c>
      <c r="I2046" s="17">
        <f t="shared" si="18"/>
        <v>0</v>
      </c>
      <c r="J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  <c r="U2046" s="17"/>
      <c r="V2046" s="17"/>
      <c r="W2046" s="17"/>
      <c r="X2046" s="17"/>
      <c r="Y2046" s="17"/>
      <c r="Z2046" s="18">
        <f t="shared" si="1"/>
        <v>39</v>
      </c>
      <c r="AA2046" s="19"/>
      <c r="AB2046" s="19"/>
      <c r="AC2046" s="19"/>
      <c r="AD2046" s="19"/>
      <c r="AE2046" s="19"/>
      <c r="AF2046" s="25">
        <v>32</v>
      </c>
      <c r="AG2046" s="19"/>
      <c r="AH2046" s="19">
        <v>7</v>
      </c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20">
        <f t="shared" si="3"/>
        <v>0</v>
      </c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1"/>
      <c r="BG2046" s="21"/>
      <c r="BH2046" s="21"/>
      <c r="BI2046" s="21"/>
      <c r="BJ2046" s="22">
        <f t="shared" si="21"/>
        <v>0</v>
      </c>
      <c r="BK2046" s="21"/>
      <c r="BL2046" s="21"/>
      <c r="BM2046" s="21"/>
      <c r="BN2046" s="23">
        <f t="shared" si="7"/>
        <v>25</v>
      </c>
      <c r="BO2046" s="23"/>
      <c r="BP2046" s="23"/>
      <c r="BQ2046" s="23">
        <v>15</v>
      </c>
      <c r="BR2046" s="23"/>
      <c r="BS2046" s="23"/>
      <c r="BT2046" s="23"/>
      <c r="BU2046" s="23"/>
      <c r="BV2046" s="23"/>
      <c r="BW2046" s="23">
        <v>10</v>
      </c>
      <c r="BX2046" s="23"/>
      <c r="BY2046" s="23"/>
      <c r="BZ2046" s="23"/>
      <c r="CA2046" s="23"/>
      <c r="CB2046" s="23"/>
      <c r="CC2046" s="23"/>
      <c r="CD2046" s="23"/>
      <c r="CE2046" s="23"/>
      <c r="CF2046" s="21">
        <f t="shared" si="9"/>
        <v>0</v>
      </c>
      <c r="CG2046" s="21"/>
      <c r="CH2046" s="21"/>
      <c r="CI2046" s="21"/>
      <c r="CJ2046" s="21"/>
      <c r="CK2046" s="21"/>
      <c r="CL2046" s="21"/>
      <c r="CM2046" s="21"/>
      <c r="CN2046" s="21"/>
      <c r="CO2046" s="21"/>
      <c r="CP2046" s="21"/>
      <c r="CQ2046" s="21"/>
      <c r="CR2046" s="21"/>
      <c r="CS2046" s="21"/>
      <c r="CT2046" s="21"/>
      <c r="CU2046" s="21"/>
      <c r="CV2046" s="21"/>
      <c r="CW2046" s="21"/>
      <c r="CX2046" s="23">
        <f t="shared" si="11"/>
        <v>0</v>
      </c>
      <c r="CY2046" s="23"/>
      <c r="CZ2046" s="23"/>
      <c r="DA2046" s="23"/>
      <c r="DB2046" s="23"/>
      <c r="DC2046" s="23"/>
      <c r="DD2046" s="23"/>
      <c r="DE2046" s="22">
        <f t="shared" si="13"/>
        <v>0</v>
      </c>
      <c r="DF2046" s="21"/>
      <c r="DG2046" s="21"/>
      <c r="DH2046" s="21"/>
      <c r="DI2046" s="21"/>
      <c r="DJ2046" s="21"/>
      <c r="DK2046" s="24">
        <f t="shared" si="15"/>
        <v>0</v>
      </c>
      <c r="DL2046" s="23"/>
      <c r="DM2046" s="23"/>
      <c r="DN2046" s="3"/>
      <c r="DO2046" s="3"/>
      <c r="DP2046" s="3"/>
      <c r="DQ2046" s="3"/>
      <c r="DR2046" s="3"/>
      <c r="DS2046" s="3"/>
      <c r="DT2046" s="3"/>
      <c r="DU2046" s="3"/>
      <c r="DV2046" s="3"/>
      <c r="DW2046" s="3"/>
      <c r="DX2046" s="3"/>
      <c r="DY2046" s="3"/>
      <c r="DZ2046" s="3"/>
      <c r="EA2046" s="3"/>
      <c r="EB2046" s="3"/>
      <c r="EC2046" s="3"/>
      <c r="ED2046" s="3"/>
      <c r="EE2046" s="3"/>
      <c r="EF2046" s="3"/>
      <c r="EG2046" s="3"/>
    </row>
    <row r="2047" spans="1:137" ht="15.75" customHeight="1">
      <c r="A2047" s="15" t="s">
        <v>6519</v>
      </c>
      <c r="B2047" s="15" t="s">
        <v>6520</v>
      </c>
      <c r="C2047" s="16">
        <v>70879567</v>
      </c>
      <c r="D2047" s="15">
        <v>603236607</v>
      </c>
      <c r="E2047" s="15" t="s">
        <v>6521</v>
      </c>
      <c r="F2047" s="15" t="s">
        <v>55</v>
      </c>
      <c r="G2047" s="15" t="s">
        <v>56</v>
      </c>
      <c r="H2047" s="15" t="s">
        <v>6522</v>
      </c>
      <c r="I2047" s="17">
        <f t="shared" si="18"/>
        <v>0</v>
      </c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  <c r="U2047" s="17"/>
      <c r="V2047" s="17"/>
      <c r="W2047" s="17"/>
      <c r="X2047" s="17"/>
      <c r="Y2047" s="17"/>
      <c r="Z2047" s="18">
        <f t="shared" si="1"/>
        <v>1350</v>
      </c>
      <c r="AA2047" s="19"/>
      <c r="AB2047" s="19"/>
      <c r="AC2047" s="19"/>
      <c r="AD2047" s="19"/>
      <c r="AE2047" s="19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>
        <v>350</v>
      </c>
      <c r="AP2047" s="19"/>
      <c r="AQ2047" s="19">
        <v>1000</v>
      </c>
      <c r="AR2047" s="20">
        <f t="shared" si="3"/>
        <v>850</v>
      </c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1"/>
      <c r="BG2047" s="21">
        <v>350</v>
      </c>
      <c r="BH2047" s="21"/>
      <c r="BI2047" s="21">
        <v>500</v>
      </c>
      <c r="BJ2047" s="22">
        <f t="shared" si="21"/>
        <v>0</v>
      </c>
      <c r="BK2047" s="21"/>
      <c r="BL2047" s="21"/>
      <c r="BM2047" s="21"/>
      <c r="BN2047" s="23">
        <f t="shared" si="7"/>
        <v>30</v>
      </c>
      <c r="BO2047" s="23"/>
      <c r="BP2047" s="23"/>
      <c r="BQ2047" s="23"/>
      <c r="BR2047" s="23"/>
      <c r="BS2047" s="23"/>
      <c r="BT2047" s="23"/>
      <c r="BU2047" s="23"/>
      <c r="BV2047" s="23"/>
      <c r="BW2047" s="23"/>
      <c r="BX2047" s="23"/>
      <c r="BY2047" s="23">
        <v>10</v>
      </c>
      <c r="BZ2047" s="23"/>
      <c r="CA2047" s="23"/>
      <c r="CB2047" s="23"/>
      <c r="CC2047" s="23"/>
      <c r="CD2047" s="23"/>
      <c r="CE2047" s="23">
        <v>20</v>
      </c>
      <c r="CF2047" s="21">
        <f t="shared" si="9"/>
        <v>1000</v>
      </c>
      <c r="CG2047" s="21"/>
      <c r="CH2047" s="21"/>
      <c r="CI2047" s="21"/>
      <c r="CJ2047" s="21"/>
      <c r="CK2047" s="21"/>
      <c r="CL2047" s="21"/>
      <c r="CM2047" s="21"/>
      <c r="CN2047" s="21"/>
      <c r="CO2047" s="21"/>
      <c r="CP2047" s="21"/>
      <c r="CQ2047" s="21"/>
      <c r="CR2047" s="21"/>
      <c r="CS2047" s="21"/>
      <c r="CT2047" s="21"/>
      <c r="CU2047" s="21">
        <v>1000</v>
      </c>
      <c r="CV2047" s="21"/>
      <c r="CW2047" s="21"/>
      <c r="CX2047" s="23">
        <f t="shared" si="11"/>
        <v>80</v>
      </c>
      <c r="CY2047" s="23"/>
      <c r="CZ2047" s="23"/>
      <c r="DA2047" s="23"/>
      <c r="DB2047" s="23">
        <v>50</v>
      </c>
      <c r="DC2047" s="23"/>
      <c r="DD2047" s="23">
        <v>30</v>
      </c>
      <c r="DE2047" s="22">
        <f t="shared" si="13"/>
        <v>50</v>
      </c>
      <c r="DF2047" s="21"/>
      <c r="DG2047" s="21"/>
      <c r="DH2047" s="21"/>
      <c r="DI2047" s="21">
        <v>30</v>
      </c>
      <c r="DJ2047" s="21">
        <v>20</v>
      </c>
      <c r="DK2047" s="24">
        <f t="shared" si="15"/>
        <v>10</v>
      </c>
      <c r="DL2047" s="23">
        <v>10</v>
      </c>
      <c r="DM2047" s="23"/>
      <c r="DN2047" s="3"/>
      <c r="DO2047" s="3"/>
      <c r="DP2047" s="3"/>
      <c r="DQ2047" s="3"/>
      <c r="DR2047" s="3"/>
      <c r="DS2047" s="3"/>
      <c r="DT2047" s="3"/>
      <c r="DU2047" s="3"/>
      <c r="DV2047" s="3"/>
      <c r="DW2047" s="3"/>
      <c r="DX2047" s="3"/>
      <c r="DY2047" s="3"/>
      <c r="DZ2047" s="3"/>
      <c r="EA2047" s="3"/>
      <c r="EB2047" s="3"/>
      <c r="EC2047" s="3"/>
      <c r="ED2047" s="3"/>
      <c r="EE2047" s="3"/>
      <c r="EF2047" s="3"/>
      <c r="EG2047" s="3"/>
    </row>
    <row r="2048" spans="1:137" ht="15.75" customHeight="1">
      <c r="A2048" s="15" t="s">
        <v>6523</v>
      </c>
      <c r="B2048" s="15" t="s">
        <v>6524</v>
      </c>
      <c r="C2048" s="16">
        <v>49713621</v>
      </c>
      <c r="D2048" s="15">
        <v>603176389</v>
      </c>
      <c r="E2048" s="15" t="s">
        <v>6525</v>
      </c>
      <c r="F2048" s="15" t="s">
        <v>84</v>
      </c>
      <c r="G2048" s="15" t="s">
        <v>133</v>
      </c>
      <c r="H2048" s="15" t="s">
        <v>216</v>
      </c>
      <c r="I2048" s="17">
        <f t="shared" si="18"/>
        <v>0</v>
      </c>
      <c r="J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  <c r="U2048" s="17"/>
      <c r="V2048" s="17"/>
      <c r="W2048" s="17"/>
      <c r="X2048" s="17"/>
      <c r="Y2048" s="17"/>
      <c r="Z2048" s="18">
        <f t="shared" si="1"/>
        <v>30</v>
      </c>
      <c r="AA2048" s="19"/>
      <c r="AB2048" s="19"/>
      <c r="AC2048" s="19"/>
      <c r="AD2048" s="19"/>
      <c r="AE2048" s="19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>
        <v>30</v>
      </c>
      <c r="AQ2048" s="19"/>
      <c r="AR2048" s="20">
        <f t="shared" si="3"/>
        <v>0</v>
      </c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1"/>
      <c r="BG2048" s="21"/>
      <c r="BH2048" s="21"/>
      <c r="BI2048" s="21"/>
      <c r="BJ2048" s="22">
        <f t="shared" si="21"/>
        <v>0</v>
      </c>
      <c r="BK2048" s="21"/>
      <c r="BL2048" s="21"/>
      <c r="BM2048" s="21"/>
      <c r="BN2048" s="23">
        <f t="shared" si="7"/>
        <v>0</v>
      </c>
      <c r="BO2048" s="23"/>
      <c r="BP2048" s="23"/>
      <c r="BQ2048" s="23"/>
      <c r="BR2048" s="23"/>
      <c r="BS2048" s="23"/>
      <c r="BT2048" s="23"/>
      <c r="BU2048" s="23"/>
      <c r="BV2048" s="23"/>
      <c r="BW2048" s="23"/>
      <c r="BX2048" s="23"/>
      <c r="BY2048" s="23"/>
      <c r="BZ2048" s="23"/>
      <c r="CA2048" s="23"/>
      <c r="CB2048" s="23"/>
      <c r="CC2048" s="23"/>
      <c r="CD2048" s="23"/>
      <c r="CE2048" s="23"/>
      <c r="CF2048" s="21">
        <f t="shared" si="9"/>
        <v>0</v>
      </c>
      <c r="CG2048" s="21"/>
      <c r="CH2048" s="21"/>
      <c r="CI2048" s="21"/>
      <c r="CJ2048" s="21"/>
      <c r="CK2048" s="21"/>
      <c r="CL2048" s="21"/>
      <c r="CM2048" s="21"/>
      <c r="CN2048" s="21"/>
      <c r="CO2048" s="21"/>
      <c r="CP2048" s="21"/>
      <c r="CQ2048" s="21"/>
      <c r="CR2048" s="21"/>
      <c r="CS2048" s="21"/>
      <c r="CT2048" s="21"/>
      <c r="CU2048" s="21"/>
      <c r="CV2048" s="21"/>
      <c r="CW2048" s="21"/>
      <c r="CX2048" s="23">
        <f t="shared" si="11"/>
        <v>0</v>
      </c>
      <c r="CY2048" s="23"/>
      <c r="CZ2048" s="23"/>
      <c r="DA2048" s="23"/>
      <c r="DB2048" s="23"/>
      <c r="DC2048" s="23"/>
      <c r="DD2048" s="23"/>
      <c r="DE2048" s="22">
        <f t="shared" si="13"/>
        <v>0</v>
      </c>
      <c r="DF2048" s="21"/>
      <c r="DG2048" s="21"/>
      <c r="DH2048" s="21"/>
      <c r="DI2048" s="21"/>
      <c r="DJ2048" s="21"/>
      <c r="DK2048" s="24">
        <f t="shared" si="15"/>
        <v>0</v>
      </c>
      <c r="DL2048" s="23"/>
      <c r="DM2048" s="23"/>
      <c r="DN2048" s="3"/>
      <c r="DO2048" s="3"/>
      <c r="DP2048" s="3"/>
      <c r="DQ2048" s="3"/>
      <c r="DR2048" s="3"/>
      <c r="DS2048" s="3"/>
      <c r="DT2048" s="3"/>
      <c r="DU2048" s="3"/>
      <c r="DV2048" s="3"/>
      <c r="DW2048" s="3"/>
      <c r="DX2048" s="3"/>
      <c r="DY2048" s="3"/>
      <c r="DZ2048" s="3"/>
      <c r="EA2048" s="3"/>
      <c r="EB2048" s="3"/>
      <c r="EC2048" s="3"/>
      <c r="ED2048" s="3"/>
      <c r="EE2048" s="3"/>
      <c r="EF2048" s="3"/>
      <c r="EG2048" s="3"/>
    </row>
    <row r="2049" spans="1:137" ht="15.75" customHeight="1">
      <c r="A2049" s="15" t="s">
        <v>6526</v>
      </c>
      <c r="B2049" s="15" t="s">
        <v>6527</v>
      </c>
      <c r="C2049" s="16">
        <v>24224430</v>
      </c>
      <c r="D2049" s="15">
        <v>777109402</v>
      </c>
      <c r="E2049" s="15" t="s">
        <v>5750</v>
      </c>
      <c r="F2049" s="15" t="s">
        <v>84</v>
      </c>
      <c r="G2049" s="15" t="s">
        <v>56</v>
      </c>
      <c r="H2049" s="15" t="s">
        <v>216</v>
      </c>
      <c r="I2049" s="17">
        <f t="shared" si="18"/>
        <v>0</v>
      </c>
      <c r="J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  <c r="U2049" s="17"/>
      <c r="V2049" s="17"/>
      <c r="W2049" s="17"/>
      <c r="X2049" s="17"/>
      <c r="Y2049" s="17"/>
      <c r="Z2049" s="18">
        <f t="shared" si="1"/>
        <v>25</v>
      </c>
      <c r="AA2049" s="19"/>
      <c r="AB2049" s="19"/>
      <c r="AC2049" s="19"/>
      <c r="AD2049" s="19"/>
      <c r="AE2049" s="19"/>
      <c r="AF2049" s="19"/>
      <c r="AG2049" s="19"/>
      <c r="AH2049" s="19"/>
      <c r="AI2049" s="19"/>
      <c r="AJ2049" s="19"/>
      <c r="AK2049" s="19">
        <v>25</v>
      </c>
      <c r="AL2049" s="19"/>
      <c r="AM2049" s="19"/>
      <c r="AN2049" s="19"/>
      <c r="AO2049" s="19"/>
      <c r="AP2049" s="19"/>
      <c r="AQ2049" s="19"/>
      <c r="AR2049" s="20">
        <f t="shared" si="3"/>
        <v>0</v>
      </c>
      <c r="AS2049" s="21"/>
      <c r="AT2049" s="21"/>
      <c r="AU2049" s="21"/>
      <c r="AV2049" s="21"/>
      <c r="AW2049" s="21"/>
      <c r="AX2049" s="21"/>
      <c r="AY2049" s="21"/>
      <c r="AZ2049" s="21"/>
      <c r="BA2049" s="21"/>
      <c r="BB2049" s="21"/>
      <c r="BC2049" s="21"/>
      <c r="BD2049" s="21"/>
      <c r="BE2049" s="21"/>
      <c r="BF2049" s="21"/>
      <c r="BG2049" s="21"/>
      <c r="BH2049" s="21"/>
      <c r="BI2049" s="21"/>
      <c r="BJ2049" s="22">
        <f t="shared" si="21"/>
        <v>0</v>
      </c>
      <c r="BK2049" s="21"/>
      <c r="BL2049" s="21"/>
      <c r="BM2049" s="21"/>
      <c r="BN2049" s="23">
        <f t="shared" si="7"/>
        <v>0</v>
      </c>
      <c r="BO2049" s="23"/>
      <c r="BP2049" s="23"/>
      <c r="BQ2049" s="23"/>
      <c r="BR2049" s="23"/>
      <c r="BS2049" s="23"/>
      <c r="BT2049" s="23"/>
      <c r="BU2049" s="23"/>
      <c r="BV2049" s="23"/>
      <c r="BW2049" s="23"/>
      <c r="BX2049" s="23"/>
      <c r="BY2049" s="23"/>
      <c r="BZ2049" s="23"/>
      <c r="CA2049" s="23"/>
      <c r="CB2049" s="23"/>
      <c r="CC2049" s="23"/>
      <c r="CD2049" s="23"/>
      <c r="CE2049" s="23"/>
      <c r="CF2049" s="21">
        <f t="shared" si="9"/>
        <v>0</v>
      </c>
      <c r="CG2049" s="21"/>
      <c r="CH2049" s="21"/>
      <c r="CI2049" s="21"/>
      <c r="CJ2049" s="21"/>
      <c r="CK2049" s="21"/>
      <c r="CL2049" s="21"/>
      <c r="CM2049" s="21"/>
      <c r="CN2049" s="21"/>
      <c r="CO2049" s="21"/>
      <c r="CP2049" s="21"/>
      <c r="CQ2049" s="21"/>
      <c r="CR2049" s="21"/>
      <c r="CS2049" s="21"/>
      <c r="CT2049" s="21"/>
      <c r="CU2049" s="21"/>
      <c r="CV2049" s="21"/>
      <c r="CW2049" s="21"/>
      <c r="CX2049" s="23">
        <f t="shared" si="11"/>
        <v>0</v>
      </c>
      <c r="CY2049" s="23"/>
      <c r="CZ2049" s="23"/>
      <c r="DA2049" s="23"/>
      <c r="DB2049" s="23"/>
      <c r="DC2049" s="23"/>
      <c r="DD2049" s="23"/>
      <c r="DE2049" s="22">
        <f t="shared" si="13"/>
        <v>0</v>
      </c>
      <c r="DF2049" s="21"/>
      <c r="DG2049" s="21"/>
      <c r="DH2049" s="21"/>
      <c r="DI2049" s="21"/>
      <c r="DJ2049" s="21"/>
      <c r="DK2049" s="24">
        <f t="shared" si="15"/>
        <v>0</v>
      </c>
      <c r="DL2049" s="23"/>
      <c r="DM2049" s="23"/>
      <c r="DN2049" s="3"/>
      <c r="DO2049" s="3"/>
      <c r="DP2049" s="3"/>
      <c r="DQ2049" s="3"/>
      <c r="DR2049" s="3"/>
      <c r="DS2049" s="3"/>
      <c r="DT2049" s="3"/>
      <c r="DU2049" s="3"/>
      <c r="DV2049" s="3"/>
      <c r="DW2049" s="3"/>
      <c r="DX2049" s="3"/>
      <c r="DY2049" s="3"/>
      <c r="DZ2049" s="3"/>
      <c r="EA2049" s="3"/>
      <c r="EB2049" s="3"/>
      <c r="EC2049" s="3"/>
      <c r="ED2049" s="3"/>
      <c r="EE2049" s="3"/>
      <c r="EF2049" s="3"/>
      <c r="EG2049" s="3"/>
    </row>
    <row r="2050" spans="1:137" ht="15.75" customHeight="1">
      <c r="A2050" s="15" t="s">
        <v>6528</v>
      </c>
      <c r="B2050" s="15" t="s">
        <v>6529</v>
      </c>
      <c r="C2050" s="16" t="s">
        <v>6530</v>
      </c>
      <c r="D2050" s="15">
        <v>602562596</v>
      </c>
      <c r="E2050" s="15" t="s">
        <v>6531</v>
      </c>
      <c r="F2050" s="15" t="s">
        <v>84</v>
      </c>
      <c r="G2050" s="15" t="s">
        <v>91</v>
      </c>
      <c r="H2050" s="15" t="s">
        <v>150</v>
      </c>
      <c r="I2050" s="17">
        <f t="shared" si="18"/>
        <v>0</v>
      </c>
      <c r="J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  <c r="U2050" s="17"/>
      <c r="V2050" s="17"/>
      <c r="W2050" s="17"/>
      <c r="X2050" s="17"/>
      <c r="Y2050" s="17"/>
      <c r="Z2050" s="18">
        <f t="shared" si="1"/>
        <v>44</v>
      </c>
      <c r="AA2050" s="19"/>
      <c r="AB2050" s="19"/>
      <c r="AC2050" s="19"/>
      <c r="AD2050" s="19"/>
      <c r="AE2050" s="19"/>
      <c r="AF2050" s="19"/>
      <c r="AG2050" s="19">
        <v>19</v>
      </c>
      <c r="AH2050" s="19"/>
      <c r="AI2050" s="19"/>
      <c r="AJ2050" s="19"/>
      <c r="AK2050" s="19"/>
      <c r="AL2050" s="19"/>
      <c r="AM2050" s="19"/>
      <c r="AN2050" s="19"/>
      <c r="AO2050" s="19">
        <v>25</v>
      </c>
      <c r="AP2050" s="19"/>
      <c r="AQ2050" s="19"/>
      <c r="AR2050" s="20">
        <f t="shared" si="3"/>
        <v>0</v>
      </c>
      <c r="AS2050" s="21"/>
      <c r="AT2050" s="21"/>
      <c r="AU2050" s="21"/>
      <c r="AV2050" s="21"/>
      <c r="AW2050" s="21"/>
      <c r="AX2050" s="21"/>
      <c r="AY2050" s="21"/>
      <c r="AZ2050" s="21"/>
      <c r="BA2050" s="21"/>
      <c r="BB2050" s="21"/>
      <c r="BC2050" s="21"/>
      <c r="BD2050" s="21"/>
      <c r="BE2050" s="21"/>
      <c r="BF2050" s="21"/>
      <c r="BG2050" s="21"/>
      <c r="BH2050" s="21"/>
      <c r="BI2050" s="21"/>
      <c r="BJ2050" s="22">
        <f t="shared" si="21"/>
        <v>0</v>
      </c>
      <c r="BK2050" s="21"/>
      <c r="BL2050" s="21"/>
      <c r="BM2050" s="21"/>
      <c r="BN2050" s="23">
        <f t="shared" si="7"/>
        <v>0</v>
      </c>
      <c r="BO2050" s="23"/>
      <c r="BP2050" s="23"/>
      <c r="BQ2050" s="23"/>
      <c r="BR2050" s="23"/>
      <c r="BS2050" s="23"/>
      <c r="BT2050" s="23"/>
      <c r="BU2050" s="23"/>
      <c r="BV2050" s="23"/>
      <c r="BW2050" s="23"/>
      <c r="BX2050" s="23"/>
      <c r="BY2050" s="23"/>
      <c r="BZ2050" s="23"/>
      <c r="CA2050" s="23"/>
      <c r="CB2050" s="23"/>
      <c r="CC2050" s="23"/>
      <c r="CD2050" s="23"/>
      <c r="CE2050" s="23"/>
      <c r="CF2050" s="21">
        <f t="shared" si="9"/>
        <v>100</v>
      </c>
      <c r="CG2050" s="21"/>
      <c r="CH2050" s="21"/>
      <c r="CI2050" s="21"/>
      <c r="CJ2050" s="21"/>
      <c r="CK2050" s="21"/>
      <c r="CL2050" s="21"/>
      <c r="CM2050" s="21"/>
      <c r="CN2050" s="21"/>
      <c r="CO2050" s="21"/>
      <c r="CP2050" s="21"/>
      <c r="CQ2050" s="21"/>
      <c r="CR2050" s="21"/>
      <c r="CS2050" s="21"/>
      <c r="CT2050" s="21"/>
      <c r="CU2050" s="21">
        <v>100</v>
      </c>
      <c r="CV2050" s="21"/>
      <c r="CW2050" s="21"/>
      <c r="CX2050" s="23">
        <f t="shared" si="11"/>
        <v>1</v>
      </c>
      <c r="CY2050" s="23"/>
      <c r="CZ2050" s="23"/>
      <c r="DA2050" s="23"/>
      <c r="DB2050" s="23">
        <v>1</v>
      </c>
      <c r="DC2050" s="23"/>
      <c r="DD2050" s="23"/>
      <c r="DE2050" s="22">
        <f t="shared" si="13"/>
        <v>0</v>
      </c>
      <c r="DF2050" s="21"/>
      <c r="DG2050" s="21"/>
      <c r="DH2050" s="21"/>
      <c r="DI2050" s="21"/>
      <c r="DJ2050" s="21"/>
      <c r="DK2050" s="24">
        <f t="shared" si="15"/>
        <v>0</v>
      </c>
      <c r="DL2050" s="23"/>
      <c r="DM2050" s="23"/>
      <c r="DN2050" s="3"/>
      <c r="DO2050" s="3"/>
      <c r="DP2050" s="3"/>
      <c r="DQ2050" s="3"/>
      <c r="DR2050" s="3"/>
      <c r="DS2050" s="3"/>
      <c r="DT2050" s="3"/>
      <c r="DU2050" s="3"/>
      <c r="DV2050" s="3"/>
      <c r="DW2050" s="3"/>
      <c r="DX2050" s="3"/>
      <c r="DY2050" s="3"/>
      <c r="DZ2050" s="3"/>
      <c r="EA2050" s="3"/>
      <c r="EB2050" s="3"/>
      <c r="EC2050" s="3"/>
      <c r="ED2050" s="3"/>
      <c r="EE2050" s="3"/>
      <c r="EF2050" s="3"/>
      <c r="EG2050" s="3"/>
    </row>
    <row r="2051" spans="1:137" ht="15.75" customHeight="1">
      <c r="A2051" s="15" t="s">
        <v>1718</v>
      </c>
      <c r="B2051" s="15" t="s">
        <v>6518</v>
      </c>
      <c r="C2051" s="16">
        <v>24224383</v>
      </c>
      <c r="D2051" s="15">
        <v>731640387</v>
      </c>
      <c r="E2051" s="15" t="s">
        <v>3017</v>
      </c>
      <c r="F2051" s="15" t="s">
        <v>84</v>
      </c>
      <c r="G2051" s="15" t="s">
        <v>91</v>
      </c>
      <c r="H2051" s="15" t="s">
        <v>216</v>
      </c>
      <c r="I2051" s="17">
        <f t="shared" si="18"/>
        <v>0</v>
      </c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  <c r="U2051" s="17"/>
      <c r="V2051" s="17"/>
      <c r="W2051" s="17"/>
      <c r="X2051" s="17"/>
      <c r="Y2051" s="17"/>
      <c r="Z2051" s="18">
        <f t="shared" si="1"/>
        <v>114</v>
      </c>
      <c r="AA2051" s="19"/>
      <c r="AB2051" s="19"/>
      <c r="AC2051" s="19"/>
      <c r="AD2051" s="19"/>
      <c r="AE2051" s="19">
        <v>50</v>
      </c>
      <c r="AF2051" s="19"/>
      <c r="AG2051" s="19">
        <v>19</v>
      </c>
      <c r="AH2051" s="19"/>
      <c r="AI2051" s="19"/>
      <c r="AJ2051" s="19"/>
      <c r="AK2051" s="19"/>
      <c r="AL2051" s="19"/>
      <c r="AM2051" s="19"/>
      <c r="AN2051" s="19"/>
      <c r="AO2051" s="19">
        <v>45</v>
      </c>
      <c r="AP2051" s="19"/>
      <c r="AQ2051" s="19"/>
      <c r="AR2051" s="20">
        <f t="shared" si="3"/>
        <v>0</v>
      </c>
      <c r="AS2051" s="21"/>
      <c r="AT2051" s="21"/>
      <c r="AU2051" s="21"/>
      <c r="AV2051" s="21"/>
      <c r="AW2051" s="21"/>
      <c r="AX2051" s="21"/>
      <c r="AY2051" s="21"/>
      <c r="AZ2051" s="21"/>
      <c r="BA2051" s="21"/>
      <c r="BB2051" s="21"/>
      <c r="BC2051" s="21"/>
      <c r="BD2051" s="21"/>
      <c r="BE2051" s="21"/>
      <c r="BF2051" s="21"/>
      <c r="BG2051" s="21"/>
      <c r="BH2051" s="21"/>
      <c r="BI2051" s="21"/>
      <c r="BJ2051" s="22">
        <f t="shared" si="21"/>
        <v>0</v>
      </c>
      <c r="BK2051" s="21"/>
      <c r="BL2051" s="21"/>
      <c r="BM2051" s="21"/>
      <c r="BN2051" s="23">
        <f t="shared" si="7"/>
        <v>0</v>
      </c>
      <c r="BO2051" s="23"/>
      <c r="BP2051" s="23"/>
      <c r="BQ2051" s="23"/>
      <c r="BR2051" s="23"/>
      <c r="BS2051" s="23"/>
      <c r="BT2051" s="23"/>
      <c r="BU2051" s="23"/>
      <c r="BV2051" s="23"/>
      <c r="BW2051" s="23"/>
      <c r="BX2051" s="23"/>
      <c r="BY2051" s="23"/>
      <c r="BZ2051" s="23"/>
      <c r="CA2051" s="23"/>
      <c r="CB2051" s="23"/>
      <c r="CC2051" s="23"/>
      <c r="CD2051" s="23"/>
      <c r="CE2051" s="23"/>
      <c r="CF2051" s="21">
        <f t="shared" si="9"/>
        <v>100</v>
      </c>
      <c r="CG2051" s="21"/>
      <c r="CH2051" s="21"/>
      <c r="CI2051" s="21"/>
      <c r="CJ2051" s="21"/>
      <c r="CK2051" s="21"/>
      <c r="CL2051" s="21"/>
      <c r="CM2051" s="21"/>
      <c r="CN2051" s="21"/>
      <c r="CO2051" s="21"/>
      <c r="CP2051" s="21"/>
      <c r="CQ2051" s="21"/>
      <c r="CR2051" s="21"/>
      <c r="CS2051" s="21"/>
      <c r="CT2051" s="21"/>
      <c r="CU2051" s="21">
        <v>100</v>
      </c>
      <c r="CV2051" s="21"/>
      <c r="CW2051" s="21"/>
      <c r="CX2051" s="23">
        <f t="shared" si="11"/>
        <v>1</v>
      </c>
      <c r="CY2051" s="23"/>
      <c r="CZ2051" s="23"/>
      <c r="DA2051" s="23"/>
      <c r="DB2051" s="23">
        <v>1</v>
      </c>
      <c r="DC2051" s="23"/>
      <c r="DD2051" s="23"/>
      <c r="DE2051" s="22">
        <f t="shared" si="13"/>
        <v>0</v>
      </c>
      <c r="DF2051" s="21"/>
      <c r="DG2051" s="21"/>
      <c r="DH2051" s="21"/>
      <c r="DI2051" s="21"/>
      <c r="DJ2051" s="21"/>
      <c r="DK2051" s="24">
        <f t="shared" si="15"/>
        <v>0</v>
      </c>
      <c r="DL2051" s="23"/>
      <c r="DM2051" s="23"/>
      <c r="DN2051" s="3"/>
      <c r="DO2051" s="3"/>
      <c r="DP2051" s="3"/>
      <c r="DQ2051" s="3"/>
      <c r="DR2051" s="3"/>
      <c r="DS2051" s="3"/>
      <c r="DT2051" s="3"/>
      <c r="DU2051" s="3"/>
      <c r="DV2051" s="3"/>
      <c r="DW2051" s="3"/>
      <c r="DX2051" s="3"/>
      <c r="DY2051" s="3"/>
      <c r="DZ2051" s="3"/>
      <c r="EA2051" s="3"/>
      <c r="EB2051" s="3"/>
      <c r="EC2051" s="3"/>
      <c r="ED2051" s="3"/>
      <c r="EE2051" s="3"/>
      <c r="EF2051" s="3"/>
      <c r="EG2051" s="3"/>
    </row>
    <row r="2052" spans="1:137" ht="15.75" customHeight="1">
      <c r="A2052" s="15" t="s">
        <v>6532</v>
      </c>
      <c r="B2052" s="15" t="s">
        <v>6529</v>
      </c>
      <c r="C2052" s="16" t="s">
        <v>6533</v>
      </c>
      <c r="D2052" s="15">
        <v>602562596</v>
      </c>
      <c r="E2052" s="15" t="s">
        <v>6534</v>
      </c>
      <c r="F2052" s="15" t="s">
        <v>84</v>
      </c>
      <c r="G2052" s="15" t="s">
        <v>91</v>
      </c>
      <c r="H2052" s="15" t="s">
        <v>86</v>
      </c>
      <c r="I2052" s="17">
        <f t="shared" si="18"/>
        <v>0</v>
      </c>
      <c r="J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  <c r="U2052" s="17"/>
      <c r="V2052" s="17"/>
      <c r="W2052" s="17"/>
      <c r="X2052" s="17"/>
      <c r="Y2052" s="17"/>
      <c r="Z2052" s="18">
        <f t="shared" si="1"/>
        <v>29</v>
      </c>
      <c r="AA2052" s="19"/>
      <c r="AB2052" s="19"/>
      <c r="AC2052" s="19"/>
      <c r="AD2052" s="19"/>
      <c r="AE2052" s="19"/>
      <c r="AF2052" s="19"/>
      <c r="AG2052" s="19">
        <v>19</v>
      </c>
      <c r="AH2052" s="19"/>
      <c r="AI2052" s="19"/>
      <c r="AJ2052" s="19"/>
      <c r="AK2052" s="19"/>
      <c r="AL2052" s="19"/>
      <c r="AM2052" s="19"/>
      <c r="AN2052" s="19"/>
      <c r="AO2052" s="19">
        <v>10</v>
      </c>
      <c r="AP2052" s="19"/>
      <c r="AQ2052" s="19"/>
      <c r="AR2052" s="20">
        <f t="shared" si="3"/>
        <v>0</v>
      </c>
      <c r="AS2052" s="21"/>
      <c r="AT2052" s="21"/>
      <c r="AU2052" s="21"/>
      <c r="AV2052" s="21"/>
      <c r="AW2052" s="21"/>
      <c r="AX2052" s="21"/>
      <c r="AY2052" s="21"/>
      <c r="AZ2052" s="21"/>
      <c r="BA2052" s="21"/>
      <c r="BB2052" s="21"/>
      <c r="BC2052" s="21"/>
      <c r="BD2052" s="21"/>
      <c r="BE2052" s="21"/>
      <c r="BF2052" s="21"/>
      <c r="BG2052" s="21"/>
      <c r="BH2052" s="21"/>
      <c r="BI2052" s="21"/>
      <c r="BJ2052" s="22">
        <f t="shared" si="21"/>
        <v>0</v>
      </c>
      <c r="BK2052" s="21"/>
      <c r="BL2052" s="21"/>
      <c r="BM2052" s="21"/>
      <c r="BN2052" s="23">
        <f t="shared" si="7"/>
        <v>0</v>
      </c>
      <c r="BO2052" s="23"/>
      <c r="BP2052" s="23"/>
      <c r="BQ2052" s="23"/>
      <c r="BR2052" s="23"/>
      <c r="BS2052" s="23"/>
      <c r="BT2052" s="23"/>
      <c r="BU2052" s="23"/>
      <c r="BV2052" s="23"/>
      <c r="BW2052" s="23"/>
      <c r="BX2052" s="23"/>
      <c r="BY2052" s="23"/>
      <c r="BZ2052" s="23"/>
      <c r="CA2052" s="23"/>
      <c r="CB2052" s="23"/>
      <c r="CC2052" s="23"/>
      <c r="CD2052" s="23"/>
      <c r="CE2052" s="23"/>
      <c r="CF2052" s="21">
        <f t="shared" si="9"/>
        <v>100</v>
      </c>
      <c r="CG2052" s="21"/>
      <c r="CH2052" s="21"/>
      <c r="CI2052" s="21"/>
      <c r="CJ2052" s="21"/>
      <c r="CK2052" s="21"/>
      <c r="CL2052" s="21"/>
      <c r="CM2052" s="21"/>
      <c r="CN2052" s="21"/>
      <c r="CO2052" s="21"/>
      <c r="CP2052" s="21"/>
      <c r="CQ2052" s="21"/>
      <c r="CR2052" s="21"/>
      <c r="CS2052" s="21"/>
      <c r="CT2052" s="21"/>
      <c r="CU2052" s="21">
        <v>100</v>
      </c>
      <c r="CV2052" s="21"/>
      <c r="CW2052" s="21"/>
      <c r="CX2052" s="23">
        <f t="shared" si="11"/>
        <v>1</v>
      </c>
      <c r="CY2052" s="23"/>
      <c r="CZ2052" s="23"/>
      <c r="DA2052" s="23"/>
      <c r="DB2052" s="23">
        <v>1</v>
      </c>
      <c r="DC2052" s="23"/>
      <c r="DD2052" s="23"/>
      <c r="DE2052" s="22">
        <f t="shared" si="13"/>
        <v>0</v>
      </c>
      <c r="DF2052" s="21"/>
      <c r="DG2052" s="21"/>
      <c r="DH2052" s="21"/>
      <c r="DI2052" s="21"/>
      <c r="DJ2052" s="21"/>
      <c r="DK2052" s="24">
        <f t="shared" si="15"/>
        <v>0</v>
      </c>
      <c r="DL2052" s="23"/>
      <c r="DM2052" s="23"/>
      <c r="DN2052" s="3"/>
      <c r="DO2052" s="3"/>
      <c r="DP2052" s="3"/>
      <c r="DQ2052" s="3"/>
      <c r="DR2052" s="3"/>
      <c r="DS2052" s="3"/>
      <c r="DT2052" s="3"/>
      <c r="DU2052" s="3"/>
      <c r="DV2052" s="3"/>
      <c r="DW2052" s="3"/>
      <c r="DX2052" s="3"/>
      <c r="DY2052" s="3"/>
      <c r="DZ2052" s="3"/>
      <c r="EA2052" s="3"/>
      <c r="EB2052" s="3"/>
      <c r="EC2052" s="3"/>
      <c r="ED2052" s="3"/>
      <c r="EE2052" s="3"/>
      <c r="EF2052" s="3"/>
      <c r="EG2052" s="3"/>
    </row>
    <row r="2053" spans="1:137" ht="15.75" customHeight="1">
      <c r="A2053" s="15" t="s">
        <v>6535</v>
      </c>
      <c r="B2053" s="15" t="s">
        <v>6536</v>
      </c>
      <c r="C2053" s="16">
        <v>25903659</v>
      </c>
      <c r="D2053" s="15">
        <v>601336347</v>
      </c>
      <c r="E2053" s="15" t="s">
        <v>6537</v>
      </c>
      <c r="F2053" s="15" t="s">
        <v>84</v>
      </c>
      <c r="G2053" s="15" t="s">
        <v>101</v>
      </c>
      <c r="H2053" s="15" t="s">
        <v>76</v>
      </c>
      <c r="I2053" s="17">
        <f t="shared" si="18"/>
        <v>0</v>
      </c>
      <c r="J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  <c r="U2053" s="17"/>
      <c r="V2053" s="17"/>
      <c r="W2053" s="17"/>
      <c r="X2053" s="17"/>
      <c r="Y2053" s="17"/>
      <c r="Z2053" s="18">
        <f t="shared" si="1"/>
        <v>1479</v>
      </c>
      <c r="AA2053" s="19">
        <v>43</v>
      </c>
      <c r="AB2053" s="19"/>
      <c r="AC2053" s="19"/>
      <c r="AD2053" s="19"/>
      <c r="AE2053" s="25">
        <v>500</v>
      </c>
      <c r="AF2053" s="25">
        <v>32</v>
      </c>
      <c r="AG2053" s="19">
        <v>100</v>
      </c>
      <c r="AH2053" s="19">
        <f>6+580+9+9</f>
        <v>604</v>
      </c>
      <c r="AI2053" s="19"/>
      <c r="AJ2053" s="19"/>
      <c r="AK2053" s="19"/>
      <c r="AL2053" s="19"/>
      <c r="AM2053" s="19"/>
      <c r="AN2053" s="19"/>
      <c r="AO2053" s="19">
        <v>200</v>
      </c>
      <c r="AP2053" s="19"/>
      <c r="AQ2053" s="19"/>
      <c r="AR2053" s="20">
        <f t="shared" si="3"/>
        <v>0</v>
      </c>
      <c r="AS2053" s="21"/>
      <c r="AT2053" s="21"/>
      <c r="AU2053" s="21"/>
      <c r="AV2053" s="21"/>
      <c r="AW2053" s="21"/>
      <c r="AX2053" s="21"/>
      <c r="AY2053" s="21"/>
      <c r="AZ2053" s="21"/>
      <c r="BA2053" s="21"/>
      <c r="BB2053" s="21"/>
      <c r="BC2053" s="21"/>
      <c r="BD2053" s="21"/>
      <c r="BE2053" s="21"/>
      <c r="BF2053" s="21"/>
      <c r="BG2053" s="21"/>
      <c r="BH2053" s="21"/>
      <c r="BI2053" s="21"/>
      <c r="BJ2053" s="22">
        <f t="shared" si="21"/>
        <v>0</v>
      </c>
      <c r="BK2053" s="21"/>
      <c r="BL2053" s="21"/>
      <c r="BM2053" s="21"/>
      <c r="BN2053" s="23">
        <f t="shared" si="7"/>
        <v>35</v>
      </c>
      <c r="BO2053" s="23"/>
      <c r="BP2053" s="23"/>
      <c r="BQ2053" s="23">
        <v>25</v>
      </c>
      <c r="BR2053" s="23"/>
      <c r="BS2053" s="23"/>
      <c r="BT2053" s="23"/>
      <c r="BU2053" s="23"/>
      <c r="BV2053" s="23"/>
      <c r="BW2053" s="23">
        <v>10</v>
      </c>
      <c r="BX2053" s="23"/>
      <c r="BY2053" s="23"/>
      <c r="BZ2053" s="23"/>
      <c r="CA2053" s="23"/>
      <c r="CB2053" s="23"/>
      <c r="CC2053" s="23"/>
      <c r="CD2053" s="23"/>
      <c r="CE2053" s="23"/>
      <c r="CF2053" s="21">
        <f t="shared" si="9"/>
        <v>1000</v>
      </c>
      <c r="CG2053" s="21"/>
      <c r="CH2053" s="21"/>
      <c r="CI2053" s="21"/>
      <c r="CJ2053" s="21">
        <v>1000</v>
      </c>
      <c r="CK2053" s="21"/>
      <c r="CL2053" s="21"/>
      <c r="CM2053" s="21"/>
      <c r="CN2053" s="21"/>
      <c r="CO2053" s="21"/>
      <c r="CP2053" s="21"/>
      <c r="CQ2053" s="21"/>
      <c r="CR2053" s="21"/>
      <c r="CS2053" s="21"/>
      <c r="CT2053" s="21"/>
      <c r="CU2053" s="21"/>
      <c r="CV2053" s="21"/>
      <c r="CW2053" s="21"/>
      <c r="CX2053" s="23">
        <f t="shared" si="11"/>
        <v>6</v>
      </c>
      <c r="CY2053" s="23"/>
      <c r="CZ2053" s="23"/>
      <c r="DA2053" s="23">
        <v>1</v>
      </c>
      <c r="DB2053" s="23">
        <v>5</v>
      </c>
      <c r="DC2053" s="23"/>
      <c r="DD2053" s="23"/>
      <c r="DE2053" s="22">
        <f t="shared" si="13"/>
        <v>50</v>
      </c>
      <c r="DF2053" s="21"/>
      <c r="DG2053" s="21"/>
      <c r="DH2053" s="21">
        <v>50</v>
      </c>
      <c r="DI2053" s="21"/>
      <c r="DJ2053" s="21"/>
      <c r="DK2053" s="24">
        <f t="shared" si="15"/>
        <v>0</v>
      </c>
      <c r="DL2053" s="23"/>
      <c r="DM2053" s="23"/>
      <c r="DN2053" s="3"/>
      <c r="DO2053" s="3"/>
      <c r="DP2053" s="3"/>
      <c r="DQ2053" s="3"/>
      <c r="DR2053" s="3"/>
      <c r="DS2053" s="3"/>
      <c r="DT2053" s="3"/>
      <c r="DU2053" s="3"/>
      <c r="DV2053" s="3"/>
      <c r="DW2053" s="3"/>
      <c r="DX2053" s="3"/>
      <c r="DY2053" s="3"/>
      <c r="DZ2053" s="3"/>
      <c r="EA2053" s="3"/>
      <c r="EB2053" s="3"/>
      <c r="EC2053" s="3"/>
      <c r="ED2053" s="3"/>
      <c r="EE2053" s="3"/>
      <c r="EF2053" s="3"/>
      <c r="EG2053" s="3"/>
    </row>
    <row r="2054" spans="1:137" ht="15.75" customHeight="1">
      <c r="A2054" s="15" t="s">
        <v>6538</v>
      </c>
      <c r="B2054" s="15" t="s">
        <v>6278</v>
      </c>
      <c r="C2054" s="16" t="s">
        <v>6539</v>
      </c>
      <c r="D2054" s="15">
        <v>603743345</v>
      </c>
      <c r="E2054" s="15" t="s">
        <v>6540</v>
      </c>
      <c r="F2054" s="15" t="s">
        <v>84</v>
      </c>
      <c r="G2054" s="15" t="s">
        <v>91</v>
      </c>
      <c r="H2054" s="15" t="s">
        <v>216</v>
      </c>
      <c r="I2054" s="17">
        <f t="shared" si="18"/>
        <v>0</v>
      </c>
      <c r="J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  <c r="U2054" s="17"/>
      <c r="V2054" s="17"/>
      <c r="W2054" s="17"/>
      <c r="X2054" s="17"/>
      <c r="Y2054" s="17"/>
      <c r="Z2054" s="18">
        <f t="shared" si="1"/>
        <v>10</v>
      </c>
      <c r="AA2054" s="19"/>
      <c r="AB2054" s="19"/>
      <c r="AC2054" s="19"/>
      <c r="AD2054" s="19"/>
      <c r="AE2054" s="19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>
        <v>10</v>
      </c>
      <c r="AP2054" s="19"/>
      <c r="AQ2054" s="19"/>
      <c r="AR2054" s="20">
        <f t="shared" si="3"/>
        <v>0</v>
      </c>
      <c r="AS2054" s="21"/>
      <c r="AT2054" s="21"/>
      <c r="AU2054" s="21"/>
      <c r="AV2054" s="21"/>
      <c r="AW2054" s="21"/>
      <c r="AX2054" s="21"/>
      <c r="AY2054" s="21"/>
      <c r="AZ2054" s="21"/>
      <c r="BA2054" s="21"/>
      <c r="BB2054" s="21"/>
      <c r="BC2054" s="21"/>
      <c r="BD2054" s="21"/>
      <c r="BE2054" s="21"/>
      <c r="BF2054" s="21"/>
      <c r="BG2054" s="21"/>
      <c r="BH2054" s="21"/>
      <c r="BI2054" s="21"/>
      <c r="BJ2054" s="22">
        <f t="shared" si="21"/>
        <v>0</v>
      </c>
      <c r="BK2054" s="21"/>
      <c r="BL2054" s="21"/>
      <c r="BM2054" s="21"/>
      <c r="BN2054" s="23">
        <f t="shared" si="7"/>
        <v>0</v>
      </c>
      <c r="BO2054" s="23"/>
      <c r="BP2054" s="23"/>
      <c r="BQ2054" s="23"/>
      <c r="BR2054" s="23"/>
      <c r="BS2054" s="23"/>
      <c r="BT2054" s="23"/>
      <c r="BU2054" s="23"/>
      <c r="BV2054" s="23"/>
      <c r="BW2054" s="23"/>
      <c r="BX2054" s="23"/>
      <c r="BY2054" s="23"/>
      <c r="BZ2054" s="23"/>
      <c r="CA2054" s="23"/>
      <c r="CB2054" s="23"/>
      <c r="CC2054" s="23"/>
      <c r="CD2054" s="23"/>
      <c r="CE2054" s="23"/>
      <c r="CF2054" s="21">
        <f t="shared" si="9"/>
        <v>100</v>
      </c>
      <c r="CG2054" s="21"/>
      <c r="CH2054" s="21"/>
      <c r="CI2054" s="21"/>
      <c r="CJ2054" s="21"/>
      <c r="CK2054" s="21"/>
      <c r="CL2054" s="21"/>
      <c r="CM2054" s="21"/>
      <c r="CN2054" s="21"/>
      <c r="CO2054" s="21"/>
      <c r="CP2054" s="21"/>
      <c r="CQ2054" s="21"/>
      <c r="CR2054" s="21"/>
      <c r="CS2054" s="21"/>
      <c r="CT2054" s="21"/>
      <c r="CU2054" s="21">
        <v>100</v>
      </c>
      <c r="CV2054" s="21"/>
      <c r="CW2054" s="21"/>
      <c r="CX2054" s="23">
        <f t="shared" si="11"/>
        <v>1</v>
      </c>
      <c r="CY2054" s="23"/>
      <c r="CZ2054" s="23"/>
      <c r="DA2054" s="23"/>
      <c r="DB2054" s="23">
        <v>1</v>
      </c>
      <c r="DC2054" s="23"/>
      <c r="DD2054" s="23"/>
      <c r="DE2054" s="22">
        <f t="shared" si="13"/>
        <v>0</v>
      </c>
      <c r="DF2054" s="21"/>
      <c r="DG2054" s="21"/>
      <c r="DH2054" s="21"/>
      <c r="DI2054" s="21"/>
      <c r="DJ2054" s="21"/>
      <c r="DK2054" s="24">
        <f t="shared" si="15"/>
        <v>0</v>
      </c>
      <c r="DL2054" s="23"/>
      <c r="DM2054" s="23"/>
      <c r="DN2054" s="3"/>
      <c r="DO2054" s="3"/>
      <c r="DP2054" s="3"/>
      <c r="DQ2054" s="3"/>
      <c r="DR2054" s="3"/>
      <c r="DS2054" s="3"/>
      <c r="DT2054" s="3"/>
      <c r="DU2054" s="3"/>
      <c r="DV2054" s="3"/>
      <c r="DW2054" s="3"/>
      <c r="DX2054" s="3"/>
      <c r="DY2054" s="3"/>
      <c r="DZ2054" s="3"/>
      <c r="EA2054" s="3"/>
      <c r="EB2054" s="3"/>
      <c r="EC2054" s="3"/>
      <c r="ED2054" s="3"/>
      <c r="EE2054" s="3"/>
      <c r="EF2054" s="3"/>
      <c r="EG2054" s="3"/>
    </row>
    <row r="2055" spans="1:137" ht="15.75" customHeight="1">
      <c r="A2055" s="15" t="s">
        <v>6541</v>
      </c>
      <c r="B2055" s="15" t="s">
        <v>6542</v>
      </c>
      <c r="C2055" s="16">
        <v>69793816</v>
      </c>
      <c r="D2055" s="15">
        <v>603492323</v>
      </c>
      <c r="E2055" s="15" t="s">
        <v>6543</v>
      </c>
      <c r="F2055" s="15" t="s">
        <v>84</v>
      </c>
      <c r="G2055" s="15" t="s">
        <v>91</v>
      </c>
      <c r="H2055" s="15" t="s">
        <v>80</v>
      </c>
      <c r="I2055" s="17">
        <f t="shared" si="18"/>
        <v>0</v>
      </c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  <c r="U2055" s="17"/>
      <c r="V2055" s="17"/>
      <c r="W2055" s="17"/>
      <c r="X2055" s="17"/>
      <c r="Y2055" s="17"/>
      <c r="Z2055" s="18">
        <f t="shared" si="1"/>
        <v>29</v>
      </c>
      <c r="AA2055" s="19"/>
      <c r="AB2055" s="19"/>
      <c r="AC2055" s="19"/>
      <c r="AD2055" s="19"/>
      <c r="AE2055" s="19"/>
      <c r="AF2055" s="19"/>
      <c r="AG2055" s="19">
        <v>19</v>
      </c>
      <c r="AH2055" s="19"/>
      <c r="AI2055" s="19"/>
      <c r="AJ2055" s="19"/>
      <c r="AK2055" s="19"/>
      <c r="AL2055" s="19"/>
      <c r="AM2055" s="19"/>
      <c r="AN2055" s="19"/>
      <c r="AO2055" s="19">
        <v>10</v>
      </c>
      <c r="AP2055" s="19"/>
      <c r="AQ2055" s="19"/>
      <c r="AR2055" s="20">
        <f t="shared" si="3"/>
        <v>0</v>
      </c>
      <c r="AS2055" s="21"/>
      <c r="AT2055" s="21"/>
      <c r="AU2055" s="21"/>
      <c r="AV2055" s="21"/>
      <c r="AW2055" s="21"/>
      <c r="AX2055" s="21"/>
      <c r="AY2055" s="21"/>
      <c r="AZ2055" s="21"/>
      <c r="BA2055" s="21"/>
      <c r="BB2055" s="21"/>
      <c r="BC2055" s="21"/>
      <c r="BD2055" s="21"/>
      <c r="BE2055" s="21"/>
      <c r="BF2055" s="21"/>
      <c r="BG2055" s="21"/>
      <c r="BH2055" s="21"/>
      <c r="BI2055" s="21"/>
      <c r="BJ2055" s="22">
        <f t="shared" si="21"/>
        <v>0</v>
      </c>
      <c r="BK2055" s="21"/>
      <c r="BL2055" s="21"/>
      <c r="BM2055" s="21"/>
      <c r="BN2055" s="23">
        <f t="shared" si="7"/>
        <v>0</v>
      </c>
      <c r="BO2055" s="23"/>
      <c r="BP2055" s="23"/>
      <c r="BQ2055" s="23"/>
      <c r="BR2055" s="23"/>
      <c r="BS2055" s="23"/>
      <c r="BT2055" s="23"/>
      <c r="BU2055" s="23"/>
      <c r="BV2055" s="23"/>
      <c r="BW2055" s="23"/>
      <c r="BX2055" s="23"/>
      <c r="BY2055" s="23"/>
      <c r="BZ2055" s="23"/>
      <c r="CA2055" s="23"/>
      <c r="CB2055" s="23"/>
      <c r="CC2055" s="23"/>
      <c r="CD2055" s="23"/>
      <c r="CE2055" s="23"/>
      <c r="CF2055" s="21">
        <f t="shared" si="9"/>
        <v>100</v>
      </c>
      <c r="CG2055" s="21"/>
      <c r="CH2055" s="21"/>
      <c r="CI2055" s="21"/>
      <c r="CJ2055" s="21"/>
      <c r="CK2055" s="21"/>
      <c r="CL2055" s="21"/>
      <c r="CM2055" s="21"/>
      <c r="CN2055" s="21"/>
      <c r="CO2055" s="21"/>
      <c r="CP2055" s="21"/>
      <c r="CQ2055" s="21"/>
      <c r="CR2055" s="21"/>
      <c r="CS2055" s="21"/>
      <c r="CT2055" s="21"/>
      <c r="CU2055" s="21">
        <v>100</v>
      </c>
      <c r="CV2055" s="21"/>
      <c r="CW2055" s="21"/>
      <c r="CX2055" s="23">
        <f t="shared" si="11"/>
        <v>1</v>
      </c>
      <c r="CY2055" s="23"/>
      <c r="CZ2055" s="23"/>
      <c r="DA2055" s="23"/>
      <c r="DB2055" s="23">
        <v>1</v>
      </c>
      <c r="DC2055" s="23"/>
      <c r="DD2055" s="23"/>
      <c r="DE2055" s="22">
        <f t="shared" si="13"/>
        <v>0</v>
      </c>
      <c r="DF2055" s="21"/>
      <c r="DG2055" s="21"/>
      <c r="DH2055" s="21"/>
      <c r="DI2055" s="21"/>
      <c r="DJ2055" s="21"/>
      <c r="DK2055" s="24">
        <f t="shared" si="15"/>
        <v>0</v>
      </c>
      <c r="DL2055" s="23"/>
      <c r="DM2055" s="23"/>
      <c r="DN2055" s="3"/>
      <c r="DO2055" s="3"/>
      <c r="DP2055" s="3"/>
      <c r="DQ2055" s="3"/>
      <c r="DR2055" s="3"/>
      <c r="DS2055" s="3"/>
      <c r="DT2055" s="3"/>
      <c r="DU2055" s="3"/>
      <c r="DV2055" s="3"/>
      <c r="DW2055" s="3"/>
      <c r="DX2055" s="3"/>
      <c r="DY2055" s="3"/>
      <c r="DZ2055" s="3"/>
      <c r="EA2055" s="3"/>
      <c r="EB2055" s="3"/>
      <c r="EC2055" s="3"/>
      <c r="ED2055" s="3"/>
      <c r="EE2055" s="3"/>
      <c r="EF2055" s="3"/>
      <c r="EG2055" s="3"/>
    </row>
    <row r="2056" spans="1:137" ht="15.75" customHeight="1">
      <c r="A2056" s="15" t="s">
        <v>6544</v>
      </c>
      <c r="B2056" s="15" t="s">
        <v>6545</v>
      </c>
      <c r="C2056" s="16" t="s">
        <v>6546</v>
      </c>
      <c r="D2056" s="15">
        <v>603461388</v>
      </c>
      <c r="E2056" s="15" t="s">
        <v>6547</v>
      </c>
      <c r="F2056" s="15" t="s">
        <v>84</v>
      </c>
      <c r="G2056" s="15" t="s">
        <v>91</v>
      </c>
      <c r="H2056" s="15" t="s">
        <v>1171</v>
      </c>
      <c r="I2056" s="17">
        <f t="shared" si="18"/>
        <v>0</v>
      </c>
      <c r="J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  <c r="U2056" s="17"/>
      <c r="V2056" s="17"/>
      <c r="W2056" s="17"/>
      <c r="X2056" s="17"/>
      <c r="Y2056" s="17"/>
      <c r="Z2056" s="18">
        <f t="shared" si="1"/>
        <v>29</v>
      </c>
      <c r="AA2056" s="19"/>
      <c r="AB2056" s="19"/>
      <c r="AC2056" s="19"/>
      <c r="AD2056" s="19"/>
      <c r="AE2056" s="19"/>
      <c r="AF2056" s="19"/>
      <c r="AG2056" s="19">
        <v>19</v>
      </c>
      <c r="AH2056" s="19"/>
      <c r="AI2056" s="19"/>
      <c r="AJ2056" s="19"/>
      <c r="AK2056" s="19"/>
      <c r="AL2056" s="19"/>
      <c r="AM2056" s="19"/>
      <c r="AN2056" s="19"/>
      <c r="AO2056" s="19">
        <v>10</v>
      </c>
      <c r="AP2056" s="19"/>
      <c r="AQ2056" s="19"/>
      <c r="AR2056" s="20">
        <f t="shared" si="3"/>
        <v>0</v>
      </c>
      <c r="AS2056" s="21"/>
      <c r="AT2056" s="21"/>
      <c r="AU2056" s="21"/>
      <c r="AV2056" s="21"/>
      <c r="AW2056" s="21"/>
      <c r="AX2056" s="21"/>
      <c r="AY2056" s="21"/>
      <c r="AZ2056" s="21"/>
      <c r="BA2056" s="21"/>
      <c r="BB2056" s="21"/>
      <c r="BC2056" s="21"/>
      <c r="BD2056" s="21"/>
      <c r="BE2056" s="21"/>
      <c r="BF2056" s="21"/>
      <c r="BG2056" s="21"/>
      <c r="BH2056" s="21"/>
      <c r="BI2056" s="21"/>
      <c r="BJ2056" s="22">
        <f t="shared" si="21"/>
        <v>0</v>
      </c>
      <c r="BK2056" s="21"/>
      <c r="BL2056" s="21"/>
      <c r="BM2056" s="21"/>
      <c r="BN2056" s="23">
        <f t="shared" si="7"/>
        <v>0</v>
      </c>
      <c r="BO2056" s="23"/>
      <c r="BP2056" s="23"/>
      <c r="BQ2056" s="23"/>
      <c r="BR2056" s="23"/>
      <c r="BS2056" s="23"/>
      <c r="BT2056" s="23"/>
      <c r="BU2056" s="23"/>
      <c r="BV2056" s="23"/>
      <c r="BW2056" s="23"/>
      <c r="BX2056" s="23"/>
      <c r="BY2056" s="23"/>
      <c r="BZ2056" s="23"/>
      <c r="CA2056" s="23"/>
      <c r="CB2056" s="23"/>
      <c r="CC2056" s="23"/>
      <c r="CD2056" s="23"/>
      <c r="CE2056" s="23"/>
      <c r="CF2056" s="21">
        <f t="shared" si="9"/>
        <v>100</v>
      </c>
      <c r="CG2056" s="21"/>
      <c r="CH2056" s="21"/>
      <c r="CI2056" s="21"/>
      <c r="CJ2056" s="21"/>
      <c r="CK2056" s="21"/>
      <c r="CL2056" s="21"/>
      <c r="CM2056" s="21"/>
      <c r="CN2056" s="21"/>
      <c r="CO2056" s="21"/>
      <c r="CP2056" s="21"/>
      <c r="CQ2056" s="21"/>
      <c r="CR2056" s="21"/>
      <c r="CS2056" s="21"/>
      <c r="CT2056" s="21"/>
      <c r="CU2056" s="21">
        <v>100</v>
      </c>
      <c r="CV2056" s="21"/>
      <c r="CW2056" s="21"/>
      <c r="CX2056" s="23">
        <f t="shared" si="11"/>
        <v>1</v>
      </c>
      <c r="CY2056" s="23"/>
      <c r="CZ2056" s="23"/>
      <c r="DA2056" s="23"/>
      <c r="DB2056" s="23">
        <v>1</v>
      </c>
      <c r="DC2056" s="23"/>
      <c r="DD2056" s="23"/>
      <c r="DE2056" s="22">
        <f t="shared" si="13"/>
        <v>0</v>
      </c>
      <c r="DF2056" s="21"/>
      <c r="DG2056" s="21"/>
      <c r="DH2056" s="21"/>
      <c r="DI2056" s="21"/>
      <c r="DJ2056" s="21"/>
      <c r="DK2056" s="24">
        <f t="shared" si="15"/>
        <v>0</v>
      </c>
      <c r="DL2056" s="23"/>
      <c r="DM2056" s="23"/>
      <c r="DN2056" s="3"/>
      <c r="DO2056" s="3"/>
      <c r="DP2056" s="3"/>
      <c r="DQ2056" s="3"/>
      <c r="DR2056" s="3"/>
      <c r="DS2056" s="3"/>
      <c r="DT2056" s="3"/>
      <c r="DU2056" s="3"/>
      <c r="DV2056" s="3"/>
      <c r="DW2056" s="3"/>
      <c r="DX2056" s="3"/>
      <c r="DY2056" s="3"/>
      <c r="DZ2056" s="3"/>
      <c r="EA2056" s="3"/>
      <c r="EB2056" s="3"/>
      <c r="EC2056" s="3"/>
      <c r="ED2056" s="3"/>
      <c r="EE2056" s="3"/>
      <c r="EF2056" s="3"/>
      <c r="EG2056" s="3"/>
    </row>
    <row r="2057" spans="1:137" ht="15.75" customHeight="1">
      <c r="A2057" s="15" t="s">
        <v>6548</v>
      </c>
      <c r="B2057" s="15" t="s">
        <v>6549</v>
      </c>
      <c r="C2057" s="16" t="s">
        <v>6550</v>
      </c>
      <c r="D2057" s="15">
        <v>777237653</v>
      </c>
      <c r="E2057" s="15" t="s">
        <v>6551</v>
      </c>
      <c r="F2057" s="15" t="s">
        <v>84</v>
      </c>
      <c r="G2057" s="15" t="s">
        <v>91</v>
      </c>
      <c r="H2057" s="15" t="s">
        <v>57</v>
      </c>
      <c r="I2057" s="17">
        <f t="shared" si="18"/>
        <v>0</v>
      </c>
      <c r="J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  <c r="U2057" s="17"/>
      <c r="V2057" s="17"/>
      <c r="W2057" s="17"/>
      <c r="X2057" s="17"/>
      <c r="Y2057" s="17"/>
      <c r="Z2057" s="18">
        <f t="shared" si="1"/>
        <v>29</v>
      </c>
      <c r="AA2057" s="19"/>
      <c r="AB2057" s="19"/>
      <c r="AC2057" s="19"/>
      <c r="AD2057" s="19"/>
      <c r="AE2057" s="19"/>
      <c r="AF2057" s="19"/>
      <c r="AG2057" s="19">
        <v>19</v>
      </c>
      <c r="AH2057" s="19"/>
      <c r="AI2057" s="19"/>
      <c r="AJ2057" s="19"/>
      <c r="AK2057" s="19"/>
      <c r="AL2057" s="19"/>
      <c r="AM2057" s="19"/>
      <c r="AN2057" s="19"/>
      <c r="AO2057" s="19">
        <v>10</v>
      </c>
      <c r="AP2057" s="19"/>
      <c r="AQ2057" s="19"/>
      <c r="AR2057" s="20">
        <f t="shared" si="3"/>
        <v>0</v>
      </c>
      <c r="AS2057" s="21"/>
      <c r="AT2057" s="21"/>
      <c r="AU2057" s="21"/>
      <c r="AV2057" s="21"/>
      <c r="AW2057" s="21"/>
      <c r="AX2057" s="21"/>
      <c r="AY2057" s="21"/>
      <c r="AZ2057" s="21"/>
      <c r="BA2057" s="21"/>
      <c r="BB2057" s="21"/>
      <c r="BC2057" s="21"/>
      <c r="BD2057" s="21"/>
      <c r="BE2057" s="21"/>
      <c r="BF2057" s="21"/>
      <c r="BG2057" s="21"/>
      <c r="BH2057" s="21"/>
      <c r="BI2057" s="21"/>
      <c r="BJ2057" s="22">
        <f t="shared" si="21"/>
        <v>0</v>
      </c>
      <c r="BK2057" s="21"/>
      <c r="BL2057" s="21"/>
      <c r="BM2057" s="21"/>
      <c r="BN2057" s="23">
        <f t="shared" si="7"/>
        <v>0</v>
      </c>
      <c r="BO2057" s="23"/>
      <c r="BP2057" s="23"/>
      <c r="BQ2057" s="23"/>
      <c r="BR2057" s="23"/>
      <c r="BS2057" s="23"/>
      <c r="BT2057" s="23"/>
      <c r="BU2057" s="23"/>
      <c r="BV2057" s="23"/>
      <c r="BW2057" s="23"/>
      <c r="BX2057" s="23"/>
      <c r="BY2057" s="23"/>
      <c r="BZ2057" s="23"/>
      <c r="CA2057" s="23"/>
      <c r="CB2057" s="23"/>
      <c r="CC2057" s="23"/>
      <c r="CD2057" s="23"/>
      <c r="CE2057" s="23"/>
      <c r="CF2057" s="21">
        <f t="shared" si="9"/>
        <v>100</v>
      </c>
      <c r="CG2057" s="21"/>
      <c r="CH2057" s="21"/>
      <c r="CI2057" s="21"/>
      <c r="CJ2057" s="21"/>
      <c r="CK2057" s="21"/>
      <c r="CL2057" s="21"/>
      <c r="CM2057" s="21"/>
      <c r="CN2057" s="21"/>
      <c r="CO2057" s="21"/>
      <c r="CP2057" s="21"/>
      <c r="CQ2057" s="21"/>
      <c r="CR2057" s="21"/>
      <c r="CS2057" s="21"/>
      <c r="CT2057" s="21"/>
      <c r="CU2057" s="21">
        <v>100</v>
      </c>
      <c r="CV2057" s="21"/>
      <c r="CW2057" s="21"/>
      <c r="CX2057" s="23">
        <f t="shared" si="11"/>
        <v>1</v>
      </c>
      <c r="CY2057" s="23"/>
      <c r="CZ2057" s="23"/>
      <c r="DA2057" s="23"/>
      <c r="DB2057" s="23">
        <v>1</v>
      </c>
      <c r="DC2057" s="23"/>
      <c r="DD2057" s="23"/>
      <c r="DE2057" s="22">
        <f t="shared" si="13"/>
        <v>0</v>
      </c>
      <c r="DF2057" s="21"/>
      <c r="DG2057" s="21"/>
      <c r="DH2057" s="21"/>
      <c r="DI2057" s="21"/>
      <c r="DJ2057" s="21"/>
      <c r="DK2057" s="24">
        <f t="shared" si="15"/>
        <v>0</v>
      </c>
      <c r="DL2057" s="23"/>
      <c r="DM2057" s="23"/>
      <c r="DN2057" s="3"/>
      <c r="DO2057" s="3"/>
      <c r="DP2057" s="3"/>
      <c r="DQ2057" s="3"/>
      <c r="DR2057" s="3"/>
      <c r="DS2057" s="3"/>
      <c r="DT2057" s="3"/>
      <c r="DU2057" s="3"/>
      <c r="DV2057" s="3"/>
      <c r="DW2057" s="3"/>
      <c r="DX2057" s="3"/>
      <c r="DY2057" s="3"/>
      <c r="DZ2057" s="3"/>
      <c r="EA2057" s="3"/>
      <c r="EB2057" s="3"/>
      <c r="EC2057" s="3"/>
      <c r="ED2057" s="3"/>
      <c r="EE2057" s="3"/>
      <c r="EF2057" s="3"/>
      <c r="EG2057" s="3"/>
    </row>
    <row r="2058" spans="1:137" ht="15.75" customHeight="1">
      <c r="A2058" s="15" t="s">
        <v>6552</v>
      </c>
      <c r="B2058" s="15" t="s">
        <v>6553</v>
      </c>
      <c r="C2058" s="16">
        <v>28991451</v>
      </c>
      <c r="D2058" s="15">
        <v>724857350</v>
      </c>
      <c r="E2058" s="15" t="s">
        <v>6554</v>
      </c>
      <c r="F2058" s="15" t="s">
        <v>84</v>
      </c>
      <c r="G2058" s="15" t="s">
        <v>91</v>
      </c>
      <c r="H2058" s="15" t="s">
        <v>113</v>
      </c>
      <c r="I2058" s="17">
        <f t="shared" si="18"/>
        <v>0</v>
      </c>
      <c r="J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  <c r="U2058" s="17"/>
      <c r="V2058" s="17"/>
      <c r="W2058" s="17"/>
      <c r="X2058" s="17"/>
      <c r="Y2058" s="17"/>
      <c r="Z2058" s="18">
        <f t="shared" si="1"/>
        <v>58</v>
      </c>
      <c r="AA2058" s="19"/>
      <c r="AB2058" s="19"/>
      <c r="AC2058" s="19"/>
      <c r="AD2058" s="19"/>
      <c r="AE2058" s="19"/>
      <c r="AF2058" s="19"/>
      <c r="AG2058" s="19">
        <f>19+19</f>
        <v>38</v>
      </c>
      <c r="AH2058" s="19"/>
      <c r="AI2058" s="19"/>
      <c r="AJ2058" s="19"/>
      <c r="AK2058" s="19"/>
      <c r="AL2058" s="19"/>
      <c r="AM2058" s="19"/>
      <c r="AN2058" s="19"/>
      <c r="AO2058" s="19">
        <v>20</v>
      </c>
      <c r="AP2058" s="19"/>
      <c r="AQ2058" s="19"/>
      <c r="AR2058" s="20">
        <f t="shared" si="3"/>
        <v>0</v>
      </c>
      <c r="AS2058" s="21"/>
      <c r="AT2058" s="21"/>
      <c r="AU2058" s="21"/>
      <c r="AV2058" s="21"/>
      <c r="AW2058" s="21"/>
      <c r="AX2058" s="21"/>
      <c r="AY2058" s="21"/>
      <c r="AZ2058" s="21"/>
      <c r="BA2058" s="21"/>
      <c r="BB2058" s="21"/>
      <c r="BC2058" s="21"/>
      <c r="BD2058" s="21"/>
      <c r="BE2058" s="21"/>
      <c r="BF2058" s="21"/>
      <c r="BG2058" s="21"/>
      <c r="BH2058" s="21"/>
      <c r="BI2058" s="21"/>
      <c r="BJ2058" s="22">
        <f t="shared" si="21"/>
        <v>0</v>
      </c>
      <c r="BK2058" s="21"/>
      <c r="BL2058" s="21"/>
      <c r="BM2058" s="21"/>
      <c r="BN2058" s="23">
        <f t="shared" si="7"/>
        <v>10</v>
      </c>
      <c r="BO2058" s="23"/>
      <c r="BP2058" s="23"/>
      <c r="BQ2058" s="23"/>
      <c r="BR2058" s="23"/>
      <c r="BS2058" s="23"/>
      <c r="BT2058" s="23"/>
      <c r="BU2058" s="23"/>
      <c r="BV2058" s="23"/>
      <c r="BW2058" s="23"/>
      <c r="BX2058" s="23"/>
      <c r="BY2058" s="23">
        <v>10</v>
      </c>
      <c r="BZ2058" s="23"/>
      <c r="CA2058" s="23"/>
      <c r="CB2058" s="23"/>
      <c r="CC2058" s="23"/>
      <c r="CD2058" s="23"/>
      <c r="CE2058" s="23"/>
      <c r="CF2058" s="21">
        <f t="shared" si="9"/>
        <v>200</v>
      </c>
      <c r="CG2058" s="21"/>
      <c r="CH2058" s="21"/>
      <c r="CI2058" s="21"/>
      <c r="CJ2058" s="21"/>
      <c r="CK2058" s="21"/>
      <c r="CL2058" s="21"/>
      <c r="CM2058" s="21"/>
      <c r="CN2058" s="21"/>
      <c r="CO2058" s="21"/>
      <c r="CP2058" s="21"/>
      <c r="CQ2058" s="21"/>
      <c r="CR2058" s="21"/>
      <c r="CS2058" s="21"/>
      <c r="CT2058" s="21"/>
      <c r="CU2058" s="21">
        <v>200</v>
      </c>
      <c r="CV2058" s="21"/>
      <c r="CW2058" s="21"/>
      <c r="CX2058" s="23">
        <f t="shared" si="11"/>
        <v>2</v>
      </c>
      <c r="CY2058" s="23"/>
      <c r="CZ2058" s="23"/>
      <c r="DA2058" s="23">
        <v>1</v>
      </c>
      <c r="DB2058" s="23">
        <v>1</v>
      </c>
      <c r="DC2058" s="23"/>
      <c r="DD2058" s="23"/>
      <c r="DE2058" s="22">
        <f t="shared" si="13"/>
        <v>0</v>
      </c>
      <c r="DF2058" s="21"/>
      <c r="DG2058" s="21"/>
      <c r="DH2058" s="21"/>
      <c r="DI2058" s="21"/>
      <c r="DJ2058" s="21"/>
      <c r="DK2058" s="24">
        <f t="shared" si="15"/>
        <v>0</v>
      </c>
      <c r="DL2058" s="23"/>
      <c r="DM2058" s="23"/>
      <c r="DN2058" s="3"/>
      <c r="DO2058" s="3"/>
      <c r="DP2058" s="3"/>
      <c r="DQ2058" s="3"/>
      <c r="DR2058" s="3"/>
      <c r="DS2058" s="3"/>
      <c r="DT2058" s="3"/>
      <c r="DU2058" s="3"/>
      <c r="DV2058" s="3"/>
      <c r="DW2058" s="3"/>
      <c r="DX2058" s="3"/>
      <c r="DY2058" s="3"/>
      <c r="DZ2058" s="3"/>
      <c r="EA2058" s="3"/>
      <c r="EB2058" s="3"/>
      <c r="EC2058" s="3"/>
      <c r="ED2058" s="3"/>
      <c r="EE2058" s="3"/>
      <c r="EF2058" s="3"/>
      <c r="EG2058" s="3"/>
    </row>
    <row r="2059" spans="1:137" ht="15.75" customHeight="1">
      <c r="A2059" s="15" t="s">
        <v>6555</v>
      </c>
      <c r="B2059" s="15" t="s">
        <v>6556</v>
      </c>
      <c r="C2059" s="16">
        <v>25625667</v>
      </c>
      <c r="D2059" s="15">
        <v>728509126</v>
      </c>
      <c r="E2059" s="15" t="s">
        <v>6557</v>
      </c>
      <c r="F2059" s="15" t="s">
        <v>84</v>
      </c>
      <c r="G2059" s="15" t="s">
        <v>91</v>
      </c>
      <c r="H2059" s="15" t="s">
        <v>57</v>
      </c>
      <c r="I2059" s="17">
        <f t="shared" si="18"/>
        <v>0</v>
      </c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  <c r="U2059" s="17"/>
      <c r="V2059" s="17"/>
      <c r="W2059" s="17"/>
      <c r="X2059" s="17"/>
      <c r="Y2059" s="17"/>
      <c r="Z2059" s="18">
        <f t="shared" si="1"/>
        <v>443</v>
      </c>
      <c r="AA2059" s="19"/>
      <c r="AB2059" s="19"/>
      <c r="AC2059" s="19"/>
      <c r="AD2059" s="19"/>
      <c r="AE2059" s="19">
        <v>200</v>
      </c>
      <c r="AF2059" s="19">
        <v>6</v>
      </c>
      <c r="AG2059" s="19"/>
      <c r="AH2059" s="19">
        <v>7</v>
      </c>
      <c r="AI2059" s="19"/>
      <c r="AJ2059" s="19"/>
      <c r="AK2059" s="19"/>
      <c r="AL2059" s="19"/>
      <c r="AM2059" s="19"/>
      <c r="AN2059" s="19"/>
      <c r="AO2059" s="19">
        <v>230</v>
      </c>
      <c r="AP2059" s="19"/>
      <c r="AQ2059" s="19"/>
      <c r="AR2059" s="20">
        <f t="shared" si="3"/>
        <v>0</v>
      </c>
      <c r="AS2059" s="21"/>
      <c r="AT2059" s="21"/>
      <c r="AU2059" s="21"/>
      <c r="AV2059" s="21"/>
      <c r="AW2059" s="21"/>
      <c r="AX2059" s="21"/>
      <c r="AY2059" s="21"/>
      <c r="AZ2059" s="21"/>
      <c r="BA2059" s="21"/>
      <c r="BB2059" s="21"/>
      <c r="BC2059" s="21"/>
      <c r="BD2059" s="21"/>
      <c r="BE2059" s="21"/>
      <c r="BF2059" s="21"/>
      <c r="BG2059" s="21"/>
      <c r="BH2059" s="21"/>
      <c r="BI2059" s="21"/>
      <c r="BJ2059" s="22">
        <f t="shared" si="21"/>
        <v>0</v>
      </c>
      <c r="BK2059" s="21"/>
      <c r="BL2059" s="21"/>
      <c r="BM2059" s="21"/>
      <c r="BN2059" s="23">
        <f t="shared" si="7"/>
        <v>15</v>
      </c>
      <c r="BO2059" s="23"/>
      <c r="BP2059" s="23"/>
      <c r="BQ2059" s="23">
        <v>15</v>
      </c>
      <c r="BR2059" s="23"/>
      <c r="BS2059" s="23"/>
      <c r="BT2059" s="23"/>
      <c r="BU2059" s="23"/>
      <c r="BV2059" s="23"/>
      <c r="BW2059" s="23"/>
      <c r="BX2059" s="23"/>
      <c r="BY2059" s="23"/>
      <c r="BZ2059" s="23"/>
      <c r="CA2059" s="23"/>
      <c r="CB2059" s="23"/>
      <c r="CC2059" s="23"/>
      <c r="CD2059" s="23"/>
      <c r="CE2059" s="23"/>
      <c r="CF2059" s="21">
        <f t="shared" si="9"/>
        <v>100</v>
      </c>
      <c r="CG2059" s="21"/>
      <c r="CH2059" s="21"/>
      <c r="CI2059" s="21"/>
      <c r="CJ2059" s="21"/>
      <c r="CK2059" s="21"/>
      <c r="CL2059" s="21"/>
      <c r="CM2059" s="21"/>
      <c r="CN2059" s="21"/>
      <c r="CO2059" s="21"/>
      <c r="CP2059" s="21"/>
      <c r="CQ2059" s="21"/>
      <c r="CR2059" s="21"/>
      <c r="CS2059" s="21"/>
      <c r="CT2059" s="21"/>
      <c r="CU2059" s="21">
        <v>100</v>
      </c>
      <c r="CV2059" s="21"/>
      <c r="CW2059" s="21"/>
      <c r="CX2059" s="23">
        <f t="shared" si="11"/>
        <v>1</v>
      </c>
      <c r="CY2059" s="23"/>
      <c r="CZ2059" s="23"/>
      <c r="DA2059" s="23"/>
      <c r="DB2059" s="23">
        <v>1</v>
      </c>
      <c r="DC2059" s="23"/>
      <c r="DD2059" s="23"/>
      <c r="DE2059" s="22">
        <f t="shared" si="13"/>
        <v>0</v>
      </c>
      <c r="DF2059" s="21"/>
      <c r="DG2059" s="21"/>
      <c r="DH2059" s="21"/>
      <c r="DI2059" s="21"/>
      <c r="DJ2059" s="21"/>
      <c r="DK2059" s="24">
        <f t="shared" si="15"/>
        <v>0</v>
      </c>
      <c r="DL2059" s="23"/>
      <c r="DM2059" s="23"/>
      <c r="DN2059" s="3"/>
      <c r="DO2059" s="3"/>
      <c r="DP2059" s="3"/>
      <c r="DQ2059" s="3"/>
      <c r="DR2059" s="3"/>
      <c r="DS2059" s="3"/>
      <c r="DT2059" s="3"/>
      <c r="DU2059" s="3"/>
      <c r="DV2059" s="3"/>
      <c r="DW2059" s="3"/>
      <c r="DX2059" s="3"/>
      <c r="DY2059" s="3"/>
      <c r="DZ2059" s="3"/>
      <c r="EA2059" s="3"/>
      <c r="EB2059" s="3"/>
      <c r="EC2059" s="3"/>
      <c r="ED2059" s="3"/>
      <c r="EE2059" s="3"/>
      <c r="EF2059" s="3"/>
      <c r="EG2059" s="3"/>
    </row>
    <row r="2060" spans="1:137" ht="15.75" customHeight="1">
      <c r="A2060" s="15" t="s">
        <v>6558</v>
      </c>
      <c r="B2060" s="15" t="s">
        <v>6559</v>
      </c>
      <c r="C2060" s="16" t="s">
        <v>6560</v>
      </c>
      <c r="D2060" s="15"/>
      <c r="E2060" s="15" t="s">
        <v>6561</v>
      </c>
      <c r="F2060" s="15" t="s">
        <v>84</v>
      </c>
      <c r="G2060" s="15" t="s">
        <v>133</v>
      </c>
      <c r="H2060" s="15" t="s">
        <v>76</v>
      </c>
      <c r="I2060" s="17">
        <f t="shared" si="18"/>
        <v>0</v>
      </c>
      <c r="J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  <c r="U2060" s="17"/>
      <c r="V2060" s="17"/>
      <c r="W2060" s="17"/>
      <c r="X2060" s="17"/>
      <c r="Y2060" s="17"/>
      <c r="Z2060" s="18">
        <f t="shared" si="1"/>
        <v>19</v>
      </c>
      <c r="AA2060" s="19"/>
      <c r="AB2060" s="19"/>
      <c r="AC2060" s="19"/>
      <c r="AD2060" s="19"/>
      <c r="AE2060" s="19"/>
      <c r="AF2060" s="19"/>
      <c r="AG2060" s="19">
        <v>19</v>
      </c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20">
        <f t="shared" si="3"/>
        <v>0</v>
      </c>
      <c r="AS2060" s="21"/>
      <c r="AT2060" s="21"/>
      <c r="AU2060" s="21"/>
      <c r="AV2060" s="21"/>
      <c r="AW2060" s="21"/>
      <c r="AX2060" s="21"/>
      <c r="AY2060" s="21"/>
      <c r="AZ2060" s="21"/>
      <c r="BA2060" s="21"/>
      <c r="BB2060" s="21"/>
      <c r="BC2060" s="21"/>
      <c r="BD2060" s="21"/>
      <c r="BE2060" s="21"/>
      <c r="BF2060" s="21"/>
      <c r="BG2060" s="21"/>
      <c r="BH2060" s="21"/>
      <c r="BI2060" s="21"/>
      <c r="BJ2060" s="22">
        <f t="shared" si="21"/>
        <v>0</v>
      </c>
      <c r="BK2060" s="21"/>
      <c r="BL2060" s="21"/>
      <c r="BM2060" s="21"/>
      <c r="BN2060" s="23">
        <f t="shared" si="7"/>
        <v>0</v>
      </c>
      <c r="BO2060" s="23"/>
      <c r="BP2060" s="23"/>
      <c r="BQ2060" s="23"/>
      <c r="BR2060" s="23"/>
      <c r="BS2060" s="23"/>
      <c r="BT2060" s="23"/>
      <c r="BU2060" s="23"/>
      <c r="BV2060" s="23"/>
      <c r="BW2060" s="23"/>
      <c r="BX2060" s="23"/>
      <c r="BY2060" s="23"/>
      <c r="BZ2060" s="23"/>
      <c r="CA2060" s="23"/>
      <c r="CB2060" s="23"/>
      <c r="CC2060" s="23"/>
      <c r="CD2060" s="23"/>
      <c r="CE2060" s="23"/>
      <c r="CF2060" s="21">
        <f t="shared" si="9"/>
        <v>0</v>
      </c>
      <c r="CG2060" s="21"/>
      <c r="CH2060" s="21"/>
      <c r="CI2060" s="21"/>
      <c r="CJ2060" s="21"/>
      <c r="CK2060" s="21"/>
      <c r="CL2060" s="21"/>
      <c r="CM2060" s="21"/>
      <c r="CN2060" s="21"/>
      <c r="CO2060" s="21"/>
      <c r="CP2060" s="21"/>
      <c r="CQ2060" s="21"/>
      <c r="CR2060" s="21"/>
      <c r="CS2060" s="21"/>
      <c r="CT2060" s="21"/>
      <c r="CU2060" s="21"/>
      <c r="CV2060" s="21"/>
      <c r="CW2060" s="21"/>
      <c r="CX2060" s="23">
        <f t="shared" si="11"/>
        <v>0</v>
      </c>
      <c r="CY2060" s="23"/>
      <c r="CZ2060" s="23"/>
      <c r="DA2060" s="23"/>
      <c r="DB2060" s="23"/>
      <c r="DC2060" s="23"/>
      <c r="DD2060" s="23"/>
      <c r="DE2060" s="22">
        <f t="shared" si="13"/>
        <v>0</v>
      </c>
      <c r="DF2060" s="21"/>
      <c r="DG2060" s="21"/>
      <c r="DH2060" s="21"/>
      <c r="DI2060" s="21"/>
      <c r="DJ2060" s="21"/>
      <c r="DK2060" s="24">
        <f t="shared" si="15"/>
        <v>0</v>
      </c>
      <c r="DL2060" s="23"/>
      <c r="DM2060" s="23"/>
      <c r="DN2060" s="3"/>
      <c r="DO2060" s="3"/>
      <c r="DP2060" s="3"/>
      <c r="DQ2060" s="3"/>
      <c r="DR2060" s="3"/>
      <c r="DS2060" s="3"/>
      <c r="DT2060" s="3"/>
      <c r="DU2060" s="3"/>
      <c r="DV2060" s="3"/>
      <c r="DW2060" s="3"/>
      <c r="DX2060" s="3"/>
      <c r="DY2060" s="3"/>
      <c r="DZ2060" s="3"/>
      <c r="EA2060" s="3"/>
      <c r="EB2060" s="3"/>
      <c r="EC2060" s="3"/>
      <c r="ED2060" s="3"/>
      <c r="EE2060" s="3"/>
      <c r="EF2060" s="3"/>
      <c r="EG2060" s="3"/>
    </row>
    <row r="2061" spans="1:137" ht="15.75" customHeight="1">
      <c r="A2061" s="15" t="s">
        <v>6562</v>
      </c>
      <c r="B2061" s="15" t="s">
        <v>6563</v>
      </c>
      <c r="C2061" s="16" t="s">
        <v>6564</v>
      </c>
      <c r="D2061" s="15">
        <v>603367255</v>
      </c>
      <c r="E2061" s="15" t="s">
        <v>6565</v>
      </c>
      <c r="F2061" s="15" t="s">
        <v>84</v>
      </c>
      <c r="G2061" s="15" t="s">
        <v>91</v>
      </c>
      <c r="H2061" s="15" t="s">
        <v>57</v>
      </c>
      <c r="I2061" s="17">
        <f t="shared" si="18"/>
        <v>0</v>
      </c>
      <c r="J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  <c r="U2061" s="17"/>
      <c r="V2061" s="17"/>
      <c r="W2061" s="17"/>
      <c r="X2061" s="17"/>
      <c r="Y2061" s="17"/>
      <c r="Z2061" s="18">
        <f t="shared" si="1"/>
        <v>29</v>
      </c>
      <c r="AA2061" s="19"/>
      <c r="AB2061" s="19"/>
      <c r="AC2061" s="19"/>
      <c r="AD2061" s="19"/>
      <c r="AE2061" s="19"/>
      <c r="AF2061" s="19"/>
      <c r="AG2061" s="19">
        <v>19</v>
      </c>
      <c r="AH2061" s="19"/>
      <c r="AI2061" s="19"/>
      <c r="AJ2061" s="19"/>
      <c r="AK2061" s="19"/>
      <c r="AL2061" s="19"/>
      <c r="AM2061" s="19"/>
      <c r="AN2061" s="19"/>
      <c r="AO2061" s="19">
        <v>10</v>
      </c>
      <c r="AP2061" s="19"/>
      <c r="AQ2061" s="19"/>
      <c r="AR2061" s="20">
        <f t="shared" si="3"/>
        <v>0</v>
      </c>
      <c r="AS2061" s="21"/>
      <c r="AT2061" s="21"/>
      <c r="AU2061" s="21"/>
      <c r="AV2061" s="21"/>
      <c r="AW2061" s="21"/>
      <c r="AX2061" s="21"/>
      <c r="AY2061" s="21"/>
      <c r="AZ2061" s="21"/>
      <c r="BA2061" s="21"/>
      <c r="BB2061" s="21"/>
      <c r="BC2061" s="21"/>
      <c r="BD2061" s="21"/>
      <c r="BE2061" s="21"/>
      <c r="BF2061" s="21"/>
      <c r="BG2061" s="21"/>
      <c r="BH2061" s="21"/>
      <c r="BI2061" s="21"/>
      <c r="BJ2061" s="22">
        <f t="shared" si="21"/>
        <v>0</v>
      </c>
      <c r="BK2061" s="21"/>
      <c r="BL2061" s="21"/>
      <c r="BM2061" s="21"/>
      <c r="BN2061" s="23">
        <f t="shared" si="7"/>
        <v>0</v>
      </c>
      <c r="BO2061" s="23"/>
      <c r="BP2061" s="23"/>
      <c r="BQ2061" s="23"/>
      <c r="BR2061" s="23"/>
      <c r="BS2061" s="23"/>
      <c r="BT2061" s="23"/>
      <c r="BU2061" s="23"/>
      <c r="BV2061" s="23"/>
      <c r="BW2061" s="23"/>
      <c r="BX2061" s="23"/>
      <c r="BY2061" s="23"/>
      <c r="BZ2061" s="23"/>
      <c r="CA2061" s="23"/>
      <c r="CB2061" s="23"/>
      <c r="CC2061" s="23"/>
      <c r="CD2061" s="23"/>
      <c r="CE2061" s="23"/>
      <c r="CF2061" s="21">
        <f t="shared" si="9"/>
        <v>100</v>
      </c>
      <c r="CG2061" s="21"/>
      <c r="CH2061" s="21"/>
      <c r="CI2061" s="21"/>
      <c r="CJ2061" s="21"/>
      <c r="CK2061" s="21"/>
      <c r="CL2061" s="21"/>
      <c r="CM2061" s="21"/>
      <c r="CN2061" s="21"/>
      <c r="CO2061" s="21"/>
      <c r="CP2061" s="21"/>
      <c r="CQ2061" s="21"/>
      <c r="CR2061" s="21"/>
      <c r="CS2061" s="21"/>
      <c r="CT2061" s="21"/>
      <c r="CU2061" s="21">
        <v>100</v>
      </c>
      <c r="CV2061" s="21"/>
      <c r="CW2061" s="21"/>
      <c r="CX2061" s="23">
        <f t="shared" si="11"/>
        <v>1</v>
      </c>
      <c r="CY2061" s="23"/>
      <c r="CZ2061" s="23"/>
      <c r="DA2061" s="23"/>
      <c r="DB2061" s="23">
        <v>1</v>
      </c>
      <c r="DC2061" s="23"/>
      <c r="DD2061" s="23"/>
      <c r="DE2061" s="22">
        <f t="shared" si="13"/>
        <v>0</v>
      </c>
      <c r="DF2061" s="21"/>
      <c r="DG2061" s="21"/>
      <c r="DH2061" s="21"/>
      <c r="DI2061" s="21"/>
      <c r="DJ2061" s="21"/>
      <c r="DK2061" s="24">
        <f t="shared" si="15"/>
        <v>0</v>
      </c>
      <c r="DL2061" s="23"/>
      <c r="DM2061" s="23"/>
      <c r="DN2061" s="3"/>
      <c r="DO2061" s="3"/>
      <c r="DP2061" s="3"/>
      <c r="DQ2061" s="3"/>
      <c r="DR2061" s="3"/>
      <c r="DS2061" s="3"/>
      <c r="DT2061" s="3"/>
      <c r="DU2061" s="3"/>
      <c r="DV2061" s="3"/>
      <c r="DW2061" s="3"/>
      <c r="DX2061" s="3"/>
      <c r="DY2061" s="3"/>
      <c r="DZ2061" s="3"/>
      <c r="EA2061" s="3"/>
      <c r="EB2061" s="3"/>
      <c r="EC2061" s="3"/>
      <c r="ED2061" s="3"/>
      <c r="EE2061" s="3"/>
      <c r="EF2061" s="3"/>
      <c r="EG2061" s="3"/>
    </row>
    <row r="2062" spans="1:137" ht="15.75" customHeight="1">
      <c r="A2062" s="15" t="s">
        <v>6566</v>
      </c>
      <c r="B2062" s="15" t="s">
        <v>6567</v>
      </c>
      <c r="C2062" s="16">
        <v>62912364</v>
      </c>
      <c r="D2062" s="15">
        <v>728179567</v>
      </c>
      <c r="E2062" s="15" t="s">
        <v>6568</v>
      </c>
      <c r="F2062" s="15" t="s">
        <v>84</v>
      </c>
      <c r="G2062" s="15" t="s">
        <v>101</v>
      </c>
      <c r="H2062" s="15" t="s">
        <v>86</v>
      </c>
      <c r="I2062" s="17">
        <f t="shared" si="18"/>
        <v>0</v>
      </c>
      <c r="J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  <c r="U2062" s="17"/>
      <c r="V2062" s="17"/>
      <c r="W2062" s="17"/>
      <c r="X2062" s="17"/>
      <c r="Y2062" s="17"/>
      <c r="Z2062" s="18">
        <f t="shared" si="1"/>
        <v>28</v>
      </c>
      <c r="AA2062" s="19"/>
      <c r="AB2062" s="19"/>
      <c r="AC2062" s="19"/>
      <c r="AD2062" s="19"/>
      <c r="AE2062" s="19"/>
      <c r="AF2062" s="19">
        <v>6</v>
      </c>
      <c r="AG2062" s="19"/>
      <c r="AH2062" s="19">
        <v>7</v>
      </c>
      <c r="AI2062" s="19"/>
      <c r="AJ2062" s="19"/>
      <c r="AK2062" s="19"/>
      <c r="AL2062" s="19"/>
      <c r="AM2062" s="19"/>
      <c r="AN2062" s="19"/>
      <c r="AO2062" s="19">
        <v>15</v>
      </c>
      <c r="AP2062" s="19"/>
      <c r="AQ2062" s="19"/>
      <c r="AR2062" s="20">
        <f t="shared" si="3"/>
        <v>0</v>
      </c>
      <c r="AS2062" s="21"/>
      <c r="AT2062" s="21"/>
      <c r="AU2062" s="21"/>
      <c r="AV2062" s="21"/>
      <c r="AW2062" s="21"/>
      <c r="AX2062" s="21"/>
      <c r="AY2062" s="21"/>
      <c r="AZ2062" s="21"/>
      <c r="BA2062" s="21"/>
      <c r="BB2062" s="21"/>
      <c r="BC2062" s="21"/>
      <c r="BD2062" s="21"/>
      <c r="BE2062" s="21"/>
      <c r="BF2062" s="21"/>
      <c r="BG2062" s="21"/>
      <c r="BH2062" s="21"/>
      <c r="BI2062" s="21"/>
      <c r="BJ2062" s="22">
        <f t="shared" si="21"/>
        <v>0</v>
      </c>
      <c r="BK2062" s="21"/>
      <c r="BL2062" s="21"/>
      <c r="BM2062" s="21"/>
      <c r="BN2062" s="23">
        <f t="shared" si="7"/>
        <v>0</v>
      </c>
      <c r="BO2062" s="23"/>
      <c r="BP2062" s="23"/>
      <c r="BQ2062" s="23"/>
      <c r="BR2062" s="23"/>
      <c r="BS2062" s="23"/>
      <c r="BT2062" s="23"/>
      <c r="BU2062" s="23"/>
      <c r="BV2062" s="23"/>
      <c r="BW2062" s="23"/>
      <c r="BX2062" s="23"/>
      <c r="BY2062" s="23"/>
      <c r="BZ2062" s="23"/>
      <c r="CA2062" s="23"/>
      <c r="CB2062" s="23"/>
      <c r="CC2062" s="23"/>
      <c r="CD2062" s="23"/>
      <c r="CE2062" s="23"/>
      <c r="CF2062" s="21">
        <f t="shared" si="9"/>
        <v>0</v>
      </c>
      <c r="CG2062" s="21"/>
      <c r="CH2062" s="21"/>
      <c r="CI2062" s="21"/>
      <c r="CJ2062" s="21"/>
      <c r="CK2062" s="21"/>
      <c r="CL2062" s="21"/>
      <c r="CM2062" s="21"/>
      <c r="CN2062" s="21"/>
      <c r="CO2062" s="21"/>
      <c r="CP2062" s="21"/>
      <c r="CQ2062" s="21"/>
      <c r="CR2062" s="21"/>
      <c r="CS2062" s="21"/>
      <c r="CT2062" s="21"/>
      <c r="CU2062" s="21"/>
      <c r="CV2062" s="21"/>
      <c r="CW2062" s="21"/>
      <c r="CX2062" s="23">
        <f t="shared" si="11"/>
        <v>2</v>
      </c>
      <c r="CY2062" s="23"/>
      <c r="CZ2062" s="23"/>
      <c r="DA2062" s="23"/>
      <c r="DB2062" s="23">
        <v>2</v>
      </c>
      <c r="DC2062" s="23"/>
      <c r="DD2062" s="23"/>
      <c r="DE2062" s="22">
        <f t="shared" si="13"/>
        <v>0</v>
      </c>
      <c r="DF2062" s="21"/>
      <c r="DG2062" s="21"/>
      <c r="DH2062" s="21"/>
      <c r="DI2062" s="21"/>
      <c r="DJ2062" s="21"/>
      <c r="DK2062" s="24">
        <f t="shared" si="15"/>
        <v>0</v>
      </c>
      <c r="DL2062" s="23"/>
      <c r="DM2062" s="23"/>
      <c r="DN2062" s="3"/>
      <c r="DO2062" s="3"/>
      <c r="DP2062" s="3"/>
      <c r="DQ2062" s="3"/>
      <c r="DR2062" s="3"/>
      <c r="DS2062" s="3"/>
      <c r="DT2062" s="3"/>
      <c r="DU2062" s="3"/>
      <c r="DV2062" s="3"/>
      <c r="DW2062" s="3"/>
      <c r="DX2062" s="3"/>
      <c r="DY2062" s="3"/>
      <c r="DZ2062" s="3"/>
      <c r="EA2062" s="3"/>
      <c r="EB2062" s="3"/>
      <c r="EC2062" s="3"/>
      <c r="ED2062" s="3"/>
      <c r="EE2062" s="3"/>
      <c r="EF2062" s="3"/>
      <c r="EG2062" s="3"/>
    </row>
    <row r="2063" spans="1:137" ht="15.75" customHeight="1">
      <c r="A2063" s="15" t="s">
        <v>6569</v>
      </c>
      <c r="B2063" s="15" t="s">
        <v>6570</v>
      </c>
      <c r="C2063" s="16" t="s">
        <v>6571</v>
      </c>
      <c r="D2063" s="15">
        <v>603223596</v>
      </c>
      <c r="E2063" s="15" t="s">
        <v>1686</v>
      </c>
      <c r="F2063" s="15" t="s">
        <v>84</v>
      </c>
      <c r="G2063" s="15" t="s">
        <v>91</v>
      </c>
      <c r="H2063" s="15" t="s">
        <v>174</v>
      </c>
      <c r="I2063" s="17">
        <f t="shared" si="18"/>
        <v>0</v>
      </c>
      <c r="J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  <c r="U2063" s="17"/>
      <c r="V2063" s="17"/>
      <c r="W2063" s="17"/>
      <c r="X2063" s="17"/>
      <c r="Y2063" s="17"/>
      <c r="Z2063" s="18">
        <f t="shared" si="1"/>
        <v>29</v>
      </c>
      <c r="AA2063" s="19"/>
      <c r="AB2063" s="19"/>
      <c r="AC2063" s="19"/>
      <c r="AD2063" s="19"/>
      <c r="AE2063" s="19"/>
      <c r="AF2063" s="19"/>
      <c r="AG2063" s="19">
        <v>19</v>
      </c>
      <c r="AH2063" s="19"/>
      <c r="AI2063" s="19"/>
      <c r="AJ2063" s="19"/>
      <c r="AK2063" s="19"/>
      <c r="AL2063" s="19"/>
      <c r="AM2063" s="19"/>
      <c r="AN2063" s="19"/>
      <c r="AO2063" s="19">
        <v>10</v>
      </c>
      <c r="AP2063" s="19"/>
      <c r="AQ2063" s="19"/>
      <c r="AR2063" s="20">
        <f t="shared" si="3"/>
        <v>0</v>
      </c>
      <c r="AS2063" s="21"/>
      <c r="AT2063" s="21"/>
      <c r="AU2063" s="21"/>
      <c r="AV2063" s="21"/>
      <c r="AW2063" s="21"/>
      <c r="AX2063" s="21"/>
      <c r="AY2063" s="21"/>
      <c r="AZ2063" s="21"/>
      <c r="BA2063" s="21"/>
      <c r="BB2063" s="21"/>
      <c r="BC2063" s="21"/>
      <c r="BD2063" s="21"/>
      <c r="BE2063" s="21"/>
      <c r="BF2063" s="21"/>
      <c r="BG2063" s="21"/>
      <c r="BH2063" s="21"/>
      <c r="BI2063" s="21"/>
      <c r="BJ2063" s="22">
        <f t="shared" si="21"/>
        <v>0</v>
      </c>
      <c r="BK2063" s="21"/>
      <c r="BL2063" s="21"/>
      <c r="BM2063" s="21"/>
      <c r="BN2063" s="23">
        <f t="shared" si="7"/>
        <v>0</v>
      </c>
      <c r="BO2063" s="23"/>
      <c r="BP2063" s="23"/>
      <c r="BQ2063" s="23"/>
      <c r="BR2063" s="23"/>
      <c r="BS2063" s="23"/>
      <c r="BT2063" s="23"/>
      <c r="BU2063" s="23"/>
      <c r="BV2063" s="23"/>
      <c r="BW2063" s="23"/>
      <c r="BX2063" s="23"/>
      <c r="BY2063" s="23"/>
      <c r="BZ2063" s="23"/>
      <c r="CA2063" s="23"/>
      <c r="CB2063" s="23"/>
      <c r="CC2063" s="23"/>
      <c r="CD2063" s="23"/>
      <c r="CE2063" s="23"/>
      <c r="CF2063" s="21">
        <f t="shared" si="9"/>
        <v>100</v>
      </c>
      <c r="CG2063" s="21"/>
      <c r="CH2063" s="21"/>
      <c r="CI2063" s="21"/>
      <c r="CJ2063" s="21"/>
      <c r="CK2063" s="21"/>
      <c r="CL2063" s="21"/>
      <c r="CM2063" s="21"/>
      <c r="CN2063" s="21"/>
      <c r="CO2063" s="21"/>
      <c r="CP2063" s="21"/>
      <c r="CQ2063" s="21"/>
      <c r="CR2063" s="21"/>
      <c r="CS2063" s="21"/>
      <c r="CT2063" s="21"/>
      <c r="CU2063" s="21">
        <v>100</v>
      </c>
      <c r="CV2063" s="21"/>
      <c r="CW2063" s="21"/>
      <c r="CX2063" s="23">
        <f t="shared" si="11"/>
        <v>1</v>
      </c>
      <c r="CY2063" s="23"/>
      <c r="CZ2063" s="23"/>
      <c r="DA2063" s="23"/>
      <c r="DB2063" s="23">
        <v>1</v>
      </c>
      <c r="DC2063" s="23"/>
      <c r="DD2063" s="23"/>
      <c r="DE2063" s="22">
        <f t="shared" si="13"/>
        <v>0</v>
      </c>
      <c r="DF2063" s="21"/>
      <c r="DG2063" s="21"/>
      <c r="DH2063" s="21"/>
      <c r="DI2063" s="21"/>
      <c r="DJ2063" s="21"/>
      <c r="DK2063" s="24">
        <f t="shared" si="15"/>
        <v>0</v>
      </c>
      <c r="DL2063" s="23"/>
      <c r="DM2063" s="23"/>
      <c r="DN2063" s="3"/>
      <c r="DO2063" s="3"/>
      <c r="DP2063" s="3"/>
      <c r="DQ2063" s="3"/>
      <c r="DR2063" s="3"/>
      <c r="DS2063" s="3"/>
      <c r="DT2063" s="3"/>
      <c r="DU2063" s="3"/>
      <c r="DV2063" s="3"/>
      <c r="DW2063" s="3"/>
      <c r="DX2063" s="3"/>
      <c r="DY2063" s="3"/>
      <c r="DZ2063" s="3"/>
      <c r="EA2063" s="3"/>
      <c r="EB2063" s="3"/>
      <c r="EC2063" s="3"/>
      <c r="ED2063" s="3"/>
      <c r="EE2063" s="3"/>
      <c r="EF2063" s="3"/>
      <c r="EG2063" s="3"/>
    </row>
    <row r="2064" spans="1:137" ht="15.75" customHeight="1">
      <c r="A2064" s="15" t="s">
        <v>6572</v>
      </c>
      <c r="B2064" s="15" t="s">
        <v>6573</v>
      </c>
      <c r="C2064" s="16" t="s">
        <v>6574</v>
      </c>
      <c r="D2064" s="15">
        <v>725692588</v>
      </c>
      <c r="E2064" s="15" t="s">
        <v>6575</v>
      </c>
      <c r="F2064" s="15" t="s">
        <v>84</v>
      </c>
      <c r="G2064" s="15" t="s">
        <v>91</v>
      </c>
      <c r="H2064" s="15" t="s">
        <v>86</v>
      </c>
      <c r="I2064" s="17">
        <f t="shared" si="18"/>
        <v>0</v>
      </c>
      <c r="J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  <c r="U2064" s="17"/>
      <c r="V2064" s="17"/>
      <c r="W2064" s="17"/>
      <c r="X2064" s="17"/>
      <c r="Y2064" s="17"/>
      <c r="Z2064" s="18">
        <f t="shared" si="1"/>
        <v>10</v>
      </c>
      <c r="AA2064" s="19"/>
      <c r="AB2064" s="19"/>
      <c r="AC2064" s="19"/>
      <c r="AD2064" s="19"/>
      <c r="AE2064" s="19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>
        <v>10</v>
      </c>
      <c r="AP2064" s="19"/>
      <c r="AQ2064" s="19"/>
      <c r="AR2064" s="20">
        <f t="shared" si="3"/>
        <v>0</v>
      </c>
      <c r="AS2064" s="21"/>
      <c r="AT2064" s="21"/>
      <c r="AU2064" s="21"/>
      <c r="AV2064" s="21"/>
      <c r="AW2064" s="21"/>
      <c r="AX2064" s="21"/>
      <c r="AY2064" s="21"/>
      <c r="AZ2064" s="21"/>
      <c r="BA2064" s="21"/>
      <c r="BB2064" s="21"/>
      <c r="BC2064" s="21"/>
      <c r="BD2064" s="21"/>
      <c r="BE2064" s="21"/>
      <c r="BF2064" s="21"/>
      <c r="BG2064" s="21"/>
      <c r="BH2064" s="21"/>
      <c r="BI2064" s="21"/>
      <c r="BJ2064" s="22">
        <f t="shared" si="21"/>
        <v>0</v>
      </c>
      <c r="BK2064" s="21"/>
      <c r="BL2064" s="21"/>
      <c r="BM2064" s="21"/>
      <c r="BN2064" s="23">
        <f t="shared" si="7"/>
        <v>0</v>
      </c>
      <c r="BO2064" s="23"/>
      <c r="BP2064" s="23"/>
      <c r="BQ2064" s="23"/>
      <c r="BR2064" s="23"/>
      <c r="BS2064" s="23"/>
      <c r="BT2064" s="23"/>
      <c r="BU2064" s="23"/>
      <c r="BV2064" s="23"/>
      <c r="BW2064" s="23"/>
      <c r="BX2064" s="23"/>
      <c r="BY2064" s="23"/>
      <c r="BZ2064" s="23"/>
      <c r="CA2064" s="23"/>
      <c r="CB2064" s="23"/>
      <c r="CC2064" s="23"/>
      <c r="CD2064" s="23"/>
      <c r="CE2064" s="23"/>
      <c r="CF2064" s="21">
        <f t="shared" si="9"/>
        <v>100</v>
      </c>
      <c r="CG2064" s="21"/>
      <c r="CH2064" s="21"/>
      <c r="CI2064" s="21"/>
      <c r="CJ2064" s="21"/>
      <c r="CK2064" s="21"/>
      <c r="CL2064" s="21"/>
      <c r="CM2064" s="21"/>
      <c r="CN2064" s="21"/>
      <c r="CO2064" s="21"/>
      <c r="CP2064" s="21"/>
      <c r="CQ2064" s="21"/>
      <c r="CR2064" s="21"/>
      <c r="CS2064" s="21"/>
      <c r="CT2064" s="21"/>
      <c r="CU2064" s="21">
        <v>100</v>
      </c>
      <c r="CV2064" s="21"/>
      <c r="CW2064" s="21"/>
      <c r="CX2064" s="23">
        <f t="shared" si="11"/>
        <v>1</v>
      </c>
      <c r="CY2064" s="23"/>
      <c r="CZ2064" s="23"/>
      <c r="DA2064" s="23"/>
      <c r="DB2064" s="23">
        <v>1</v>
      </c>
      <c r="DC2064" s="23"/>
      <c r="DD2064" s="23"/>
      <c r="DE2064" s="22">
        <f t="shared" si="13"/>
        <v>0</v>
      </c>
      <c r="DF2064" s="21"/>
      <c r="DG2064" s="21"/>
      <c r="DH2064" s="21"/>
      <c r="DI2064" s="21"/>
      <c r="DJ2064" s="21"/>
      <c r="DK2064" s="24">
        <f t="shared" si="15"/>
        <v>0</v>
      </c>
      <c r="DL2064" s="23"/>
      <c r="DM2064" s="23"/>
      <c r="DN2064" s="3"/>
      <c r="DO2064" s="3"/>
      <c r="DP2064" s="3"/>
      <c r="DQ2064" s="3"/>
      <c r="DR2064" s="3"/>
      <c r="DS2064" s="3"/>
      <c r="DT2064" s="3"/>
      <c r="DU2064" s="3"/>
      <c r="DV2064" s="3"/>
      <c r="DW2064" s="3"/>
      <c r="DX2064" s="3"/>
      <c r="DY2064" s="3"/>
      <c r="DZ2064" s="3"/>
      <c r="EA2064" s="3"/>
      <c r="EB2064" s="3"/>
      <c r="EC2064" s="3"/>
      <c r="ED2064" s="3"/>
      <c r="EE2064" s="3"/>
      <c r="EF2064" s="3"/>
      <c r="EG2064" s="3"/>
    </row>
    <row r="2065" spans="1:137" ht="15.75" customHeight="1">
      <c r="A2065" s="15" t="s">
        <v>6576</v>
      </c>
      <c r="B2065" s="15" t="s">
        <v>6577</v>
      </c>
      <c r="C2065" s="16" t="s">
        <v>6578</v>
      </c>
      <c r="D2065" s="15">
        <v>777349611</v>
      </c>
      <c r="E2065" s="15" t="s">
        <v>6579</v>
      </c>
      <c r="F2065" s="15" t="s">
        <v>84</v>
      </c>
      <c r="G2065" s="15" t="s">
        <v>101</v>
      </c>
      <c r="H2065" s="15" t="s">
        <v>86</v>
      </c>
      <c r="I2065" s="17">
        <f t="shared" si="18"/>
        <v>0</v>
      </c>
      <c r="J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  <c r="U2065" s="17"/>
      <c r="V2065" s="17"/>
      <c r="W2065" s="17"/>
      <c r="X2065" s="17"/>
      <c r="Y2065" s="17"/>
      <c r="Z2065" s="18">
        <f t="shared" si="1"/>
        <v>27</v>
      </c>
      <c r="AA2065" s="19"/>
      <c r="AB2065" s="19"/>
      <c r="AC2065" s="19"/>
      <c r="AD2065" s="19"/>
      <c r="AE2065" s="19"/>
      <c r="AF2065" s="19">
        <v>6</v>
      </c>
      <c r="AG2065" s="19"/>
      <c r="AH2065" s="19">
        <v>6</v>
      </c>
      <c r="AI2065" s="19"/>
      <c r="AJ2065" s="19"/>
      <c r="AK2065" s="19"/>
      <c r="AL2065" s="19"/>
      <c r="AM2065" s="19"/>
      <c r="AN2065" s="19"/>
      <c r="AO2065" s="19">
        <v>15</v>
      </c>
      <c r="AP2065" s="19"/>
      <c r="AQ2065" s="19"/>
      <c r="AR2065" s="20">
        <f t="shared" si="3"/>
        <v>0</v>
      </c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1"/>
      <c r="BG2065" s="21"/>
      <c r="BH2065" s="21"/>
      <c r="BI2065" s="21"/>
      <c r="BJ2065" s="22">
        <f t="shared" si="21"/>
        <v>0</v>
      </c>
      <c r="BK2065" s="21"/>
      <c r="BL2065" s="21"/>
      <c r="BM2065" s="21"/>
      <c r="BN2065" s="23">
        <f t="shared" si="7"/>
        <v>0</v>
      </c>
      <c r="BO2065" s="23"/>
      <c r="BP2065" s="23"/>
      <c r="BQ2065" s="23"/>
      <c r="BR2065" s="23"/>
      <c r="BS2065" s="23"/>
      <c r="BT2065" s="23"/>
      <c r="BU2065" s="23"/>
      <c r="BV2065" s="23"/>
      <c r="BW2065" s="23"/>
      <c r="BX2065" s="23"/>
      <c r="BY2065" s="23"/>
      <c r="BZ2065" s="23"/>
      <c r="CA2065" s="23"/>
      <c r="CB2065" s="23"/>
      <c r="CC2065" s="23"/>
      <c r="CD2065" s="23"/>
      <c r="CE2065" s="23"/>
      <c r="CF2065" s="21">
        <f t="shared" si="9"/>
        <v>0</v>
      </c>
      <c r="CG2065" s="21"/>
      <c r="CH2065" s="21"/>
      <c r="CI2065" s="21"/>
      <c r="CJ2065" s="21"/>
      <c r="CK2065" s="21"/>
      <c r="CL2065" s="21"/>
      <c r="CM2065" s="21"/>
      <c r="CN2065" s="21"/>
      <c r="CO2065" s="21"/>
      <c r="CP2065" s="21"/>
      <c r="CQ2065" s="21"/>
      <c r="CR2065" s="21"/>
      <c r="CS2065" s="21"/>
      <c r="CT2065" s="21"/>
      <c r="CU2065" s="21"/>
      <c r="CV2065" s="21"/>
      <c r="CW2065" s="21"/>
      <c r="CX2065" s="23">
        <f t="shared" si="11"/>
        <v>2</v>
      </c>
      <c r="CY2065" s="23"/>
      <c r="CZ2065" s="23"/>
      <c r="DA2065" s="23"/>
      <c r="DB2065" s="23">
        <v>2</v>
      </c>
      <c r="DC2065" s="23"/>
      <c r="DD2065" s="23"/>
      <c r="DE2065" s="22">
        <f t="shared" si="13"/>
        <v>0</v>
      </c>
      <c r="DF2065" s="21"/>
      <c r="DG2065" s="21"/>
      <c r="DH2065" s="21"/>
      <c r="DI2065" s="21"/>
      <c r="DJ2065" s="21"/>
      <c r="DK2065" s="24">
        <f t="shared" si="15"/>
        <v>0</v>
      </c>
      <c r="DL2065" s="23"/>
      <c r="DM2065" s="23"/>
      <c r="DN2065" s="3"/>
      <c r="DO2065" s="3"/>
      <c r="DP2065" s="3"/>
      <c r="DQ2065" s="3"/>
      <c r="DR2065" s="3"/>
      <c r="DS2065" s="3"/>
      <c r="DT2065" s="3"/>
      <c r="DU2065" s="3"/>
      <c r="DV2065" s="3"/>
      <c r="DW2065" s="3"/>
      <c r="DX2065" s="3"/>
      <c r="DY2065" s="3"/>
      <c r="DZ2065" s="3"/>
      <c r="EA2065" s="3"/>
      <c r="EB2065" s="3"/>
      <c r="EC2065" s="3"/>
      <c r="ED2065" s="3"/>
      <c r="EE2065" s="3"/>
      <c r="EF2065" s="3"/>
      <c r="EG2065" s="3"/>
    </row>
    <row r="2066" spans="1:137" ht="15.75" customHeight="1">
      <c r="A2066" s="15" t="s">
        <v>6580</v>
      </c>
      <c r="B2066" s="15" t="s">
        <v>6581</v>
      </c>
      <c r="C2066" s="16">
        <v>28534492</v>
      </c>
      <c r="D2066" s="15">
        <v>702010900</v>
      </c>
      <c r="E2066" s="15" t="s">
        <v>6561</v>
      </c>
      <c r="F2066" s="15" t="s">
        <v>84</v>
      </c>
      <c r="G2066" s="15" t="s">
        <v>91</v>
      </c>
      <c r="H2066" s="15" t="s">
        <v>76</v>
      </c>
      <c r="I2066" s="17">
        <f t="shared" si="18"/>
        <v>0</v>
      </c>
      <c r="J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  <c r="U2066" s="17"/>
      <c r="V2066" s="17"/>
      <c r="W2066" s="17"/>
      <c r="X2066" s="17"/>
      <c r="Y2066" s="17"/>
      <c r="Z2066" s="18">
        <f t="shared" si="1"/>
        <v>10</v>
      </c>
      <c r="AA2066" s="19"/>
      <c r="AB2066" s="19"/>
      <c r="AC2066" s="19"/>
      <c r="AD2066" s="19"/>
      <c r="AE2066" s="19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>
        <v>10</v>
      </c>
      <c r="AP2066" s="19"/>
      <c r="AQ2066" s="19"/>
      <c r="AR2066" s="20">
        <f t="shared" si="3"/>
        <v>0</v>
      </c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1"/>
      <c r="BG2066" s="21"/>
      <c r="BH2066" s="21"/>
      <c r="BI2066" s="21"/>
      <c r="BJ2066" s="22">
        <f t="shared" si="21"/>
        <v>0</v>
      </c>
      <c r="BK2066" s="21"/>
      <c r="BL2066" s="21"/>
      <c r="BM2066" s="21"/>
      <c r="BN2066" s="23">
        <f t="shared" si="7"/>
        <v>0</v>
      </c>
      <c r="BO2066" s="23"/>
      <c r="BP2066" s="23"/>
      <c r="BQ2066" s="23"/>
      <c r="BR2066" s="23"/>
      <c r="BS2066" s="23"/>
      <c r="BT2066" s="23"/>
      <c r="BU2066" s="23"/>
      <c r="BV2066" s="23"/>
      <c r="BW2066" s="23"/>
      <c r="BX2066" s="23"/>
      <c r="BY2066" s="23"/>
      <c r="BZ2066" s="23"/>
      <c r="CA2066" s="23"/>
      <c r="CB2066" s="23"/>
      <c r="CC2066" s="23"/>
      <c r="CD2066" s="23"/>
      <c r="CE2066" s="23"/>
      <c r="CF2066" s="21">
        <f t="shared" si="9"/>
        <v>100</v>
      </c>
      <c r="CG2066" s="21"/>
      <c r="CH2066" s="21"/>
      <c r="CI2066" s="21"/>
      <c r="CJ2066" s="21"/>
      <c r="CK2066" s="21"/>
      <c r="CL2066" s="21"/>
      <c r="CM2066" s="21"/>
      <c r="CN2066" s="21"/>
      <c r="CO2066" s="21"/>
      <c r="CP2066" s="21"/>
      <c r="CQ2066" s="21"/>
      <c r="CR2066" s="21"/>
      <c r="CS2066" s="21"/>
      <c r="CT2066" s="21"/>
      <c r="CU2066" s="21">
        <v>100</v>
      </c>
      <c r="CV2066" s="21"/>
      <c r="CW2066" s="21"/>
      <c r="CX2066" s="23">
        <f t="shared" si="11"/>
        <v>1</v>
      </c>
      <c r="CY2066" s="23"/>
      <c r="CZ2066" s="23"/>
      <c r="DA2066" s="23"/>
      <c r="DB2066" s="23">
        <v>1</v>
      </c>
      <c r="DC2066" s="23"/>
      <c r="DD2066" s="23"/>
      <c r="DE2066" s="22">
        <f t="shared" si="13"/>
        <v>0</v>
      </c>
      <c r="DF2066" s="21"/>
      <c r="DG2066" s="21"/>
      <c r="DH2066" s="21"/>
      <c r="DI2066" s="21"/>
      <c r="DJ2066" s="21"/>
      <c r="DK2066" s="24">
        <f t="shared" si="15"/>
        <v>0</v>
      </c>
      <c r="DL2066" s="23"/>
      <c r="DM2066" s="23"/>
      <c r="DN2066" s="3"/>
      <c r="DO2066" s="3"/>
      <c r="DP2066" s="3"/>
      <c r="DQ2066" s="3"/>
      <c r="DR2066" s="3"/>
      <c r="DS2066" s="3"/>
      <c r="DT2066" s="3"/>
      <c r="DU2066" s="3"/>
      <c r="DV2066" s="3"/>
      <c r="DW2066" s="3"/>
      <c r="DX2066" s="3"/>
      <c r="DY2066" s="3"/>
      <c r="DZ2066" s="3"/>
      <c r="EA2066" s="3"/>
      <c r="EB2066" s="3"/>
      <c r="EC2066" s="3"/>
      <c r="ED2066" s="3"/>
      <c r="EE2066" s="3"/>
      <c r="EF2066" s="3"/>
      <c r="EG2066" s="3"/>
    </row>
    <row r="2067" spans="1:137" ht="15.75" customHeight="1">
      <c r="A2067" s="15" t="s">
        <v>6582</v>
      </c>
      <c r="B2067" s="15" t="s">
        <v>6583</v>
      </c>
      <c r="C2067" s="16">
        <v>48537543</v>
      </c>
      <c r="D2067" s="15">
        <v>606529509</v>
      </c>
      <c r="E2067" s="15" t="s">
        <v>4127</v>
      </c>
      <c r="F2067" s="15" t="s">
        <v>84</v>
      </c>
      <c r="G2067" s="15" t="s">
        <v>91</v>
      </c>
      <c r="H2067" s="15" t="s">
        <v>325</v>
      </c>
      <c r="I2067" s="17">
        <f t="shared" si="18"/>
        <v>0</v>
      </c>
      <c r="J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  <c r="U2067" s="17"/>
      <c r="V2067" s="17"/>
      <c r="W2067" s="17"/>
      <c r="X2067" s="17"/>
      <c r="Y2067" s="17"/>
      <c r="Z2067" s="18">
        <f t="shared" si="1"/>
        <v>29</v>
      </c>
      <c r="AA2067" s="19"/>
      <c r="AB2067" s="19"/>
      <c r="AC2067" s="19"/>
      <c r="AD2067" s="19"/>
      <c r="AE2067" s="19"/>
      <c r="AF2067" s="19"/>
      <c r="AG2067" s="19">
        <v>19</v>
      </c>
      <c r="AH2067" s="19"/>
      <c r="AI2067" s="19"/>
      <c r="AJ2067" s="19"/>
      <c r="AK2067" s="19"/>
      <c r="AL2067" s="19"/>
      <c r="AM2067" s="19"/>
      <c r="AN2067" s="19"/>
      <c r="AO2067" s="19">
        <v>10</v>
      </c>
      <c r="AP2067" s="19"/>
      <c r="AQ2067" s="19"/>
      <c r="AR2067" s="20">
        <f t="shared" si="3"/>
        <v>0</v>
      </c>
      <c r="AS2067" s="21"/>
      <c r="AT2067" s="21"/>
      <c r="AU2067" s="21"/>
      <c r="AV2067" s="21"/>
      <c r="AW2067" s="21"/>
      <c r="AX2067" s="21"/>
      <c r="AY2067" s="21"/>
      <c r="AZ2067" s="21"/>
      <c r="BA2067" s="21"/>
      <c r="BB2067" s="21"/>
      <c r="BC2067" s="21"/>
      <c r="BD2067" s="21"/>
      <c r="BE2067" s="21"/>
      <c r="BF2067" s="21"/>
      <c r="BG2067" s="21"/>
      <c r="BH2067" s="21"/>
      <c r="BI2067" s="21"/>
      <c r="BJ2067" s="22">
        <f t="shared" si="21"/>
        <v>0</v>
      </c>
      <c r="BK2067" s="21"/>
      <c r="BL2067" s="21"/>
      <c r="BM2067" s="21"/>
      <c r="BN2067" s="23">
        <f t="shared" si="7"/>
        <v>0</v>
      </c>
      <c r="BO2067" s="23"/>
      <c r="BP2067" s="23"/>
      <c r="BQ2067" s="23"/>
      <c r="BR2067" s="23"/>
      <c r="BS2067" s="23"/>
      <c r="BT2067" s="23"/>
      <c r="BU2067" s="23"/>
      <c r="BV2067" s="23"/>
      <c r="BW2067" s="23"/>
      <c r="BX2067" s="23"/>
      <c r="BY2067" s="23"/>
      <c r="BZ2067" s="23"/>
      <c r="CA2067" s="23"/>
      <c r="CB2067" s="23"/>
      <c r="CC2067" s="23"/>
      <c r="CD2067" s="23"/>
      <c r="CE2067" s="23"/>
      <c r="CF2067" s="21">
        <f t="shared" si="9"/>
        <v>100</v>
      </c>
      <c r="CG2067" s="21"/>
      <c r="CH2067" s="21"/>
      <c r="CI2067" s="21"/>
      <c r="CJ2067" s="21"/>
      <c r="CK2067" s="21"/>
      <c r="CL2067" s="21"/>
      <c r="CM2067" s="21"/>
      <c r="CN2067" s="21"/>
      <c r="CO2067" s="21"/>
      <c r="CP2067" s="21"/>
      <c r="CQ2067" s="21"/>
      <c r="CR2067" s="21"/>
      <c r="CS2067" s="21"/>
      <c r="CT2067" s="21"/>
      <c r="CU2067" s="21">
        <v>100</v>
      </c>
      <c r="CV2067" s="21"/>
      <c r="CW2067" s="21"/>
      <c r="CX2067" s="23">
        <f t="shared" si="11"/>
        <v>1</v>
      </c>
      <c r="CY2067" s="23"/>
      <c r="CZ2067" s="23"/>
      <c r="DA2067" s="23"/>
      <c r="DB2067" s="23">
        <v>1</v>
      </c>
      <c r="DC2067" s="23"/>
      <c r="DD2067" s="23"/>
      <c r="DE2067" s="22">
        <f t="shared" si="13"/>
        <v>0</v>
      </c>
      <c r="DF2067" s="21"/>
      <c r="DG2067" s="21"/>
      <c r="DH2067" s="21"/>
      <c r="DI2067" s="21"/>
      <c r="DJ2067" s="21"/>
      <c r="DK2067" s="24">
        <f t="shared" si="15"/>
        <v>0</v>
      </c>
      <c r="DL2067" s="23"/>
      <c r="DM2067" s="23"/>
      <c r="DN2067" s="3"/>
      <c r="DO2067" s="3"/>
      <c r="DP2067" s="3"/>
      <c r="DQ2067" s="3"/>
      <c r="DR2067" s="3"/>
      <c r="DS2067" s="3"/>
      <c r="DT2067" s="3"/>
      <c r="DU2067" s="3"/>
      <c r="DV2067" s="3"/>
      <c r="DW2067" s="3"/>
      <c r="DX2067" s="3"/>
      <c r="DY2067" s="3"/>
      <c r="DZ2067" s="3"/>
      <c r="EA2067" s="3"/>
      <c r="EB2067" s="3"/>
      <c r="EC2067" s="3"/>
      <c r="ED2067" s="3"/>
      <c r="EE2067" s="3"/>
      <c r="EF2067" s="3"/>
      <c r="EG2067" s="3"/>
    </row>
    <row r="2068" spans="1:137" ht="15.75" customHeight="1">
      <c r="A2068" s="15" t="s">
        <v>6584</v>
      </c>
      <c r="B2068" s="15" t="s">
        <v>6585</v>
      </c>
      <c r="C2068" s="16">
        <v>25085484</v>
      </c>
      <c r="D2068" s="15">
        <v>602227798</v>
      </c>
      <c r="E2068" s="15" t="s">
        <v>6586</v>
      </c>
      <c r="F2068" s="15" t="s">
        <v>84</v>
      </c>
      <c r="G2068" s="15" t="s">
        <v>91</v>
      </c>
      <c r="H2068" s="15" t="s">
        <v>57</v>
      </c>
      <c r="I2068" s="17">
        <f t="shared" si="18"/>
        <v>0</v>
      </c>
      <c r="J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  <c r="U2068" s="17"/>
      <c r="V2068" s="17"/>
      <c r="W2068" s="17"/>
      <c r="X2068" s="17"/>
      <c r="Y2068" s="17"/>
      <c r="Z2068" s="18">
        <f t="shared" si="1"/>
        <v>10</v>
      </c>
      <c r="AA2068" s="19"/>
      <c r="AB2068" s="19"/>
      <c r="AC2068" s="19"/>
      <c r="AD2068" s="19"/>
      <c r="AE2068" s="19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>
        <v>10</v>
      </c>
      <c r="AP2068" s="19"/>
      <c r="AQ2068" s="19"/>
      <c r="AR2068" s="20">
        <f t="shared" si="3"/>
        <v>0</v>
      </c>
      <c r="AS2068" s="21"/>
      <c r="AT2068" s="21"/>
      <c r="AU2068" s="21"/>
      <c r="AV2068" s="21"/>
      <c r="AW2068" s="21"/>
      <c r="AX2068" s="21"/>
      <c r="AY2068" s="21"/>
      <c r="AZ2068" s="21"/>
      <c r="BA2068" s="21"/>
      <c r="BB2068" s="21"/>
      <c r="BC2068" s="21"/>
      <c r="BD2068" s="21"/>
      <c r="BE2068" s="21"/>
      <c r="BF2068" s="21"/>
      <c r="BG2068" s="21"/>
      <c r="BH2068" s="21"/>
      <c r="BI2068" s="21"/>
      <c r="BJ2068" s="22">
        <f t="shared" si="21"/>
        <v>0</v>
      </c>
      <c r="BK2068" s="21"/>
      <c r="BL2068" s="21"/>
      <c r="BM2068" s="21"/>
      <c r="BN2068" s="23">
        <f t="shared" si="7"/>
        <v>0</v>
      </c>
      <c r="BO2068" s="23"/>
      <c r="BP2068" s="23"/>
      <c r="BQ2068" s="23"/>
      <c r="BR2068" s="23"/>
      <c r="BS2068" s="23"/>
      <c r="BT2068" s="23"/>
      <c r="BU2068" s="23"/>
      <c r="BV2068" s="23"/>
      <c r="BW2068" s="23"/>
      <c r="BX2068" s="23"/>
      <c r="BY2068" s="23"/>
      <c r="BZ2068" s="23"/>
      <c r="CA2068" s="23"/>
      <c r="CB2068" s="23"/>
      <c r="CC2068" s="23"/>
      <c r="CD2068" s="23"/>
      <c r="CE2068" s="23"/>
      <c r="CF2068" s="21">
        <f t="shared" si="9"/>
        <v>100</v>
      </c>
      <c r="CG2068" s="21"/>
      <c r="CH2068" s="21"/>
      <c r="CI2068" s="21"/>
      <c r="CJ2068" s="21"/>
      <c r="CK2068" s="21"/>
      <c r="CL2068" s="21"/>
      <c r="CM2068" s="21"/>
      <c r="CN2068" s="21"/>
      <c r="CO2068" s="21"/>
      <c r="CP2068" s="21"/>
      <c r="CQ2068" s="21"/>
      <c r="CR2068" s="21"/>
      <c r="CS2068" s="21"/>
      <c r="CT2068" s="21"/>
      <c r="CU2068" s="21">
        <v>100</v>
      </c>
      <c r="CV2068" s="21"/>
      <c r="CW2068" s="21"/>
      <c r="CX2068" s="23">
        <f t="shared" si="11"/>
        <v>1</v>
      </c>
      <c r="CY2068" s="23"/>
      <c r="CZ2068" s="23"/>
      <c r="DA2068" s="23"/>
      <c r="DB2068" s="23">
        <v>1</v>
      </c>
      <c r="DC2068" s="23"/>
      <c r="DD2068" s="23"/>
      <c r="DE2068" s="22">
        <f t="shared" si="13"/>
        <v>0</v>
      </c>
      <c r="DF2068" s="21"/>
      <c r="DG2068" s="21"/>
      <c r="DH2068" s="21"/>
      <c r="DI2068" s="21"/>
      <c r="DJ2068" s="21"/>
      <c r="DK2068" s="24">
        <f t="shared" si="15"/>
        <v>0</v>
      </c>
      <c r="DL2068" s="23"/>
      <c r="DM2068" s="23"/>
      <c r="DN2068" s="3"/>
      <c r="DO2068" s="3"/>
      <c r="DP2068" s="3"/>
      <c r="DQ2068" s="3"/>
      <c r="DR2068" s="3"/>
      <c r="DS2068" s="3"/>
      <c r="DT2068" s="3"/>
      <c r="DU2068" s="3"/>
      <c r="DV2068" s="3"/>
      <c r="DW2068" s="3"/>
      <c r="DX2068" s="3"/>
      <c r="DY2068" s="3"/>
      <c r="DZ2068" s="3"/>
      <c r="EA2068" s="3"/>
      <c r="EB2068" s="3"/>
      <c r="EC2068" s="3"/>
      <c r="ED2068" s="3"/>
      <c r="EE2068" s="3"/>
      <c r="EF2068" s="3"/>
      <c r="EG2068" s="3"/>
    </row>
    <row r="2069" spans="1:137" ht="15.75" customHeight="1">
      <c r="A2069" s="15" t="s">
        <v>6587</v>
      </c>
      <c r="B2069" s="15" t="s">
        <v>6588</v>
      </c>
      <c r="C2069" s="16">
        <v>24279714</v>
      </c>
      <c r="D2069" s="15">
        <v>720991530</v>
      </c>
      <c r="E2069" s="15" t="s">
        <v>6589</v>
      </c>
      <c r="F2069" s="15" t="s">
        <v>84</v>
      </c>
      <c r="G2069" s="15" t="s">
        <v>56</v>
      </c>
      <c r="H2069" s="15" t="s">
        <v>57</v>
      </c>
      <c r="I2069" s="17">
        <f t="shared" si="18"/>
        <v>0</v>
      </c>
      <c r="J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  <c r="U2069" s="17"/>
      <c r="V2069" s="17"/>
      <c r="W2069" s="17"/>
      <c r="X2069" s="17"/>
      <c r="Y2069" s="17"/>
      <c r="Z2069" s="18">
        <f t="shared" si="1"/>
        <v>19</v>
      </c>
      <c r="AA2069" s="19"/>
      <c r="AB2069" s="19"/>
      <c r="AC2069" s="19"/>
      <c r="AD2069" s="19"/>
      <c r="AE2069" s="19"/>
      <c r="AF2069" s="19"/>
      <c r="AG2069" s="19">
        <v>19</v>
      </c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20">
        <f t="shared" si="3"/>
        <v>0</v>
      </c>
      <c r="AS2069" s="21"/>
      <c r="AT2069" s="21"/>
      <c r="AU2069" s="21"/>
      <c r="AV2069" s="21"/>
      <c r="AW2069" s="21"/>
      <c r="AX2069" s="21"/>
      <c r="AY2069" s="21"/>
      <c r="AZ2069" s="21"/>
      <c r="BA2069" s="21"/>
      <c r="BB2069" s="21"/>
      <c r="BC2069" s="21"/>
      <c r="BD2069" s="21"/>
      <c r="BE2069" s="21"/>
      <c r="BF2069" s="21"/>
      <c r="BG2069" s="21"/>
      <c r="BH2069" s="21"/>
      <c r="BI2069" s="21"/>
      <c r="BJ2069" s="22">
        <f t="shared" si="21"/>
        <v>0</v>
      </c>
      <c r="BK2069" s="21"/>
      <c r="BL2069" s="21"/>
      <c r="BM2069" s="21"/>
      <c r="BN2069" s="23">
        <f t="shared" si="7"/>
        <v>0</v>
      </c>
      <c r="BO2069" s="23"/>
      <c r="BP2069" s="23"/>
      <c r="BQ2069" s="23"/>
      <c r="BR2069" s="23"/>
      <c r="BS2069" s="23"/>
      <c r="BT2069" s="23"/>
      <c r="BU2069" s="23"/>
      <c r="BV2069" s="23"/>
      <c r="BW2069" s="23"/>
      <c r="BX2069" s="23"/>
      <c r="BY2069" s="23"/>
      <c r="BZ2069" s="23"/>
      <c r="CA2069" s="23"/>
      <c r="CB2069" s="23"/>
      <c r="CC2069" s="23"/>
      <c r="CD2069" s="23"/>
      <c r="CE2069" s="23"/>
      <c r="CF2069" s="21">
        <f t="shared" si="9"/>
        <v>0</v>
      </c>
      <c r="CG2069" s="21"/>
      <c r="CH2069" s="21"/>
      <c r="CI2069" s="21"/>
      <c r="CJ2069" s="21"/>
      <c r="CK2069" s="21"/>
      <c r="CL2069" s="21"/>
      <c r="CM2069" s="21"/>
      <c r="CN2069" s="21"/>
      <c r="CO2069" s="21"/>
      <c r="CP2069" s="21"/>
      <c r="CQ2069" s="21"/>
      <c r="CR2069" s="21"/>
      <c r="CS2069" s="21"/>
      <c r="CT2069" s="21"/>
      <c r="CU2069" s="21"/>
      <c r="CV2069" s="21"/>
      <c r="CW2069" s="21"/>
      <c r="CX2069" s="23">
        <f t="shared" si="11"/>
        <v>0</v>
      </c>
      <c r="CY2069" s="23"/>
      <c r="CZ2069" s="23"/>
      <c r="DA2069" s="23"/>
      <c r="DB2069" s="23"/>
      <c r="DC2069" s="23"/>
      <c r="DD2069" s="23"/>
      <c r="DE2069" s="22">
        <f t="shared" si="13"/>
        <v>0</v>
      </c>
      <c r="DF2069" s="21"/>
      <c r="DG2069" s="21"/>
      <c r="DH2069" s="21"/>
      <c r="DI2069" s="21"/>
      <c r="DJ2069" s="21"/>
      <c r="DK2069" s="24">
        <f t="shared" si="15"/>
        <v>0</v>
      </c>
      <c r="DL2069" s="23"/>
      <c r="DM2069" s="23"/>
      <c r="DN2069" s="3"/>
      <c r="DO2069" s="3"/>
      <c r="DP2069" s="3"/>
      <c r="DQ2069" s="3"/>
      <c r="DR2069" s="3"/>
      <c r="DS2069" s="3"/>
      <c r="DT2069" s="3"/>
      <c r="DU2069" s="3"/>
      <c r="DV2069" s="3"/>
      <c r="DW2069" s="3"/>
      <c r="DX2069" s="3"/>
      <c r="DY2069" s="3"/>
      <c r="DZ2069" s="3"/>
      <c r="EA2069" s="3"/>
      <c r="EB2069" s="3"/>
      <c r="EC2069" s="3"/>
      <c r="ED2069" s="3"/>
      <c r="EE2069" s="3"/>
      <c r="EF2069" s="3"/>
      <c r="EG2069" s="3"/>
    </row>
    <row r="2070" spans="1:137" ht="15.75" customHeight="1">
      <c r="A2070" s="15" t="s">
        <v>6590</v>
      </c>
      <c r="B2070" s="15" t="s">
        <v>6591</v>
      </c>
      <c r="C2070" s="16">
        <v>63110059</v>
      </c>
      <c r="D2070" s="15">
        <v>603229783</v>
      </c>
      <c r="E2070" s="15" t="s">
        <v>6592</v>
      </c>
      <c r="F2070" s="15" t="s">
        <v>84</v>
      </c>
      <c r="G2070" s="15" t="s">
        <v>101</v>
      </c>
      <c r="H2070" s="15" t="s">
        <v>325</v>
      </c>
      <c r="I2070" s="17">
        <f t="shared" si="18"/>
        <v>0</v>
      </c>
      <c r="J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  <c r="U2070" s="17"/>
      <c r="V2070" s="17"/>
      <c r="W2070" s="17"/>
      <c r="X2070" s="17"/>
      <c r="Y2070" s="17"/>
      <c r="Z2070" s="18">
        <f t="shared" si="1"/>
        <v>34</v>
      </c>
      <c r="AA2070" s="19"/>
      <c r="AB2070" s="19"/>
      <c r="AC2070" s="19"/>
      <c r="AD2070" s="19"/>
      <c r="AE2070" s="19"/>
      <c r="AF2070" s="19">
        <v>10</v>
      </c>
      <c r="AG2070" s="19"/>
      <c r="AH2070" s="19">
        <v>9</v>
      </c>
      <c r="AI2070" s="19"/>
      <c r="AJ2070" s="19"/>
      <c r="AK2070" s="19"/>
      <c r="AL2070" s="19"/>
      <c r="AM2070" s="19"/>
      <c r="AN2070" s="19"/>
      <c r="AO2070" s="19"/>
      <c r="AP2070" s="19">
        <v>15</v>
      </c>
      <c r="AQ2070" s="19"/>
      <c r="AR2070" s="20">
        <f t="shared" si="3"/>
        <v>0</v>
      </c>
      <c r="AS2070" s="21"/>
      <c r="AT2070" s="21"/>
      <c r="AU2070" s="21"/>
      <c r="AV2070" s="21"/>
      <c r="AW2070" s="21"/>
      <c r="AX2070" s="21"/>
      <c r="AY2070" s="21"/>
      <c r="AZ2070" s="21"/>
      <c r="BA2070" s="21"/>
      <c r="BB2070" s="21"/>
      <c r="BC2070" s="21"/>
      <c r="BD2070" s="21"/>
      <c r="BE2070" s="21"/>
      <c r="BF2070" s="21"/>
      <c r="BG2070" s="21"/>
      <c r="BH2070" s="21"/>
      <c r="BI2070" s="21"/>
      <c r="BJ2070" s="22">
        <f t="shared" si="21"/>
        <v>0</v>
      </c>
      <c r="BK2070" s="21"/>
      <c r="BL2070" s="21"/>
      <c r="BM2070" s="21"/>
      <c r="BN2070" s="23">
        <f t="shared" si="7"/>
        <v>5</v>
      </c>
      <c r="BO2070" s="23"/>
      <c r="BP2070" s="23"/>
      <c r="BQ2070" s="23">
        <v>5</v>
      </c>
      <c r="BR2070" s="23"/>
      <c r="BS2070" s="23"/>
      <c r="BT2070" s="23"/>
      <c r="BU2070" s="23"/>
      <c r="BV2070" s="23"/>
      <c r="BW2070" s="23"/>
      <c r="BX2070" s="23"/>
      <c r="BY2070" s="23"/>
      <c r="BZ2070" s="23"/>
      <c r="CA2070" s="23"/>
      <c r="CB2070" s="23"/>
      <c r="CC2070" s="23"/>
      <c r="CD2070" s="23"/>
      <c r="CE2070" s="23"/>
      <c r="CF2070" s="21">
        <f t="shared" si="9"/>
        <v>0</v>
      </c>
      <c r="CG2070" s="21"/>
      <c r="CH2070" s="21"/>
      <c r="CI2070" s="21"/>
      <c r="CJ2070" s="21"/>
      <c r="CK2070" s="21"/>
      <c r="CL2070" s="21"/>
      <c r="CM2070" s="21"/>
      <c r="CN2070" s="21"/>
      <c r="CO2070" s="21"/>
      <c r="CP2070" s="21"/>
      <c r="CQ2070" s="21"/>
      <c r="CR2070" s="21"/>
      <c r="CS2070" s="21"/>
      <c r="CT2070" s="21"/>
      <c r="CU2070" s="21"/>
      <c r="CV2070" s="21"/>
      <c r="CW2070" s="21"/>
      <c r="CX2070" s="23">
        <f t="shared" si="11"/>
        <v>2</v>
      </c>
      <c r="CY2070" s="23"/>
      <c r="CZ2070" s="23"/>
      <c r="DA2070" s="23"/>
      <c r="DB2070" s="23"/>
      <c r="DC2070" s="23">
        <v>2</v>
      </c>
      <c r="DD2070" s="23"/>
      <c r="DE2070" s="22">
        <f t="shared" si="13"/>
        <v>0</v>
      </c>
      <c r="DF2070" s="21"/>
      <c r="DG2070" s="21"/>
      <c r="DH2070" s="21"/>
      <c r="DI2070" s="21"/>
      <c r="DJ2070" s="21"/>
      <c r="DK2070" s="24">
        <f t="shared" si="15"/>
        <v>0</v>
      </c>
      <c r="DL2070" s="23"/>
      <c r="DM2070" s="23"/>
      <c r="DN2070" s="3"/>
      <c r="DO2070" s="3"/>
      <c r="DP2070" s="3"/>
      <c r="DQ2070" s="3"/>
      <c r="DR2070" s="3"/>
      <c r="DS2070" s="3"/>
      <c r="DT2070" s="3"/>
      <c r="DU2070" s="3"/>
      <c r="DV2070" s="3"/>
      <c r="DW2070" s="3"/>
      <c r="DX2070" s="3"/>
      <c r="DY2070" s="3"/>
      <c r="DZ2070" s="3"/>
      <c r="EA2070" s="3"/>
      <c r="EB2070" s="3"/>
      <c r="EC2070" s="3"/>
      <c r="ED2070" s="3"/>
      <c r="EE2070" s="3"/>
      <c r="EF2070" s="3"/>
      <c r="EG2070" s="3"/>
    </row>
    <row r="2071" spans="1:137" ht="15.75" customHeight="1">
      <c r="A2071" s="15" t="s">
        <v>6593</v>
      </c>
      <c r="B2071" s="15" t="s">
        <v>6594</v>
      </c>
      <c r="C2071" s="16" t="s">
        <v>6595</v>
      </c>
      <c r="D2071" s="15">
        <v>731907803</v>
      </c>
      <c r="E2071" s="15" t="s">
        <v>6596</v>
      </c>
      <c r="F2071" s="15" t="s">
        <v>84</v>
      </c>
      <c r="G2071" s="15" t="s">
        <v>169</v>
      </c>
      <c r="H2071" s="15" t="s">
        <v>216</v>
      </c>
      <c r="I2071" s="17">
        <f t="shared" si="18"/>
        <v>0</v>
      </c>
      <c r="J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  <c r="U2071" s="17"/>
      <c r="V2071" s="17"/>
      <c r="W2071" s="17"/>
      <c r="X2071" s="17"/>
      <c r="Y2071" s="17"/>
      <c r="Z2071" s="18">
        <f t="shared" si="1"/>
        <v>44</v>
      </c>
      <c r="AA2071" s="19"/>
      <c r="AB2071" s="19"/>
      <c r="AC2071" s="19"/>
      <c r="AD2071" s="19"/>
      <c r="AE2071" s="19"/>
      <c r="AF2071" s="19"/>
      <c r="AG2071" s="19">
        <v>19</v>
      </c>
      <c r="AH2071" s="19"/>
      <c r="AI2071" s="19"/>
      <c r="AJ2071" s="19"/>
      <c r="AK2071" s="19"/>
      <c r="AL2071" s="19"/>
      <c r="AM2071" s="19"/>
      <c r="AN2071" s="19"/>
      <c r="AO2071" s="19"/>
      <c r="AP2071" s="19">
        <v>25</v>
      </c>
      <c r="AQ2071" s="19"/>
      <c r="AR2071" s="20">
        <f t="shared" si="3"/>
        <v>0</v>
      </c>
      <c r="AS2071" s="21"/>
      <c r="AT2071" s="21"/>
      <c r="AU2071" s="21"/>
      <c r="AV2071" s="21"/>
      <c r="AW2071" s="21"/>
      <c r="AX2071" s="21"/>
      <c r="AY2071" s="21"/>
      <c r="AZ2071" s="21"/>
      <c r="BA2071" s="21"/>
      <c r="BB2071" s="21"/>
      <c r="BC2071" s="21"/>
      <c r="BD2071" s="21"/>
      <c r="BE2071" s="21"/>
      <c r="BF2071" s="21"/>
      <c r="BG2071" s="21"/>
      <c r="BH2071" s="21"/>
      <c r="BI2071" s="21"/>
      <c r="BJ2071" s="22">
        <f t="shared" si="21"/>
        <v>0</v>
      </c>
      <c r="BK2071" s="21"/>
      <c r="BL2071" s="21"/>
      <c r="BM2071" s="21"/>
      <c r="BN2071" s="23">
        <f t="shared" si="7"/>
        <v>0</v>
      </c>
      <c r="BO2071" s="23"/>
      <c r="BP2071" s="23"/>
      <c r="BQ2071" s="23"/>
      <c r="BR2071" s="23"/>
      <c r="BS2071" s="23"/>
      <c r="BT2071" s="23"/>
      <c r="BU2071" s="23"/>
      <c r="BV2071" s="23"/>
      <c r="BW2071" s="23"/>
      <c r="BX2071" s="23"/>
      <c r="BY2071" s="23"/>
      <c r="BZ2071" s="23"/>
      <c r="CA2071" s="23"/>
      <c r="CB2071" s="23"/>
      <c r="CC2071" s="23"/>
      <c r="CD2071" s="23"/>
      <c r="CE2071" s="23"/>
      <c r="CF2071" s="21">
        <f t="shared" si="9"/>
        <v>0</v>
      </c>
      <c r="CG2071" s="21"/>
      <c r="CH2071" s="21"/>
      <c r="CI2071" s="21"/>
      <c r="CJ2071" s="21"/>
      <c r="CK2071" s="21"/>
      <c r="CL2071" s="21"/>
      <c r="CM2071" s="21"/>
      <c r="CN2071" s="21"/>
      <c r="CO2071" s="21"/>
      <c r="CP2071" s="21"/>
      <c r="CQ2071" s="21"/>
      <c r="CR2071" s="21"/>
      <c r="CS2071" s="21"/>
      <c r="CT2071" s="21"/>
      <c r="CU2071" s="21"/>
      <c r="CV2071" s="21"/>
      <c r="CW2071" s="21"/>
      <c r="CX2071" s="23">
        <f t="shared" si="11"/>
        <v>0</v>
      </c>
      <c r="CY2071" s="23"/>
      <c r="CZ2071" s="23"/>
      <c r="DA2071" s="23"/>
      <c r="DB2071" s="23"/>
      <c r="DC2071" s="23"/>
      <c r="DD2071" s="23"/>
      <c r="DE2071" s="22">
        <f t="shared" si="13"/>
        <v>0</v>
      </c>
      <c r="DF2071" s="21"/>
      <c r="DG2071" s="21"/>
      <c r="DH2071" s="21"/>
      <c r="DI2071" s="21"/>
      <c r="DJ2071" s="21"/>
      <c r="DK2071" s="24">
        <f t="shared" si="15"/>
        <v>0</v>
      </c>
      <c r="DL2071" s="23"/>
      <c r="DM2071" s="23"/>
      <c r="DN2071" s="3"/>
      <c r="DO2071" s="3"/>
      <c r="DP2071" s="3"/>
      <c r="DQ2071" s="3"/>
      <c r="DR2071" s="3"/>
      <c r="DS2071" s="3"/>
      <c r="DT2071" s="3"/>
      <c r="DU2071" s="3"/>
      <c r="DV2071" s="3"/>
      <c r="DW2071" s="3"/>
      <c r="DX2071" s="3"/>
      <c r="DY2071" s="3"/>
      <c r="DZ2071" s="3"/>
      <c r="EA2071" s="3"/>
      <c r="EB2071" s="3"/>
      <c r="EC2071" s="3"/>
      <c r="ED2071" s="3"/>
      <c r="EE2071" s="3"/>
      <c r="EF2071" s="3"/>
      <c r="EG2071" s="3"/>
    </row>
    <row r="2072" spans="1:137" ht="15.75" customHeight="1">
      <c r="A2072" s="15" t="s">
        <v>6597</v>
      </c>
      <c r="B2072" s="15" t="s">
        <v>6598</v>
      </c>
      <c r="C2072" s="16">
        <v>28964012</v>
      </c>
      <c r="D2072" s="15">
        <v>777261391</v>
      </c>
      <c r="E2072" s="15" t="s">
        <v>6599</v>
      </c>
      <c r="F2072" s="15" t="s">
        <v>84</v>
      </c>
      <c r="G2072" s="15" t="s">
        <v>169</v>
      </c>
      <c r="H2072" s="15" t="s">
        <v>86</v>
      </c>
      <c r="I2072" s="17">
        <f t="shared" si="18"/>
        <v>0</v>
      </c>
      <c r="J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  <c r="U2072" s="17"/>
      <c r="V2072" s="17"/>
      <c r="W2072" s="17"/>
      <c r="X2072" s="17"/>
      <c r="Y2072" s="17"/>
      <c r="Z2072" s="18">
        <f t="shared" si="1"/>
        <v>44</v>
      </c>
      <c r="AA2072" s="19"/>
      <c r="AB2072" s="19"/>
      <c r="AC2072" s="19"/>
      <c r="AD2072" s="19"/>
      <c r="AE2072" s="19"/>
      <c r="AF2072" s="19"/>
      <c r="AG2072" s="19">
        <v>19</v>
      </c>
      <c r="AH2072" s="19"/>
      <c r="AI2072" s="19"/>
      <c r="AJ2072" s="19"/>
      <c r="AK2072" s="19"/>
      <c r="AL2072" s="19"/>
      <c r="AM2072" s="19"/>
      <c r="AN2072" s="19"/>
      <c r="AO2072" s="19"/>
      <c r="AP2072" s="19">
        <v>25</v>
      </c>
      <c r="AQ2072" s="19"/>
      <c r="AR2072" s="20">
        <f t="shared" si="3"/>
        <v>0</v>
      </c>
      <c r="AS2072" s="21"/>
      <c r="AT2072" s="21"/>
      <c r="AU2072" s="21"/>
      <c r="AV2072" s="21"/>
      <c r="AW2072" s="21"/>
      <c r="AX2072" s="21"/>
      <c r="AY2072" s="21"/>
      <c r="AZ2072" s="21"/>
      <c r="BA2072" s="21"/>
      <c r="BB2072" s="21"/>
      <c r="BC2072" s="21"/>
      <c r="BD2072" s="21"/>
      <c r="BE2072" s="21"/>
      <c r="BF2072" s="21"/>
      <c r="BG2072" s="21"/>
      <c r="BH2072" s="21"/>
      <c r="BI2072" s="21"/>
      <c r="BJ2072" s="22">
        <f t="shared" si="21"/>
        <v>0</v>
      </c>
      <c r="BK2072" s="21"/>
      <c r="BL2072" s="21"/>
      <c r="BM2072" s="21"/>
      <c r="BN2072" s="23">
        <f t="shared" si="7"/>
        <v>0</v>
      </c>
      <c r="BO2072" s="23"/>
      <c r="BP2072" s="23"/>
      <c r="BQ2072" s="23"/>
      <c r="BR2072" s="23"/>
      <c r="BS2072" s="23"/>
      <c r="BT2072" s="23"/>
      <c r="BU2072" s="23"/>
      <c r="BV2072" s="23"/>
      <c r="BW2072" s="23"/>
      <c r="BX2072" s="23"/>
      <c r="BY2072" s="23"/>
      <c r="BZ2072" s="23"/>
      <c r="CA2072" s="23"/>
      <c r="CB2072" s="23"/>
      <c r="CC2072" s="23"/>
      <c r="CD2072" s="23"/>
      <c r="CE2072" s="23"/>
      <c r="CF2072" s="21">
        <f t="shared" si="9"/>
        <v>0</v>
      </c>
      <c r="CG2072" s="21"/>
      <c r="CH2072" s="21"/>
      <c r="CI2072" s="21"/>
      <c r="CJ2072" s="21"/>
      <c r="CK2072" s="21"/>
      <c r="CL2072" s="21"/>
      <c r="CM2072" s="21"/>
      <c r="CN2072" s="21"/>
      <c r="CO2072" s="21"/>
      <c r="CP2072" s="21"/>
      <c r="CQ2072" s="21"/>
      <c r="CR2072" s="21"/>
      <c r="CS2072" s="21"/>
      <c r="CT2072" s="21"/>
      <c r="CU2072" s="21"/>
      <c r="CV2072" s="21"/>
      <c r="CW2072" s="21"/>
      <c r="CX2072" s="23">
        <f t="shared" si="11"/>
        <v>0</v>
      </c>
      <c r="CY2072" s="23"/>
      <c r="CZ2072" s="23"/>
      <c r="DA2072" s="23"/>
      <c r="DB2072" s="23"/>
      <c r="DC2072" s="23"/>
      <c r="DD2072" s="23"/>
      <c r="DE2072" s="22">
        <f t="shared" si="13"/>
        <v>0</v>
      </c>
      <c r="DF2072" s="21"/>
      <c r="DG2072" s="21"/>
      <c r="DH2072" s="21"/>
      <c r="DI2072" s="21"/>
      <c r="DJ2072" s="21"/>
      <c r="DK2072" s="24">
        <f t="shared" si="15"/>
        <v>0</v>
      </c>
      <c r="DL2072" s="23"/>
      <c r="DM2072" s="23"/>
      <c r="DN2072" s="3"/>
      <c r="DO2072" s="3"/>
      <c r="DP2072" s="3"/>
      <c r="DQ2072" s="3"/>
      <c r="DR2072" s="3"/>
      <c r="DS2072" s="3"/>
      <c r="DT2072" s="3"/>
      <c r="DU2072" s="3"/>
      <c r="DV2072" s="3"/>
      <c r="DW2072" s="3"/>
      <c r="DX2072" s="3"/>
      <c r="DY2072" s="3"/>
      <c r="DZ2072" s="3"/>
      <c r="EA2072" s="3"/>
      <c r="EB2072" s="3"/>
      <c r="EC2072" s="3"/>
      <c r="ED2072" s="3"/>
      <c r="EE2072" s="3"/>
      <c r="EF2072" s="3"/>
      <c r="EG2072" s="3"/>
    </row>
    <row r="2073" spans="1:137" ht="15.75" customHeight="1">
      <c r="A2073" s="15" t="s">
        <v>6600</v>
      </c>
      <c r="B2073" s="15" t="s">
        <v>6601</v>
      </c>
      <c r="C2073" s="16">
        <v>28471024</v>
      </c>
      <c r="D2073" s="15">
        <v>776352195</v>
      </c>
      <c r="E2073" s="15" t="s">
        <v>6602</v>
      </c>
      <c r="F2073" s="15" t="s">
        <v>84</v>
      </c>
      <c r="G2073" s="15" t="s">
        <v>142</v>
      </c>
      <c r="H2073" s="15" t="s">
        <v>68</v>
      </c>
      <c r="I2073" s="17">
        <f t="shared" si="18"/>
        <v>0</v>
      </c>
      <c r="J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  <c r="U2073" s="17"/>
      <c r="V2073" s="17"/>
      <c r="W2073" s="17"/>
      <c r="X2073" s="17"/>
      <c r="Y2073" s="17"/>
      <c r="Z2073" s="18">
        <f t="shared" si="1"/>
        <v>23</v>
      </c>
      <c r="AA2073" s="19"/>
      <c r="AB2073" s="19"/>
      <c r="AC2073" s="19"/>
      <c r="AD2073" s="19"/>
      <c r="AE2073" s="19"/>
      <c r="AF2073" s="19"/>
      <c r="AG2073" s="19">
        <v>23</v>
      </c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20">
        <f t="shared" si="3"/>
        <v>0</v>
      </c>
      <c r="AS2073" s="21"/>
      <c r="AT2073" s="21"/>
      <c r="AU2073" s="21"/>
      <c r="AV2073" s="21"/>
      <c r="AW2073" s="21"/>
      <c r="AX2073" s="21"/>
      <c r="AY2073" s="21"/>
      <c r="AZ2073" s="21"/>
      <c r="BA2073" s="21"/>
      <c r="BB2073" s="21"/>
      <c r="BC2073" s="21"/>
      <c r="BD2073" s="21"/>
      <c r="BE2073" s="21"/>
      <c r="BF2073" s="21"/>
      <c r="BG2073" s="21"/>
      <c r="BH2073" s="21"/>
      <c r="BI2073" s="21"/>
      <c r="BJ2073" s="22">
        <f t="shared" si="21"/>
        <v>0</v>
      </c>
      <c r="BK2073" s="21"/>
      <c r="BL2073" s="21"/>
      <c r="BM2073" s="21"/>
      <c r="BN2073" s="23">
        <f t="shared" si="7"/>
        <v>0</v>
      </c>
      <c r="BO2073" s="23"/>
      <c r="BP2073" s="23"/>
      <c r="BQ2073" s="23"/>
      <c r="BR2073" s="23"/>
      <c r="BS2073" s="23"/>
      <c r="BT2073" s="23"/>
      <c r="BU2073" s="23"/>
      <c r="BV2073" s="23"/>
      <c r="BW2073" s="23"/>
      <c r="BX2073" s="23"/>
      <c r="BY2073" s="23"/>
      <c r="BZ2073" s="23"/>
      <c r="CA2073" s="23"/>
      <c r="CB2073" s="23"/>
      <c r="CC2073" s="23"/>
      <c r="CD2073" s="23"/>
      <c r="CE2073" s="23"/>
      <c r="CF2073" s="21">
        <f t="shared" si="9"/>
        <v>0</v>
      </c>
      <c r="CG2073" s="21"/>
      <c r="CH2073" s="21"/>
      <c r="CI2073" s="21"/>
      <c r="CJ2073" s="21"/>
      <c r="CK2073" s="21"/>
      <c r="CL2073" s="21"/>
      <c r="CM2073" s="21"/>
      <c r="CN2073" s="21"/>
      <c r="CO2073" s="21"/>
      <c r="CP2073" s="21"/>
      <c r="CQ2073" s="21"/>
      <c r="CR2073" s="21"/>
      <c r="CS2073" s="21"/>
      <c r="CT2073" s="21"/>
      <c r="CU2073" s="21"/>
      <c r="CV2073" s="21"/>
      <c r="CW2073" s="21"/>
      <c r="CX2073" s="23">
        <f t="shared" si="11"/>
        <v>0</v>
      </c>
      <c r="CY2073" s="23"/>
      <c r="CZ2073" s="23"/>
      <c r="DA2073" s="23"/>
      <c r="DB2073" s="23"/>
      <c r="DC2073" s="23"/>
      <c r="DD2073" s="23"/>
      <c r="DE2073" s="22">
        <f t="shared" si="13"/>
        <v>0</v>
      </c>
      <c r="DF2073" s="21"/>
      <c r="DG2073" s="21"/>
      <c r="DH2073" s="21"/>
      <c r="DI2073" s="21"/>
      <c r="DJ2073" s="21"/>
      <c r="DK2073" s="24">
        <f t="shared" si="15"/>
        <v>0</v>
      </c>
      <c r="DL2073" s="23"/>
      <c r="DM2073" s="23"/>
      <c r="DN2073" s="3"/>
      <c r="DO2073" s="3"/>
      <c r="DP2073" s="3"/>
      <c r="DQ2073" s="3"/>
      <c r="DR2073" s="3"/>
      <c r="DS2073" s="3"/>
      <c r="DT2073" s="3"/>
      <c r="DU2073" s="3"/>
      <c r="DV2073" s="3"/>
      <c r="DW2073" s="3"/>
      <c r="DX2073" s="3"/>
      <c r="DY2073" s="3"/>
      <c r="DZ2073" s="3"/>
      <c r="EA2073" s="3"/>
      <c r="EB2073" s="3"/>
      <c r="EC2073" s="3"/>
      <c r="ED2073" s="3"/>
      <c r="EE2073" s="3"/>
      <c r="EF2073" s="3"/>
      <c r="EG2073" s="3"/>
    </row>
    <row r="2074" spans="1:137" ht="15.75" customHeight="1">
      <c r="A2074" s="15" t="s">
        <v>6603</v>
      </c>
      <c r="B2074" s="15" t="s">
        <v>6604</v>
      </c>
      <c r="C2074" s="16">
        <v>27915450</v>
      </c>
      <c r="D2074" s="15">
        <v>603183403</v>
      </c>
      <c r="E2074" s="15" t="s">
        <v>6605</v>
      </c>
      <c r="F2074" s="15" t="s">
        <v>84</v>
      </c>
      <c r="G2074" s="15" t="s">
        <v>142</v>
      </c>
      <c r="H2074" s="15" t="s">
        <v>57</v>
      </c>
      <c r="I2074" s="17">
        <f t="shared" si="18"/>
        <v>0</v>
      </c>
      <c r="J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  <c r="U2074" s="17"/>
      <c r="V2074" s="17"/>
      <c r="W2074" s="17"/>
      <c r="X2074" s="17"/>
      <c r="Y2074" s="17"/>
      <c r="Z2074" s="18">
        <f t="shared" si="1"/>
        <v>23</v>
      </c>
      <c r="AA2074" s="19"/>
      <c r="AB2074" s="19"/>
      <c r="AC2074" s="19"/>
      <c r="AD2074" s="19"/>
      <c r="AE2074" s="19"/>
      <c r="AF2074" s="19"/>
      <c r="AG2074" s="19">
        <v>23</v>
      </c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20">
        <f t="shared" si="3"/>
        <v>0</v>
      </c>
      <c r="AS2074" s="21"/>
      <c r="AT2074" s="21"/>
      <c r="AU2074" s="21"/>
      <c r="AV2074" s="21"/>
      <c r="AW2074" s="21"/>
      <c r="AX2074" s="21"/>
      <c r="AY2074" s="21"/>
      <c r="AZ2074" s="21"/>
      <c r="BA2074" s="21"/>
      <c r="BB2074" s="21"/>
      <c r="BC2074" s="21"/>
      <c r="BD2074" s="21"/>
      <c r="BE2074" s="21"/>
      <c r="BF2074" s="21"/>
      <c r="BG2074" s="21"/>
      <c r="BH2074" s="21"/>
      <c r="BI2074" s="21"/>
      <c r="BJ2074" s="22">
        <f t="shared" si="21"/>
        <v>0</v>
      </c>
      <c r="BK2074" s="21"/>
      <c r="BL2074" s="21"/>
      <c r="BM2074" s="21"/>
      <c r="BN2074" s="23">
        <f t="shared" si="7"/>
        <v>0</v>
      </c>
      <c r="BO2074" s="23"/>
      <c r="BP2074" s="23"/>
      <c r="BQ2074" s="23"/>
      <c r="BR2074" s="23"/>
      <c r="BS2074" s="23"/>
      <c r="BT2074" s="23"/>
      <c r="BU2074" s="23"/>
      <c r="BV2074" s="23"/>
      <c r="BW2074" s="23"/>
      <c r="BX2074" s="23"/>
      <c r="BY2074" s="23"/>
      <c r="BZ2074" s="23"/>
      <c r="CA2074" s="23"/>
      <c r="CB2074" s="23"/>
      <c r="CC2074" s="23"/>
      <c r="CD2074" s="23"/>
      <c r="CE2074" s="23"/>
      <c r="CF2074" s="21">
        <f t="shared" si="9"/>
        <v>0</v>
      </c>
      <c r="CG2074" s="21"/>
      <c r="CH2074" s="21"/>
      <c r="CI2074" s="21"/>
      <c r="CJ2074" s="21"/>
      <c r="CK2074" s="21"/>
      <c r="CL2074" s="21"/>
      <c r="CM2074" s="21"/>
      <c r="CN2074" s="21"/>
      <c r="CO2074" s="21"/>
      <c r="CP2074" s="21"/>
      <c r="CQ2074" s="21"/>
      <c r="CR2074" s="21"/>
      <c r="CS2074" s="21"/>
      <c r="CT2074" s="21"/>
      <c r="CU2074" s="21"/>
      <c r="CV2074" s="21"/>
      <c r="CW2074" s="21"/>
      <c r="CX2074" s="23">
        <f t="shared" si="11"/>
        <v>0</v>
      </c>
      <c r="CY2074" s="23"/>
      <c r="CZ2074" s="23"/>
      <c r="DA2074" s="23"/>
      <c r="DB2074" s="23"/>
      <c r="DC2074" s="23"/>
      <c r="DD2074" s="23"/>
      <c r="DE2074" s="22">
        <f t="shared" si="13"/>
        <v>0</v>
      </c>
      <c r="DF2074" s="21"/>
      <c r="DG2074" s="21"/>
      <c r="DH2074" s="21"/>
      <c r="DI2074" s="21"/>
      <c r="DJ2074" s="21"/>
      <c r="DK2074" s="24">
        <f t="shared" si="15"/>
        <v>0</v>
      </c>
      <c r="DL2074" s="23"/>
      <c r="DM2074" s="23"/>
      <c r="DN2074" s="3"/>
      <c r="DO2074" s="3"/>
      <c r="DP2074" s="3"/>
      <c r="DQ2074" s="3"/>
      <c r="DR2074" s="3"/>
      <c r="DS2074" s="3"/>
      <c r="DT2074" s="3"/>
      <c r="DU2074" s="3"/>
      <c r="DV2074" s="3"/>
      <c r="DW2074" s="3"/>
      <c r="DX2074" s="3"/>
      <c r="DY2074" s="3"/>
      <c r="DZ2074" s="3"/>
      <c r="EA2074" s="3"/>
      <c r="EB2074" s="3"/>
      <c r="EC2074" s="3"/>
      <c r="ED2074" s="3"/>
      <c r="EE2074" s="3"/>
      <c r="EF2074" s="3"/>
      <c r="EG2074" s="3"/>
    </row>
    <row r="2075" spans="1:137" ht="15.75" customHeight="1">
      <c r="A2075" s="15" t="s">
        <v>6606</v>
      </c>
      <c r="B2075" s="15" t="s">
        <v>6607</v>
      </c>
      <c r="C2075" s="16">
        <v>61385778</v>
      </c>
      <c r="D2075" s="15">
        <v>731790974</v>
      </c>
      <c r="E2075" s="15" t="s">
        <v>5388</v>
      </c>
      <c r="F2075" s="15" t="s">
        <v>84</v>
      </c>
      <c r="G2075" s="15" t="s">
        <v>91</v>
      </c>
      <c r="H2075" s="15" t="s">
        <v>174</v>
      </c>
      <c r="I2075" s="17">
        <f t="shared" si="18"/>
        <v>0</v>
      </c>
      <c r="J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  <c r="U2075" s="17"/>
      <c r="V2075" s="17"/>
      <c r="W2075" s="17"/>
      <c r="X2075" s="17"/>
      <c r="Y2075" s="17"/>
      <c r="Z2075" s="18">
        <f t="shared" si="1"/>
        <v>10</v>
      </c>
      <c r="AA2075" s="19"/>
      <c r="AB2075" s="19"/>
      <c r="AC2075" s="19"/>
      <c r="AD2075" s="19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>
        <v>10</v>
      </c>
      <c r="AP2075" s="19"/>
      <c r="AQ2075" s="19"/>
      <c r="AR2075" s="20">
        <f t="shared" si="3"/>
        <v>0</v>
      </c>
      <c r="AS2075" s="21"/>
      <c r="AT2075" s="21"/>
      <c r="AU2075" s="21"/>
      <c r="AV2075" s="21"/>
      <c r="AW2075" s="21"/>
      <c r="AX2075" s="21"/>
      <c r="AY2075" s="21"/>
      <c r="AZ2075" s="21"/>
      <c r="BA2075" s="21"/>
      <c r="BB2075" s="21"/>
      <c r="BC2075" s="21"/>
      <c r="BD2075" s="21"/>
      <c r="BE2075" s="21"/>
      <c r="BF2075" s="21"/>
      <c r="BG2075" s="21"/>
      <c r="BH2075" s="21"/>
      <c r="BI2075" s="21"/>
      <c r="BJ2075" s="22">
        <f t="shared" si="21"/>
        <v>0</v>
      </c>
      <c r="BK2075" s="21"/>
      <c r="BL2075" s="21"/>
      <c r="BM2075" s="21"/>
      <c r="BN2075" s="23">
        <f t="shared" si="7"/>
        <v>0</v>
      </c>
      <c r="BO2075" s="23"/>
      <c r="BP2075" s="23"/>
      <c r="BQ2075" s="23"/>
      <c r="BR2075" s="23"/>
      <c r="BS2075" s="23"/>
      <c r="BT2075" s="23"/>
      <c r="BU2075" s="23"/>
      <c r="BV2075" s="23"/>
      <c r="BW2075" s="23"/>
      <c r="BX2075" s="23"/>
      <c r="BY2075" s="23"/>
      <c r="BZ2075" s="23"/>
      <c r="CA2075" s="23"/>
      <c r="CB2075" s="23"/>
      <c r="CC2075" s="23"/>
      <c r="CD2075" s="23"/>
      <c r="CE2075" s="23"/>
      <c r="CF2075" s="21">
        <f t="shared" si="9"/>
        <v>100</v>
      </c>
      <c r="CG2075" s="21"/>
      <c r="CH2075" s="21"/>
      <c r="CI2075" s="21"/>
      <c r="CJ2075" s="21"/>
      <c r="CK2075" s="21"/>
      <c r="CL2075" s="21"/>
      <c r="CM2075" s="21"/>
      <c r="CN2075" s="21"/>
      <c r="CO2075" s="21"/>
      <c r="CP2075" s="21"/>
      <c r="CQ2075" s="21"/>
      <c r="CR2075" s="21"/>
      <c r="CS2075" s="21"/>
      <c r="CT2075" s="21"/>
      <c r="CU2075" s="21">
        <v>100</v>
      </c>
      <c r="CV2075" s="21"/>
      <c r="CW2075" s="21"/>
      <c r="CX2075" s="23">
        <f t="shared" si="11"/>
        <v>1</v>
      </c>
      <c r="CY2075" s="23"/>
      <c r="CZ2075" s="23"/>
      <c r="DA2075" s="23"/>
      <c r="DB2075" s="23">
        <v>1</v>
      </c>
      <c r="DC2075" s="23"/>
      <c r="DD2075" s="23"/>
      <c r="DE2075" s="22">
        <f t="shared" si="13"/>
        <v>0</v>
      </c>
      <c r="DF2075" s="21"/>
      <c r="DG2075" s="21"/>
      <c r="DH2075" s="21"/>
      <c r="DI2075" s="21"/>
      <c r="DJ2075" s="21"/>
      <c r="DK2075" s="24">
        <f t="shared" si="15"/>
        <v>0</v>
      </c>
      <c r="DL2075" s="23"/>
      <c r="DM2075" s="23"/>
      <c r="DN2075" s="3"/>
      <c r="DO2075" s="3"/>
      <c r="DP2075" s="3"/>
      <c r="DQ2075" s="3"/>
      <c r="DR2075" s="3"/>
      <c r="DS2075" s="3"/>
      <c r="DT2075" s="3"/>
      <c r="DU2075" s="3"/>
      <c r="DV2075" s="3"/>
      <c r="DW2075" s="3"/>
      <c r="DX2075" s="3"/>
      <c r="DY2075" s="3"/>
      <c r="DZ2075" s="3"/>
      <c r="EA2075" s="3"/>
      <c r="EB2075" s="3"/>
      <c r="EC2075" s="3"/>
      <c r="ED2075" s="3"/>
      <c r="EE2075" s="3"/>
      <c r="EF2075" s="3"/>
      <c r="EG2075" s="3"/>
    </row>
    <row r="2076" spans="1:137" ht="15.75" customHeight="1">
      <c r="A2076" s="15" t="s">
        <v>6608</v>
      </c>
      <c r="B2076" s="15" t="s">
        <v>6609</v>
      </c>
      <c r="C2076" s="16">
        <v>26245922</v>
      </c>
      <c r="D2076" s="15">
        <v>734152999</v>
      </c>
      <c r="E2076" s="15" t="s">
        <v>6610</v>
      </c>
      <c r="F2076" s="15" t="s">
        <v>84</v>
      </c>
      <c r="G2076" s="15" t="s">
        <v>91</v>
      </c>
      <c r="H2076" s="15" t="s">
        <v>76</v>
      </c>
      <c r="I2076" s="17">
        <f t="shared" si="18"/>
        <v>0</v>
      </c>
      <c r="J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  <c r="U2076" s="17"/>
      <c r="V2076" s="17"/>
      <c r="W2076" s="17"/>
      <c r="X2076" s="17"/>
      <c r="Y2076" s="17"/>
      <c r="Z2076" s="18">
        <f t="shared" si="1"/>
        <v>49</v>
      </c>
      <c r="AA2076" s="19"/>
      <c r="AB2076" s="19"/>
      <c r="AC2076" s="19"/>
      <c r="AD2076" s="19"/>
      <c r="AE2076" s="19"/>
      <c r="AF2076" s="19"/>
      <c r="AG2076" s="25">
        <v>19</v>
      </c>
      <c r="AH2076" s="19"/>
      <c r="AI2076" s="19"/>
      <c r="AJ2076" s="19"/>
      <c r="AK2076" s="19"/>
      <c r="AL2076" s="19"/>
      <c r="AM2076" s="19"/>
      <c r="AN2076" s="19"/>
      <c r="AO2076" s="19">
        <v>30</v>
      </c>
      <c r="AP2076" s="19"/>
      <c r="AQ2076" s="19"/>
      <c r="AR2076" s="20">
        <f t="shared" si="3"/>
        <v>0</v>
      </c>
      <c r="AS2076" s="21"/>
      <c r="AT2076" s="21"/>
      <c r="AU2076" s="21"/>
      <c r="AV2076" s="21"/>
      <c r="AW2076" s="21"/>
      <c r="AX2076" s="21"/>
      <c r="AY2076" s="21"/>
      <c r="AZ2076" s="21"/>
      <c r="BA2076" s="21"/>
      <c r="BB2076" s="21"/>
      <c r="BC2076" s="21"/>
      <c r="BD2076" s="21"/>
      <c r="BE2076" s="21"/>
      <c r="BF2076" s="21"/>
      <c r="BG2076" s="21"/>
      <c r="BH2076" s="21"/>
      <c r="BI2076" s="21"/>
      <c r="BJ2076" s="22">
        <f t="shared" si="21"/>
        <v>0</v>
      </c>
      <c r="BK2076" s="21"/>
      <c r="BL2076" s="21"/>
      <c r="BM2076" s="21"/>
      <c r="BN2076" s="23">
        <f t="shared" si="7"/>
        <v>0</v>
      </c>
      <c r="BO2076" s="23"/>
      <c r="BP2076" s="23"/>
      <c r="BQ2076" s="23"/>
      <c r="BR2076" s="23"/>
      <c r="BS2076" s="23"/>
      <c r="BT2076" s="23"/>
      <c r="BU2076" s="23"/>
      <c r="BV2076" s="23"/>
      <c r="BW2076" s="23"/>
      <c r="BX2076" s="23"/>
      <c r="BY2076" s="23"/>
      <c r="BZ2076" s="23"/>
      <c r="CA2076" s="23"/>
      <c r="CB2076" s="23"/>
      <c r="CC2076" s="23"/>
      <c r="CD2076" s="23"/>
      <c r="CE2076" s="23"/>
      <c r="CF2076" s="21">
        <f t="shared" si="9"/>
        <v>100</v>
      </c>
      <c r="CG2076" s="21"/>
      <c r="CH2076" s="21"/>
      <c r="CI2076" s="21"/>
      <c r="CJ2076" s="21"/>
      <c r="CK2076" s="21"/>
      <c r="CL2076" s="21"/>
      <c r="CM2076" s="21"/>
      <c r="CN2076" s="21"/>
      <c r="CO2076" s="21"/>
      <c r="CP2076" s="21"/>
      <c r="CQ2076" s="21"/>
      <c r="CR2076" s="21"/>
      <c r="CS2076" s="21"/>
      <c r="CT2076" s="21"/>
      <c r="CU2076" s="21">
        <v>100</v>
      </c>
      <c r="CV2076" s="21"/>
      <c r="CW2076" s="21"/>
      <c r="CX2076" s="23">
        <f t="shared" si="11"/>
        <v>1</v>
      </c>
      <c r="CY2076" s="23"/>
      <c r="CZ2076" s="23"/>
      <c r="DA2076" s="23"/>
      <c r="DB2076" s="23">
        <v>1</v>
      </c>
      <c r="DC2076" s="23"/>
      <c r="DD2076" s="23"/>
      <c r="DE2076" s="22">
        <f t="shared" si="13"/>
        <v>0</v>
      </c>
      <c r="DF2076" s="21"/>
      <c r="DG2076" s="21"/>
      <c r="DH2076" s="21"/>
      <c r="DI2076" s="21"/>
      <c r="DJ2076" s="21"/>
      <c r="DK2076" s="24">
        <f t="shared" si="15"/>
        <v>0</v>
      </c>
      <c r="DL2076" s="23"/>
      <c r="DM2076" s="23"/>
      <c r="DN2076" s="3"/>
      <c r="DO2076" s="3"/>
      <c r="DP2076" s="3"/>
      <c r="DQ2076" s="3"/>
      <c r="DR2076" s="3"/>
      <c r="DS2076" s="3"/>
      <c r="DT2076" s="3"/>
      <c r="DU2076" s="3"/>
      <c r="DV2076" s="3"/>
      <c r="DW2076" s="3"/>
      <c r="DX2076" s="3"/>
      <c r="DY2076" s="3"/>
      <c r="DZ2076" s="3"/>
      <c r="EA2076" s="3"/>
      <c r="EB2076" s="3"/>
      <c r="EC2076" s="3"/>
      <c r="ED2076" s="3"/>
      <c r="EE2076" s="3"/>
      <c r="EF2076" s="3"/>
      <c r="EG2076" s="3"/>
    </row>
    <row r="2077" spans="1:137" ht="15.75" customHeight="1">
      <c r="A2077" s="15" t="s">
        <v>6611</v>
      </c>
      <c r="B2077" s="15" t="s">
        <v>6612</v>
      </c>
      <c r="C2077" s="16">
        <v>27628418</v>
      </c>
      <c r="D2077" s="15"/>
      <c r="E2077" s="15" t="s">
        <v>6613</v>
      </c>
      <c r="F2077" s="15"/>
      <c r="G2077" s="15" t="s">
        <v>85</v>
      </c>
      <c r="H2077" s="15" t="s">
        <v>216</v>
      </c>
      <c r="I2077" s="17">
        <f t="shared" si="18"/>
        <v>0</v>
      </c>
      <c r="J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  <c r="U2077" s="17"/>
      <c r="V2077" s="17"/>
      <c r="W2077" s="17"/>
      <c r="X2077" s="17"/>
      <c r="Y2077" s="17"/>
      <c r="Z2077" s="18">
        <f t="shared" si="1"/>
        <v>25</v>
      </c>
      <c r="AA2077" s="19"/>
      <c r="AB2077" s="19"/>
      <c r="AC2077" s="19"/>
      <c r="AD2077" s="19"/>
      <c r="AE2077" s="19"/>
      <c r="AF2077" s="19"/>
      <c r="AG2077" s="19"/>
      <c r="AH2077" s="19"/>
      <c r="AI2077" s="19"/>
      <c r="AJ2077" s="19"/>
      <c r="AK2077" s="19">
        <v>25</v>
      </c>
      <c r="AL2077" s="19"/>
      <c r="AM2077" s="19"/>
      <c r="AN2077" s="19"/>
      <c r="AO2077" s="19"/>
      <c r="AP2077" s="19"/>
      <c r="AQ2077" s="19"/>
      <c r="AR2077" s="20">
        <f t="shared" si="3"/>
        <v>0</v>
      </c>
      <c r="AS2077" s="21"/>
      <c r="AT2077" s="21"/>
      <c r="AU2077" s="21"/>
      <c r="AV2077" s="21"/>
      <c r="AW2077" s="21"/>
      <c r="AX2077" s="21"/>
      <c r="AY2077" s="21"/>
      <c r="AZ2077" s="21"/>
      <c r="BA2077" s="21"/>
      <c r="BB2077" s="21"/>
      <c r="BC2077" s="21"/>
      <c r="BD2077" s="21"/>
      <c r="BE2077" s="21"/>
      <c r="BF2077" s="21"/>
      <c r="BG2077" s="21"/>
      <c r="BH2077" s="21"/>
      <c r="BI2077" s="21"/>
      <c r="BJ2077" s="22">
        <f t="shared" si="21"/>
        <v>0</v>
      </c>
      <c r="BK2077" s="21"/>
      <c r="BL2077" s="21"/>
      <c r="BM2077" s="21"/>
      <c r="BN2077" s="23">
        <f t="shared" si="7"/>
        <v>0</v>
      </c>
      <c r="BO2077" s="23"/>
      <c r="BP2077" s="23"/>
      <c r="BQ2077" s="23"/>
      <c r="BR2077" s="23"/>
      <c r="BS2077" s="23"/>
      <c r="BT2077" s="23"/>
      <c r="BU2077" s="23"/>
      <c r="BV2077" s="23"/>
      <c r="BW2077" s="23"/>
      <c r="BX2077" s="23"/>
      <c r="BY2077" s="23"/>
      <c r="BZ2077" s="23"/>
      <c r="CA2077" s="23"/>
      <c r="CB2077" s="23"/>
      <c r="CC2077" s="23"/>
      <c r="CD2077" s="23"/>
      <c r="CE2077" s="23"/>
      <c r="CF2077" s="21">
        <f t="shared" si="9"/>
        <v>0</v>
      </c>
      <c r="CG2077" s="21"/>
      <c r="CH2077" s="21"/>
      <c r="CI2077" s="21"/>
      <c r="CJ2077" s="21"/>
      <c r="CK2077" s="21"/>
      <c r="CL2077" s="21"/>
      <c r="CM2077" s="21"/>
      <c r="CN2077" s="21"/>
      <c r="CO2077" s="21"/>
      <c r="CP2077" s="21"/>
      <c r="CQ2077" s="21"/>
      <c r="CR2077" s="21"/>
      <c r="CS2077" s="21"/>
      <c r="CT2077" s="21"/>
      <c r="CU2077" s="21"/>
      <c r="CV2077" s="21"/>
      <c r="CW2077" s="21"/>
      <c r="CX2077" s="23">
        <f t="shared" si="11"/>
        <v>0</v>
      </c>
      <c r="CY2077" s="23"/>
      <c r="CZ2077" s="23"/>
      <c r="DA2077" s="23"/>
      <c r="DB2077" s="23"/>
      <c r="DC2077" s="23"/>
      <c r="DD2077" s="23"/>
      <c r="DE2077" s="22">
        <f t="shared" si="13"/>
        <v>0</v>
      </c>
      <c r="DF2077" s="21"/>
      <c r="DG2077" s="21"/>
      <c r="DH2077" s="21"/>
      <c r="DI2077" s="21"/>
      <c r="DJ2077" s="21"/>
      <c r="DK2077" s="24">
        <f t="shared" si="15"/>
        <v>0</v>
      </c>
      <c r="DL2077" s="23"/>
      <c r="DM2077" s="23"/>
      <c r="DN2077" s="3"/>
      <c r="DO2077" s="3"/>
      <c r="DP2077" s="3"/>
      <c r="DQ2077" s="3"/>
      <c r="DR2077" s="3"/>
      <c r="DS2077" s="3"/>
      <c r="DT2077" s="3"/>
      <c r="DU2077" s="3"/>
      <c r="DV2077" s="3"/>
      <c r="DW2077" s="3"/>
      <c r="DX2077" s="3"/>
      <c r="DY2077" s="3"/>
      <c r="DZ2077" s="3"/>
      <c r="EA2077" s="3"/>
      <c r="EB2077" s="3"/>
      <c r="EC2077" s="3"/>
      <c r="ED2077" s="3"/>
      <c r="EE2077" s="3"/>
      <c r="EF2077" s="3"/>
      <c r="EG2077" s="3"/>
    </row>
    <row r="2078" spans="1:137" ht="15.75" customHeight="1">
      <c r="A2078" s="15" t="s">
        <v>6614</v>
      </c>
      <c r="B2078" s="15" t="s">
        <v>6615</v>
      </c>
      <c r="C2078" s="16" t="s">
        <v>6616</v>
      </c>
      <c r="D2078" s="15">
        <v>602232014</v>
      </c>
      <c r="E2078" s="15" t="s">
        <v>6617</v>
      </c>
      <c r="F2078" s="15" t="s">
        <v>84</v>
      </c>
      <c r="G2078" s="15" t="s">
        <v>101</v>
      </c>
      <c r="H2078" s="15" t="s">
        <v>6618</v>
      </c>
      <c r="I2078" s="17">
        <f t="shared" si="18"/>
        <v>0</v>
      </c>
      <c r="J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  <c r="U2078" s="17"/>
      <c r="V2078" s="17"/>
      <c r="W2078" s="17"/>
      <c r="X2078" s="17"/>
      <c r="Y2078" s="17"/>
      <c r="Z2078" s="18">
        <f t="shared" si="1"/>
        <v>15</v>
      </c>
      <c r="AA2078" s="19"/>
      <c r="AB2078" s="19"/>
      <c r="AC2078" s="19"/>
      <c r="AD2078" s="19"/>
      <c r="AE2078" s="19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>
        <v>15</v>
      </c>
      <c r="AP2078" s="19"/>
      <c r="AQ2078" s="19"/>
      <c r="AR2078" s="20">
        <f t="shared" si="3"/>
        <v>0</v>
      </c>
      <c r="AS2078" s="21"/>
      <c r="AT2078" s="21"/>
      <c r="AU2078" s="21"/>
      <c r="AV2078" s="21"/>
      <c r="AW2078" s="21"/>
      <c r="AX2078" s="21"/>
      <c r="AY2078" s="21"/>
      <c r="AZ2078" s="21"/>
      <c r="BA2078" s="21"/>
      <c r="BB2078" s="21"/>
      <c r="BC2078" s="21"/>
      <c r="BD2078" s="21"/>
      <c r="BE2078" s="21"/>
      <c r="BF2078" s="21"/>
      <c r="BG2078" s="21"/>
      <c r="BH2078" s="21"/>
      <c r="BI2078" s="21"/>
      <c r="BJ2078" s="22">
        <f t="shared" si="21"/>
        <v>0</v>
      </c>
      <c r="BK2078" s="21"/>
      <c r="BL2078" s="21"/>
      <c r="BM2078" s="21"/>
      <c r="BN2078" s="23">
        <f t="shared" si="7"/>
        <v>0</v>
      </c>
      <c r="BO2078" s="23"/>
      <c r="BP2078" s="23"/>
      <c r="BQ2078" s="23"/>
      <c r="BR2078" s="23"/>
      <c r="BS2078" s="23"/>
      <c r="BT2078" s="23"/>
      <c r="BU2078" s="23"/>
      <c r="BV2078" s="23"/>
      <c r="BW2078" s="23"/>
      <c r="BX2078" s="23"/>
      <c r="BY2078" s="23"/>
      <c r="BZ2078" s="23"/>
      <c r="CA2078" s="23"/>
      <c r="CB2078" s="23"/>
      <c r="CC2078" s="23"/>
      <c r="CD2078" s="23"/>
      <c r="CE2078" s="23"/>
      <c r="CF2078" s="21">
        <f t="shared" si="9"/>
        <v>0</v>
      </c>
      <c r="CG2078" s="21"/>
      <c r="CH2078" s="21"/>
      <c r="CI2078" s="21"/>
      <c r="CJ2078" s="21"/>
      <c r="CK2078" s="21"/>
      <c r="CL2078" s="21"/>
      <c r="CM2078" s="21"/>
      <c r="CN2078" s="21"/>
      <c r="CO2078" s="21"/>
      <c r="CP2078" s="21"/>
      <c r="CQ2078" s="21"/>
      <c r="CR2078" s="21"/>
      <c r="CS2078" s="21"/>
      <c r="CT2078" s="21"/>
      <c r="CU2078" s="21"/>
      <c r="CV2078" s="21"/>
      <c r="CW2078" s="21"/>
      <c r="CX2078" s="23">
        <f t="shared" si="11"/>
        <v>2</v>
      </c>
      <c r="CY2078" s="23"/>
      <c r="CZ2078" s="23"/>
      <c r="DA2078" s="23"/>
      <c r="DB2078" s="23">
        <v>2</v>
      </c>
      <c r="DC2078" s="23"/>
      <c r="DD2078" s="23"/>
      <c r="DE2078" s="22">
        <f t="shared" si="13"/>
        <v>0</v>
      </c>
      <c r="DF2078" s="21"/>
      <c r="DG2078" s="21"/>
      <c r="DH2078" s="21"/>
      <c r="DI2078" s="21"/>
      <c r="DJ2078" s="21"/>
      <c r="DK2078" s="24">
        <f t="shared" si="15"/>
        <v>0</v>
      </c>
      <c r="DL2078" s="23"/>
      <c r="DM2078" s="23"/>
      <c r="DN2078" s="3"/>
      <c r="DO2078" s="3"/>
      <c r="DP2078" s="3"/>
      <c r="DQ2078" s="3"/>
      <c r="DR2078" s="3"/>
      <c r="DS2078" s="3"/>
      <c r="DT2078" s="3"/>
      <c r="DU2078" s="3"/>
      <c r="DV2078" s="3"/>
      <c r="DW2078" s="3"/>
      <c r="DX2078" s="3"/>
      <c r="DY2078" s="3"/>
      <c r="DZ2078" s="3"/>
      <c r="EA2078" s="3"/>
      <c r="EB2078" s="3"/>
      <c r="EC2078" s="3"/>
      <c r="ED2078" s="3"/>
      <c r="EE2078" s="3"/>
      <c r="EF2078" s="3"/>
      <c r="EG2078" s="3"/>
    </row>
    <row r="2079" spans="1:137" ht="15.75" customHeight="1">
      <c r="A2079" s="15" t="s">
        <v>6619</v>
      </c>
      <c r="B2079" s="15" t="s">
        <v>6620</v>
      </c>
      <c r="C2079" s="16">
        <v>28900944</v>
      </c>
      <c r="D2079" s="15">
        <v>602430771</v>
      </c>
      <c r="E2079" s="15" t="s">
        <v>6621</v>
      </c>
      <c r="F2079" s="15" t="s">
        <v>84</v>
      </c>
      <c r="G2079" s="15" t="s">
        <v>91</v>
      </c>
      <c r="H2079" s="15" t="s">
        <v>158</v>
      </c>
      <c r="I2079" s="17">
        <f t="shared" si="18"/>
        <v>0</v>
      </c>
      <c r="J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  <c r="U2079" s="17"/>
      <c r="V2079" s="17"/>
      <c r="W2079" s="17"/>
      <c r="X2079" s="17"/>
      <c r="Y2079" s="17"/>
      <c r="Z2079" s="18">
        <f t="shared" si="1"/>
        <v>20</v>
      </c>
      <c r="AA2079" s="19"/>
      <c r="AB2079" s="19"/>
      <c r="AC2079" s="19"/>
      <c r="AD2079" s="19"/>
      <c r="AE2079" s="19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>
        <v>20</v>
      </c>
      <c r="AP2079" s="19"/>
      <c r="AQ2079" s="19"/>
      <c r="AR2079" s="20">
        <f t="shared" si="3"/>
        <v>0</v>
      </c>
      <c r="AS2079" s="21"/>
      <c r="AT2079" s="21"/>
      <c r="AU2079" s="21"/>
      <c r="AV2079" s="21"/>
      <c r="AW2079" s="21"/>
      <c r="AX2079" s="21"/>
      <c r="AY2079" s="21"/>
      <c r="AZ2079" s="21"/>
      <c r="BA2079" s="21"/>
      <c r="BB2079" s="21"/>
      <c r="BC2079" s="21"/>
      <c r="BD2079" s="21"/>
      <c r="BE2079" s="21"/>
      <c r="BF2079" s="21"/>
      <c r="BG2079" s="21"/>
      <c r="BH2079" s="21"/>
      <c r="BI2079" s="21"/>
      <c r="BJ2079" s="22">
        <f t="shared" si="21"/>
        <v>0</v>
      </c>
      <c r="BK2079" s="21"/>
      <c r="BL2079" s="21"/>
      <c r="BM2079" s="21"/>
      <c r="BN2079" s="23">
        <f t="shared" si="7"/>
        <v>0</v>
      </c>
      <c r="BO2079" s="23"/>
      <c r="BP2079" s="23"/>
      <c r="BQ2079" s="23"/>
      <c r="BR2079" s="23"/>
      <c r="BS2079" s="23"/>
      <c r="BT2079" s="23"/>
      <c r="BU2079" s="23"/>
      <c r="BV2079" s="23"/>
      <c r="BW2079" s="23"/>
      <c r="BX2079" s="23"/>
      <c r="BY2079" s="23"/>
      <c r="BZ2079" s="23"/>
      <c r="CA2079" s="23"/>
      <c r="CB2079" s="23"/>
      <c r="CC2079" s="23"/>
      <c r="CD2079" s="23"/>
      <c r="CE2079" s="23"/>
      <c r="CF2079" s="21">
        <f t="shared" si="9"/>
        <v>100</v>
      </c>
      <c r="CG2079" s="21"/>
      <c r="CH2079" s="21"/>
      <c r="CI2079" s="21"/>
      <c r="CJ2079" s="21"/>
      <c r="CK2079" s="21"/>
      <c r="CL2079" s="21"/>
      <c r="CM2079" s="21"/>
      <c r="CN2079" s="21"/>
      <c r="CO2079" s="21"/>
      <c r="CP2079" s="21"/>
      <c r="CQ2079" s="21"/>
      <c r="CR2079" s="21"/>
      <c r="CS2079" s="21"/>
      <c r="CT2079" s="21"/>
      <c r="CU2079" s="21">
        <v>100</v>
      </c>
      <c r="CV2079" s="21"/>
      <c r="CW2079" s="21"/>
      <c r="CX2079" s="23">
        <f t="shared" si="11"/>
        <v>1</v>
      </c>
      <c r="CY2079" s="23"/>
      <c r="CZ2079" s="23"/>
      <c r="DA2079" s="23"/>
      <c r="DB2079" s="23">
        <v>1</v>
      </c>
      <c r="DC2079" s="23"/>
      <c r="DD2079" s="23"/>
      <c r="DE2079" s="22">
        <f t="shared" si="13"/>
        <v>0</v>
      </c>
      <c r="DF2079" s="21"/>
      <c r="DG2079" s="21"/>
      <c r="DH2079" s="21"/>
      <c r="DI2079" s="21"/>
      <c r="DJ2079" s="21"/>
      <c r="DK2079" s="24">
        <f t="shared" si="15"/>
        <v>0</v>
      </c>
      <c r="DL2079" s="23"/>
      <c r="DM2079" s="23"/>
      <c r="DN2079" s="3"/>
      <c r="DO2079" s="3"/>
      <c r="DP2079" s="3"/>
      <c r="DQ2079" s="3"/>
      <c r="DR2079" s="3"/>
      <c r="DS2079" s="3"/>
      <c r="DT2079" s="3"/>
      <c r="DU2079" s="3"/>
      <c r="DV2079" s="3"/>
      <c r="DW2079" s="3"/>
      <c r="DX2079" s="3"/>
      <c r="DY2079" s="3"/>
      <c r="DZ2079" s="3"/>
      <c r="EA2079" s="3"/>
      <c r="EB2079" s="3"/>
      <c r="EC2079" s="3"/>
      <c r="ED2079" s="3"/>
      <c r="EE2079" s="3"/>
      <c r="EF2079" s="3"/>
      <c r="EG2079" s="3"/>
    </row>
    <row r="2080" spans="1:137" ht="15.75" customHeight="1">
      <c r="A2080" s="15" t="s">
        <v>6622</v>
      </c>
      <c r="B2080" s="15" t="s">
        <v>6623</v>
      </c>
      <c r="C2080" s="16">
        <v>88181189</v>
      </c>
      <c r="D2080" s="15">
        <v>602235599</v>
      </c>
      <c r="E2080" s="15" t="s">
        <v>6624</v>
      </c>
      <c r="F2080" s="15" t="s">
        <v>84</v>
      </c>
      <c r="G2080" s="15" t="s">
        <v>91</v>
      </c>
      <c r="H2080" s="15" t="s">
        <v>68</v>
      </c>
      <c r="I2080" s="17">
        <f t="shared" si="18"/>
        <v>0</v>
      </c>
      <c r="J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  <c r="U2080" s="17"/>
      <c r="V2080" s="17"/>
      <c r="W2080" s="17"/>
      <c r="X2080" s="17"/>
      <c r="Y2080" s="17"/>
      <c r="Z2080" s="18">
        <f t="shared" si="1"/>
        <v>10</v>
      </c>
      <c r="AA2080" s="19"/>
      <c r="AB2080" s="19"/>
      <c r="AC2080" s="19"/>
      <c r="AD2080" s="19"/>
      <c r="AE2080" s="19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>
        <v>10</v>
      </c>
      <c r="AP2080" s="19"/>
      <c r="AQ2080" s="19"/>
      <c r="AR2080" s="20">
        <f t="shared" si="3"/>
        <v>0</v>
      </c>
      <c r="AS2080" s="21"/>
      <c r="AT2080" s="21"/>
      <c r="AU2080" s="21"/>
      <c r="AV2080" s="21"/>
      <c r="AW2080" s="21"/>
      <c r="AX2080" s="21"/>
      <c r="AY2080" s="21"/>
      <c r="AZ2080" s="21"/>
      <c r="BA2080" s="21"/>
      <c r="BB2080" s="21"/>
      <c r="BC2080" s="21"/>
      <c r="BD2080" s="21"/>
      <c r="BE2080" s="21"/>
      <c r="BF2080" s="21"/>
      <c r="BG2080" s="21"/>
      <c r="BH2080" s="21"/>
      <c r="BI2080" s="21"/>
      <c r="BJ2080" s="22">
        <f t="shared" si="21"/>
        <v>0</v>
      </c>
      <c r="BK2080" s="21"/>
      <c r="BL2080" s="21"/>
      <c r="BM2080" s="21"/>
      <c r="BN2080" s="23">
        <f t="shared" si="7"/>
        <v>0</v>
      </c>
      <c r="BO2080" s="23"/>
      <c r="BP2080" s="23"/>
      <c r="BQ2080" s="23"/>
      <c r="BR2080" s="23"/>
      <c r="BS2080" s="23"/>
      <c r="BT2080" s="23"/>
      <c r="BU2080" s="23"/>
      <c r="BV2080" s="23"/>
      <c r="BW2080" s="23"/>
      <c r="BX2080" s="23"/>
      <c r="BY2080" s="23"/>
      <c r="BZ2080" s="23"/>
      <c r="CA2080" s="23"/>
      <c r="CB2080" s="23"/>
      <c r="CC2080" s="23"/>
      <c r="CD2080" s="23"/>
      <c r="CE2080" s="23"/>
      <c r="CF2080" s="21">
        <f t="shared" si="9"/>
        <v>100</v>
      </c>
      <c r="CG2080" s="21"/>
      <c r="CH2080" s="21"/>
      <c r="CI2080" s="21"/>
      <c r="CJ2080" s="21"/>
      <c r="CK2080" s="21"/>
      <c r="CL2080" s="21"/>
      <c r="CM2080" s="21"/>
      <c r="CN2080" s="21"/>
      <c r="CO2080" s="21"/>
      <c r="CP2080" s="21"/>
      <c r="CQ2080" s="21"/>
      <c r="CR2080" s="21"/>
      <c r="CS2080" s="21"/>
      <c r="CT2080" s="21"/>
      <c r="CU2080" s="21">
        <v>100</v>
      </c>
      <c r="CV2080" s="21"/>
      <c r="CW2080" s="21"/>
      <c r="CX2080" s="23">
        <f t="shared" si="11"/>
        <v>1</v>
      </c>
      <c r="CY2080" s="23"/>
      <c r="CZ2080" s="23"/>
      <c r="DA2080" s="23"/>
      <c r="DB2080" s="23">
        <v>1</v>
      </c>
      <c r="DC2080" s="23"/>
      <c r="DD2080" s="23"/>
      <c r="DE2080" s="22">
        <f t="shared" si="13"/>
        <v>0</v>
      </c>
      <c r="DF2080" s="21"/>
      <c r="DG2080" s="21"/>
      <c r="DH2080" s="21"/>
      <c r="DI2080" s="21"/>
      <c r="DJ2080" s="21"/>
      <c r="DK2080" s="24">
        <f t="shared" si="15"/>
        <v>0</v>
      </c>
      <c r="DL2080" s="23"/>
      <c r="DM2080" s="23"/>
      <c r="DN2080" s="3"/>
      <c r="DO2080" s="3"/>
      <c r="DP2080" s="3"/>
      <c r="DQ2080" s="3"/>
      <c r="DR2080" s="3"/>
      <c r="DS2080" s="3"/>
      <c r="DT2080" s="3"/>
      <c r="DU2080" s="3"/>
      <c r="DV2080" s="3"/>
      <c r="DW2080" s="3"/>
      <c r="DX2080" s="3"/>
      <c r="DY2080" s="3"/>
      <c r="DZ2080" s="3"/>
      <c r="EA2080" s="3"/>
      <c r="EB2080" s="3"/>
      <c r="EC2080" s="3"/>
      <c r="ED2080" s="3"/>
      <c r="EE2080" s="3"/>
      <c r="EF2080" s="3"/>
      <c r="EG2080" s="3"/>
    </row>
    <row r="2081" spans="1:137" ht="15.75" customHeight="1">
      <c r="A2081" s="15" t="s">
        <v>6625</v>
      </c>
      <c r="B2081" s="15" t="s">
        <v>6626</v>
      </c>
      <c r="C2081" s="16" t="s">
        <v>6627</v>
      </c>
      <c r="D2081" s="15">
        <v>776109280</v>
      </c>
      <c r="E2081" s="15" t="s">
        <v>6628</v>
      </c>
      <c r="F2081" s="15" t="s">
        <v>84</v>
      </c>
      <c r="G2081" s="15" t="s">
        <v>91</v>
      </c>
      <c r="H2081" s="15" t="s">
        <v>86</v>
      </c>
      <c r="I2081" s="17">
        <f t="shared" si="18"/>
        <v>0</v>
      </c>
      <c r="J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  <c r="U2081" s="17"/>
      <c r="V2081" s="17"/>
      <c r="W2081" s="17"/>
      <c r="X2081" s="17"/>
      <c r="Y2081" s="17"/>
      <c r="Z2081" s="18">
        <f t="shared" si="1"/>
        <v>29</v>
      </c>
      <c r="AA2081" s="19"/>
      <c r="AB2081" s="19"/>
      <c r="AC2081" s="19"/>
      <c r="AD2081" s="19"/>
      <c r="AE2081" s="19"/>
      <c r="AF2081" s="19"/>
      <c r="AG2081" s="19">
        <v>19</v>
      </c>
      <c r="AH2081" s="19"/>
      <c r="AI2081" s="19"/>
      <c r="AJ2081" s="19"/>
      <c r="AK2081" s="19"/>
      <c r="AL2081" s="19"/>
      <c r="AM2081" s="19"/>
      <c r="AN2081" s="19"/>
      <c r="AO2081" s="19">
        <v>10</v>
      </c>
      <c r="AP2081" s="19"/>
      <c r="AQ2081" s="19"/>
      <c r="AR2081" s="20">
        <f t="shared" si="3"/>
        <v>0</v>
      </c>
      <c r="AS2081" s="21"/>
      <c r="AT2081" s="21"/>
      <c r="AU2081" s="21"/>
      <c r="AV2081" s="21"/>
      <c r="AW2081" s="21"/>
      <c r="AX2081" s="21"/>
      <c r="AY2081" s="21"/>
      <c r="AZ2081" s="21"/>
      <c r="BA2081" s="21"/>
      <c r="BB2081" s="21"/>
      <c r="BC2081" s="21"/>
      <c r="BD2081" s="21"/>
      <c r="BE2081" s="21"/>
      <c r="BF2081" s="21"/>
      <c r="BG2081" s="21"/>
      <c r="BH2081" s="21"/>
      <c r="BI2081" s="21"/>
      <c r="BJ2081" s="22">
        <f t="shared" si="21"/>
        <v>0</v>
      </c>
      <c r="BK2081" s="21"/>
      <c r="BL2081" s="21"/>
      <c r="BM2081" s="21"/>
      <c r="BN2081" s="23">
        <f t="shared" si="7"/>
        <v>0</v>
      </c>
      <c r="BO2081" s="23"/>
      <c r="BP2081" s="23"/>
      <c r="BQ2081" s="23"/>
      <c r="BR2081" s="23"/>
      <c r="BS2081" s="23"/>
      <c r="BT2081" s="23"/>
      <c r="BU2081" s="23"/>
      <c r="BV2081" s="23"/>
      <c r="BW2081" s="23"/>
      <c r="BX2081" s="23"/>
      <c r="BY2081" s="23"/>
      <c r="BZ2081" s="23"/>
      <c r="CA2081" s="23"/>
      <c r="CB2081" s="23"/>
      <c r="CC2081" s="23"/>
      <c r="CD2081" s="23"/>
      <c r="CE2081" s="23"/>
      <c r="CF2081" s="21">
        <f t="shared" si="9"/>
        <v>100</v>
      </c>
      <c r="CG2081" s="21"/>
      <c r="CH2081" s="21"/>
      <c r="CI2081" s="21"/>
      <c r="CJ2081" s="21"/>
      <c r="CK2081" s="21"/>
      <c r="CL2081" s="21"/>
      <c r="CM2081" s="21"/>
      <c r="CN2081" s="21"/>
      <c r="CO2081" s="21"/>
      <c r="CP2081" s="21"/>
      <c r="CQ2081" s="21"/>
      <c r="CR2081" s="21"/>
      <c r="CS2081" s="21"/>
      <c r="CT2081" s="21"/>
      <c r="CU2081" s="21">
        <v>100</v>
      </c>
      <c r="CV2081" s="21"/>
      <c r="CW2081" s="21"/>
      <c r="CX2081" s="23">
        <f t="shared" si="11"/>
        <v>1</v>
      </c>
      <c r="CY2081" s="23"/>
      <c r="CZ2081" s="23"/>
      <c r="DA2081" s="23"/>
      <c r="DB2081" s="23">
        <v>1</v>
      </c>
      <c r="DC2081" s="23"/>
      <c r="DD2081" s="23"/>
      <c r="DE2081" s="22">
        <f t="shared" si="13"/>
        <v>0</v>
      </c>
      <c r="DF2081" s="21"/>
      <c r="DG2081" s="21"/>
      <c r="DH2081" s="21"/>
      <c r="DI2081" s="21"/>
      <c r="DJ2081" s="21"/>
      <c r="DK2081" s="24">
        <f t="shared" si="15"/>
        <v>0</v>
      </c>
      <c r="DL2081" s="23"/>
      <c r="DM2081" s="23"/>
      <c r="DN2081" s="3"/>
      <c r="DO2081" s="3"/>
      <c r="DP2081" s="3"/>
      <c r="DQ2081" s="3"/>
      <c r="DR2081" s="3"/>
      <c r="DS2081" s="3"/>
      <c r="DT2081" s="3"/>
      <c r="DU2081" s="3"/>
      <c r="DV2081" s="3"/>
      <c r="DW2081" s="3"/>
      <c r="DX2081" s="3"/>
      <c r="DY2081" s="3"/>
      <c r="DZ2081" s="3"/>
      <c r="EA2081" s="3"/>
      <c r="EB2081" s="3"/>
      <c r="EC2081" s="3"/>
      <c r="ED2081" s="3"/>
      <c r="EE2081" s="3"/>
      <c r="EF2081" s="3"/>
      <c r="EG2081" s="3"/>
    </row>
    <row r="2082" spans="1:137" ht="15.75" customHeight="1">
      <c r="A2082" s="15" t="s">
        <v>6629</v>
      </c>
      <c r="B2082" s="15" t="s">
        <v>6630</v>
      </c>
      <c r="C2082" s="16">
        <v>24770868</v>
      </c>
      <c r="D2082" s="15">
        <v>736123169</v>
      </c>
      <c r="E2082" s="15" t="s">
        <v>6631</v>
      </c>
      <c r="F2082" s="15" t="s">
        <v>84</v>
      </c>
      <c r="G2082" s="15" t="s">
        <v>153</v>
      </c>
      <c r="H2082" s="15" t="s">
        <v>86</v>
      </c>
      <c r="I2082" s="17">
        <f t="shared" si="18"/>
        <v>0</v>
      </c>
      <c r="J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  <c r="U2082" s="17"/>
      <c r="V2082" s="17"/>
      <c r="W2082" s="17"/>
      <c r="X2082" s="17"/>
      <c r="Y2082" s="17"/>
      <c r="Z2082" s="18">
        <f t="shared" si="1"/>
        <v>25</v>
      </c>
      <c r="AA2082" s="19"/>
      <c r="AB2082" s="19"/>
      <c r="AC2082" s="19"/>
      <c r="AD2082" s="19"/>
      <c r="AE2082" s="19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>
        <v>25</v>
      </c>
      <c r="AQ2082" s="19"/>
      <c r="AR2082" s="20">
        <f t="shared" si="3"/>
        <v>0</v>
      </c>
      <c r="AS2082" s="21"/>
      <c r="AT2082" s="21"/>
      <c r="AU2082" s="21"/>
      <c r="AV2082" s="21"/>
      <c r="AW2082" s="21"/>
      <c r="AX2082" s="21"/>
      <c r="AY2082" s="21"/>
      <c r="AZ2082" s="21"/>
      <c r="BA2082" s="21"/>
      <c r="BB2082" s="21"/>
      <c r="BC2082" s="21"/>
      <c r="BD2082" s="21"/>
      <c r="BE2082" s="21"/>
      <c r="BF2082" s="21"/>
      <c r="BG2082" s="21"/>
      <c r="BH2082" s="21"/>
      <c r="BI2082" s="21"/>
      <c r="BJ2082" s="22">
        <f t="shared" si="21"/>
        <v>0</v>
      </c>
      <c r="BK2082" s="21"/>
      <c r="BL2082" s="21"/>
      <c r="BM2082" s="21"/>
      <c r="BN2082" s="23">
        <f t="shared" si="7"/>
        <v>0</v>
      </c>
      <c r="BO2082" s="23"/>
      <c r="BP2082" s="23"/>
      <c r="BQ2082" s="23"/>
      <c r="BR2082" s="23"/>
      <c r="BS2082" s="23"/>
      <c r="BT2082" s="23"/>
      <c r="BU2082" s="23"/>
      <c r="BV2082" s="23"/>
      <c r="BW2082" s="23"/>
      <c r="BX2082" s="23"/>
      <c r="BY2082" s="23"/>
      <c r="BZ2082" s="23"/>
      <c r="CA2082" s="23"/>
      <c r="CB2082" s="23"/>
      <c r="CC2082" s="23"/>
      <c r="CD2082" s="23"/>
      <c r="CE2082" s="23"/>
      <c r="CF2082" s="21">
        <f t="shared" si="9"/>
        <v>0</v>
      </c>
      <c r="CG2082" s="21"/>
      <c r="CH2082" s="21"/>
      <c r="CI2082" s="21"/>
      <c r="CJ2082" s="21"/>
      <c r="CK2082" s="21"/>
      <c r="CL2082" s="21"/>
      <c r="CM2082" s="21"/>
      <c r="CN2082" s="21"/>
      <c r="CO2082" s="21"/>
      <c r="CP2082" s="21"/>
      <c r="CQ2082" s="21"/>
      <c r="CR2082" s="21"/>
      <c r="CS2082" s="21"/>
      <c r="CT2082" s="21"/>
      <c r="CU2082" s="21"/>
      <c r="CV2082" s="21"/>
      <c r="CW2082" s="21"/>
      <c r="CX2082" s="23">
        <f t="shared" si="11"/>
        <v>0</v>
      </c>
      <c r="CY2082" s="23"/>
      <c r="CZ2082" s="23"/>
      <c r="DA2082" s="23"/>
      <c r="DB2082" s="23"/>
      <c r="DC2082" s="23"/>
      <c r="DD2082" s="23"/>
      <c r="DE2082" s="22">
        <f t="shared" si="13"/>
        <v>0</v>
      </c>
      <c r="DF2082" s="21"/>
      <c r="DG2082" s="21"/>
      <c r="DH2082" s="21"/>
      <c r="DI2082" s="21"/>
      <c r="DJ2082" s="21"/>
      <c r="DK2082" s="24">
        <f t="shared" si="15"/>
        <v>0</v>
      </c>
      <c r="DL2082" s="23"/>
      <c r="DM2082" s="23"/>
      <c r="DN2082" s="3"/>
      <c r="DO2082" s="3"/>
      <c r="DP2082" s="3"/>
      <c r="DQ2082" s="3"/>
      <c r="DR2082" s="3"/>
      <c r="DS2082" s="3"/>
      <c r="DT2082" s="3"/>
      <c r="DU2082" s="3"/>
      <c r="DV2082" s="3"/>
      <c r="DW2082" s="3"/>
      <c r="DX2082" s="3"/>
      <c r="DY2082" s="3"/>
      <c r="DZ2082" s="3"/>
      <c r="EA2082" s="3"/>
      <c r="EB2082" s="3"/>
      <c r="EC2082" s="3"/>
      <c r="ED2082" s="3"/>
      <c r="EE2082" s="3"/>
      <c r="EF2082" s="3"/>
      <c r="EG2082" s="3"/>
    </row>
    <row r="2083" spans="1:137" ht="15.75" customHeight="1">
      <c r="A2083" s="15" t="s">
        <v>6538</v>
      </c>
      <c r="B2083" s="15" t="s">
        <v>6278</v>
      </c>
      <c r="C2083" s="16" t="s">
        <v>6632</v>
      </c>
      <c r="D2083" s="15">
        <v>603743345</v>
      </c>
      <c r="E2083" s="15" t="s">
        <v>6540</v>
      </c>
      <c r="F2083" s="15" t="s">
        <v>84</v>
      </c>
      <c r="G2083" s="15" t="s">
        <v>91</v>
      </c>
      <c r="H2083" s="15" t="s">
        <v>216</v>
      </c>
      <c r="I2083" s="17">
        <f t="shared" si="18"/>
        <v>0</v>
      </c>
      <c r="J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  <c r="U2083" s="17"/>
      <c r="V2083" s="17"/>
      <c r="W2083" s="17"/>
      <c r="X2083" s="17"/>
      <c r="Y2083" s="17"/>
      <c r="Z2083" s="18">
        <f t="shared" si="1"/>
        <v>29</v>
      </c>
      <c r="AA2083" s="19"/>
      <c r="AB2083" s="19"/>
      <c r="AC2083" s="19"/>
      <c r="AD2083" s="19"/>
      <c r="AE2083" s="19"/>
      <c r="AF2083" s="19"/>
      <c r="AG2083" s="19">
        <v>19</v>
      </c>
      <c r="AH2083" s="19"/>
      <c r="AI2083" s="19"/>
      <c r="AJ2083" s="19"/>
      <c r="AK2083" s="19"/>
      <c r="AL2083" s="19"/>
      <c r="AM2083" s="19"/>
      <c r="AN2083" s="19"/>
      <c r="AO2083" s="19">
        <v>10</v>
      </c>
      <c r="AP2083" s="19"/>
      <c r="AQ2083" s="19"/>
      <c r="AR2083" s="20">
        <f t="shared" si="3"/>
        <v>0</v>
      </c>
      <c r="AS2083" s="21"/>
      <c r="AT2083" s="21"/>
      <c r="AU2083" s="21"/>
      <c r="AV2083" s="21"/>
      <c r="AW2083" s="21"/>
      <c r="AX2083" s="21"/>
      <c r="AY2083" s="21"/>
      <c r="AZ2083" s="21"/>
      <c r="BA2083" s="21"/>
      <c r="BB2083" s="21"/>
      <c r="BC2083" s="21"/>
      <c r="BD2083" s="21"/>
      <c r="BE2083" s="21"/>
      <c r="BF2083" s="21"/>
      <c r="BG2083" s="21"/>
      <c r="BH2083" s="21"/>
      <c r="BI2083" s="21"/>
      <c r="BJ2083" s="22">
        <f t="shared" si="21"/>
        <v>0</v>
      </c>
      <c r="BK2083" s="21"/>
      <c r="BL2083" s="21"/>
      <c r="BM2083" s="21"/>
      <c r="BN2083" s="23">
        <f t="shared" si="7"/>
        <v>0</v>
      </c>
      <c r="BO2083" s="23"/>
      <c r="BP2083" s="23"/>
      <c r="BQ2083" s="23"/>
      <c r="BR2083" s="23"/>
      <c r="BS2083" s="23"/>
      <c r="BT2083" s="23"/>
      <c r="BU2083" s="23"/>
      <c r="BV2083" s="23"/>
      <c r="BW2083" s="23"/>
      <c r="BX2083" s="23"/>
      <c r="BY2083" s="23"/>
      <c r="BZ2083" s="23"/>
      <c r="CA2083" s="23"/>
      <c r="CB2083" s="23"/>
      <c r="CC2083" s="23"/>
      <c r="CD2083" s="23"/>
      <c r="CE2083" s="23"/>
      <c r="CF2083" s="21">
        <f t="shared" si="9"/>
        <v>100</v>
      </c>
      <c r="CG2083" s="21"/>
      <c r="CH2083" s="21"/>
      <c r="CI2083" s="21"/>
      <c r="CJ2083" s="21"/>
      <c r="CK2083" s="21"/>
      <c r="CL2083" s="21"/>
      <c r="CM2083" s="21"/>
      <c r="CN2083" s="21"/>
      <c r="CO2083" s="21"/>
      <c r="CP2083" s="21"/>
      <c r="CQ2083" s="21"/>
      <c r="CR2083" s="21"/>
      <c r="CS2083" s="21"/>
      <c r="CT2083" s="21"/>
      <c r="CU2083" s="21">
        <v>100</v>
      </c>
      <c r="CV2083" s="21"/>
      <c r="CW2083" s="21"/>
      <c r="CX2083" s="23">
        <f t="shared" si="11"/>
        <v>1</v>
      </c>
      <c r="CY2083" s="23"/>
      <c r="CZ2083" s="23"/>
      <c r="DA2083" s="23"/>
      <c r="DB2083" s="23">
        <v>1</v>
      </c>
      <c r="DC2083" s="23"/>
      <c r="DD2083" s="23"/>
      <c r="DE2083" s="22">
        <f t="shared" si="13"/>
        <v>0</v>
      </c>
      <c r="DF2083" s="21"/>
      <c r="DG2083" s="21"/>
      <c r="DH2083" s="21"/>
      <c r="DI2083" s="21"/>
      <c r="DJ2083" s="21"/>
      <c r="DK2083" s="24">
        <f t="shared" si="15"/>
        <v>0</v>
      </c>
      <c r="DL2083" s="23"/>
      <c r="DM2083" s="23"/>
      <c r="DN2083" s="3"/>
      <c r="DO2083" s="3"/>
      <c r="DP2083" s="3"/>
      <c r="DQ2083" s="3"/>
      <c r="DR2083" s="3"/>
      <c r="DS2083" s="3"/>
      <c r="DT2083" s="3"/>
      <c r="DU2083" s="3"/>
      <c r="DV2083" s="3"/>
      <c r="DW2083" s="3"/>
      <c r="DX2083" s="3"/>
      <c r="DY2083" s="3"/>
      <c r="DZ2083" s="3"/>
      <c r="EA2083" s="3"/>
      <c r="EB2083" s="3"/>
      <c r="EC2083" s="3"/>
      <c r="ED2083" s="3"/>
      <c r="EE2083" s="3"/>
      <c r="EF2083" s="3"/>
      <c r="EG2083" s="3"/>
    </row>
    <row r="2084" spans="1:137" ht="15.75" customHeight="1">
      <c r="A2084" s="15" t="s">
        <v>6633</v>
      </c>
      <c r="B2084" s="15" t="s">
        <v>6634</v>
      </c>
      <c r="C2084" s="16">
        <v>26775808</v>
      </c>
      <c r="D2084" s="15">
        <v>603465672</v>
      </c>
      <c r="E2084" s="15" t="s">
        <v>6635</v>
      </c>
      <c r="F2084" s="15" t="s">
        <v>84</v>
      </c>
      <c r="G2084" s="15" t="s">
        <v>133</v>
      </c>
      <c r="H2084" s="15" t="s">
        <v>86</v>
      </c>
      <c r="I2084" s="17">
        <f t="shared" si="18"/>
        <v>0</v>
      </c>
      <c r="J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  <c r="U2084" s="17"/>
      <c r="V2084" s="17"/>
      <c r="W2084" s="17"/>
      <c r="X2084" s="17"/>
      <c r="Y2084" s="17"/>
      <c r="Z2084" s="18">
        <f t="shared" si="1"/>
        <v>19</v>
      </c>
      <c r="AA2084" s="19"/>
      <c r="AB2084" s="19"/>
      <c r="AC2084" s="19"/>
      <c r="AD2084" s="19"/>
      <c r="AE2084" s="19"/>
      <c r="AF2084" s="19"/>
      <c r="AG2084" s="19">
        <v>19</v>
      </c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20">
        <f t="shared" si="3"/>
        <v>0</v>
      </c>
      <c r="AS2084" s="21"/>
      <c r="AT2084" s="21"/>
      <c r="AU2084" s="21"/>
      <c r="AV2084" s="21"/>
      <c r="AW2084" s="21"/>
      <c r="AX2084" s="21"/>
      <c r="AY2084" s="21"/>
      <c r="AZ2084" s="21"/>
      <c r="BA2084" s="21"/>
      <c r="BB2084" s="21"/>
      <c r="BC2084" s="21"/>
      <c r="BD2084" s="21"/>
      <c r="BE2084" s="21"/>
      <c r="BF2084" s="21"/>
      <c r="BG2084" s="21"/>
      <c r="BH2084" s="21"/>
      <c r="BI2084" s="21"/>
      <c r="BJ2084" s="22">
        <f t="shared" si="21"/>
        <v>0</v>
      </c>
      <c r="BK2084" s="21"/>
      <c r="BL2084" s="21"/>
      <c r="BM2084" s="21"/>
      <c r="BN2084" s="23">
        <f t="shared" si="7"/>
        <v>0</v>
      </c>
      <c r="BO2084" s="23"/>
      <c r="BP2084" s="23"/>
      <c r="BQ2084" s="23"/>
      <c r="BR2084" s="23"/>
      <c r="BS2084" s="23"/>
      <c r="BT2084" s="23"/>
      <c r="BU2084" s="23"/>
      <c r="BV2084" s="23"/>
      <c r="BW2084" s="23"/>
      <c r="BX2084" s="23"/>
      <c r="BY2084" s="23"/>
      <c r="BZ2084" s="23"/>
      <c r="CA2084" s="23"/>
      <c r="CB2084" s="23"/>
      <c r="CC2084" s="23"/>
      <c r="CD2084" s="23"/>
      <c r="CE2084" s="23"/>
      <c r="CF2084" s="21">
        <f t="shared" si="9"/>
        <v>0</v>
      </c>
      <c r="CG2084" s="21"/>
      <c r="CH2084" s="21"/>
      <c r="CI2084" s="21"/>
      <c r="CJ2084" s="21"/>
      <c r="CK2084" s="21"/>
      <c r="CL2084" s="21"/>
      <c r="CM2084" s="21"/>
      <c r="CN2084" s="21"/>
      <c r="CO2084" s="21"/>
      <c r="CP2084" s="21"/>
      <c r="CQ2084" s="21"/>
      <c r="CR2084" s="21"/>
      <c r="CS2084" s="21"/>
      <c r="CT2084" s="21"/>
      <c r="CU2084" s="21"/>
      <c r="CV2084" s="21"/>
      <c r="CW2084" s="21"/>
      <c r="CX2084" s="23">
        <f t="shared" si="11"/>
        <v>0</v>
      </c>
      <c r="CY2084" s="23"/>
      <c r="CZ2084" s="23"/>
      <c r="DA2084" s="23"/>
      <c r="DB2084" s="23"/>
      <c r="DC2084" s="23"/>
      <c r="DD2084" s="23"/>
      <c r="DE2084" s="22">
        <f t="shared" si="13"/>
        <v>0</v>
      </c>
      <c r="DF2084" s="21"/>
      <c r="DG2084" s="21"/>
      <c r="DH2084" s="21"/>
      <c r="DI2084" s="21"/>
      <c r="DJ2084" s="21"/>
      <c r="DK2084" s="24">
        <f t="shared" si="15"/>
        <v>0</v>
      </c>
      <c r="DL2084" s="23"/>
      <c r="DM2084" s="23"/>
      <c r="DN2084" s="3"/>
      <c r="DO2084" s="3"/>
      <c r="DP2084" s="3"/>
      <c r="DQ2084" s="3"/>
      <c r="DR2084" s="3"/>
      <c r="DS2084" s="3"/>
      <c r="DT2084" s="3"/>
      <c r="DU2084" s="3"/>
      <c r="DV2084" s="3"/>
      <c r="DW2084" s="3"/>
      <c r="DX2084" s="3"/>
      <c r="DY2084" s="3"/>
      <c r="DZ2084" s="3"/>
      <c r="EA2084" s="3"/>
      <c r="EB2084" s="3"/>
      <c r="EC2084" s="3"/>
      <c r="ED2084" s="3"/>
      <c r="EE2084" s="3"/>
      <c r="EF2084" s="3"/>
      <c r="EG2084" s="3"/>
    </row>
    <row r="2085" spans="1:137" ht="15.75" customHeight="1">
      <c r="A2085" s="15" t="s">
        <v>6636</v>
      </c>
      <c r="B2085" s="15" t="s">
        <v>6637</v>
      </c>
      <c r="C2085" s="16">
        <v>25741772</v>
      </c>
      <c r="D2085" s="15">
        <v>777006002</v>
      </c>
      <c r="E2085" s="15" t="s">
        <v>6638</v>
      </c>
      <c r="F2085" s="15" t="s">
        <v>84</v>
      </c>
      <c r="G2085" s="15" t="s">
        <v>101</v>
      </c>
      <c r="H2085" s="15" t="s">
        <v>496</v>
      </c>
      <c r="I2085" s="17">
        <f t="shared" si="18"/>
        <v>0</v>
      </c>
      <c r="J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  <c r="U2085" s="17"/>
      <c r="V2085" s="17"/>
      <c r="W2085" s="17"/>
      <c r="X2085" s="17"/>
      <c r="Y2085" s="17"/>
      <c r="Z2085" s="18">
        <f t="shared" si="1"/>
        <v>113</v>
      </c>
      <c r="AA2085" s="19"/>
      <c r="AB2085" s="19"/>
      <c r="AC2085" s="19"/>
      <c r="AD2085" s="19"/>
      <c r="AE2085" s="19">
        <v>50</v>
      </c>
      <c r="AF2085" s="19">
        <v>6</v>
      </c>
      <c r="AG2085" s="19"/>
      <c r="AH2085" s="19">
        <v>7</v>
      </c>
      <c r="AI2085" s="19"/>
      <c r="AJ2085" s="19"/>
      <c r="AK2085" s="19"/>
      <c r="AL2085" s="19"/>
      <c r="AM2085" s="19"/>
      <c r="AN2085" s="19"/>
      <c r="AO2085" s="19">
        <v>50</v>
      </c>
      <c r="AP2085" s="19"/>
      <c r="AQ2085" s="19"/>
      <c r="AR2085" s="20">
        <f t="shared" si="3"/>
        <v>0</v>
      </c>
      <c r="AS2085" s="21"/>
      <c r="AT2085" s="21"/>
      <c r="AU2085" s="21"/>
      <c r="AV2085" s="21"/>
      <c r="AW2085" s="21"/>
      <c r="AX2085" s="21"/>
      <c r="AY2085" s="21"/>
      <c r="AZ2085" s="21"/>
      <c r="BA2085" s="21"/>
      <c r="BB2085" s="21"/>
      <c r="BC2085" s="21"/>
      <c r="BD2085" s="21"/>
      <c r="BE2085" s="21"/>
      <c r="BF2085" s="21"/>
      <c r="BG2085" s="21"/>
      <c r="BH2085" s="21"/>
      <c r="BI2085" s="21"/>
      <c r="BJ2085" s="22">
        <f t="shared" si="21"/>
        <v>0</v>
      </c>
      <c r="BK2085" s="21"/>
      <c r="BL2085" s="21"/>
      <c r="BM2085" s="21"/>
      <c r="BN2085" s="23">
        <f t="shared" si="7"/>
        <v>0</v>
      </c>
      <c r="BO2085" s="23"/>
      <c r="BP2085" s="23"/>
      <c r="BQ2085" s="23"/>
      <c r="BR2085" s="23"/>
      <c r="BS2085" s="23"/>
      <c r="BT2085" s="23"/>
      <c r="BU2085" s="23"/>
      <c r="BV2085" s="23"/>
      <c r="BW2085" s="23"/>
      <c r="BX2085" s="23"/>
      <c r="BY2085" s="23"/>
      <c r="BZ2085" s="23"/>
      <c r="CA2085" s="23"/>
      <c r="CB2085" s="23"/>
      <c r="CC2085" s="23"/>
      <c r="CD2085" s="23"/>
      <c r="CE2085" s="23"/>
      <c r="CF2085" s="21">
        <f t="shared" si="9"/>
        <v>0</v>
      </c>
      <c r="CG2085" s="21"/>
      <c r="CH2085" s="21"/>
      <c r="CI2085" s="21"/>
      <c r="CJ2085" s="21"/>
      <c r="CK2085" s="21"/>
      <c r="CL2085" s="21"/>
      <c r="CM2085" s="21"/>
      <c r="CN2085" s="21"/>
      <c r="CO2085" s="21"/>
      <c r="CP2085" s="21"/>
      <c r="CQ2085" s="21"/>
      <c r="CR2085" s="21"/>
      <c r="CS2085" s="21"/>
      <c r="CT2085" s="21"/>
      <c r="CU2085" s="21"/>
      <c r="CV2085" s="21"/>
      <c r="CW2085" s="21"/>
      <c r="CX2085" s="23">
        <f t="shared" si="11"/>
        <v>5</v>
      </c>
      <c r="CY2085" s="23"/>
      <c r="CZ2085" s="23"/>
      <c r="DA2085" s="23"/>
      <c r="DB2085" s="23">
        <v>5</v>
      </c>
      <c r="DC2085" s="23"/>
      <c r="DD2085" s="23"/>
      <c r="DE2085" s="22">
        <f t="shared" si="13"/>
        <v>0</v>
      </c>
      <c r="DF2085" s="21"/>
      <c r="DG2085" s="21"/>
      <c r="DH2085" s="21"/>
      <c r="DI2085" s="21"/>
      <c r="DJ2085" s="21"/>
      <c r="DK2085" s="24">
        <f t="shared" si="15"/>
        <v>0</v>
      </c>
      <c r="DL2085" s="23"/>
      <c r="DM2085" s="23"/>
      <c r="DN2085" s="3"/>
      <c r="DO2085" s="3"/>
      <c r="DP2085" s="3"/>
      <c r="DQ2085" s="3"/>
      <c r="DR2085" s="3"/>
      <c r="DS2085" s="3"/>
      <c r="DT2085" s="3"/>
      <c r="DU2085" s="3"/>
      <c r="DV2085" s="3"/>
      <c r="DW2085" s="3"/>
      <c r="DX2085" s="3"/>
      <c r="DY2085" s="3"/>
      <c r="DZ2085" s="3"/>
      <c r="EA2085" s="3"/>
      <c r="EB2085" s="3"/>
      <c r="EC2085" s="3"/>
      <c r="ED2085" s="3"/>
      <c r="EE2085" s="3"/>
      <c r="EF2085" s="3"/>
      <c r="EG2085" s="3"/>
    </row>
    <row r="2086" spans="1:137" ht="15.75" customHeight="1">
      <c r="A2086" s="15" t="s">
        <v>6639</v>
      </c>
      <c r="B2086" s="15" t="s">
        <v>6640</v>
      </c>
      <c r="C2086" s="16" t="s">
        <v>6641</v>
      </c>
      <c r="D2086" s="15">
        <v>774305634</v>
      </c>
      <c r="E2086" s="15" t="s">
        <v>6642</v>
      </c>
      <c r="F2086" s="15" t="s">
        <v>84</v>
      </c>
      <c r="G2086" s="15" t="s">
        <v>133</v>
      </c>
      <c r="H2086" s="15" t="s">
        <v>76</v>
      </c>
      <c r="I2086" s="17">
        <f t="shared" si="18"/>
        <v>0</v>
      </c>
      <c r="J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  <c r="U2086" s="17"/>
      <c r="V2086" s="17"/>
      <c r="W2086" s="17"/>
      <c r="X2086" s="17"/>
      <c r="Y2086" s="17"/>
      <c r="Z2086" s="18">
        <f t="shared" si="1"/>
        <v>19</v>
      </c>
      <c r="AA2086" s="19"/>
      <c r="AB2086" s="19"/>
      <c r="AC2086" s="19"/>
      <c r="AD2086" s="19"/>
      <c r="AE2086" s="19"/>
      <c r="AF2086" s="19"/>
      <c r="AG2086" s="19">
        <v>19</v>
      </c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20">
        <f t="shared" si="3"/>
        <v>0</v>
      </c>
      <c r="AS2086" s="21"/>
      <c r="AT2086" s="21"/>
      <c r="AU2086" s="21"/>
      <c r="AV2086" s="21"/>
      <c r="AW2086" s="21"/>
      <c r="AX2086" s="21"/>
      <c r="AY2086" s="21"/>
      <c r="AZ2086" s="21"/>
      <c r="BA2086" s="21"/>
      <c r="BB2086" s="21"/>
      <c r="BC2086" s="21"/>
      <c r="BD2086" s="21"/>
      <c r="BE2086" s="21"/>
      <c r="BF2086" s="21"/>
      <c r="BG2086" s="21"/>
      <c r="BH2086" s="21"/>
      <c r="BI2086" s="21"/>
      <c r="BJ2086" s="22">
        <f t="shared" si="21"/>
        <v>0</v>
      </c>
      <c r="BK2086" s="21"/>
      <c r="BL2086" s="21"/>
      <c r="BM2086" s="21"/>
      <c r="BN2086" s="23">
        <f t="shared" si="7"/>
        <v>0</v>
      </c>
      <c r="BO2086" s="23"/>
      <c r="BP2086" s="23"/>
      <c r="BQ2086" s="23"/>
      <c r="BR2086" s="23"/>
      <c r="BS2086" s="23"/>
      <c r="BT2086" s="23"/>
      <c r="BU2086" s="23"/>
      <c r="BV2086" s="23"/>
      <c r="BW2086" s="23"/>
      <c r="BX2086" s="23"/>
      <c r="BY2086" s="23"/>
      <c r="BZ2086" s="23"/>
      <c r="CA2086" s="23"/>
      <c r="CB2086" s="23"/>
      <c r="CC2086" s="23"/>
      <c r="CD2086" s="23"/>
      <c r="CE2086" s="23"/>
      <c r="CF2086" s="21">
        <f t="shared" si="9"/>
        <v>0</v>
      </c>
      <c r="CG2086" s="21"/>
      <c r="CH2086" s="21"/>
      <c r="CI2086" s="21"/>
      <c r="CJ2086" s="21"/>
      <c r="CK2086" s="21"/>
      <c r="CL2086" s="21"/>
      <c r="CM2086" s="21"/>
      <c r="CN2086" s="21"/>
      <c r="CO2086" s="21"/>
      <c r="CP2086" s="21"/>
      <c r="CQ2086" s="21"/>
      <c r="CR2086" s="21"/>
      <c r="CS2086" s="21"/>
      <c r="CT2086" s="21"/>
      <c r="CU2086" s="21"/>
      <c r="CV2086" s="21"/>
      <c r="CW2086" s="21"/>
      <c r="CX2086" s="23">
        <f t="shared" si="11"/>
        <v>0</v>
      </c>
      <c r="CY2086" s="23"/>
      <c r="CZ2086" s="23"/>
      <c r="DA2086" s="23"/>
      <c r="DB2086" s="23"/>
      <c r="DC2086" s="23"/>
      <c r="DD2086" s="23"/>
      <c r="DE2086" s="22">
        <f t="shared" si="13"/>
        <v>0</v>
      </c>
      <c r="DF2086" s="21"/>
      <c r="DG2086" s="21"/>
      <c r="DH2086" s="21"/>
      <c r="DI2086" s="21"/>
      <c r="DJ2086" s="21"/>
      <c r="DK2086" s="24">
        <f t="shared" si="15"/>
        <v>0</v>
      </c>
      <c r="DL2086" s="23"/>
      <c r="DM2086" s="23"/>
      <c r="DN2086" s="3"/>
      <c r="DO2086" s="3"/>
      <c r="DP2086" s="3"/>
      <c r="DQ2086" s="3"/>
      <c r="DR2086" s="3"/>
      <c r="DS2086" s="3"/>
      <c r="DT2086" s="3"/>
      <c r="DU2086" s="3"/>
      <c r="DV2086" s="3"/>
      <c r="DW2086" s="3"/>
      <c r="DX2086" s="3"/>
      <c r="DY2086" s="3"/>
      <c r="DZ2086" s="3"/>
      <c r="EA2086" s="3"/>
      <c r="EB2086" s="3"/>
      <c r="EC2086" s="3"/>
      <c r="ED2086" s="3"/>
      <c r="EE2086" s="3"/>
      <c r="EF2086" s="3"/>
      <c r="EG2086" s="3"/>
    </row>
    <row r="2087" spans="1:137" ht="15.75" customHeight="1">
      <c r="A2087" s="15" t="s">
        <v>6643</v>
      </c>
      <c r="B2087" s="15" t="s">
        <v>6644</v>
      </c>
      <c r="C2087" s="16">
        <v>86594516</v>
      </c>
      <c r="D2087" s="15">
        <v>604924536</v>
      </c>
      <c r="E2087" s="15" t="s">
        <v>6645</v>
      </c>
      <c r="F2087" s="15" t="s">
        <v>84</v>
      </c>
      <c r="G2087" s="15" t="s">
        <v>169</v>
      </c>
      <c r="H2087" s="15" t="s">
        <v>325</v>
      </c>
      <c r="I2087" s="17">
        <f t="shared" si="18"/>
        <v>0</v>
      </c>
      <c r="J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  <c r="U2087" s="17"/>
      <c r="V2087" s="17"/>
      <c r="W2087" s="17"/>
      <c r="X2087" s="17"/>
      <c r="Y2087" s="17"/>
      <c r="Z2087" s="18">
        <f t="shared" si="1"/>
        <v>25</v>
      </c>
      <c r="AA2087" s="19"/>
      <c r="AB2087" s="19"/>
      <c r="AC2087" s="19"/>
      <c r="AD2087" s="19"/>
      <c r="AE2087" s="19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>
        <v>25</v>
      </c>
      <c r="AQ2087" s="19"/>
      <c r="AR2087" s="20">
        <f t="shared" si="3"/>
        <v>0</v>
      </c>
      <c r="AS2087" s="21"/>
      <c r="AT2087" s="21"/>
      <c r="AU2087" s="21"/>
      <c r="AV2087" s="21"/>
      <c r="AW2087" s="21"/>
      <c r="AX2087" s="21"/>
      <c r="AY2087" s="21"/>
      <c r="AZ2087" s="21"/>
      <c r="BA2087" s="21"/>
      <c r="BB2087" s="21"/>
      <c r="BC2087" s="21"/>
      <c r="BD2087" s="21"/>
      <c r="BE2087" s="21"/>
      <c r="BF2087" s="21"/>
      <c r="BG2087" s="21"/>
      <c r="BH2087" s="21"/>
      <c r="BI2087" s="21"/>
      <c r="BJ2087" s="22">
        <f t="shared" si="21"/>
        <v>0</v>
      </c>
      <c r="BK2087" s="21"/>
      <c r="BL2087" s="21"/>
      <c r="BM2087" s="21"/>
      <c r="BN2087" s="23">
        <f t="shared" si="7"/>
        <v>0</v>
      </c>
      <c r="BO2087" s="23"/>
      <c r="BP2087" s="23"/>
      <c r="BQ2087" s="23"/>
      <c r="BR2087" s="23"/>
      <c r="BS2087" s="23"/>
      <c r="BT2087" s="23"/>
      <c r="BU2087" s="23"/>
      <c r="BV2087" s="23"/>
      <c r="BW2087" s="23"/>
      <c r="BX2087" s="23"/>
      <c r="BY2087" s="23"/>
      <c r="BZ2087" s="23"/>
      <c r="CA2087" s="23"/>
      <c r="CB2087" s="23"/>
      <c r="CC2087" s="23"/>
      <c r="CD2087" s="23"/>
      <c r="CE2087" s="23"/>
      <c r="CF2087" s="21">
        <f t="shared" si="9"/>
        <v>0</v>
      </c>
      <c r="CG2087" s="21"/>
      <c r="CH2087" s="21"/>
      <c r="CI2087" s="21"/>
      <c r="CJ2087" s="21"/>
      <c r="CK2087" s="21"/>
      <c r="CL2087" s="21"/>
      <c r="CM2087" s="21"/>
      <c r="CN2087" s="21"/>
      <c r="CO2087" s="21"/>
      <c r="CP2087" s="21"/>
      <c r="CQ2087" s="21"/>
      <c r="CR2087" s="21"/>
      <c r="CS2087" s="21"/>
      <c r="CT2087" s="21"/>
      <c r="CU2087" s="21"/>
      <c r="CV2087" s="21"/>
      <c r="CW2087" s="21"/>
      <c r="CX2087" s="23">
        <f t="shared" si="11"/>
        <v>0</v>
      </c>
      <c r="CY2087" s="23"/>
      <c r="CZ2087" s="23"/>
      <c r="DA2087" s="23"/>
      <c r="DB2087" s="23"/>
      <c r="DC2087" s="23"/>
      <c r="DD2087" s="23"/>
      <c r="DE2087" s="22">
        <f t="shared" si="13"/>
        <v>0</v>
      </c>
      <c r="DF2087" s="21"/>
      <c r="DG2087" s="21"/>
      <c r="DH2087" s="21"/>
      <c r="DI2087" s="21"/>
      <c r="DJ2087" s="21"/>
      <c r="DK2087" s="24">
        <f t="shared" si="15"/>
        <v>0</v>
      </c>
      <c r="DL2087" s="23"/>
      <c r="DM2087" s="23"/>
      <c r="DN2087" s="3"/>
      <c r="DO2087" s="3"/>
      <c r="DP2087" s="3"/>
      <c r="DQ2087" s="3"/>
      <c r="DR2087" s="3"/>
      <c r="DS2087" s="3"/>
      <c r="DT2087" s="3"/>
      <c r="DU2087" s="3"/>
      <c r="DV2087" s="3"/>
      <c r="DW2087" s="3"/>
      <c r="DX2087" s="3"/>
      <c r="DY2087" s="3"/>
      <c r="DZ2087" s="3"/>
      <c r="EA2087" s="3"/>
      <c r="EB2087" s="3"/>
      <c r="EC2087" s="3"/>
      <c r="ED2087" s="3"/>
      <c r="EE2087" s="3"/>
      <c r="EF2087" s="3"/>
      <c r="EG2087" s="3"/>
    </row>
    <row r="2088" spans="1:137" ht="15.75" customHeight="1">
      <c r="A2088" s="15" t="s">
        <v>6646</v>
      </c>
      <c r="B2088" s="15" t="s">
        <v>6644</v>
      </c>
      <c r="C2088" s="16">
        <v>24208272</v>
      </c>
      <c r="D2088" s="15">
        <v>604924536</v>
      </c>
      <c r="E2088" s="15" t="s">
        <v>6647</v>
      </c>
      <c r="F2088" s="15" t="s">
        <v>84</v>
      </c>
      <c r="G2088" s="15" t="s">
        <v>169</v>
      </c>
      <c r="H2088" s="15" t="s">
        <v>325</v>
      </c>
      <c r="I2088" s="17">
        <f t="shared" si="18"/>
        <v>0</v>
      </c>
      <c r="J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  <c r="U2088" s="17"/>
      <c r="V2088" s="17"/>
      <c r="W2088" s="17"/>
      <c r="X2088" s="17"/>
      <c r="Y2088" s="17"/>
      <c r="Z2088" s="18">
        <f t="shared" si="1"/>
        <v>25</v>
      </c>
      <c r="AA2088" s="19"/>
      <c r="AB2088" s="19"/>
      <c r="AC2088" s="19"/>
      <c r="AD2088" s="19"/>
      <c r="AE2088" s="19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>
        <v>25</v>
      </c>
      <c r="AQ2088" s="19"/>
      <c r="AR2088" s="20">
        <f t="shared" si="3"/>
        <v>0</v>
      </c>
      <c r="AS2088" s="21"/>
      <c r="AT2088" s="21"/>
      <c r="AU2088" s="21"/>
      <c r="AV2088" s="21"/>
      <c r="AW2088" s="21"/>
      <c r="AX2088" s="21"/>
      <c r="AY2088" s="21"/>
      <c r="AZ2088" s="21"/>
      <c r="BA2088" s="21"/>
      <c r="BB2088" s="21"/>
      <c r="BC2088" s="21"/>
      <c r="BD2088" s="21"/>
      <c r="BE2088" s="21"/>
      <c r="BF2088" s="21"/>
      <c r="BG2088" s="21"/>
      <c r="BH2088" s="21"/>
      <c r="BI2088" s="21"/>
      <c r="BJ2088" s="22">
        <f t="shared" si="21"/>
        <v>0</v>
      </c>
      <c r="BK2088" s="21"/>
      <c r="BL2088" s="21"/>
      <c r="BM2088" s="21"/>
      <c r="BN2088" s="23">
        <f t="shared" si="7"/>
        <v>0</v>
      </c>
      <c r="BO2088" s="23"/>
      <c r="BP2088" s="23"/>
      <c r="BQ2088" s="23"/>
      <c r="BR2088" s="23"/>
      <c r="BS2088" s="23"/>
      <c r="BT2088" s="23"/>
      <c r="BU2088" s="23"/>
      <c r="BV2088" s="23"/>
      <c r="BW2088" s="23"/>
      <c r="BX2088" s="23"/>
      <c r="BY2088" s="23"/>
      <c r="BZ2088" s="23"/>
      <c r="CA2088" s="23"/>
      <c r="CB2088" s="23"/>
      <c r="CC2088" s="23"/>
      <c r="CD2088" s="23"/>
      <c r="CE2088" s="23"/>
      <c r="CF2088" s="21">
        <f t="shared" si="9"/>
        <v>0</v>
      </c>
      <c r="CG2088" s="21"/>
      <c r="CH2088" s="21"/>
      <c r="CI2088" s="21"/>
      <c r="CJ2088" s="21"/>
      <c r="CK2088" s="21"/>
      <c r="CL2088" s="21"/>
      <c r="CM2088" s="21"/>
      <c r="CN2088" s="21"/>
      <c r="CO2088" s="21"/>
      <c r="CP2088" s="21"/>
      <c r="CQ2088" s="21"/>
      <c r="CR2088" s="21"/>
      <c r="CS2088" s="21"/>
      <c r="CT2088" s="21"/>
      <c r="CU2088" s="21"/>
      <c r="CV2088" s="21"/>
      <c r="CW2088" s="21"/>
      <c r="CX2088" s="23">
        <f t="shared" si="11"/>
        <v>0</v>
      </c>
      <c r="CY2088" s="23"/>
      <c r="CZ2088" s="23"/>
      <c r="DA2088" s="23"/>
      <c r="DB2088" s="23"/>
      <c r="DC2088" s="23"/>
      <c r="DD2088" s="23"/>
      <c r="DE2088" s="22">
        <f t="shared" si="13"/>
        <v>0</v>
      </c>
      <c r="DF2088" s="21"/>
      <c r="DG2088" s="21"/>
      <c r="DH2088" s="21"/>
      <c r="DI2088" s="21"/>
      <c r="DJ2088" s="21"/>
      <c r="DK2088" s="24">
        <f t="shared" si="15"/>
        <v>0</v>
      </c>
      <c r="DL2088" s="23"/>
      <c r="DM2088" s="23"/>
      <c r="DN2088" s="3"/>
      <c r="DO2088" s="3"/>
      <c r="DP2088" s="3"/>
      <c r="DQ2088" s="3"/>
      <c r="DR2088" s="3"/>
      <c r="DS2088" s="3"/>
      <c r="DT2088" s="3"/>
      <c r="DU2088" s="3"/>
      <c r="DV2088" s="3"/>
      <c r="DW2088" s="3"/>
      <c r="DX2088" s="3"/>
      <c r="DY2088" s="3"/>
      <c r="DZ2088" s="3"/>
      <c r="EA2088" s="3"/>
      <c r="EB2088" s="3"/>
      <c r="EC2088" s="3"/>
      <c r="ED2088" s="3"/>
      <c r="EE2088" s="3"/>
      <c r="EF2088" s="3"/>
      <c r="EG2088" s="3"/>
    </row>
    <row r="2089" spans="1:137" ht="15.75" customHeight="1">
      <c r="A2089" s="15" t="s">
        <v>6648</v>
      </c>
      <c r="B2089" s="15" t="s">
        <v>6649</v>
      </c>
      <c r="C2089" s="16" t="s">
        <v>6650</v>
      </c>
      <c r="D2089" s="15">
        <v>777010246</v>
      </c>
      <c r="E2089" s="15" t="s">
        <v>6651</v>
      </c>
      <c r="F2089" s="15" t="s">
        <v>84</v>
      </c>
      <c r="G2089" s="15" t="s">
        <v>101</v>
      </c>
      <c r="H2089" s="15" t="s">
        <v>80</v>
      </c>
      <c r="I2089" s="17">
        <f t="shared" si="18"/>
        <v>0</v>
      </c>
      <c r="J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  <c r="U2089" s="17"/>
      <c r="V2089" s="17"/>
      <c r="W2089" s="17"/>
      <c r="X2089" s="17"/>
      <c r="Y2089" s="17"/>
      <c r="Z2089" s="18">
        <f t="shared" si="1"/>
        <v>28</v>
      </c>
      <c r="AA2089" s="19"/>
      <c r="AB2089" s="19"/>
      <c r="AC2089" s="19"/>
      <c r="AD2089" s="19"/>
      <c r="AE2089" s="19"/>
      <c r="AF2089" s="19">
        <v>6</v>
      </c>
      <c r="AG2089" s="19"/>
      <c r="AH2089" s="19">
        <v>7</v>
      </c>
      <c r="AI2089" s="19"/>
      <c r="AJ2089" s="19"/>
      <c r="AK2089" s="19"/>
      <c r="AL2089" s="19"/>
      <c r="AM2089" s="19"/>
      <c r="AN2089" s="19"/>
      <c r="AO2089" s="19">
        <v>15</v>
      </c>
      <c r="AP2089" s="19"/>
      <c r="AQ2089" s="19"/>
      <c r="AR2089" s="20">
        <f t="shared" si="3"/>
        <v>0</v>
      </c>
      <c r="AS2089" s="21"/>
      <c r="AT2089" s="21"/>
      <c r="AU2089" s="21"/>
      <c r="AV2089" s="21"/>
      <c r="AW2089" s="21"/>
      <c r="AX2089" s="21"/>
      <c r="AY2089" s="21"/>
      <c r="AZ2089" s="21"/>
      <c r="BA2089" s="21"/>
      <c r="BB2089" s="21"/>
      <c r="BC2089" s="21"/>
      <c r="BD2089" s="21"/>
      <c r="BE2089" s="21"/>
      <c r="BF2089" s="21"/>
      <c r="BG2089" s="21"/>
      <c r="BH2089" s="21"/>
      <c r="BI2089" s="21"/>
      <c r="BJ2089" s="22">
        <f t="shared" si="21"/>
        <v>0</v>
      </c>
      <c r="BK2089" s="21"/>
      <c r="BL2089" s="21"/>
      <c r="BM2089" s="21"/>
      <c r="BN2089" s="23">
        <f t="shared" si="7"/>
        <v>0</v>
      </c>
      <c r="BO2089" s="23"/>
      <c r="BP2089" s="23"/>
      <c r="BQ2089" s="23"/>
      <c r="BR2089" s="23"/>
      <c r="BS2089" s="23"/>
      <c r="BT2089" s="23"/>
      <c r="BU2089" s="23"/>
      <c r="BV2089" s="23"/>
      <c r="BW2089" s="23"/>
      <c r="BX2089" s="23"/>
      <c r="BY2089" s="23"/>
      <c r="BZ2089" s="23"/>
      <c r="CA2089" s="23"/>
      <c r="CB2089" s="23"/>
      <c r="CC2089" s="23"/>
      <c r="CD2089" s="23"/>
      <c r="CE2089" s="23"/>
      <c r="CF2089" s="21">
        <f t="shared" si="9"/>
        <v>0</v>
      </c>
      <c r="CG2089" s="21"/>
      <c r="CH2089" s="21"/>
      <c r="CI2089" s="21"/>
      <c r="CJ2089" s="21"/>
      <c r="CK2089" s="21"/>
      <c r="CL2089" s="21"/>
      <c r="CM2089" s="21"/>
      <c r="CN2089" s="21"/>
      <c r="CO2089" s="21"/>
      <c r="CP2089" s="21"/>
      <c r="CQ2089" s="21"/>
      <c r="CR2089" s="21"/>
      <c r="CS2089" s="21"/>
      <c r="CT2089" s="21"/>
      <c r="CU2089" s="21"/>
      <c r="CV2089" s="21"/>
      <c r="CW2089" s="21"/>
      <c r="CX2089" s="23">
        <f t="shared" si="11"/>
        <v>2</v>
      </c>
      <c r="CY2089" s="23"/>
      <c r="CZ2089" s="23"/>
      <c r="DA2089" s="23"/>
      <c r="DB2089" s="23">
        <v>2</v>
      </c>
      <c r="DC2089" s="23"/>
      <c r="DD2089" s="23"/>
      <c r="DE2089" s="22">
        <f t="shared" si="13"/>
        <v>0</v>
      </c>
      <c r="DF2089" s="21"/>
      <c r="DG2089" s="21"/>
      <c r="DH2089" s="21"/>
      <c r="DI2089" s="21"/>
      <c r="DJ2089" s="21"/>
      <c r="DK2089" s="24">
        <f t="shared" si="15"/>
        <v>0</v>
      </c>
      <c r="DL2089" s="23"/>
      <c r="DM2089" s="23"/>
      <c r="DN2089" s="3"/>
      <c r="DO2089" s="3"/>
      <c r="DP2089" s="3"/>
      <c r="DQ2089" s="3"/>
      <c r="DR2089" s="3"/>
      <c r="DS2089" s="3"/>
      <c r="DT2089" s="3"/>
      <c r="DU2089" s="3"/>
      <c r="DV2089" s="3"/>
      <c r="DW2089" s="3"/>
      <c r="DX2089" s="3"/>
      <c r="DY2089" s="3"/>
      <c r="DZ2089" s="3"/>
      <c r="EA2089" s="3"/>
      <c r="EB2089" s="3"/>
      <c r="EC2089" s="3"/>
      <c r="ED2089" s="3"/>
      <c r="EE2089" s="3"/>
      <c r="EF2089" s="3"/>
      <c r="EG2089" s="3"/>
    </row>
    <row r="2090" spans="1:137" ht="15.75" customHeight="1">
      <c r="A2090" s="15" t="s">
        <v>6005</v>
      </c>
      <c r="B2090" s="15" t="s">
        <v>6652</v>
      </c>
      <c r="C2090" s="16" t="s">
        <v>1082</v>
      </c>
      <c r="D2090" s="15">
        <v>723378705</v>
      </c>
      <c r="E2090" s="15" t="s">
        <v>6653</v>
      </c>
      <c r="F2090" s="15" t="s">
        <v>84</v>
      </c>
      <c r="G2090" s="15" t="s">
        <v>142</v>
      </c>
      <c r="H2090" s="15" t="s">
        <v>117</v>
      </c>
      <c r="I2090" s="17">
        <f t="shared" si="18"/>
        <v>0</v>
      </c>
      <c r="J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  <c r="U2090" s="17"/>
      <c r="V2090" s="17"/>
      <c r="W2090" s="17"/>
      <c r="X2090" s="17"/>
      <c r="Y2090" s="17"/>
      <c r="Z2090" s="18">
        <f t="shared" si="1"/>
        <v>23</v>
      </c>
      <c r="AA2090" s="19"/>
      <c r="AB2090" s="19"/>
      <c r="AC2090" s="19"/>
      <c r="AD2090" s="19"/>
      <c r="AE2090" s="19"/>
      <c r="AF2090" s="19"/>
      <c r="AG2090" s="19">
        <v>23</v>
      </c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20">
        <f t="shared" si="3"/>
        <v>0</v>
      </c>
      <c r="AS2090" s="21"/>
      <c r="AT2090" s="21"/>
      <c r="AU2090" s="21"/>
      <c r="AV2090" s="21"/>
      <c r="AW2090" s="21"/>
      <c r="AX2090" s="21"/>
      <c r="AY2090" s="21"/>
      <c r="AZ2090" s="21"/>
      <c r="BA2090" s="21"/>
      <c r="BB2090" s="21"/>
      <c r="BC2090" s="21"/>
      <c r="BD2090" s="21"/>
      <c r="BE2090" s="21"/>
      <c r="BF2090" s="21"/>
      <c r="BG2090" s="21"/>
      <c r="BH2090" s="21"/>
      <c r="BI2090" s="21"/>
      <c r="BJ2090" s="22">
        <f t="shared" si="21"/>
        <v>0</v>
      </c>
      <c r="BK2090" s="21"/>
      <c r="BL2090" s="21"/>
      <c r="BM2090" s="21"/>
      <c r="BN2090" s="23">
        <f t="shared" si="7"/>
        <v>0</v>
      </c>
      <c r="BO2090" s="23"/>
      <c r="BP2090" s="23"/>
      <c r="BQ2090" s="23"/>
      <c r="BR2090" s="23"/>
      <c r="BS2090" s="23"/>
      <c r="BT2090" s="23"/>
      <c r="BU2090" s="23"/>
      <c r="BV2090" s="23"/>
      <c r="BW2090" s="23"/>
      <c r="BX2090" s="23"/>
      <c r="BY2090" s="23"/>
      <c r="BZ2090" s="23"/>
      <c r="CA2090" s="23"/>
      <c r="CB2090" s="23"/>
      <c r="CC2090" s="23"/>
      <c r="CD2090" s="23"/>
      <c r="CE2090" s="23"/>
      <c r="CF2090" s="21">
        <f t="shared" si="9"/>
        <v>0</v>
      </c>
      <c r="CG2090" s="21"/>
      <c r="CH2090" s="21"/>
      <c r="CI2090" s="21"/>
      <c r="CJ2090" s="21"/>
      <c r="CK2090" s="21"/>
      <c r="CL2090" s="21"/>
      <c r="CM2090" s="21"/>
      <c r="CN2090" s="21"/>
      <c r="CO2090" s="21"/>
      <c r="CP2090" s="21"/>
      <c r="CQ2090" s="21"/>
      <c r="CR2090" s="21"/>
      <c r="CS2090" s="21"/>
      <c r="CT2090" s="21"/>
      <c r="CU2090" s="21"/>
      <c r="CV2090" s="21"/>
      <c r="CW2090" s="21"/>
      <c r="CX2090" s="23">
        <f t="shared" si="11"/>
        <v>0</v>
      </c>
      <c r="CY2090" s="23"/>
      <c r="CZ2090" s="23"/>
      <c r="DA2090" s="23"/>
      <c r="DB2090" s="23"/>
      <c r="DC2090" s="23"/>
      <c r="DD2090" s="23"/>
      <c r="DE2090" s="22">
        <f t="shared" si="13"/>
        <v>0</v>
      </c>
      <c r="DF2090" s="21"/>
      <c r="DG2090" s="21"/>
      <c r="DH2090" s="21"/>
      <c r="DI2090" s="21"/>
      <c r="DJ2090" s="21"/>
      <c r="DK2090" s="24">
        <f t="shared" si="15"/>
        <v>0</v>
      </c>
      <c r="DL2090" s="23"/>
      <c r="DM2090" s="23"/>
      <c r="DN2090" s="3"/>
      <c r="DO2090" s="3"/>
      <c r="DP2090" s="3"/>
      <c r="DQ2090" s="3"/>
      <c r="DR2090" s="3"/>
      <c r="DS2090" s="3"/>
      <c r="DT2090" s="3"/>
      <c r="DU2090" s="3"/>
      <c r="DV2090" s="3"/>
      <c r="DW2090" s="3"/>
      <c r="DX2090" s="3"/>
      <c r="DY2090" s="3"/>
      <c r="DZ2090" s="3"/>
      <c r="EA2090" s="3"/>
      <c r="EB2090" s="3"/>
      <c r="EC2090" s="3"/>
      <c r="ED2090" s="3"/>
      <c r="EE2090" s="3"/>
      <c r="EF2090" s="3"/>
      <c r="EG2090" s="3"/>
    </row>
    <row r="2091" spans="1:137" ht="15.75" customHeight="1">
      <c r="A2091" s="15" t="s">
        <v>6654</v>
      </c>
      <c r="B2091" s="15" t="s">
        <v>6655</v>
      </c>
      <c r="C2091" s="16">
        <v>24807443</v>
      </c>
      <c r="D2091" s="15">
        <v>603571190</v>
      </c>
      <c r="E2091" s="15" t="s">
        <v>6656</v>
      </c>
      <c r="F2091" s="15" t="s">
        <v>84</v>
      </c>
      <c r="G2091" s="15" t="s">
        <v>101</v>
      </c>
      <c r="H2091" s="15" t="s">
        <v>496</v>
      </c>
      <c r="I2091" s="17">
        <f t="shared" si="18"/>
        <v>0</v>
      </c>
      <c r="J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  <c r="U2091" s="17"/>
      <c r="V2091" s="17"/>
      <c r="W2091" s="17"/>
      <c r="X2091" s="17"/>
      <c r="Y2091" s="17"/>
      <c r="Z2091" s="18">
        <f t="shared" si="1"/>
        <v>22</v>
      </c>
      <c r="AA2091" s="19"/>
      <c r="AB2091" s="19"/>
      <c r="AC2091" s="19"/>
      <c r="AD2091" s="19"/>
      <c r="AE2091" s="19"/>
      <c r="AF2091" s="19"/>
      <c r="AG2091" s="19"/>
      <c r="AH2091" s="19">
        <v>7</v>
      </c>
      <c r="AI2091" s="19"/>
      <c r="AJ2091" s="19"/>
      <c r="AK2091" s="19"/>
      <c r="AL2091" s="19"/>
      <c r="AM2091" s="19"/>
      <c r="AN2091" s="19"/>
      <c r="AO2091" s="19">
        <v>15</v>
      </c>
      <c r="AP2091" s="19"/>
      <c r="AQ2091" s="19"/>
      <c r="AR2091" s="20">
        <f t="shared" si="3"/>
        <v>0</v>
      </c>
      <c r="AS2091" s="21"/>
      <c r="AT2091" s="21"/>
      <c r="AU2091" s="21"/>
      <c r="AV2091" s="21"/>
      <c r="AW2091" s="21"/>
      <c r="AX2091" s="21"/>
      <c r="AY2091" s="21"/>
      <c r="AZ2091" s="21"/>
      <c r="BA2091" s="21"/>
      <c r="BB2091" s="21"/>
      <c r="BC2091" s="21"/>
      <c r="BD2091" s="21"/>
      <c r="BE2091" s="21"/>
      <c r="BF2091" s="21"/>
      <c r="BG2091" s="21"/>
      <c r="BH2091" s="21"/>
      <c r="BI2091" s="21"/>
      <c r="BJ2091" s="22">
        <f t="shared" si="21"/>
        <v>0</v>
      </c>
      <c r="BK2091" s="21"/>
      <c r="BL2091" s="21"/>
      <c r="BM2091" s="21"/>
      <c r="BN2091" s="23">
        <f t="shared" si="7"/>
        <v>0</v>
      </c>
      <c r="BO2091" s="23"/>
      <c r="BP2091" s="23"/>
      <c r="BQ2091" s="23"/>
      <c r="BR2091" s="23"/>
      <c r="BS2091" s="23"/>
      <c r="BT2091" s="23"/>
      <c r="BU2091" s="23"/>
      <c r="BV2091" s="23"/>
      <c r="BW2091" s="23"/>
      <c r="BX2091" s="23"/>
      <c r="BY2091" s="23"/>
      <c r="BZ2091" s="23"/>
      <c r="CA2091" s="23"/>
      <c r="CB2091" s="23"/>
      <c r="CC2091" s="23"/>
      <c r="CD2091" s="23"/>
      <c r="CE2091" s="23"/>
      <c r="CF2091" s="21">
        <f t="shared" si="9"/>
        <v>0</v>
      </c>
      <c r="CG2091" s="21"/>
      <c r="CH2091" s="21"/>
      <c r="CI2091" s="21"/>
      <c r="CJ2091" s="21"/>
      <c r="CK2091" s="21"/>
      <c r="CL2091" s="21"/>
      <c r="CM2091" s="21"/>
      <c r="CN2091" s="21"/>
      <c r="CO2091" s="21"/>
      <c r="CP2091" s="21"/>
      <c r="CQ2091" s="21"/>
      <c r="CR2091" s="21"/>
      <c r="CS2091" s="21"/>
      <c r="CT2091" s="21"/>
      <c r="CU2091" s="21"/>
      <c r="CV2091" s="21"/>
      <c r="CW2091" s="21"/>
      <c r="CX2091" s="23">
        <f t="shared" si="11"/>
        <v>2</v>
      </c>
      <c r="CY2091" s="23"/>
      <c r="CZ2091" s="23"/>
      <c r="DA2091" s="23"/>
      <c r="DB2091" s="23">
        <v>2</v>
      </c>
      <c r="DC2091" s="23"/>
      <c r="DD2091" s="23"/>
      <c r="DE2091" s="22">
        <f t="shared" si="13"/>
        <v>0</v>
      </c>
      <c r="DF2091" s="21"/>
      <c r="DG2091" s="21"/>
      <c r="DH2091" s="21"/>
      <c r="DI2091" s="21"/>
      <c r="DJ2091" s="21"/>
      <c r="DK2091" s="24">
        <f t="shared" si="15"/>
        <v>0</v>
      </c>
      <c r="DL2091" s="23"/>
      <c r="DM2091" s="23"/>
      <c r="DN2091" s="3"/>
      <c r="DO2091" s="3"/>
      <c r="DP2091" s="3"/>
      <c r="DQ2091" s="3"/>
      <c r="DR2091" s="3"/>
      <c r="DS2091" s="3"/>
      <c r="DT2091" s="3"/>
      <c r="DU2091" s="3"/>
      <c r="DV2091" s="3"/>
      <c r="DW2091" s="3"/>
      <c r="DX2091" s="3"/>
      <c r="DY2091" s="3"/>
      <c r="DZ2091" s="3"/>
      <c r="EA2091" s="3"/>
      <c r="EB2091" s="3"/>
      <c r="EC2091" s="3"/>
      <c r="ED2091" s="3"/>
      <c r="EE2091" s="3"/>
      <c r="EF2091" s="3"/>
      <c r="EG2091" s="3"/>
    </row>
    <row r="2092" spans="1:137" ht="15.75" customHeight="1">
      <c r="A2092" s="15" t="s">
        <v>6657</v>
      </c>
      <c r="B2092" s="15" t="s">
        <v>6658</v>
      </c>
      <c r="C2092" s="16">
        <v>15308146</v>
      </c>
      <c r="D2092" s="15">
        <v>608382925</v>
      </c>
      <c r="E2092" s="15" t="s">
        <v>6659</v>
      </c>
      <c r="F2092" s="15" t="s">
        <v>84</v>
      </c>
      <c r="G2092" s="15" t="s">
        <v>91</v>
      </c>
      <c r="H2092" s="15" t="s">
        <v>68</v>
      </c>
      <c r="I2092" s="17">
        <f t="shared" si="18"/>
        <v>0</v>
      </c>
      <c r="J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  <c r="U2092" s="17"/>
      <c r="V2092" s="17"/>
      <c r="W2092" s="17"/>
      <c r="X2092" s="17"/>
      <c r="Y2092" s="17"/>
      <c r="Z2092" s="18">
        <f t="shared" si="1"/>
        <v>10</v>
      </c>
      <c r="AA2092" s="19"/>
      <c r="AB2092" s="19"/>
      <c r="AC2092" s="19"/>
      <c r="AD2092" s="19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>
        <v>10</v>
      </c>
      <c r="AP2092" s="19"/>
      <c r="AQ2092" s="19"/>
      <c r="AR2092" s="20">
        <f t="shared" si="3"/>
        <v>0</v>
      </c>
      <c r="AS2092" s="21"/>
      <c r="AT2092" s="21"/>
      <c r="AU2092" s="21"/>
      <c r="AV2092" s="21"/>
      <c r="AW2092" s="21"/>
      <c r="AX2092" s="21"/>
      <c r="AY2092" s="21"/>
      <c r="AZ2092" s="21"/>
      <c r="BA2092" s="21"/>
      <c r="BB2092" s="21"/>
      <c r="BC2092" s="21"/>
      <c r="BD2092" s="21"/>
      <c r="BE2092" s="21"/>
      <c r="BF2092" s="21"/>
      <c r="BG2092" s="21"/>
      <c r="BH2092" s="21"/>
      <c r="BI2092" s="21"/>
      <c r="BJ2092" s="22">
        <f t="shared" si="21"/>
        <v>0</v>
      </c>
      <c r="BK2092" s="21"/>
      <c r="BL2092" s="21"/>
      <c r="BM2092" s="21"/>
      <c r="BN2092" s="23">
        <f t="shared" si="7"/>
        <v>0</v>
      </c>
      <c r="BO2092" s="23"/>
      <c r="BP2092" s="23"/>
      <c r="BQ2092" s="23"/>
      <c r="BR2092" s="23"/>
      <c r="BS2092" s="23"/>
      <c r="BT2092" s="23"/>
      <c r="BU2092" s="23"/>
      <c r="BV2092" s="23"/>
      <c r="BW2092" s="23"/>
      <c r="BX2092" s="23"/>
      <c r="BY2092" s="23"/>
      <c r="BZ2092" s="23"/>
      <c r="CA2092" s="23"/>
      <c r="CB2092" s="23"/>
      <c r="CC2092" s="23"/>
      <c r="CD2092" s="23"/>
      <c r="CE2092" s="23"/>
      <c r="CF2092" s="21">
        <f t="shared" si="9"/>
        <v>100</v>
      </c>
      <c r="CG2092" s="21"/>
      <c r="CH2092" s="21"/>
      <c r="CI2092" s="21"/>
      <c r="CJ2092" s="21"/>
      <c r="CK2092" s="21"/>
      <c r="CL2092" s="21"/>
      <c r="CM2092" s="21"/>
      <c r="CN2092" s="21"/>
      <c r="CO2092" s="21"/>
      <c r="CP2092" s="21"/>
      <c r="CQ2092" s="21"/>
      <c r="CR2092" s="21"/>
      <c r="CS2092" s="21"/>
      <c r="CT2092" s="21"/>
      <c r="CU2092" s="21">
        <v>100</v>
      </c>
      <c r="CV2092" s="21"/>
      <c r="CW2092" s="21"/>
      <c r="CX2092" s="23">
        <f t="shared" si="11"/>
        <v>1</v>
      </c>
      <c r="CY2092" s="23"/>
      <c r="CZ2092" s="23"/>
      <c r="DA2092" s="23"/>
      <c r="DB2092" s="23">
        <v>1</v>
      </c>
      <c r="DC2092" s="23"/>
      <c r="DD2092" s="23"/>
      <c r="DE2092" s="22">
        <f t="shared" si="13"/>
        <v>0</v>
      </c>
      <c r="DF2092" s="21"/>
      <c r="DG2092" s="21"/>
      <c r="DH2092" s="21"/>
      <c r="DI2092" s="21"/>
      <c r="DJ2092" s="21"/>
      <c r="DK2092" s="24">
        <f t="shared" si="15"/>
        <v>0</v>
      </c>
      <c r="DL2092" s="23"/>
      <c r="DM2092" s="23"/>
      <c r="DN2092" s="3"/>
      <c r="DO2092" s="3"/>
      <c r="DP2092" s="3"/>
      <c r="DQ2092" s="3"/>
      <c r="DR2092" s="3"/>
      <c r="DS2092" s="3"/>
      <c r="DT2092" s="3"/>
      <c r="DU2092" s="3"/>
      <c r="DV2092" s="3"/>
      <c r="DW2092" s="3"/>
      <c r="DX2092" s="3"/>
      <c r="DY2092" s="3"/>
      <c r="DZ2092" s="3"/>
      <c r="EA2092" s="3"/>
      <c r="EB2092" s="3"/>
      <c r="EC2092" s="3"/>
      <c r="ED2092" s="3"/>
      <c r="EE2092" s="3"/>
      <c r="EF2092" s="3"/>
      <c r="EG2092" s="3"/>
    </row>
    <row r="2093" spans="1:137" ht="15.75" customHeight="1">
      <c r="A2093" s="15" t="s">
        <v>6660</v>
      </c>
      <c r="B2093" s="15" t="s">
        <v>6661</v>
      </c>
      <c r="C2093" s="16">
        <v>24747408</v>
      </c>
      <c r="D2093" s="15">
        <v>606432405</v>
      </c>
      <c r="E2093" s="15" t="s">
        <v>6662</v>
      </c>
      <c r="F2093" s="15" t="s">
        <v>84</v>
      </c>
      <c r="G2093" s="15" t="s">
        <v>91</v>
      </c>
      <c r="H2093" s="15" t="s">
        <v>117</v>
      </c>
      <c r="I2093" s="17">
        <f t="shared" si="18"/>
        <v>0</v>
      </c>
      <c r="J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  <c r="U2093" s="17"/>
      <c r="V2093" s="17"/>
      <c r="W2093" s="17"/>
      <c r="X2093" s="17"/>
      <c r="Y2093" s="17"/>
      <c r="Z2093" s="18">
        <f t="shared" si="1"/>
        <v>52</v>
      </c>
      <c r="AA2093" s="19"/>
      <c r="AB2093" s="19"/>
      <c r="AC2093" s="19"/>
      <c r="AD2093" s="19"/>
      <c r="AE2093" s="19"/>
      <c r="AF2093" s="19">
        <v>6</v>
      </c>
      <c r="AG2093" s="19">
        <v>19</v>
      </c>
      <c r="AH2093" s="19">
        <v>7</v>
      </c>
      <c r="AI2093" s="19"/>
      <c r="AJ2093" s="19"/>
      <c r="AK2093" s="19"/>
      <c r="AL2093" s="19"/>
      <c r="AM2093" s="19"/>
      <c r="AN2093" s="19"/>
      <c r="AO2093" s="19">
        <v>20</v>
      </c>
      <c r="AP2093" s="19"/>
      <c r="AQ2093" s="19"/>
      <c r="AR2093" s="20">
        <f t="shared" si="3"/>
        <v>0</v>
      </c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  <c r="BF2093" s="21"/>
      <c r="BG2093" s="21"/>
      <c r="BH2093" s="21"/>
      <c r="BI2093" s="21"/>
      <c r="BJ2093" s="22">
        <f t="shared" si="21"/>
        <v>0</v>
      </c>
      <c r="BK2093" s="21"/>
      <c r="BL2093" s="21"/>
      <c r="BM2093" s="21"/>
      <c r="BN2093" s="23">
        <f t="shared" si="7"/>
        <v>0</v>
      </c>
      <c r="BO2093" s="23"/>
      <c r="BP2093" s="23"/>
      <c r="BQ2093" s="23"/>
      <c r="BR2093" s="23"/>
      <c r="BS2093" s="23"/>
      <c r="BT2093" s="23"/>
      <c r="BU2093" s="23" t="s">
        <v>209</v>
      </c>
      <c r="BV2093" s="23"/>
      <c r="BW2093" s="23"/>
      <c r="BX2093" s="23"/>
      <c r="BY2093" s="23"/>
      <c r="BZ2093" s="23"/>
      <c r="CA2093" s="23"/>
      <c r="CB2093" s="23"/>
      <c r="CC2093" s="23"/>
      <c r="CD2093" s="23"/>
      <c r="CE2093" s="23"/>
      <c r="CF2093" s="21">
        <f t="shared" si="9"/>
        <v>200</v>
      </c>
      <c r="CG2093" s="21"/>
      <c r="CH2093" s="21"/>
      <c r="CI2093" s="21"/>
      <c r="CJ2093" s="21"/>
      <c r="CK2093" s="21"/>
      <c r="CL2093" s="21"/>
      <c r="CM2093" s="21"/>
      <c r="CN2093" s="21"/>
      <c r="CO2093" s="21"/>
      <c r="CP2093" s="21"/>
      <c r="CQ2093" s="21"/>
      <c r="CR2093" s="21"/>
      <c r="CS2093" s="21"/>
      <c r="CT2093" s="21"/>
      <c r="CU2093" s="21">
        <v>200</v>
      </c>
      <c r="CV2093" s="21"/>
      <c r="CW2093" s="21"/>
      <c r="CX2093" s="23">
        <f t="shared" si="11"/>
        <v>2</v>
      </c>
      <c r="CY2093" s="23"/>
      <c r="CZ2093" s="23"/>
      <c r="DA2093" s="23"/>
      <c r="DB2093" s="23">
        <v>2</v>
      </c>
      <c r="DC2093" s="23"/>
      <c r="DD2093" s="23"/>
      <c r="DE2093" s="22">
        <f t="shared" si="13"/>
        <v>0</v>
      </c>
      <c r="DF2093" s="21"/>
      <c r="DG2093" s="21"/>
      <c r="DH2093" s="21"/>
      <c r="DI2093" s="21"/>
      <c r="DJ2093" s="21"/>
      <c r="DK2093" s="24">
        <f t="shared" si="15"/>
        <v>0</v>
      </c>
      <c r="DL2093" s="23"/>
      <c r="DM2093" s="23"/>
      <c r="DN2093" s="3"/>
      <c r="DO2093" s="3"/>
      <c r="DP2093" s="3"/>
      <c r="DQ2093" s="3"/>
      <c r="DR2093" s="3"/>
      <c r="DS2093" s="3"/>
      <c r="DT2093" s="3"/>
      <c r="DU2093" s="3"/>
      <c r="DV2093" s="3"/>
      <c r="DW2093" s="3"/>
      <c r="DX2093" s="3"/>
      <c r="DY2093" s="3"/>
      <c r="DZ2093" s="3"/>
      <c r="EA2093" s="3"/>
      <c r="EB2093" s="3"/>
      <c r="EC2093" s="3"/>
      <c r="ED2093" s="3"/>
      <c r="EE2093" s="3"/>
      <c r="EF2093" s="3"/>
      <c r="EG2093" s="3"/>
    </row>
    <row r="2094" spans="1:137" ht="15.75" customHeight="1">
      <c r="A2094" s="15" t="s">
        <v>6663</v>
      </c>
      <c r="B2094" s="15" t="s">
        <v>6664</v>
      </c>
      <c r="C2094" s="16" t="s">
        <v>6665</v>
      </c>
      <c r="D2094" s="15">
        <v>607657885</v>
      </c>
      <c r="E2094" s="15" t="s">
        <v>6666</v>
      </c>
      <c r="F2094" s="15" t="s">
        <v>84</v>
      </c>
      <c r="G2094" s="15" t="s">
        <v>91</v>
      </c>
      <c r="H2094" s="15" t="s">
        <v>76</v>
      </c>
      <c r="I2094" s="17">
        <f t="shared" si="18"/>
        <v>0</v>
      </c>
      <c r="J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  <c r="U2094" s="17"/>
      <c r="V2094" s="17"/>
      <c r="W2094" s="17"/>
      <c r="X2094" s="17"/>
      <c r="Y2094" s="17"/>
      <c r="Z2094" s="18">
        <f t="shared" si="1"/>
        <v>29</v>
      </c>
      <c r="AA2094" s="19"/>
      <c r="AB2094" s="19"/>
      <c r="AC2094" s="19"/>
      <c r="AD2094" s="19"/>
      <c r="AE2094" s="19"/>
      <c r="AF2094" s="19"/>
      <c r="AG2094" s="19">
        <v>19</v>
      </c>
      <c r="AH2094" s="19"/>
      <c r="AI2094" s="19"/>
      <c r="AJ2094" s="19"/>
      <c r="AK2094" s="19"/>
      <c r="AL2094" s="19"/>
      <c r="AM2094" s="19"/>
      <c r="AN2094" s="19"/>
      <c r="AO2094" s="19">
        <v>10</v>
      </c>
      <c r="AP2094" s="19"/>
      <c r="AQ2094" s="19"/>
      <c r="AR2094" s="20">
        <f t="shared" si="3"/>
        <v>0</v>
      </c>
      <c r="AS2094" s="21"/>
      <c r="AT2094" s="21"/>
      <c r="AU2094" s="21"/>
      <c r="AV2094" s="21"/>
      <c r="AW2094" s="21"/>
      <c r="AX2094" s="21"/>
      <c r="AY2094" s="21"/>
      <c r="AZ2094" s="21"/>
      <c r="BA2094" s="21"/>
      <c r="BB2094" s="21"/>
      <c r="BC2094" s="21"/>
      <c r="BD2094" s="21"/>
      <c r="BE2094" s="21"/>
      <c r="BF2094" s="21"/>
      <c r="BG2094" s="21"/>
      <c r="BH2094" s="21"/>
      <c r="BI2094" s="21"/>
      <c r="BJ2094" s="22">
        <f t="shared" si="21"/>
        <v>0</v>
      </c>
      <c r="BK2094" s="21"/>
      <c r="BL2094" s="21"/>
      <c r="BM2094" s="21"/>
      <c r="BN2094" s="23">
        <f t="shared" si="7"/>
        <v>0</v>
      </c>
      <c r="BO2094" s="23"/>
      <c r="BP2094" s="23"/>
      <c r="BQ2094" s="23"/>
      <c r="BR2094" s="23"/>
      <c r="BS2094" s="23"/>
      <c r="BT2094" s="23"/>
      <c r="BU2094" s="23"/>
      <c r="BV2094" s="23"/>
      <c r="BW2094" s="23"/>
      <c r="BX2094" s="23"/>
      <c r="BY2094" s="23"/>
      <c r="BZ2094" s="23"/>
      <c r="CA2094" s="23"/>
      <c r="CB2094" s="23"/>
      <c r="CC2094" s="23"/>
      <c r="CD2094" s="23"/>
      <c r="CE2094" s="23"/>
      <c r="CF2094" s="21">
        <f t="shared" si="9"/>
        <v>100</v>
      </c>
      <c r="CG2094" s="21"/>
      <c r="CH2094" s="21"/>
      <c r="CI2094" s="21"/>
      <c r="CJ2094" s="21"/>
      <c r="CK2094" s="21"/>
      <c r="CL2094" s="21"/>
      <c r="CM2094" s="21"/>
      <c r="CN2094" s="21"/>
      <c r="CO2094" s="21"/>
      <c r="CP2094" s="21"/>
      <c r="CQ2094" s="21"/>
      <c r="CR2094" s="21"/>
      <c r="CS2094" s="21"/>
      <c r="CT2094" s="21"/>
      <c r="CU2094" s="21">
        <v>100</v>
      </c>
      <c r="CV2094" s="21"/>
      <c r="CW2094" s="21"/>
      <c r="CX2094" s="23">
        <f t="shared" si="11"/>
        <v>1</v>
      </c>
      <c r="CY2094" s="23"/>
      <c r="CZ2094" s="23"/>
      <c r="DA2094" s="23"/>
      <c r="DB2094" s="23">
        <v>1</v>
      </c>
      <c r="DC2094" s="23"/>
      <c r="DD2094" s="23"/>
      <c r="DE2094" s="22">
        <f t="shared" si="13"/>
        <v>0</v>
      </c>
      <c r="DF2094" s="21"/>
      <c r="DG2094" s="21"/>
      <c r="DH2094" s="21"/>
      <c r="DI2094" s="21"/>
      <c r="DJ2094" s="21"/>
      <c r="DK2094" s="24">
        <f t="shared" si="15"/>
        <v>0</v>
      </c>
      <c r="DL2094" s="23"/>
      <c r="DM2094" s="23"/>
      <c r="DN2094" s="3"/>
      <c r="DO2094" s="3"/>
      <c r="DP2094" s="3"/>
      <c r="DQ2094" s="3"/>
      <c r="DR2094" s="3"/>
      <c r="DS2094" s="3"/>
      <c r="DT2094" s="3"/>
      <c r="DU2094" s="3"/>
      <c r="DV2094" s="3"/>
      <c r="DW2094" s="3"/>
      <c r="DX2094" s="3"/>
      <c r="DY2094" s="3"/>
      <c r="DZ2094" s="3"/>
      <c r="EA2094" s="3"/>
      <c r="EB2094" s="3"/>
      <c r="EC2094" s="3"/>
      <c r="ED2094" s="3"/>
      <c r="EE2094" s="3"/>
      <c r="EF2094" s="3"/>
      <c r="EG2094" s="3"/>
    </row>
    <row r="2095" spans="1:137" ht="15.75" customHeight="1">
      <c r="A2095" s="15" t="s">
        <v>6667</v>
      </c>
      <c r="B2095" s="15" t="s">
        <v>6668</v>
      </c>
      <c r="C2095" s="16">
        <v>43767079</v>
      </c>
      <c r="D2095" s="15">
        <v>777889333</v>
      </c>
      <c r="E2095" s="15" t="s">
        <v>6669</v>
      </c>
      <c r="F2095" s="15" t="s">
        <v>84</v>
      </c>
      <c r="G2095" s="15" t="s">
        <v>101</v>
      </c>
      <c r="H2095" s="15" t="s">
        <v>86</v>
      </c>
      <c r="I2095" s="17">
        <f t="shared" si="18"/>
        <v>0</v>
      </c>
      <c r="J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  <c r="U2095" s="17"/>
      <c r="V2095" s="17"/>
      <c r="W2095" s="17"/>
      <c r="X2095" s="17"/>
      <c r="Y2095" s="17"/>
      <c r="Z2095" s="18">
        <f t="shared" si="1"/>
        <v>30</v>
      </c>
      <c r="AA2095" s="19"/>
      <c r="AB2095" s="19"/>
      <c r="AC2095" s="19"/>
      <c r="AD2095" s="19"/>
      <c r="AE2095" s="19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>
        <v>15</v>
      </c>
      <c r="AP2095" s="19">
        <v>15</v>
      </c>
      <c r="AQ2095" s="19"/>
      <c r="AR2095" s="20">
        <f t="shared" si="3"/>
        <v>0</v>
      </c>
      <c r="AS2095" s="21"/>
      <c r="AT2095" s="21"/>
      <c r="AU2095" s="21"/>
      <c r="AV2095" s="21"/>
      <c r="AW2095" s="21"/>
      <c r="AX2095" s="21"/>
      <c r="AY2095" s="21"/>
      <c r="AZ2095" s="21"/>
      <c r="BA2095" s="21"/>
      <c r="BB2095" s="21"/>
      <c r="BC2095" s="21"/>
      <c r="BD2095" s="21"/>
      <c r="BE2095" s="21"/>
      <c r="BF2095" s="21"/>
      <c r="BG2095" s="21"/>
      <c r="BH2095" s="21"/>
      <c r="BI2095" s="21"/>
      <c r="BJ2095" s="22">
        <f t="shared" si="21"/>
        <v>0</v>
      </c>
      <c r="BK2095" s="21"/>
      <c r="BL2095" s="21"/>
      <c r="BM2095" s="21"/>
      <c r="BN2095" s="23">
        <f t="shared" si="7"/>
        <v>0</v>
      </c>
      <c r="BO2095" s="23"/>
      <c r="BP2095" s="23"/>
      <c r="BQ2095" s="23"/>
      <c r="BR2095" s="23"/>
      <c r="BS2095" s="23"/>
      <c r="BT2095" s="23"/>
      <c r="BU2095" s="23"/>
      <c r="BV2095" s="23"/>
      <c r="BW2095" s="23"/>
      <c r="BX2095" s="23"/>
      <c r="BY2095" s="23"/>
      <c r="BZ2095" s="23"/>
      <c r="CA2095" s="23"/>
      <c r="CB2095" s="23"/>
      <c r="CC2095" s="23"/>
      <c r="CD2095" s="23"/>
      <c r="CE2095" s="23"/>
      <c r="CF2095" s="21">
        <f t="shared" si="9"/>
        <v>0</v>
      </c>
      <c r="CG2095" s="21"/>
      <c r="CH2095" s="21"/>
      <c r="CI2095" s="21"/>
      <c r="CJ2095" s="21"/>
      <c r="CK2095" s="21"/>
      <c r="CL2095" s="21"/>
      <c r="CM2095" s="21"/>
      <c r="CN2095" s="21"/>
      <c r="CO2095" s="21"/>
      <c r="CP2095" s="21"/>
      <c r="CQ2095" s="21"/>
      <c r="CR2095" s="21"/>
      <c r="CS2095" s="21"/>
      <c r="CT2095" s="21"/>
      <c r="CU2095" s="21"/>
      <c r="CV2095" s="21"/>
      <c r="CW2095" s="21"/>
      <c r="CX2095" s="23">
        <f t="shared" si="11"/>
        <v>4</v>
      </c>
      <c r="CY2095" s="23"/>
      <c r="CZ2095" s="23"/>
      <c r="DA2095" s="23"/>
      <c r="DB2095" s="23">
        <v>2</v>
      </c>
      <c r="DC2095" s="23">
        <v>2</v>
      </c>
      <c r="DD2095" s="23"/>
      <c r="DE2095" s="22">
        <f t="shared" si="13"/>
        <v>0</v>
      </c>
      <c r="DF2095" s="21"/>
      <c r="DG2095" s="21"/>
      <c r="DH2095" s="21"/>
      <c r="DI2095" s="21"/>
      <c r="DJ2095" s="21"/>
      <c r="DK2095" s="24">
        <f t="shared" si="15"/>
        <v>0</v>
      </c>
      <c r="DL2095" s="23"/>
      <c r="DM2095" s="23"/>
      <c r="DN2095" s="3"/>
      <c r="DO2095" s="3"/>
      <c r="DP2095" s="3"/>
      <c r="DQ2095" s="3"/>
      <c r="DR2095" s="3"/>
      <c r="DS2095" s="3"/>
      <c r="DT2095" s="3"/>
      <c r="DU2095" s="3"/>
      <c r="DV2095" s="3"/>
      <c r="DW2095" s="3"/>
      <c r="DX2095" s="3"/>
      <c r="DY2095" s="3"/>
      <c r="DZ2095" s="3"/>
      <c r="EA2095" s="3"/>
      <c r="EB2095" s="3"/>
      <c r="EC2095" s="3"/>
      <c r="ED2095" s="3"/>
      <c r="EE2095" s="3"/>
      <c r="EF2095" s="3"/>
      <c r="EG2095" s="3"/>
    </row>
    <row r="2096" spans="1:137" ht="15.75" customHeight="1">
      <c r="A2096" s="15" t="s">
        <v>6670</v>
      </c>
      <c r="B2096" s="15" t="s">
        <v>6671</v>
      </c>
      <c r="C2096" s="16">
        <v>28550013</v>
      </c>
      <c r="D2096" s="15">
        <v>723828383</v>
      </c>
      <c r="E2096" s="15" t="s">
        <v>6672</v>
      </c>
      <c r="F2096" s="15" t="s">
        <v>84</v>
      </c>
      <c r="G2096" s="15" t="s">
        <v>91</v>
      </c>
      <c r="H2096" s="15" t="s">
        <v>174</v>
      </c>
      <c r="I2096" s="17">
        <f t="shared" si="18"/>
        <v>0</v>
      </c>
      <c r="J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  <c r="U2096" s="17"/>
      <c r="V2096" s="17"/>
      <c r="W2096" s="17"/>
      <c r="X2096" s="17"/>
      <c r="Y2096" s="17"/>
      <c r="Z2096" s="18">
        <f t="shared" si="1"/>
        <v>53</v>
      </c>
      <c r="AA2096" s="19"/>
      <c r="AB2096" s="19"/>
      <c r="AC2096" s="19"/>
      <c r="AD2096" s="19"/>
      <c r="AE2096" s="19"/>
      <c r="AF2096" s="19"/>
      <c r="AG2096" s="19">
        <f>19+19</f>
        <v>38</v>
      </c>
      <c r="AH2096" s="19"/>
      <c r="AI2096" s="19"/>
      <c r="AJ2096" s="19"/>
      <c r="AK2096" s="19"/>
      <c r="AL2096" s="19"/>
      <c r="AM2096" s="19"/>
      <c r="AN2096" s="19"/>
      <c r="AO2096" s="19">
        <v>15</v>
      </c>
      <c r="AP2096" s="19"/>
      <c r="AQ2096" s="19"/>
      <c r="AR2096" s="20">
        <f t="shared" si="3"/>
        <v>0</v>
      </c>
      <c r="AS2096" s="21"/>
      <c r="AT2096" s="21"/>
      <c r="AU2096" s="21"/>
      <c r="AV2096" s="21"/>
      <c r="AW2096" s="21"/>
      <c r="AX2096" s="21"/>
      <c r="AY2096" s="21"/>
      <c r="AZ2096" s="21"/>
      <c r="BA2096" s="21"/>
      <c r="BB2096" s="21"/>
      <c r="BC2096" s="21"/>
      <c r="BD2096" s="21"/>
      <c r="BE2096" s="21"/>
      <c r="BF2096" s="21"/>
      <c r="BG2096" s="21"/>
      <c r="BH2096" s="21"/>
      <c r="BI2096" s="21"/>
      <c r="BJ2096" s="22">
        <f t="shared" si="21"/>
        <v>0</v>
      </c>
      <c r="BK2096" s="21"/>
      <c r="BL2096" s="21"/>
      <c r="BM2096" s="21"/>
      <c r="BN2096" s="23">
        <f t="shared" si="7"/>
        <v>0</v>
      </c>
      <c r="BO2096" s="23"/>
      <c r="BP2096" s="23"/>
      <c r="BQ2096" s="23"/>
      <c r="BR2096" s="23"/>
      <c r="BS2096" s="23"/>
      <c r="BT2096" s="23"/>
      <c r="BU2096" s="23"/>
      <c r="BV2096" s="23"/>
      <c r="BW2096" s="23"/>
      <c r="BX2096" s="23"/>
      <c r="BY2096" s="23"/>
      <c r="BZ2096" s="23"/>
      <c r="CA2096" s="23"/>
      <c r="CB2096" s="23"/>
      <c r="CC2096" s="23"/>
      <c r="CD2096" s="23"/>
      <c r="CE2096" s="23"/>
      <c r="CF2096" s="21">
        <f t="shared" si="9"/>
        <v>100</v>
      </c>
      <c r="CG2096" s="21"/>
      <c r="CH2096" s="21"/>
      <c r="CI2096" s="21"/>
      <c r="CJ2096" s="21"/>
      <c r="CK2096" s="21"/>
      <c r="CL2096" s="21"/>
      <c r="CM2096" s="21"/>
      <c r="CN2096" s="21"/>
      <c r="CO2096" s="21"/>
      <c r="CP2096" s="21"/>
      <c r="CQ2096" s="21"/>
      <c r="CR2096" s="21"/>
      <c r="CS2096" s="21"/>
      <c r="CT2096" s="21"/>
      <c r="CU2096" s="21">
        <v>100</v>
      </c>
      <c r="CV2096" s="21"/>
      <c r="CW2096" s="21"/>
      <c r="CX2096" s="23">
        <f t="shared" si="11"/>
        <v>1</v>
      </c>
      <c r="CY2096" s="23"/>
      <c r="CZ2096" s="23"/>
      <c r="DA2096" s="23"/>
      <c r="DB2096" s="23">
        <v>1</v>
      </c>
      <c r="DC2096" s="23"/>
      <c r="DD2096" s="23"/>
      <c r="DE2096" s="22">
        <f t="shared" si="13"/>
        <v>0</v>
      </c>
      <c r="DF2096" s="21"/>
      <c r="DG2096" s="21"/>
      <c r="DH2096" s="21"/>
      <c r="DI2096" s="21"/>
      <c r="DJ2096" s="21"/>
      <c r="DK2096" s="24">
        <f t="shared" si="15"/>
        <v>0</v>
      </c>
      <c r="DL2096" s="23"/>
      <c r="DM2096" s="23"/>
      <c r="DN2096" s="3"/>
      <c r="DO2096" s="3"/>
      <c r="DP2096" s="3"/>
      <c r="DQ2096" s="3"/>
      <c r="DR2096" s="3"/>
      <c r="DS2096" s="3"/>
      <c r="DT2096" s="3"/>
      <c r="DU2096" s="3"/>
      <c r="DV2096" s="3"/>
      <c r="DW2096" s="3"/>
      <c r="DX2096" s="3"/>
      <c r="DY2096" s="3"/>
      <c r="DZ2096" s="3"/>
      <c r="EA2096" s="3"/>
      <c r="EB2096" s="3"/>
      <c r="EC2096" s="3"/>
      <c r="ED2096" s="3"/>
      <c r="EE2096" s="3"/>
      <c r="EF2096" s="3"/>
      <c r="EG2096" s="3"/>
    </row>
    <row r="2097" spans="1:137" ht="15.75" customHeight="1">
      <c r="A2097" s="15" t="s">
        <v>6673</v>
      </c>
      <c r="B2097" s="15" t="s">
        <v>6674</v>
      </c>
      <c r="C2097" s="16">
        <v>70970599</v>
      </c>
      <c r="D2097" s="15">
        <v>602845960</v>
      </c>
      <c r="E2097" s="15" t="s">
        <v>1978</v>
      </c>
      <c r="F2097" s="15" t="s">
        <v>84</v>
      </c>
      <c r="G2097" s="15" t="s">
        <v>91</v>
      </c>
      <c r="H2097" s="15" t="s">
        <v>216</v>
      </c>
      <c r="I2097" s="17">
        <f t="shared" si="18"/>
        <v>0</v>
      </c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  <c r="U2097" s="17"/>
      <c r="V2097" s="17"/>
      <c r="W2097" s="17"/>
      <c r="X2097" s="17"/>
      <c r="Y2097" s="17"/>
      <c r="Z2097" s="18">
        <f t="shared" si="1"/>
        <v>29</v>
      </c>
      <c r="AA2097" s="19"/>
      <c r="AB2097" s="19"/>
      <c r="AC2097" s="19"/>
      <c r="AD2097" s="19"/>
      <c r="AE2097" s="19"/>
      <c r="AF2097" s="19"/>
      <c r="AG2097" s="19">
        <v>19</v>
      </c>
      <c r="AH2097" s="19"/>
      <c r="AI2097" s="19"/>
      <c r="AJ2097" s="19"/>
      <c r="AK2097" s="19"/>
      <c r="AL2097" s="19"/>
      <c r="AM2097" s="19"/>
      <c r="AN2097" s="19"/>
      <c r="AO2097" s="19">
        <v>10</v>
      </c>
      <c r="AP2097" s="19"/>
      <c r="AQ2097" s="19"/>
      <c r="AR2097" s="20">
        <f t="shared" si="3"/>
        <v>0</v>
      </c>
      <c r="AS2097" s="21"/>
      <c r="AT2097" s="21"/>
      <c r="AU2097" s="21"/>
      <c r="AV2097" s="21"/>
      <c r="AW2097" s="21"/>
      <c r="AX2097" s="21"/>
      <c r="AY2097" s="21"/>
      <c r="AZ2097" s="21"/>
      <c r="BA2097" s="21"/>
      <c r="BB2097" s="21"/>
      <c r="BC2097" s="21"/>
      <c r="BD2097" s="21"/>
      <c r="BE2097" s="21"/>
      <c r="BF2097" s="21"/>
      <c r="BG2097" s="21"/>
      <c r="BH2097" s="21"/>
      <c r="BI2097" s="21"/>
      <c r="BJ2097" s="22">
        <f t="shared" si="21"/>
        <v>0</v>
      </c>
      <c r="BK2097" s="21"/>
      <c r="BL2097" s="21"/>
      <c r="BM2097" s="21"/>
      <c r="BN2097" s="23">
        <f t="shared" si="7"/>
        <v>0</v>
      </c>
      <c r="BO2097" s="23"/>
      <c r="BP2097" s="23"/>
      <c r="BQ2097" s="23"/>
      <c r="BR2097" s="23"/>
      <c r="BS2097" s="23"/>
      <c r="BT2097" s="23"/>
      <c r="BU2097" s="23"/>
      <c r="BV2097" s="23"/>
      <c r="BW2097" s="23"/>
      <c r="BX2097" s="23"/>
      <c r="BY2097" s="23"/>
      <c r="BZ2097" s="23"/>
      <c r="CA2097" s="23"/>
      <c r="CB2097" s="23"/>
      <c r="CC2097" s="23"/>
      <c r="CD2097" s="23"/>
      <c r="CE2097" s="23"/>
      <c r="CF2097" s="21">
        <f t="shared" si="9"/>
        <v>100</v>
      </c>
      <c r="CG2097" s="21"/>
      <c r="CH2097" s="21"/>
      <c r="CI2097" s="21"/>
      <c r="CJ2097" s="21"/>
      <c r="CK2097" s="21"/>
      <c r="CL2097" s="21"/>
      <c r="CM2097" s="21"/>
      <c r="CN2097" s="21"/>
      <c r="CO2097" s="21"/>
      <c r="CP2097" s="21"/>
      <c r="CQ2097" s="21"/>
      <c r="CR2097" s="21"/>
      <c r="CS2097" s="21"/>
      <c r="CT2097" s="21"/>
      <c r="CU2097" s="21">
        <v>100</v>
      </c>
      <c r="CV2097" s="21"/>
      <c r="CW2097" s="21"/>
      <c r="CX2097" s="23">
        <f t="shared" si="11"/>
        <v>1</v>
      </c>
      <c r="CY2097" s="23"/>
      <c r="CZ2097" s="23"/>
      <c r="DA2097" s="23"/>
      <c r="DB2097" s="23">
        <v>1</v>
      </c>
      <c r="DC2097" s="23"/>
      <c r="DD2097" s="23"/>
      <c r="DE2097" s="22">
        <f t="shared" si="13"/>
        <v>0</v>
      </c>
      <c r="DF2097" s="21"/>
      <c r="DG2097" s="21"/>
      <c r="DH2097" s="21"/>
      <c r="DI2097" s="21"/>
      <c r="DJ2097" s="21"/>
      <c r="DK2097" s="24">
        <f t="shared" si="15"/>
        <v>0</v>
      </c>
      <c r="DL2097" s="23"/>
      <c r="DM2097" s="23"/>
      <c r="DN2097" s="3"/>
      <c r="DO2097" s="3"/>
      <c r="DP2097" s="3"/>
      <c r="DQ2097" s="3"/>
      <c r="DR2097" s="3"/>
      <c r="DS2097" s="3"/>
      <c r="DT2097" s="3"/>
      <c r="DU2097" s="3"/>
      <c r="DV2097" s="3"/>
      <c r="DW2097" s="3"/>
      <c r="DX2097" s="3"/>
      <c r="DY2097" s="3"/>
      <c r="DZ2097" s="3"/>
      <c r="EA2097" s="3"/>
      <c r="EB2097" s="3"/>
      <c r="EC2097" s="3"/>
      <c r="ED2097" s="3"/>
      <c r="EE2097" s="3"/>
      <c r="EF2097" s="3"/>
      <c r="EG2097" s="3"/>
    </row>
    <row r="2098" spans="1:137" ht="15.75" customHeight="1">
      <c r="A2098" s="15" t="s">
        <v>6675</v>
      </c>
      <c r="B2098" s="15" t="s">
        <v>6676</v>
      </c>
      <c r="C2098" s="16">
        <v>45786381</v>
      </c>
      <c r="D2098" s="15">
        <v>737880441</v>
      </c>
      <c r="E2098" s="15" t="s">
        <v>6677</v>
      </c>
      <c r="F2098" s="15" t="s">
        <v>84</v>
      </c>
      <c r="G2098" s="15" t="s">
        <v>91</v>
      </c>
      <c r="H2098" s="15" t="s">
        <v>158</v>
      </c>
      <c r="I2098" s="17">
        <f t="shared" si="18"/>
        <v>0</v>
      </c>
      <c r="J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  <c r="U2098" s="17"/>
      <c r="V2098" s="17"/>
      <c r="W2098" s="17"/>
      <c r="X2098" s="17"/>
      <c r="Y2098" s="17"/>
      <c r="Z2098" s="18">
        <f t="shared" si="1"/>
        <v>10</v>
      </c>
      <c r="AA2098" s="19"/>
      <c r="AB2098" s="19"/>
      <c r="AC2098" s="19"/>
      <c r="AD2098" s="19"/>
      <c r="AE2098" s="19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>
        <v>10</v>
      </c>
      <c r="AP2098" s="19"/>
      <c r="AQ2098" s="19"/>
      <c r="AR2098" s="20">
        <f t="shared" si="3"/>
        <v>0</v>
      </c>
      <c r="AS2098" s="21"/>
      <c r="AT2098" s="21"/>
      <c r="AU2098" s="21"/>
      <c r="AV2098" s="21"/>
      <c r="AW2098" s="21"/>
      <c r="AX2098" s="21"/>
      <c r="AY2098" s="21"/>
      <c r="AZ2098" s="21"/>
      <c r="BA2098" s="21"/>
      <c r="BB2098" s="21"/>
      <c r="BC2098" s="21"/>
      <c r="BD2098" s="21"/>
      <c r="BE2098" s="21"/>
      <c r="BF2098" s="21"/>
      <c r="BG2098" s="21"/>
      <c r="BH2098" s="21"/>
      <c r="BI2098" s="21"/>
      <c r="BJ2098" s="22">
        <f t="shared" si="21"/>
        <v>0</v>
      </c>
      <c r="BK2098" s="21"/>
      <c r="BL2098" s="21"/>
      <c r="BM2098" s="21"/>
      <c r="BN2098" s="23">
        <f t="shared" si="7"/>
        <v>0</v>
      </c>
      <c r="BO2098" s="23"/>
      <c r="BP2098" s="23"/>
      <c r="BQ2098" s="23"/>
      <c r="BR2098" s="23"/>
      <c r="BS2098" s="23"/>
      <c r="BT2098" s="23"/>
      <c r="BU2098" s="23"/>
      <c r="BV2098" s="23"/>
      <c r="BW2098" s="23"/>
      <c r="BX2098" s="23"/>
      <c r="BY2098" s="23"/>
      <c r="BZ2098" s="23"/>
      <c r="CA2098" s="23"/>
      <c r="CB2098" s="23"/>
      <c r="CC2098" s="23"/>
      <c r="CD2098" s="23"/>
      <c r="CE2098" s="23"/>
      <c r="CF2098" s="21">
        <f t="shared" si="9"/>
        <v>100</v>
      </c>
      <c r="CG2098" s="21"/>
      <c r="CH2098" s="21"/>
      <c r="CI2098" s="21"/>
      <c r="CJ2098" s="21"/>
      <c r="CK2098" s="21"/>
      <c r="CL2098" s="21"/>
      <c r="CM2098" s="21"/>
      <c r="CN2098" s="21"/>
      <c r="CO2098" s="21"/>
      <c r="CP2098" s="21"/>
      <c r="CQ2098" s="21"/>
      <c r="CR2098" s="21"/>
      <c r="CS2098" s="21"/>
      <c r="CT2098" s="21"/>
      <c r="CU2098" s="21">
        <v>100</v>
      </c>
      <c r="CV2098" s="21"/>
      <c r="CW2098" s="21"/>
      <c r="CX2098" s="23">
        <f t="shared" si="11"/>
        <v>1</v>
      </c>
      <c r="CY2098" s="23"/>
      <c r="CZ2098" s="23"/>
      <c r="DA2098" s="23"/>
      <c r="DB2098" s="23">
        <v>1</v>
      </c>
      <c r="DC2098" s="23"/>
      <c r="DD2098" s="23"/>
      <c r="DE2098" s="22">
        <f t="shared" si="13"/>
        <v>0</v>
      </c>
      <c r="DF2098" s="21"/>
      <c r="DG2098" s="21"/>
      <c r="DH2098" s="21"/>
      <c r="DI2098" s="21"/>
      <c r="DJ2098" s="21"/>
      <c r="DK2098" s="24">
        <f t="shared" si="15"/>
        <v>0</v>
      </c>
      <c r="DL2098" s="23"/>
      <c r="DM2098" s="23"/>
      <c r="DN2098" s="3"/>
      <c r="DO2098" s="3"/>
      <c r="DP2098" s="3"/>
      <c r="DQ2098" s="3"/>
      <c r="DR2098" s="3"/>
      <c r="DS2098" s="3"/>
      <c r="DT2098" s="3"/>
      <c r="DU2098" s="3"/>
      <c r="DV2098" s="3"/>
      <c r="DW2098" s="3"/>
      <c r="DX2098" s="3"/>
      <c r="DY2098" s="3"/>
      <c r="DZ2098" s="3"/>
      <c r="EA2098" s="3"/>
      <c r="EB2098" s="3"/>
      <c r="EC2098" s="3"/>
      <c r="ED2098" s="3"/>
      <c r="EE2098" s="3"/>
      <c r="EF2098" s="3"/>
      <c r="EG2098" s="3"/>
    </row>
    <row r="2099" spans="1:137" ht="15.75" customHeight="1">
      <c r="A2099" s="15" t="s">
        <v>6678</v>
      </c>
      <c r="B2099" s="15" t="s">
        <v>6679</v>
      </c>
      <c r="C2099" s="16">
        <v>70916004</v>
      </c>
      <c r="D2099" s="15">
        <v>608819248</v>
      </c>
      <c r="E2099" s="15" t="s">
        <v>6680</v>
      </c>
      <c r="F2099" s="15" t="s">
        <v>84</v>
      </c>
      <c r="G2099" s="15" t="s">
        <v>101</v>
      </c>
      <c r="H2099" s="15" t="s">
        <v>86</v>
      </c>
      <c r="I2099" s="17">
        <f t="shared" si="18"/>
        <v>0</v>
      </c>
      <c r="J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  <c r="U2099" s="17"/>
      <c r="V2099" s="17"/>
      <c r="W2099" s="17"/>
      <c r="X2099" s="17"/>
      <c r="Y2099" s="17"/>
      <c r="Z2099" s="18">
        <f t="shared" si="1"/>
        <v>28</v>
      </c>
      <c r="AA2099" s="19"/>
      <c r="AB2099" s="19"/>
      <c r="AC2099" s="19"/>
      <c r="AD2099" s="19"/>
      <c r="AE2099" s="19"/>
      <c r="AF2099" s="19">
        <v>6</v>
      </c>
      <c r="AG2099" s="19"/>
      <c r="AH2099" s="19">
        <v>7</v>
      </c>
      <c r="AI2099" s="19"/>
      <c r="AJ2099" s="19"/>
      <c r="AK2099" s="19"/>
      <c r="AL2099" s="19"/>
      <c r="AM2099" s="19"/>
      <c r="AN2099" s="19"/>
      <c r="AO2099" s="19"/>
      <c r="AP2099" s="19">
        <v>15</v>
      </c>
      <c r="AQ2099" s="19"/>
      <c r="AR2099" s="20">
        <f t="shared" si="3"/>
        <v>0</v>
      </c>
      <c r="AS2099" s="21"/>
      <c r="AT2099" s="21"/>
      <c r="AU2099" s="21"/>
      <c r="AV2099" s="21"/>
      <c r="AW2099" s="21"/>
      <c r="AX2099" s="21"/>
      <c r="AY2099" s="21"/>
      <c r="AZ2099" s="21"/>
      <c r="BA2099" s="21"/>
      <c r="BB2099" s="21"/>
      <c r="BC2099" s="21"/>
      <c r="BD2099" s="21"/>
      <c r="BE2099" s="21"/>
      <c r="BF2099" s="21"/>
      <c r="BG2099" s="21"/>
      <c r="BH2099" s="21"/>
      <c r="BI2099" s="21"/>
      <c r="BJ2099" s="22">
        <f t="shared" si="21"/>
        <v>0</v>
      </c>
      <c r="BK2099" s="21"/>
      <c r="BL2099" s="21"/>
      <c r="BM2099" s="21"/>
      <c r="BN2099" s="23">
        <f t="shared" si="7"/>
        <v>0</v>
      </c>
      <c r="BO2099" s="23"/>
      <c r="BP2099" s="23"/>
      <c r="BQ2099" s="23"/>
      <c r="BR2099" s="23"/>
      <c r="BS2099" s="23"/>
      <c r="BT2099" s="23"/>
      <c r="BU2099" s="23"/>
      <c r="BV2099" s="23"/>
      <c r="BW2099" s="23"/>
      <c r="BX2099" s="23"/>
      <c r="BY2099" s="23"/>
      <c r="BZ2099" s="23"/>
      <c r="CA2099" s="23"/>
      <c r="CB2099" s="23"/>
      <c r="CC2099" s="23"/>
      <c r="CD2099" s="23"/>
      <c r="CE2099" s="23"/>
      <c r="CF2099" s="21">
        <f t="shared" si="9"/>
        <v>0</v>
      </c>
      <c r="CG2099" s="21"/>
      <c r="CH2099" s="21"/>
      <c r="CI2099" s="21"/>
      <c r="CJ2099" s="21"/>
      <c r="CK2099" s="21"/>
      <c r="CL2099" s="21"/>
      <c r="CM2099" s="21"/>
      <c r="CN2099" s="21"/>
      <c r="CO2099" s="21"/>
      <c r="CP2099" s="21"/>
      <c r="CQ2099" s="21"/>
      <c r="CR2099" s="21"/>
      <c r="CS2099" s="21"/>
      <c r="CT2099" s="21"/>
      <c r="CU2099" s="21"/>
      <c r="CV2099" s="21"/>
      <c r="CW2099" s="21"/>
      <c r="CX2099" s="23">
        <f t="shared" si="11"/>
        <v>2</v>
      </c>
      <c r="CY2099" s="23"/>
      <c r="CZ2099" s="23"/>
      <c r="DA2099" s="23"/>
      <c r="DB2099" s="23"/>
      <c r="DC2099" s="23">
        <v>2</v>
      </c>
      <c r="DD2099" s="23"/>
      <c r="DE2099" s="22">
        <f t="shared" si="13"/>
        <v>0</v>
      </c>
      <c r="DF2099" s="21"/>
      <c r="DG2099" s="21"/>
      <c r="DH2099" s="21"/>
      <c r="DI2099" s="21"/>
      <c r="DJ2099" s="21"/>
      <c r="DK2099" s="24">
        <f t="shared" si="15"/>
        <v>0</v>
      </c>
      <c r="DL2099" s="23"/>
      <c r="DM2099" s="23"/>
      <c r="DN2099" s="3"/>
      <c r="DO2099" s="3"/>
      <c r="DP2099" s="3"/>
      <c r="DQ2099" s="3"/>
      <c r="DR2099" s="3"/>
      <c r="DS2099" s="3"/>
      <c r="DT2099" s="3"/>
      <c r="DU2099" s="3"/>
      <c r="DV2099" s="3"/>
      <c r="DW2099" s="3"/>
      <c r="DX2099" s="3"/>
      <c r="DY2099" s="3"/>
      <c r="DZ2099" s="3"/>
      <c r="EA2099" s="3"/>
      <c r="EB2099" s="3"/>
      <c r="EC2099" s="3"/>
      <c r="ED2099" s="3"/>
      <c r="EE2099" s="3"/>
      <c r="EF2099" s="3"/>
      <c r="EG2099" s="3"/>
    </row>
    <row r="2100" spans="1:137" ht="15.75" customHeight="1">
      <c r="A2100" s="15" t="s">
        <v>6681</v>
      </c>
      <c r="B2100" s="15" t="s">
        <v>6682</v>
      </c>
      <c r="C2100" s="16">
        <v>70970653</v>
      </c>
      <c r="D2100" s="15">
        <v>737853030</v>
      </c>
      <c r="E2100" s="15" t="s">
        <v>6683</v>
      </c>
      <c r="F2100" s="15" t="s">
        <v>84</v>
      </c>
      <c r="G2100" s="15" t="s">
        <v>101</v>
      </c>
      <c r="H2100" s="15" t="s">
        <v>150</v>
      </c>
      <c r="I2100" s="17">
        <f t="shared" si="18"/>
        <v>0</v>
      </c>
      <c r="J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  <c r="U2100" s="17"/>
      <c r="V2100" s="17"/>
      <c r="W2100" s="17"/>
      <c r="X2100" s="17"/>
      <c r="Y2100" s="17"/>
      <c r="Z2100" s="18">
        <f t="shared" si="1"/>
        <v>34</v>
      </c>
      <c r="AA2100" s="19"/>
      <c r="AB2100" s="19"/>
      <c r="AC2100" s="19"/>
      <c r="AD2100" s="19"/>
      <c r="AE2100" s="19"/>
      <c r="AF2100" s="19">
        <v>10</v>
      </c>
      <c r="AG2100" s="19"/>
      <c r="AH2100" s="19">
        <v>9</v>
      </c>
      <c r="AI2100" s="19"/>
      <c r="AJ2100" s="19"/>
      <c r="AK2100" s="19"/>
      <c r="AL2100" s="19"/>
      <c r="AM2100" s="19"/>
      <c r="AN2100" s="19"/>
      <c r="AO2100" s="19"/>
      <c r="AP2100" s="19">
        <v>15</v>
      </c>
      <c r="AQ2100" s="19"/>
      <c r="AR2100" s="20">
        <f t="shared" si="3"/>
        <v>0</v>
      </c>
      <c r="AS2100" s="21"/>
      <c r="AT2100" s="21"/>
      <c r="AU2100" s="21"/>
      <c r="AV2100" s="21"/>
      <c r="AW2100" s="21"/>
      <c r="AX2100" s="21"/>
      <c r="AY2100" s="21"/>
      <c r="AZ2100" s="21"/>
      <c r="BA2100" s="21"/>
      <c r="BB2100" s="21"/>
      <c r="BC2100" s="21"/>
      <c r="BD2100" s="21"/>
      <c r="BE2100" s="21"/>
      <c r="BF2100" s="21"/>
      <c r="BG2100" s="21"/>
      <c r="BH2100" s="21"/>
      <c r="BI2100" s="21"/>
      <c r="BJ2100" s="22">
        <f t="shared" si="21"/>
        <v>0</v>
      </c>
      <c r="BK2100" s="21"/>
      <c r="BL2100" s="21"/>
      <c r="BM2100" s="21"/>
      <c r="BN2100" s="23">
        <f t="shared" si="7"/>
        <v>1</v>
      </c>
      <c r="BO2100" s="23"/>
      <c r="BP2100" s="23"/>
      <c r="BQ2100" s="23">
        <v>1</v>
      </c>
      <c r="BR2100" s="23"/>
      <c r="BS2100" s="23"/>
      <c r="BT2100" s="23"/>
      <c r="BU2100" s="23"/>
      <c r="BV2100" s="23"/>
      <c r="BW2100" s="23"/>
      <c r="BX2100" s="23"/>
      <c r="BY2100" s="23"/>
      <c r="BZ2100" s="23"/>
      <c r="CA2100" s="23"/>
      <c r="CB2100" s="23"/>
      <c r="CC2100" s="23"/>
      <c r="CD2100" s="23"/>
      <c r="CE2100" s="23"/>
      <c r="CF2100" s="21">
        <f t="shared" si="9"/>
        <v>0</v>
      </c>
      <c r="CG2100" s="21"/>
      <c r="CH2100" s="21"/>
      <c r="CI2100" s="21"/>
      <c r="CJ2100" s="21"/>
      <c r="CK2100" s="21"/>
      <c r="CL2100" s="21"/>
      <c r="CM2100" s="21"/>
      <c r="CN2100" s="21"/>
      <c r="CO2100" s="21"/>
      <c r="CP2100" s="21"/>
      <c r="CQ2100" s="21"/>
      <c r="CR2100" s="21"/>
      <c r="CS2100" s="21"/>
      <c r="CT2100" s="21"/>
      <c r="CU2100" s="21"/>
      <c r="CV2100" s="21"/>
      <c r="CW2100" s="21"/>
      <c r="CX2100" s="23">
        <f t="shared" si="11"/>
        <v>2</v>
      </c>
      <c r="CY2100" s="23"/>
      <c r="CZ2100" s="23"/>
      <c r="DA2100" s="23"/>
      <c r="DB2100" s="23"/>
      <c r="DC2100" s="23">
        <v>2</v>
      </c>
      <c r="DD2100" s="23"/>
      <c r="DE2100" s="22">
        <f t="shared" si="13"/>
        <v>0</v>
      </c>
      <c r="DF2100" s="21"/>
      <c r="DG2100" s="21"/>
      <c r="DH2100" s="21"/>
      <c r="DI2100" s="21"/>
      <c r="DJ2100" s="21"/>
      <c r="DK2100" s="24">
        <f t="shared" si="15"/>
        <v>0</v>
      </c>
      <c r="DL2100" s="23"/>
      <c r="DM2100" s="23"/>
      <c r="DN2100" s="3"/>
      <c r="DO2100" s="3"/>
      <c r="DP2100" s="3"/>
      <c r="DQ2100" s="3"/>
      <c r="DR2100" s="3"/>
      <c r="DS2100" s="3"/>
      <c r="DT2100" s="3"/>
      <c r="DU2100" s="3"/>
      <c r="DV2100" s="3"/>
      <c r="DW2100" s="3"/>
      <c r="DX2100" s="3"/>
      <c r="DY2100" s="3"/>
      <c r="DZ2100" s="3"/>
      <c r="EA2100" s="3"/>
      <c r="EB2100" s="3"/>
      <c r="EC2100" s="3"/>
      <c r="ED2100" s="3"/>
      <c r="EE2100" s="3"/>
      <c r="EF2100" s="3"/>
      <c r="EG2100" s="3"/>
    </row>
    <row r="2101" spans="1:137" ht="15.75" customHeight="1">
      <c r="A2101" s="15" t="s">
        <v>6684</v>
      </c>
      <c r="B2101" s="15" t="s">
        <v>6685</v>
      </c>
      <c r="C2101" s="16" t="s">
        <v>6686</v>
      </c>
      <c r="D2101" s="15">
        <v>606843480</v>
      </c>
      <c r="E2101" s="15" t="s">
        <v>3609</v>
      </c>
      <c r="F2101" s="15" t="s">
        <v>84</v>
      </c>
      <c r="G2101" s="15" t="s">
        <v>153</v>
      </c>
      <c r="H2101" s="15" t="s">
        <v>150</v>
      </c>
      <c r="I2101" s="17">
        <f t="shared" si="18"/>
        <v>0</v>
      </c>
      <c r="J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  <c r="U2101" s="17"/>
      <c r="V2101" s="17"/>
      <c r="W2101" s="17"/>
      <c r="X2101" s="17"/>
      <c r="Y2101" s="17"/>
      <c r="Z2101" s="18">
        <f t="shared" si="1"/>
        <v>15</v>
      </c>
      <c r="AA2101" s="19"/>
      <c r="AB2101" s="19"/>
      <c r="AC2101" s="19"/>
      <c r="AD2101" s="19"/>
      <c r="AE2101" s="19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>
        <v>15</v>
      </c>
      <c r="AQ2101" s="19"/>
      <c r="AR2101" s="20">
        <f t="shared" si="3"/>
        <v>0</v>
      </c>
      <c r="AS2101" s="21"/>
      <c r="AT2101" s="21"/>
      <c r="AU2101" s="21"/>
      <c r="AV2101" s="21"/>
      <c r="AW2101" s="21"/>
      <c r="AX2101" s="21"/>
      <c r="AY2101" s="21"/>
      <c r="AZ2101" s="21"/>
      <c r="BA2101" s="21"/>
      <c r="BB2101" s="21"/>
      <c r="BC2101" s="21"/>
      <c r="BD2101" s="21"/>
      <c r="BE2101" s="21"/>
      <c r="BF2101" s="21"/>
      <c r="BG2101" s="21"/>
      <c r="BH2101" s="21"/>
      <c r="BI2101" s="21"/>
      <c r="BJ2101" s="22">
        <f t="shared" si="21"/>
        <v>0</v>
      </c>
      <c r="BK2101" s="21"/>
      <c r="BL2101" s="21"/>
      <c r="BM2101" s="21"/>
      <c r="BN2101" s="23">
        <f t="shared" si="7"/>
        <v>0</v>
      </c>
      <c r="BO2101" s="23"/>
      <c r="BP2101" s="23"/>
      <c r="BQ2101" s="23"/>
      <c r="BR2101" s="23"/>
      <c r="BS2101" s="23"/>
      <c r="BT2101" s="23"/>
      <c r="BU2101" s="23"/>
      <c r="BV2101" s="23"/>
      <c r="BW2101" s="23"/>
      <c r="BX2101" s="23"/>
      <c r="BY2101" s="23"/>
      <c r="BZ2101" s="23"/>
      <c r="CA2101" s="23"/>
      <c r="CB2101" s="23"/>
      <c r="CC2101" s="23"/>
      <c r="CD2101" s="23"/>
      <c r="CE2101" s="23"/>
      <c r="CF2101" s="21">
        <f t="shared" si="9"/>
        <v>0</v>
      </c>
      <c r="CG2101" s="21"/>
      <c r="CH2101" s="21"/>
      <c r="CI2101" s="21"/>
      <c r="CJ2101" s="21"/>
      <c r="CK2101" s="21"/>
      <c r="CL2101" s="21"/>
      <c r="CM2101" s="21"/>
      <c r="CN2101" s="21"/>
      <c r="CO2101" s="21"/>
      <c r="CP2101" s="21"/>
      <c r="CQ2101" s="21"/>
      <c r="CR2101" s="21"/>
      <c r="CS2101" s="21"/>
      <c r="CT2101" s="21"/>
      <c r="CU2101" s="21"/>
      <c r="CV2101" s="21"/>
      <c r="CW2101" s="21"/>
      <c r="CX2101" s="23">
        <f t="shared" si="11"/>
        <v>0</v>
      </c>
      <c r="CY2101" s="23"/>
      <c r="CZ2101" s="23"/>
      <c r="DA2101" s="23"/>
      <c r="DB2101" s="23"/>
      <c r="DC2101" s="23"/>
      <c r="DD2101" s="23"/>
      <c r="DE2101" s="22">
        <f t="shared" si="13"/>
        <v>0</v>
      </c>
      <c r="DF2101" s="21"/>
      <c r="DG2101" s="21"/>
      <c r="DH2101" s="21"/>
      <c r="DI2101" s="21"/>
      <c r="DJ2101" s="21"/>
      <c r="DK2101" s="24">
        <f t="shared" si="15"/>
        <v>0</v>
      </c>
      <c r="DL2101" s="23"/>
      <c r="DM2101" s="23"/>
      <c r="DN2101" s="3"/>
      <c r="DO2101" s="3"/>
      <c r="DP2101" s="3"/>
      <c r="DQ2101" s="3"/>
      <c r="DR2101" s="3"/>
      <c r="DS2101" s="3"/>
      <c r="DT2101" s="3"/>
      <c r="DU2101" s="3"/>
      <c r="DV2101" s="3"/>
      <c r="DW2101" s="3"/>
      <c r="DX2101" s="3"/>
      <c r="DY2101" s="3"/>
      <c r="DZ2101" s="3"/>
      <c r="EA2101" s="3"/>
      <c r="EB2101" s="3"/>
      <c r="EC2101" s="3"/>
      <c r="ED2101" s="3"/>
      <c r="EE2101" s="3"/>
      <c r="EF2101" s="3"/>
      <c r="EG2101" s="3"/>
    </row>
    <row r="2102" spans="1:137" ht="15.75" customHeight="1">
      <c r="A2102" s="15" t="s">
        <v>6687</v>
      </c>
      <c r="B2102" s="15" t="s">
        <v>6688</v>
      </c>
      <c r="C2102" s="16">
        <v>28902947</v>
      </c>
      <c r="D2102" s="15">
        <v>733536706</v>
      </c>
      <c r="E2102" s="15" t="s">
        <v>2521</v>
      </c>
      <c r="F2102" s="15" t="s">
        <v>84</v>
      </c>
      <c r="G2102" s="15" t="s">
        <v>91</v>
      </c>
      <c r="H2102" s="15" t="s">
        <v>216</v>
      </c>
      <c r="I2102" s="17">
        <f t="shared" si="18"/>
        <v>0</v>
      </c>
      <c r="J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  <c r="U2102" s="17"/>
      <c r="V2102" s="17"/>
      <c r="W2102" s="17"/>
      <c r="X2102" s="17"/>
      <c r="Y2102" s="17"/>
      <c r="Z2102" s="18">
        <f t="shared" si="1"/>
        <v>54</v>
      </c>
      <c r="AA2102" s="19"/>
      <c r="AB2102" s="19"/>
      <c r="AC2102" s="19"/>
      <c r="AD2102" s="19"/>
      <c r="AE2102" s="19"/>
      <c r="AF2102" s="19"/>
      <c r="AG2102" s="19">
        <v>19</v>
      </c>
      <c r="AH2102" s="19"/>
      <c r="AI2102" s="19"/>
      <c r="AJ2102" s="19"/>
      <c r="AK2102" s="19"/>
      <c r="AL2102" s="19"/>
      <c r="AM2102" s="19"/>
      <c r="AN2102" s="19"/>
      <c r="AO2102" s="19">
        <v>35</v>
      </c>
      <c r="AP2102" s="19"/>
      <c r="AQ2102" s="19"/>
      <c r="AR2102" s="20">
        <f t="shared" si="3"/>
        <v>0</v>
      </c>
      <c r="AS2102" s="21"/>
      <c r="AT2102" s="21"/>
      <c r="AU2102" s="21"/>
      <c r="AV2102" s="21"/>
      <c r="AW2102" s="21"/>
      <c r="AX2102" s="21"/>
      <c r="AY2102" s="21"/>
      <c r="AZ2102" s="21"/>
      <c r="BA2102" s="21"/>
      <c r="BB2102" s="21"/>
      <c r="BC2102" s="21"/>
      <c r="BD2102" s="21"/>
      <c r="BE2102" s="21"/>
      <c r="BF2102" s="21"/>
      <c r="BG2102" s="21"/>
      <c r="BH2102" s="21"/>
      <c r="BI2102" s="21"/>
      <c r="BJ2102" s="22">
        <f t="shared" si="21"/>
        <v>0</v>
      </c>
      <c r="BK2102" s="21"/>
      <c r="BL2102" s="21"/>
      <c r="BM2102" s="21"/>
      <c r="BN2102" s="23">
        <f t="shared" si="7"/>
        <v>0</v>
      </c>
      <c r="BO2102" s="23"/>
      <c r="BP2102" s="23"/>
      <c r="BQ2102" s="23"/>
      <c r="BR2102" s="23"/>
      <c r="BS2102" s="23"/>
      <c r="BT2102" s="23"/>
      <c r="BU2102" s="23" t="s">
        <v>209</v>
      </c>
      <c r="BV2102" s="23"/>
      <c r="BW2102" s="23"/>
      <c r="BX2102" s="23"/>
      <c r="BY2102" s="23"/>
      <c r="BZ2102" s="23"/>
      <c r="CA2102" s="23"/>
      <c r="CB2102" s="23"/>
      <c r="CC2102" s="23"/>
      <c r="CD2102" s="23"/>
      <c r="CE2102" s="23"/>
      <c r="CF2102" s="21">
        <f t="shared" si="9"/>
        <v>100</v>
      </c>
      <c r="CG2102" s="21"/>
      <c r="CH2102" s="21"/>
      <c r="CI2102" s="21"/>
      <c r="CJ2102" s="21"/>
      <c r="CK2102" s="21"/>
      <c r="CL2102" s="21"/>
      <c r="CM2102" s="21"/>
      <c r="CN2102" s="21"/>
      <c r="CO2102" s="21"/>
      <c r="CP2102" s="21"/>
      <c r="CQ2102" s="21"/>
      <c r="CR2102" s="21"/>
      <c r="CS2102" s="21"/>
      <c r="CT2102" s="21"/>
      <c r="CU2102" s="21">
        <v>100</v>
      </c>
      <c r="CV2102" s="21"/>
      <c r="CW2102" s="21"/>
      <c r="CX2102" s="23">
        <f t="shared" si="11"/>
        <v>1</v>
      </c>
      <c r="CY2102" s="23"/>
      <c r="CZ2102" s="23"/>
      <c r="DA2102" s="23"/>
      <c r="DB2102" s="23">
        <v>1</v>
      </c>
      <c r="DC2102" s="23"/>
      <c r="DD2102" s="23"/>
      <c r="DE2102" s="22">
        <f t="shared" si="13"/>
        <v>0</v>
      </c>
      <c r="DF2102" s="21"/>
      <c r="DG2102" s="21"/>
      <c r="DH2102" s="21"/>
      <c r="DI2102" s="21"/>
      <c r="DJ2102" s="21"/>
      <c r="DK2102" s="24">
        <f t="shared" si="15"/>
        <v>0</v>
      </c>
      <c r="DL2102" s="23"/>
      <c r="DM2102" s="23"/>
      <c r="DN2102" s="3"/>
      <c r="DO2102" s="3"/>
      <c r="DP2102" s="3"/>
      <c r="DQ2102" s="3"/>
      <c r="DR2102" s="3"/>
      <c r="DS2102" s="3"/>
      <c r="DT2102" s="3"/>
      <c r="DU2102" s="3"/>
      <c r="DV2102" s="3"/>
      <c r="DW2102" s="3"/>
      <c r="DX2102" s="3"/>
      <c r="DY2102" s="3"/>
      <c r="DZ2102" s="3"/>
      <c r="EA2102" s="3"/>
      <c r="EB2102" s="3"/>
      <c r="EC2102" s="3"/>
      <c r="ED2102" s="3"/>
      <c r="EE2102" s="3"/>
      <c r="EF2102" s="3"/>
      <c r="EG2102" s="3"/>
    </row>
    <row r="2103" spans="1:137" ht="15.75" customHeight="1">
      <c r="A2103" s="15" t="s">
        <v>6689</v>
      </c>
      <c r="B2103" s="15" t="s">
        <v>6690</v>
      </c>
      <c r="C2103" s="16" t="s">
        <v>6691</v>
      </c>
      <c r="D2103" s="15">
        <v>777808424</v>
      </c>
      <c r="E2103" s="15" t="s">
        <v>6692</v>
      </c>
      <c r="F2103" s="15" t="s">
        <v>84</v>
      </c>
      <c r="G2103" s="15" t="s">
        <v>91</v>
      </c>
      <c r="H2103" s="15" t="s">
        <v>80</v>
      </c>
      <c r="I2103" s="17">
        <f t="shared" si="18"/>
        <v>0</v>
      </c>
      <c r="J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  <c r="U2103" s="17"/>
      <c r="V2103" s="17"/>
      <c r="W2103" s="17"/>
      <c r="X2103" s="17"/>
      <c r="Y2103" s="17"/>
      <c r="Z2103" s="18">
        <f t="shared" si="1"/>
        <v>29</v>
      </c>
      <c r="AA2103" s="19"/>
      <c r="AB2103" s="19"/>
      <c r="AC2103" s="19"/>
      <c r="AD2103" s="19"/>
      <c r="AE2103" s="19"/>
      <c r="AF2103" s="19"/>
      <c r="AG2103" s="19">
        <v>19</v>
      </c>
      <c r="AH2103" s="19"/>
      <c r="AI2103" s="19"/>
      <c r="AJ2103" s="19"/>
      <c r="AK2103" s="19"/>
      <c r="AL2103" s="19"/>
      <c r="AM2103" s="19"/>
      <c r="AN2103" s="19"/>
      <c r="AO2103" s="19">
        <v>10</v>
      </c>
      <c r="AP2103" s="19"/>
      <c r="AQ2103" s="19"/>
      <c r="AR2103" s="20">
        <f t="shared" si="3"/>
        <v>0</v>
      </c>
      <c r="AS2103" s="21"/>
      <c r="AT2103" s="21"/>
      <c r="AU2103" s="21"/>
      <c r="AV2103" s="21"/>
      <c r="AW2103" s="21"/>
      <c r="AX2103" s="21"/>
      <c r="AY2103" s="21"/>
      <c r="AZ2103" s="21"/>
      <c r="BA2103" s="21"/>
      <c r="BB2103" s="21"/>
      <c r="BC2103" s="21"/>
      <c r="BD2103" s="21"/>
      <c r="BE2103" s="21"/>
      <c r="BF2103" s="21"/>
      <c r="BG2103" s="21"/>
      <c r="BH2103" s="21"/>
      <c r="BI2103" s="21"/>
      <c r="BJ2103" s="22">
        <f t="shared" si="21"/>
        <v>0</v>
      </c>
      <c r="BK2103" s="21"/>
      <c r="BL2103" s="21"/>
      <c r="BM2103" s="21"/>
      <c r="BN2103" s="23">
        <f t="shared" si="7"/>
        <v>0</v>
      </c>
      <c r="BO2103" s="23"/>
      <c r="BP2103" s="23"/>
      <c r="BQ2103" s="23"/>
      <c r="BR2103" s="23"/>
      <c r="BS2103" s="23"/>
      <c r="BT2103" s="23"/>
      <c r="BU2103" s="23"/>
      <c r="BV2103" s="23"/>
      <c r="BW2103" s="23"/>
      <c r="BX2103" s="23"/>
      <c r="BY2103" s="23"/>
      <c r="BZ2103" s="23"/>
      <c r="CA2103" s="23"/>
      <c r="CB2103" s="23"/>
      <c r="CC2103" s="23"/>
      <c r="CD2103" s="23"/>
      <c r="CE2103" s="23"/>
      <c r="CF2103" s="21">
        <f t="shared" si="9"/>
        <v>100</v>
      </c>
      <c r="CG2103" s="21"/>
      <c r="CH2103" s="21"/>
      <c r="CI2103" s="21"/>
      <c r="CJ2103" s="21"/>
      <c r="CK2103" s="21"/>
      <c r="CL2103" s="21"/>
      <c r="CM2103" s="21"/>
      <c r="CN2103" s="21"/>
      <c r="CO2103" s="21"/>
      <c r="CP2103" s="21"/>
      <c r="CQ2103" s="21"/>
      <c r="CR2103" s="21"/>
      <c r="CS2103" s="21"/>
      <c r="CT2103" s="21"/>
      <c r="CU2103" s="21">
        <v>100</v>
      </c>
      <c r="CV2103" s="21"/>
      <c r="CW2103" s="21"/>
      <c r="CX2103" s="23">
        <f t="shared" si="11"/>
        <v>1</v>
      </c>
      <c r="CY2103" s="23"/>
      <c r="CZ2103" s="23"/>
      <c r="DA2103" s="23"/>
      <c r="DB2103" s="23">
        <v>1</v>
      </c>
      <c r="DC2103" s="23"/>
      <c r="DD2103" s="23"/>
      <c r="DE2103" s="22">
        <f t="shared" si="13"/>
        <v>0</v>
      </c>
      <c r="DF2103" s="21"/>
      <c r="DG2103" s="21"/>
      <c r="DH2103" s="21"/>
      <c r="DI2103" s="21"/>
      <c r="DJ2103" s="21"/>
      <c r="DK2103" s="24">
        <f t="shared" si="15"/>
        <v>0</v>
      </c>
      <c r="DL2103" s="23"/>
      <c r="DM2103" s="23"/>
      <c r="DN2103" s="3"/>
      <c r="DO2103" s="3"/>
      <c r="DP2103" s="3"/>
      <c r="DQ2103" s="3"/>
      <c r="DR2103" s="3"/>
      <c r="DS2103" s="3"/>
      <c r="DT2103" s="3"/>
      <c r="DU2103" s="3"/>
      <c r="DV2103" s="3"/>
      <c r="DW2103" s="3"/>
      <c r="DX2103" s="3"/>
      <c r="DY2103" s="3"/>
      <c r="DZ2103" s="3"/>
      <c r="EA2103" s="3"/>
      <c r="EB2103" s="3"/>
      <c r="EC2103" s="3"/>
      <c r="ED2103" s="3"/>
      <c r="EE2103" s="3"/>
      <c r="EF2103" s="3"/>
      <c r="EG2103" s="3"/>
    </row>
    <row r="2104" spans="1:137" ht="15.75" customHeight="1">
      <c r="A2104" s="15" t="s">
        <v>6693</v>
      </c>
      <c r="B2104" s="15" t="s">
        <v>6694</v>
      </c>
      <c r="C2104" s="30">
        <v>24180483</v>
      </c>
      <c r="D2104" s="15">
        <v>724924148</v>
      </c>
      <c r="E2104" s="15" t="s">
        <v>6695</v>
      </c>
      <c r="F2104" s="15" t="s">
        <v>84</v>
      </c>
      <c r="G2104" s="15" t="s">
        <v>169</v>
      </c>
      <c r="H2104" s="15" t="s">
        <v>113</v>
      </c>
      <c r="I2104" s="17">
        <f t="shared" si="18"/>
        <v>0</v>
      </c>
      <c r="J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  <c r="U2104" s="17"/>
      <c r="V2104" s="17"/>
      <c r="W2104" s="17"/>
      <c r="X2104" s="17"/>
      <c r="Y2104" s="17"/>
      <c r="Z2104" s="18">
        <f t="shared" si="1"/>
        <v>44</v>
      </c>
      <c r="AA2104" s="19"/>
      <c r="AB2104" s="19"/>
      <c r="AC2104" s="19"/>
      <c r="AD2104" s="19"/>
      <c r="AE2104" s="19"/>
      <c r="AF2104" s="19"/>
      <c r="AG2104" s="19">
        <v>19</v>
      </c>
      <c r="AH2104" s="19"/>
      <c r="AI2104" s="19"/>
      <c r="AJ2104" s="19"/>
      <c r="AK2104" s="19"/>
      <c r="AL2104" s="19"/>
      <c r="AM2104" s="19"/>
      <c r="AN2104" s="19"/>
      <c r="AO2104" s="19"/>
      <c r="AP2104" s="19">
        <v>25</v>
      </c>
      <c r="AQ2104" s="19"/>
      <c r="AR2104" s="20">
        <f t="shared" si="3"/>
        <v>0</v>
      </c>
      <c r="AS2104" s="21"/>
      <c r="AT2104" s="21"/>
      <c r="AU2104" s="21"/>
      <c r="AV2104" s="21"/>
      <c r="AW2104" s="21"/>
      <c r="AX2104" s="21"/>
      <c r="AY2104" s="21"/>
      <c r="AZ2104" s="21"/>
      <c r="BA2104" s="21"/>
      <c r="BB2104" s="21"/>
      <c r="BC2104" s="21"/>
      <c r="BD2104" s="21"/>
      <c r="BE2104" s="21"/>
      <c r="BF2104" s="21"/>
      <c r="BG2104" s="21"/>
      <c r="BH2104" s="21"/>
      <c r="BI2104" s="21"/>
      <c r="BJ2104" s="22">
        <f t="shared" si="21"/>
        <v>0</v>
      </c>
      <c r="BK2104" s="21"/>
      <c r="BL2104" s="21"/>
      <c r="BM2104" s="21"/>
      <c r="BN2104" s="23">
        <f t="shared" si="7"/>
        <v>0</v>
      </c>
      <c r="BO2104" s="23"/>
      <c r="BP2104" s="23"/>
      <c r="BQ2104" s="23"/>
      <c r="BR2104" s="23"/>
      <c r="BS2104" s="23"/>
      <c r="BT2104" s="23"/>
      <c r="BU2104" s="23"/>
      <c r="BV2104" s="23"/>
      <c r="BW2104" s="23"/>
      <c r="BX2104" s="23"/>
      <c r="BY2104" s="23"/>
      <c r="BZ2104" s="23"/>
      <c r="CA2104" s="23"/>
      <c r="CB2104" s="23"/>
      <c r="CC2104" s="23"/>
      <c r="CD2104" s="23"/>
      <c r="CE2104" s="23"/>
      <c r="CF2104" s="21">
        <f t="shared" si="9"/>
        <v>0</v>
      </c>
      <c r="CG2104" s="21"/>
      <c r="CH2104" s="21"/>
      <c r="CI2104" s="21"/>
      <c r="CJ2104" s="21"/>
      <c r="CK2104" s="21"/>
      <c r="CL2104" s="21"/>
      <c r="CM2104" s="21"/>
      <c r="CN2104" s="21"/>
      <c r="CO2104" s="21"/>
      <c r="CP2104" s="21"/>
      <c r="CQ2104" s="21"/>
      <c r="CR2104" s="21"/>
      <c r="CS2104" s="21"/>
      <c r="CT2104" s="21"/>
      <c r="CU2104" s="21"/>
      <c r="CV2104" s="21"/>
      <c r="CW2104" s="21"/>
      <c r="CX2104" s="23">
        <f t="shared" si="11"/>
        <v>0</v>
      </c>
      <c r="CY2104" s="23"/>
      <c r="CZ2104" s="23"/>
      <c r="DA2104" s="23"/>
      <c r="DB2104" s="23"/>
      <c r="DC2104" s="23"/>
      <c r="DD2104" s="23"/>
      <c r="DE2104" s="22">
        <f t="shared" si="13"/>
        <v>0</v>
      </c>
      <c r="DF2104" s="21"/>
      <c r="DG2104" s="21"/>
      <c r="DH2104" s="21"/>
      <c r="DI2104" s="21"/>
      <c r="DJ2104" s="21"/>
      <c r="DK2104" s="24">
        <f t="shared" si="15"/>
        <v>0</v>
      </c>
      <c r="DL2104" s="23"/>
      <c r="DM2104" s="23"/>
      <c r="DN2104" s="3"/>
      <c r="DO2104" s="3"/>
      <c r="DP2104" s="3"/>
      <c r="DQ2104" s="3"/>
      <c r="DR2104" s="3"/>
      <c r="DS2104" s="3"/>
      <c r="DT2104" s="3"/>
      <c r="DU2104" s="3"/>
      <c r="DV2104" s="3"/>
      <c r="DW2104" s="3"/>
      <c r="DX2104" s="3"/>
      <c r="DY2104" s="3"/>
      <c r="DZ2104" s="3"/>
      <c r="EA2104" s="3"/>
      <c r="EB2104" s="3"/>
      <c r="EC2104" s="3"/>
      <c r="ED2104" s="3"/>
      <c r="EE2104" s="3"/>
      <c r="EF2104" s="3"/>
      <c r="EG2104" s="3"/>
    </row>
    <row r="2105" spans="1:137" ht="15.75" customHeight="1">
      <c r="A2105" s="15" t="s">
        <v>6696</v>
      </c>
      <c r="B2105" s="15" t="s">
        <v>6697</v>
      </c>
      <c r="C2105" s="16" t="s">
        <v>6698</v>
      </c>
      <c r="D2105" s="15">
        <v>607766845</v>
      </c>
      <c r="E2105" s="15" t="s">
        <v>6699</v>
      </c>
      <c r="F2105" s="15" t="s">
        <v>84</v>
      </c>
      <c r="G2105" s="15" t="s">
        <v>101</v>
      </c>
      <c r="H2105" s="15" t="s">
        <v>57</v>
      </c>
      <c r="I2105" s="17">
        <f t="shared" si="18"/>
        <v>0</v>
      </c>
      <c r="J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  <c r="U2105" s="17"/>
      <c r="V2105" s="17"/>
      <c r="W2105" s="17"/>
      <c r="X2105" s="17"/>
      <c r="Y2105" s="17"/>
      <c r="Z2105" s="18">
        <f t="shared" si="1"/>
        <v>28</v>
      </c>
      <c r="AA2105" s="19"/>
      <c r="AB2105" s="19"/>
      <c r="AC2105" s="19"/>
      <c r="AD2105" s="19"/>
      <c r="AE2105" s="19"/>
      <c r="AF2105" s="19">
        <v>6</v>
      </c>
      <c r="AG2105" s="19"/>
      <c r="AH2105" s="19">
        <v>7</v>
      </c>
      <c r="AI2105" s="19"/>
      <c r="AJ2105" s="19"/>
      <c r="AK2105" s="19"/>
      <c r="AL2105" s="19"/>
      <c r="AM2105" s="19"/>
      <c r="AN2105" s="19"/>
      <c r="AO2105" s="19">
        <v>15</v>
      </c>
      <c r="AP2105" s="19"/>
      <c r="AQ2105" s="19"/>
      <c r="AR2105" s="20">
        <f t="shared" si="3"/>
        <v>0</v>
      </c>
      <c r="AS2105" s="21"/>
      <c r="AT2105" s="21"/>
      <c r="AU2105" s="21"/>
      <c r="AV2105" s="21"/>
      <c r="AW2105" s="21"/>
      <c r="AX2105" s="21"/>
      <c r="AY2105" s="21"/>
      <c r="AZ2105" s="21"/>
      <c r="BA2105" s="21"/>
      <c r="BB2105" s="21"/>
      <c r="BC2105" s="21"/>
      <c r="BD2105" s="21"/>
      <c r="BE2105" s="21"/>
      <c r="BF2105" s="21"/>
      <c r="BG2105" s="21"/>
      <c r="BH2105" s="21"/>
      <c r="BI2105" s="21"/>
      <c r="BJ2105" s="22">
        <f t="shared" si="21"/>
        <v>0</v>
      </c>
      <c r="BK2105" s="21"/>
      <c r="BL2105" s="21"/>
      <c r="BM2105" s="21"/>
      <c r="BN2105" s="23">
        <f t="shared" si="7"/>
        <v>0</v>
      </c>
      <c r="BO2105" s="23"/>
      <c r="BP2105" s="23"/>
      <c r="BQ2105" s="23"/>
      <c r="BR2105" s="23"/>
      <c r="BS2105" s="23"/>
      <c r="BT2105" s="23"/>
      <c r="BU2105" s="23"/>
      <c r="BV2105" s="23"/>
      <c r="BW2105" s="23"/>
      <c r="BX2105" s="23"/>
      <c r="BY2105" s="23"/>
      <c r="BZ2105" s="23"/>
      <c r="CA2105" s="23"/>
      <c r="CB2105" s="23"/>
      <c r="CC2105" s="23"/>
      <c r="CD2105" s="23"/>
      <c r="CE2105" s="23"/>
      <c r="CF2105" s="21">
        <f t="shared" si="9"/>
        <v>0</v>
      </c>
      <c r="CG2105" s="21"/>
      <c r="CH2105" s="21"/>
      <c r="CI2105" s="21"/>
      <c r="CJ2105" s="21"/>
      <c r="CK2105" s="21"/>
      <c r="CL2105" s="21"/>
      <c r="CM2105" s="21"/>
      <c r="CN2105" s="21"/>
      <c r="CO2105" s="21"/>
      <c r="CP2105" s="21"/>
      <c r="CQ2105" s="21"/>
      <c r="CR2105" s="21"/>
      <c r="CS2105" s="21"/>
      <c r="CT2105" s="21"/>
      <c r="CU2105" s="21"/>
      <c r="CV2105" s="21"/>
      <c r="CW2105" s="21"/>
      <c r="CX2105" s="23">
        <f t="shared" si="11"/>
        <v>2</v>
      </c>
      <c r="CY2105" s="23"/>
      <c r="CZ2105" s="23"/>
      <c r="DA2105" s="23"/>
      <c r="DB2105" s="23">
        <v>2</v>
      </c>
      <c r="DC2105" s="23"/>
      <c r="DD2105" s="23"/>
      <c r="DE2105" s="22">
        <f t="shared" si="13"/>
        <v>0</v>
      </c>
      <c r="DF2105" s="21"/>
      <c r="DG2105" s="21"/>
      <c r="DH2105" s="21"/>
      <c r="DI2105" s="21"/>
      <c r="DJ2105" s="21"/>
      <c r="DK2105" s="24">
        <f t="shared" si="15"/>
        <v>0</v>
      </c>
      <c r="DL2105" s="23"/>
      <c r="DM2105" s="23"/>
      <c r="DN2105" s="3"/>
      <c r="DO2105" s="3"/>
      <c r="DP2105" s="3"/>
      <c r="DQ2105" s="3"/>
      <c r="DR2105" s="3"/>
      <c r="DS2105" s="3"/>
      <c r="DT2105" s="3"/>
      <c r="DU2105" s="3"/>
      <c r="DV2105" s="3"/>
      <c r="DW2105" s="3"/>
      <c r="DX2105" s="3"/>
      <c r="DY2105" s="3"/>
      <c r="DZ2105" s="3"/>
      <c r="EA2105" s="3"/>
      <c r="EB2105" s="3"/>
      <c r="EC2105" s="3"/>
      <c r="ED2105" s="3"/>
      <c r="EE2105" s="3"/>
      <c r="EF2105" s="3"/>
      <c r="EG2105" s="3"/>
    </row>
    <row r="2106" spans="1:137" ht="15.75" customHeight="1">
      <c r="A2106" s="15" t="s">
        <v>6700</v>
      </c>
      <c r="B2106" s="15" t="s">
        <v>6701</v>
      </c>
      <c r="C2106" s="16">
        <v>48536482</v>
      </c>
      <c r="D2106" s="15">
        <v>604236255</v>
      </c>
      <c r="E2106" s="15" t="s">
        <v>6702</v>
      </c>
      <c r="F2106" s="15" t="s">
        <v>84</v>
      </c>
      <c r="G2106" s="15" t="s">
        <v>91</v>
      </c>
      <c r="H2106" s="15" t="s">
        <v>76</v>
      </c>
      <c r="I2106" s="17">
        <f t="shared" si="18"/>
        <v>0</v>
      </c>
      <c r="J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  <c r="U2106" s="17"/>
      <c r="V2106" s="17"/>
      <c r="W2106" s="17"/>
      <c r="X2106" s="17"/>
      <c r="Y2106" s="17"/>
      <c r="Z2106" s="18">
        <f t="shared" si="1"/>
        <v>49</v>
      </c>
      <c r="AA2106" s="19"/>
      <c r="AB2106" s="19"/>
      <c r="AC2106" s="19"/>
      <c r="AD2106" s="19"/>
      <c r="AE2106" s="19"/>
      <c r="AF2106" s="19"/>
      <c r="AG2106" s="19">
        <v>19</v>
      </c>
      <c r="AH2106" s="19"/>
      <c r="AI2106" s="19"/>
      <c r="AJ2106" s="19"/>
      <c r="AK2106" s="19"/>
      <c r="AL2106" s="19"/>
      <c r="AM2106" s="19"/>
      <c r="AN2106" s="19"/>
      <c r="AO2106" s="19">
        <v>30</v>
      </c>
      <c r="AP2106" s="19"/>
      <c r="AQ2106" s="19"/>
      <c r="AR2106" s="20">
        <f t="shared" si="3"/>
        <v>0</v>
      </c>
      <c r="AS2106" s="21"/>
      <c r="AT2106" s="21"/>
      <c r="AU2106" s="21"/>
      <c r="AV2106" s="21"/>
      <c r="AW2106" s="21"/>
      <c r="AX2106" s="21"/>
      <c r="AY2106" s="21"/>
      <c r="AZ2106" s="21"/>
      <c r="BA2106" s="21"/>
      <c r="BB2106" s="21"/>
      <c r="BC2106" s="21"/>
      <c r="BD2106" s="21"/>
      <c r="BE2106" s="21"/>
      <c r="BF2106" s="21"/>
      <c r="BG2106" s="21"/>
      <c r="BH2106" s="21"/>
      <c r="BI2106" s="21"/>
      <c r="BJ2106" s="22">
        <f t="shared" si="21"/>
        <v>0</v>
      </c>
      <c r="BK2106" s="21"/>
      <c r="BL2106" s="21"/>
      <c r="BM2106" s="21"/>
      <c r="BN2106" s="23">
        <f t="shared" si="7"/>
        <v>0</v>
      </c>
      <c r="BO2106" s="23"/>
      <c r="BP2106" s="23"/>
      <c r="BQ2106" s="23"/>
      <c r="BR2106" s="23"/>
      <c r="BS2106" s="23"/>
      <c r="BT2106" s="23"/>
      <c r="BU2106" s="23"/>
      <c r="BV2106" s="23"/>
      <c r="BW2106" s="23"/>
      <c r="BX2106" s="23"/>
      <c r="BY2106" s="23"/>
      <c r="BZ2106" s="23"/>
      <c r="CA2106" s="23"/>
      <c r="CB2106" s="23"/>
      <c r="CC2106" s="23"/>
      <c r="CD2106" s="23"/>
      <c r="CE2106" s="23"/>
      <c r="CF2106" s="21">
        <f t="shared" si="9"/>
        <v>100</v>
      </c>
      <c r="CG2106" s="21"/>
      <c r="CH2106" s="21"/>
      <c r="CI2106" s="21"/>
      <c r="CJ2106" s="21"/>
      <c r="CK2106" s="21"/>
      <c r="CL2106" s="21"/>
      <c r="CM2106" s="21"/>
      <c r="CN2106" s="21"/>
      <c r="CO2106" s="21"/>
      <c r="CP2106" s="21"/>
      <c r="CQ2106" s="21"/>
      <c r="CR2106" s="21"/>
      <c r="CS2106" s="21"/>
      <c r="CT2106" s="21"/>
      <c r="CU2106" s="21">
        <v>100</v>
      </c>
      <c r="CV2106" s="21"/>
      <c r="CW2106" s="21"/>
      <c r="CX2106" s="23">
        <f t="shared" si="11"/>
        <v>1</v>
      </c>
      <c r="CY2106" s="23"/>
      <c r="CZ2106" s="23"/>
      <c r="DA2106" s="23"/>
      <c r="DB2106" s="23">
        <v>1</v>
      </c>
      <c r="DC2106" s="23"/>
      <c r="DD2106" s="23"/>
      <c r="DE2106" s="22">
        <f t="shared" si="13"/>
        <v>0</v>
      </c>
      <c r="DF2106" s="21"/>
      <c r="DG2106" s="21"/>
      <c r="DH2106" s="21"/>
      <c r="DI2106" s="21"/>
      <c r="DJ2106" s="21"/>
      <c r="DK2106" s="24">
        <f t="shared" si="15"/>
        <v>0</v>
      </c>
      <c r="DL2106" s="23"/>
      <c r="DM2106" s="23"/>
      <c r="DN2106" s="3"/>
      <c r="DO2106" s="3"/>
      <c r="DP2106" s="3"/>
      <c r="DQ2106" s="3"/>
      <c r="DR2106" s="3"/>
      <c r="DS2106" s="3"/>
      <c r="DT2106" s="3"/>
      <c r="DU2106" s="3"/>
      <c r="DV2106" s="3"/>
      <c r="DW2106" s="3"/>
      <c r="DX2106" s="3"/>
      <c r="DY2106" s="3"/>
      <c r="DZ2106" s="3"/>
      <c r="EA2106" s="3"/>
      <c r="EB2106" s="3"/>
      <c r="EC2106" s="3"/>
      <c r="ED2106" s="3"/>
      <c r="EE2106" s="3"/>
      <c r="EF2106" s="3"/>
      <c r="EG2106" s="3"/>
    </row>
    <row r="2107" spans="1:137" ht="15.75" customHeight="1">
      <c r="A2107" s="15" t="s">
        <v>6703</v>
      </c>
      <c r="B2107" s="15" t="s">
        <v>6704</v>
      </c>
      <c r="C2107" s="16" t="s">
        <v>6705</v>
      </c>
      <c r="D2107" s="15">
        <v>605256218</v>
      </c>
      <c r="E2107" s="15" t="s">
        <v>6706</v>
      </c>
      <c r="F2107" s="15" t="s">
        <v>84</v>
      </c>
      <c r="G2107" s="15" t="s">
        <v>101</v>
      </c>
      <c r="H2107" s="15" t="s">
        <v>174</v>
      </c>
      <c r="I2107" s="17">
        <f t="shared" si="18"/>
        <v>0</v>
      </c>
      <c r="J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  <c r="U2107" s="17"/>
      <c r="V2107" s="17"/>
      <c r="W2107" s="17"/>
      <c r="X2107" s="17"/>
      <c r="Y2107" s="17"/>
      <c r="Z2107" s="18">
        <f t="shared" si="1"/>
        <v>28</v>
      </c>
      <c r="AA2107" s="19"/>
      <c r="AB2107" s="19"/>
      <c r="AC2107" s="19"/>
      <c r="AD2107" s="19"/>
      <c r="AE2107" s="19"/>
      <c r="AF2107" s="19">
        <v>6</v>
      </c>
      <c r="AG2107" s="19"/>
      <c r="AH2107" s="19">
        <v>7</v>
      </c>
      <c r="AI2107" s="19"/>
      <c r="AJ2107" s="19"/>
      <c r="AK2107" s="19"/>
      <c r="AL2107" s="19"/>
      <c r="AM2107" s="19"/>
      <c r="AN2107" s="19"/>
      <c r="AO2107" s="19">
        <v>15</v>
      </c>
      <c r="AP2107" s="19"/>
      <c r="AQ2107" s="19"/>
      <c r="AR2107" s="20">
        <f t="shared" si="3"/>
        <v>0</v>
      </c>
      <c r="AS2107" s="21"/>
      <c r="AT2107" s="21"/>
      <c r="AU2107" s="21"/>
      <c r="AV2107" s="21"/>
      <c r="AW2107" s="21"/>
      <c r="AX2107" s="21"/>
      <c r="AY2107" s="21"/>
      <c r="AZ2107" s="21"/>
      <c r="BA2107" s="21"/>
      <c r="BB2107" s="21"/>
      <c r="BC2107" s="21"/>
      <c r="BD2107" s="21"/>
      <c r="BE2107" s="21"/>
      <c r="BF2107" s="21"/>
      <c r="BG2107" s="21"/>
      <c r="BH2107" s="21"/>
      <c r="BI2107" s="21"/>
      <c r="BJ2107" s="22">
        <f t="shared" si="21"/>
        <v>0</v>
      </c>
      <c r="BK2107" s="21"/>
      <c r="BL2107" s="21"/>
      <c r="BM2107" s="21"/>
      <c r="BN2107" s="23">
        <f t="shared" si="7"/>
        <v>0</v>
      </c>
      <c r="BO2107" s="23"/>
      <c r="BP2107" s="23"/>
      <c r="BQ2107" s="23"/>
      <c r="BR2107" s="23"/>
      <c r="BS2107" s="23"/>
      <c r="BT2107" s="23"/>
      <c r="BU2107" s="23"/>
      <c r="BV2107" s="23"/>
      <c r="BW2107" s="23"/>
      <c r="BX2107" s="23"/>
      <c r="BY2107" s="23"/>
      <c r="BZ2107" s="23"/>
      <c r="CA2107" s="23"/>
      <c r="CB2107" s="23"/>
      <c r="CC2107" s="23"/>
      <c r="CD2107" s="23"/>
      <c r="CE2107" s="23"/>
      <c r="CF2107" s="21">
        <f t="shared" si="9"/>
        <v>0</v>
      </c>
      <c r="CG2107" s="21"/>
      <c r="CH2107" s="21"/>
      <c r="CI2107" s="21"/>
      <c r="CJ2107" s="21"/>
      <c r="CK2107" s="21"/>
      <c r="CL2107" s="21"/>
      <c r="CM2107" s="21"/>
      <c r="CN2107" s="21"/>
      <c r="CO2107" s="21"/>
      <c r="CP2107" s="21"/>
      <c r="CQ2107" s="21"/>
      <c r="CR2107" s="21"/>
      <c r="CS2107" s="21"/>
      <c r="CT2107" s="21"/>
      <c r="CU2107" s="21"/>
      <c r="CV2107" s="21"/>
      <c r="CW2107" s="21"/>
      <c r="CX2107" s="23">
        <f t="shared" si="11"/>
        <v>2</v>
      </c>
      <c r="CY2107" s="23"/>
      <c r="CZ2107" s="23"/>
      <c r="DA2107" s="23"/>
      <c r="DB2107" s="23">
        <v>2</v>
      </c>
      <c r="DC2107" s="23"/>
      <c r="DD2107" s="23"/>
      <c r="DE2107" s="22">
        <f t="shared" si="13"/>
        <v>0</v>
      </c>
      <c r="DF2107" s="21"/>
      <c r="DG2107" s="21"/>
      <c r="DH2107" s="21"/>
      <c r="DI2107" s="21"/>
      <c r="DJ2107" s="21"/>
      <c r="DK2107" s="24">
        <f t="shared" si="15"/>
        <v>0</v>
      </c>
      <c r="DL2107" s="23"/>
      <c r="DM2107" s="23"/>
      <c r="DN2107" s="3"/>
      <c r="DO2107" s="3"/>
      <c r="DP2107" s="3"/>
      <c r="DQ2107" s="3"/>
      <c r="DR2107" s="3"/>
      <c r="DS2107" s="3"/>
      <c r="DT2107" s="3"/>
      <c r="DU2107" s="3"/>
      <c r="DV2107" s="3"/>
      <c r="DW2107" s="3"/>
      <c r="DX2107" s="3"/>
      <c r="DY2107" s="3"/>
      <c r="DZ2107" s="3"/>
      <c r="EA2107" s="3"/>
      <c r="EB2107" s="3"/>
      <c r="EC2107" s="3"/>
      <c r="ED2107" s="3"/>
      <c r="EE2107" s="3"/>
      <c r="EF2107" s="3"/>
      <c r="EG2107" s="3"/>
    </row>
    <row r="2108" spans="1:137" ht="15.75" customHeight="1">
      <c r="A2108" s="15" t="s">
        <v>4755</v>
      </c>
      <c r="B2108" s="15" t="s">
        <v>6707</v>
      </c>
      <c r="C2108" s="16">
        <v>49626957</v>
      </c>
      <c r="D2108" s="15">
        <v>603811604</v>
      </c>
      <c r="E2108" s="15" t="s">
        <v>6708</v>
      </c>
      <c r="F2108" s="15" t="s">
        <v>84</v>
      </c>
      <c r="G2108" s="15" t="s">
        <v>101</v>
      </c>
      <c r="H2108" s="15" t="s">
        <v>68</v>
      </c>
      <c r="I2108" s="17">
        <f t="shared" si="18"/>
        <v>0</v>
      </c>
      <c r="J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  <c r="U2108" s="17"/>
      <c r="V2108" s="17"/>
      <c r="W2108" s="17"/>
      <c r="X2108" s="17"/>
      <c r="Y2108" s="17"/>
      <c r="Z2108" s="18">
        <f t="shared" si="1"/>
        <v>28</v>
      </c>
      <c r="AA2108" s="19"/>
      <c r="AB2108" s="19"/>
      <c r="AC2108" s="19"/>
      <c r="AD2108" s="19"/>
      <c r="AE2108" s="19"/>
      <c r="AF2108" s="19">
        <v>6</v>
      </c>
      <c r="AG2108" s="19"/>
      <c r="AH2108" s="19">
        <v>7</v>
      </c>
      <c r="AI2108" s="19"/>
      <c r="AJ2108" s="19"/>
      <c r="AK2108" s="19"/>
      <c r="AL2108" s="19"/>
      <c r="AM2108" s="19"/>
      <c r="AN2108" s="19"/>
      <c r="AO2108" s="19">
        <v>15</v>
      </c>
      <c r="AP2108" s="19"/>
      <c r="AQ2108" s="19"/>
      <c r="AR2108" s="20">
        <f t="shared" si="3"/>
        <v>0</v>
      </c>
      <c r="AS2108" s="21"/>
      <c r="AT2108" s="21"/>
      <c r="AU2108" s="21"/>
      <c r="AV2108" s="21"/>
      <c r="AW2108" s="21"/>
      <c r="AX2108" s="21"/>
      <c r="AY2108" s="21"/>
      <c r="AZ2108" s="21"/>
      <c r="BA2108" s="21"/>
      <c r="BB2108" s="21"/>
      <c r="BC2108" s="21"/>
      <c r="BD2108" s="21"/>
      <c r="BE2108" s="21"/>
      <c r="BF2108" s="21"/>
      <c r="BG2108" s="21"/>
      <c r="BH2108" s="21"/>
      <c r="BI2108" s="21"/>
      <c r="BJ2108" s="22">
        <f t="shared" si="21"/>
        <v>0</v>
      </c>
      <c r="BK2108" s="21"/>
      <c r="BL2108" s="21"/>
      <c r="BM2108" s="21"/>
      <c r="BN2108" s="23">
        <f t="shared" si="7"/>
        <v>0</v>
      </c>
      <c r="BO2108" s="23"/>
      <c r="BP2108" s="23"/>
      <c r="BQ2108" s="23"/>
      <c r="BR2108" s="23"/>
      <c r="BS2108" s="23"/>
      <c r="BT2108" s="23"/>
      <c r="BU2108" s="23"/>
      <c r="BV2108" s="23"/>
      <c r="BW2108" s="23"/>
      <c r="BX2108" s="23"/>
      <c r="BY2108" s="23"/>
      <c r="BZ2108" s="23"/>
      <c r="CA2108" s="23"/>
      <c r="CB2108" s="23"/>
      <c r="CC2108" s="23"/>
      <c r="CD2108" s="23"/>
      <c r="CE2108" s="23"/>
      <c r="CF2108" s="21">
        <f t="shared" si="9"/>
        <v>0</v>
      </c>
      <c r="CG2108" s="21"/>
      <c r="CH2108" s="21"/>
      <c r="CI2108" s="21"/>
      <c r="CJ2108" s="21"/>
      <c r="CK2108" s="21"/>
      <c r="CL2108" s="21"/>
      <c r="CM2108" s="21"/>
      <c r="CN2108" s="21"/>
      <c r="CO2108" s="21"/>
      <c r="CP2108" s="21"/>
      <c r="CQ2108" s="21"/>
      <c r="CR2108" s="21"/>
      <c r="CS2108" s="21"/>
      <c r="CT2108" s="21"/>
      <c r="CU2108" s="21"/>
      <c r="CV2108" s="21"/>
      <c r="CW2108" s="21"/>
      <c r="CX2108" s="23">
        <f t="shared" si="11"/>
        <v>2</v>
      </c>
      <c r="CY2108" s="23"/>
      <c r="CZ2108" s="23"/>
      <c r="DA2108" s="23"/>
      <c r="DB2108" s="23">
        <v>2</v>
      </c>
      <c r="DC2108" s="23"/>
      <c r="DD2108" s="23"/>
      <c r="DE2108" s="22">
        <f t="shared" si="13"/>
        <v>0</v>
      </c>
      <c r="DF2108" s="21"/>
      <c r="DG2108" s="21"/>
      <c r="DH2108" s="21"/>
      <c r="DI2108" s="21"/>
      <c r="DJ2108" s="21"/>
      <c r="DK2108" s="24">
        <f t="shared" si="15"/>
        <v>0</v>
      </c>
      <c r="DL2108" s="23"/>
      <c r="DM2108" s="23"/>
      <c r="DN2108" s="3"/>
      <c r="DO2108" s="3"/>
      <c r="DP2108" s="3"/>
      <c r="DQ2108" s="3"/>
      <c r="DR2108" s="3"/>
      <c r="DS2108" s="3"/>
      <c r="DT2108" s="3"/>
      <c r="DU2108" s="3"/>
      <c r="DV2108" s="3"/>
      <c r="DW2108" s="3"/>
      <c r="DX2108" s="3"/>
      <c r="DY2108" s="3"/>
      <c r="DZ2108" s="3"/>
      <c r="EA2108" s="3"/>
      <c r="EB2108" s="3"/>
      <c r="EC2108" s="3"/>
      <c r="ED2108" s="3"/>
      <c r="EE2108" s="3"/>
      <c r="EF2108" s="3"/>
      <c r="EG2108" s="3"/>
    </row>
    <row r="2109" spans="1:137" ht="15.75" customHeight="1">
      <c r="A2109" s="15" t="s">
        <v>6709</v>
      </c>
      <c r="B2109" s="15" t="s">
        <v>6710</v>
      </c>
      <c r="C2109" s="16">
        <v>18412734</v>
      </c>
      <c r="D2109" s="15">
        <v>603157364</v>
      </c>
      <c r="E2109" s="15" t="s">
        <v>6711</v>
      </c>
      <c r="F2109" s="15" t="s">
        <v>84</v>
      </c>
      <c r="G2109" s="15" t="s">
        <v>101</v>
      </c>
      <c r="H2109" s="15" t="s">
        <v>174</v>
      </c>
      <c r="I2109" s="17">
        <f t="shared" si="18"/>
        <v>0</v>
      </c>
      <c r="J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  <c r="U2109" s="17"/>
      <c r="V2109" s="17"/>
      <c r="W2109" s="17"/>
      <c r="X2109" s="17"/>
      <c r="Y2109" s="17"/>
      <c r="Z2109" s="18">
        <f t="shared" si="1"/>
        <v>34</v>
      </c>
      <c r="AA2109" s="19"/>
      <c r="AB2109" s="19"/>
      <c r="AC2109" s="19"/>
      <c r="AD2109" s="19"/>
      <c r="AE2109" s="19"/>
      <c r="AF2109" s="25">
        <v>12</v>
      </c>
      <c r="AG2109" s="19"/>
      <c r="AH2109" s="19">
        <v>7</v>
      </c>
      <c r="AI2109" s="19"/>
      <c r="AJ2109" s="19"/>
      <c r="AK2109" s="19"/>
      <c r="AL2109" s="19"/>
      <c r="AM2109" s="19"/>
      <c r="AN2109" s="19"/>
      <c r="AO2109" s="19">
        <v>15</v>
      </c>
      <c r="AP2109" s="19"/>
      <c r="AQ2109" s="19"/>
      <c r="AR2109" s="20">
        <f t="shared" si="3"/>
        <v>0</v>
      </c>
      <c r="AS2109" s="21"/>
      <c r="AT2109" s="21"/>
      <c r="AU2109" s="21"/>
      <c r="AV2109" s="21"/>
      <c r="AW2109" s="21"/>
      <c r="AX2109" s="21"/>
      <c r="AY2109" s="21"/>
      <c r="AZ2109" s="21"/>
      <c r="BA2109" s="21"/>
      <c r="BB2109" s="21"/>
      <c r="BC2109" s="21"/>
      <c r="BD2109" s="21"/>
      <c r="BE2109" s="21"/>
      <c r="BF2109" s="21"/>
      <c r="BG2109" s="21"/>
      <c r="BH2109" s="21"/>
      <c r="BI2109" s="21"/>
      <c r="BJ2109" s="22">
        <f t="shared" si="21"/>
        <v>0</v>
      </c>
      <c r="BK2109" s="21"/>
      <c r="BL2109" s="21"/>
      <c r="BM2109" s="21"/>
      <c r="BN2109" s="23">
        <f t="shared" si="7"/>
        <v>0</v>
      </c>
      <c r="BO2109" s="23"/>
      <c r="BP2109" s="23"/>
      <c r="BQ2109" s="23"/>
      <c r="BR2109" s="23"/>
      <c r="BS2109" s="23"/>
      <c r="BT2109" s="23"/>
      <c r="BU2109" s="23"/>
      <c r="BV2109" s="23"/>
      <c r="BW2109" s="23"/>
      <c r="BX2109" s="23"/>
      <c r="BY2109" s="23"/>
      <c r="BZ2109" s="23"/>
      <c r="CA2109" s="23"/>
      <c r="CB2109" s="23"/>
      <c r="CC2109" s="23"/>
      <c r="CD2109" s="23"/>
      <c r="CE2109" s="23"/>
      <c r="CF2109" s="21">
        <f t="shared" si="9"/>
        <v>0</v>
      </c>
      <c r="CG2109" s="21"/>
      <c r="CH2109" s="21"/>
      <c r="CI2109" s="21"/>
      <c r="CJ2109" s="21"/>
      <c r="CK2109" s="21"/>
      <c r="CL2109" s="21"/>
      <c r="CM2109" s="21"/>
      <c r="CN2109" s="21"/>
      <c r="CO2109" s="21"/>
      <c r="CP2109" s="21"/>
      <c r="CQ2109" s="21"/>
      <c r="CR2109" s="21"/>
      <c r="CS2109" s="21"/>
      <c r="CT2109" s="21"/>
      <c r="CU2109" s="21"/>
      <c r="CV2109" s="21"/>
      <c r="CW2109" s="21"/>
      <c r="CX2109" s="23">
        <f t="shared" si="11"/>
        <v>2</v>
      </c>
      <c r="CY2109" s="23"/>
      <c r="CZ2109" s="23"/>
      <c r="DA2109" s="23"/>
      <c r="DB2109" s="23">
        <v>2</v>
      </c>
      <c r="DC2109" s="23"/>
      <c r="DD2109" s="23"/>
      <c r="DE2109" s="22">
        <f t="shared" si="13"/>
        <v>0</v>
      </c>
      <c r="DF2109" s="21"/>
      <c r="DG2109" s="21"/>
      <c r="DH2109" s="21"/>
      <c r="DI2109" s="21"/>
      <c r="DJ2109" s="21"/>
      <c r="DK2109" s="24">
        <f t="shared" si="15"/>
        <v>0</v>
      </c>
      <c r="DL2109" s="23"/>
      <c r="DM2109" s="23"/>
      <c r="DN2109" s="3"/>
      <c r="DO2109" s="3"/>
      <c r="DP2109" s="3"/>
      <c r="DQ2109" s="3"/>
      <c r="DR2109" s="3"/>
      <c r="DS2109" s="3"/>
      <c r="DT2109" s="3"/>
      <c r="DU2109" s="3"/>
      <c r="DV2109" s="3"/>
      <c r="DW2109" s="3"/>
      <c r="DX2109" s="3"/>
      <c r="DY2109" s="3"/>
      <c r="DZ2109" s="3"/>
      <c r="EA2109" s="3"/>
      <c r="EB2109" s="3"/>
      <c r="EC2109" s="3"/>
      <c r="ED2109" s="3"/>
      <c r="EE2109" s="3"/>
      <c r="EF2109" s="3"/>
      <c r="EG2109" s="3"/>
    </row>
    <row r="2110" spans="1:137" ht="15.75" customHeight="1">
      <c r="A2110" s="15" t="s">
        <v>6712</v>
      </c>
      <c r="B2110" s="15" t="s">
        <v>6713</v>
      </c>
      <c r="C2110" s="16">
        <v>48137537</v>
      </c>
      <c r="D2110" s="15">
        <v>724130442</v>
      </c>
      <c r="E2110" s="15" t="s">
        <v>6714</v>
      </c>
      <c r="F2110" s="15" t="s">
        <v>84</v>
      </c>
      <c r="G2110" s="15" t="s">
        <v>101</v>
      </c>
      <c r="H2110" s="15" t="s">
        <v>174</v>
      </c>
      <c r="I2110" s="17">
        <f t="shared" si="18"/>
        <v>0</v>
      </c>
      <c r="J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  <c r="U2110" s="17"/>
      <c r="V2110" s="17"/>
      <c r="W2110" s="17"/>
      <c r="X2110" s="17"/>
      <c r="Y2110" s="17"/>
      <c r="Z2110" s="18">
        <f t="shared" si="1"/>
        <v>27</v>
      </c>
      <c r="AA2110" s="19"/>
      <c r="AB2110" s="19"/>
      <c r="AC2110" s="19"/>
      <c r="AD2110" s="19"/>
      <c r="AE2110" s="19"/>
      <c r="AF2110" s="19">
        <v>6</v>
      </c>
      <c r="AG2110" s="19"/>
      <c r="AH2110" s="19">
        <v>6</v>
      </c>
      <c r="AI2110" s="19"/>
      <c r="AJ2110" s="19"/>
      <c r="AK2110" s="19"/>
      <c r="AL2110" s="19"/>
      <c r="AM2110" s="19"/>
      <c r="AN2110" s="19"/>
      <c r="AO2110" s="19">
        <v>15</v>
      </c>
      <c r="AP2110" s="19"/>
      <c r="AQ2110" s="19"/>
      <c r="AR2110" s="20">
        <f t="shared" si="3"/>
        <v>0</v>
      </c>
      <c r="AS2110" s="21"/>
      <c r="AT2110" s="21"/>
      <c r="AU2110" s="21"/>
      <c r="AV2110" s="21"/>
      <c r="AW2110" s="21"/>
      <c r="AX2110" s="21"/>
      <c r="AY2110" s="21"/>
      <c r="AZ2110" s="21"/>
      <c r="BA2110" s="21"/>
      <c r="BB2110" s="21"/>
      <c r="BC2110" s="21"/>
      <c r="BD2110" s="21"/>
      <c r="BE2110" s="21"/>
      <c r="BF2110" s="21"/>
      <c r="BG2110" s="21"/>
      <c r="BH2110" s="21"/>
      <c r="BI2110" s="21"/>
      <c r="BJ2110" s="22">
        <f t="shared" si="21"/>
        <v>0</v>
      </c>
      <c r="BK2110" s="21"/>
      <c r="BL2110" s="21"/>
      <c r="BM2110" s="21"/>
      <c r="BN2110" s="23">
        <f t="shared" si="7"/>
        <v>1</v>
      </c>
      <c r="BO2110" s="23"/>
      <c r="BP2110" s="23"/>
      <c r="BQ2110" s="23">
        <v>1</v>
      </c>
      <c r="BR2110" s="23"/>
      <c r="BS2110" s="23"/>
      <c r="BT2110" s="23"/>
      <c r="BU2110" s="23"/>
      <c r="BV2110" s="23"/>
      <c r="BW2110" s="23"/>
      <c r="BX2110" s="23"/>
      <c r="BY2110" s="23"/>
      <c r="BZ2110" s="23"/>
      <c r="CA2110" s="23"/>
      <c r="CB2110" s="23"/>
      <c r="CC2110" s="23"/>
      <c r="CD2110" s="23"/>
      <c r="CE2110" s="23"/>
      <c r="CF2110" s="21">
        <f t="shared" si="9"/>
        <v>0</v>
      </c>
      <c r="CG2110" s="21"/>
      <c r="CH2110" s="21"/>
      <c r="CI2110" s="21"/>
      <c r="CJ2110" s="21"/>
      <c r="CK2110" s="21"/>
      <c r="CL2110" s="21"/>
      <c r="CM2110" s="21"/>
      <c r="CN2110" s="21"/>
      <c r="CO2110" s="21"/>
      <c r="CP2110" s="21"/>
      <c r="CQ2110" s="21"/>
      <c r="CR2110" s="21"/>
      <c r="CS2110" s="21"/>
      <c r="CT2110" s="21"/>
      <c r="CU2110" s="21"/>
      <c r="CV2110" s="21"/>
      <c r="CW2110" s="21"/>
      <c r="CX2110" s="23">
        <f t="shared" si="11"/>
        <v>2</v>
      </c>
      <c r="CY2110" s="23"/>
      <c r="CZ2110" s="23"/>
      <c r="DA2110" s="23"/>
      <c r="DB2110" s="23">
        <v>2</v>
      </c>
      <c r="DC2110" s="23"/>
      <c r="DD2110" s="23"/>
      <c r="DE2110" s="22">
        <f t="shared" si="13"/>
        <v>0</v>
      </c>
      <c r="DF2110" s="21"/>
      <c r="DG2110" s="21"/>
      <c r="DH2110" s="21"/>
      <c r="DI2110" s="21"/>
      <c r="DJ2110" s="21"/>
      <c r="DK2110" s="24">
        <f t="shared" si="15"/>
        <v>0</v>
      </c>
      <c r="DL2110" s="23"/>
      <c r="DM2110" s="23"/>
      <c r="DN2110" s="3"/>
      <c r="DO2110" s="3"/>
      <c r="DP2110" s="3"/>
      <c r="DQ2110" s="3"/>
      <c r="DR2110" s="3"/>
      <c r="DS2110" s="3"/>
      <c r="DT2110" s="3"/>
      <c r="DU2110" s="3"/>
      <c r="DV2110" s="3"/>
      <c r="DW2110" s="3"/>
      <c r="DX2110" s="3"/>
      <c r="DY2110" s="3"/>
      <c r="DZ2110" s="3"/>
      <c r="EA2110" s="3"/>
      <c r="EB2110" s="3"/>
      <c r="EC2110" s="3"/>
      <c r="ED2110" s="3"/>
      <c r="EE2110" s="3"/>
      <c r="EF2110" s="3"/>
      <c r="EG2110" s="3"/>
    </row>
    <row r="2111" spans="1:137" ht="15.75" customHeight="1">
      <c r="A2111" s="15" t="s">
        <v>6715</v>
      </c>
      <c r="B2111" s="15" t="s">
        <v>6716</v>
      </c>
      <c r="C2111" s="16" t="s">
        <v>6717</v>
      </c>
      <c r="D2111" s="15">
        <v>602689889</v>
      </c>
      <c r="E2111" s="15" t="s">
        <v>6718</v>
      </c>
      <c r="F2111" s="15" t="s">
        <v>84</v>
      </c>
      <c r="G2111" s="15" t="s">
        <v>101</v>
      </c>
      <c r="H2111" s="15" t="s">
        <v>86</v>
      </c>
      <c r="I2111" s="17">
        <f t="shared" si="18"/>
        <v>0</v>
      </c>
      <c r="J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  <c r="U2111" s="17"/>
      <c r="V2111" s="17"/>
      <c r="W2111" s="17"/>
      <c r="X2111" s="17"/>
      <c r="Y2111" s="17"/>
      <c r="Z2111" s="18">
        <f t="shared" si="1"/>
        <v>27</v>
      </c>
      <c r="AA2111" s="19"/>
      <c r="AB2111" s="19"/>
      <c r="AC2111" s="19"/>
      <c r="AD2111" s="19"/>
      <c r="AE2111" s="19"/>
      <c r="AF2111" s="19">
        <v>6</v>
      </c>
      <c r="AG2111" s="19"/>
      <c r="AH2111" s="19">
        <v>6</v>
      </c>
      <c r="AI2111" s="19"/>
      <c r="AJ2111" s="19"/>
      <c r="AK2111" s="19"/>
      <c r="AL2111" s="19"/>
      <c r="AM2111" s="19"/>
      <c r="AN2111" s="19"/>
      <c r="AO2111" s="19">
        <v>15</v>
      </c>
      <c r="AP2111" s="19"/>
      <c r="AQ2111" s="19"/>
      <c r="AR2111" s="20">
        <f t="shared" si="3"/>
        <v>0</v>
      </c>
      <c r="AS2111" s="21"/>
      <c r="AT2111" s="21"/>
      <c r="AU2111" s="21"/>
      <c r="AV2111" s="21"/>
      <c r="AW2111" s="21"/>
      <c r="AX2111" s="21"/>
      <c r="AY2111" s="21"/>
      <c r="AZ2111" s="21"/>
      <c r="BA2111" s="21"/>
      <c r="BB2111" s="21"/>
      <c r="BC2111" s="21"/>
      <c r="BD2111" s="21"/>
      <c r="BE2111" s="21"/>
      <c r="BF2111" s="21"/>
      <c r="BG2111" s="21"/>
      <c r="BH2111" s="21"/>
      <c r="BI2111" s="21"/>
      <c r="BJ2111" s="22">
        <f t="shared" si="21"/>
        <v>0</v>
      </c>
      <c r="BK2111" s="21"/>
      <c r="BL2111" s="21"/>
      <c r="BM2111" s="21"/>
      <c r="BN2111" s="23">
        <f t="shared" si="7"/>
        <v>5</v>
      </c>
      <c r="BO2111" s="23"/>
      <c r="BP2111" s="23"/>
      <c r="BQ2111" s="23">
        <v>5</v>
      </c>
      <c r="BR2111" s="23"/>
      <c r="BS2111" s="23"/>
      <c r="BT2111" s="23"/>
      <c r="BU2111" s="23"/>
      <c r="BV2111" s="23"/>
      <c r="BW2111" s="23"/>
      <c r="BX2111" s="23"/>
      <c r="BY2111" s="23"/>
      <c r="BZ2111" s="23"/>
      <c r="CA2111" s="23"/>
      <c r="CB2111" s="23"/>
      <c r="CC2111" s="23"/>
      <c r="CD2111" s="23"/>
      <c r="CE2111" s="23"/>
      <c r="CF2111" s="21">
        <f t="shared" si="9"/>
        <v>0</v>
      </c>
      <c r="CG2111" s="21"/>
      <c r="CH2111" s="21"/>
      <c r="CI2111" s="21"/>
      <c r="CJ2111" s="21"/>
      <c r="CK2111" s="21"/>
      <c r="CL2111" s="21"/>
      <c r="CM2111" s="21"/>
      <c r="CN2111" s="21"/>
      <c r="CO2111" s="21"/>
      <c r="CP2111" s="21"/>
      <c r="CQ2111" s="21"/>
      <c r="CR2111" s="21"/>
      <c r="CS2111" s="21"/>
      <c r="CT2111" s="21"/>
      <c r="CU2111" s="21"/>
      <c r="CV2111" s="21"/>
      <c r="CW2111" s="21"/>
      <c r="CX2111" s="23">
        <f t="shared" si="11"/>
        <v>2</v>
      </c>
      <c r="CY2111" s="23"/>
      <c r="CZ2111" s="23"/>
      <c r="DA2111" s="23"/>
      <c r="DB2111" s="23">
        <v>2</v>
      </c>
      <c r="DC2111" s="23"/>
      <c r="DD2111" s="23"/>
      <c r="DE2111" s="22">
        <f t="shared" si="13"/>
        <v>0</v>
      </c>
      <c r="DF2111" s="21"/>
      <c r="DG2111" s="21"/>
      <c r="DH2111" s="21"/>
      <c r="DI2111" s="21"/>
      <c r="DJ2111" s="21"/>
      <c r="DK2111" s="24">
        <f t="shared" si="15"/>
        <v>0</v>
      </c>
      <c r="DL2111" s="23"/>
      <c r="DM2111" s="23"/>
      <c r="DN2111" s="3"/>
      <c r="DO2111" s="3"/>
      <c r="DP2111" s="3"/>
      <c r="DQ2111" s="3"/>
      <c r="DR2111" s="3"/>
      <c r="DS2111" s="3"/>
      <c r="DT2111" s="3"/>
      <c r="DU2111" s="3"/>
      <c r="DV2111" s="3"/>
      <c r="DW2111" s="3"/>
      <c r="DX2111" s="3"/>
      <c r="DY2111" s="3"/>
      <c r="DZ2111" s="3"/>
      <c r="EA2111" s="3"/>
      <c r="EB2111" s="3"/>
      <c r="EC2111" s="3"/>
      <c r="ED2111" s="3"/>
      <c r="EE2111" s="3"/>
      <c r="EF2111" s="3"/>
      <c r="EG2111" s="3"/>
    </row>
    <row r="2112" spans="1:137" ht="15.75" customHeight="1">
      <c r="A2112" s="15" t="s">
        <v>6719</v>
      </c>
      <c r="B2112" s="15" t="s">
        <v>6720</v>
      </c>
      <c r="C2112" s="16">
        <v>28908741</v>
      </c>
      <c r="D2112" s="15">
        <v>602947288</v>
      </c>
      <c r="E2112" s="15" t="s">
        <v>1677</v>
      </c>
      <c r="F2112" s="15" t="s">
        <v>84</v>
      </c>
      <c r="G2112" s="15" t="s">
        <v>101</v>
      </c>
      <c r="H2112" s="15" t="s">
        <v>57</v>
      </c>
      <c r="I2112" s="17">
        <f t="shared" si="18"/>
        <v>0</v>
      </c>
      <c r="J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  <c r="U2112" s="17"/>
      <c r="V2112" s="17"/>
      <c r="W2112" s="17"/>
      <c r="X2112" s="17"/>
      <c r="Y2112" s="17"/>
      <c r="Z2112" s="18">
        <f t="shared" si="1"/>
        <v>28</v>
      </c>
      <c r="AA2112" s="19"/>
      <c r="AB2112" s="19"/>
      <c r="AC2112" s="19"/>
      <c r="AD2112" s="19"/>
      <c r="AE2112" s="19"/>
      <c r="AF2112" s="19">
        <v>6</v>
      </c>
      <c r="AG2112" s="19"/>
      <c r="AH2112" s="19">
        <v>7</v>
      </c>
      <c r="AI2112" s="19"/>
      <c r="AJ2112" s="19"/>
      <c r="AK2112" s="19"/>
      <c r="AL2112" s="19"/>
      <c r="AM2112" s="19"/>
      <c r="AN2112" s="19"/>
      <c r="AO2112" s="19">
        <v>15</v>
      </c>
      <c r="AP2112" s="19"/>
      <c r="AQ2112" s="19"/>
      <c r="AR2112" s="20">
        <f t="shared" si="3"/>
        <v>0</v>
      </c>
      <c r="AS2112" s="21"/>
      <c r="AT2112" s="21"/>
      <c r="AU2112" s="21"/>
      <c r="AV2112" s="21"/>
      <c r="AW2112" s="21"/>
      <c r="AX2112" s="21"/>
      <c r="AY2112" s="21"/>
      <c r="AZ2112" s="21"/>
      <c r="BA2112" s="21"/>
      <c r="BB2112" s="21"/>
      <c r="BC2112" s="21"/>
      <c r="BD2112" s="21"/>
      <c r="BE2112" s="21"/>
      <c r="BF2112" s="21"/>
      <c r="BG2112" s="21"/>
      <c r="BH2112" s="21"/>
      <c r="BI2112" s="21"/>
      <c r="BJ2112" s="22">
        <f t="shared" si="21"/>
        <v>0</v>
      </c>
      <c r="BK2112" s="21"/>
      <c r="BL2112" s="21"/>
      <c r="BM2112" s="21"/>
      <c r="BN2112" s="23">
        <f t="shared" si="7"/>
        <v>0</v>
      </c>
      <c r="BO2112" s="23"/>
      <c r="BP2112" s="23"/>
      <c r="BQ2112" s="23"/>
      <c r="BR2112" s="23"/>
      <c r="BS2112" s="23"/>
      <c r="BT2112" s="23"/>
      <c r="BU2112" s="23"/>
      <c r="BV2112" s="23"/>
      <c r="BW2112" s="23"/>
      <c r="BX2112" s="23"/>
      <c r="BY2112" s="23"/>
      <c r="BZ2112" s="23"/>
      <c r="CA2112" s="23"/>
      <c r="CB2112" s="23"/>
      <c r="CC2112" s="23"/>
      <c r="CD2112" s="23"/>
      <c r="CE2112" s="23"/>
      <c r="CF2112" s="21">
        <f t="shared" si="9"/>
        <v>0</v>
      </c>
      <c r="CG2112" s="21"/>
      <c r="CH2112" s="21"/>
      <c r="CI2112" s="21"/>
      <c r="CJ2112" s="21"/>
      <c r="CK2112" s="21"/>
      <c r="CL2112" s="21"/>
      <c r="CM2112" s="21"/>
      <c r="CN2112" s="21"/>
      <c r="CO2112" s="21"/>
      <c r="CP2112" s="21"/>
      <c r="CQ2112" s="21"/>
      <c r="CR2112" s="21"/>
      <c r="CS2112" s="21"/>
      <c r="CT2112" s="21"/>
      <c r="CU2112" s="21"/>
      <c r="CV2112" s="21"/>
      <c r="CW2112" s="21"/>
      <c r="CX2112" s="23">
        <f t="shared" si="11"/>
        <v>2</v>
      </c>
      <c r="CY2112" s="23"/>
      <c r="CZ2112" s="23"/>
      <c r="DA2112" s="23"/>
      <c r="DB2112" s="23">
        <v>2</v>
      </c>
      <c r="DC2112" s="23"/>
      <c r="DD2112" s="23"/>
      <c r="DE2112" s="22">
        <f t="shared" si="13"/>
        <v>0</v>
      </c>
      <c r="DF2112" s="21"/>
      <c r="DG2112" s="21"/>
      <c r="DH2112" s="21"/>
      <c r="DI2112" s="21"/>
      <c r="DJ2112" s="21"/>
      <c r="DK2112" s="24">
        <f t="shared" si="15"/>
        <v>0</v>
      </c>
      <c r="DL2112" s="23"/>
      <c r="DM2112" s="23"/>
      <c r="DN2112" s="3"/>
      <c r="DO2112" s="3"/>
      <c r="DP2112" s="3"/>
      <c r="DQ2112" s="3"/>
      <c r="DR2112" s="3"/>
      <c r="DS2112" s="3"/>
      <c r="DT2112" s="3"/>
      <c r="DU2112" s="3"/>
      <c r="DV2112" s="3"/>
      <c r="DW2112" s="3"/>
      <c r="DX2112" s="3"/>
      <c r="DY2112" s="3"/>
      <c r="DZ2112" s="3"/>
      <c r="EA2112" s="3"/>
      <c r="EB2112" s="3"/>
      <c r="EC2112" s="3"/>
      <c r="ED2112" s="3"/>
      <c r="EE2112" s="3"/>
      <c r="EF2112" s="3"/>
      <c r="EG2112" s="3"/>
    </row>
    <row r="2113" spans="1:137" ht="15.75" customHeight="1">
      <c r="A2113" s="15" t="s">
        <v>6721</v>
      </c>
      <c r="B2113" s="15" t="s">
        <v>6722</v>
      </c>
      <c r="C2113" s="16" t="s">
        <v>6723</v>
      </c>
      <c r="D2113" s="15">
        <v>739071860</v>
      </c>
      <c r="E2113" s="15" t="s">
        <v>6724</v>
      </c>
      <c r="F2113" s="15" t="s">
        <v>84</v>
      </c>
      <c r="G2113" s="15" t="s">
        <v>91</v>
      </c>
      <c r="H2113" s="15" t="s">
        <v>117</v>
      </c>
      <c r="I2113" s="17">
        <f t="shared" si="18"/>
        <v>0</v>
      </c>
      <c r="J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  <c r="U2113" s="17"/>
      <c r="V2113" s="17"/>
      <c r="W2113" s="17"/>
      <c r="X2113" s="17"/>
      <c r="Y2113" s="17"/>
      <c r="Z2113" s="18">
        <f t="shared" si="1"/>
        <v>15</v>
      </c>
      <c r="AA2113" s="19"/>
      <c r="AB2113" s="19"/>
      <c r="AC2113" s="19"/>
      <c r="AD2113" s="19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>
        <v>15</v>
      </c>
      <c r="AP2113" s="19"/>
      <c r="AQ2113" s="19"/>
      <c r="AR2113" s="20">
        <f t="shared" si="3"/>
        <v>0</v>
      </c>
      <c r="AS2113" s="21"/>
      <c r="AT2113" s="21"/>
      <c r="AU2113" s="21"/>
      <c r="AV2113" s="21"/>
      <c r="AW2113" s="21"/>
      <c r="AX2113" s="21"/>
      <c r="AY2113" s="21"/>
      <c r="AZ2113" s="21"/>
      <c r="BA2113" s="21"/>
      <c r="BB2113" s="21"/>
      <c r="BC2113" s="21"/>
      <c r="BD2113" s="21"/>
      <c r="BE2113" s="21"/>
      <c r="BF2113" s="21"/>
      <c r="BG2113" s="21"/>
      <c r="BH2113" s="21"/>
      <c r="BI2113" s="21"/>
      <c r="BJ2113" s="22">
        <f t="shared" si="21"/>
        <v>0</v>
      </c>
      <c r="BK2113" s="21"/>
      <c r="BL2113" s="21"/>
      <c r="BM2113" s="21"/>
      <c r="BN2113" s="23">
        <f t="shared" si="7"/>
        <v>0</v>
      </c>
      <c r="BO2113" s="23"/>
      <c r="BP2113" s="23"/>
      <c r="BQ2113" s="23"/>
      <c r="BR2113" s="23"/>
      <c r="BS2113" s="23"/>
      <c r="BT2113" s="23"/>
      <c r="BU2113" s="23"/>
      <c r="BV2113" s="23"/>
      <c r="BW2113" s="23"/>
      <c r="BX2113" s="23"/>
      <c r="BY2113" s="23"/>
      <c r="BZ2113" s="23"/>
      <c r="CA2113" s="23"/>
      <c r="CB2113" s="23"/>
      <c r="CC2113" s="23"/>
      <c r="CD2113" s="23"/>
      <c r="CE2113" s="23"/>
      <c r="CF2113" s="21">
        <f t="shared" si="9"/>
        <v>100</v>
      </c>
      <c r="CG2113" s="21"/>
      <c r="CH2113" s="21"/>
      <c r="CI2113" s="21"/>
      <c r="CJ2113" s="21"/>
      <c r="CK2113" s="21"/>
      <c r="CL2113" s="21"/>
      <c r="CM2113" s="21"/>
      <c r="CN2113" s="21"/>
      <c r="CO2113" s="21"/>
      <c r="CP2113" s="21"/>
      <c r="CQ2113" s="21"/>
      <c r="CR2113" s="21"/>
      <c r="CS2113" s="21"/>
      <c r="CT2113" s="21"/>
      <c r="CU2113" s="21">
        <v>100</v>
      </c>
      <c r="CV2113" s="21"/>
      <c r="CW2113" s="21"/>
      <c r="CX2113" s="23">
        <f t="shared" si="11"/>
        <v>1</v>
      </c>
      <c r="CY2113" s="23"/>
      <c r="CZ2113" s="23"/>
      <c r="DA2113" s="23"/>
      <c r="DB2113" s="23">
        <v>1</v>
      </c>
      <c r="DC2113" s="23"/>
      <c r="DD2113" s="23"/>
      <c r="DE2113" s="22">
        <f t="shared" si="13"/>
        <v>0</v>
      </c>
      <c r="DF2113" s="21"/>
      <c r="DG2113" s="21"/>
      <c r="DH2113" s="21"/>
      <c r="DI2113" s="21"/>
      <c r="DJ2113" s="21"/>
      <c r="DK2113" s="24">
        <f t="shared" si="15"/>
        <v>0</v>
      </c>
      <c r="DL2113" s="23"/>
      <c r="DM2113" s="23"/>
      <c r="DN2113" s="3"/>
      <c r="DO2113" s="3"/>
      <c r="DP2113" s="3"/>
      <c r="DQ2113" s="3"/>
      <c r="DR2113" s="3"/>
      <c r="DS2113" s="3"/>
      <c r="DT2113" s="3"/>
      <c r="DU2113" s="3"/>
      <c r="DV2113" s="3"/>
      <c r="DW2113" s="3"/>
      <c r="DX2113" s="3"/>
      <c r="DY2113" s="3"/>
      <c r="DZ2113" s="3"/>
      <c r="EA2113" s="3"/>
      <c r="EB2113" s="3"/>
      <c r="EC2113" s="3"/>
      <c r="ED2113" s="3"/>
      <c r="EE2113" s="3"/>
      <c r="EF2113" s="3"/>
      <c r="EG2113" s="3"/>
    </row>
    <row r="2114" spans="1:137" ht="15.75" customHeight="1">
      <c r="A2114" s="15" t="s">
        <v>6725</v>
      </c>
      <c r="B2114" s="15" t="s">
        <v>6726</v>
      </c>
      <c r="C2114" s="16">
        <v>28915445</v>
      </c>
      <c r="D2114" s="15">
        <v>608003016</v>
      </c>
      <c r="E2114" s="15" t="s">
        <v>6727</v>
      </c>
      <c r="F2114" s="15" t="s">
        <v>84</v>
      </c>
      <c r="G2114" s="15" t="s">
        <v>85</v>
      </c>
      <c r="H2114" s="15" t="s">
        <v>86</v>
      </c>
      <c r="I2114" s="17">
        <f t="shared" si="18"/>
        <v>0</v>
      </c>
      <c r="J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  <c r="U2114" s="17"/>
      <c r="V2114" s="17"/>
      <c r="W2114" s="17"/>
      <c r="X2114" s="17"/>
      <c r="Y2114" s="17"/>
      <c r="Z2114" s="18">
        <f t="shared" si="1"/>
        <v>45</v>
      </c>
      <c r="AA2114" s="19"/>
      <c r="AB2114" s="19"/>
      <c r="AC2114" s="19"/>
      <c r="AD2114" s="19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25">
        <v>45</v>
      </c>
      <c r="AP2114" s="19"/>
      <c r="AQ2114" s="19"/>
      <c r="AR2114" s="20">
        <f t="shared" si="3"/>
        <v>250</v>
      </c>
      <c r="AS2114" s="21"/>
      <c r="AT2114" s="21"/>
      <c r="AU2114" s="21"/>
      <c r="AV2114" s="21"/>
      <c r="AW2114" s="21"/>
      <c r="AX2114" s="21"/>
      <c r="AY2114" s="21"/>
      <c r="AZ2114" s="21"/>
      <c r="BA2114" s="21"/>
      <c r="BB2114" s="21"/>
      <c r="BC2114" s="21"/>
      <c r="BD2114" s="21"/>
      <c r="BE2114" s="21"/>
      <c r="BF2114" s="21"/>
      <c r="BG2114" s="21">
        <v>250</v>
      </c>
      <c r="BH2114" s="21"/>
      <c r="BI2114" s="21"/>
      <c r="BJ2114" s="22">
        <f t="shared" si="21"/>
        <v>0</v>
      </c>
      <c r="BK2114" s="21"/>
      <c r="BL2114" s="21"/>
      <c r="BM2114" s="21"/>
      <c r="BN2114" s="23">
        <f t="shared" si="7"/>
        <v>0</v>
      </c>
      <c r="BO2114" s="23"/>
      <c r="BP2114" s="23"/>
      <c r="BQ2114" s="23"/>
      <c r="BR2114" s="23"/>
      <c r="BS2114" s="23"/>
      <c r="BT2114" s="23"/>
      <c r="BU2114" s="23"/>
      <c r="BV2114" s="23"/>
      <c r="BW2114" s="23"/>
      <c r="BX2114" s="23"/>
      <c r="BY2114" s="23"/>
      <c r="BZ2114" s="23"/>
      <c r="CA2114" s="23"/>
      <c r="CB2114" s="23"/>
      <c r="CC2114" s="23"/>
      <c r="CD2114" s="23"/>
      <c r="CE2114" s="23"/>
      <c r="CF2114" s="21">
        <f t="shared" si="9"/>
        <v>0</v>
      </c>
      <c r="CG2114" s="21"/>
      <c r="CH2114" s="21"/>
      <c r="CI2114" s="21"/>
      <c r="CJ2114" s="21"/>
      <c r="CK2114" s="21"/>
      <c r="CL2114" s="21"/>
      <c r="CM2114" s="21"/>
      <c r="CN2114" s="21"/>
      <c r="CO2114" s="21"/>
      <c r="CP2114" s="21"/>
      <c r="CQ2114" s="21"/>
      <c r="CR2114" s="21"/>
      <c r="CS2114" s="21"/>
      <c r="CT2114" s="21"/>
      <c r="CU2114" s="21"/>
      <c r="CV2114" s="21"/>
      <c r="CW2114" s="21"/>
      <c r="CX2114" s="23">
        <f t="shared" si="11"/>
        <v>0</v>
      </c>
      <c r="CY2114" s="23"/>
      <c r="CZ2114" s="23"/>
      <c r="DA2114" s="23"/>
      <c r="DB2114" s="23"/>
      <c r="DC2114" s="23"/>
      <c r="DD2114" s="23"/>
      <c r="DE2114" s="22">
        <f t="shared" si="13"/>
        <v>0</v>
      </c>
      <c r="DF2114" s="21"/>
      <c r="DG2114" s="21"/>
      <c r="DH2114" s="21"/>
      <c r="DI2114" s="21"/>
      <c r="DJ2114" s="21"/>
      <c r="DK2114" s="24">
        <f t="shared" si="15"/>
        <v>0</v>
      </c>
      <c r="DL2114" s="23"/>
      <c r="DM2114" s="23"/>
      <c r="DN2114" s="3"/>
      <c r="DO2114" s="3"/>
      <c r="DP2114" s="3"/>
      <c r="DQ2114" s="3"/>
      <c r="DR2114" s="3"/>
      <c r="DS2114" s="3"/>
      <c r="DT2114" s="3"/>
      <c r="DU2114" s="3"/>
      <c r="DV2114" s="3"/>
      <c r="DW2114" s="3"/>
      <c r="DX2114" s="3"/>
      <c r="DY2114" s="3"/>
      <c r="DZ2114" s="3"/>
      <c r="EA2114" s="3"/>
      <c r="EB2114" s="3"/>
      <c r="EC2114" s="3"/>
      <c r="ED2114" s="3"/>
      <c r="EE2114" s="3"/>
      <c r="EF2114" s="3"/>
      <c r="EG2114" s="3"/>
    </row>
    <row r="2115" spans="1:137" ht="15.75" customHeight="1">
      <c r="A2115" s="15" t="s">
        <v>6728</v>
      </c>
      <c r="B2115" s="15" t="s">
        <v>6729</v>
      </c>
      <c r="C2115" s="16">
        <v>24182583</v>
      </c>
      <c r="D2115" s="15">
        <v>775863124</v>
      </c>
      <c r="E2115" s="15" t="s">
        <v>6730</v>
      </c>
      <c r="F2115" s="15" t="s">
        <v>84</v>
      </c>
      <c r="G2115" s="15" t="s">
        <v>91</v>
      </c>
      <c r="H2115" s="15" t="s">
        <v>57</v>
      </c>
      <c r="I2115" s="17">
        <f t="shared" si="18"/>
        <v>0</v>
      </c>
      <c r="J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  <c r="U2115" s="17"/>
      <c r="V2115" s="17"/>
      <c r="W2115" s="17"/>
      <c r="X2115" s="17"/>
      <c r="Y2115" s="17"/>
      <c r="Z2115" s="18">
        <f t="shared" si="1"/>
        <v>48</v>
      </c>
      <c r="AA2115" s="19"/>
      <c r="AB2115" s="19"/>
      <c r="AC2115" s="19"/>
      <c r="AD2115" s="19"/>
      <c r="AE2115" s="19"/>
      <c r="AF2115" s="19"/>
      <c r="AG2115" s="19">
        <f>19+19</f>
        <v>38</v>
      </c>
      <c r="AH2115" s="19"/>
      <c r="AI2115" s="19"/>
      <c r="AJ2115" s="19"/>
      <c r="AK2115" s="19"/>
      <c r="AL2115" s="19"/>
      <c r="AM2115" s="19"/>
      <c r="AN2115" s="19"/>
      <c r="AO2115" s="19">
        <v>10</v>
      </c>
      <c r="AP2115" s="19"/>
      <c r="AQ2115" s="19"/>
      <c r="AR2115" s="20">
        <f t="shared" si="3"/>
        <v>0</v>
      </c>
      <c r="AS2115" s="21"/>
      <c r="AT2115" s="21"/>
      <c r="AU2115" s="21"/>
      <c r="AV2115" s="21"/>
      <c r="AW2115" s="21"/>
      <c r="AX2115" s="21"/>
      <c r="AY2115" s="21"/>
      <c r="AZ2115" s="21"/>
      <c r="BA2115" s="21"/>
      <c r="BB2115" s="21"/>
      <c r="BC2115" s="21"/>
      <c r="BD2115" s="21"/>
      <c r="BE2115" s="21"/>
      <c r="BF2115" s="21"/>
      <c r="BG2115" s="21"/>
      <c r="BH2115" s="21"/>
      <c r="BI2115" s="21"/>
      <c r="BJ2115" s="22">
        <f t="shared" si="21"/>
        <v>0</v>
      </c>
      <c r="BK2115" s="21"/>
      <c r="BL2115" s="21"/>
      <c r="BM2115" s="21"/>
      <c r="BN2115" s="23">
        <f t="shared" si="7"/>
        <v>0</v>
      </c>
      <c r="BO2115" s="23"/>
      <c r="BP2115" s="23"/>
      <c r="BQ2115" s="23"/>
      <c r="BR2115" s="23"/>
      <c r="BS2115" s="23"/>
      <c r="BT2115" s="23"/>
      <c r="BU2115" s="23"/>
      <c r="BV2115" s="23"/>
      <c r="BW2115" s="23"/>
      <c r="BX2115" s="23"/>
      <c r="BY2115" s="23"/>
      <c r="BZ2115" s="23"/>
      <c r="CA2115" s="23"/>
      <c r="CB2115" s="23"/>
      <c r="CC2115" s="23"/>
      <c r="CD2115" s="23"/>
      <c r="CE2115" s="23"/>
      <c r="CF2115" s="21">
        <f t="shared" si="9"/>
        <v>100</v>
      </c>
      <c r="CG2115" s="21"/>
      <c r="CH2115" s="21"/>
      <c r="CI2115" s="21"/>
      <c r="CJ2115" s="21"/>
      <c r="CK2115" s="21"/>
      <c r="CL2115" s="21"/>
      <c r="CM2115" s="21"/>
      <c r="CN2115" s="21"/>
      <c r="CO2115" s="21"/>
      <c r="CP2115" s="21"/>
      <c r="CQ2115" s="21"/>
      <c r="CR2115" s="21"/>
      <c r="CS2115" s="21"/>
      <c r="CT2115" s="21"/>
      <c r="CU2115" s="21">
        <v>100</v>
      </c>
      <c r="CV2115" s="21"/>
      <c r="CW2115" s="21"/>
      <c r="CX2115" s="23">
        <f t="shared" si="11"/>
        <v>1</v>
      </c>
      <c r="CY2115" s="23"/>
      <c r="CZ2115" s="23"/>
      <c r="DA2115" s="23"/>
      <c r="DB2115" s="23">
        <v>1</v>
      </c>
      <c r="DC2115" s="23"/>
      <c r="DD2115" s="23"/>
      <c r="DE2115" s="22">
        <f t="shared" si="13"/>
        <v>0</v>
      </c>
      <c r="DF2115" s="21"/>
      <c r="DG2115" s="21"/>
      <c r="DH2115" s="21"/>
      <c r="DI2115" s="21"/>
      <c r="DJ2115" s="21"/>
      <c r="DK2115" s="24">
        <f t="shared" si="15"/>
        <v>0</v>
      </c>
      <c r="DL2115" s="23"/>
      <c r="DM2115" s="23"/>
      <c r="DN2115" s="3"/>
      <c r="DO2115" s="3"/>
      <c r="DP2115" s="3"/>
      <c r="DQ2115" s="3"/>
      <c r="DR2115" s="3"/>
      <c r="DS2115" s="3"/>
      <c r="DT2115" s="3"/>
      <c r="DU2115" s="3"/>
      <c r="DV2115" s="3"/>
      <c r="DW2115" s="3"/>
      <c r="DX2115" s="3"/>
      <c r="DY2115" s="3"/>
      <c r="DZ2115" s="3"/>
      <c r="EA2115" s="3"/>
      <c r="EB2115" s="3"/>
      <c r="EC2115" s="3"/>
      <c r="ED2115" s="3"/>
      <c r="EE2115" s="3"/>
      <c r="EF2115" s="3"/>
      <c r="EG2115" s="3"/>
    </row>
    <row r="2116" spans="1:137" ht="15.75" customHeight="1">
      <c r="A2116" s="15" t="s">
        <v>6731</v>
      </c>
      <c r="B2116" s="15" t="s">
        <v>6732</v>
      </c>
      <c r="C2116" s="16">
        <v>48548618</v>
      </c>
      <c r="D2116" s="15">
        <v>606369096</v>
      </c>
      <c r="E2116" s="15" t="s">
        <v>6733</v>
      </c>
      <c r="F2116" s="15" t="s">
        <v>84</v>
      </c>
      <c r="G2116" s="15" t="s">
        <v>101</v>
      </c>
      <c r="H2116" s="15" t="s">
        <v>57</v>
      </c>
      <c r="I2116" s="17">
        <f t="shared" si="18"/>
        <v>0</v>
      </c>
      <c r="J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  <c r="U2116" s="17"/>
      <c r="V2116" s="17"/>
      <c r="W2116" s="17"/>
      <c r="X2116" s="17"/>
      <c r="Y2116" s="17"/>
      <c r="Z2116" s="18">
        <f t="shared" si="1"/>
        <v>15</v>
      </c>
      <c r="AA2116" s="19"/>
      <c r="AB2116" s="19"/>
      <c r="AC2116" s="19"/>
      <c r="AD2116" s="19"/>
      <c r="AE2116" s="19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>
        <v>15</v>
      </c>
      <c r="AQ2116" s="19"/>
      <c r="AR2116" s="20">
        <f t="shared" si="3"/>
        <v>0</v>
      </c>
      <c r="AS2116" s="21"/>
      <c r="AT2116" s="21"/>
      <c r="AU2116" s="21"/>
      <c r="AV2116" s="21"/>
      <c r="AW2116" s="21"/>
      <c r="AX2116" s="21"/>
      <c r="AY2116" s="21"/>
      <c r="AZ2116" s="21"/>
      <c r="BA2116" s="21"/>
      <c r="BB2116" s="21"/>
      <c r="BC2116" s="21"/>
      <c r="BD2116" s="21"/>
      <c r="BE2116" s="21"/>
      <c r="BF2116" s="21"/>
      <c r="BG2116" s="21"/>
      <c r="BH2116" s="21"/>
      <c r="BI2116" s="21"/>
      <c r="BJ2116" s="22">
        <f t="shared" si="21"/>
        <v>0</v>
      </c>
      <c r="BK2116" s="21"/>
      <c r="BL2116" s="21"/>
      <c r="BM2116" s="21"/>
      <c r="BN2116" s="23">
        <f t="shared" si="7"/>
        <v>0</v>
      </c>
      <c r="BO2116" s="23"/>
      <c r="BP2116" s="23"/>
      <c r="BQ2116" s="23"/>
      <c r="BR2116" s="23"/>
      <c r="BS2116" s="23"/>
      <c r="BT2116" s="23"/>
      <c r="BU2116" s="23"/>
      <c r="BV2116" s="23"/>
      <c r="BW2116" s="23"/>
      <c r="BX2116" s="23"/>
      <c r="BY2116" s="23"/>
      <c r="BZ2116" s="23"/>
      <c r="CA2116" s="23"/>
      <c r="CB2116" s="23"/>
      <c r="CC2116" s="23"/>
      <c r="CD2116" s="23"/>
      <c r="CE2116" s="23"/>
      <c r="CF2116" s="21">
        <f t="shared" si="9"/>
        <v>0</v>
      </c>
      <c r="CG2116" s="21"/>
      <c r="CH2116" s="21"/>
      <c r="CI2116" s="21"/>
      <c r="CJ2116" s="21"/>
      <c r="CK2116" s="21"/>
      <c r="CL2116" s="21"/>
      <c r="CM2116" s="21"/>
      <c r="CN2116" s="21"/>
      <c r="CO2116" s="21"/>
      <c r="CP2116" s="21"/>
      <c r="CQ2116" s="21"/>
      <c r="CR2116" s="21"/>
      <c r="CS2116" s="21"/>
      <c r="CT2116" s="21"/>
      <c r="CU2116" s="21"/>
      <c r="CV2116" s="21"/>
      <c r="CW2116" s="21"/>
      <c r="CX2116" s="23">
        <f t="shared" si="11"/>
        <v>2</v>
      </c>
      <c r="CY2116" s="23"/>
      <c r="CZ2116" s="23"/>
      <c r="DA2116" s="23"/>
      <c r="DB2116" s="23"/>
      <c r="DC2116" s="23">
        <v>2</v>
      </c>
      <c r="DD2116" s="23"/>
      <c r="DE2116" s="22">
        <f t="shared" si="13"/>
        <v>0</v>
      </c>
      <c r="DF2116" s="21"/>
      <c r="DG2116" s="21"/>
      <c r="DH2116" s="21"/>
      <c r="DI2116" s="21"/>
      <c r="DJ2116" s="21"/>
      <c r="DK2116" s="24">
        <f t="shared" si="15"/>
        <v>0</v>
      </c>
      <c r="DL2116" s="23"/>
      <c r="DM2116" s="23"/>
      <c r="DN2116" s="3"/>
      <c r="DO2116" s="3"/>
      <c r="DP2116" s="3"/>
      <c r="DQ2116" s="3"/>
      <c r="DR2116" s="3"/>
      <c r="DS2116" s="3"/>
      <c r="DT2116" s="3"/>
      <c r="DU2116" s="3"/>
      <c r="DV2116" s="3"/>
      <c r="DW2116" s="3"/>
      <c r="DX2116" s="3"/>
      <c r="DY2116" s="3"/>
      <c r="DZ2116" s="3"/>
      <c r="EA2116" s="3"/>
      <c r="EB2116" s="3"/>
      <c r="EC2116" s="3"/>
      <c r="ED2116" s="3"/>
      <c r="EE2116" s="3"/>
      <c r="EF2116" s="3"/>
      <c r="EG2116" s="3"/>
    </row>
    <row r="2117" spans="1:137" ht="15.75" customHeight="1">
      <c r="A2117" s="15" t="s">
        <v>6734</v>
      </c>
      <c r="B2117" s="15" t="s">
        <v>6735</v>
      </c>
      <c r="C2117" s="16">
        <v>71206019</v>
      </c>
      <c r="D2117" s="15">
        <v>603181709</v>
      </c>
      <c r="E2117" s="15" t="s">
        <v>6736</v>
      </c>
      <c r="F2117" s="15" t="s">
        <v>84</v>
      </c>
      <c r="G2117" s="15" t="s">
        <v>133</v>
      </c>
      <c r="H2117" s="15" t="s">
        <v>216</v>
      </c>
      <c r="I2117" s="17">
        <f t="shared" si="18"/>
        <v>0</v>
      </c>
      <c r="J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  <c r="U2117" s="17"/>
      <c r="V2117" s="17"/>
      <c r="W2117" s="17"/>
      <c r="X2117" s="17"/>
      <c r="Y2117" s="17"/>
      <c r="Z2117" s="18">
        <f t="shared" si="1"/>
        <v>30</v>
      </c>
      <c r="AA2117" s="19"/>
      <c r="AB2117" s="19"/>
      <c r="AC2117" s="19"/>
      <c r="AD2117" s="19"/>
      <c r="AE2117" s="19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>
        <v>30</v>
      </c>
      <c r="AQ2117" s="19"/>
      <c r="AR2117" s="20">
        <f t="shared" si="3"/>
        <v>0</v>
      </c>
      <c r="AS2117" s="21"/>
      <c r="AT2117" s="21"/>
      <c r="AU2117" s="21"/>
      <c r="AV2117" s="21"/>
      <c r="AW2117" s="21"/>
      <c r="AX2117" s="21"/>
      <c r="AY2117" s="21"/>
      <c r="AZ2117" s="21"/>
      <c r="BA2117" s="21"/>
      <c r="BB2117" s="21"/>
      <c r="BC2117" s="21"/>
      <c r="BD2117" s="21"/>
      <c r="BE2117" s="21"/>
      <c r="BF2117" s="21"/>
      <c r="BG2117" s="21"/>
      <c r="BH2117" s="21"/>
      <c r="BI2117" s="21"/>
      <c r="BJ2117" s="22">
        <f t="shared" si="21"/>
        <v>0</v>
      </c>
      <c r="BK2117" s="21"/>
      <c r="BL2117" s="21"/>
      <c r="BM2117" s="21"/>
      <c r="BN2117" s="23">
        <f t="shared" si="7"/>
        <v>0</v>
      </c>
      <c r="BO2117" s="23"/>
      <c r="BP2117" s="23"/>
      <c r="BQ2117" s="23"/>
      <c r="BR2117" s="23"/>
      <c r="BS2117" s="23"/>
      <c r="BT2117" s="23"/>
      <c r="BU2117" s="23"/>
      <c r="BV2117" s="23"/>
      <c r="BW2117" s="23"/>
      <c r="BX2117" s="23"/>
      <c r="BY2117" s="23"/>
      <c r="BZ2117" s="23"/>
      <c r="CA2117" s="23"/>
      <c r="CB2117" s="23"/>
      <c r="CC2117" s="23"/>
      <c r="CD2117" s="23"/>
      <c r="CE2117" s="23"/>
      <c r="CF2117" s="21">
        <f t="shared" si="9"/>
        <v>0</v>
      </c>
      <c r="CG2117" s="21"/>
      <c r="CH2117" s="21"/>
      <c r="CI2117" s="21"/>
      <c r="CJ2117" s="21"/>
      <c r="CK2117" s="21"/>
      <c r="CL2117" s="21"/>
      <c r="CM2117" s="21"/>
      <c r="CN2117" s="21"/>
      <c r="CO2117" s="21"/>
      <c r="CP2117" s="21"/>
      <c r="CQ2117" s="21"/>
      <c r="CR2117" s="21"/>
      <c r="CS2117" s="21"/>
      <c r="CT2117" s="21"/>
      <c r="CU2117" s="21"/>
      <c r="CV2117" s="21"/>
      <c r="CW2117" s="21"/>
      <c r="CX2117" s="23">
        <f t="shared" si="11"/>
        <v>0</v>
      </c>
      <c r="CY2117" s="23"/>
      <c r="CZ2117" s="23"/>
      <c r="DA2117" s="23"/>
      <c r="DB2117" s="23"/>
      <c r="DC2117" s="23"/>
      <c r="DD2117" s="23"/>
      <c r="DE2117" s="22">
        <f t="shared" si="13"/>
        <v>0</v>
      </c>
      <c r="DF2117" s="21"/>
      <c r="DG2117" s="21"/>
      <c r="DH2117" s="21"/>
      <c r="DI2117" s="21"/>
      <c r="DJ2117" s="21"/>
      <c r="DK2117" s="24">
        <f t="shared" si="15"/>
        <v>0</v>
      </c>
      <c r="DL2117" s="23"/>
      <c r="DM2117" s="23"/>
      <c r="DN2117" s="3"/>
      <c r="DO2117" s="3"/>
      <c r="DP2117" s="3"/>
      <c r="DQ2117" s="3"/>
      <c r="DR2117" s="3"/>
      <c r="DS2117" s="3"/>
      <c r="DT2117" s="3"/>
      <c r="DU2117" s="3"/>
      <c r="DV2117" s="3"/>
      <c r="DW2117" s="3"/>
      <c r="DX2117" s="3"/>
      <c r="DY2117" s="3"/>
      <c r="DZ2117" s="3"/>
      <c r="EA2117" s="3"/>
      <c r="EB2117" s="3"/>
      <c r="EC2117" s="3"/>
      <c r="ED2117" s="3"/>
      <c r="EE2117" s="3"/>
      <c r="EF2117" s="3"/>
      <c r="EG2117" s="3"/>
    </row>
    <row r="2118" spans="1:137" ht="15.75" customHeight="1">
      <c r="A2118" s="15" t="s">
        <v>6737</v>
      </c>
      <c r="B2118" s="15" t="s">
        <v>6729</v>
      </c>
      <c r="C2118" s="16" t="s">
        <v>6738</v>
      </c>
      <c r="D2118" s="15">
        <v>775863124</v>
      </c>
      <c r="E2118" s="15" t="s">
        <v>6739</v>
      </c>
      <c r="F2118" s="15" t="s">
        <v>84</v>
      </c>
      <c r="G2118" s="15" t="s">
        <v>91</v>
      </c>
      <c r="H2118" s="15" t="s">
        <v>158</v>
      </c>
      <c r="I2118" s="17">
        <f t="shared" si="18"/>
        <v>0</v>
      </c>
      <c r="J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  <c r="U2118" s="17"/>
      <c r="V2118" s="17"/>
      <c r="W2118" s="17"/>
      <c r="X2118" s="17"/>
      <c r="Y2118" s="17"/>
      <c r="Z2118" s="18">
        <f t="shared" si="1"/>
        <v>29</v>
      </c>
      <c r="AA2118" s="19"/>
      <c r="AB2118" s="19"/>
      <c r="AC2118" s="19"/>
      <c r="AD2118" s="19"/>
      <c r="AE2118" s="19"/>
      <c r="AF2118" s="19"/>
      <c r="AG2118" s="19">
        <v>19</v>
      </c>
      <c r="AH2118" s="19"/>
      <c r="AI2118" s="19"/>
      <c r="AJ2118" s="19"/>
      <c r="AK2118" s="19"/>
      <c r="AL2118" s="19"/>
      <c r="AM2118" s="19"/>
      <c r="AN2118" s="19"/>
      <c r="AO2118" s="19">
        <v>10</v>
      </c>
      <c r="AP2118" s="19"/>
      <c r="AQ2118" s="19"/>
      <c r="AR2118" s="20">
        <f t="shared" si="3"/>
        <v>0</v>
      </c>
      <c r="AS2118" s="21"/>
      <c r="AT2118" s="21"/>
      <c r="AU2118" s="21"/>
      <c r="AV2118" s="21"/>
      <c r="AW2118" s="21"/>
      <c r="AX2118" s="21"/>
      <c r="AY2118" s="21"/>
      <c r="AZ2118" s="21"/>
      <c r="BA2118" s="21"/>
      <c r="BB2118" s="21"/>
      <c r="BC2118" s="21"/>
      <c r="BD2118" s="21"/>
      <c r="BE2118" s="21"/>
      <c r="BF2118" s="21"/>
      <c r="BG2118" s="21"/>
      <c r="BH2118" s="21"/>
      <c r="BI2118" s="21"/>
      <c r="BJ2118" s="22">
        <f t="shared" si="21"/>
        <v>0</v>
      </c>
      <c r="BK2118" s="21"/>
      <c r="BL2118" s="21"/>
      <c r="BM2118" s="21"/>
      <c r="BN2118" s="23">
        <f t="shared" si="7"/>
        <v>0</v>
      </c>
      <c r="BO2118" s="23"/>
      <c r="BP2118" s="23"/>
      <c r="BQ2118" s="23"/>
      <c r="BR2118" s="23"/>
      <c r="BS2118" s="23"/>
      <c r="BT2118" s="23"/>
      <c r="BU2118" s="23"/>
      <c r="BV2118" s="23"/>
      <c r="BW2118" s="23"/>
      <c r="BX2118" s="23"/>
      <c r="BY2118" s="23"/>
      <c r="BZ2118" s="23"/>
      <c r="CA2118" s="23"/>
      <c r="CB2118" s="23"/>
      <c r="CC2118" s="23"/>
      <c r="CD2118" s="23"/>
      <c r="CE2118" s="23"/>
      <c r="CF2118" s="21">
        <f t="shared" si="9"/>
        <v>100</v>
      </c>
      <c r="CG2118" s="21"/>
      <c r="CH2118" s="21"/>
      <c r="CI2118" s="21"/>
      <c r="CJ2118" s="21"/>
      <c r="CK2118" s="21"/>
      <c r="CL2118" s="21"/>
      <c r="CM2118" s="21"/>
      <c r="CN2118" s="21"/>
      <c r="CO2118" s="21"/>
      <c r="CP2118" s="21"/>
      <c r="CQ2118" s="21"/>
      <c r="CR2118" s="21"/>
      <c r="CS2118" s="21"/>
      <c r="CT2118" s="21"/>
      <c r="CU2118" s="21">
        <v>100</v>
      </c>
      <c r="CV2118" s="21"/>
      <c r="CW2118" s="21"/>
      <c r="CX2118" s="23">
        <f t="shared" si="11"/>
        <v>1</v>
      </c>
      <c r="CY2118" s="23"/>
      <c r="CZ2118" s="23"/>
      <c r="DA2118" s="23"/>
      <c r="DB2118" s="23">
        <v>1</v>
      </c>
      <c r="DC2118" s="23"/>
      <c r="DD2118" s="23"/>
      <c r="DE2118" s="22">
        <f t="shared" si="13"/>
        <v>0</v>
      </c>
      <c r="DF2118" s="21"/>
      <c r="DG2118" s="21"/>
      <c r="DH2118" s="21"/>
      <c r="DI2118" s="21"/>
      <c r="DJ2118" s="21"/>
      <c r="DK2118" s="24">
        <f t="shared" si="15"/>
        <v>0</v>
      </c>
      <c r="DL2118" s="23"/>
      <c r="DM2118" s="23"/>
      <c r="DN2118" s="3"/>
      <c r="DO2118" s="3"/>
      <c r="DP2118" s="3"/>
      <c r="DQ2118" s="3"/>
      <c r="DR2118" s="3"/>
      <c r="DS2118" s="3"/>
      <c r="DT2118" s="3"/>
      <c r="DU2118" s="3"/>
      <c r="DV2118" s="3"/>
      <c r="DW2118" s="3"/>
      <c r="DX2118" s="3"/>
      <c r="DY2118" s="3"/>
      <c r="DZ2118" s="3"/>
      <c r="EA2118" s="3"/>
      <c r="EB2118" s="3"/>
      <c r="EC2118" s="3"/>
      <c r="ED2118" s="3"/>
      <c r="EE2118" s="3"/>
      <c r="EF2118" s="3"/>
      <c r="EG2118" s="3"/>
    </row>
    <row r="2119" spans="1:137" ht="15.75" customHeight="1">
      <c r="A2119" s="15" t="s">
        <v>6740</v>
      </c>
      <c r="B2119" s="15" t="s">
        <v>6741</v>
      </c>
      <c r="C2119" s="16">
        <v>29021669</v>
      </c>
      <c r="D2119" s="15">
        <v>603848352</v>
      </c>
      <c r="E2119" s="15" t="s">
        <v>6742</v>
      </c>
      <c r="F2119" s="15" t="s">
        <v>84</v>
      </c>
      <c r="G2119" s="15" t="s">
        <v>101</v>
      </c>
      <c r="H2119" s="15" t="s">
        <v>174</v>
      </c>
      <c r="I2119" s="17">
        <f t="shared" si="18"/>
        <v>0</v>
      </c>
      <c r="J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  <c r="U2119" s="17"/>
      <c r="V2119" s="17"/>
      <c r="W2119" s="17"/>
      <c r="X2119" s="17"/>
      <c r="Y2119" s="17"/>
      <c r="Z2119" s="18">
        <f t="shared" si="1"/>
        <v>28</v>
      </c>
      <c r="AA2119" s="19"/>
      <c r="AB2119" s="19"/>
      <c r="AC2119" s="19"/>
      <c r="AD2119" s="19"/>
      <c r="AE2119" s="19"/>
      <c r="AF2119" s="19">
        <v>6</v>
      </c>
      <c r="AG2119" s="19"/>
      <c r="AH2119" s="19">
        <v>7</v>
      </c>
      <c r="AI2119" s="19"/>
      <c r="AJ2119" s="19"/>
      <c r="AK2119" s="19"/>
      <c r="AL2119" s="19"/>
      <c r="AM2119" s="19"/>
      <c r="AN2119" s="19"/>
      <c r="AO2119" s="19">
        <v>15</v>
      </c>
      <c r="AP2119" s="19"/>
      <c r="AQ2119" s="19"/>
      <c r="AR2119" s="20">
        <f t="shared" si="3"/>
        <v>0</v>
      </c>
      <c r="AS2119" s="21"/>
      <c r="AT2119" s="21"/>
      <c r="AU2119" s="21"/>
      <c r="AV2119" s="21"/>
      <c r="AW2119" s="21"/>
      <c r="AX2119" s="21"/>
      <c r="AY2119" s="21"/>
      <c r="AZ2119" s="21"/>
      <c r="BA2119" s="21"/>
      <c r="BB2119" s="21"/>
      <c r="BC2119" s="21"/>
      <c r="BD2119" s="21"/>
      <c r="BE2119" s="21"/>
      <c r="BF2119" s="21"/>
      <c r="BG2119" s="21"/>
      <c r="BH2119" s="21"/>
      <c r="BI2119" s="21"/>
      <c r="BJ2119" s="22">
        <f t="shared" si="21"/>
        <v>0</v>
      </c>
      <c r="BK2119" s="21"/>
      <c r="BL2119" s="21"/>
      <c r="BM2119" s="21"/>
      <c r="BN2119" s="23">
        <f t="shared" si="7"/>
        <v>0</v>
      </c>
      <c r="BO2119" s="23"/>
      <c r="BP2119" s="23"/>
      <c r="BQ2119" s="23"/>
      <c r="BR2119" s="23"/>
      <c r="BS2119" s="23"/>
      <c r="BT2119" s="23"/>
      <c r="BU2119" s="23"/>
      <c r="BV2119" s="23"/>
      <c r="BW2119" s="23"/>
      <c r="BX2119" s="23"/>
      <c r="BY2119" s="23"/>
      <c r="BZ2119" s="23"/>
      <c r="CA2119" s="23"/>
      <c r="CB2119" s="23"/>
      <c r="CC2119" s="23"/>
      <c r="CD2119" s="23"/>
      <c r="CE2119" s="23"/>
      <c r="CF2119" s="21">
        <f t="shared" si="9"/>
        <v>0</v>
      </c>
      <c r="CG2119" s="21"/>
      <c r="CH2119" s="21"/>
      <c r="CI2119" s="21"/>
      <c r="CJ2119" s="21"/>
      <c r="CK2119" s="21"/>
      <c r="CL2119" s="21"/>
      <c r="CM2119" s="21"/>
      <c r="CN2119" s="21"/>
      <c r="CO2119" s="21"/>
      <c r="CP2119" s="21"/>
      <c r="CQ2119" s="21"/>
      <c r="CR2119" s="21"/>
      <c r="CS2119" s="21"/>
      <c r="CT2119" s="21"/>
      <c r="CU2119" s="21"/>
      <c r="CV2119" s="21"/>
      <c r="CW2119" s="21"/>
      <c r="CX2119" s="23">
        <f t="shared" si="11"/>
        <v>2</v>
      </c>
      <c r="CY2119" s="23"/>
      <c r="CZ2119" s="23"/>
      <c r="DA2119" s="23"/>
      <c r="DB2119" s="23">
        <v>2</v>
      </c>
      <c r="DC2119" s="23"/>
      <c r="DD2119" s="23"/>
      <c r="DE2119" s="22">
        <f t="shared" si="13"/>
        <v>0</v>
      </c>
      <c r="DF2119" s="21"/>
      <c r="DG2119" s="21"/>
      <c r="DH2119" s="21"/>
      <c r="DI2119" s="21"/>
      <c r="DJ2119" s="21"/>
      <c r="DK2119" s="24">
        <f t="shared" si="15"/>
        <v>0</v>
      </c>
      <c r="DL2119" s="23"/>
      <c r="DM2119" s="23"/>
      <c r="DN2119" s="3"/>
      <c r="DO2119" s="3"/>
      <c r="DP2119" s="3"/>
      <c r="DQ2119" s="3"/>
      <c r="DR2119" s="3"/>
      <c r="DS2119" s="3"/>
      <c r="DT2119" s="3"/>
      <c r="DU2119" s="3"/>
      <c r="DV2119" s="3"/>
      <c r="DW2119" s="3"/>
      <c r="DX2119" s="3"/>
      <c r="DY2119" s="3"/>
      <c r="DZ2119" s="3"/>
      <c r="EA2119" s="3"/>
      <c r="EB2119" s="3"/>
      <c r="EC2119" s="3"/>
      <c r="ED2119" s="3"/>
      <c r="EE2119" s="3"/>
      <c r="EF2119" s="3"/>
      <c r="EG2119" s="3"/>
    </row>
    <row r="2120" spans="1:137" ht="15.75" customHeight="1">
      <c r="A2120" s="15" t="s">
        <v>6743</v>
      </c>
      <c r="B2120" s="15" t="s">
        <v>6744</v>
      </c>
      <c r="C2120" s="16">
        <v>44823193</v>
      </c>
      <c r="D2120" s="15">
        <v>723092221</v>
      </c>
      <c r="E2120" s="15" t="s">
        <v>6745</v>
      </c>
      <c r="F2120" s="15" t="s">
        <v>84</v>
      </c>
      <c r="G2120" s="15" t="s">
        <v>91</v>
      </c>
      <c r="H2120" s="15" t="s">
        <v>150</v>
      </c>
      <c r="I2120" s="17">
        <f t="shared" si="18"/>
        <v>0</v>
      </c>
      <c r="J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  <c r="U2120" s="17"/>
      <c r="V2120" s="17"/>
      <c r="W2120" s="17"/>
      <c r="X2120" s="17"/>
      <c r="Y2120" s="17"/>
      <c r="Z2120" s="18">
        <f t="shared" si="1"/>
        <v>48</v>
      </c>
      <c r="AA2120" s="19"/>
      <c r="AB2120" s="19"/>
      <c r="AC2120" s="19"/>
      <c r="AD2120" s="19"/>
      <c r="AE2120" s="19"/>
      <c r="AF2120" s="19"/>
      <c r="AG2120" s="19">
        <f>19+19</f>
        <v>38</v>
      </c>
      <c r="AH2120" s="19"/>
      <c r="AI2120" s="19"/>
      <c r="AJ2120" s="19"/>
      <c r="AK2120" s="19"/>
      <c r="AL2120" s="19"/>
      <c r="AM2120" s="19"/>
      <c r="AN2120" s="19"/>
      <c r="AO2120" s="19">
        <v>10</v>
      </c>
      <c r="AP2120" s="19"/>
      <c r="AQ2120" s="19"/>
      <c r="AR2120" s="20">
        <f t="shared" si="3"/>
        <v>0</v>
      </c>
      <c r="AS2120" s="21"/>
      <c r="AT2120" s="21"/>
      <c r="AU2120" s="21"/>
      <c r="AV2120" s="21"/>
      <c r="AW2120" s="21"/>
      <c r="AX2120" s="21"/>
      <c r="AY2120" s="21"/>
      <c r="AZ2120" s="21"/>
      <c r="BA2120" s="21"/>
      <c r="BB2120" s="21"/>
      <c r="BC2120" s="21"/>
      <c r="BD2120" s="21"/>
      <c r="BE2120" s="21"/>
      <c r="BF2120" s="21"/>
      <c r="BG2120" s="21"/>
      <c r="BH2120" s="21"/>
      <c r="BI2120" s="21"/>
      <c r="BJ2120" s="22">
        <f t="shared" si="21"/>
        <v>0</v>
      </c>
      <c r="BK2120" s="21"/>
      <c r="BL2120" s="21"/>
      <c r="BM2120" s="21"/>
      <c r="BN2120" s="23">
        <f t="shared" si="7"/>
        <v>0</v>
      </c>
      <c r="BO2120" s="23"/>
      <c r="BP2120" s="23"/>
      <c r="BQ2120" s="23"/>
      <c r="BR2120" s="23"/>
      <c r="BS2120" s="23"/>
      <c r="BT2120" s="23"/>
      <c r="BU2120" s="23"/>
      <c r="BV2120" s="23"/>
      <c r="BW2120" s="23"/>
      <c r="BX2120" s="23"/>
      <c r="BY2120" s="23"/>
      <c r="BZ2120" s="23"/>
      <c r="CA2120" s="23"/>
      <c r="CB2120" s="23"/>
      <c r="CC2120" s="23"/>
      <c r="CD2120" s="23"/>
      <c r="CE2120" s="23"/>
      <c r="CF2120" s="21">
        <f t="shared" si="9"/>
        <v>100</v>
      </c>
      <c r="CG2120" s="21"/>
      <c r="CH2120" s="21"/>
      <c r="CI2120" s="21"/>
      <c r="CJ2120" s="21"/>
      <c r="CK2120" s="21"/>
      <c r="CL2120" s="21"/>
      <c r="CM2120" s="21"/>
      <c r="CN2120" s="21"/>
      <c r="CO2120" s="21"/>
      <c r="CP2120" s="21"/>
      <c r="CQ2120" s="21"/>
      <c r="CR2120" s="21"/>
      <c r="CS2120" s="21"/>
      <c r="CT2120" s="21"/>
      <c r="CU2120" s="21">
        <v>100</v>
      </c>
      <c r="CV2120" s="21"/>
      <c r="CW2120" s="21"/>
      <c r="CX2120" s="23">
        <f t="shared" si="11"/>
        <v>1</v>
      </c>
      <c r="CY2120" s="23"/>
      <c r="CZ2120" s="23"/>
      <c r="DA2120" s="23"/>
      <c r="DB2120" s="23">
        <v>1</v>
      </c>
      <c r="DC2120" s="23"/>
      <c r="DD2120" s="23"/>
      <c r="DE2120" s="22">
        <f t="shared" si="13"/>
        <v>0</v>
      </c>
      <c r="DF2120" s="21"/>
      <c r="DG2120" s="21"/>
      <c r="DH2120" s="21"/>
      <c r="DI2120" s="21"/>
      <c r="DJ2120" s="21"/>
      <c r="DK2120" s="24">
        <f t="shared" si="15"/>
        <v>0</v>
      </c>
      <c r="DL2120" s="23"/>
      <c r="DM2120" s="23"/>
      <c r="DN2120" s="3"/>
      <c r="DO2120" s="3"/>
      <c r="DP2120" s="3"/>
      <c r="DQ2120" s="3"/>
      <c r="DR2120" s="3"/>
      <c r="DS2120" s="3"/>
      <c r="DT2120" s="3"/>
      <c r="DU2120" s="3"/>
      <c r="DV2120" s="3"/>
      <c r="DW2120" s="3"/>
      <c r="DX2120" s="3"/>
      <c r="DY2120" s="3"/>
      <c r="DZ2120" s="3"/>
      <c r="EA2120" s="3"/>
      <c r="EB2120" s="3"/>
      <c r="EC2120" s="3"/>
      <c r="ED2120" s="3"/>
      <c r="EE2120" s="3"/>
      <c r="EF2120" s="3"/>
      <c r="EG2120" s="3"/>
    </row>
    <row r="2121" spans="1:137" ht="15.75" customHeight="1">
      <c r="A2121" s="15" t="s">
        <v>6746</v>
      </c>
      <c r="B2121" s="15" t="s">
        <v>6747</v>
      </c>
      <c r="C2121" s="16">
        <v>70379556</v>
      </c>
      <c r="D2121" s="15">
        <v>724077321</v>
      </c>
      <c r="E2121" s="15" t="s">
        <v>6748</v>
      </c>
      <c r="F2121" s="15" t="s">
        <v>84</v>
      </c>
      <c r="G2121" s="15" t="s">
        <v>133</v>
      </c>
      <c r="H2121" s="15" t="s">
        <v>150</v>
      </c>
      <c r="I2121" s="17">
        <f t="shared" si="18"/>
        <v>0</v>
      </c>
      <c r="J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  <c r="U2121" s="17"/>
      <c r="V2121" s="17"/>
      <c r="W2121" s="17"/>
      <c r="X2121" s="17"/>
      <c r="Y2121" s="17"/>
      <c r="Z2121" s="18">
        <f t="shared" si="1"/>
        <v>30</v>
      </c>
      <c r="AA2121" s="19"/>
      <c r="AB2121" s="19"/>
      <c r="AC2121" s="19"/>
      <c r="AD2121" s="19"/>
      <c r="AE2121" s="19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>
        <v>30</v>
      </c>
      <c r="AQ2121" s="19"/>
      <c r="AR2121" s="20">
        <f t="shared" si="3"/>
        <v>0</v>
      </c>
      <c r="AS2121" s="21"/>
      <c r="AT2121" s="21"/>
      <c r="AU2121" s="21"/>
      <c r="AV2121" s="21"/>
      <c r="AW2121" s="21"/>
      <c r="AX2121" s="21"/>
      <c r="AY2121" s="21"/>
      <c r="AZ2121" s="21"/>
      <c r="BA2121" s="21"/>
      <c r="BB2121" s="21"/>
      <c r="BC2121" s="21"/>
      <c r="BD2121" s="21"/>
      <c r="BE2121" s="21"/>
      <c r="BF2121" s="21"/>
      <c r="BG2121" s="21"/>
      <c r="BH2121" s="21"/>
      <c r="BI2121" s="21"/>
      <c r="BJ2121" s="22">
        <f t="shared" si="21"/>
        <v>0</v>
      </c>
      <c r="BK2121" s="21"/>
      <c r="BL2121" s="21"/>
      <c r="BM2121" s="21"/>
      <c r="BN2121" s="23">
        <f t="shared" si="7"/>
        <v>0</v>
      </c>
      <c r="BO2121" s="23"/>
      <c r="BP2121" s="23"/>
      <c r="BQ2121" s="23"/>
      <c r="BR2121" s="23"/>
      <c r="BS2121" s="23"/>
      <c r="BT2121" s="23"/>
      <c r="BU2121" s="23"/>
      <c r="BV2121" s="23"/>
      <c r="BW2121" s="23"/>
      <c r="BX2121" s="23"/>
      <c r="BY2121" s="23"/>
      <c r="BZ2121" s="23"/>
      <c r="CA2121" s="23"/>
      <c r="CB2121" s="23"/>
      <c r="CC2121" s="23"/>
      <c r="CD2121" s="23"/>
      <c r="CE2121" s="23"/>
      <c r="CF2121" s="21">
        <f t="shared" si="9"/>
        <v>0</v>
      </c>
      <c r="CG2121" s="21"/>
      <c r="CH2121" s="21"/>
      <c r="CI2121" s="21"/>
      <c r="CJ2121" s="21"/>
      <c r="CK2121" s="21"/>
      <c r="CL2121" s="21"/>
      <c r="CM2121" s="21"/>
      <c r="CN2121" s="21"/>
      <c r="CO2121" s="21"/>
      <c r="CP2121" s="21"/>
      <c r="CQ2121" s="21"/>
      <c r="CR2121" s="21"/>
      <c r="CS2121" s="21"/>
      <c r="CT2121" s="21"/>
      <c r="CU2121" s="21"/>
      <c r="CV2121" s="21"/>
      <c r="CW2121" s="21"/>
      <c r="CX2121" s="23">
        <f t="shared" si="11"/>
        <v>0</v>
      </c>
      <c r="CY2121" s="23"/>
      <c r="CZ2121" s="23"/>
      <c r="DA2121" s="23"/>
      <c r="DB2121" s="23"/>
      <c r="DC2121" s="23"/>
      <c r="DD2121" s="23"/>
      <c r="DE2121" s="22">
        <f t="shared" si="13"/>
        <v>0</v>
      </c>
      <c r="DF2121" s="21"/>
      <c r="DG2121" s="21"/>
      <c r="DH2121" s="21"/>
      <c r="DI2121" s="21"/>
      <c r="DJ2121" s="21"/>
      <c r="DK2121" s="24">
        <f t="shared" si="15"/>
        <v>0</v>
      </c>
      <c r="DL2121" s="23"/>
      <c r="DM2121" s="23"/>
      <c r="DN2121" s="3"/>
      <c r="DO2121" s="3"/>
      <c r="DP2121" s="3"/>
      <c r="DQ2121" s="3"/>
      <c r="DR2121" s="3"/>
      <c r="DS2121" s="3"/>
      <c r="DT2121" s="3"/>
      <c r="DU2121" s="3"/>
      <c r="DV2121" s="3"/>
      <c r="DW2121" s="3"/>
      <c r="DX2121" s="3"/>
      <c r="DY2121" s="3"/>
      <c r="DZ2121" s="3"/>
      <c r="EA2121" s="3"/>
      <c r="EB2121" s="3"/>
      <c r="EC2121" s="3"/>
      <c r="ED2121" s="3"/>
      <c r="EE2121" s="3"/>
      <c r="EF2121" s="3"/>
      <c r="EG2121" s="3"/>
    </row>
    <row r="2122" spans="1:137" ht="15.75" customHeight="1">
      <c r="A2122" s="15" t="s">
        <v>6749</v>
      </c>
      <c r="B2122" s="15" t="s">
        <v>6729</v>
      </c>
      <c r="C2122" s="16">
        <v>49826832</v>
      </c>
      <c r="D2122" s="15">
        <v>775863124</v>
      </c>
      <c r="E2122" s="15" t="s">
        <v>6750</v>
      </c>
      <c r="F2122" s="15" t="s">
        <v>84</v>
      </c>
      <c r="G2122" s="15" t="s">
        <v>101</v>
      </c>
      <c r="H2122" s="15" t="s">
        <v>6751</v>
      </c>
      <c r="I2122" s="17">
        <f t="shared" si="18"/>
        <v>0</v>
      </c>
      <c r="J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  <c r="U2122" s="17"/>
      <c r="V2122" s="17"/>
      <c r="W2122" s="17"/>
      <c r="X2122" s="17"/>
      <c r="Y2122" s="17"/>
      <c r="Z2122" s="18">
        <f t="shared" si="1"/>
        <v>15</v>
      </c>
      <c r="AA2122" s="19"/>
      <c r="AB2122" s="19"/>
      <c r="AC2122" s="19"/>
      <c r="AD2122" s="19"/>
      <c r="AE2122" s="19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>
        <v>15</v>
      </c>
      <c r="AP2122" s="19"/>
      <c r="AQ2122" s="19"/>
      <c r="AR2122" s="20">
        <f t="shared" si="3"/>
        <v>0</v>
      </c>
      <c r="AS2122" s="21"/>
      <c r="AT2122" s="21"/>
      <c r="AU2122" s="21"/>
      <c r="AV2122" s="21"/>
      <c r="AW2122" s="21"/>
      <c r="AX2122" s="21"/>
      <c r="AY2122" s="21"/>
      <c r="AZ2122" s="21"/>
      <c r="BA2122" s="21"/>
      <c r="BB2122" s="21"/>
      <c r="BC2122" s="21"/>
      <c r="BD2122" s="21"/>
      <c r="BE2122" s="21"/>
      <c r="BF2122" s="21"/>
      <c r="BG2122" s="21"/>
      <c r="BH2122" s="21"/>
      <c r="BI2122" s="21"/>
      <c r="BJ2122" s="22">
        <f t="shared" si="21"/>
        <v>0</v>
      </c>
      <c r="BK2122" s="21"/>
      <c r="BL2122" s="21"/>
      <c r="BM2122" s="21"/>
      <c r="BN2122" s="23">
        <f t="shared" si="7"/>
        <v>0</v>
      </c>
      <c r="BO2122" s="23"/>
      <c r="BP2122" s="23"/>
      <c r="BQ2122" s="23"/>
      <c r="BR2122" s="23"/>
      <c r="BS2122" s="23"/>
      <c r="BT2122" s="23"/>
      <c r="BU2122" s="23"/>
      <c r="BV2122" s="23"/>
      <c r="BW2122" s="23"/>
      <c r="BX2122" s="23"/>
      <c r="BY2122" s="23"/>
      <c r="BZ2122" s="23"/>
      <c r="CA2122" s="23"/>
      <c r="CB2122" s="23"/>
      <c r="CC2122" s="23"/>
      <c r="CD2122" s="23"/>
      <c r="CE2122" s="23"/>
      <c r="CF2122" s="21">
        <f t="shared" si="9"/>
        <v>0</v>
      </c>
      <c r="CG2122" s="21"/>
      <c r="CH2122" s="21"/>
      <c r="CI2122" s="21"/>
      <c r="CJ2122" s="21"/>
      <c r="CK2122" s="21"/>
      <c r="CL2122" s="21"/>
      <c r="CM2122" s="21"/>
      <c r="CN2122" s="21"/>
      <c r="CO2122" s="21"/>
      <c r="CP2122" s="21"/>
      <c r="CQ2122" s="21"/>
      <c r="CR2122" s="21"/>
      <c r="CS2122" s="21"/>
      <c r="CT2122" s="21"/>
      <c r="CU2122" s="21"/>
      <c r="CV2122" s="21"/>
      <c r="CW2122" s="21"/>
      <c r="CX2122" s="23">
        <f t="shared" si="11"/>
        <v>2</v>
      </c>
      <c r="CY2122" s="23"/>
      <c r="CZ2122" s="23"/>
      <c r="DA2122" s="23"/>
      <c r="DB2122" s="23">
        <v>2</v>
      </c>
      <c r="DC2122" s="23"/>
      <c r="DD2122" s="23"/>
      <c r="DE2122" s="22">
        <f t="shared" si="13"/>
        <v>0</v>
      </c>
      <c r="DF2122" s="21"/>
      <c r="DG2122" s="21"/>
      <c r="DH2122" s="21"/>
      <c r="DI2122" s="21"/>
      <c r="DJ2122" s="21"/>
      <c r="DK2122" s="24">
        <f t="shared" si="15"/>
        <v>0</v>
      </c>
      <c r="DL2122" s="23"/>
      <c r="DM2122" s="23"/>
      <c r="DN2122" s="3"/>
      <c r="DO2122" s="3"/>
      <c r="DP2122" s="3"/>
      <c r="DQ2122" s="3"/>
      <c r="DR2122" s="3"/>
      <c r="DS2122" s="3"/>
      <c r="DT2122" s="3"/>
      <c r="DU2122" s="3"/>
      <c r="DV2122" s="3"/>
      <c r="DW2122" s="3"/>
      <c r="DX2122" s="3"/>
      <c r="DY2122" s="3"/>
      <c r="DZ2122" s="3"/>
      <c r="EA2122" s="3"/>
      <c r="EB2122" s="3"/>
      <c r="EC2122" s="3"/>
      <c r="ED2122" s="3"/>
      <c r="EE2122" s="3"/>
      <c r="EF2122" s="3"/>
      <c r="EG2122" s="3"/>
    </row>
    <row r="2123" spans="1:137" ht="15.75" customHeight="1">
      <c r="A2123" s="15" t="s">
        <v>6752</v>
      </c>
      <c r="B2123" s="15" t="s">
        <v>6753</v>
      </c>
      <c r="C2123" s="16">
        <v>24821322</v>
      </c>
      <c r="D2123" s="15">
        <v>606689366</v>
      </c>
      <c r="E2123" s="15" t="s">
        <v>6754</v>
      </c>
      <c r="F2123" s="15" t="s">
        <v>84</v>
      </c>
      <c r="G2123" s="15" t="s">
        <v>91</v>
      </c>
      <c r="H2123" s="15" t="s">
        <v>158</v>
      </c>
      <c r="I2123" s="17">
        <f t="shared" si="18"/>
        <v>0</v>
      </c>
      <c r="J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  <c r="U2123" s="17"/>
      <c r="V2123" s="17"/>
      <c r="W2123" s="17"/>
      <c r="X2123" s="17"/>
      <c r="Y2123" s="17"/>
      <c r="Z2123" s="18">
        <f t="shared" si="1"/>
        <v>29</v>
      </c>
      <c r="AA2123" s="19"/>
      <c r="AB2123" s="19"/>
      <c r="AC2123" s="19"/>
      <c r="AD2123" s="19"/>
      <c r="AE2123" s="19"/>
      <c r="AF2123" s="19"/>
      <c r="AG2123" s="19">
        <v>19</v>
      </c>
      <c r="AH2123" s="19"/>
      <c r="AI2123" s="19"/>
      <c r="AJ2123" s="19"/>
      <c r="AK2123" s="19"/>
      <c r="AL2123" s="19"/>
      <c r="AM2123" s="19"/>
      <c r="AN2123" s="19"/>
      <c r="AO2123" s="19">
        <v>10</v>
      </c>
      <c r="AP2123" s="19"/>
      <c r="AQ2123" s="19"/>
      <c r="AR2123" s="20">
        <f t="shared" si="3"/>
        <v>0</v>
      </c>
      <c r="AS2123" s="21"/>
      <c r="AT2123" s="21"/>
      <c r="AU2123" s="21"/>
      <c r="AV2123" s="21"/>
      <c r="AW2123" s="21"/>
      <c r="AX2123" s="21"/>
      <c r="AY2123" s="21"/>
      <c r="AZ2123" s="21"/>
      <c r="BA2123" s="21"/>
      <c r="BB2123" s="21"/>
      <c r="BC2123" s="21"/>
      <c r="BD2123" s="21"/>
      <c r="BE2123" s="21"/>
      <c r="BF2123" s="21"/>
      <c r="BG2123" s="21"/>
      <c r="BH2123" s="21"/>
      <c r="BI2123" s="21"/>
      <c r="BJ2123" s="22">
        <f t="shared" si="21"/>
        <v>0</v>
      </c>
      <c r="BK2123" s="21"/>
      <c r="BL2123" s="21"/>
      <c r="BM2123" s="21"/>
      <c r="BN2123" s="23">
        <f t="shared" si="7"/>
        <v>0</v>
      </c>
      <c r="BO2123" s="23"/>
      <c r="BP2123" s="23"/>
      <c r="BQ2123" s="23"/>
      <c r="BR2123" s="23"/>
      <c r="BS2123" s="23"/>
      <c r="BT2123" s="23"/>
      <c r="BU2123" s="23" t="s">
        <v>209</v>
      </c>
      <c r="BV2123" s="23"/>
      <c r="BW2123" s="23"/>
      <c r="BX2123" s="23"/>
      <c r="BY2123" s="23"/>
      <c r="BZ2123" s="23"/>
      <c r="CA2123" s="23"/>
      <c r="CB2123" s="23"/>
      <c r="CC2123" s="23"/>
      <c r="CD2123" s="23"/>
      <c r="CE2123" s="23"/>
      <c r="CF2123" s="21">
        <f t="shared" si="9"/>
        <v>100</v>
      </c>
      <c r="CG2123" s="21"/>
      <c r="CH2123" s="21"/>
      <c r="CI2123" s="21"/>
      <c r="CJ2123" s="21"/>
      <c r="CK2123" s="21"/>
      <c r="CL2123" s="21"/>
      <c r="CM2123" s="21"/>
      <c r="CN2123" s="21"/>
      <c r="CO2123" s="21"/>
      <c r="CP2123" s="21"/>
      <c r="CQ2123" s="21"/>
      <c r="CR2123" s="21"/>
      <c r="CS2123" s="21"/>
      <c r="CT2123" s="21"/>
      <c r="CU2123" s="21">
        <v>100</v>
      </c>
      <c r="CV2123" s="21"/>
      <c r="CW2123" s="21"/>
      <c r="CX2123" s="23">
        <f t="shared" si="11"/>
        <v>1</v>
      </c>
      <c r="CY2123" s="23"/>
      <c r="CZ2123" s="23"/>
      <c r="DA2123" s="23"/>
      <c r="DB2123" s="23">
        <v>1</v>
      </c>
      <c r="DC2123" s="23"/>
      <c r="DD2123" s="23"/>
      <c r="DE2123" s="22">
        <f t="shared" si="13"/>
        <v>0</v>
      </c>
      <c r="DF2123" s="21"/>
      <c r="DG2123" s="21"/>
      <c r="DH2123" s="21"/>
      <c r="DI2123" s="21"/>
      <c r="DJ2123" s="21"/>
      <c r="DK2123" s="24">
        <f t="shared" si="15"/>
        <v>0</v>
      </c>
      <c r="DL2123" s="23"/>
      <c r="DM2123" s="23"/>
      <c r="DN2123" s="3"/>
      <c r="DO2123" s="3"/>
      <c r="DP2123" s="3"/>
      <c r="DQ2123" s="3"/>
      <c r="DR2123" s="3"/>
      <c r="DS2123" s="3"/>
      <c r="DT2123" s="3"/>
      <c r="DU2123" s="3"/>
      <c r="DV2123" s="3"/>
      <c r="DW2123" s="3"/>
      <c r="DX2123" s="3"/>
      <c r="DY2123" s="3"/>
      <c r="DZ2123" s="3"/>
      <c r="EA2123" s="3"/>
      <c r="EB2123" s="3"/>
      <c r="EC2123" s="3"/>
      <c r="ED2123" s="3"/>
      <c r="EE2123" s="3"/>
      <c r="EF2123" s="3"/>
      <c r="EG2123" s="3"/>
    </row>
    <row r="2124" spans="1:137" ht="15.75" customHeight="1">
      <c r="A2124" s="15" t="s">
        <v>6755</v>
      </c>
      <c r="B2124" s="15" t="s">
        <v>6756</v>
      </c>
      <c r="C2124" s="16" t="s">
        <v>6757</v>
      </c>
      <c r="D2124" s="15">
        <v>722050450</v>
      </c>
      <c r="E2124" s="15" t="s">
        <v>6291</v>
      </c>
      <c r="F2124" s="15" t="s">
        <v>84</v>
      </c>
      <c r="G2124" s="15" t="s">
        <v>91</v>
      </c>
      <c r="H2124" s="15" t="s">
        <v>76</v>
      </c>
      <c r="I2124" s="17">
        <f t="shared" si="18"/>
        <v>0</v>
      </c>
      <c r="J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  <c r="U2124" s="17"/>
      <c r="V2124" s="17"/>
      <c r="W2124" s="17"/>
      <c r="X2124" s="17"/>
      <c r="Y2124" s="17"/>
      <c r="Z2124" s="18">
        <f t="shared" si="1"/>
        <v>34</v>
      </c>
      <c r="AA2124" s="19"/>
      <c r="AB2124" s="19"/>
      <c r="AC2124" s="19"/>
      <c r="AD2124" s="19"/>
      <c r="AE2124" s="19"/>
      <c r="AF2124" s="19"/>
      <c r="AG2124" s="19">
        <v>19</v>
      </c>
      <c r="AH2124" s="19"/>
      <c r="AI2124" s="19"/>
      <c r="AJ2124" s="19"/>
      <c r="AK2124" s="19"/>
      <c r="AL2124" s="19"/>
      <c r="AM2124" s="19"/>
      <c r="AN2124" s="19"/>
      <c r="AO2124" s="19">
        <v>15</v>
      </c>
      <c r="AP2124" s="19"/>
      <c r="AQ2124" s="19"/>
      <c r="AR2124" s="20">
        <f t="shared" si="3"/>
        <v>0</v>
      </c>
      <c r="AS2124" s="21"/>
      <c r="AT2124" s="21"/>
      <c r="AU2124" s="21"/>
      <c r="AV2124" s="21"/>
      <c r="AW2124" s="21"/>
      <c r="AX2124" s="21"/>
      <c r="AY2124" s="21"/>
      <c r="AZ2124" s="21"/>
      <c r="BA2124" s="21"/>
      <c r="BB2124" s="21"/>
      <c r="BC2124" s="21"/>
      <c r="BD2124" s="21"/>
      <c r="BE2124" s="21"/>
      <c r="BF2124" s="21"/>
      <c r="BG2124" s="21"/>
      <c r="BH2124" s="21"/>
      <c r="BI2124" s="21"/>
      <c r="BJ2124" s="22">
        <f t="shared" si="21"/>
        <v>0</v>
      </c>
      <c r="BK2124" s="21"/>
      <c r="BL2124" s="21"/>
      <c r="BM2124" s="21"/>
      <c r="BN2124" s="23">
        <f t="shared" si="7"/>
        <v>0</v>
      </c>
      <c r="BO2124" s="23"/>
      <c r="BP2124" s="23"/>
      <c r="BQ2124" s="23"/>
      <c r="BR2124" s="23"/>
      <c r="BS2124" s="23"/>
      <c r="BT2124" s="23"/>
      <c r="BU2124" s="23"/>
      <c r="BV2124" s="23"/>
      <c r="BW2124" s="23"/>
      <c r="BX2124" s="23"/>
      <c r="BY2124" s="23"/>
      <c r="BZ2124" s="23"/>
      <c r="CA2124" s="23"/>
      <c r="CB2124" s="23"/>
      <c r="CC2124" s="23"/>
      <c r="CD2124" s="23"/>
      <c r="CE2124" s="23"/>
      <c r="CF2124" s="21">
        <f t="shared" si="9"/>
        <v>100</v>
      </c>
      <c r="CG2124" s="21"/>
      <c r="CH2124" s="21"/>
      <c r="CI2124" s="21"/>
      <c r="CJ2124" s="21"/>
      <c r="CK2124" s="21"/>
      <c r="CL2124" s="21"/>
      <c r="CM2124" s="21"/>
      <c r="CN2124" s="21"/>
      <c r="CO2124" s="21"/>
      <c r="CP2124" s="21"/>
      <c r="CQ2124" s="21"/>
      <c r="CR2124" s="21"/>
      <c r="CS2124" s="21"/>
      <c r="CT2124" s="21"/>
      <c r="CU2124" s="21">
        <v>100</v>
      </c>
      <c r="CV2124" s="21"/>
      <c r="CW2124" s="21"/>
      <c r="CX2124" s="23">
        <f t="shared" si="11"/>
        <v>1</v>
      </c>
      <c r="CY2124" s="23"/>
      <c r="CZ2124" s="23"/>
      <c r="DA2124" s="23"/>
      <c r="DB2124" s="23">
        <v>1</v>
      </c>
      <c r="DC2124" s="23"/>
      <c r="DD2124" s="23"/>
      <c r="DE2124" s="22">
        <f t="shared" si="13"/>
        <v>0</v>
      </c>
      <c r="DF2124" s="21"/>
      <c r="DG2124" s="21"/>
      <c r="DH2124" s="21"/>
      <c r="DI2124" s="21"/>
      <c r="DJ2124" s="21"/>
      <c r="DK2124" s="24">
        <f t="shared" si="15"/>
        <v>0</v>
      </c>
      <c r="DL2124" s="23"/>
      <c r="DM2124" s="23"/>
      <c r="DN2124" s="3"/>
      <c r="DO2124" s="3"/>
      <c r="DP2124" s="3"/>
      <c r="DQ2124" s="3"/>
      <c r="DR2124" s="3"/>
      <c r="DS2124" s="3"/>
      <c r="DT2124" s="3"/>
      <c r="DU2124" s="3"/>
      <c r="DV2124" s="3"/>
      <c r="DW2124" s="3"/>
      <c r="DX2124" s="3"/>
      <c r="DY2124" s="3"/>
      <c r="DZ2124" s="3"/>
      <c r="EA2124" s="3"/>
      <c r="EB2124" s="3"/>
      <c r="EC2124" s="3"/>
      <c r="ED2124" s="3"/>
      <c r="EE2124" s="3"/>
      <c r="EF2124" s="3"/>
      <c r="EG2124" s="3"/>
    </row>
    <row r="2125" spans="1:137" ht="15.75" customHeight="1">
      <c r="A2125" s="15" t="s">
        <v>6758</v>
      </c>
      <c r="B2125" s="15" t="s">
        <v>6759</v>
      </c>
      <c r="C2125" s="16">
        <v>65400143</v>
      </c>
      <c r="D2125" s="15">
        <v>775853549</v>
      </c>
      <c r="E2125" s="15" t="s">
        <v>6760</v>
      </c>
      <c r="F2125" s="15" t="s">
        <v>84</v>
      </c>
      <c r="G2125" s="15" t="s">
        <v>349</v>
      </c>
      <c r="H2125" s="15" t="s">
        <v>113</v>
      </c>
      <c r="I2125" s="17">
        <f t="shared" si="18"/>
        <v>0</v>
      </c>
      <c r="J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  <c r="U2125" s="17"/>
      <c r="V2125" s="17"/>
      <c r="W2125" s="17"/>
      <c r="X2125" s="17"/>
      <c r="Y2125" s="17"/>
      <c r="Z2125" s="18">
        <f t="shared" si="1"/>
        <v>1223</v>
      </c>
      <c r="AA2125" s="19">
        <v>43</v>
      </c>
      <c r="AB2125" s="19"/>
      <c r="AC2125" s="19"/>
      <c r="AD2125" s="19"/>
      <c r="AE2125" s="19"/>
      <c r="AF2125" s="19"/>
      <c r="AG2125" s="19">
        <v>100</v>
      </c>
      <c r="AH2125" s="19">
        <v>580</v>
      </c>
      <c r="AI2125" s="19"/>
      <c r="AJ2125" s="19"/>
      <c r="AK2125" s="19"/>
      <c r="AL2125" s="19"/>
      <c r="AM2125" s="19"/>
      <c r="AN2125" s="19"/>
      <c r="AO2125" s="19">
        <v>500</v>
      </c>
      <c r="AP2125" s="19"/>
      <c r="AQ2125" s="19"/>
      <c r="AR2125" s="20">
        <f t="shared" si="3"/>
        <v>2000</v>
      </c>
      <c r="AS2125" s="21"/>
      <c r="AT2125" s="21"/>
      <c r="AU2125" s="21"/>
      <c r="AV2125" s="21"/>
      <c r="AW2125" s="21"/>
      <c r="AX2125" s="21"/>
      <c r="AY2125" s="21"/>
      <c r="AZ2125" s="21"/>
      <c r="BA2125" s="21">
        <v>2000</v>
      </c>
      <c r="BB2125" s="21"/>
      <c r="BC2125" s="21"/>
      <c r="BD2125" s="21"/>
      <c r="BE2125" s="21"/>
      <c r="BF2125" s="21"/>
      <c r="BG2125" s="21"/>
      <c r="BH2125" s="21"/>
      <c r="BI2125" s="21"/>
      <c r="BJ2125" s="22">
        <f t="shared" si="21"/>
        <v>0</v>
      </c>
      <c r="BK2125" s="21"/>
      <c r="BL2125" s="21"/>
      <c r="BM2125" s="21"/>
      <c r="BN2125" s="23">
        <f t="shared" si="7"/>
        <v>20</v>
      </c>
      <c r="BO2125" s="23"/>
      <c r="BP2125" s="23"/>
      <c r="BQ2125" s="23">
        <v>10</v>
      </c>
      <c r="BR2125" s="23"/>
      <c r="BS2125" s="23"/>
      <c r="BT2125" s="23"/>
      <c r="BU2125" s="23"/>
      <c r="BV2125" s="23"/>
      <c r="BW2125" s="23">
        <v>10</v>
      </c>
      <c r="BX2125" s="23"/>
      <c r="BY2125" s="23"/>
      <c r="BZ2125" s="23"/>
      <c r="CA2125" s="23"/>
      <c r="CB2125" s="23"/>
      <c r="CC2125" s="23"/>
      <c r="CD2125" s="23"/>
      <c r="CE2125" s="23"/>
      <c r="CF2125" s="21">
        <f t="shared" si="9"/>
        <v>2300</v>
      </c>
      <c r="CG2125" s="21"/>
      <c r="CH2125" s="21"/>
      <c r="CI2125" s="21"/>
      <c r="CJ2125" s="21">
        <v>800</v>
      </c>
      <c r="CK2125" s="21"/>
      <c r="CL2125" s="21"/>
      <c r="CM2125" s="21"/>
      <c r="CN2125" s="21"/>
      <c r="CO2125" s="21"/>
      <c r="CP2125" s="21"/>
      <c r="CQ2125" s="21"/>
      <c r="CR2125" s="21"/>
      <c r="CS2125" s="21"/>
      <c r="CT2125" s="21"/>
      <c r="CU2125" s="21">
        <v>1500</v>
      </c>
      <c r="CV2125" s="21"/>
      <c r="CW2125" s="21"/>
      <c r="CX2125" s="23">
        <f t="shared" si="11"/>
        <v>51</v>
      </c>
      <c r="CY2125" s="23"/>
      <c r="CZ2125" s="23"/>
      <c r="DA2125" s="23">
        <v>1</v>
      </c>
      <c r="DB2125" s="23">
        <v>50</v>
      </c>
      <c r="DC2125" s="23"/>
      <c r="DD2125" s="23"/>
      <c r="DE2125" s="22">
        <f t="shared" si="13"/>
        <v>50</v>
      </c>
      <c r="DF2125" s="21"/>
      <c r="DG2125" s="21"/>
      <c r="DH2125" s="21">
        <v>50</v>
      </c>
      <c r="DI2125" s="21"/>
      <c r="DJ2125" s="21"/>
      <c r="DK2125" s="24">
        <f t="shared" si="15"/>
        <v>10</v>
      </c>
      <c r="DL2125" s="23">
        <v>10</v>
      </c>
      <c r="DM2125" s="23"/>
      <c r="DN2125" s="3"/>
      <c r="DO2125" s="3"/>
      <c r="DP2125" s="3"/>
      <c r="DQ2125" s="3"/>
      <c r="DR2125" s="3"/>
      <c r="DS2125" s="3"/>
      <c r="DT2125" s="3"/>
      <c r="DU2125" s="3"/>
      <c r="DV2125" s="3"/>
      <c r="DW2125" s="3"/>
      <c r="DX2125" s="3"/>
      <c r="DY2125" s="3"/>
      <c r="DZ2125" s="3"/>
      <c r="EA2125" s="3"/>
      <c r="EB2125" s="3"/>
      <c r="EC2125" s="3"/>
      <c r="ED2125" s="3"/>
      <c r="EE2125" s="3"/>
      <c r="EF2125" s="3"/>
      <c r="EG2125" s="3"/>
    </row>
    <row r="2126" spans="1:137" ht="15.75" customHeight="1">
      <c r="A2126" s="15" t="s">
        <v>6761</v>
      </c>
      <c r="B2126" s="15" t="s">
        <v>6762</v>
      </c>
      <c r="C2126" s="16">
        <v>60165103</v>
      </c>
      <c r="D2126" s="15">
        <v>604971767</v>
      </c>
      <c r="E2126" s="15" t="s">
        <v>6763</v>
      </c>
      <c r="F2126" s="15" t="s">
        <v>84</v>
      </c>
      <c r="G2126" s="15" t="s">
        <v>153</v>
      </c>
      <c r="H2126" s="15" t="s">
        <v>150</v>
      </c>
      <c r="I2126" s="17">
        <f t="shared" si="18"/>
        <v>0</v>
      </c>
      <c r="J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  <c r="U2126" s="17"/>
      <c r="V2126" s="17"/>
      <c r="W2126" s="17"/>
      <c r="X2126" s="17"/>
      <c r="Y2126" s="17"/>
      <c r="Z2126" s="18">
        <f t="shared" si="1"/>
        <v>15</v>
      </c>
      <c r="AA2126" s="19"/>
      <c r="AB2126" s="19"/>
      <c r="AC2126" s="19"/>
      <c r="AD2126" s="19"/>
      <c r="AE2126" s="19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>
        <v>15</v>
      </c>
      <c r="AQ2126" s="19"/>
      <c r="AR2126" s="20">
        <f t="shared" si="3"/>
        <v>0</v>
      </c>
      <c r="AS2126" s="21"/>
      <c r="AT2126" s="21"/>
      <c r="AU2126" s="21"/>
      <c r="AV2126" s="21"/>
      <c r="AW2126" s="21"/>
      <c r="AX2126" s="21"/>
      <c r="AY2126" s="21"/>
      <c r="AZ2126" s="21"/>
      <c r="BA2126" s="21"/>
      <c r="BB2126" s="21"/>
      <c r="BC2126" s="21"/>
      <c r="BD2126" s="21"/>
      <c r="BE2126" s="21"/>
      <c r="BF2126" s="21"/>
      <c r="BG2126" s="21"/>
      <c r="BH2126" s="21"/>
      <c r="BI2126" s="21"/>
      <c r="BJ2126" s="22">
        <f t="shared" si="21"/>
        <v>0</v>
      </c>
      <c r="BK2126" s="21"/>
      <c r="BL2126" s="21"/>
      <c r="BM2126" s="21"/>
      <c r="BN2126" s="23">
        <f t="shared" si="7"/>
        <v>0</v>
      </c>
      <c r="BO2126" s="23"/>
      <c r="BP2126" s="23"/>
      <c r="BQ2126" s="23"/>
      <c r="BR2126" s="23"/>
      <c r="BS2126" s="23"/>
      <c r="BT2126" s="23"/>
      <c r="BU2126" s="23"/>
      <c r="BV2126" s="23"/>
      <c r="BW2126" s="23"/>
      <c r="BX2126" s="23"/>
      <c r="BY2126" s="23"/>
      <c r="BZ2126" s="23"/>
      <c r="CA2126" s="23"/>
      <c r="CB2126" s="23"/>
      <c r="CC2126" s="23"/>
      <c r="CD2126" s="23"/>
      <c r="CE2126" s="23"/>
      <c r="CF2126" s="21">
        <f t="shared" si="9"/>
        <v>0</v>
      </c>
      <c r="CG2126" s="21"/>
      <c r="CH2126" s="21"/>
      <c r="CI2126" s="21"/>
      <c r="CJ2126" s="21"/>
      <c r="CK2126" s="21"/>
      <c r="CL2126" s="21"/>
      <c r="CM2126" s="21"/>
      <c r="CN2126" s="21"/>
      <c r="CO2126" s="21"/>
      <c r="CP2126" s="21"/>
      <c r="CQ2126" s="21"/>
      <c r="CR2126" s="21"/>
      <c r="CS2126" s="21"/>
      <c r="CT2126" s="21"/>
      <c r="CU2126" s="21"/>
      <c r="CV2126" s="21"/>
      <c r="CW2126" s="21"/>
      <c r="CX2126" s="23">
        <f t="shared" si="11"/>
        <v>0</v>
      </c>
      <c r="CY2126" s="23"/>
      <c r="CZ2126" s="23"/>
      <c r="DA2126" s="23"/>
      <c r="DB2126" s="23"/>
      <c r="DC2126" s="23"/>
      <c r="DD2126" s="23"/>
      <c r="DE2126" s="22">
        <f t="shared" si="13"/>
        <v>0</v>
      </c>
      <c r="DF2126" s="21"/>
      <c r="DG2126" s="21"/>
      <c r="DH2126" s="21"/>
      <c r="DI2126" s="21"/>
      <c r="DJ2126" s="21"/>
      <c r="DK2126" s="24">
        <f t="shared" si="15"/>
        <v>0</v>
      </c>
      <c r="DL2126" s="23"/>
      <c r="DM2126" s="23"/>
      <c r="DN2126" s="3"/>
      <c r="DO2126" s="3"/>
      <c r="DP2126" s="3"/>
      <c r="DQ2126" s="3"/>
      <c r="DR2126" s="3"/>
      <c r="DS2126" s="3"/>
      <c r="DT2126" s="3"/>
      <c r="DU2126" s="3"/>
      <c r="DV2126" s="3"/>
      <c r="DW2126" s="3"/>
      <c r="DX2126" s="3"/>
      <c r="DY2126" s="3"/>
      <c r="DZ2126" s="3"/>
      <c r="EA2126" s="3"/>
      <c r="EB2126" s="3"/>
      <c r="EC2126" s="3"/>
      <c r="ED2126" s="3"/>
      <c r="EE2126" s="3"/>
      <c r="EF2126" s="3"/>
      <c r="EG2126" s="3"/>
    </row>
    <row r="2127" spans="1:137" ht="15.75" customHeight="1">
      <c r="A2127" s="15" t="s">
        <v>6764</v>
      </c>
      <c r="B2127" s="15" t="s">
        <v>6753</v>
      </c>
      <c r="C2127" s="16" t="s">
        <v>6765</v>
      </c>
      <c r="D2127" s="15">
        <v>606689366</v>
      </c>
      <c r="E2127" s="15" t="s">
        <v>6766</v>
      </c>
      <c r="F2127" s="15" t="s">
        <v>84</v>
      </c>
      <c r="G2127" s="15" t="s">
        <v>91</v>
      </c>
      <c r="H2127" s="15" t="s">
        <v>158</v>
      </c>
      <c r="I2127" s="17">
        <f t="shared" si="18"/>
        <v>0</v>
      </c>
      <c r="J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  <c r="U2127" s="17"/>
      <c r="V2127" s="17"/>
      <c r="W2127" s="17"/>
      <c r="X2127" s="17"/>
      <c r="Y2127" s="17"/>
      <c r="Z2127" s="18">
        <f t="shared" si="1"/>
        <v>29</v>
      </c>
      <c r="AA2127" s="19"/>
      <c r="AB2127" s="19"/>
      <c r="AC2127" s="19"/>
      <c r="AD2127" s="19"/>
      <c r="AE2127" s="19"/>
      <c r="AF2127" s="19"/>
      <c r="AG2127" s="19">
        <v>19</v>
      </c>
      <c r="AH2127" s="19"/>
      <c r="AI2127" s="19"/>
      <c r="AJ2127" s="19"/>
      <c r="AK2127" s="19"/>
      <c r="AL2127" s="19"/>
      <c r="AM2127" s="19"/>
      <c r="AN2127" s="19"/>
      <c r="AO2127" s="19">
        <v>10</v>
      </c>
      <c r="AP2127" s="19"/>
      <c r="AQ2127" s="19"/>
      <c r="AR2127" s="20">
        <f t="shared" si="3"/>
        <v>0</v>
      </c>
      <c r="AS2127" s="21"/>
      <c r="AT2127" s="21"/>
      <c r="AU2127" s="21"/>
      <c r="AV2127" s="21"/>
      <c r="AW2127" s="21"/>
      <c r="AX2127" s="21"/>
      <c r="AY2127" s="21"/>
      <c r="AZ2127" s="21"/>
      <c r="BA2127" s="21"/>
      <c r="BB2127" s="21"/>
      <c r="BC2127" s="21"/>
      <c r="BD2127" s="21"/>
      <c r="BE2127" s="21"/>
      <c r="BF2127" s="21"/>
      <c r="BG2127" s="21"/>
      <c r="BH2127" s="21"/>
      <c r="BI2127" s="21"/>
      <c r="BJ2127" s="22">
        <f t="shared" si="21"/>
        <v>0</v>
      </c>
      <c r="BK2127" s="21"/>
      <c r="BL2127" s="21"/>
      <c r="BM2127" s="21"/>
      <c r="BN2127" s="23">
        <f t="shared" si="7"/>
        <v>0</v>
      </c>
      <c r="BO2127" s="23"/>
      <c r="BP2127" s="23"/>
      <c r="BQ2127" s="23"/>
      <c r="BR2127" s="23"/>
      <c r="BS2127" s="23"/>
      <c r="BT2127" s="23"/>
      <c r="BU2127" s="23" t="s">
        <v>209</v>
      </c>
      <c r="BV2127" s="23"/>
      <c r="BW2127" s="23"/>
      <c r="BX2127" s="23"/>
      <c r="BY2127" s="23"/>
      <c r="BZ2127" s="23"/>
      <c r="CA2127" s="23"/>
      <c r="CB2127" s="23"/>
      <c r="CC2127" s="23"/>
      <c r="CD2127" s="23"/>
      <c r="CE2127" s="23"/>
      <c r="CF2127" s="21">
        <f t="shared" si="9"/>
        <v>100</v>
      </c>
      <c r="CG2127" s="21"/>
      <c r="CH2127" s="21"/>
      <c r="CI2127" s="21"/>
      <c r="CJ2127" s="21"/>
      <c r="CK2127" s="21"/>
      <c r="CL2127" s="21"/>
      <c r="CM2127" s="21"/>
      <c r="CN2127" s="21"/>
      <c r="CO2127" s="21"/>
      <c r="CP2127" s="21"/>
      <c r="CQ2127" s="21"/>
      <c r="CR2127" s="21"/>
      <c r="CS2127" s="21"/>
      <c r="CT2127" s="21"/>
      <c r="CU2127" s="21">
        <v>100</v>
      </c>
      <c r="CV2127" s="21"/>
      <c r="CW2127" s="21"/>
      <c r="CX2127" s="23">
        <f t="shared" si="11"/>
        <v>1</v>
      </c>
      <c r="CY2127" s="23"/>
      <c r="CZ2127" s="23"/>
      <c r="DA2127" s="23"/>
      <c r="DB2127" s="23">
        <v>1</v>
      </c>
      <c r="DC2127" s="23"/>
      <c r="DD2127" s="23"/>
      <c r="DE2127" s="22">
        <f t="shared" si="13"/>
        <v>0</v>
      </c>
      <c r="DF2127" s="21"/>
      <c r="DG2127" s="21"/>
      <c r="DH2127" s="21"/>
      <c r="DI2127" s="21"/>
      <c r="DJ2127" s="21"/>
      <c r="DK2127" s="24">
        <f t="shared" si="15"/>
        <v>0</v>
      </c>
      <c r="DL2127" s="23"/>
      <c r="DM2127" s="23"/>
      <c r="DN2127" s="3"/>
      <c r="DO2127" s="3"/>
      <c r="DP2127" s="3"/>
      <c r="DQ2127" s="3"/>
      <c r="DR2127" s="3"/>
      <c r="DS2127" s="3"/>
      <c r="DT2127" s="3"/>
      <c r="DU2127" s="3"/>
      <c r="DV2127" s="3"/>
      <c r="DW2127" s="3"/>
      <c r="DX2127" s="3"/>
      <c r="DY2127" s="3"/>
      <c r="DZ2127" s="3"/>
      <c r="EA2127" s="3"/>
      <c r="EB2127" s="3"/>
      <c r="EC2127" s="3"/>
      <c r="ED2127" s="3"/>
      <c r="EE2127" s="3"/>
      <c r="EF2127" s="3"/>
      <c r="EG2127" s="3"/>
    </row>
    <row r="2128" spans="1:137" ht="15.75" customHeight="1">
      <c r="A2128" s="15" t="s">
        <v>6767</v>
      </c>
      <c r="B2128" s="15" t="s">
        <v>6768</v>
      </c>
      <c r="C2128" s="16" t="s">
        <v>6769</v>
      </c>
      <c r="D2128" s="15">
        <v>603889189</v>
      </c>
      <c r="E2128" s="15" t="s">
        <v>6770</v>
      </c>
      <c r="F2128" s="15" t="s">
        <v>84</v>
      </c>
      <c r="G2128" s="15" t="s">
        <v>91</v>
      </c>
      <c r="H2128" s="15" t="s">
        <v>86</v>
      </c>
      <c r="I2128" s="17">
        <f t="shared" si="18"/>
        <v>0</v>
      </c>
      <c r="J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  <c r="U2128" s="17"/>
      <c r="V2128" s="17"/>
      <c r="W2128" s="17"/>
      <c r="X2128" s="17"/>
      <c r="Y2128" s="17"/>
      <c r="Z2128" s="18">
        <f t="shared" si="1"/>
        <v>132</v>
      </c>
      <c r="AA2128" s="19"/>
      <c r="AB2128" s="19"/>
      <c r="AC2128" s="19"/>
      <c r="AD2128" s="19"/>
      <c r="AE2128" s="19"/>
      <c r="AF2128" s="19"/>
      <c r="AG2128" s="19">
        <f>19+19+19</f>
        <v>57</v>
      </c>
      <c r="AH2128" s="19"/>
      <c r="AI2128" s="19"/>
      <c r="AJ2128" s="19"/>
      <c r="AK2128" s="19"/>
      <c r="AL2128" s="19"/>
      <c r="AM2128" s="19"/>
      <c r="AN2128" s="19"/>
      <c r="AO2128" s="19">
        <v>75</v>
      </c>
      <c r="AP2128" s="19"/>
      <c r="AQ2128" s="19"/>
      <c r="AR2128" s="20">
        <f t="shared" si="3"/>
        <v>0</v>
      </c>
      <c r="AS2128" s="21"/>
      <c r="AT2128" s="21"/>
      <c r="AU2128" s="21"/>
      <c r="AV2128" s="21"/>
      <c r="AW2128" s="21"/>
      <c r="AX2128" s="21"/>
      <c r="AY2128" s="21"/>
      <c r="AZ2128" s="21"/>
      <c r="BA2128" s="21"/>
      <c r="BB2128" s="21"/>
      <c r="BC2128" s="21"/>
      <c r="BD2128" s="21"/>
      <c r="BE2128" s="21"/>
      <c r="BF2128" s="21"/>
      <c r="BG2128" s="21"/>
      <c r="BH2128" s="21"/>
      <c r="BI2128" s="21"/>
      <c r="BJ2128" s="22">
        <f t="shared" si="21"/>
        <v>0</v>
      </c>
      <c r="BK2128" s="21"/>
      <c r="BL2128" s="21"/>
      <c r="BM2128" s="21"/>
      <c r="BN2128" s="23">
        <f t="shared" si="7"/>
        <v>0</v>
      </c>
      <c r="BO2128" s="23"/>
      <c r="BP2128" s="23"/>
      <c r="BQ2128" s="23"/>
      <c r="BR2128" s="23"/>
      <c r="BS2128" s="23"/>
      <c r="BT2128" s="23"/>
      <c r="BU2128" s="23"/>
      <c r="BV2128" s="23"/>
      <c r="BW2128" s="23"/>
      <c r="BX2128" s="23"/>
      <c r="BY2128" s="23"/>
      <c r="BZ2128" s="23"/>
      <c r="CA2128" s="23"/>
      <c r="CB2128" s="23"/>
      <c r="CC2128" s="23"/>
      <c r="CD2128" s="23"/>
      <c r="CE2128" s="23"/>
      <c r="CF2128" s="21">
        <f t="shared" si="9"/>
        <v>100</v>
      </c>
      <c r="CG2128" s="21"/>
      <c r="CH2128" s="21"/>
      <c r="CI2128" s="21"/>
      <c r="CJ2128" s="21"/>
      <c r="CK2128" s="21"/>
      <c r="CL2128" s="21"/>
      <c r="CM2128" s="21"/>
      <c r="CN2128" s="21"/>
      <c r="CO2128" s="21"/>
      <c r="CP2128" s="21"/>
      <c r="CQ2128" s="21"/>
      <c r="CR2128" s="21"/>
      <c r="CS2128" s="21"/>
      <c r="CT2128" s="21"/>
      <c r="CU2128" s="21">
        <v>100</v>
      </c>
      <c r="CV2128" s="21"/>
      <c r="CW2128" s="21"/>
      <c r="CX2128" s="23">
        <f t="shared" si="11"/>
        <v>1</v>
      </c>
      <c r="CY2128" s="23"/>
      <c r="CZ2128" s="23"/>
      <c r="DA2128" s="23"/>
      <c r="DB2128" s="23">
        <v>1</v>
      </c>
      <c r="DC2128" s="23"/>
      <c r="DD2128" s="23"/>
      <c r="DE2128" s="22">
        <f t="shared" si="13"/>
        <v>0</v>
      </c>
      <c r="DF2128" s="21"/>
      <c r="DG2128" s="21"/>
      <c r="DH2128" s="21"/>
      <c r="DI2128" s="21"/>
      <c r="DJ2128" s="21"/>
      <c r="DK2128" s="24">
        <f t="shared" si="15"/>
        <v>0</v>
      </c>
      <c r="DL2128" s="23"/>
      <c r="DM2128" s="23"/>
      <c r="DN2128" s="3"/>
      <c r="DO2128" s="3"/>
      <c r="DP2128" s="3"/>
      <c r="DQ2128" s="3"/>
      <c r="DR2128" s="3"/>
      <c r="DS2128" s="3"/>
      <c r="DT2128" s="3"/>
      <c r="DU2128" s="3"/>
      <c r="DV2128" s="3"/>
      <c r="DW2128" s="3"/>
      <c r="DX2128" s="3"/>
      <c r="DY2128" s="3"/>
      <c r="DZ2128" s="3"/>
      <c r="EA2128" s="3"/>
      <c r="EB2128" s="3"/>
      <c r="EC2128" s="3"/>
      <c r="ED2128" s="3"/>
      <c r="EE2128" s="3"/>
      <c r="EF2128" s="3"/>
      <c r="EG2128" s="3"/>
    </row>
    <row r="2129" spans="1:137" ht="15.75" customHeight="1">
      <c r="A2129" s="15" t="s">
        <v>6771</v>
      </c>
      <c r="B2129" s="15" t="s">
        <v>6772</v>
      </c>
      <c r="C2129" s="16">
        <v>49280511</v>
      </c>
      <c r="D2129" s="15">
        <v>721735905</v>
      </c>
      <c r="E2129" s="15" t="s">
        <v>6773</v>
      </c>
      <c r="F2129" s="15" t="s">
        <v>84</v>
      </c>
      <c r="G2129" s="15" t="s">
        <v>101</v>
      </c>
      <c r="H2129" s="15" t="s">
        <v>216</v>
      </c>
      <c r="I2129" s="17">
        <f t="shared" si="18"/>
        <v>0</v>
      </c>
      <c r="J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  <c r="U2129" s="17"/>
      <c r="V2129" s="17"/>
      <c r="W2129" s="17"/>
      <c r="X2129" s="17"/>
      <c r="Y2129" s="17"/>
      <c r="Z2129" s="18">
        <f t="shared" si="1"/>
        <v>34</v>
      </c>
      <c r="AA2129" s="19"/>
      <c r="AB2129" s="19"/>
      <c r="AC2129" s="19"/>
      <c r="AD2129" s="19"/>
      <c r="AE2129" s="19"/>
      <c r="AF2129" s="19">
        <v>10</v>
      </c>
      <c r="AG2129" s="19"/>
      <c r="AH2129" s="19">
        <v>9</v>
      </c>
      <c r="AI2129" s="19"/>
      <c r="AJ2129" s="19"/>
      <c r="AK2129" s="19"/>
      <c r="AL2129" s="19"/>
      <c r="AM2129" s="19"/>
      <c r="AN2129" s="19"/>
      <c r="AO2129" s="19"/>
      <c r="AP2129" s="19">
        <v>15</v>
      </c>
      <c r="AQ2129" s="19"/>
      <c r="AR2129" s="20">
        <f t="shared" si="3"/>
        <v>0</v>
      </c>
      <c r="AS2129" s="21"/>
      <c r="AT2129" s="21"/>
      <c r="AU2129" s="21"/>
      <c r="AV2129" s="21"/>
      <c r="AW2129" s="21"/>
      <c r="AX2129" s="21"/>
      <c r="AY2129" s="21"/>
      <c r="AZ2129" s="21"/>
      <c r="BA2129" s="21"/>
      <c r="BB2129" s="21"/>
      <c r="BC2129" s="21"/>
      <c r="BD2129" s="21"/>
      <c r="BE2129" s="21"/>
      <c r="BF2129" s="21"/>
      <c r="BG2129" s="21"/>
      <c r="BH2129" s="21"/>
      <c r="BI2129" s="21"/>
      <c r="BJ2129" s="22">
        <f t="shared" si="21"/>
        <v>0</v>
      </c>
      <c r="BK2129" s="21"/>
      <c r="BL2129" s="21"/>
      <c r="BM2129" s="21"/>
      <c r="BN2129" s="23">
        <f t="shared" si="7"/>
        <v>0</v>
      </c>
      <c r="BO2129" s="23"/>
      <c r="BP2129" s="23"/>
      <c r="BQ2129" s="23"/>
      <c r="BR2129" s="23"/>
      <c r="BS2129" s="23"/>
      <c r="BT2129" s="23"/>
      <c r="BU2129" s="23"/>
      <c r="BV2129" s="23"/>
      <c r="BW2129" s="23"/>
      <c r="BX2129" s="23"/>
      <c r="BY2129" s="23"/>
      <c r="BZ2129" s="23"/>
      <c r="CA2129" s="23"/>
      <c r="CB2129" s="23"/>
      <c r="CC2129" s="23"/>
      <c r="CD2129" s="23"/>
      <c r="CE2129" s="23"/>
      <c r="CF2129" s="21">
        <f t="shared" si="9"/>
        <v>0</v>
      </c>
      <c r="CG2129" s="21"/>
      <c r="CH2129" s="21"/>
      <c r="CI2129" s="21"/>
      <c r="CJ2129" s="21"/>
      <c r="CK2129" s="21"/>
      <c r="CL2129" s="21"/>
      <c r="CM2129" s="21"/>
      <c r="CN2129" s="21"/>
      <c r="CO2129" s="21"/>
      <c r="CP2129" s="21"/>
      <c r="CQ2129" s="21"/>
      <c r="CR2129" s="21"/>
      <c r="CS2129" s="21"/>
      <c r="CT2129" s="21"/>
      <c r="CU2129" s="21"/>
      <c r="CV2129" s="21"/>
      <c r="CW2129" s="21"/>
      <c r="CX2129" s="23">
        <f t="shared" si="11"/>
        <v>2</v>
      </c>
      <c r="CY2129" s="23"/>
      <c r="CZ2129" s="23"/>
      <c r="DA2129" s="23"/>
      <c r="DB2129" s="23"/>
      <c r="DC2129" s="23">
        <v>2</v>
      </c>
      <c r="DD2129" s="23"/>
      <c r="DE2129" s="22">
        <f t="shared" si="13"/>
        <v>0</v>
      </c>
      <c r="DF2129" s="21"/>
      <c r="DG2129" s="21"/>
      <c r="DH2129" s="21"/>
      <c r="DI2129" s="21"/>
      <c r="DJ2129" s="21"/>
      <c r="DK2129" s="24">
        <f t="shared" si="15"/>
        <v>0</v>
      </c>
      <c r="DL2129" s="23"/>
      <c r="DM2129" s="23"/>
      <c r="DN2129" s="3"/>
      <c r="DO2129" s="3"/>
      <c r="DP2129" s="3"/>
      <c r="DQ2129" s="3"/>
      <c r="DR2129" s="3"/>
      <c r="DS2129" s="3"/>
      <c r="DT2129" s="3"/>
      <c r="DU2129" s="3"/>
      <c r="DV2129" s="3"/>
      <c r="DW2129" s="3"/>
      <c r="DX2129" s="3"/>
      <c r="DY2129" s="3"/>
      <c r="DZ2129" s="3"/>
      <c r="EA2129" s="3"/>
      <c r="EB2129" s="3"/>
      <c r="EC2129" s="3"/>
      <c r="ED2129" s="3"/>
      <c r="EE2129" s="3"/>
      <c r="EF2129" s="3"/>
      <c r="EG2129" s="3"/>
    </row>
    <row r="2130" spans="1:137" ht="15.75" customHeight="1">
      <c r="A2130" s="15" t="s">
        <v>6774</v>
      </c>
      <c r="B2130" s="15" t="s">
        <v>6775</v>
      </c>
      <c r="C2130" s="16">
        <v>45701822</v>
      </c>
      <c r="D2130" s="15">
        <v>773073940</v>
      </c>
      <c r="E2130" s="15" t="s">
        <v>6776</v>
      </c>
      <c r="F2130" s="15" t="s">
        <v>84</v>
      </c>
      <c r="G2130" s="15" t="s">
        <v>91</v>
      </c>
      <c r="H2130" s="15" t="s">
        <v>80</v>
      </c>
      <c r="I2130" s="17">
        <f t="shared" si="18"/>
        <v>0</v>
      </c>
      <c r="J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  <c r="U2130" s="17"/>
      <c r="V2130" s="17"/>
      <c r="W2130" s="17"/>
      <c r="X2130" s="17"/>
      <c r="Y2130" s="17"/>
      <c r="Z2130" s="18">
        <f t="shared" si="1"/>
        <v>30</v>
      </c>
      <c r="AA2130" s="19"/>
      <c r="AB2130" s="19"/>
      <c r="AC2130" s="19"/>
      <c r="AD2130" s="19"/>
      <c r="AE2130" s="19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>
        <v>30</v>
      </c>
      <c r="AP2130" s="19"/>
      <c r="AQ2130" s="19"/>
      <c r="AR2130" s="20">
        <f t="shared" si="3"/>
        <v>0</v>
      </c>
      <c r="AS2130" s="21"/>
      <c r="AT2130" s="21"/>
      <c r="AU2130" s="21"/>
      <c r="AV2130" s="21"/>
      <c r="AW2130" s="21"/>
      <c r="AX2130" s="21"/>
      <c r="AY2130" s="21"/>
      <c r="AZ2130" s="21"/>
      <c r="BA2130" s="21"/>
      <c r="BB2130" s="21"/>
      <c r="BC2130" s="21"/>
      <c r="BD2130" s="21"/>
      <c r="BE2130" s="21"/>
      <c r="BF2130" s="21"/>
      <c r="BG2130" s="21"/>
      <c r="BH2130" s="21"/>
      <c r="BI2130" s="21"/>
      <c r="BJ2130" s="22">
        <f t="shared" si="21"/>
        <v>0</v>
      </c>
      <c r="BK2130" s="21"/>
      <c r="BL2130" s="21"/>
      <c r="BM2130" s="21"/>
      <c r="BN2130" s="23">
        <f t="shared" si="7"/>
        <v>0</v>
      </c>
      <c r="BO2130" s="23"/>
      <c r="BP2130" s="23"/>
      <c r="BQ2130" s="23"/>
      <c r="BR2130" s="23"/>
      <c r="BS2130" s="23"/>
      <c r="BT2130" s="23"/>
      <c r="BU2130" s="23"/>
      <c r="BV2130" s="23"/>
      <c r="BW2130" s="23"/>
      <c r="BX2130" s="23"/>
      <c r="BY2130" s="23"/>
      <c r="BZ2130" s="23"/>
      <c r="CA2130" s="23"/>
      <c r="CB2130" s="23"/>
      <c r="CC2130" s="23"/>
      <c r="CD2130" s="23"/>
      <c r="CE2130" s="23"/>
      <c r="CF2130" s="21">
        <f t="shared" si="9"/>
        <v>100</v>
      </c>
      <c r="CG2130" s="21"/>
      <c r="CH2130" s="21"/>
      <c r="CI2130" s="21"/>
      <c r="CJ2130" s="21"/>
      <c r="CK2130" s="21"/>
      <c r="CL2130" s="21"/>
      <c r="CM2130" s="21"/>
      <c r="CN2130" s="21"/>
      <c r="CO2130" s="21"/>
      <c r="CP2130" s="21"/>
      <c r="CQ2130" s="21"/>
      <c r="CR2130" s="21"/>
      <c r="CS2130" s="21"/>
      <c r="CT2130" s="21"/>
      <c r="CU2130" s="21">
        <v>100</v>
      </c>
      <c r="CV2130" s="21"/>
      <c r="CW2130" s="21"/>
      <c r="CX2130" s="23">
        <f t="shared" si="11"/>
        <v>1</v>
      </c>
      <c r="CY2130" s="23"/>
      <c r="CZ2130" s="23"/>
      <c r="DA2130" s="23"/>
      <c r="DB2130" s="23">
        <v>1</v>
      </c>
      <c r="DC2130" s="23"/>
      <c r="DD2130" s="23"/>
      <c r="DE2130" s="22">
        <f t="shared" si="13"/>
        <v>0</v>
      </c>
      <c r="DF2130" s="21"/>
      <c r="DG2130" s="21"/>
      <c r="DH2130" s="21"/>
      <c r="DI2130" s="21"/>
      <c r="DJ2130" s="21"/>
      <c r="DK2130" s="24">
        <f t="shared" si="15"/>
        <v>0</v>
      </c>
      <c r="DL2130" s="23"/>
      <c r="DM2130" s="23"/>
      <c r="DN2130" s="3"/>
      <c r="DO2130" s="3"/>
      <c r="DP2130" s="3"/>
      <c r="DQ2130" s="3"/>
      <c r="DR2130" s="3"/>
      <c r="DS2130" s="3"/>
      <c r="DT2130" s="3"/>
      <c r="DU2130" s="3"/>
      <c r="DV2130" s="3"/>
      <c r="DW2130" s="3"/>
      <c r="DX2130" s="3"/>
      <c r="DY2130" s="3"/>
      <c r="DZ2130" s="3"/>
      <c r="EA2130" s="3"/>
      <c r="EB2130" s="3"/>
      <c r="EC2130" s="3"/>
      <c r="ED2130" s="3"/>
      <c r="EE2130" s="3"/>
      <c r="EF2130" s="3"/>
      <c r="EG2130" s="3"/>
    </row>
    <row r="2131" spans="1:137" ht="15.75" customHeight="1">
      <c r="A2131" s="15" t="s">
        <v>6777</v>
      </c>
      <c r="B2131" s="15" t="s">
        <v>6778</v>
      </c>
      <c r="C2131" s="16">
        <v>24179604</v>
      </c>
      <c r="D2131" s="15">
        <v>602879463</v>
      </c>
      <c r="E2131" s="15" t="s">
        <v>6779</v>
      </c>
      <c r="F2131" s="15" t="s">
        <v>84</v>
      </c>
      <c r="G2131" s="15" t="s">
        <v>91</v>
      </c>
      <c r="H2131" s="15" t="s">
        <v>86</v>
      </c>
      <c r="I2131" s="17">
        <f t="shared" si="18"/>
        <v>0</v>
      </c>
      <c r="J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  <c r="U2131" s="17"/>
      <c r="V2131" s="17"/>
      <c r="W2131" s="17"/>
      <c r="X2131" s="17"/>
      <c r="Y2131" s="17"/>
      <c r="Z2131" s="18">
        <f t="shared" si="1"/>
        <v>10</v>
      </c>
      <c r="AA2131" s="19"/>
      <c r="AB2131" s="19"/>
      <c r="AC2131" s="19"/>
      <c r="AD2131" s="19"/>
      <c r="AE2131" s="19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>
        <v>10</v>
      </c>
      <c r="AP2131" s="19"/>
      <c r="AQ2131" s="19"/>
      <c r="AR2131" s="20">
        <f t="shared" si="3"/>
        <v>0</v>
      </c>
      <c r="AS2131" s="21"/>
      <c r="AT2131" s="21"/>
      <c r="AU2131" s="21"/>
      <c r="AV2131" s="21"/>
      <c r="AW2131" s="21"/>
      <c r="AX2131" s="21"/>
      <c r="AY2131" s="21"/>
      <c r="AZ2131" s="21"/>
      <c r="BA2131" s="21"/>
      <c r="BB2131" s="21"/>
      <c r="BC2131" s="21"/>
      <c r="BD2131" s="21"/>
      <c r="BE2131" s="21"/>
      <c r="BF2131" s="21"/>
      <c r="BG2131" s="21"/>
      <c r="BH2131" s="21"/>
      <c r="BI2131" s="21"/>
      <c r="BJ2131" s="22">
        <f t="shared" si="21"/>
        <v>0</v>
      </c>
      <c r="BK2131" s="21"/>
      <c r="BL2131" s="21"/>
      <c r="BM2131" s="21"/>
      <c r="BN2131" s="23">
        <f t="shared" si="7"/>
        <v>0</v>
      </c>
      <c r="BO2131" s="23"/>
      <c r="BP2131" s="23"/>
      <c r="BQ2131" s="23"/>
      <c r="BR2131" s="23"/>
      <c r="BS2131" s="23"/>
      <c r="BT2131" s="23"/>
      <c r="BU2131" s="23"/>
      <c r="BV2131" s="23"/>
      <c r="BW2131" s="23"/>
      <c r="BX2131" s="23"/>
      <c r="BY2131" s="23"/>
      <c r="BZ2131" s="23"/>
      <c r="CA2131" s="23"/>
      <c r="CB2131" s="23"/>
      <c r="CC2131" s="23"/>
      <c r="CD2131" s="23"/>
      <c r="CE2131" s="23"/>
      <c r="CF2131" s="21">
        <f t="shared" si="9"/>
        <v>100</v>
      </c>
      <c r="CG2131" s="21"/>
      <c r="CH2131" s="21"/>
      <c r="CI2131" s="21"/>
      <c r="CJ2131" s="21"/>
      <c r="CK2131" s="21"/>
      <c r="CL2131" s="21"/>
      <c r="CM2131" s="21"/>
      <c r="CN2131" s="21"/>
      <c r="CO2131" s="21"/>
      <c r="CP2131" s="21"/>
      <c r="CQ2131" s="21"/>
      <c r="CR2131" s="21"/>
      <c r="CS2131" s="21"/>
      <c r="CT2131" s="21"/>
      <c r="CU2131" s="21">
        <v>100</v>
      </c>
      <c r="CV2131" s="21"/>
      <c r="CW2131" s="21"/>
      <c r="CX2131" s="23">
        <f t="shared" si="11"/>
        <v>1</v>
      </c>
      <c r="CY2131" s="23"/>
      <c r="CZ2131" s="23"/>
      <c r="DA2131" s="23"/>
      <c r="DB2131" s="23">
        <v>1</v>
      </c>
      <c r="DC2131" s="23"/>
      <c r="DD2131" s="23"/>
      <c r="DE2131" s="22">
        <f t="shared" si="13"/>
        <v>0</v>
      </c>
      <c r="DF2131" s="21"/>
      <c r="DG2131" s="21"/>
      <c r="DH2131" s="21"/>
      <c r="DI2131" s="21"/>
      <c r="DJ2131" s="21"/>
      <c r="DK2131" s="24">
        <f t="shared" si="15"/>
        <v>0</v>
      </c>
      <c r="DL2131" s="23"/>
      <c r="DM2131" s="23"/>
      <c r="DN2131" s="3"/>
      <c r="DO2131" s="3"/>
      <c r="DP2131" s="3"/>
      <c r="DQ2131" s="3"/>
      <c r="DR2131" s="3"/>
      <c r="DS2131" s="3"/>
      <c r="DT2131" s="3"/>
      <c r="DU2131" s="3"/>
      <c r="DV2131" s="3"/>
      <c r="DW2131" s="3"/>
      <c r="DX2131" s="3"/>
      <c r="DY2131" s="3"/>
      <c r="DZ2131" s="3"/>
      <c r="EA2131" s="3"/>
      <c r="EB2131" s="3"/>
      <c r="EC2131" s="3"/>
      <c r="ED2131" s="3"/>
      <c r="EE2131" s="3"/>
      <c r="EF2131" s="3"/>
      <c r="EG2131" s="3"/>
    </row>
    <row r="2132" spans="1:137" ht="15.75" customHeight="1">
      <c r="A2132" s="15" t="s">
        <v>6780</v>
      </c>
      <c r="B2132" s="15" t="s">
        <v>6781</v>
      </c>
      <c r="C2132" s="16">
        <v>24169269</v>
      </c>
      <c r="D2132" s="15">
        <v>603546734</v>
      </c>
      <c r="E2132" s="15" t="s">
        <v>6782</v>
      </c>
      <c r="F2132" s="15" t="s">
        <v>84</v>
      </c>
      <c r="G2132" s="15" t="s">
        <v>91</v>
      </c>
      <c r="H2132" s="15" t="s">
        <v>158</v>
      </c>
      <c r="I2132" s="17">
        <f t="shared" si="18"/>
        <v>0</v>
      </c>
      <c r="J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  <c r="U2132" s="17"/>
      <c r="V2132" s="17"/>
      <c r="W2132" s="17"/>
      <c r="X2132" s="17"/>
      <c r="Y2132" s="17"/>
      <c r="Z2132" s="18">
        <f t="shared" si="1"/>
        <v>34</v>
      </c>
      <c r="AA2132" s="19"/>
      <c r="AB2132" s="19"/>
      <c r="AC2132" s="19"/>
      <c r="AD2132" s="19"/>
      <c r="AE2132" s="19"/>
      <c r="AF2132" s="19"/>
      <c r="AG2132" s="19">
        <v>19</v>
      </c>
      <c r="AH2132" s="19"/>
      <c r="AI2132" s="19"/>
      <c r="AJ2132" s="19"/>
      <c r="AK2132" s="19"/>
      <c r="AL2132" s="19"/>
      <c r="AM2132" s="19"/>
      <c r="AN2132" s="19"/>
      <c r="AO2132" s="19">
        <v>15</v>
      </c>
      <c r="AP2132" s="19"/>
      <c r="AQ2132" s="19"/>
      <c r="AR2132" s="20">
        <f t="shared" si="3"/>
        <v>0</v>
      </c>
      <c r="AS2132" s="21"/>
      <c r="AT2132" s="21"/>
      <c r="AU2132" s="21"/>
      <c r="AV2132" s="21"/>
      <c r="AW2132" s="21"/>
      <c r="AX2132" s="21"/>
      <c r="AY2132" s="21"/>
      <c r="AZ2132" s="21"/>
      <c r="BA2132" s="21"/>
      <c r="BB2132" s="21"/>
      <c r="BC2132" s="21"/>
      <c r="BD2132" s="21"/>
      <c r="BE2132" s="21"/>
      <c r="BF2132" s="21"/>
      <c r="BG2132" s="21"/>
      <c r="BH2132" s="21"/>
      <c r="BI2132" s="21"/>
      <c r="BJ2132" s="22">
        <f t="shared" si="21"/>
        <v>0</v>
      </c>
      <c r="BK2132" s="21"/>
      <c r="BL2132" s="21"/>
      <c r="BM2132" s="21"/>
      <c r="BN2132" s="23">
        <f t="shared" si="7"/>
        <v>0</v>
      </c>
      <c r="BO2132" s="23"/>
      <c r="BP2132" s="23"/>
      <c r="BQ2132" s="23"/>
      <c r="BR2132" s="23"/>
      <c r="BS2132" s="23"/>
      <c r="BT2132" s="23"/>
      <c r="BU2132" s="23"/>
      <c r="BV2132" s="23"/>
      <c r="BW2132" s="23"/>
      <c r="BX2132" s="23"/>
      <c r="BY2132" s="23"/>
      <c r="BZ2132" s="23"/>
      <c r="CA2132" s="23"/>
      <c r="CB2132" s="23"/>
      <c r="CC2132" s="23"/>
      <c r="CD2132" s="23"/>
      <c r="CE2132" s="23"/>
      <c r="CF2132" s="21">
        <f t="shared" si="9"/>
        <v>100</v>
      </c>
      <c r="CG2132" s="21"/>
      <c r="CH2132" s="21"/>
      <c r="CI2132" s="21"/>
      <c r="CJ2132" s="21"/>
      <c r="CK2132" s="21"/>
      <c r="CL2132" s="21"/>
      <c r="CM2132" s="21"/>
      <c r="CN2132" s="21"/>
      <c r="CO2132" s="21"/>
      <c r="CP2132" s="21"/>
      <c r="CQ2132" s="21"/>
      <c r="CR2132" s="21"/>
      <c r="CS2132" s="21"/>
      <c r="CT2132" s="21"/>
      <c r="CU2132" s="21">
        <v>100</v>
      </c>
      <c r="CV2132" s="21"/>
      <c r="CW2132" s="21"/>
      <c r="CX2132" s="23">
        <f t="shared" si="11"/>
        <v>1</v>
      </c>
      <c r="CY2132" s="23"/>
      <c r="CZ2132" s="23"/>
      <c r="DA2132" s="23"/>
      <c r="DB2132" s="23">
        <v>1</v>
      </c>
      <c r="DC2132" s="23"/>
      <c r="DD2132" s="23"/>
      <c r="DE2132" s="22">
        <f t="shared" si="13"/>
        <v>0</v>
      </c>
      <c r="DF2132" s="21"/>
      <c r="DG2132" s="21"/>
      <c r="DH2132" s="21"/>
      <c r="DI2132" s="21"/>
      <c r="DJ2132" s="21"/>
      <c r="DK2132" s="24">
        <f t="shared" si="15"/>
        <v>0</v>
      </c>
      <c r="DL2132" s="23"/>
      <c r="DM2132" s="23"/>
      <c r="DN2132" s="3"/>
      <c r="DO2132" s="3"/>
      <c r="DP2132" s="3"/>
      <c r="DQ2132" s="3"/>
      <c r="DR2132" s="3"/>
      <c r="DS2132" s="3"/>
      <c r="DT2132" s="3"/>
      <c r="DU2132" s="3"/>
      <c r="DV2132" s="3"/>
      <c r="DW2132" s="3"/>
      <c r="DX2132" s="3"/>
      <c r="DY2132" s="3"/>
      <c r="DZ2132" s="3"/>
      <c r="EA2132" s="3"/>
      <c r="EB2132" s="3"/>
      <c r="EC2132" s="3"/>
      <c r="ED2132" s="3"/>
      <c r="EE2132" s="3"/>
      <c r="EF2132" s="3"/>
      <c r="EG2132" s="3"/>
    </row>
    <row r="2133" spans="1:137" ht="15.75" customHeight="1">
      <c r="A2133" s="15" t="s">
        <v>6783</v>
      </c>
      <c r="B2133" s="15" t="s">
        <v>6784</v>
      </c>
      <c r="C2133" s="16">
        <v>48547590</v>
      </c>
      <c r="D2133" s="15">
        <v>602329776</v>
      </c>
      <c r="E2133" s="15" t="s">
        <v>6785</v>
      </c>
      <c r="F2133" s="15" t="s">
        <v>84</v>
      </c>
      <c r="G2133" s="15" t="s">
        <v>101</v>
      </c>
      <c r="H2133" s="15" t="s">
        <v>72</v>
      </c>
      <c r="I2133" s="17">
        <f t="shared" si="18"/>
        <v>0</v>
      </c>
      <c r="J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  <c r="U2133" s="17"/>
      <c r="V2133" s="17"/>
      <c r="W2133" s="17"/>
      <c r="X2133" s="17"/>
      <c r="Y2133" s="17"/>
      <c r="Z2133" s="18">
        <f t="shared" si="1"/>
        <v>34</v>
      </c>
      <c r="AA2133" s="19"/>
      <c r="AB2133" s="19"/>
      <c r="AC2133" s="19"/>
      <c r="AD2133" s="19"/>
      <c r="AE2133" s="19"/>
      <c r="AF2133" s="19">
        <v>10</v>
      </c>
      <c r="AG2133" s="19"/>
      <c r="AH2133" s="19">
        <v>9</v>
      </c>
      <c r="AI2133" s="19"/>
      <c r="AJ2133" s="19"/>
      <c r="AK2133" s="19"/>
      <c r="AL2133" s="19"/>
      <c r="AM2133" s="19"/>
      <c r="AN2133" s="19"/>
      <c r="AO2133" s="19"/>
      <c r="AP2133" s="19">
        <v>15</v>
      </c>
      <c r="AQ2133" s="19"/>
      <c r="AR2133" s="20">
        <f t="shared" si="3"/>
        <v>0</v>
      </c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  <c r="BI2133" s="21"/>
      <c r="BJ2133" s="22">
        <f t="shared" si="21"/>
        <v>0</v>
      </c>
      <c r="BK2133" s="21"/>
      <c r="BL2133" s="21"/>
      <c r="BM2133" s="21"/>
      <c r="BN2133" s="23">
        <f t="shared" si="7"/>
        <v>5</v>
      </c>
      <c r="BO2133" s="23"/>
      <c r="BP2133" s="23"/>
      <c r="BQ2133" s="23">
        <v>5</v>
      </c>
      <c r="BR2133" s="23"/>
      <c r="BS2133" s="23"/>
      <c r="BT2133" s="23"/>
      <c r="BU2133" s="23"/>
      <c r="BV2133" s="23"/>
      <c r="BW2133" s="23"/>
      <c r="BX2133" s="23"/>
      <c r="BY2133" s="23"/>
      <c r="BZ2133" s="23"/>
      <c r="CA2133" s="23"/>
      <c r="CB2133" s="23"/>
      <c r="CC2133" s="23"/>
      <c r="CD2133" s="23"/>
      <c r="CE2133" s="23"/>
      <c r="CF2133" s="21">
        <f t="shared" si="9"/>
        <v>0</v>
      </c>
      <c r="CG2133" s="21"/>
      <c r="CH2133" s="21"/>
      <c r="CI2133" s="21"/>
      <c r="CJ2133" s="21"/>
      <c r="CK2133" s="21"/>
      <c r="CL2133" s="21"/>
      <c r="CM2133" s="21"/>
      <c r="CN2133" s="21"/>
      <c r="CO2133" s="21"/>
      <c r="CP2133" s="21"/>
      <c r="CQ2133" s="21"/>
      <c r="CR2133" s="21"/>
      <c r="CS2133" s="21"/>
      <c r="CT2133" s="21"/>
      <c r="CU2133" s="21"/>
      <c r="CV2133" s="21"/>
      <c r="CW2133" s="21"/>
      <c r="CX2133" s="23">
        <f t="shared" si="11"/>
        <v>2</v>
      </c>
      <c r="CY2133" s="23"/>
      <c r="CZ2133" s="23"/>
      <c r="DA2133" s="23"/>
      <c r="DB2133" s="23"/>
      <c r="DC2133" s="23">
        <v>2</v>
      </c>
      <c r="DD2133" s="23"/>
      <c r="DE2133" s="22">
        <f t="shared" si="13"/>
        <v>0</v>
      </c>
      <c r="DF2133" s="21"/>
      <c r="DG2133" s="21"/>
      <c r="DH2133" s="21"/>
      <c r="DI2133" s="21"/>
      <c r="DJ2133" s="21"/>
      <c r="DK2133" s="24">
        <f t="shared" si="15"/>
        <v>0</v>
      </c>
      <c r="DL2133" s="23"/>
      <c r="DM2133" s="23"/>
      <c r="DN2133" s="3"/>
      <c r="DO2133" s="3"/>
      <c r="DP2133" s="3"/>
      <c r="DQ2133" s="3"/>
      <c r="DR2133" s="3"/>
      <c r="DS2133" s="3"/>
      <c r="DT2133" s="3"/>
      <c r="DU2133" s="3"/>
      <c r="DV2133" s="3"/>
      <c r="DW2133" s="3"/>
      <c r="DX2133" s="3"/>
      <c r="DY2133" s="3"/>
      <c r="DZ2133" s="3"/>
      <c r="EA2133" s="3"/>
      <c r="EB2133" s="3"/>
      <c r="EC2133" s="3"/>
      <c r="ED2133" s="3"/>
      <c r="EE2133" s="3"/>
      <c r="EF2133" s="3"/>
      <c r="EG2133" s="3"/>
    </row>
    <row r="2134" spans="1:137" ht="15.75" customHeight="1">
      <c r="A2134" s="15" t="s">
        <v>6786</v>
      </c>
      <c r="B2134" s="15" t="s">
        <v>6787</v>
      </c>
      <c r="C2134" s="16">
        <v>67982425</v>
      </c>
      <c r="D2134" s="15">
        <v>603572768</v>
      </c>
      <c r="E2134" s="15" t="s">
        <v>6788</v>
      </c>
      <c r="F2134" s="15" t="s">
        <v>84</v>
      </c>
      <c r="G2134" s="15" t="s">
        <v>133</v>
      </c>
      <c r="H2134" s="15" t="s">
        <v>718</v>
      </c>
      <c r="I2134" s="17">
        <f t="shared" si="18"/>
        <v>0</v>
      </c>
      <c r="J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  <c r="U2134" s="17"/>
      <c r="V2134" s="17"/>
      <c r="W2134" s="17"/>
      <c r="X2134" s="17"/>
      <c r="Y2134" s="17"/>
      <c r="Z2134" s="18">
        <f t="shared" si="1"/>
        <v>30</v>
      </c>
      <c r="AA2134" s="19"/>
      <c r="AB2134" s="19"/>
      <c r="AC2134" s="19"/>
      <c r="AD2134" s="19"/>
      <c r="AE2134" s="19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>
        <v>30</v>
      </c>
      <c r="AQ2134" s="19"/>
      <c r="AR2134" s="20">
        <f t="shared" si="3"/>
        <v>0</v>
      </c>
      <c r="AS2134" s="21"/>
      <c r="AT2134" s="21"/>
      <c r="AU2134" s="21"/>
      <c r="AV2134" s="21"/>
      <c r="AW2134" s="21"/>
      <c r="AX2134" s="21"/>
      <c r="AY2134" s="21"/>
      <c r="AZ2134" s="21"/>
      <c r="BA2134" s="21"/>
      <c r="BB2134" s="21"/>
      <c r="BC2134" s="21"/>
      <c r="BD2134" s="21"/>
      <c r="BE2134" s="21"/>
      <c r="BF2134" s="21"/>
      <c r="BG2134" s="21"/>
      <c r="BH2134" s="21"/>
      <c r="BI2134" s="21"/>
      <c r="BJ2134" s="22">
        <f t="shared" si="21"/>
        <v>0</v>
      </c>
      <c r="BK2134" s="21"/>
      <c r="BL2134" s="21"/>
      <c r="BM2134" s="21"/>
      <c r="BN2134" s="23">
        <f t="shared" si="7"/>
        <v>0</v>
      </c>
      <c r="BO2134" s="23"/>
      <c r="BP2134" s="23"/>
      <c r="BQ2134" s="23"/>
      <c r="BR2134" s="23"/>
      <c r="BS2134" s="23"/>
      <c r="BT2134" s="23"/>
      <c r="BU2134" s="23"/>
      <c r="BV2134" s="23"/>
      <c r="BW2134" s="23"/>
      <c r="BX2134" s="23"/>
      <c r="BY2134" s="23"/>
      <c r="BZ2134" s="23"/>
      <c r="CA2134" s="23"/>
      <c r="CB2134" s="23"/>
      <c r="CC2134" s="23"/>
      <c r="CD2134" s="23"/>
      <c r="CE2134" s="23"/>
      <c r="CF2134" s="21">
        <f t="shared" si="9"/>
        <v>0</v>
      </c>
      <c r="CG2134" s="21"/>
      <c r="CH2134" s="21"/>
      <c r="CI2134" s="21"/>
      <c r="CJ2134" s="21"/>
      <c r="CK2134" s="21"/>
      <c r="CL2134" s="21"/>
      <c r="CM2134" s="21"/>
      <c r="CN2134" s="21"/>
      <c r="CO2134" s="21"/>
      <c r="CP2134" s="21"/>
      <c r="CQ2134" s="21"/>
      <c r="CR2134" s="21"/>
      <c r="CS2134" s="21"/>
      <c r="CT2134" s="21"/>
      <c r="CU2134" s="21"/>
      <c r="CV2134" s="21"/>
      <c r="CW2134" s="21"/>
      <c r="CX2134" s="23">
        <f t="shared" si="11"/>
        <v>0</v>
      </c>
      <c r="CY2134" s="23"/>
      <c r="CZ2134" s="23"/>
      <c r="DA2134" s="23"/>
      <c r="DB2134" s="23"/>
      <c r="DC2134" s="23"/>
      <c r="DD2134" s="23"/>
      <c r="DE2134" s="22">
        <f t="shared" si="13"/>
        <v>0</v>
      </c>
      <c r="DF2134" s="21"/>
      <c r="DG2134" s="21"/>
      <c r="DH2134" s="21"/>
      <c r="DI2134" s="21"/>
      <c r="DJ2134" s="21"/>
      <c r="DK2134" s="24">
        <f t="shared" si="15"/>
        <v>0</v>
      </c>
      <c r="DL2134" s="23"/>
      <c r="DM2134" s="23"/>
      <c r="DN2134" s="3"/>
      <c r="DO2134" s="3"/>
      <c r="DP2134" s="3"/>
      <c r="DQ2134" s="3"/>
      <c r="DR2134" s="3"/>
      <c r="DS2134" s="3"/>
      <c r="DT2134" s="3"/>
      <c r="DU2134" s="3"/>
      <c r="DV2134" s="3"/>
      <c r="DW2134" s="3"/>
      <c r="DX2134" s="3"/>
      <c r="DY2134" s="3"/>
      <c r="DZ2134" s="3"/>
      <c r="EA2134" s="3"/>
      <c r="EB2134" s="3"/>
      <c r="EC2134" s="3"/>
      <c r="ED2134" s="3"/>
      <c r="EE2134" s="3"/>
      <c r="EF2134" s="3"/>
      <c r="EG2134" s="3"/>
    </row>
    <row r="2135" spans="1:137" ht="15.75" customHeight="1">
      <c r="A2135" s="15" t="s">
        <v>6789</v>
      </c>
      <c r="B2135" s="31" t="s">
        <v>6790</v>
      </c>
      <c r="C2135" s="16">
        <v>70872708</v>
      </c>
      <c r="D2135" s="15">
        <v>733532917</v>
      </c>
      <c r="E2135" s="15" t="s">
        <v>6791</v>
      </c>
      <c r="F2135" s="15" t="s">
        <v>55</v>
      </c>
      <c r="G2135" s="15" t="s">
        <v>56</v>
      </c>
      <c r="H2135" s="15" t="s">
        <v>6792</v>
      </c>
      <c r="I2135" s="17">
        <f t="shared" si="18"/>
        <v>0</v>
      </c>
      <c r="J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  <c r="U2135" s="17"/>
      <c r="V2135" s="17"/>
      <c r="W2135" s="17"/>
      <c r="X2135" s="17"/>
      <c r="Y2135" s="17"/>
      <c r="Z2135" s="18">
        <f t="shared" si="1"/>
        <v>1350</v>
      </c>
      <c r="AA2135" s="19"/>
      <c r="AB2135" s="19"/>
      <c r="AC2135" s="19"/>
      <c r="AD2135" s="19"/>
      <c r="AE2135" s="19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>
        <v>350</v>
      </c>
      <c r="AP2135" s="19"/>
      <c r="AQ2135" s="19">
        <v>1000</v>
      </c>
      <c r="AR2135" s="20">
        <f t="shared" si="3"/>
        <v>850</v>
      </c>
      <c r="AS2135" s="21"/>
      <c r="AT2135" s="21"/>
      <c r="AU2135" s="21"/>
      <c r="AV2135" s="21"/>
      <c r="AW2135" s="21"/>
      <c r="AX2135" s="21"/>
      <c r="AY2135" s="21"/>
      <c r="AZ2135" s="21"/>
      <c r="BA2135" s="21"/>
      <c r="BB2135" s="21"/>
      <c r="BC2135" s="21"/>
      <c r="BD2135" s="21"/>
      <c r="BE2135" s="21"/>
      <c r="BF2135" s="21"/>
      <c r="BG2135" s="21">
        <v>350</v>
      </c>
      <c r="BH2135" s="21"/>
      <c r="BI2135" s="21">
        <v>500</v>
      </c>
      <c r="BJ2135" s="22">
        <f t="shared" si="21"/>
        <v>0</v>
      </c>
      <c r="BK2135" s="21"/>
      <c r="BL2135" s="21"/>
      <c r="BM2135" s="21"/>
      <c r="BN2135" s="23">
        <f t="shared" si="7"/>
        <v>30</v>
      </c>
      <c r="BO2135" s="23"/>
      <c r="BP2135" s="23"/>
      <c r="BQ2135" s="23"/>
      <c r="BR2135" s="23"/>
      <c r="BS2135" s="23"/>
      <c r="BT2135" s="23"/>
      <c r="BU2135" s="23"/>
      <c r="BV2135" s="23"/>
      <c r="BW2135" s="23"/>
      <c r="BX2135" s="23"/>
      <c r="BY2135" s="23">
        <v>10</v>
      </c>
      <c r="BZ2135" s="23"/>
      <c r="CA2135" s="23"/>
      <c r="CB2135" s="23"/>
      <c r="CC2135" s="23"/>
      <c r="CD2135" s="23"/>
      <c r="CE2135" s="23">
        <v>20</v>
      </c>
      <c r="CF2135" s="21">
        <f t="shared" si="9"/>
        <v>1000</v>
      </c>
      <c r="CG2135" s="21"/>
      <c r="CH2135" s="21"/>
      <c r="CI2135" s="21"/>
      <c r="CJ2135" s="21"/>
      <c r="CK2135" s="21"/>
      <c r="CL2135" s="21"/>
      <c r="CM2135" s="21"/>
      <c r="CN2135" s="21"/>
      <c r="CO2135" s="21"/>
      <c r="CP2135" s="21"/>
      <c r="CQ2135" s="21"/>
      <c r="CR2135" s="21"/>
      <c r="CS2135" s="21"/>
      <c r="CT2135" s="21"/>
      <c r="CU2135" s="21">
        <v>1000</v>
      </c>
      <c r="CV2135" s="21"/>
      <c r="CW2135" s="21"/>
      <c r="CX2135" s="23">
        <f t="shared" si="11"/>
        <v>80</v>
      </c>
      <c r="CY2135" s="23"/>
      <c r="CZ2135" s="23"/>
      <c r="DA2135" s="23"/>
      <c r="DB2135" s="23">
        <v>50</v>
      </c>
      <c r="DC2135" s="23"/>
      <c r="DD2135" s="23">
        <v>30</v>
      </c>
      <c r="DE2135" s="22">
        <f t="shared" si="13"/>
        <v>50</v>
      </c>
      <c r="DF2135" s="21"/>
      <c r="DG2135" s="21"/>
      <c r="DH2135" s="21"/>
      <c r="DI2135" s="21">
        <v>30</v>
      </c>
      <c r="DJ2135" s="21">
        <v>20</v>
      </c>
      <c r="DK2135" s="24">
        <f t="shared" si="15"/>
        <v>10</v>
      </c>
      <c r="DL2135" s="23">
        <v>10</v>
      </c>
      <c r="DM2135" s="23"/>
      <c r="DN2135" s="3"/>
      <c r="DO2135" s="3"/>
      <c r="DP2135" s="3"/>
      <c r="DQ2135" s="3"/>
      <c r="DR2135" s="3"/>
      <c r="DS2135" s="3"/>
      <c r="DT2135" s="3"/>
      <c r="DU2135" s="3"/>
      <c r="DV2135" s="3"/>
      <c r="DW2135" s="3"/>
      <c r="DX2135" s="3"/>
      <c r="DY2135" s="3"/>
      <c r="DZ2135" s="3"/>
      <c r="EA2135" s="3"/>
      <c r="EB2135" s="3"/>
      <c r="EC2135" s="3"/>
      <c r="ED2135" s="3"/>
      <c r="EE2135" s="3"/>
      <c r="EF2135" s="3"/>
      <c r="EG2135" s="3"/>
    </row>
    <row r="2136" spans="1:137" ht="15.75" customHeight="1">
      <c r="A2136" s="15" t="s">
        <v>6793</v>
      </c>
      <c r="B2136" s="15" t="s">
        <v>6794</v>
      </c>
      <c r="C2136" s="16">
        <v>24697907</v>
      </c>
      <c r="D2136" s="15">
        <v>606045536</v>
      </c>
      <c r="E2136" s="15" t="s">
        <v>6795</v>
      </c>
      <c r="F2136" s="15" t="s">
        <v>84</v>
      </c>
      <c r="G2136" s="15" t="s">
        <v>91</v>
      </c>
      <c r="H2136" s="15" t="s">
        <v>174</v>
      </c>
      <c r="I2136" s="17">
        <f t="shared" si="18"/>
        <v>0</v>
      </c>
      <c r="J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  <c r="U2136" s="17"/>
      <c r="V2136" s="17"/>
      <c r="W2136" s="17"/>
      <c r="X2136" s="17"/>
      <c r="Y2136" s="17"/>
      <c r="Z2136" s="18">
        <f t="shared" si="1"/>
        <v>34</v>
      </c>
      <c r="AA2136" s="19"/>
      <c r="AB2136" s="19"/>
      <c r="AC2136" s="19"/>
      <c r="AD2136" s="19"/>
      <c r="AE2136" s="19"/>
      <c r="AF2136" s="19"/>
      <c r="AG2136" s="19">
        <v>19</v>
      </c>
      <c r="AH2136" s="19"/>
      <c r="AI2136" s="19"/>
      <c r="AJ2136" s="19"/>
      <c r="AK2136" s="19"/>
      <c r="AL2136" s="19"/>
      <c r="AM2136" s="19"/>
      <c r="AN2136" s="19"/>
      <c r="AO2136" s="19">
        <v>15</v>
      </c>
      <c r="AP2136" s="19"/>
      <c r="AQ2136" s="19"/>
      <c r="AR2136" s="20">
        <f t="shared" si="3"/>
        <v>0</v>
      </c>
      <c r="AS2136" s="21"/>
      <c r="AT2136" s="21"/>
      <c r="AU2136" s="21"/>
      <c r="AV2136" s="21"/>
      <c r="AW2136" s="21"/>
      <c r="AX2136" s="21"/>
      <c r="AY2136" s="21"/>
      <c r="AZ2136" s="21"/>
      <c r="BA2136" s="21"/>
      <c r="BB2136" s="21"/>
      <c r="BC2136" s="21"/>
      <c r="BD2136" s="21"/>
      <c r="BE2136" s="21"/>
      <c r="BF2136" s="21"/>
      <c r="BG2136" s="21"/>
      <c r="BH2136" s="21"/>
      <c r="BI2136" s="21"/>
      <c r="BJ2136" s="22">
        <f t="shared" si="21"/>
        <v>0</v>
      </c>
      <c r="BK2136" s="21"/>
      <c r="BL2136" s="21"/>
      <c r="BM2136" s="21"/>
      <c r="BN2136" s="23">
        <f t="shared" si="7"/>
        <v>0</v>
      </c>
      <c r="BO2136" s="23"/>
      <c r="BP2136" s="23"/>
      <c r="BQ2136" s="23"/>
      <c r="BR2136" s="23"/>
      <c r="BS2136" s="23"/>
      <c r="BT2136" s="23"/>
      <c r="BU2136" s="23" t="s">
        <v>209</v>
      </c>
      <c r="BV2136" s="23"/>
      <c r="BW2136" s="23"/>
      <c r="BX2136" s="23"/>
      <c r="BY2136" s="23"/>
      <c r="BZ2136" s="23"/>
      <c r="CA2136" s="23"/>
      <c r="CB2136" s="23"/>
      <c r="CC2136" s="23"/>
      <c r="CD2136" s="23"/>
      <c r="CE2136" s="23"/>
      <c r="CF2136" s="21">
        <f t="shared" si="9"/>
        <v>100</v>
      </c>
      <c r="CG2136" s="21"/>
      <c r="CH2136" s="21"/>
      <c r="CI2136" s="21"/>
      <c r="CJ2136" s="21"/>
      <c r="CK2136" s="21"/>
      <c r="CL2136" s="21"/>
      <c r="CM2136" s="21"/>
      <c r="CN2136" s="21"/>
      <c r="CO2136" s="21"/>
      <c r="CP2136" s="21"/>
      <c r="CQ2136" s="21"/>
      <c r="CR2136" s="21"/>
      <c r="CS2136" s="21"/>
      <c r="CT2136" s="21"/>
      <c r="CU2136" s="21">
        <v>100</v>
      </c>
      <c r="CV2136" s="21"/>
      <c r="CW2136" s="21"/>
      <c r="CX2136" s="23">
        <f t="shared" si="11"/>
        <v>1</v>
      </c>
      <c r="CY2136" s="23"/>
      <c r="CZ2136" s="23"/>
      <c r="DA2136" s="23"/>
      <c r="DB2136" s="23">
        <v>1</v>
      </c>
      <c r="DC2136" s="23"/>
      <c r="DD2136" s="23"/>
      <c r="DE2136" s="22">
        <f t="shared" si="13"/>
        <v>0</v>
      </c>
      <c r="DF2136" s="21"/>
      <c r="DG2136" s="21"/>
      <c r="DH2136" s="21"/>
      <c r="DI2136" s="21"/>
      <c r="DJ2136" s="21"/>
      <c r="DK2136" s="24">
        <f t="shared" si="15"/>
        <v>0</v>
      </c>
      <c r="DL2136" s="23"/>
      <c r="DM2136" s="23"/>
      <c r="DN2136" s="3"/>
      <c r="DO2136" s="3"/>
      <c r="DP2136" s="3"/>
      <c r="DQ2136" s="3"/>
      <c r="DR2136" s="3"/>
      <c r="DS2136" s="3"/>
      <c r="DT2136" s="3"/>
      <c r="DU2136" s="3"/>
      <c r="DV2136" s="3"/>
      <c r="DW2136" s="3"/>
      <c r="DX2136" s="3"/>
      <c r="DY2136" s="3"/>
      <c r="DZ2136" s="3"/>
      <c r="EA2136" s="3"/>
      <c r="EB2136" s="3"/>
      <c r="EC2136" s="3"/>
      <c r="ED2136" s="3"/>
      <c r="EE2136" s="3"/>
      <c r="EF2136" s="3"/>
      <c r="EG2136" s="3"/>
    </row>
    <row r="2137" spans="1:137" ht="15.75" customHeight="1">
      <c r="A2137" s="15" t="s">
        <v>6796</v>
      </c>
      <c r="B2137" s="15" t="s">
        <v>6797</v>
      </c>
      <c r="C2137" s="16">
        <v>75019035</v>
      </c>
      <c r="D2137" s="15">
        <v>604591671</v>
      </c>
      <c r="E2137" s="15" t="s">
        <v>6798</v>
      </c>
      <c r="F2137" s="15" t="s">
        <v>84</v>
      </c>
      <c r="G2137" s="15" t="s">
        <v>56</v>
      </c>
      <c r="H2137" s="15" t="s">
        <v>57</v>
      </c>
      <c r="I2137" s="17">
        <f t="shared" si="18"/>
        <v>0</v>
      </c>
      <c r="J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  <c r="U2137" s="17"/>
      <c r="V2137" s="17"/>
      <c r="W2137" s="17"/>
      <c r="X2137" s="17"/>
      <c r="Y2137" s="17"/>
      <c r="Z2137" s="18">
        <f t="shared" si="1"/>
        <v>19</v>
      </c>
      <c r="AA2137" s="19"/>
      <c r="AB2137" s="19"/>
      <c r="AC2137" s="19"/>
      <c r="AD2137" s="19"/>
      <c r="AE2137" s="19"/>
      <c r="AF2137" s="19"/>
      <c r="AG2137" s="19">
        <v>19</v>
      </c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20">
        <f t="shared" si="3"/>
        <v>0</v>
      </c>
      <c r="AS2137" s="21"/>
      <c r="AT2137" s="21"/>
      <c r="AU2137" s="21"/>
      <c r="AV2137" s="21"/>
      <c r="AW2137" s="21"/>
      <c r="AX2137" s="21"/>
      <c r="AY2137" s="21"/>
      <c r="AZ2137" s="21"/>
      <c r="BA2137" s="21"/>
      <c r="BB2137" s="21"/>
      <c r="BC2137" s="21"/>
      <c r="BD2137" s="21"/>
      <c r="BE2137" s="21"/>
      <c r="BF2137" s="21"/>
      <c r="BG2137" s="21"/>
      <c r="BH2137" s="21"/>
      <c r="BI2137" s="21"/>
      <c r="BJ2137" s="22">
        <f t="shared" si="21"/>
        <v>0</v>
      </c>
      <c r="BK2137" s="21"/>
      <c r="BL2137" s="21"/>
      <c r="BM2137" s="21"/>
      <c r="BN2137" s="23">
        <f t="shared" si="7"/>
        <v>0</v>
      </c>
      <c r="BO2137" s="23"/>
      <c r="BP2137" s="23"/>
      <c r="BQ2137" s="23"/>
      <c r="BR2137" s="23"/>
      <c r="BS2137" s="23"/>
      <c r="BT2137" s="23"/>
      <c r="BU2137" s="23"/>
      <c r="BV2137" s="23"/>
      <c r="BW2137" s="23"/>
      <c r="BX2137" s="23"/>
      <c r="BY2137" s="23"/>
      <c r="BZ2137" s="23"/>
      <c r="CA2137" s="23"/>
      <c r="CB2137" s="23"/>
      <c r="CC2137" s="23"/>
      <c r="CD2137" s="23"/>
      <c r="CE2137" s="23"/>
      <c r="CF2137" s="21">
        <f t="shared" si="9"/>
        <v>0</v>
      </c>
      <c r="CG2137" s="21"/>
      <c r="CH2137" s="21"/>
      <c r="CI2137" s="21"/>
      <c r="CJ2137" s="21"/>
      <c r="CK2137" s="21"/>
      <c r="CL2137" s="21"/>
      <c r="CM2137" s="21"/>
      <c r="CN2137" s="21"/>
      <c r="CO2137" s="21"/>
      <c r="CP2137" s="21"/>
      <c r="CQ2137" s="21"/>
      <c r="CR2137" s="21"/>
      <c r="CS2137" s="21"/>
      <c r="CT2137" s="21"/>
      <c r="CU2137" s="21"/>
      <c r="CV2137" s="21"/>
      <c r="CW2137" s="21"/>
      <c r="CX2137" s="23">
        <f t="shared" si="11"/>
        <v>0</v>
      </c>
      <c r="CY2137" s="23"/>
      <c r="CZ2137" s="23"/>
      <c r="DA2137" s="23"/>
      <c r="DB2137" s="23"/>
      <c r="DC2137" s="23"/>
      <c r="DD2137" s="23"/>
      <c r="DE2137" s="22">
        <f t="shared" si="13"/>
        <v>0</v>
      </c>
      <c r="DF2137" s="21"/>
      <c r="DG2137" s="21"/>
      <c r="DH2137" s="21"/>
      <c r="DI2137" s="21"/>
      <c r="DJ2137" s="21"/>
      <c r="DK2137" s="24">
        <f t="shared" si="15"/>
        <v>0</v>
      </c>
      <c r="DL2137" s="23"/>
      <c r="DM2137" s="23"/>
      <c r="DN2137" s="3"/>
      <c r="DO2137" s="3"/>
      <c r="DP2137" s="3"/>
      <c r="DQ2137" s="3"/>
      <c r="DR2137" s="3"/>
      <c r="DS2137" s="3"/>
      <c r="DT2137" s="3"/>
      <c r="DU2137" s="3"/>
      <c r="DV2137" s="3"/>
      <c r="DW2137" s="3"/>
      <c r="DX2137" s="3"/>
      <c r="DY2137" s="3"/>
      <c r="DZ2137" s="3"/>
      <c r="EA2137" s="3"/>
      <c r="EB2137" s="3"/>
      <c r="EC2137" s="3"/>
      <c r="ED2137" s="3"/>
      <c r="EE2137" s="3"/>
      <c r="EF2137" s="3"/>
      <c r="EG2137" s="3"/>
    </row>
    <row r="2138" spans="1:137" ht="15.75" customHeight="1">
      <c r="A2138" s="15" t="s">
        <v>6799</v>
      </c>
      <c r="B2138" s="15" t="s">
        <v>6800</v>
      </c>
      <c r="C2138" s="16">
        <v>28871260</v>
      </c>
      <c r="D2138" s="15">
        <v>603889008</v>
      </c>
      <c r="E2138" s="15" t="s">
        <v>6801</v>
      </c>
      <c r="F2138" s="15" t="s">
        <v>84</v>
      </c>
      <c r="G2138" s="15" t="s">
        <v>169</v>
      </c>
      <c r="H2138" s="15" t="s">
        <v>216</v>
      </c>
      <c r="I2138" s="17">
        <f t="shared" si="18"/>
        <v>0</v>
      </c>
      <c r="J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  <c r="U2138" s="17"/>
      <c r="V2138" s="17"/>
      <c r="W2138" s="17"/>
      <c r="X2138" s="17"/>
      <c r="Y2138" s="17"/>
      <c r="Z2138" s="18">
        <f t="shared" si="1"/>
        <v>75</v>
      </c>
      <c r="AA2138" s="19"/>
      <c r="AB2138" s="19"/>
      <c r="AC2138" s="19"/>
      <c r="AD2138" s="19"/>
      <c r="AE2138" s="19">
        <v>50</v>
      </c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>
        <v>25</v>
      </c>
      <c r="AQ2138" s="19"/>
      <c r="AR2138" s="20">
        <f t="shared" si="3"/>
        <v>0</v>
      </c>
      <c r="AS2138" s="21"/>
      <c r="AT2138" s="21"/>
      <c r="AU2138" s="21"/>
      <c r="AV2138" s="21"/>
      <c r="AW2138" s="21"/>
      <c r="AX2138" s="21"/>
      <c r="AY2138" s="21"/>
      <c r="AZ2138" s="21"/>
      <c r="BA2138" s="21"/>
      <c r="BB2138" s="21"/>
      <c r="BC2138" s="21"/>
      <c r="BD2138" s="21"/>
      <c r="BE2138" s="21"/>
      <c r="BF2138" s="21"/>
      <c r="BG2138" s="21"/>
      <c r="BH2138" s="21"/>
      <c r="BI2138" s="21"/>
      <c r="BJ2138" s="22">
        <f t="shared" si="21"/>
        <v>0</v>
      </c>
      <c r="BK2138" s="21"/>
      <c r="BL2138" s="21"/>
      <c r="BM2138" s="21"/>
      <c r="BN2138" s="23">
        <f t="shared" si="7"/>
        <v>0</v>
      </c>
      <c r="BO2138" s="23"/>
      <c r="BP2138" s="23"/>
      <c r="BQ2138" s="23"/>
      <c r="BR2138" s="23"/>
      <c r="BS2138" s="23"/>
      <c r="BT2138" s="23"/>
      <c r="BU2138" s="23"/>
      <c r="BV2138" s="23"/>
      <c r="BW2138" s="23"/>
      <c r="BX2138" s="23"/>
      <c r="BY2138" s="23"/>
      <c r="BZ2138" s="23"/>
      <c r="CA2138" s="23"/>
      <c r="CB2138" s="23"/>
      <c r="CC2138" s="23"/>
      <c r="CD2138" s="23"/>
      <c r="CE2138" s="23"/>
      <c r="CF2138" s="21">
        <f t="shared" si="9"/>
        <v>0</v>
      </c>
      <c r="CG2138" s="21"/>
      <c r="CH2138" s="21"/>
      <c r="CI2138" s="21"/>
      <c r="CJ2138" s="21"/>
      <c r="CK2138" s="21"/>
      <c r="CL2138" s="21"/>
      <c r="CM2138" s="21"/>
      <c r="CN2138" s="21"/>
      <c r="CO2138" s="21"/>
      <c r="CP2138" s="21"/>
      <c r="CQ2138" s="21"/>
      <c r="CR2138" s="21"/>
      <c r="CS2138" s="21"/>
      <c r="CT2138" s="21"/>
      <c r="CU2138" s="21"/>
      <c r="CV2138" s="21"/>
      <c r="CW2138" s="21"/>
      <c r="CX2138" s="23">
        <f t="shared" si="11"/>
        <v>0</v>
      </c>
      <c r="CY2138" s="23"/>
      <c r="CZ2138" s="23"/>
      <c r="DA2138" s="23"/>
      <c r="DB2138" s="23"/>
      <c r="DC2138" s="23"/>
      <c r="DD2138" s="23"/>
      <c r="DE2138" s="22">
        <f t="shared" si="13"/>
        <v>0</v>
      </c>
      <c r="DF2138" s="21"/>
      <c r="DG2138" s="21"/>
      <c r="DH2138" s="21"/>
      <c r="DI2138" s="21"/>
      <c r="DJ2138" s="21"/>
      <c r="DK2138" s="24">
        <f t="shared" si="15"/>
        <v>0</v>
      </c>
      <c r="DL2138" s="23"/>
      <c r="DM2138" s="23"/>
      <c r="DN2138" s="3"/>
      <c r="DO2138" s="3"/>
      <c r="DP2138" s="3"/>
      <c r="DQ2138" s="3"/>
      <c r="DR2138" s="3"/>
      <c r="DS2138" s="3"/>
      <c r="DT2138" s="3"/>
      <c r="DU2138" s="3"/>
      <c r="DV2138" s="3"/>
      <c r="DW2138" s="3"/>
      <c r="DX2138" s="3"/>
      <c r="DY2138" s="3"/>
      <c r="DZ2138" s="3"/>
      <c r="EA2138" s="3"/>
      <c r="EB2138" s="3"/>
      <c r="EC2138" s="3"/>
      <c r="ED2138" s="3"/>
      <c r="EE2138" s="3"/>
      <c r="EF2138" s="3"/>
      <c r="EG2138" s="3"/>
    </row>
    <row r="2139" spans="1:137" ht="15.75" customHeight="1">
      <c r="A2139" s="15" t="s">
        <v>6802</v>
      </c>
      <c r="B2139" s="15" t="s">
        <v>6803</v>
      </c>
      <c r="C2139" s="16">
        <v>47056576</v>
      </c>
      <c r="D2139" s="15">
        <v>602275113</v>
      </c>
      <c r="E2139" s="15" t="s">
        <v>6804</v>
      </c>
      <c r="F2139" s="15" t="s">
        <v>84</v>
      </c>
      <c r="G2139" s="15" t="s">
        <v>91</v>
      </c>
      <c r="H2139" s="15" t="s">
        <v>80</v>
      </c>
      <c r="I2139" s="17">
        <f t="shared" si="18"/>
        <v>0</v>
      </c>
      <c r="J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  <c r="U2139" s="17"/>
      <c r="V2139" s="17"/>
      <c r="W2139" s="17"/>
      <c r="X2139" s="17"/>
      <c r="Y2139" s="17"/>
      <c r="Z2139" s="18">
        <f t="shared" si="1"/>
        <v>170</v>
      </c>
      <c r="AA2139" s="19"/>
      <c r="AB2139" s="19"/>
      <c r="AC2139" s="19"/>
      <c r="AD2139" s="19"/>
      <c r="AE2139" s="19">
        <v>100</v>
      </c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>
        <v>70</v>
      </c>
      <c r="AP2139" s="19"/>
      <c r="AQ2139" s="19"/>
      <c r="AR2139" s="20">
        <f t="shared" si="3"/>
        <v>0</v>
      </c>
      <c r="AS2139" s="21"/>
      <c r="AT2139" s="21"/>
      <c r="AU2139" s="21"/>
      <c r="AV2139" s="21"/>
      <c r="AW2139" s="21"/>
      <c r="AX2139" s="21"/>
      <c r="AY2139" s="21"/>
      <c r="AZ2139" s="21"/>
      <c r="BA2139" s="21"/>
      <c r="BB2139" s="21"/>
      <c r="BC2139" s="21"/>
      <c r="BD2139" s="21"/>
      <c r="BE2139" s="21"/>
      <c r="BF2139" s="21"/>
      <c r="BG2139" s="21"/>
      <c r="BH2139" s="21"/>
      <c r="BI2139" s="21"/>
      <c r="BJ2139" s="22">
        <f t="shared" si="21"/>
        <v>0</v>
      </c>
      <c r="BK2139" s="21"/>
      <c r="BL2139" s="21"/>
      <c r="BM2139" s="21"/>
      <c r="BN2139" s="23">
        <f t="shared" si="7"/>
        <v>10</v>
      </c>
      <c r="BO2139" s="23"/>
      <c r="BP2139" s="23"/>
      <c r="BQ2139" s="23"/>
      <c r="BR2139" s="23"/>
      <c r="BS2139" s="23"/>
      <c r="BT2139" s="23"/>
      <c r="BU2139" s="23"/>
      <c r="BV2139" s="23"/>
      <c r="BW2139" s="23"/>
      <c r="BX2139" s="23"/>
      <c r="BY2139" s="23">
        <v>10</v>
      </c>
      <c r="BZ2139" s="23"/>
      <c r="CA2139" s="23"/>
      <c r="CB2139" s="23"/>
      <c r="CC2139" s="23"/>
      <c r="CD2139" s="23"/>
      <c r="CE2139" s="23"/>
      <c r="CF2139" s="21">
        <f t="shared" si="9"/>
        <v>100</v>
      </c>
      <c r="CG2139" s="21"/>
      <c r="CH2139" s="21"/>
      <c r="CI2139" s="21"/>
      <c r="CJ2139" s="21"/>
      <c r="CK2139" s="21"/>
      <c r="CL2139" s="21"/>
      <c r="CM2139" s="21"/>
      <c r="CN2139" s="21"/>
      <c r="CO2139" s="21"/>
      <c r="CP2139" s="21"/>
      <c r="CQ2139" s="21"/>
      <c r="CR2139" s="21"/>
      <c r="CS2139" s="21"/>
      <c r="CT2139" s="21"/>
      <c r="CU2139" s="21">
        <v>100</v>
      </c>
      <c r="CV2139" s="21"/>
      <c r="CW2139" s="21"/>
      <c r="CX2139" s="23">
        <f t="shared" si="11"/>
        <v>1</v>
      </c>
      <c r="CY2139" s="23"/>
      <c r="CZ2139" s="23"/>
      <c r="DA2139" s="23"/>
      <c r="DB2139" s="23">
        <v>1</v>
      </c>
      <c r="DC2139" s="23"/>
      <c r="DD2139" s="23"/>
      <c r="DE2139" s="22">
        <f t="shared" si="13"/>
        <v>0</v>
      </c>
      <c r="DF2139" s="21"/>
      <c r="DG2139" s="21"/>
      <c r="DH2139" s="21"/>
      <c r="DI2139" s="21"/>
      <c r="DJ2139" s="21"/>
      <c r="DK2139" s="24">
        <f t="shared" si="15"/>
        <v>0</v>
      </c>
      <c r="DL2139" s="23"/>
      <c r="DM2139" s="23"/>
      <c r="DN2139" s="3"/>
      <c r="DO2139" s="3"/>
      <c r="DP2139" s="3"/>
      <c r="DQ2139" s="3"/>
      <c r="DR2139" s="3"/>
      <c r="DS2139" s="3"/>
      <c r="DT2139" s="3"/>
      <c r="DU2139" s="3"/>
      <c r="DV2139" s="3"/>
      <c r="DW2139" s="3"/>
      <c r="DX2139" s="3"/>
      <c r="DY2139" s="3"/>
      <c r="DZ2139" s="3"/>
      <c r="EA2139" s="3"/>
      <c r="EB2139" s="3"/>
      <c r="EC2139" s="3"/>
      <c r="ED2139" s="3"/>
      <c r="EE2139" s="3"/>
      <c r="EF2139" s="3"/>
      <c r="EG2139" s="3"/>
    </row>
    <row r="2140" spans="1:137" ht="15.75" customHeight="1">
      <c r="A2140" s="15" t="s">
        <v>6805</v>
      </c>
      <c r="B2140" s="15" t="s">
        <v>6806</v>
      </c>
      <c r="C2140" s="16">
        <v>69949140</v>
      </c>
      <c r="D2140" s="15">
        <v>724042567</v>
      </c>
      <c r="E2140" s="15" t="s">
        <v>6807</v>
      </c>
      <c r="F2140" s="15" t="s">
        <v>84</v>
      </c>
      <c r="G2140" s="15" t="s">
        <v>91</v>
      </c>
      <c r="H2140" s="15" t="s">
        <v>86</v>
      </c>
      <c r="I2140" s="17">
        <f t="shared" si="18"/>
        <v>0</v>
      </c>
      <c r="J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  <c r="U2140" s="17"/>
      <c r="V2140" s="17"/>
      <c r="W2140" s="17"/>
      <c r="X2140" s="17"/>
      <c r="Y2140" s="17"/>
      <c r="Z2140" s="18">
        <f t="shared" si="1"/>
        <v>24</v>
      </c>
      <c r="AA2140" s="19"/>
      <c r="AB2140" s="19"/>
      <c r="AC2140" s="19"/>
      <c r="AD2140" s="19"/>
      <c r="AE2140" s="19"/>
      <c r="AF2140" s="19"/>
      <c r="AG2140" s="19">
        <v>19</v>
      </c>
      <c r="AH2140" s="19"/>
      <c r="AI2140" s="19"/>
      <c r="AJ2140" s="19"/>
      <c r="AK2140" s="19"/>
      <c r="AL2140" s="19"/>
      <c r="AM2140" s="19"/>
      <c r="AN2140" s="19"/>
      <c r="AO2140" s="19">
        <v>5</v>
      </c>
      <c r="AP2140" s="19"/>
      <c r="AQ2140" s="19"/>
      <c r="AR2140" s="20">
        <f t="shared" si="3"/>
        <v>0</v>
      </c>
      <c r="AS2140" s="21"/>
      <c r="AT2140" s="21"/>
      <c r="AU2140" s="21"/>
      <c r="AV2140" s="21"/>
      <c r="AW2140" s="21"/>
      <c r="AX2140" s="21"/>
      <c r="AY2140" s="21"/>
      <c r="AZ2140" s="21"/>
      <c r="BA2140" s="21"/>
      <c r="BB2140" s="21"/>
      <c r="BC2140" s="21"/>
      <c r="BD2140" s="21"/>
      <c r="BE2140" s="21"/>
      <c r="BF2140" s="21"/>
      <c r="BG2140" s="21"/>
      <c r="BH2140" s="21"/>
      <c r="BI2140" s="21"/>
      <c r="BJ2140" s="22">
        <f t="shared" si="21"/>
        <v>0</v>
      </c>
      <c r="BK2140" s="21"/>
      <c r="BL2140" s="21"/>
      <c r="BM2140" s="21"/>
      <c r="BN2140" s="23">
        <f t="shared" si="7"/>
        <v>0</v>
      </c>
      <c r="BO2140" s="23"/>
      <c r="BP2140" s="23"/>
      <c r="BQ2140" s="23"/>
      <c r="BR2140" s="23"/>
      <c r="BS2140" s="23"/>
      <c r="BT2140" s="23"/>
      <c r="BU2140" s="23"/>
      <c r="BV2140" s="23"/>
      <c r="BW2140" s="23"/>
      <c r="BX2140" s="23"/>
      <c r="BY2140" s="23"/>
      <c r="BZ2140" s="23"/>
      <c r="CA2140" s="23"/>
      <c r="CB2140" s="23"/>
      <c r="CC2140" s="23"/>
      <c r="CD2140" s="23"/>
      <c r="CE2140" s="23"/>
      <c r="CF2140" s="21">
        <f t="shared" si="9"/>
        <v>100</v>
      </c>
      <c r="CG2140" s="21"/>
      <c r="CH2140" s="21"/>
      <c r="CI2140" s="21"/>
      <c r="CJ2140" s="21"/>
      <c r="CK2140" s="21"/>
      <c r="CL2140" s="21"/>
      <c r="CM2140" s="21"/>
      <c r="CN2140" s="21"/>
      <c r="CO2140" s="21"/>
      <c r="CP2140" s="21"/>
      <c r="CQ2140" s="21"/>
      <c r="CR2140" s="21"/>
      <c r="CS2140" s="21"/>
      <c r="CT2140" s="21"/>
      <c r="CU2140" s="21">
        <v>100</v>
      </c>
      <c r="CV2140" s="21"/>
      <c r="CW2140" s="21"/>
      <c r="CX2140" s="23">
        <f t="shared" si="11"/>
        <v>1</v>
      </c>
      <c r="CY2140" s="23"/>
      <c r="CZ2140" s="23"/>
      <c r="DA2140" s="23"/>
      <c r="DB2140" s="23">
        <v>1</v>
      </c>
      <c r="DC2140" s="23"/>
      <c r="DD2140" s="23"/>
      <c r="DE2140" s="22">
        <f t="shared" si="13"/>
        <v>0</v>
      </c>
      <c r="DF2140" s="21"/>
      <c r="DG2140" s="21"/>
      <c r="DH2140" s="21"/>
      <c r="DI2140" s="21"/>
      <c r="DJ2140" s="21"/>
      <c r="DK2140" s="24">
        <f t="shared" si="15"/>
        <v>0</v>
      </c>
      <c r="DL2140" s="23"/>
      <c r="DM2140" s="23"/>
      <c r="DN2140" s="3"/>
      <c r="DO2140" s="3"/>
      <c r="DP2140" s="3"/>
      <c r="DQ2140" s="3"/>
      <c r="DR2140" s="3"/>
      <c r="DS2140" s="3"/>
      <c r="DT2140" s="3"/>
      <c r="DU2140" s="3"/>
      <c r="DV2140" s="3"/>
      <c r="DW2140" s="3"/>
      <c r="DX2140" s="3"/>
      <c r="DY2140" s="3"/>
      <c r="DZ2140" s="3"/>
      <c r="EA2140" s="3"/>
      <c r="EB2140" s="3"/>
      <c r="EC2140" s="3"/>
      <c r="ED2140" s="3"/>
      <c r="EE2140" s="3"/>
      <c r="EF2140" s="3"/>
      <c r="EG2140" s="3"/>
    </row>
    <row r="2141" spans="1:137" ht="15.75" customHeight="1">
      <c r="A2141" s="15" t="s">
        <v>6808</v>
      </c>
      <c r="B2141" s="15" t="s">
        <v>6809</v>
      </c>
      <c r="C2141" s="16">
        <v>28538854</v>
      </c>
      <c r="D2141" s="15">
        <v>775964581</v>
      </c>
      <c r="E2141" s="15" t="s">
        <v>6810</v>
      </c>
      <c r="F2141" s="15" t="s">
        <v>84</v>
      </c>
      <c r="G2141" s="15" t="s">
        <v>142</v>
      </c>
      <c r="H2141" s="15" t="s">
        <v>57</v>
      </c>
      <c r="I2141" s="17">
        <f t="shared" si="18"/>
        <v>0</v>
      </c>
      <c r="J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  <c r="U2141" s="17"/>
      <c r="V2141" s="17"/>
      <c r="W2141" s="17"/>
      <c r="X2141" s="17"/>
      <c r="Y2141" s="17"/>
      <c r="Z2141" s="18">
        <f t="shared" si="1"/>
        <v>23</v>
      </c>
      <c r="AA2141" s="19"/>
      <c r="AB2141" s="19"/>
      <c r="AC2141" s="19"/>
      <c r="AD2141" s="19"/>
      <c r="AE2141" s="19"/>
      <c r="AF2141" s="19"/>
      <c r="AG2141" s="19">
        <v>23</v>
      </c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20">
        <f t="shared" si="3"/>
        <v>0</v>
      </c>
      <c r="AS2141" s="21"/>
      <c r="AT2141" s="21"/>
      <c r="AU2141" s="21"/>
      <c r="AV2141" s="21"/>
      <c r="AW2141" s="21"/>
      <c r="AX2141" s="21"/>
      <c r="AY2141" s="21"/>
      <c r="AZ2141" s="21"/>
      <c r="BA2141" s="21"/>
      <c r="BB2141" s="21"/>
      <c r="BC2141" s="21"/>
      <c r="BD2141" s="21"/>
      <c r="BE2141" s="21"/>
      <c r="BF2141" s="21"/>
      <c r="BG2141" s="21"/>
      <c r="BH2141" s="21"/>
      <c r="BI2141" s="21"/>
      <c r="BJ2141" s="22">
        <f t="shared" si="21"/>
        <v>0</v>
      </c>
      <c r="BK2141" s="21"/>
      <c r="BL2141" s="21"/>
      <c r="BM2141" s="21"/>
      <c r="BN2141" s="23">
        <f t="shared" si="7"/>
        <v>0</v>
      </c>
      <c r="BO2141" s="23"/>
      <c r="BP2141" s="23"/>
      <c r="BQ2141" s="23"/>
      <c r="BR2141" s="23"/>
      <c r="BS2141" s="23"/>
      <c r="BT2141" s="23"/>
      <c r="BU2141" s="23"/>
      <c r="BV2141" s="23"/>
      <c r="BW2141" s="23"/>
      <c r="BX2141" s="23"/>
      <c r="BY2141" s="23"/>
      <c r="BZ2141" s="23"/>
      <c r="CA2141" s="23"/>
      <c r="CB2141" s="23"/>
      <c r="CC2141" s="23"/>
      <c r="CD2141" s="23"/>
      <c r="CE2141" s="23"/>
      <c r="CF2141" s="21">
        <f t="shared" si="9"/>
        <v>0</v>
      </c>
      <c r="CG2141" s="21"/>
      <c r="CH2141" s="21"/>
      <c r="CI2141" s="21"/>
      <c r="CJ2141" s="21"/>
      <c r="CK2141" s="21"/>
      <c r="CL2141" s="21"/>
      <c r="CM2141" s="21"/>
      <c r="CN2141" s="21"/>
      <c r="CO2141" s="21"/>
      <c r="CP2141" s="21"/>
      <c r="CQ2141" s="21"/>
      <c r="CR2141" s="21"/>
      <c r="CS2141" s="21"/>
      <c r="CT2141" s="21"/>
      <c r="CU2141" s="21"/>
      <c r="CV2141" s="21"/>
      <c r="CW2141" s="21"/>
      <c r="CX2141" s="23">
        <f t="shared" si="11"/>
        <v>0</v>
      </c>
      <c r="CY2141" s="23"/>
      <c r="CZ2141" s="23"/>
      <c r="DA2141" s="23"/>
      <c r="DB2141" s="23"/>
      <c r="DC2141" s="23"/>
      <c r="DD2141" s="23"/>
      <c r="DE2141" s="22">
        <f t="shared" si="13"/>
        <v>0</v>
      </c>
      <c r="DF2141" s="21"/>
      <c r="DG2141" s="21"/>
      <c r="DH2141" s="21"/>
      <c r="DI2141" s="21"/>
      <c r="DJ2141" s="21"/>
      <c r="DK2141" s="24">
        <f t="shared" si="15"/>
        <v>0</v>
      </c>
      <c r="DL2141" s="23"/>
      <c r="DM2141" s="23"/>
      <c r="DN2141" s="3"/>
      <c r="DO2141" s="3"/>
      <c r="DP2141" s="3"/>
      <c r="DQ2141" s="3"/>
      <c r="DR2141" s="3"/>
      <c r="DS2141" s="3"/>
      <c r="DT2141" s="3"/>
      <c r="DU2141" s="3"/>
      <c r="DV2141" s="3"/>
      <c r="DW2141" s="3"/>
      <c r="DX2141" s="3"/>
      <c r="DY2141" s="3"/>
      <c r="DZ2141" s="3"/>
      <c r="EA2141" s="3"/>
      <c r="EB2141" s="3"/>
      <c r="EC2141" s="3"/>
      <c r="ED2141" s="3"/>
      <c r="EE2141" s="3"/>
      <c r="EF2141" s="3"/>
      <c r="EG2141" s="3"/>
    </row>
    <row r="2142" spans="1:137" ht="15.75" customHeight="1">
      <c r="A2142" s="15" t="s">
        <v>6811</v>
      </c>
      <c r="B2142" s="15" t="s">
        <v>6812</v>
      </c>
      <c r="C2142" s="16" t="s">
        <v>164</v>
      </c>
      <c r="D2142" s="15">
        <v>606059747</v>
      </c>
      <c r="E2142" s="15" t="s">
        <v>6813</v>
      </c>
      <c r="F2142" s="15" t="s">
        <v>84</v>
      </c>
      <c r="G2142" s="15" t="s">
        <v>142</v>
      </c>
      <c r="H2142" s="15" t="s">
        <v>72</v>
      </c>
      <c r="I2142" s="17">
        <f t="shared" si="18"/>
        <v>0</v>
      </c>
      <c r="J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  <c r="U2142" s="17"/>
      <c r="V2142" s="17"/>
      <c r="W2142" s="17"/>
      <c r="X2142" s="17"/>
      <c r="Y2142" s="17"/>
      <c r="Z2142" s="18">
        <f t="shared" si="1"/>
        <v>33</v>
      </c>
      <c r="AA2142" s="19"/>
      <c r="AB2142" s="19"/>
      <c r="AC2142" s="19"/>
      <c r="AD2142" s="19"/>
      <c r="AE2142" s="19"/>
      <c r="AF2142" s="19">
        <v>10</v>
      </c>
      <c r="AG2142" s="25">
        <v>23</v>
      </c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20">
        <f t="shared" si="3"/>
        <v>0</v>
      </c>
      <c r="AS2142" s="21"/>
      <c r="AT2142" s="21"/>
      <c r="AU2142" s="21"/>
      <c r="AV2142" s="21"/>
      <c r="AW2142" s="21"/>
      <c r="AX2142" s="21"/>
      <c r="AY2142" s="21"/>
      <c r="AZ2142" s="21"/>
      <c r="BA2142" s="21"/>
      <c r="BB2142" s="21"/>
      <c r="BC2142" s="21"/>
      <c r="BD2142" s="21"/>
      <c r="BE2142" s="21"/>
      <c r="BF2142" s="21"/>
      <c r="BG2142" s="21"/>
      <c r="BH2142" s="21"/>
      <c r="BI2142" s="21"/>
      <c r="BJ2142" s="22">
        <f t="shared" si="21"/>
        <v>0</v>
      </c>
      <c r="BK2142" s="21"/>
      <c r="BL2142" s="21"/>
      <c r="BM2142" s="21"/>
      <c r="BN2142" s="23">
        <f t="shared" si="7"/>
        <v>0</v>
      </c>
      <c r="BO2142" s="23"/>
      <c r="BP2142" s="23"/>
      <c r="BQ2142" s="23"/>
      <c r="BR2142" s="23"/>
      <c r="BS2142" s="23"/>
      <c r="BT2142" s="23"/>
      <c r="BU2142" s="23"/>
      <c r="BV2142" s="23"/>
      <c r="BW2142" s="23"/>
      <c r="BX2142" s="23"/>
      <c r="BY2142" s="23"/>
      <c r="BZ2142" s="23"/>
      <c r="CA2142" s="23"/>
      <c r="CB2142" s="23"/>
      <c r="CC2142" s="23"/>
      <c r="CD2142" s="23"/>
      <c r="CE2142" s="23"/>
      <c r="CF2142" s="21">
        <f t="shared" si="9"/>
        <v>0</v>
      </c>
      <c r="CG2142" s="21"/>
      <c r="CH2142" s="21"/>
      <c r="CI2142" s="21"/>
      <c r="CJ2142" s="21"/>
      <c r="CK2142" s="21"/>
      <c r="CL2142" s="21"/>
      <c r="CM2142" s="21"/>
      <c r="CN2142" s="21"/>
      <c r="CO2142" s="21"/>
      <c r="CP2142" s="21"/>
      <c r="CQ2142" s="21"/>
      <c r="CR2142" s="21"/>
      <c r="CS2142" s="21"/>
      <c r="CT2142" s="21"/>
      <c r="CU2142" s="21"/>
      <c r="CV2142" s="21"/>
      <c r="CW2142" s="21"/>
      <c r="CX2142" s="23">
        <f t="shared" si="11"/>
        <v>0</v>
      </c>
      <c r="CY2142" s="23"/>
      <c r="CZ2142" s="23"/>
      <c r="DA2142" s="23"/>
      <c r="DB2142" s="23"/>
      <c r="DC2142" s="23"/>
      <c r="DD2142" s="23"/>
      <c r="DE2142" s="22">
        <f t="shared" si="13"/>
        <v>0</v>
      </c>
      <c r="DF2142" s="21"/>
      <c r="DG2142" s="21"/>
      <c r="DH2142" s="21"/>
      <c r="DI2142" s="21"/>
      <c r="DJ2142" s="21"/>
      <c r="DK2142" s="24">
        <f t="shared" si="15"/>
        <v>0</v>
      </c>
      <c r="DL2142" s="23"/>
      <c r="DM2142" s="23"/>
      <c r="DN2142" s="3"/>
      <c r="DO2142" s="3"/>
      <c r="DP2142" s="3"/>
      <c r="DQ2142" s="3"/>
      <c r="DR2142" s="3"/>
      <c r="DS2142" s="3"/>
      <c r="DT2142" s="3"/>
      <c r="DU2142" s="3"/>
      <c r="DV2142" s="3"/>
      <c r="DW2142" s="3"/>
      <c r="DX2142" s="3"/>
      <c r="DY2142" s="3"/>
      <c r="DZ2142" s="3"/>
      <c r="EA2142" s="3"/>
      <c r="EB2142" s="3"/>
      <c r="EC2142" s="3"/>
      <c r="ED2142" s="3"/>
      <c r="EE2142" s="3"/>
      <c r="EF2142" s="3"/>
      <c r="EG2142" s="3"/>
    </row>
    <row r="2143" spans="1:137" ht="15.75" customHeight="1">
      <c r="A2143" s="15" t="s">
        <v>6814</v>
      </c>
      <c r="B2143" s="15" t="s">
        <v>6815</v>
      </c>
      <c r="C2143" s="16" t="s">
        <v>6816</v>
      </c>
      <c r="D2143" s="15">
        <v>604232427</v>
      </c>
      <c r="E2143" s="15" t="s">
        <v>6817</v>
      </c>
      <c r="F2143" s="15" t="s">
        <v>84</v>
      </c>
      <c r="G2143" s="15" t="s">
        <v>91</v>
      </c>
      <c r="H2143" s="15" t="s">
        <v>150</v>
      </c>
      <c r="I2143" s="17">
        <f t="shared" si="18"/>
        <v>0</v>
      </c>
      <c r="J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  <c r="U2143" s="17"/>
      <c r="V2143" s="17"/>
      <c r="W2143" s="17"/>
      <c r="X2143" s="17"/>
      <c r="Y2143" s="17"/>
      <c r="Z2143" s="18">
        <f t="shared" si="1"/>
        <v>10</v>
      </c>
      <c r="AA2143" s="19"/>
      <c r="AB2143" s="19"/>
      <c r="AC2143" s="19"/>
      <c r="AD2143" s="19"/>
      <c r="AE2143" s="19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>
        <v>10</v>
      </c>
      <c r="AP2143" s="19"/>
      <c r="AQ2143" s="19"/>
      <c r="AR2143" s="20">
        <f t="shared" si="3"/>
        <v>0</v>
      </c>
      <c r="AS2143" s="21"/>
      <c r="AT2143" s="21"/>
      <c r="AU2143" s="21"/>
      <c r="AV2143" s="21"/>
      <c r="AW2143" s="21"/>
      <c r="AX2143" s="21"/>
      <c r="AY2143" s="21"/>
      <c r="AZ2143" s="21"/>
      <c r="BA2143" s="21"/>
      <c r="BB2143" s="21"/>
      <c r="BC2143" s="21"/>
      <c r="BD2143" s="21"/>
      <c r="BE2143" s="21"/>
      <c r="BF2143" s="21"/>
      <c r="BG2143" s="21"/>
      <c r="BH2143" s="21"/>
      <c r="BI2143" s="21"/>
      <c r="BJ2143" s="22">
        <f t="shared" si="21"/>
        <v>0</v>
      </c>
      <c r="BK2143" s="21"/>
      <c r="BL2143" s="21"/>
      <c r="BM2143" s="21"/>
      <c r="BN2143" s="23">
        <f t="shared" si="7"/>
        <v>0</v>
      </c>
      <c r="BO2143" s="23"/>
      <c r="BP2143" s="23"/>
      <c r="BQ2143" s="23"/>
      <c r="BR2143" s="23"/>
      <c r="BS2143" s="23"/>
      <c r="BT2143" s="23"/>
      <c r="BU2143" s="23"/>
      <c r="BV2143" s="23"/>
      <c r="BW2143" s="23"/>
      <c r="BX2143" s="23"/>
      <c r="BY2143" s="23"/>
      <c r="BZ2143" s="23"/>
      <c r="CA2143" s="23"/>
      <c r="CB2143" s="23"/>
      <c r="CC2143" s="23"/>
      <c r="CD2143" s="23"/>
      <c r="CE2143" s="23"/>
      <c r="CF2143" s="21">
        <f t="shared" si="9"/>
        <v>100</v>
      </c>
      <c r="CG2143" s="21"/>
      <c r="CH2143" s="21"/>
      <c r="CI2143" s="21"/>
      <c r="CJ2143" s="21"/>
      <c r="CK2143" s="21"/>
      <c r="CL2143" s="21"/>
      <c r="CM2143" s="21"/>
      <c r="CN2143" s="21"/>
      <c r="CO2143" s="21"/>
      <c r="CP2143" s="21"/>
      <c r="CQ2143" s="21"/>
      <c r="CR2143" s="21"/>
      <c r="CS2143" s="21"/>
      <c r="CT2143" s="21"/>
      <c r="CU2143" s="21">
        <v>100</v>
      </c>
      <c r="CV2143" s="21"/>
      <c r="CW2143" s="21"/>
      <c r="CX2143" s="23">
        <f t="shared" si="11"/>
        <v>1</v>
      </c>
      <c r="CY2143" s="23"/>
      <c r="CZ2143" s="23"/>
      <c r="DA2143" s="23"/>
      <c r="DB2143" s="23">
        <v>1</v>
      </c>
      <c r="DC2143" s="23"/>
      <c r="DD2143" s="23"/>
      <c r="DE2143" s="22">
        <f t="shared" si="13"/>
        <v>0</v>
      </c>
      <c r="DF2143" s="21"/>
      <c r="DG2143" s="21"/>
      <c r="DH2143" s="21"/>
      <c r="DI2143" s="21"/>
      <c r="DJ2143" s="21"/>
      <c r="DK2143" s="24">
        <f t="shared" si="15"/>
        <v>0</v>
      </c>
      <c r="DL2143" s="23"/>
      <c r="DM2143" s="23"/>
      <c r="DN2143" s="3"/>
      <c r="DO2143" s="3"/>
      <c r="DP2143" s="3"/>
      <c r="DQ2143" s="3"/>
      <c r="DR2143" s="3"/>
      <c r="DS2143" s="3"/>
      <c r="DT2143" s="3"/>
      <c r="DU2143" s="3"/>
      <c r="DV2143" s="3"/>
      <c r="DW2143" s="3"/>
      <c r="DX2143" s="3"/>
      <c r="DY2143" s="3"/>
      <c r="DZ2143" s="3"/>
      <c r="EA2143" s="3"/>
      <c r="EB2143" s="3"/>
      <c r="EC2143" s="3"/>
      <c r="ED2143" s="3"/>
      <c r="EE2143" s="3"/>
      <c r="EF2143" s="3"/>
      <c r="EG2143" s="3"/>
    </row>
    <row r="2144" spans="1:137" ht="15.75" customHeight="1">
      <c r="A2144" s="15" t="s">
        <v>6818</v>
      </c>
      <c r="B2144" s="15" t="s">
        <v>6819</v>
      </c>
      <c r="C2144" s="16">
        <v>28877756</v>
      </c>
      <c r="D2144" s="15">
        <v>603842132</v>
      </c>
      <c r="E2144" s="15" t="s">
        <v>6820</v>
      </c>
      <c r="F2144" s="15" t="s">
        <v>84</v>
      </c>
      <c r="G2144" s="15" t="s">
        <v>91</v>
      </c>
      <c r="H2144" s="15" t="s">
        <v>57</v>
      </c>
      <c r="I2144" s="17">
        <f t="shared" si="18"/>
        <v>0</v>
      </c>
      <c r="J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  <c r="U2144" s="17"/>
      <c r="V2144" s="17"/>
      <c r="W2144" s="17"/>
      <c r="X2144" s="17"/>
      <c r="Y2144" s="17"/>
      <c r="Z2144" s="18">
        <f t="shared" si="1"/>
        <v>185</v>
      </c>
      <c r="AA2144" s="19"/>
      <c r="AB2144" s="19"/>
      <c r="AC2144" s="19"/>
      <c r="AD2144" s="19"/>
      <c r="AE2144" s="19">
        <v>100</v>
      </c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>
        <v>85</v>
      </c>
      <c r="AP2144" s="19"/>
      <c r="AQ2144" s="19"/>
      <c r="AR2144" s="20">
        <f t="shared" si="3"/>
        <v>0</v>
      </c>
      <c r="AS2144" s="21"/>
      <c r="AT2144" s="21"/>
      <c r="AU2144" s="21"/>
      <c r="AV2144" s="21"/>
      <c r="AW2144" s="21"/>
      <c r="AX2144" s="21"/>
      <c r="AY2144" s="21"/>
      <c r="AZ2144" s="21"/>
      <c r="BA2144" s="21"/>
      <c r="BB2144" s="21"/>
      <c r="BC2144" s="21"/>
      <c r="BD2144" s="21"/>
      <c r="BE2144" s="21"/>
      <c r="BF2144" s="21"/>
      <c r="BG2144" s="21"/>
      <c r="BH2144" s="21"/>
      <c r="BI2144" s="21"/>
      <c r="BJ2144" s="22">
        <f t="shared" si="21"/>
        <v>0</v>
      </c>
      <c r="BK2144" s="21"/>
      <c r="BL2144" s="21"/>
      <c r="BM2144" s="21"/>
      <c r="BN2144" s="23">
        <f t="shared" si="7"/>
        <v>0</v>
      </c>
      <c r="BO2144" s="23"/>
      <c r="BP2144" s="23"/>
      <c r="BQ2144" s="23"/>
      <c r="BR2144" s="23"/>
      <c r="BS2144" s="23"/>
      <c r="BT2144" s="23"/>
      <c r="BU2144" s="23"/>
      <c r="BV2144" s="23"/>
      <c r="BW2144" s="23"/>
      <c r="BX2144" s="23"/>
      <c r="BY2144" s="23"/>
      <c r="BZ2144" s="23"/>
      <c r="CA2144" s="23"/>
      <c r="CB2144" s="23"/>
      <c r="CC2144" s="23"/>
      <c r="CD2144" s="23"/>
      <c r="CE2144" s="23"/>
      <c r="CF2144" s="21">
        <f t="shared" si="9"/>
        <v>100</v>
      </c>
      <c r="CG2144" s="21"/>
      <c r="CH2144" s="21"/>
      <c r="CI2144" s="21"/>
      <c r="CJ2144" s="21"/>
      <c r="CK2144" s="21"/>
      <c r="CL2144" s="21"/>
      <c r="CM2144" s="21"/>
      <c r="CN2144" s="21"/>
      <c r="CO2144" s="21"/>
      <c r="CP2144" s="21"/>
      <c r="CQ2144" s="21"/>
      <c r="CR2144" s="21"/>
      <c r="CS2144" s="21"/>
      <c r="CT2144" s="21"/>
      <c r="CU2144" s="21">
        <v>100</v>
      </c>
      <c r="CV2144" s="21"/>
      <c r="CW2144" s="21"/>
      <c r="CX2144" s="23">
        <f t="shared" si="11"/>
        <v>1</v>
      </c>
      <c r="CY2144" s="23"/>
      <c r="CZ2144" s="23"/>
      <c r="DA2144" s="23"/>
      <c r="DB2144" s="23">
        <v>1</v>
      </c>
      <c r="DC2144" s="23"/>
      <c r="DD2144" s="23"/>
      <c r="DE2144" s="22">
        <f t="shared" si="13"/>
        <v>0</v>
      </c>
      <c r="DF2144" s="21"/>
      <c r="DG2144" s="21"/>
      <c r="DH2144" s="21"/>
      <c r="DI2144" s="21"/>
      <c r="DJ2144" s="21"/>
      <c r="DK2144" s="24">
        <f t="shared" si="15"/>
        <v>0</v>
      </c>
      <c r="DL2144" s="23"/>
      <c r="DM2144" s="23"/>
      <c r="DN2144" s="3"/>
      <c r="DO2144" s="3"/>
      <c r="DP2144" s="3"/>
      <c r="DQ2144" s="3"/>
      <c r="DR2144" s="3"/>
      <c r="DS2144" s="3"/>
      <c r="DT2144" s="3"/>
      <c r="DU2144" s="3"/>
      <c r="DV2144" s="3"/>
      <c r="DW2144" s="3"/>
      <c r="DX2144" s="3"/>
      <c r="DY2144" s="3"/>
      <c r="DZ2144" s="3"/>
      <c r="EA2144" s="3"/>
      <c r="EB2144" s="3"/>
      <c r="EC2144" s="3"/>
      <c r="ED2144" s="3"/>
      <c r="EE2144" s="3"/>
      <c r="EF2144" s="3"/>
      <c r="EG2144" s="3"/>
    </row>
    <row r="2145" spans="1:137" ht="15.75" customHeight="1">
      <c r="A2145" s="15" t="s">
        <v>6821</v>
      </c>
      <c r="B2145" s="15" t="s">
        <v>6822</v>
      </c>
      <c r="C2145" s="16" t="s">
        <v>6823</v>
      </c>
      <c r="D2145" s="15">
        <v>604238085</v>
      </c>
      <c r="E2145" s="15" t="s">
        <v>6824</v>
      </c>
      <c r="F2145" s="15" t="s">
        <v>84</v>
      </c>
      <c r="G2145" s="15" t="s">
        <v>169</v>
      </c>
      <c r="H2145" s="15" t="s">
        <v>158</v>
      </c>
      <c r="I2145" s="17">
        <f t="shared" si="18"/>
        <v>0</v>
      </c>
      <c r="J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  <c r="U2145" s="17"/>
      <c r="V2145" s="17"/>
      <c r="W2145" s="17"/>
      <c r="X2145" s="17"/>
      <c r="Y2145" s="17"/>
      <c r="Z2145" s="18">
        <f t="shared" si="1"/>
        <v>44</v>
      </c>
      <c r="AA2145" s="19"/>
      <c r="AB2145" s="19"/>
      <c r="AC2145" s="19"/>
      <c r="AD2145" s="19"/>
      <c r="AE2145" s="19"/>
      <c r="AF2145" s="19"/>
      <c r="AG2145" s="19">
        <v>19</v>
      </c>
      <c r="AH2145" s="19"/>
      <c r="AI2145" s="19"/>
      <c r="AJ2145" s="19"/>
      <c r="AK2145" s="19"/>
      <c r="AL2145" s="19"/>
      <c r="AM2145" s="19"/>
      <c r="AN2145" s="19"/>
      <c r="AO2145" s="19"/>
      <c r="AP2145" s="19">
        <v>25</v>
      </c>
      <c r="AQ2145" s="19"/>
      <c r="AR2145" s="20">
        <f t="shared" si="3"/>
        <v>0</v>
      </c>
      <c r="AS2145" s="21"/>
      <c r="AT2145" s="21"/>
      <c r="AU2145" s="21"/>
      <c r="AV2145" s="21"/>
      <c r="AW2145" s="21"/>
      <c r="AX2145" s="21"/>
      <c r="AY2145" s="21"/>
      <c r="AZ2145" s="21"/>
      <c r="BA2145" s="21"/>
      <c r="BB2145" s="21"/>
      <c r="BC2145" s="21"/>
      <c r="BD2145" s="21"/>
      <c r="BE2145" s="21"/>
      <c r="BF2145" s="21"/>
      <c r="BG2145" s="21"/>
      <c r="BH2145" s="21"/>
      <c r="BI2145" s="21"/>
      <c r="BJ2145" s="22">
        <f t="shared" si="21"/>
        <v>0</v>
      </c>
      <c r="BK2145" s="21"/>
      <c r="BL2145" s="21"/>
      <c r="BM2145" s="21"/>
      <c r="BN2145" s="23">
        <f t="shared" si="7"/>
        <v>0</v>
      </c>
      <c r="BO2145" s="23"/>
      <c r="BP2145" s="23"/>
      <c r="BQ2145" s="23"/>
      <c r="BR2145" s="23"/>
      <c r="BS2145" s="23"/>
      <c r="BT2145" s="23"/>
      <c r="BU2145" s="23" t="s">
        <v>209</v>
      </c>
      <c r="BV2145" s="23"/>
      <c r="BW2145" s="23"/>
      <c r="BX2145" s="23"/>
      <c r="BY2145" s="23"/>
      <c r="BZ2145" s="23"/>
      <c r="CA2145" s="23"/>
      <c r="CB2145" s="23"/>
      <c r="CC2145" s="23"/>
      <c r="CD2145" s="23"/>
      <c r="CE2145" s="23"/>
      <c r="CF2145" s="21">
        <f t="shared" si="9"/>
        <v>0</v>
      </c>
      <c r="CG2145" s="21"/>
      <c r="CH2145" s="21"/>
      <c r="CI2145" s="21"/>
      <c r="CJ2145" s="21"/>
      <c r="CK2145" s="21"/>
      <c r="CL2145" s="21"/>
      <c r="CM2145" s="21"/>
      <c r="CN2145" s="21"/>
      <c r="CO2145" s="21"/>
      <c r="CP2145" s="21"/>
      <c r="CQ2145" s="21"/>
      <c r="CR2145" s="21"/>
      <c r="CS2145" s="21"/>
      <c r="CT2145" s="21"/>
      <c r="CU2145" s="21"/>
      <c r="CV2145" s="21"/>
      <c r="CW2145" s="21"/>
      <c r="CX2145" s="23">
        <f t="shared" si="11"/>
        <v>0</v>
      </c>
      <c r="CY2145" s="23"/>
      <c r="CZ2145" s="23"/>
      <c r="DA2145" s="23"/>
      <c r="DB2145" s="23"/>
      <c r="DC2145" s="23"/>
      <c r="DD2145" s="23"/>
      <c r="DE2145" s="22">
        <f t="shared" si="13"/>
        <v>0</v>
      </c>
      <c r="DF2145" s="21"/>
      <c r="DG2145" s="21"/>
      <c r="DH2145" s="21"/>
      <c r="DI2145" s="21"/>
      <c r="DJ2145" s="21"/>
      <c r="DK2145" s="24">
        <f t="shared" si="15"/>
        <v>0</v>
      </c>
      <c r="DL2145" s="23"/>
      <c r="DM2145" s="23"/>
      <c r="DN2145" s="3"/>
      <c r="DO2145" s="3"/>
      <c r="DP2145" s="3"/>
      <c r="DQ2145" s="3"/>
      <c r="DR2145" s="3"/>
      <c r="DS2145" s="3"/>
      <c r="DT2145" s="3"/>
      <c r="DU2145" s="3"/>
      <c r="DV2145" s="3"/>
      <c r="DW2145" s="3"/>
      <c r="DX2145" s="3"/>
      <c r="DY2145" s="3"/>
      <c r="DZ2145" s="3"/>
      <c r="EA2145" s="3"/>
      <c r="EB2145" s="3"/>
      <c r="EC2145" s="3"/>
      <c r="ED2145" s="3"/>
      <c r="EE2145" s="3"/>
      <c r="EF2145" s="3"/>
      <c r="EG2145" s="3"/>
    </row>
    <row r="2146" spans="1:137" ht="15.75" customHeight="1">
      <c r="A2146" s="15" t="s">
        <v>6825</v>
      </c>
      <c r="B2146" s="15" t="s">
        <v>6826</v>
      </c>
      <c r="C2146" s="16">
        <v>24223841</v>
      </c>
      <c r="D2146" s="15">
        <v>731063958</v>
      </c>
      <c r="E2146" s="15" t="s">
        <v>5077</v>
      </c>
      <c r="F2146" s="15" t="s">
        <v>84</v>
      </c>
      <c r="G2146" s="15" t="s">
        <v>91</v>
      </c>
      <c r="H2146" s="15" t="s">
        <v>496</v>
      </c>
      <c r="I2146" s="17">
        <f t="shared" si="18"/>
        <v>0</v>
      </c>
      <c r="J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  <c r="U2146" s="17"/>
      <c r="V2146" s="17"/>
      <c r="W2146" s="17"/>
      <c r="X2146" s="17"/>
      <c r="Y2146" s="17"/>
      <c r="Z2146" s="18">
        <f t="shared" si="1"/>
        <v>10</v>
      </c>
      <c r="AA2146" s="19"/>
      <c r="AB2146" s="19"/>
      <c r="AC2146" s="19"/>
      <c r="AD2146" s="19"/>
      <c r="AE2146" s="19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>
        <v>10</v>
      </c>
      <c r="AP2146" s="19"/>
      <c r="AQ2146" s="19"/>
      <c r="AR2146" s="20">
        <f t="shared" si="3"/>
        <v>0</v>
      </c>
      <c r="AS2146" s="21"/>
      <c r="AT2146" s="21"/>
      <c r="AU2146" s="21"/>
      <c r="AV2146" s="21"/>
      <c r="AW2146" s="21"/>
      <c r="AX2146" s="21"/>
      <c r="AY2146" s="21"/>
      <c r="AZ2146" s="21"/>
      <c r="BA2146" s="21"/>
      <c r="BB2146" s="21"/>
      <c r="BC2146" s="21"/>
      <c r="BD2146" s="21"/>
      <c r="BE2146" s="21"/>
      <c r="BF2146" s="21"/>
      <c r="BG2146" s="21"/>
      <c r="BH2146" s="21"/>
      <c r="BI2146" s="21"/>
      <c r="BJ2146" s="22">
        <f t="shared" si="21"/>
        <v>0</v>
      </c>
      <c r="BK2146" s="21"/>
      <c r="BL2146" s="21"/>
      <c r="BM2146" s="21"/>
      <c r="BN2146" s="23">
        <f t="shared" si="7"/>
        <v>0</v>
      </c>
      <c r="BO2146" s="23"/>
      <c r="BP2146" s="23"/>
      <c r="BQ2146" s="23"/>
      <c r="BR2146" s="23"/>
      <c r="BS2146" s="23"/>
      <c r="BT2146" s="23"/>
      <c r="BU2146" s="23"/>
      <c r="BV2146" s="23"/>
      <c r="BW2146" s="23"/>
      <c r="BX2146" s="23"/>
      <c r="BY2146" s="23"/>
      <c r="BZ2146" s="23"/>
      <c r="CA2146" s="23"/>
      <c r="CB2146" s="23"/>
      <c r="CC2146" s="23"/>
      <c r="CD2146" s="23"/>
      <c r="CE2146" s="23"/>
      <c r="CF2146" s="21">
        <f t="shared" si="9"/>
        <v>100</v>
      </c>
      <c r="CG2146" s="21"/>
      <c r="CH2146" s="21"/>
      <c r="CI2146" s="21"/>
      <c r="CJ2146" s="21"/>
      <c r="CK2146" s="21"/>
      <c r="CL2146" s="21"/>
      <c r="CM2146" s="21"/>
      <c r="CN2146" s="21"/>
      <c r="CO2146" s="21"/>
      <c r="CP2146" s="21"/>
      <c r="CQ2146" s="21"/>
      <c r="CR2146" s="21"/>
      <c r="CS2146" s="21"/>
      <c r="CT2146" s="21"/>
      <c r="CU2146" s="21">
        <v>100</v>
      </c>
      <c r="CV2146" s="21"/>
      <c r="CW2146" s="21"/>
      <c r="CX2146" s="23">
        <f t="shared" si="11"/>
        <v>1</v>
      </c>
      <c r="CY2146" s="23"/>
      <c r="CZ2146" s="23"/>
      <c r="DA2146" s="23"/>
      <c r="DB2146" s="23">
        <v>1</v>
      </c>
      <c r="DC2146" s="23"/>
      <c r="DD2146" s="23"/>
      <c r="DE2146" s="22">
        <f t="shared" si="13"/>
        <v>0</v>
      </c>
      <c r="DF2146" s="21"/>
      <c r="DG2146" s="21"/>
      <c r="DH2146" s="21"/>
      <c r="DI2146" s="21"/>
      <c r="DJ2146" s="21"/>
      <c r="DK2146" s="24">
        <f t="shared" si="15"/>
        <v>0</v>
      </c>
      <c r="DL2146" s="23"/>
      <c r="DM2146" s="23"/>
      <c r="DN2146" s="3"/>
      <c r="DO2146" s="3"/>
      <c r="DP2146" s="3"/>
      <c r="DQ2146" s="3"/>
      <c r="DR2146" s="3"/>
      <c r="DS2146" s="3"/>
      <c r="DT2146" s="3"/>
      <c r="DU2146" s="3"/>
      <c r="DV2146" s="3"/>
      <c r="DW2146" s="3"/>
      <c r="DX2146" s="3"/>
      <c r="DY2146" s="3"/>
      <c r="DZ2146" s="3"/>
      <c r="EA2146" s="3"/>
      <c r="EB2146" s="3"/>
      <c r="EC2146" s="3"/>
      <c r="ED2146" s="3"/>
      <c r="EE2146" s="3"/>
      <c r="EF2146" s="3"/>
      <c r="EG2146" s="3"/>
    </row>
    <row r="2147" spans="1:137" ht="15.75" customHeight="1">
      <c r="A2147" s="15" t="s">
        <v>6827</v>
      </c>
      <c r="B2147" s="15" t="s">
        <v>6828</v>
      </c>
      <c r="C2147" s="16" t="s">
        <v>6829</v>
      </c>
      <c r="D2147" s="15">
        <v>731063958</v>
      </c>
      <c r="E2147" s="15" t="s">
        <v>6830</v>
      </c>
      <c r="F2147" s="15" t="s">
        <v>84</v>
      </c>
      <c r="G2147" s="15" t="s">
        <v>91</v>
      </c>
      <c r="H2147" s="15" t="s">
        <v>496</v>
      </c>
      <c r="I2147" s="17">
        <f t="shared" si="18"/>
        <v>0</v>
      </c>
      <c r="J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  <c r="U2147" s="17"/>
      <c r="V2147" s="17"/>
      <c r="W2147" s="17"/>
      <c r="X2147" s="17"/>
      <c r="Y2147" s="17"/>
      <c r="Z2147" s="18">
        <f t="shared" si="1"/>
        <v>10</v>
      </c>
      <c r="AA2147" s="19"/>
      <c r="AB2147" s="19"/>
      <c r="AC2147" s="19"/>
      <c r="AD2147" s="19"/>
      <c r="AE2147" s="19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>
        <v>10</v>
      </c>
      <c r="AP2147" s="19"/>
      <c r="AQ2147" s="19"/>
      <c r="AR2147" s="20">
        <f t="shared" si="3"/>
        <v>0</v>
      </c>
      <c r="AS2147" s="21"/>
      <c r="AT2147" s="21"/>
      <c r="AU2147" s="21"/>
      <c r="AV2147" s="21"/>
      <c r="AW2147" s="21"/>
      <c r="AX2147" s="21"/>
      <c r="AY2147" s="21"/>
      <c r="AZ2147" s="21"/>
      <c r="BA2147" s="21"/>
      <c r="BB2147" s="21"/>
      <c r="BC2147" s="21"/>
      <c r="BD2147" s="21"/>
      <c r="BE2147" s="21"/>
      <c r="BF2147" s="21"/>
      <c r="BG2147" s="21"/>
      <c r="BH2147" s="21"/>
      <c r="BI2147" s="21"/>
      <c r="BJ2147" s="22">
        <f t="shared" si="21"/>
        <v>0</v>
      </c>
      <c r="BK2147" s="21"/>
      <c r="BL2147" s="21"/>
      <c r="BM2147" s="21"/>
      <c r="BN2147" s="23">
        <f t="shared" si="7"/>
        <v>0</v>
      </c>
      <c r="BO2147" s="23"/>
      <c r="BP2147" s="23"/>
      <c r="BQ2147" s="23"/>
      <c r="BR2147" s="23"/>
      <c r="BS2147" s="23"/>
      <c r="BT2147" s="23"/>
      <c r="BU2147" s="23"/>
      <c r="BV2147" s="23"/>
      <c r="BW2147" s="23"/>
      <c r="BX2147" s="23"/>
      <c r="BY2147" s="23"/>
      <c r="BZ2147" s="23"/>
      <c r="CA2147" s="23"/>
      <c r="CB2147" s="23"/>
      <c r="CC2147" s="23"/>
      <c r="CD2147" s="23"/>
      <c r="CE2147" s="23"/>
      <c r="CF2147" s="21">
        <f t="shared" si="9"/>
        <v>100</v>
      </c>
      <c r="CG2147" s="21"/>
      <c r="CH2147" s="21"/>
      <c r="CI2147" s="21"/>
      <c r="CJ2147" s="21"/>
      <c r="CK2147" s="21"/>
      <c r="CL2147" s="21"/>
      <c r="CM2147" s="21"/>
      <c r="CN2147" s="21"/>
      <c r="CO2147" s="21"/>
      <c r="CP2147" s="21"/>
      <c r="CQ2147" s="21"/>
      <c r="CR2147" s="21"/>
      <c r="CS2147" s="21"/>
      <c r="CT2147" s="21"/>
      <c r="CU2147" s="21">
        <v>100</v>
      </c>
      <c r="CV2147" s="21"/>
      <c r="CW2147" s="21"/>
      <c r="CX2147" s="23">
        <f t="shared" si="11"/>
        <v>1</v>
      </c>
      <c r="CY2147" s="23"/>
      <c r="CZ2147" s="23"/>
      <c r="DA2147" s="23"/>
      <c r="DB2147" s="23">
        <v>1</v>
      </c>
      <c r="DC2147" s="23"/>
      <c r="DD2147" s="23"/>
      <c r="DE2147" s="22">
        <f t="shared" si="13"/>
        <v>0</v>
      </c>
      <c r="DF2147" s="21"/>
      <c r="DG2147" s="21"/>
      <c r="DH2147" s="21"/>
      <c r="DI2147" s="21"/>
      <c r="DJ2147" s="21"/>
      <c r="DK2147" s="24">
        <f t="shared" si="15"/>
        <v>0</v>
      </c>
      <c r="DL2147" s="23"/>
      <c r="DM2147" s="23"/>
      <c r="DN2147" s="3"/>
      <c r="DO2147" s="3"/>
      <c r="DP2147" s="3"/>
      <c r="DQ2147" s="3"/>
      <c r="DR2147" s="3"/>
      <c r="DS2147" s="3"/>
      <c r="DT2147" s="3"/>
      <c r="DU2147" s="3"/>
      <c r="DV2147" s="3"/>
      <c r="DW2147" s="3"/>
      <c r="DX2147" s="3"/>
      <c r="DY2147" s="3"/>
      <c r="DZ2147" s="3"/>
      <c r="EA2147" s="3"/>
      <c r="EB2147" s="3"/>
      <c r="EC2147" s="3"/>
      <c r="ED2147" s="3"/>
      <c r="EE2147" s="3"/>
      <c r="EF2147" s="3"/>
      <c r="EG2147" s="3"/>
    </row>
    <row r="2148" spans="1:137" ht="15.75" customHeight="1">
      <c r="A2148" s="15" t="s">
        <v>920</v>
      </c>
      <c r="B2148" s="15" t="s">
        <v>921</v>
      </c>
      <c r="C2148" s="16">
        <v>63983915</v>
      </c>
      <c r="D2148" s="15">
        <v>721442219</v>
      </c>
      <c r="E2148" s="15" t="s">
        <v>6831</v>
      </c>
      <c r="F2148" s="15" t="s">
        <v>84</v>
      </c>
      <c r="G2148" s="15" t="s">
        <v>91</v>
      </c>
      <c r="H2148" s="15" t="s">
        <v>86</v>
      </c>
      <c r="I2148" s="17">
        <f t="shared" si="18"/>
        <v>0</v>
      </c>
      <c r="J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  <c r="U2148" s="17"/>
      <c r="V2148" s="17"/>
      <c r="W2148" s="17"/>
      <c r="X2148" s="17"/>
      <c r="Y2148" s="17"/>
      <c r="Z2148" s="18">
        <f t="shared" si="1"/>
        <v>100</v>
      </c>
      <c r="AA2148" s="19"/>
      <c r="AB2148" s="19"/>
      <c r="AC2148" s="19"/>
      <c r="AD2148" s="19"/>
      <c r="AE2148" s="19">
        <v>100</v>
      </c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20">
        <f t="shared" si="3"/>
        <v>0</v>
      </c>
      <c r="AS2148" s="21"/>
      <c r="AT2148" s="21"/>
      <c r="AU2148" s="21"/>
      <c r="AV2148" s="21"/>
      <c r="AW2148" s="21"/>
      <c r="AX2148" s="21"/>
      <c r="AY2148" s="21"/>
      <c r="AZ2148" s="21"/>
      <c r="BA2148" s="21"/>
      <c r="BB2148" s="21"/>
      <c r="BC2148" s="21"/>
      <c r="BD2148" s="21"/>
      <c r="BE2148" s="21"/>
      <c r="BF2148" s="21"/>
      <c r="BG2148" s="21"/>
      <c r="BH2148" s="21"/>
      <c r="BI2148" s="21"/>
      <c r="BJ2148" s="22">
        <f t="shared" si="21"/>
        <v>0</v>
      </c>
      <c r="BK2148" s="21"/>
      <c r="BL2148" s="21"/>
      <c r="BM2148" s="21"/>
      <c r="BN2148" s="23">
        <f t="shared" si="7"/>
        <v>10</v>
      </c>
      <c r="BO2148" s="23"/>
      <c r="BP2148" s="23"/>
      <c r="BQ2148" s="23"/>
      <c r="BR2148" s="23"/>
      <c r="BS2148" s="23">
        <v>10</v>
      </c>
      <c r="BT2148" s="23"/>
      <c r="BU2148" s="23"/>
      <c r="BV2148" s="23"/>
      <c r="BW2148" s="23"/>
      <c r="BX2148" s="23"/>
      <c r="BY2148" s="23"/>
      <c r="BZ2148" s="23"/>
      <c r="CA2148" s="23"/>
      <c r="CB2148" s="23"/>
      <c r="CC2148" s="23"/>
      <c r="CD2148" s="23"/>
      <c r="CE2148" s="23"/>
      <c r="CF2148" s="21">
        <f t="shared" si="9"/>
        <v>0</v>
      </c>
      <c r="CG2148" s="21"/>
      <c r="CH2148" s="21"/>
      <c r="CI2148" s="21"/>
      <c r="CJ2148" s="21"/>
      <c r="CK2148" s="21"/>
      <c r="CL2148" s="21"/>
      <c r="CM2148" s="21"/>
      <c r="CN2148" s="21"/>
      <c r="CO2148" s="21"/>
      <c r="CP2148" s="21"/>
      <c r="CQ2148" s="21"/>
      <c r="CR2148" s="21"/>
      <c r="CS2148" s="21"/>
      <c r="CT2148" s="21"/>
      <c r="CU2148" s="21"/>
      <c r="CV2148" s="21"/>
      <c r="CW2148" s="21"/>
      <c r="CX2148" s="23">
        <f t="shared" si="11"/>
        <v>0</v>
      </c>
      <c r="CY2148" s="23"/>
      <c r="CZ2148" s="23"/>
      <c r="DA2148" s="23"/>
      <c r="DB2148" s="23"/>
      <c r="DC2148" s="23"/>
      <c r="DD2148" s="23"/>
      <c r="DE2148" s="22">
        <f t="shared" si="13"/>
        <v>0</v>
      </c>
      <c r="DF2148" s="21"/>
      <c r="DG2148" s="21"/>
      <c r="DH2148" s="21"/>
      <c r="DI2148" s="21"/>
      <c r="DJ2148" s="21"/>
      <c r="DK2148" s="24">
        <f t="shared" si="15"/>
        <v>0</v>
      </c>
      <c r="DL2148" s="23"/>
      <c r="DM2148" s="23"/>
      <c r="DN2148" s="3"/>
      <c r="DO2148" s="3"/>
      <c r="DP2148" s="3"/>
      <c r="DQ2148" s="3"/>
      <c r="DR2148" s="3"/>
      <c r="DS2148" s="3"/>
      <c r="DT2148" s="3"/>
      <c r="DU2148" s="3"/>
      <c r="DV2148" s="3"/>
      <c r="DW2148" s="3"/>
      <c r="DX2148" s="3"/>
      <c r="DY2148" s="3"/>
      <c r="DZ2148" s="3"/>
      <c r="EA2148" s="3"/>
      <c r="EB2148" s="3"/>
      <c r="EC2148" s="3"/>
      <c r="ED2148" s="3"/>
      <c r="EE2148" s="3"/>
      <c r="EF2148" s="3"/>
      <c r="EG2148" s="3"/>
    </row>
    <row r="2149" spans="1:137" ht="15.75" customHeight="1">
      <c r="A2149" s="15" t="s">
        <v>6832</v>
      </c>
      <c r="B2149" s="15" t="s">
        <v>6833</v>
      </c>
      <c r="C2149" s="16" t="s">
        <v>6834</v>
      </c>
      <c r="D2149" s="15">
        <v>723464515</v>
      </c>
      <c r="E2149" s="15" t="s">
        <v>6835</v>
      </c>
      <c r="F2149" s="15" t="s">
        <v>84</v>
      </c>
      <c r="G2149" s="15" t="s">
        <v>91</v>
      </c>
      <c r="H2149" s="15" t="s">
        <v>158</v>
      </c>
      <c r="I2149" s="17">
        <f t="shared" si="18"/>
        <v>0</v>
      </c>
      <c r="J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  <c r="U2149" s="17"/>
      <c r="V2149" s="17"/>
      <c r="W2149" s="17"/>
      <c r="X2149" s="17"/>
      <c r="Y2149" s="17"/>
      <c r="Z2149" s="18">
        <f t="shared" si="1"/>
        <v>10</v>
      </c>
      <c r="AA2149" s="19"/>
      <c r="AB2149" s="19"/>
      <c r="AC2149" s="19"/>
      <c r="AD2149" s="19"/>
      <c r="AE2149" s="19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>
        <v>10</v>
      </c>
      <c r="AP2149" s="19"/>
      <c r="AQ2149" s="19"/>
      <c r="AR2149" s="20">
        <f t="shared" si="3"/>
        <v>0</v>
      </c>
      <c r="AS2149" s="21"/>
      <c r="AT2149" s="21"/>
      <c r="AU2149" s="21"/>
      <c r="AV2149" s="21"/>
      <c r="AW2149" s="21"/>
      <c r="AX2149" s="21"/>
      <c r="AY2149" s="21"/>
      <c r="AZ2149" s="21"/>
      <c r="BA2149" s="21"/>
      <c r="BB2149" s="21"/>
      <c r="BC2149" s="21"/>
      <c r="BD2149" s="21"/>
      <c r="BE2149" s="21"/>
      <c r="BF2149" s="21"/>
      <c r="BG2149" s="21"/>
      <c r="BH2149" s="21"/>
      <c r="BI2149" s="21"/>
      <c r="BJ2149" s="22">
        <f t="shared" si="21"/>
        <v>0</v>
      </c>
      <c r="BK2149" s="21"/>
      <c r="BL2149" s="21"/>
      <c r="BM2149" s="21"/>
      <c r="BN2149" s="23">
        <f t="shared" si="7"/>
        <v>0</v>
      </c>
      <c r="BO2149" s="23"/>
      <c r="BP2149" s="23"/>
      <c r="BQ2149" s="23"/>
      <c r="BR2149" s="23"/>
      <c r="BS2149" s="23"/>
      <c r="BT2149" s="23"/>
      <c r="BU2149" s="23"/>
      <c r="BV2149" s="23"/>
      <c r="BW2149" s="23"/>
      <c r="BX2149" s="23"/>
      <c r="BY2149" s="23"/>
      <c r="BZ2149" s="23"/>
      <c r="CA2149" s="23"/>
      <c r="CB2149" s="23"/>
      <c r="CC2149" s="23"/>
      <c r="CD2149" s="23"/>
      <c r="CE2149" s="23"/>
      <c r="CF2149" s="21">
        <f t="shared" si="9"/>
        <v>100</v>
      </c>
      <c r="CG2149" s="21"/>
      <c r="CH2149" s="21"/>
      <c r="CI2149" s="21"/>
      <c r="CJ2149" s="21"/>
      <c r="CK2149" s="21"/>
      <c r="CL2149" s="21"/>
      <c r="CM2149" s="21"/>
      <c r="CN2149" s="21"/>
      <c r="CO2149" s="21"/>
      <c r="CP2149" s="21"/>
      <c r="CQ2149" s="21"/>
      <c r="CR2149" s="21"/>
      <c r="CS2149" s="21"/>
      <c r="CT2149" s="21"/>
      <c r="CU2149" s="21">
        <v>100</v>
      </c>
      <c r="CV2149" s="21"/>
      <c r="CW2149" s="21"/>
      <c r="CX2149" s="23">
        <f t="shared" si="11"/>
        <v>1</v>
      </c>
      <c r="CY2149" s="23"/>
      <c r="CZ2149" s="23"/>
      <c r="DA2149" s="23"/>
      <c r="DB2149" s="23">
        <v>1</v>
      </c>
      <c r="DC2149" s="23"/>
      <c r="DD2149" s="23"/>
      <c r="DE2149" s="22">
        <f t="shared" si="13"/>
        <v>0</v>
      </c>
      <c r="DF2149" s="21"/>
      <c r="DG2149" s="21"/>
      <c r="DH2149" s="21"/>
      <c r="DI2149" s="21"/>
      <c r="DJ2149" s="21"/>
      <c r="DK2149" s="24">
        <f t="shared" si="15"/>
        <v>0</v>
      </c>
      <c r="DL2149" s="23"/>
      <c r="DM2149" s="23"/>
      <c r="DN2149" s="3"/>
      <c r="DO2149" s="3"/>
      <c r="DP2149" s="3"/>
      <c r="DQ2149" s="3"/>
      <c r="DR2149" s="3"/>
      <c r="DS2149" s="3"/>
      <c r="DT2149" s="3"/>
      <c r="DU2149" s="3"/>
      <c r="DV2149" s="3"/>
      <c r="DW2149" s="3"/>
      <c r="DX2149" s="3"/>
      <c r="DY2149" s="3"/>
      <c r="DZ2149" s="3"/>
      <c r="EA2149" s="3"/>
      <c r="EB2149" s="3"/>
      <c r="EC2149" s="3"/>
      <c r="ED2149" s="3"/>
      <c r="EE2149" s="3"/>
      <c r="EF2149" s="3"/>
      <c r="EG2149" s="3"/>
    </row>
    <row r="2150" spans="1:137" ht="15.75" customHeight="1">
      <c r="A2150" s="15" t="s">
        <v>6836</v>
      </c>
      <c r="B2150" s="15" t="s">
        <v>6837</v>
      </c>
      <c r="C2150" s="16">
        <v>48119865</v>
      </c>
      <c r="D2150" s="15">
        <v>603350779</v>
      </c>
      <c r="E2150" s="15" t="s">
        <v>6838</v>
      </c>
      <c r="F2150" s="15" t="s">
        <v>84</v>
      </c>
      <c r="G2150" s="15" t="s">
        <v>91</v>
      </c>
      <c r="H2150" s="15" t="s">
        <v>496</v>
      </c>
      <c r="I2150" s="17">
        <f t="shared" si="18"/>
        <v>0</v>
      </c>
      <c r="J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  <c r="U2150" s="17"/>
      <c r="V2150" s="17"/>
      <c r="W2150" s="17"/>
      <c r="X2150" s="17"/>
      <c r="Y2150" s="17"/>
      <c r="Z2150" s="18">
        <f t="shared" si="1"/>
        <v>65</v>
      </c>
      <c r="AA2150" s="19"/>
      <c r="AB2150" s="19"/>
      <c r="AC2150" s="19"/>
      <c r="AD2150" s="19"/>
      <c r="AE2150" s="19">
        <v>50</v>
      </c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>
        <v>15</v>
      </c>
      <c r="AP2150" s="19"/>
      <c r="AQ2150" s="19"/>
      <c r="AR2150" s="20">
        <f t="shared" si="3"/>
        <v>0</v>
      </c>
      <c r="AS2150" s="21"/>
      <c r="AT2150" s="21"/>
      <c r="AU2150" s="21"/>
      <c r="AV2150" s="21"/>
      <c r="AW2150" s="21"/>
      <c r="AX2150" s="21"/>
      <c r="AY2150" s="21"/>
      <c r="AZ2150" s="21"/>
      <c r="BA2150" s="21"/>
      <c r="BB2150" s="21"/>
      <c r="BC2150" s="21"/>
      <c r="BD2150" s="21"/>
      <c r="BE2150" s="21"/>
      <c r="BF2150" s="21"/>
      <c r="BG2150" s="21"/>
      <c r="BH2150" s="21"/>
      <c r="BI2150" s="21"/>
      <c r="BJ2150" s="22">
        <f t="shared" si="21"/>
        <v>0</v>
      </c>
      <c r="BK2150" s="21"/>
      <c r="BL2150" s="21"/>
      <c r="BM2150" s="21"/>
      <c r="BN2150" s="23">
        <f t="shared" si="7"/>
        <v>0</v>
      </c>
      <c r="BO2150" s="23"/>
      <c r="BP2150" s="23"/>
      <c r="BQ2150" s="23"/>
      <c r="BR2150" s="23"/>
      <c r="BS2150" s="23"/>
      <c r="BT2150" s="23"/>
      <c r="BU2150" s="23"/>
      <c r="BV2150" s="23"/>
      <c r="BW2150" s="23"/>
      <c r="BX2150" s="23"/>
      <c r="BY2150" s="23"/>
      <c r="BZ2150" s="23"/>
      <c r="CA2150" s="23"/>
      <c r="CB2150" s="23"/>
      <c r="CC2150" s="23"/>
      <c r="CD2150" s="23"/>
      <c r="CE2150" s="23"/>
      <c r="CF2150" s="21">
        <f t="shared" si="9"/>
        <v>100</v>
      </c>
      <c r="CG2150" s="21"/>
      <c r="CH2150" s="21"/>
      <c r="CI2150" s="21"/>
      <c r="CJ2150" s="21"/>
      <c r="CK2150" s="21"/>
      <c r="CL2150" s="21"/>
      <c r="CM2150" s="21"/>
      <c r="CN2150" s="21"/>
      <c r="CO2150" s="21"/>
      <c r="CP2150" s="21"/>
      <c r="CQ2150" s="21"/>
      <c r="CR2150" s="21"/>
      <c r="CS2150" s="21"/>
      <c r="CT2150" s="21"/>
      <c r="CU2150" s="21">
        <v>100</v>
      </c>
      <c r="CV2150" s="21"/>
      <c r="CW2150" s="21"/>
      <c r="CX2150" s="23">
        <f t="shared" si="11"/>
        <v>1</v>
      </c>
      <c r="CY2150" s="23"/>
      <c r="CZ2150" s="23"/>
      <c r="DA2150" s="23"/>
      <c r="DB2150" s="23">
        <v>1</v>
      </c>
      <c r="DC2150" s="23"/>
      <c r="DD2150" s="23"/>
      <c r="DE2150" s="22">
        <f t="shared" si="13"/>
        <v>0</v>
      </c>
      <c r="DF2150" s="21"/>
      <c r="DG2150" s="21"/>
      <c r="DH2150" s="21"/>
      <c r="DI2150" s="21"/>
      <c r="DJ2150" s="21"/>
      <c r="DK2150" s="24">
        <f t="shared" si="15"/>
        <v>0</v>
      </c>
      <c r="DL2150" s="23"/>
      <c r="DM2150" s="23"/>
      <c r="DN2150" s="3"/>
      <c r="DO2150" s="3"/>
      <c r="DP2150" s="3"/>
      <c r="DQ2150" s="3"/>
      <c r="DR2150" s="3"/>
      <c r="DS2150" s="3"/>
      <c r="DT2150" s="3"/>
      <c r="DU2150" s="3"/>
      <c r="DV2150" s="3"/>
      <c r="DW2150" s="3"/>
      <c r="DX2150" s="3"/>
      <c r="DY2150" s="3"/>
      <c r="DZ2150" s="3"/>
      <c r="EA2150" s="3"/>
      <c r="EB2150" s="3"/>
      <c r="EC2150" s="3"/>
      <c r="ED2150" s="3"/>
      <c r="EE2150" s="3"/>
      <c r="EF2150" s="3"/>
      <c r="EG2150" s="3"/>
    </row>
    <row r="2151" spans="1:137" ht="15.75" customHeight="1">
      <c r="A2151" s="15" t="s">
        <v>6839</v>
      </c>
      <c r="B2151" s="15" t="s">
        <v>6840</v>
      </c>
      <c r="C2151" s="16">
        <v>71241311</v>
      </c>
      <c r="D2151" s="15">
        <v>737370727</v>
      </c>
      <c r="E2151" s="15" t="s">
        <v>6841</v>
      </c>
      <c r="F2151" s="15" t="s">
        <v>84</v>
      </c>
      <c r="G2151" s="15" t="s">
        <v>101</v>
      </c>
      <c r="H2151" s="15" t="s">
        <v>117</v>
      </c>
      <c r="I2151" s="17">
        <f t="shared" si="18"/>
        <v>0</v>
      </c>
      <c r="J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  <c r="U2151" s="17"/>
      <c r="V2151" s="17"/>
      <c r="W2151" s="17"/>
      <c r="X2151" s="17"/>
      <c r="Y2151" s="17"/>
      <c r="Z2151" s="18">
        <f t="shared" si="1"/>
        <v>28</v>
      </c>
      <c r="AA2151" s="19"/>
      <c r="AB2151" s="19"/>
      <c r="AC2151" s="19"/>
      <c r="AD2151" s="19"/>
      <c r="AE2151" s="19"/>
      <c r="AF2151" s="19">
        <v>6</v>
      </c>
      <c r="AG2151" s="19"/>
      <c r="AH2151" s="19">
        <v>7</v>
      </c>
      <c r="AI2151" s="19"/>
      <c r="AJ2151" s="19"/>
      <c r="AK2151" s="19"/>
      <c r="AL2151" s="19"/>
      <c r="AM2151" s="19"/>
      <c r="AN2151" s="19"/>
      <c r="AO2151" s="19">
        <v>15</v>
      </c>
      <c r="AP2151" s="19"/>
      <c r="AQ2151" s="19"/>
      <c r="AR2151" s="20">
        <f t="shared" si="3"/>
        <v>0</v>
      </c>
      <c r="AS2151" s="21"/>
      <c r="AT2151" s="21"/>
      <c r="AU2151" s="21"/>
      <c r="AV2151" s="21"/>
      <c r="AW2151" s="21"/>
      <c r="AX2151" s="21"/>
      <c r="AY2151" s="21"/>
      <c r="AZ2151" s="21"/>
      <c r="BA2151" s="21"/>
      <c r="BB2151" s="21"/>
      <c r="BC2151" s="21"/>
      <c r="BD2151" s="21"/>
      <c r="BE2151" s="21"/>
      <c r="BF2151" s="21"/>
      <c r="BG2151" s="21"/>
      <c r="BH2151" s="21"/>
      <c r="BI2151" s="21"/>
      <c r="BJ2151" s="22">
        <f t="shared" si="21"/>
        <v>0</v>
      </c>
      <c r="BK2151" s="21"/>
      <c r="BL2151" s="21"/>
      <c r="BM2151" s="21"/>
      <c r="BN2151" s="23">
        <f t="shared" si="7"/>
        <v>0</v>
      </c>
      <c r="BO2151" s="23"/>
      <c r="BP2151" s="23"/>
      <c r="BQ2151" s="23"/>
      <c r="BR2151" s="23"/>
      <c r="BS2151" s="23"/>
      <c r="BT2151" s="23"/>
      <c r="BU2151" s="23"/>
      <c r="BV2151" s="23"/>
      <c r="BW2151" s="23"/>
      <c r="BX2151" s="23"/>
      <c r="BY2151" s="23"/>
      <c r="BZ2151" s="23"/>
      <c r="CA2151" s="23"/>
      <c r="CB2151" s="23"/>
      <c r="CC2151" s="23"/>
      <c r="CD2151" s="23"/>
      <c r="CE2151" s="23"/>
      <c r="CF2151" s="21">
        <f t="shared" si="9"/>
        <v>0</v>
      </c>
      <c r="CG2151" s="21"/>
      <c r="CH2151" s="21"/>
      <c r="CI2151" s="21"/>
      <c r="CJ2151" s="21"/>
      <c r="CK2151" s="21"/>
      <c r="CL2151" s="21"/>
      <c r="CM2151" s="21"/>
      <c r="CN2151" s="21"/>
      <c r="CO2151" s="21"/>
      <c r="CP2151" s="21"/>
      <c r="CQ2151" s="21"/>
      <c r="CR2151" s="21"/>
      <c r="CS2151" s="21"/>
      <c r="CT2151" s="21"/>
      <c r="CU2151" s="21"/>
      <c r="CV2151" s="21"/>
      <c r="CW2151" s="21"/>
      <c r="CX2151" s="23">
        <f t="shared" si="11"/>
        <v>2</v>
      </c>
      <c r="CY2151" s="23"/>
      <c r="CZ2151" s="23"/>
      <c r="DA2151" s="23"/>
      <c r="DB2151" s="23">
        <v>2</v>
      </c>
      <c r="DC2151" s="23"/>
      <c r="DD2151" s="23"/>
      <c r="DE2151" s="22">
        <f t="shared" si="13"/>
        <v>0</v>
      </c>
      <c r="DF2151" s="21"/>
      <c r="DG2151" s="21"/>
      <c r="DH2151" s="21"/>
      <c r="DI2151" s="21"/>
      <c r="DJ2151" s="21"/>
      <c r="DK2151" s="24">
        <f t="shared" si="15"/>
        <v>0</v>
      </c>
      <c r="DL2151" s="23"/>
      <c r="DM2151" s="23"/>
      <c r="DN2151" s="3"/>
      <c r="DO2151" s="3"/>
      <c r="DP2151" s="3"/>
      <c r="DQ2151" s="3"/>
      <c r="DR2151" s="3"/>
      <c r="DS2151" s="3"/>
      <c r="DT2151" s="3"/>
      <c r="DU2151" s="3"/>
      <c r="DV2151" s="3"/>
      <c r="DW2151" s="3"/>
      <c r="DX2151" s="3"/>
      <c r="DY2151" s="3"/>
      <c r="DZ2151" s="3"/>
      <c r="EA2151" s="3"/>
      <c r="EB2151" s="3"/>
      <c r="EC2151" s="3"/>
      <c r="ED2151" s="3"/>
      <c r="EE2151" s="3"/>
      <c r="EF2151" s="3"/>
      <c r="EG2151" s="3"/>
    </row>
    <row r="2152" spans="1:137" ht="15.75" customHeight="1">
      <c r="A2152" s="15" t="s">
        <v>6842</v>
      </c>
      <c r="B2152" s="15" t="s">
        <v>6843</v>
      </c>
      <c r="C2152" s="16">
        <v>28547331</v>
      </c>
      <c r="D2152" s="15">
        <v>251550511</v>
      </c>
      <c r="E2152" s="15" t="s">
        <v>6844</v>
      </c>
      <c r="F2152" s="15" t="s">
        <v>84</v>
      </c>
      <c r="G2152" s="15" t="s">
        <v>91</v>
      </c>
      <c r="H2152" s="15" t="s">
        <v>216</v>
      </c>
      <c r="I2152" s="17">
        <f t="shared" si="18"/>
        <v>0</v>
      </c>
      <c r="J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  <c r="U2152" s="17"/>
      <c r="V2152" s="17"/>
      <c r="W2152" s="17"/>
      <c r="X2152" s="17"/>
      <c r="Y2152" s="17"/>
      <c r="Z2152" s="18">
        <f t="shared" si="1"/>
        <v>44</v>
      </c>
      <c r="AA2152" s="19"/>
      <c r="AB2152" s="19"/>
      <c r="AC2152" s="19"/>
      <c r="AD2152" s="19"/>
      <c r="AE2152" s="19"/>
      <c r="AF2152" s="19"/>
      <c r="AG2152" s="19">
        <v>19</v>
      </c>
      <c r="AH2152" s="19"/>
      <c r="AI2152" s="19"/>
      <c r="AJ2152" s="19"/>
      <c r="AK2152" s="19"/>
      <c r="AL2152" s="19"/>
      <c r="AM2152" s="19"/>
      <c r="AN2152" s="19"/>
      <c r="AO2152" s="19">
        <v>25</v>
      </c>
      <c r="AP2152" s="19"/>
      <c r="AQ2152" s="19"/>
      <c r="AR2152" s="20">
        <f t="shared" si="3"/>
        <v>0</v>
      </c>
      <c r="AS2152" s="21"/>
      <c r="AT2152" s="21"/>
      <c r="AU2152" s="21"/>
      <c r="AV2152" s="21"/>
      <c r="AW2152" s="21"/>
      <c r="AX2152" s="21"/>
      <c r="AY2152" s="21"/>
      <c r="AZ2152" s="21"/>
      <c r="BA2152" s="21"/>
      <c r="BB2152" s="21"/>
      <c r="BC2152" s="21"/>
      <c r="BD2152" s="21"/>
      <c r="BE2152" s="21"/>
      <c r="BF2152" s="21"/>
      <c r="BG2152" s="21"/>
      <c r="BH2152" s="21"/>
      <c r="BI2152" s="21"/>
      <c r="BJ2152" s="22">
        <f t="shared" si="21"/>
        <v>0</v>
      </c>
      <c r="BK2152" s="21"/>
      <c r="BL2152" s="21"/>
      <c r="BM2152" s="21"/>
      <c r="BN2152" s="23">
        <f t="shared" si="7"/>
        <v>0</v>
      </c>
      <c r="BO2152" s="23"/>
      <c r="BP2152" s="23"/>
      <c r="BQ2152" s="23"/>
      <c r="BR2152" s="23"/>
      <c r="BS2152" s="23"/>
      <c r="BT2152" s="23"/>
      <c r="BU2152" s="23"/>
      <c r="BV2152" s="23"/>
      <c r="BW2152" s="23"/>
      <c r="BX2152" s="23"/>
      <c r="BY2152" s="23"/>
      <c r="BZ2152" s="23"/>
      <c r="CA2152" s="23"/>
      <c r="CB2152" s="23"/>
      <c r="CC2152" s="23"/>
      <c r="CD2152" s="23"/>
      <c r="CE2152" s="23"/>
      <c r="CF2152" s="21">
        <f t="shared" si="9"/>
        <v>100</v>
      </c>
      <c r="CG2152" s="21"/>
      <c r="CH2152" s="21"/>
      <c r="CI2152" s="21"/>
      <c r="CJ2152" s="21"/>
      <c r="CK2152" s="21"/>
      <c r="CL2152" s="21"/>
      <c r="CM2152" s="21"/>
      <c r="CN2152" s="21"/>
      <c r="CO2152" s="21"/>
      <c r="CP2152" s="21"/>
      <c r="CQ2152" s="21"/>
      <c r="CR2152" s="21"/>
      <c r="CS2152" s="21"/>
      <c r="CT2152" s="21"/>
      <c r="CU2152" s="21">
        <v>100</v>
      </c>
      <c r="CV2152" s="21"/>
      <c r="CW2152" s="21"/>
      <c r="CX2152" s="23">
        <f t="shared" si="11"/>
        <v>1</v>
      </c>
      <c r="CY2152" s="23"/>
      <c r="CZ2152" s="23"/>
      <c r="DA2152" s="23"/>
      <c r="DB2152" s="23">
        <v>1</v>
      </c>
      <c r="DC2152" s="23"/>
      <c r="DD2152" s="23"/>
      <c r="DE2152" s="22">
        <f t="shared" si="13"/>
        <v>0</v>
      </c>
      <c r="DF2152" s="21"/>
      <c r="DG2152" s="21"/>
      <c r="DH2152" s="21"/>
      <c r="DI2152" s="21"/>
      <c r="DJ2152" s="21"/>
      <c r="DK2152" s="24">
        <f t="shared" si="15"/>
        <v>0</v>
      </c>
      <c r="DL2152" s="23"/>
      <c r="DM2152" s="23"/>
      <c r="DN2152" s="3"/>
      <c r="DO2152" s="3"/>
      <c r="DP2152" s="3"/>
      <c r="DQ2152" s="3"/>
      <c r="DR2152" s="3"/>
      <c r="DS2152" s="3"/>
      <c r="DT2152" s="3"/>
      <c r="DU2152" s="3"/>
      <c r="DV2152" s="3"/>
      <c r="DW2152" s="3"/>
      <c r="DX2152" s="3"/>
      <c r="DY2152" s="3"/>
      <c r="DZ2152" s="3"/>
      <c r="EA2152" s="3"/>
      <c r="EB2152" s="3"/>
      <c r="EC2152" s="3"/>
      <c r="ED2152" s="3"/>
      <c r="EE2152" s="3"/>
      <c r="EF2152" s="3"/>
      <c r="EG2152" s="3"/>
    </row>
    <row r="2153" spans="1:137" ht="15.75" customHeight="1">
      <c r="A2153" s="15" t="s">
        <v>6845</v>
      </c>
      <c r="B2153" s="15" t="s">
        <v>6846</v>
      </c>
      <c r="C2153" s="16">
        <v>27893791</v>
      </c>
      <c r="D2153" s="15">
        <v>774436167</v>
      </c>
      <c r="E2153" s="15" t="s">
        <v>6847</v>
      </c>
      <c r="F2153" s="15" t="s">
        <v>84</v>
      </c>
      <c r="G2153" s="15" t="s">
        <v>91</v>
      </c>
      <c r="H2153" s="15" t="s">
        <v>216</v>
      </c>
      <c r="I2153" s="17">
        <f t="shared" si="18"/>
        <v>0</v>
      </c>
      <c r="J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  <c r="U2153" s="17"/>
      <c r="V2153" s="17"/>
      <c r="W2153" s="17"/>
      <c r="X2153" s="17"/>
      <c r="Y2153" s="17"/>
      <c r="Z2153" s="18">
        <f t="shared" si="1"/>
        <v>49</v>
      </c>
      <c r="AA2153" s="19"/>
      <c r="AB2153" s="19"/>
      <c r="AC2153" s="19"/>
      <c r="AD2153" s="19"/>
      <c r="AE2153" s="19"/>
      <c r="AF2153" s="19"/>
      <c r="AG2153" s="19">
        <v>19</v>
      </c>
      <c r="AH2153" s="19"/>
      <c r="AI2153" s="19"/>
      <c r="AJ2153" s="19"/>
      <c r="AK2153" s="19"/>
      <c r="AL2153" s="19"/>
      <c r="AM2153" s="19"/>
      <c r="AN2153" s="19"/>
      <c r="AO2153" s="19">
        <v>30</v>
      </c>
      <c r="AP2153" s="19"/>
      <c r="AQ2153" s="19"/>
      <c r="AR2153" s="20">
        <f t="shared" si="3"/>
        <v>0</v>
      </c>
      <c r="AS2153" s="21"/>
      <c r="AT2153" s="21"/>
      <c r="AU2153" s="21"/>
      <c r="AV2153" s="21"/>
      <c r="AW2153" s="21"/>
      <c r="AX2153" s="21"/>
      <c r="AY2153" s="21"/>
      <c r="AZ2153" s="21"/>
      <c r="BA2153" s="21"/>
      <c r="BB2153" s="21"/>
      <c r="BC2153" s="21"/>
      <c r="BD2153" s="21"/>
      <c r="BE2153" s="21"/>
      <c r="BF2153" s="21"/>
      <c r="BG2153" s="21"/>
      <c r="BH2153" s="21"/>
      <c r="BI2153" s="21"/>
      <c r="BJ2153" s="22">
        <f t="shared" si="21"/>
        <v>0</v>
      </c>
      <c r="BK2153" s="21"/>
      <c r="BL2153" s="21"/>
      <c r="BM2153" s="21"/>
      <c r="BN2153" s="23">
        <f t="shared" si="7"/>
        <v>0</v>
      </c>
      <c r="BO2153" s="23"/>
      <c r="BP2153" s="23"/>
      <c r="BQ2153" s="23"/>
      <c r="BR2153" s="23"/>
      <c r="BS2153" s="23"/>
      <c r="BT2153" s="23"/>
      <c r="BU2153" s="23"/>
      <c r="BV2153" s="23"/>
      <c r="BW2153" s="23"/>
      <c r="BX2153" s="23"/>
      <c r="BY2153" s="23"/>
      <c r="BZ2153" s="23"/>
      <c r="CA2153" s="23"/>
      <c r="CB2153" s="23"/>
      <c r="CC2153" s="23"/>
      <c r="CD2153" s="23"/>
      <c r="CE2153" s="23"/>
      <c r="CF2153" s="21">
        <f t="shared" si="9"/>
        <v>100</v>
      </c>
      <c r="CG2153" s="21"/>
      <c r="CH2153" s="21"/>
      <c r="CI2153" s="21"/>
      <c r="CJ2153" s="21"/>
      <c r="CK2153" s="21"/>
      <c r="CL2153" s="21"/>
      <c r="CM2153" s="21"/>
      <c r="CN2153" s="21"/>
      <c r="CO2153" s="21"/>
      <c r="CP2153" s="21"/>
      <c r="CQ2153" s="21"/>
      <c r="CR2153" s="21"/>
      <c r="CS2153" s="21"/>
      <c r="CT2153" s="21"/>
      <c r="CU2153" s="21">
        <v>100</v>
      </c>
      <c r="CV2153" s="21"/>
      <c r="CW2153" s="21"/>
      <c r="CX2153" s="23">
        <f t="shared" si="11"/>
        <v>1</v>
      </c>
      <c r="CY2153" s="23"/>
      <c r="CZ2153" s="23"/>
      <c r="DA2153" s="23"/>
      <c r="DB2153" s="23">
        <v>1</v>
      </c>
      <c r="DC2153" s="23"/>
      <c r="DD2153" s="23"/>
      <c r="DE2153" s="22">
        <f t="shared" si="13"/>
        <v>0</v>
      </c>
      <c r="DF2153" s="21"/>
      <c r="DG2153" s="21"/>
      <c r="DH2153" s="21"/>
      <c r="DI2153" s="21"/>
      <c r="DJ2153" s="21"/>
      <c r="DK2153" s="24">
        <f t="shared" si="15"/>
        <v>0</v>
      </c>
      <c r="DL2153" s="23"/>
      <c r="DM2153" s="23"/>
      <c r="DN2153" s="3"/>
      <c r="DO2153" s="3"/>
      <c r="DP2153" s="3"/>
      <c r="DQ2153" s="3"/>
      <c r="DR2153" s="3"/>
      <c r="DS2153" s="3"/>
      <c r="DT2153" s="3"/>
      <c r="DU2153" s="3"/>
      <c r="DV2153" s="3"/>
      <c r="DW2153" s="3"/>
      <c r="DX2153" s="3"/>
      <c r="DY2153" s="3"/>
      <c r="DZ2153" s="3"/>
      <c r="EA2153" s="3"/>
      <c r="EB2153" s="3"/>
      <c r="EC2153" s="3"/>
      <c r="ED2153" s="3"/>
      <c r="EE2153" s="3"/>
      <c r="EF2153" s="3"/>
      <c r="EG2153" s="3"/>
    </row>
    <row r="2154" spans="1:137" ht="15.75" customHeight="1">
      <c r="A2154" s="15" t="s">
        <v>6848</v>
      </c>
      <c r="B2154" s="15" t="s">
        <v>6849</v>
      </c>
      <c r="C2154" s="16">
        <v>24219690</v>
      </c>
      <c r="D2154" s="15">
        <v>602286995</v>
      </c>
      <c r="E2154" s="15" t="s">
        <v>6850</v>
      </c>
      <c r="F2154" s="15" t="s">
        <v>55</v>
      </c>
      <c r="G2154" s="15" t="s">
        <v>56</v>
      </c>
      <c r="H2154" s="15" t="s">
        <v>216</v>
      </c>
      <c r="I2154" s="17">
        <f t="shared" si="18"/>
        <v>0</v>
      </c>
      <c r="J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  <c r="U2154" s="17"/>
      <c r="V2154" s="17"/>
      <c r="W2154" s="17"/>
      <c r="X2154" s="17"/>
      <c r="Y2154" s="17"/>
      <c r="Z2154" s="18">
        <f t="shared" si="1"/>
        <v>350</v>
      </c>
      <c r="AA2154" s="19"/>
      <c r="AB2154" s="19"/>
      <c r="AC2154" s="19"/>
      <c r="AD2154" s="19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>
        <v>350</v>
      </c>
      <c r="AP2154" s="19"/>
      <c r="AQ2154" s="19"/>
      <c r="AR2154" s="20">
        <f t="shared" si="3"/>
        <v>350</v>
      </c>
      <c r="AS2154" s="21"/>
      <c r="AT2154" s="21"/>
      <c r="AU2154" s="21"/>
      <c r="AV2154" s="21"/>
      <c r="AW2154" s="21"/>
      <c r="AX2154" s="21"/>
      <c r="AY2154" s="21"/>
      <c r="AZ2154" s="21"/>
      <c r="BA2154" s="21"/>
      <c r="BB2154" s="21"/>
      <c r="BC2154" s="21"/>
      <c r="BD2154" s="21"/>
      <c r="BE2154" s="21"/>
      <c r="BF2154" s="21"/>
      <c r="BG2154" s="21">
        <v>350</v>
      </c>
      <c r="BH2154" s="21"/>
      <c r="BI2154" s="21"/>
      <c r="BJ2154" s="22">
        <f t="shared" si="21"/>
        <v>0</v>
      </c>
      <c r="BK2154" s="21"/>
      <c r="BL2154" s="21"/>
      <c r="BM2154" s="21"/>
      <c r="BN2154" s="23">
        <f t="shared" si="7"/>
        <v>0</v>
      </c>
      <c r="BO2154" s="23"/>
      <c r="BP2154" s="23"/>
      <c r="BQ2154" s="23"/>
      <c r="BR2154" s="23"/>
      <c r="BS2154" s="23"/>
      <c r="BT2154" s="23"/>
      <c r="BU2154" s="23"/>
      <c r="BV2154" s="23"/>
      <c r="BW2154" s="23"/>
      <c r="BX2154" s="23"/>
      <c r="BY2154" s="23"/>
      <c r="BZ2154" s="23"/>
      <c r="CA2154" s="23"/>
      <c r="CB2154" s="23"/>
      <c r="CC2154" s="23"/>
      <c r="CD2154" s="23"/>
      <c r="CE2154" s="23"/>
      <c r="CF2154" s="21">
        <f t="shared" si="9"/>
        <v>1000</v>
      </c>
      <c r="CG2154" s="21"/>
      <c r="CH2154" s="21"/>
      <c r="CI2154" s="21"/>
      <c r="CJ2154" s="21"/>
      <c r="CK2154" s="21"/>
      <c r="CL2154" s="21"/>
      <c r="CM2154" s="21"/>
      <c r="CN2154" s="21"/>
      <c r="CO2154" s="21"/>
      <c r="CP2154" s="21"/>
      <c r="CQ2154" s="21"/>
      <c r="CR2154" s="21"/>
      <c r="CS2154" s="21"/>
      <c r="CT2154" s="21"/>
      <c r="CU2154" s="21">
        <v>1000</v>
      </c>
      <c r="CV2154" s="21"/>
      <c r="CW2154" s="21"/>
      <c r="CX2154" s="23">
        <f t="shared" si="11"/>
        <v>50</v>
      </c>
      <c r="CY2154" s="23"/>
      <c r="CZ2154" s="23"/>
      <c r="DA2154" s="23"/>
      <c r="DB2154" s="23">
        <v>50</v>
      </c>
      <c r="DC2154" s="23"/>
      <c r="DD2154" s="23"/>
      <c r="DE2154" s="22">
        <f t="shared" si="13"/>
        <v>30</v>
      </c>
      <c r="DF2154" s="21"/>
      <c r="DG2154" s="21"/>
      <c r="DH2154" s="21"/>
      <c r="DI2154" s="21">
        <v>30</v>
      </c>
      <c r="DJ2154" s="21"/>
      <c r="DK2154" s="24">
        <f t="shared" si="15"/>
        <v>10</v>
      </c>
      <c r="DL2154" s="23">
        <v>10</v>
      </c>
      <c r="DM2154" s="23"/>
      <c r="DN2154" s="3"/>
      <c r="DO2154" s="3"/>
      <c r="DP2154" s="3"/>
      <c r="DQ2154" s="3"/>
      <c r="DR2154" s="3"/>
      <c r="DS2154" s="3"/>
      <c r="DT2154" s="3"/>
      <c r="DU2154" s="3"/>
      <c r="DV2154" s="3"/>
      <c r="DW2154" s="3"/>
      <c r="DX2154" s="3"/>
      <c r="DY2154" s="3"/>
      <c r="DZ2154" s="3"/>
      <c r="EA2154" s="3"/>
      <c r="EB2154" s="3"/>
      <c r="EC2154" s="3"/>
      <c r="ED2154" s="3"/>
      <c r="EE2154" s="3"/>
      <c r="EF2154" s="3"/>
      <c r="EG2154" s="3"/>
    </row>
    <row r="2155" spans="1:137" ht="15.75" customHeight="1">
      <c r="A2155" s="15" t="s">
        <v>6851</v>
      </c>
      <c r="B2155" s="15" t="s">
        <v>6852</v>
      </c>
      <c r="C2155" s="16" t="s">
        <v>6853</v>
      </c>
      <c r="D2155" s="15">
        <v>606162096</v>
      </c>
      <c r="E2155" s="15" t="s">
        <v>6854</v>
      </c>
      <c r="F2155" s="15" t="s">
        <v>84</v>
      </c>
      <c r="G2155" s="15" t="s">
        <v>91</v>
      </c>
      <c r="H2155" s="15" t="s">
        <v>158</v>
      </c>
      <c r="I2155" s="17">
        <f t="shared" si="18"/>
        <v>0</v>
      </c>
      <c r="J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  <c r="U2155" s="17"/>
      <c r="V2155" s="17"/>
      <c r="W2155" s="17"/>
      <c r="X2155" s="17"/>
      <c r="Y2155" s="17"/>
      <c r="Z2155" s="18">
        <f t="shared" si="1"/>
        <v>29</v>
      </c>
      <c r="AA2155" s="19"/>
      <c r="AB2155" s="19"/>
      <c r="AC2155" s="19"/>
      <c r="AD2155" s="19"/>
      <c r="AE2155" s="19"/>
      <c r="AF2155" s="19"/>
      <c r="AG2155" s="19">
        <v>19</v>
      </c>
      <c r="AH2155" s="19"/>
      <c r="AI2155" s="19"/>
      <c r="AJ2155" s="19"/>
      <c r="AK2155" s="19"/>
      <c r="AL2155" s="19"/>
      <c r="AM2155" s="19"/>
      <c r="AN2155" s="19"/>
      <c r="AO2155" s="19">
        <v>10</v>
      </c>
      <c r="AP2155" s="19"/>
      <c r="AQ2155" s="19"/>
      <c r="AR2155" s="20">
        <f t="shared" si="3"/>
        <v>0</v>
      </c>
      <c r="AS2155" s="21"/>
      <c r="AT2155" s="21"/>
      <c r="AU2155" s="21"/>
      <c r="AV2155" s="21"/>
      <c r="AW2155" s="21"/>
      <c r="AX2155" s="21"/>
      <c r="AY2155" s="21"/>
      <c r="AZ2155" s="21"/>
      <c r="BA2155" s="21"/>
      <c r="BB2155" s="21"/>
      <c r="BC2155" s="21"/>
      <c r="BD2155" s="21"/>
      <c r="BE2155" s="21"/>
      <c r="BF2155" s="21"/>
      <c r="BG2155" s="21"/>
      <c r="BH2155" s="21"/>
      <c r="BI2155" s="21"/>
      <c r="BJ2155" s="22">
        <f t="shared" si="21"/>
        <v>0</v>
      </c>
      <c r="BK2155" s="21"/>
      <c r="BL2155" s="21"/>
      <c r="BM2155" s="21"/>
      <c r="BN2155" s="23">
        <f t="shared" si="7"/>
        <v>0</v>
      </c>
      <c r="BO2155" s="23"/>
      <c r="BP2155" s="23"/>
      <c r="BQ2155" s="23"/>
      <c r="BR2155" s="23"/>
      <c r="BS2155" s="23"/>
      <c r="BT2155" s="23"/>
      <c r="BU2155" s="23"/>
      <c r="BV2155" s="23"/>
      <c r="BW2155" s="23"/>
      <c r="BX2155" s="23"/>
      <c r="BY2155" s="23"/>
      <c r="BZ2155" s="23"/>
      <c r="CA2155" s="23"/>
      <c r="CB2155" s="23"/>
      <c r="CC2155" s="23"/>
      <c r="CD2155" s="23"/>
      <c r="CE2155" s="23"/>
      <c r="CF2155" s="21">
        <f t="shared" si="9"/>
        <v>100</v>
      </c>
      <c r="CG2155" s="21"/>
      <c r="CH2155" s="21"/>
      <c r="CI2155" s="21"/>
      <c r="CJ2155" s="21"/>
      <c r="CK2155" s="21"/>
      <c r="CL2155" s="21"/>
      <c r="CM2155" s="21"/>
      <c r="CN2155" s="21"/>
      <c r="CO2155" s="21"/>
      <c r="CP2155" s="21"/>
      <c r="CQ2155" s="21"/>
      <c r="CR2155" s="21"/>
      <c r="CS2155" s="21"/>
      <c r="CT2155" s="21"/>
      <c r="CU2155" s="21">
        <v>100</v>
      </c>
      <c r="CV2155" s="21"/>
      <c r="CW2155" s="21"/>
      <c r="CX2155" s="23">
        <f t="shared" si="11"/>
        <v>1</v>
      </c>
      <c r="CY2155" s="23"/>
      <c r="CZ2155" s="23"/>
      <c r="DA2155" s="23"/>
      <c r="DB2155" s="23">
        <v>1</v>
      </c>
      <c r="DC2155" s="23"/>
      <c r="DD2155" s="23"/>
      <c r="DE2155" s="22">
        <f t="shared" si="13"/>
        <v>0</v>
      </c>
      <c r="DF2155" s="21"/>
      <c r="DG2155" s="21"/>
      <c r="DH2155" s="21"/>
      <c r="DI2155" s="21"/>
      <c r="DJ2155" s="21"/>
      <c r="DK2155" s="24">
        <f t="shared" si="15"/>
        <v>0</v>
      </c>
      <c r="DL2155" s="23"/>
      <c r="DM2155" s="23"/>
      <c r="DN2155" s="3"/>
      <c r="DO2155" s="3"/>
      <c r="DP2155" s="3"/>
      <c r="DQ2155" s="3"/>
      <c r="DR2155" s="3"/>
      <c r="DS2155" s="3"/>
      <c r="DT2155" s="3"/>
      <c r="DU2155" s="3"/>
      <c r="DV2155" s="3"/>
      <c r="DW2155" s="3"/>
      <c r="DX2155" s="3"/>
      <c r="DY2155" s="3"/>
      <c r="DZ2155" s="3"/>
      <c r="EA2155" s="3"/>
      <c r="EB2155" s="3"/>
      <c r="EC2155" s="3"/>
      <c r="ED2155" s="3"/>
      <c r="EE2155" s="3"/>
      <c r="EF2155" s="3"/>
      <c r="EG2155" s="3"/>
    </row>
    <row r="2156" spans="1:137" ht="15.75" customHeight="1">
      <c r="A2156" s="15" t="s">
        <v>6855</v>
      </c>
      <c r="B2156" s="15" t="s">
        <v>6856</v>
      </c>
      <c r="C2156" s="16">
        <v>27194051</v>
      </c>
      <c r="D2156" s="15">
        <v>733710014</v>
      </c>
      <c r="E2156" s="15" t="s">
        <v>6857</v>
      </c>
      <c r="F2156" s="15" t="s">
        <v>84</v>
      </c>
      <c r="G2156" s="15" t="s">
        <v>142</v>
      </c>
      <c r="H2156" s="15" t="s">
        <v>325</v>
      </c>
      <c r="I2156" s="17">
        <f t="shared" si="18"/>
        <v>0</v>
      </c>
      <c r="J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  <c r="U2156" s="17"/>
      <c r="V2156" s="17"/>
      <c r="W2156" s="17"/>
      <c r="X2156" s="17"/>
      <c r="Y2156" s="17"/>
      <c r="Z2156" s="18">
        <f t="shared" si="1"/>
        <v>50</v>
      </c>
      <c r="AA2156" s="19"/>
      <c r="AB2156" s="19"/>
      <c r="AC2156" s="19"/>
      <c r="AD2156" s="19"/>
      <c r="AE2156" s="19">
        <v>50</v>
      </c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20">
        <f t="shared" si="3"/>
        <v>0</v>
      </c>
      <c r="AS2156" s="21"/>
      <c r="AT2156" s="21"/>
      <c r="AU2156" s="21"/>
      <c r="AV2156" s="21"/>
      <c r="AW2156" s="21"/>
      <c r="AX2156" s="21"/>
      <c r="AY2156" s="21"/>
      <c r="AZ2156" s="21"/>
      <c r="BA2156" s="21"/>
      <c r="BB2156" s="21"/>
      <c r="BC2156" s="21"/>
      <c r="BD2156" s="21"/>
      <c r="BE2156" s="21"/>
      <c r="BF2156" s="21"/>
      <c r="BG2156" s="21"/>
      <c r="BH2156" s="21"/>
      <c r="BI2156" s="21"/>
      <c r="BJ2156" s="22">
        <f t="shared" si="21"/>
        <v>0</v>
      </c>
      <c r="BK2156" s="21"/>
      <c r="BL2156" s="21"/>
      <c r="BM2156" s="21"/>
      <c r="BN2156" s="23">
        <f t="shared" si="7"/>
        <v>0</v>
      </c>
      <c r="BO2156" s="23"/>
      <c r="BP2156" s="23"/>
      <c r="BQ2156" s="23"/>
      <c r="BR2156" s="23"/>
      <c r="BS2156" s="23"/>
      <c r="BT2156" s="23"/>
      <c r="BU2156" s="23"/>
      <c r="BV2156" s="23"/>
      <c r="BW2156" s="23"/>
      <c r="BX2156" s="23"/>
      <c r="BY2156" s="23"/>
      <c r="BZ2156" s="23"/>
      <c r="CA2156" s="23"/>
      <c r="CB2156" s="23"/>
      <c r="CC2156" s="23"/>
      <c r="CD2156" s="23"/>
      <c r="CE2156" s="23"/>
      <c r="CF2156" s="21">
        <f t="shared" si="9"/>
        <v>0</v>
      </c>
      <c r="CG2156" s="21"/>
      <c r="CH2156" s="21"/>
      <c r="CI2156" s="21"/>
      <c r="CJ2156" s="21"/>
      <c r="CK2156" s="21"/>
      <c r="CL2156" s="21"/>
      <c r="CM2156" s="21"/>
      <c r="CN2156" s="21"/>
      <c r="CO2156" s="21"/>
      <c r="CP2156" s="21"/>
      <c r="CQ2156" s="21"/>
      <c r="CR2156" s="21"/>
      <c r="CS2156" s="21"/>
      <c r="CT2156" s="21"/>
      <c r="CU2156" s="21"/>
      <c r="CV2156" s="21"/>
      <c r="CW2156" s="21"/>
      <c r="CX2156" s="23">
        <f t="shared" si="11"/>
        <v>0</v>
      </c>
      <c r="CY2156" s="23"/>
      <c r="CZ2156" s="23"/>
      <c r="DA2156" s="23"/>
      <c r="DB2156" s="23"/>
      <c r="DC2156" s="23"/>
      <c r="DD2156" s="23"/>
      <c r="DE2156" s="22">
        <f t="shared" si="13"/>
        <v>0</v>
      </c>
      <c r="DF2156" s="21"/>
      <c r="DG2156" s="21"/>
      <c r="DH2156" s="21"/>
      <c r="DI2156" s="21"/>
      <c r="DJ2156" s="21"/>
      <c r="DK2156" s="24">
        <f t="shared" si="15"/>
        <v>0</v>
      </c>
      <c r="DL2156" s="23"/>
      <c r="DM2156" s="23"/>
      <c r="DN2156" s="3"/>
      <c r="DO2156" s="3"/>
      <c r="DP2156" s="3"/>
      <c r="DQ2156" s="3"/>
      <c r="DR2156" s="3"/>
      <c r="DS2156" s="3"/>
      <c r="DT2156" s="3"/>
      <c r="DU2156" s="3"/>
      <c r="DV2156" s="3"/>
      <c r="DW2156" s="3"/>
      <c r="DX2156" s="3"/>
      <c r="DY2156" s="3"/>
      <c r="DZ2156" s="3"/>
      <c r="EA2156" s="3"/>
      <c r="EB2156" s="3"/>
      <c r="EC2156" s="3"/>
      <c r="ED2156" s="3"/>
      <c r="EE2156" s="3"/>
      <c r="EF2156" s="3"/>
      <c r="EG2156" s="3"/>
    </row>
    <row r="2157" spans="1:137" ht="15.75" customHeight="1">
      <c r="A2157" s="15" t="s">
        <v>6858</v>
      </c>
      <c r="B2157" s="15" t="s">
        <v>6859</v>
      </c>
      <c r="C2157" s="16" t="s">
        <v>6860</v>
      </c>
      <c r="D2157" s="15">
        <v>605216143</v>
      </c>
      <c r="E2157" s="15" t="s">
        <v>6861</v>
      </c>
      <c r="F2157" s="15" t="s">
        <v>84</v>
      </c>
      <c r="G2157" s="15" t="s">
        <v>101</v>
      </c>
      <c r="H2157" s="15" t="s">
        <v>86</v>
      </c>
      <c r="I2157" s="17">
        <f t="shared" si="18"/>
        <v>0</v>
      </c>
      <c r="J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  <c r="U2157" s="17"/>
      <c r="V2157" s="17"/>
      <c r="W2157" s="17"/>
      <c r="X2157" s="17"/>
      <c r="Y2157" s="17"/>
      <c r="Z2157" s="18">
        <f t="shared" si="1"/>
        <v>27</v>
      </c>
      <c r="AA2157" s="19"/>
      <c r="AB2157" s="19"/>
      <c r="AC2157" s="19"/>
      <c r="AD2157" s="19"/>
      <c r="AE2157" s="19"/>
      <c r="AF2157" s="19">
        <v>6</v>
      </c>
      <c r="AG2157" s="19"/>
      <c r="AH2157" s="19">
        <v>6</v>
      </c>
      <c r="AI2157" s="19"/>
      <c r="AJ2157" s="19"/>
      <c r="AK2157" s="19"/>
      <c r="AL2157" s="19"/>
      <c r="AM2157" s="19"/>
      <c r="AN2157" s="19"/>
      <c r="AO2157" s="19">
        <v>15</v>
      </c>
      <c r="AP2157" s="19"/>
      <c r="AQ2157" s="19"/>
      <c r="AR2157" s="20">
        <f t="shared" si="3"/>
        <v>0</v>
      </c>
      <c r="AS2157" s="21"/>
      <c r="AT2157" s="21"/>
      <c r="AU2157" s="21"/>
      <c r="AV2157" s="21"/>
      <c r="AW2157" s="21"/>
      <c r="AX2157" s="21"/>
      <c r="AY2157" s="21"/>
      <c r="AZ2157" s="21"/>
      <c r="BA2157" s="21"/>
      <c r="BB2157" s="21"/>
      <c r="BC2157" s="21"/>
      <c r="BD2157" s="21"/>
      <c r="BE2157" s="21"/>
      <c r="BF2157" s="21"/>
      <c r="BG2157" s="21"/>
      <c r="BH2157" s="21"/>
      <c r="BI2157" s="21"/>
      <c r="BJ2157" s="22">
        <f t="shared" si="21"/>
        <v>0</v>
      </c>
      <c r="BK2157" s="21"/>
      <c r="BL2157" s="21"/>
      <c r="BM2157" s="21"/>
      <c r="BN2157" s="23">
        <f t="shared" si="7"/>
        <v>5</v>
      </c>
      <c r="BO2157" s="23"/>
      <c r="BP2157" s="23"/>
      <c r="BQ2157" s="23">
        <v>5</v>
      </c>
      <c r="BR2157" s="23"/>
      <c r="BS2157" s="23"/>
      <c r="BT2157" s="23"/>
      <c r="BU2157" s="23"/>
      <c r="BV2157" s="23"/>
      <c r="BW2157" s="23"/>
      <c r="BX2157" s="23"/>
      <c r="BY2157" s="23"/>
      <c r="BZ2157" s="23"/>
      <c r="CA2157" s="23"/>
      <c r="CB2157" s="23"/>
      <c r="CC2157" s="23"/>
      <c r="CD2157" s="23"/>
      <c r="CE2157" s="23"/>
      <c r="CF2157" s="21">
        <f t="shared" si="9"/>
        <v>0</v>
      </c>
      <c r="CG2157" s="21"/>
      <c r="CH2157" s="21"/>
      <c r="CI2157" s="21"/>
      <c r="CJ2157" s="21"/>
      <c r="CK2157" s="21"/>
      <c r="CL2157" s="21"/>
      <c r="CM2157" s="21"/>
      <c r="CN2157" s="21"/>
      <c r="CO2157" s="21"/>
      <c r="CP2157" s="21"/>
      <c r="CQ2157" s="21"/>
      <c r="CR2157" s="21"/>
      <c r="CS2157" s="21"/>
      <c r="CT2157" s="21"/>
      <c r="CU2157" s="21"/>
      <c r="CV2157" s="21"/>
      <c r="CW2157" s="21"/>
      <c r="CX2157" s="23">
        <f t="shared" si="11"/>
        <v>2</v>
      </c>
      <c r="CY2157" s="23"/>
      <c r="CZ2157" s="23"/>
      <c r="DA2157" s="23"/>
      <c r="DB2157" s="23">
        <v>2</v>
      </c>
      <c r="DC2157" s="23"/>
      <c r="DD2157" s="23"/>
      <c r="DE2157" s="22">
        <f t="shared" si="13"/>
        <v>0</v>
      </c>
      <c r="DF2157" s="21"/>
      <c r="DG2157" s="21"/>
      <c r="DH2157" s="21"/>
      <c r="DI2157" s="21"/>
      <c r="DJ2157" s="21"/>
      <c r="DK2157" s="24">
        <f t="shared" si="15"/>
        <v>0</v>
      </c>
      <c r="DL2157" s="23"/>
      <c r="DM2157" s="23"/>
      <c r="DN2157" s="3"/>
      <c r="DO2157" s="3"/>
      <c r="DP2157" s="3"/>
      <c r="DQ2157" s="3"/>
      <c r="DR2157" s="3"/>
      <c r="DS2157" s="3"/>
      <c r="DT2157" s="3"/>
      <c r="DU2157" s="3"/>
      <c r="DV2157" s="3"/>
      <c r="DW2157" s="3"/>
      <c r="DX2157" s="3"/>
      <c r="DY2157" s="3"/>
      <c r="DZ2157" s="3"/>
      <c r="EA2157" s="3"/>
      <c r="EB2157" s="3"/>
      <c r="EC2157" s="3"/>
      <c r="ED2157" s="3"/>
      <c r="EE2157" s="3"/>
      <c r="EF2157" s="3"/>
      <c r="EG2157" s="3"/>
    </row>
    <row r="2158" spans="1:137" ht="15.75" customHeight="1">
      <c r="A2158" s="15" t="s">
        <v>6862</v>
      </c>
      <c r="B2158" s="15" t="s">
        <v>6863</v>
      </c>
      <c r="C2158" s="16" t="s">
        <v>6864</v>
      </c>
      <c r="D2158" s="15">
        <v>603979668</v>
      </c>
      <c r="E2158" s="15" t="s">
        <v>6865</v>
      </c>
      <c r="F2158" s="15" t="s">
        <v>84</v>
      </c>
      <c r="G2158" s="15" t="s">
        <v>91</v>
      </c>
      <c r="H2158" s="15" t="s">
        <v>174</v>
      </c>
      <c r="I2158" s="17">
        <f t="shared" si="18"/>
        <v>0</v>
      </c>
      <c r="J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  <c r="U2158" s="17"/>
      <c r="V2158" s="17"/>
      <c r="W2158" s="17"/>
      <c r="X2158" s="17"/>
      <c r="Y2158" s="17"/>
      <c r="Z2158" s="18">
        <f t="shared" si="1"/>
        <v>10</v>
      </c>
      <c r="AA2158" s="19"/>
      <c r="AB2158" s="19"/>
      <c r="AC2158" s="19"/>
      <c r="AD2158" s="19"/>
      <c r="AE2158" s="19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>
        <v>10</v>
      </c>
      <c r="AP2158" s="19"/>
      <c r="AQ2158" s="19"/>
      <c r="AR2158" s="20">
        <f t="shared" si="3"/>
        <v>0</v>
      </c>
      <c r="AS2158" s="21"/>
      <c r="AT2158" s="21"/>
      <c r="AU2158" s="21"/>
      <c r="AV2158" s="21"/>
      <c r="AW2158" s="21"/>
      <c r="AX2158" s="21"/>
      <c r="AY2158" s="21"/>
      <c r="AZ2158" s="21"/>
      <c r="BA2158" s="21"/>
      <c r="BB2158" s="21"/>
      <c r="BC2158" s="21"/>
      <c r="BD2158" s="21"/>
      <c r="BE2158" s="21"/>
      <c r="BF2158" s="21"/>
      <c r="BG2158" s="21"/>
      <c r="BH2158" s="21"/>
      <c r="BI2158" s="21"/>
      <c r="BJ2158" s="22">
        <f t="shared" si="21"/>
        <v>0</v>
      </c>
      <c r="BK2158" s="21"/>
      <c r="BL2158" s="21"/>
      <c r="BM2158" s="21"/>
      <c r="BN2158" s="23">
        <f t="shared" si="7"/>
        <v>0</v>
      </c>
      <c r="BO2158" s="23"/>
      <c r="BP2158" s="23"/>
      <c r="BQ2158" s="23"/>
      <c r="BR2158" s="23"/>
      <c r="BS2158" s="23"/>
      <c r="BT2158" s="23"/>
      <c r="BU2158" s="23"/>
      <c r="BV2158" s="23"/>
      <c r="BW2158" s="23"/>
      <c r="BX2158" s="23"/>
      <c r="BY2158" s="23"/>
      <c r="BZ2158" s="23"/>
      <c r="CA2158" s="23"/>
      <c r="CB2158" s="23"/>
      <c r="CC2158" s="23"/>
      <c r="CD2158" s="23"/>
      <c r="CE2158" s="23"/>
      <c r="CF2158" s="21">
        <f t="shared" si="9"/>
        <v>100</v>
      </c>
      <c r="CG2158" s="21"/>
      <c r="CH2158" s="21"/>
      <c r="CI2158" s="21"/>
      <c r="CJ2158" s="21"/>
      <c r="CK2158" s="21"/>
      <c r="CL2158" s="21"/>
      <c r="CM2158" s="21"/>
      <c r="CN2158" s="21"/>
      <c r="CO2158" s="21"/>
      <c r="CP2158" s="21"/>
      <c r="CQ2158" s="21"/>
      <c r="CR2158" s="21"/>
      <c r="CS2158" s="21"/>
      <c r="CT2158" s="21"/>
      <c r="CU2158" s="21">
        <v>100</v>
      </c>
      <c r="CV2158" s="21"/>
      <c r="CW2158" s="21"/>
      <c r="CX2158" s="23">
        <f t="shared" si="11"/>
        <v>1</v>
      </c>
      <c r="CY2158" s="23"/>
      <c r="CZ2158" s="23"/>
      <c r="DA2158" s="23"/>
      <c r="DB2158" s="23">
        <v>1</v>
      </c>
      <c r="DC2158" s="23"/>
      <c r="DD2158" s="23"/>
      <c r="DE2158" s="22">
        <f t="shared" si="13"/>
        <v>0</v>
      </c>
      <c r="DF2158" s="21"/>
      <c r="DG2158" s="21"/>
      <c r="DH2158" s="21"/>
      <c r="DI2158" s="21"/>
      <c r="DJ2158" s="21"/>
      <c r="DK2158" s="24">
        <f t="shared" si="15"/>
        <v>0</v>
      </c>
      <c r="DL2158" s="23"/>
      <c r="DM2158" s="23"/>
      <c r="DN2158" s="3"/>
      <c r="DO2158" s="3"/>
      <c r="DP2158" s="3"/>
      <c r="DQ2158" s="3"/>
      <c r="DR2158" s="3"/>
      <c r="DS2158" s="3"/>
      <c r="DT2158" s="3"/>
      <c r="DU2158" s="3"/>
      <c r="DV2158" s="3"/>
      <c r="DW2158" s="3"/>
      <c r="DX2158" s="3"/>
      <c r="DY2158" s="3"/>
      <c r="DZ2158" s="3"/>
      <c r="EA2158" s="3"/>
      <c r="EB2158" s="3"/>
      <c r="EC2158" s="3"/>
      <c r="ED2158" s="3"/>
      <c r="EE2158" s="3"/>
      <c r="EF2158" s="3"/>
      <c r="EG2158" s="3"/>
    </row>
    <row r="2159" spans="1:137" ht="15.75" customHeight="1">
      <c r="A2159" s="15" t="s">
        <v>6866</v>
      </c>
      <c r="B2159" s="15" t="s">
        <v>6867</v>
      </c>
      <c r="C2159" s="16">
        <v>25056069</v>
      </c>
      <c r="D2159" s="15">
        <v>603147238</v>
      </c>
      <c r="E2159" s="15" t="s">
        <v>6868</v>
      </c>
      <c r="F2159" s="15" t="s">
        <v>55</v>
      </c>
      <c r="G2159" s="15" t="s">
        <v>56</v>
      </c>
      <c r="H2159" s="15" t="s">
        <v>57</v>
      </c>
      <c r="I2159" s="17">
        <f t="shared" si="18"/>
        <v>0</v>
      </c>
      <c r="J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  <c r="U2159" s="17"/>
      <c r="V2159" s="17"/>
      <c r="W2159" s="17"/>
      <c r="X2159" s="17"/>
      <c r="Y2159" s="17"/>
      <c r="Z2159" s="18">
        <f t="shared" si="1"/>
        <v>600</v>
      </c>
      <c r="AA2159" s="19"/>
      <c r="AB2159" s="19"/>
      <c r="AC2159" s="19"/>
      <c r="AD2159" s="19"/>
      <c r="AE2159" s="19"/>
      <c r="AF2159" s="19"/>
      <c r="AG2159" s="19"/>
      <c r="AH2159" s="19"/>
      <c r="AI2159" s="19"/>
      <c r="AJ2159" s="25">
        <v>50</v>
      </c>
      <c r="AK2159" s="19"/>
      <c r="AL2159" s="19"/>
      <c r="AM2159" s="19"/>
      <c r="AN2159" s="19"/>
      <c r="AO2159" s="19">
        <v>350</v>
      </c>
      <c r="AP2159" s="19"/>
      <c r="AQ2159" s="19">
        <v>200</v>
      </c>
      <c r="AR2159" s="20">
        <f t="shared" si="3"/>
        <v>350</v>
      </c>
      <c r="AS2159" s="21"/>
      <c r="AT2159" s="21"/>
      <c r="AU2159" s="21"/>
      <c r="AV2159" s="21"/>
      <c r="AW2159" s="21"/>
      <c r="AX2159" s="21"/>
      <c r="AY2159" s="21"/>
      <c r="AZ2159" s="21"/>
      <c r="BA2159" s="21"/>
      <c r="BB2159" s="21"/>
      <c r="BC2159" s="21"/>
      <c r="BD2159" s="21"/>
      <c r="BE2159" s="21"/>
      <c r="BF2159" s="21"/>
      <c r="BG2159" s="21">
        <v>350</v>
      </c>
      <c r="BH2159" s="21"/>
      <c r="BI2159" s="21"/>
      <c r="BJ2159" s="22">
        <f t="shared" si="21"/>
        <v>0</v>
      </c>
      <c r="BK2159" s="21"/>
      <c r="BL2159" s="21"/>
      <c r="BM2159" s="21"/>
      <c r="BN2159" s="23">
        <f t="shared" si="7"/>
        <v>0</v>
      </c>
      <c r="BO2159" s="23"/>
      <c r="BP2159" s="23"/>
      <c r="BQ2159" s="23"/>
      <c r="BR2159" s="23"/>
      <c r="BS2159" s="23"/>
      <c r="BT2159" s="23"/>
      <c r="BU2159" s="23"/>
      <c r="BV2159" s="23"/>
      <c r="BW2159" s="23"/>
      <c r="BX2159" s="23"/>
      <c r="BY2159" s="23"/>
      <c r="BZ2159" s="23"/>
      <c r="CA2159" s="23"/>
      <c r="CB2159" s="23"/>
      <c r="CC2159" s="23"/>
      <c r="CD2159" s="23"/>
      <c r="CE2159" s="23"/>
      <c r="CF2159" s="21">
        <f t="shared" si="9"/>
        <v>1000</v>
      </c>
      <c r="CG2159" s="21"/>
      <c r="CH2159" s="21"/>
      <c r="CI2159" s="21"/>
      <c r="CJ2159" s="21"/>
      <c r="CK2159" s="21"/>
      <c r="CL2159" s="21"/>
      <c r="CM2159" s="21"/>
      <c r="CN2159" s="21"/>
      <c r="CO2159" s="21"/>
      <c r="CP2159" s="21"/>
      <c r="CQ2159" s="21"/>
      <c r="CR2159" s="21"/>
      <c r="CS2159" s="21"/>
      <c r="CT2159" s="21"/>
      <c r="CU2159" s="21">
        <v>1000</v>
      </c>
      <c r="CV2159" s="21"/>
      <c r="CW2159" s="21"/>
      <c r="CX2159" s="23">
        <f t="shared" si="11"/>
        <v>52</v>
      </c>
      <c r="CY2159" s="23"/>
      <c r="CZ2159" s="23">
        <v>2</v>
      </c>
      <c r="DA2159" s="23"/>
      <c r="DB2159" s="23">
        <v>50</v>
      </c>
      <c r="DC2159" s="23"/>
      <c r="DD2159" s="23"/>
      <c r="DE2159" s="22">
        <f t="shared" si="13"/>
        <v>140</v>
      </c>
      <c r="DF2159" s="21"/>
      <c r="DG2159" s="21">
        <v>50</v>
      </c>
      <c r="DH2159" s="21"/>
      <c r="DI2159" s="21">
        <v>30</v>
      </c>
      <c r="DJ2159" s="21">
        <v>60</v>
      </c>
      <c r="DK2159" s="24">
        <f t="shared" si="15"/>
        <v>10</v>
      </c>
      <c r="DL2159" s="23">
        <v>10</v>
      </c>
      <c r="DM2159" s="23"/>
      <c r="DN2159" s="3"/>
      <c r="DO2159" s="3"/>
      <c r="DP2159" s="3"/>
      <c r="DQ2159" s="3"/>
      <c r="DR2159" s="3"/>
      <c r="DS2159" s="3"/>
      <c r="DT2159" s="3"/>
      <c r="DU2159" s="3"/>
      <c r="DV2159" s="3"/>
      <c r="DW2159" s="3"/>
      <c r="DX2159" s="3"/>
      <c r="DY2159" s="3"/>
      <c r="DZ2159" s="3"/>
      <c r="EA2159" s="3"/>
      <c r="EB2159" s="3"/>
      <c r="EC2159" s="3"/>
      <c r="ED2159" s="3"/>
      <c r="EE2159" s="3"/>
      <c r="EF2159" s="3"/>
      <c r="EG2159" s="3"/>
    </row>
    <row r="2160" spans="1:137" ht="15.75" customHeight="1">
      <c r="A2160" s="15" t="s">
        <v>6869</v>
      </c>
      <c r="B2160" s="15" t="s">
        <v>6870</v>
      </c>
      <c r="C2160" s="16">
        <v>70997349</v>
      </c>
      <c r="D2160" s="15">
        <v>603413751</v>
      </c>
      <c r="E2160" s="15" t="s">
        <v>6871</v>
      </c>
      <c r="F2160" s="15" t="s">
        <v>84</v>
      </c>
      <c r="G2160" s="15" t="s">
        <v>91</v>
      </c>
      <c r="H2160" s="15" t="s">
        <v>72</v>
      </c>
      <c r="I2160" s="17">
        <f t="shared" si="18"/>
        <v>0</v>
      </c>
      <c r="J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  <c r="U2160" s="17"/>
      <c r="V2160" s="17"/>
      <c r="W2160" s="17"/>
      <c r="X2160" s="17"/>
      <c r="Y2160" s="17"/>
      <c r="Z2160" s="18">
        <f t="shared" si="1"/>
        <v>29</v>
      </c>
      <c r="AA2160" s="19"/>
      <c r="AB2160" s="19"/>
      <c r="AC2160" s="19"/>
      <c r="AD2160" s="19"/>
      <c r="AE2160" s="19"/>
      <c r="AF2160" s="19"/>
      <c r="AG2160" s="19">
        <v>19</v>
      </c>
      <c r="AH2160" s="19"/>
      <c r="AI2160" s="19"/>
      <c r="AJ2160" s="19"/>
      <c r="AK2160" s="19"/>
      <c r="AL2160" s="19"/>
      <c r="AM2160" s="19"/>
      <c r="AN2160" s="19"/>
      <c r="AO2160" s="19">
        <v>10</v>
      </c>
      <c r="AP2160" s="19"/>
      <c r="AQ2160" s="19"/>
      <c r="AR2160" s="20">
        <f t="shared" si="3"/>
        <v>0</v>
      </c>
      <c r="AS2160" s="21"/>
      <c r="AT2160" s="21"/>
      <c r="AU2160" s="21"/>
      <c r="AV2160" s="21"/>
      <c r="AW2160" s="21"/>
      <c r="AX2160" s="21"/>
      <c r="AY2160" s="21"/>
      <c r="AZ2160" s="21"/>
      <c r="BA2160" s="21"/>
      <c r="BB2160" s="21"/>
      <c r="BC2160" s="21"/>
      <c r="BD2160" s="21"/>
      <c r="BE2160" s="21"/>
      <c r="BF2160" s="21"/>
      <c r="BG2160" s="21"/>
      <c r="BH2160" s="21"/>
      <c r="BI2160" s="21"/>
      <c r="BJ2160" s="22">
        <f t="shared" si="21"/>
        <v>0</v>
      </c>
      <c r="BK2160" s="21"/>
      <c r="BL2160" s="21"/>
      <c r="BM2160" s="21"/>
      <c r="BN2160" s="23">
        <f t="shared" si="7"/>
        <v>0</v>
      </c>
      <c r="BO2160" s="23"/>
      <c r="BP2160" s="23"/>
      <c r="BQ2160" s="23"/>
      <c r="BR2160" s="23"/>
      <c r="BS2160" s="23"/>
      <c r="BT2160" s="23"/>
      <c r="BU2160" s="23"/>
      <c r="BV2160" s="23"/>
      <c r="BW2160" s="23"/>
      <c r="BX2160" s="23"/>
      <c r="BY2160" s="23"/>
      <c r="BZ2160" s="23"/>
      <c r="CA2160" s="23"/>
      <c r="CB2160" s="23"/>
      <c r="CC2160" s="23"/>
      <c r="CD2160" s="23"/>
      <c r="CE2160" s="23"/>
      <c r="CF2160" s="21">
        <f t="shared" si="9"/>
        <v>100</v>
      </c>
      <c r="CG2160" s="21"/>
      <c r="CH2160" s="21"/>
      <c r="CI2160" s="21"/>
      <c r="CJ2160" s="21"/>
      <c r="CK2160" s="21"/>
      <c r="CL2160" s="21"/>
      <c r="CM2160" s="21"/>
      <c r="CN2160" s="21"/>
      <c r="CO2160" s="21"/>
      <c r="CP2160" s="21"/>
      <c r="CQ2160" s="21"/>
      <c r="CR2160" s="21"/>
      <c r="CS2160" s="21"/>
      <c r="CT2160" s="21"/>
      <c r="CU2160" s="21">
        <v>100</v>
      </c>
      <c r="CV2160" s="21"/>
      <c r="CW2160" s="21"/>
      <c r="CX2160" s="23">
        <f t="shared" si="11"/>
        <v>1</v>
      </c>
      <c r="CY2160" s="23"/>
      <c r="CZ2160" s="23"/>
      <c r="DA2160" s="23"/>
      <c r="DB2160" s="23">
        <v>1</v>
      </c>
      <c r="DC2160" s="23"/>
      <c r="DD2160" s="23"/>
      <c r="DE2160" s="22">
        <f t="shared" si="13"/>
        <v>0</v>
      </c>
      <c r="DF2160" s="21"/>
      <c r="DG2160" s="21"/>
      <c r="DH2160" s="21"/>
      <c r="DI2160" s="21"/>
      <c r="DJ2160" s="21"/>
      <c r="DK2160" s="24">
        <f t="shared" si="15"/>
        <v>0</v>
      </c>
      <c r="DL2160" s="23"/>
      <c r="DM2160" s="23"/>
      <c r="DN2160" s="3"/>
      <c r="DO2160" s="3"/>
      <c r="DP2160" s="3"/>
      <c r="DQ2160" s="3"/>
      <c r="DR2160" s="3"/>
      <c r="DS2160" s="3"/>
      <c r="DT2160" s="3"/>
      <c r="DU2160" s="3"/>
      <c r="DV2160" s="3"/>
      <c r="DW2160" s="3"/>
      <c r="DX2160" s="3"/>
      <c r="DY2160" s="3"/>
      <c r="DZ2160" s="3"/>
      <c r="EA2160" s="3"/>
      <c r="EB2160" s="3"/>
      <c r="EC2160" s="3"/>
      <c r="ED2160" s="3"/>
      <c r="EE2160" s="3"/>
      <c r="EF2160" s="3"/>
      <c r="EG2160" s="3"/>
    </row>
    <row r="2161" spans="1:137" ht="15.75" customHeight="1">
      <c r="A2161" s="15" t="s">
        <v>6872</v>
      </c>
      <c r="B2161" s="15" t="s">
        <v>6873</v>
      </c>
      <c r="C2161" s="16">
        <v>49621173</v>
      </c>
      <c r="D2161" s="15">
        <v>728894254</v>
      </c>
      <c r="E2161" s="15" t="s">
        <v>6874</v>
      </c>
      <c r="F2161" s="15" t="s">
        <v>84</v>
      </c>
      <c r="G2161" s="15" t="s">
        <v>142</v>
      </c>
      <c r="H2161" s="15" t="s">
        <v>174</v>
      </c>
      <c r="I2161" s="17">
        <f t="shared" si="18"/>
        <v>0</v>
      </c>
      <c r="J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  <c r="U2161" s="17"/>
      <c r="V2161" s="17"/>
      <c r="W2161" s="17"/>
      <c r="X2161" s="17"/>
      <c r="Y2161" s="17"/>
      <c r="Z2161" s="18">
        <f t="shared" si="1"/>
        <v>23</v>
      </c>
      <c r="AA2161" s="19"/>
      <c r="AB2161" s="19"/>
      <c r="AC2161" s="19"/>
      <c r="AD2161" s="19"/>
      <c r="AE2161" s="19"/>
      <c r="AF2161" s="19"/>
      <c r="AG2161" s="19">
        <v>23</v>
      </c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20">
        <f t="shared" si="3"/>
        <v>0</v>
      </c>
      <c r="AS2161" s="21"/>
      <c r="AT2161" s="21"/>
      <c r="AU2161" s="21"/>
      <c r="AV2161" s="21"/>
      <c r="AW2161" s="21"/>
      <c r="AX2161" s="21"/>
      <c r="AY2161" s="21"/>
      <c r="AZ2161" s="21"/>
      <c r="BA2161" s="21"/>
      <c r="BB2161" s="21"/>
      <c r="BC2161" s="21"/>
      <c r="BD2161" s="21"/>
      <c r="BE2161" s="21"/>
      <c r="BF2161" s="21"/>
      <c r="BG2161" s="21"/>
      <c r="BH2161" s="21"/>
      <c r="BI2161" s="21"/>
      <c r="BJ2161" s="22">
        <f t="shared" si="21"/>
        <v>0</v>
      </c>
      <c r="BK2161" s="21"/>
      <c r="BL2161" s="21"/>
      <c r="BM2161" s="21"/>
      <c r="BN2161" s="23">
        <f t="shared" si="7"/>
        <v>0</v>
      </c>
      <c r="BO2161" s="23"/>
      <c r="BP2161" s="23"/>
      <c r="BQ2161" s="23"/>
      <c r="BR2161" s="23"/>
      <c r="BS2161" s="23"/>
      <c r="BT2161" s="23"/>
      <c r="BU2161" s="23"/>
      <c r="BV2161" s="23"/>
      <c r="BW2161" s="23"/>
      <c r="BX2161" s="23"/>
      <c r="BY2161" s="23"/>
      <c r="BZ2161" s="23"/>
      <c r="CA2161" s="23"/>
      <c r="CB2161" s="23"/>
      <c r="CC2161" s="23"/>
      <c r="CD2161" s="23"/>
      <c r="CE2161" s="23"/>
      <c r="CF2161" s="21">
        <f t="shared" si="9"/>
        <v>0</v>
      </c>
      <c r="CG2161" s="21"/>
      <c r="CH2161" s="21"/>
      <c r="CI2161" s="21"/>
      <c r="CJ2161" s="21"/>
      <c r="CK2161" s="21"/>
      <c r="CL2161" s="21"/>
      <c r="CM2161" s="21"/>
      <c r="CN2161" s="21"/>
      <c r="CO2161" s="21"/>
      <c r="CP2161" s="21"/>
      <c r="CQ2161" s="21"/>
      <c r="CR2161" s="21"/>
      <c r="CS2161" s="21"/>
      <c r="CT2161" s="21"/>
      <c r="CU2161" s="21"/>
      <c r="CV2161" s="21"/>
      <c r="CW2161" s="21"/>
      <c r="CX2161" s="23">
        <f t="shared" si="11"/>
        <v>0</v>
      </c>
      <c r="CY2161" s="23"/>
      <c r="CZ2161" s="23"/>
      <c r="DA2161" s="23"/>
      <c r="DB2161" s="23"/>
      <c r="DC2161" s="23"/>
      <c r="DD2161" s="23"/>
      <c r="DE2161" s="22">
        <f t="shared" si="13"/>
        <v>0</v>
      </c>
      <c r="DF2161" s="21"/>
      <c r="DG2161" s="21"/>
      <c r="DH2161" s="21"/>
      <c r="DI2161" s="21"/>
      <c r="DJ2161" s="21"/>
      <c r="DK2161" s="24">
        <f t="shared" si="15"/>
        <v>0</v>
      </c>
      <c r="DL2161" s="23"/>
      <c r="DM2161" s="23"/>
      <c r="DN2161" s="3"/>
      <c r="DO2161" s="3"/>
      <c r="DP2161" s="3"/>
      <c r="DQ2161" s="3"/>
      <c r="DR2161" s="3"/>
      <c r="DS2161" s="3"/>
      <c r="DT2161" s="3"/>
      <c r="DU2161" s="3"/>
      <c r="DV2161" s="3"/>
      <c r="DW2161" s="3"/>
      <c r="DX2161" s="3"/>
      <c r="DY2161" s="3"/>
      <c r="DZ2161" s="3"/>
      <c r="EA2161" s="3"/>
      <c r="EB2161" s="3"/>
      <c r="EC2161" s="3"/>
      <c r="ED2161" s="3"/>
      <c r="EE2161" s="3"/>
      <c r="EF2161" s="3"/>
      <c r="EG2161" s="3"/>
    </row>
    <row r="2162" spans="1:137" ht="15.75" customHeight="1">
      <c r="A2162" s="15" t="s">
        <v>6875</v>
      </c>
      <c r="B2162" s="15" t="s">
        <v>6876</v>
      </c>
      <c r="C2162" s="16">
        <v>69820333</v>
      </c>
      <c r="D2162" s="15">
        <v>737958051</v>
      </c>
      <c r="E2162" s="15" t="s">
        <v>6877</v>
      </c>
      <c r="F2162" s="15" t="s">
        <v>84</v>
      </c>
      <c r="G2162" s="15" t="s">
        <v>91</v>
      </c>
      <c r="H2162" s="15" t="s">
        <v>174</v>
      </c>
      <c r="I2162" s="17">
        <f t="shared" si="18"/>
        <v>0</v>
      </c>
      <c r="J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  <c r="U2162" s="17"/>
      <c r="V2162" s="17"/>
      <c r="W2162" s="17"/>
      <c r="X2162" s="17"/>
      <c r="Y2162" s="17"/>
      <c r="Z2162" s="18">
        <f t="shared" si="1"/>
        <v>10</v>
      </c>
      <c r="AA2162" s="19"/>
      <c r="AB2162" s="19"/>
      <c r="AC2162" s="19"/>
      <c r="AD2162" s="19"/>
      <c r="AE2162" s="19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>
        <v>10</v>
      </c>
      <c r="AP2162" s="19"/>
      <c r="AQ2162" s="19"/>
      <c r="AR2162" s="20">
        <f t="shared" si="3"/>
        <v>0</v>
      </c>
      <c r="AS2162" s="21"/>
      <c r="AT2162" s="21"/>
      <c r="AU2162" s="21"/>
      <c r="AV2162" s="21"/>
      <c r="AW2162" s="21"/>
      <c r="AX2162" s="21"/>
      <c r="AY2162" s="21"/>
      <c r="AZ2162" s="21"/>
      <c r="BA2162" s="21"/>
      <c r="BB2162" s="21"/>
      <c r="BC2162" s="21"/>
      <c r="BD2162" s="21"/>
      <c r="BE2162" s="21"/>
      <c r="BF2162" s="21"/>
      <c r="BG2162" s="21"/>
      <c r="BH2162" s="21"/>
      <c r="BI2162" s="21"/>
      <c r="BJ2162" s="22">
        <f t="shared" si="21"/>
        <v>0</v>
      </c>
      <c r="BK2162" s="21"/>
      <c r="BL2162" s="21"/>
      <c r="BM2162" s="21"/>
      <c r="BN2162" s="23">
        <f t="shared" si="7"/>
        <v>0</v>
      </c>
      <c r="BO2162" s="23"/>
      <c r="BP2162" s="23"/>
      <c r="BQ2162" s="23"/>
      <c r="BR2162" s="23"/>
      <c r="BS2162" s="23"/>
      <c r="BT2162" s="23"/>
      <c r="BU2162" s="23"/>
      <c r="BV2162" s="23"/>
      <c r="BW2162" s="23"/>
      <c r="BX2162" s="23"/>
      <c r="BY2162" s="23"/>
      <c r="BZ2162" s="23"/>
      <c r="CA2162" s="23"/>
      <c r="CB2162" s="23"/>
      <c r="CC2162" s="23"/>
      <c r="CD2162" s="23"/>
      <c r="CE2162" s="23"/>
      <c r="CF2162" s="21">
        <f t="shared" si="9"/>
        <v>100</v>
      </c>
      <c r="CG2162" s="21"/>
      <c r="CH2162" s="21"/>
      <c r="CI2162" s="21"/>
      <c r="CJ2162" s="21"/>
      <c r="CK2162" s="21"/>
      <c r="CL2162" s="21"/>
      <c r="CM2162" s="21"/>
      <c r="CN2162" s="21"/>
      <c r="CO2162" s="21"/>
      <c r="CP2162" s="21"/>
      <c r="CQ2162" s="21"/>
      <c r="CR2162" s="21"/>
      <c r="CS2162" s="21"/>
      <c r="CT2162" s="21"/>
      <c r="CU2162" s="21">
        <v>100</v>
      </c>
      <c r="CV2162" s="21"/>
      <c r="CW2162" s="21"/>
      <c r="CX2162" s="23">
        <f t="shared" si="11"/>
        <v>1</v>
      </c>
      <c r="CY2162" s="23"/>
      <c r="CZ2162" s="23"/>
      <c r="DA2162" s="23"/>
      <c r="DB2162" s="23">
        <v>1</v>
      </c>
      <c r="DC2162" s="23"/>
      <c r="DD2162" s="23"/>
      <c r="DE2162" s="22">
        <f t="shared" si="13"/>
        <v>0</v>
      </c>
      <c r="DF2162" s="21"/>
      <c r="DG2162" s="21"/>
      <c r="DH2162" s="21"/>
      <c r="DI2162" s="21"/>
      <c r="DJ2162" s="21"/>
      <c r="DK2162" s="24">
        <f t="shared" si="15"/>
        <v>0</v>
      </c>
      <c r="DL2162" s="23"/>
      <c r="DM2162" s="23"/>
      <c r="DN2162" s="3"/>
      <c r="DO2162" s="3"/>
      <c r="DP2162" s="3"/>
      <c r="DQ2162" s="3"/>
      <c r="DR2162" s="3"/>
      <c r="DS2162" s="3"/>
      <c r="DT2162" s="3"/>
      <c r="DU2162" s="3"/>
      <c r="DV2162" s="3"/>
      <c r="DW2162" s="3"/>
      <c r="DX2162" s="3"/>
      <c r="DY2162" s="3"/>
      <c r="DZ2162" s="3"/>
      <c r="EA2162" s="3"/>
      <c r="EB2162" s="3"/>
      <c r="EC2162" s="3"/>
      <c r="ED2162" s="3"/>
      <c r="EE2162" s="3"/>
      <c r="EF2162" s="3"/>
      <c r="EG2162" s="3"/>
    </row>
    <row r="2163" spans="1:137" ht="15.75" customHeight="1">
      <c r="A2163" s="15" t="s">
        <v>6878</v>
      </c>
      <c r="B2163" s="15" t="s">
        <v>6879</v>
      </c>
      <c r="C2163" s="16">
        <v>62938142</v>
      </c>
      <c r="D2163" s="15">
        <v>607758896</v>
      </c>
      <c r="E2163" s="15" t="s">
        <v>6880</v>
      </c>
      <c r="F2163" s="15" t="s">
        <v>84</v>
      </c>
      <c r="G2163" s="15" t="s">
        <v>101</v>
      </c>
      <c r="H2163" s="15" t="s">
        <v>86</v>
      </c>
      <c r="I2163" s="17">
        <f t="shared" si="18"/>
        <v>0</v>
      </c>
      <c r="J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  <c r="U2163" s="17"/>
      <c r="V2163" s="17"/>
      <c r="W2163" s="17"/>
      <c r="X2163" s="17"/>
      <c r="Y2163" s="17"/>
      <c r="Z2163" s="18">
        <f t="shared" si="1"/>
        <v>28</v>
      </c>
      <c r="AA2163" s="19"/>
      <c r="AB2163" s="19"/>
      <c r="AC2163" s="19"/>
      <c r="AD2163" s="19"/>
      <c r="AE2163" s="19"/>
      <c r="AF2163" s="19">
        <v>6</v>
      </c>
      <c r="AG2163" s="19"/>
      <c r="AH2163" s="19">
        <v>7</v>
      </c>
      <c r="AI2163" s="19"/>
      <c r="AJ2163" s="19"/>
      <c r="AK2163" s="19"/>
      <c r="AL2163" s="19"/>
      <c r="AM2163" s="19"/>
      <c r="AN2163" s="19"/>
      <c r="AO2163" s="19">
        <v>15</v>
      </c>
      <c r="AP2163" s="19"/>
      <c r="AQ2163" s="19"/>
      <c r="AR2163" s="20">
        <f t="shared" si="3"/>
        <v>0</v>
      </c>
      <c r="AS2163" s="21"/>
      <c r="AT2163" s="21"/>
      <c r="AU2163" s="21"/>
      <c r="AV2163" s="21"/>
      <c r="AW2163" s="21"/>
      <c r="AX2163" s="21"/>
      <c r="AY2163" s="21"/>
      <c r="AZ2163" s="21"/>
      <c r="BA2163" s="21"/>
      <c r="BB2163" s="21"/>
      <c r="BC2163" s="21"/>
      <c r="BD2163" s="21"/>
      <c r="BE2163" s="21"/>
      <c r="BF2163" s="21"/>
      <c r="BG2163" s="21"/>
      <c r="BH2163" s="21"/>
      <c r="BI2163" s="21"/>
      <c r="BJ2163" s="22">
        <f t="shared" si="21"/>
        <v>0</v>
      </c>
      <c r="BK2163" s="21"/>
      <c r="BL2163" s="21"/>
      <c r="BM2163" s="21"/>
      <c r="BN2163" s="23">
        <f t="shared" si="7"/>
        <v>0</v>
      </c>
      <c r="BO2163" s="23"/>
      <c r="BP2163" s="23"/>
      <c r="BQ2163" s="23"/>
      <c r="BR2163" s="23"/>
      <c r="BS2163" s="23"/>
      <c r="BT2163" s="23"/>
      <c r="BU2163" s="23"/>
      <c r="BV2163" s="23"/>
      <c r="BW2163" s="23"/>
      <c r="BX2163" s="23"/>
      <c r="BY2163" s="23"/>
      <c r="BZ2163" s="23"/>
      <c r="CA2163" s="23"/>
      <c r="CB2163" s="23"/>
      <c r="CC2163" s="23"/>
      <c r="CD2163" s="23"/>
      <c r="CE2163" s="23"/>
      <c r="CF2163" s="21">
        <f t="shared" si="9"/>
        <v>0</v>
      </c>
      <c r="CG2163" s="21"/>
      <c r="CH2163" s="21"/>
      <c r="CI2163" s="21"/>
      <c r="CJ2163" s="21"/>
      <c r="CK2163" s="21"/>
      <c r="CL2163" s="21"/>
      <c r="CM2163" s="21"/>
      <c r="CN2163" s="21"/>
      <c r="CO2163" s="21"/>
      <c r="CP2163" s="21"/>
      <c r="CQ2163" s="21"/>
      <c r="CR2163" s="21"/>
      <c r="CS2163" s="21"/>
      <c r="CT2163" s="21"/>
      <c r="CU2163" s="21"/>
      <c r="CV2163" s="21"/>
      <c r="CW2163" s="21"/>
      <c r="CX2163" s="23">
        <f t="shared" si="11"/>
        <v>2</v>
      </c>
      <c r="CY2163" s="23"/>
      <c r="CZ2163" s="23"/>
      <c r="DA2163" s="23"/>
      <c r="DB2163" s="23">
        <v>2</v>
      </c>
      <c r="DC2163" s="23"/>
      <c r="DD2163" s="23"/>
      <c r="DE2163" s="22">
        <f t="shared" si="13"/>
        <v>0</v>
      </c>
      <c r="DF2163" s="21"/>
      <c r="DG2163" s="21"/>
      <c r="DH2163" s="21"/>
      <c r="DI2163" s="21"/>
      <c r="DJ2163" s="21"/>
      <c r="DK2163" s="24">
        <f t="shared" si="15"/>
        <v>0</v>
      </c>
      <c r="DL2163" s="23"/>
      <c r="DM2163" s="23"/>
      <c r="DN2163" s="3"/>
      <c r="DO2163" s="3"/>
      <c r="DP2163" s="3"/>
      <c r="DQ2163" s="3"/>
      <c r="DR2163" s="3"/>
      <c r="DS2163" s="3"/>
      <c r="DT2163" s="3"/>
      <c r="DU2163" s="3"/>
      <c r="DV2163" s="3"/>
      <c r="DW2163" s="3"/>
      <c r="DX2163" s="3"/>
      <c r="DY2163" s="3"/>
      <c r="DZ2163" s="3"/>
      <c r="EA2163" s="3"/>
      <c r="EB2163" s="3"/>
      <c r="EC2163" s="3"/>
      <c r="ED2163" s="3"/>
      <c r="EE2163" s="3"/>
      <c r="EF2163" s="3"/>
      <c r="EG2163" s="3"/>
    </row>
    <row r="2164" spans="1:137" ht="15.75" customHeight="1">
      <c r="A2164" s="15" t="s">
        <v>6881</v>
      </c>
      <c r="B2164" s="15" t="s">
        <v>6882</v>
      </c>
      <c r="C2164" s="16">
        <v>61385522</v>
      </c>
      <c r="D2164" s="15">
        <v>733443041</v>
      </c>
      <c r="E2164" s="15" t="s">
        <v>615</v>
      </c>
      <c r="F2164" s="15" t="s">
        <v>84</v>
      </c>
      <c r="G2164" s="15" t="s">
        <v>101</v>
      </c>
      <c r="H2164" s="15" t="s">
        <v>57</v>
      </c>
      <c r="I2164" s="17">
        <f t="shared" si="18"/>
        <v>0</v>
      </c>
      <c r="J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  <c r="U2164" s="17"/>
      <c r="V2164" s="17"/>
      <c r="W2164" s="17"/>
      <c r="X2164" s="17"/>
      <c r="Y2164" s="17"/>
      <c r="Z2164" s="18">
        <f t="shared" si="1"/>
        <v>28</v>
      </c>
      <c r="AA2164" s="19"/>
      <c r="AB2164" s="19"/>
      <c r="AC2164" s="19"/>
      <c r="AD2164" s="19"/>
      <c r="AE2164" s="19"/>
      <c r="AF2164" s="19">
        <v>6</v>
      </c>
      <c r="AG2164" s="19"/>
      <c r="AH2164" s="19">
        <v>7</v>
      </c>
      <c r="AI2164" s="19"/>
      <c r="AJ2164" s="19"/>
      <c r="AK2164" s="19"/>
      <c r="AL2164" s="19"/>
      <c r="AM2164" s="19"/>
      <c r="AN2164" s="19"/>
      <c r="AO2164" s="19">
        <v>15</v>
      </c>
      <c r="AP2164" s="19"/>
      <c r="AQ2164" s="19"/>
      <c r="AR2164" s="20">
        <f t="shared" si="3"/>
        <v>0</v>
      </c>
      <c r="AS2164" s="21"/>
      <c r="AT2164" s="21"/>
      <c r="AU2164" s="21"/>
      <c r="AV2164" s="21"/>
      <c r="AW2164" s="21"/>
      <c r="AX2164" s="21"/>
      <c r="AY2164" s="21"/>
      <c r="AZ2164" s="21"/>
      <c r="BA2164" s="21"/>
      <c r="BB2164" s="21"/>
      <c r="BC2164" s="21"/>
      <c r="BD2164" s="21"/>
      <c r="BE2164" s="21"/>
      <c r="BF2164" s="21"/>
      <c r="BG2164" s="21"/>
      <c r="BH2164" s="21"/>
      <c r="BI2164" s="21"/>
      <c r="BJ2164" s="22">
        <f t="shared" si="21"/>
        <v>0</v>
      </c>
      <c r="BK2164" s="21"/>
      <c r="BL2164" s="21"/>
      <c r="BM2164" s="21"/>
      <c r="BN2164" s="23">
        <f t="shared" si="7"/>
        <v>0</v>
      </c>
      <c r="BO2164" s="23"/>
      <c r="BP2164" s="23"/>
      <c r="BQ2164" s="23"/>
      <c r="BR2164" s="23"/>
      <c r="BS2164" s="23"/>
      <c r="BT2164" s="23"/>
      <c r="BU2164" s="23"/>
      <c r="BV2164" s="23"/>
      <c r="BW2164" s="23"/>
      <c r="BX2164" s="23"/>
      <c r="BY2164" s="23"/>
      <c r="BZ2164" s="23"/>
      <c r="CA2164" s="23"/>
      <c r="CB2164" s="23"/>
      <c r="CC2164" s="23"/>
      <c r="CD2164" s="23"/>
      <c r="CE2164" s="23"/>
      <c r="CF2164" s="21">
        <f t="shared" si="9"/>
        <v>0</v>
      </c>
      <c r="CG2164" s="21"/>
      <c r="CH2164" s="21"/>
      <c r="CI2164" s="21"/>
      <c r="CJ2164" s="21"/>
      <c r="CK2164" s="21"/>
      <c r="CL2164" s="21"/>
      <c r="CM2164" s="21"/>
      <c r="CN2164" s="21"/>
      <c r="CO2164" s="21"/>
      <c r="CP2164" s="21"/>
      <c r="CQ2164" s="21"/>
      <c r="CR2164" s="21"/>
      <c r="CS2164" s="21"/>
      <c r="CT2164" s="21"/>
      <c r="CU2164" s="21"/>
      <c r="CV2164" s="21"/>
      <c r="CW2164" s="21"/>
      <c r="CX2164" s="23">
        <f t="shared" si="11"/>
        <v>2</v>
      </c>
      <c r="CY2164" s="23"/>
      <c r="CZ2164" s="23"/>
      <c r="DA2164" s="23"/>
      <c r="DB2164" s="23">
        <v>2</v>
      </c>
      <c r="DC2164" s="23"/>
      <c r="DD2164" s="23"/>
      <c r="DE2164" s="22">
        <f t="shared" si="13"/>
        <v>0</v>
      </c>
      <c r="DF2164" s="21"/>
      <c r="DG2164" s="21"/>
      <c r="DH2164" s="21"/>
      <c r="DI2164" s="21"/>
      <c r="DJ2164" s="21"/>
      <c r="DK2164" s="24">
        <f t="shared" si="15"/>
        <v>0</v>
      </c>
      <c r="DL2164" s="23"/>
      <c r="DM2164" s="23"/>
      <c r="DN2164" s="3"/>
      <c r="DO2164" s="3"/>
      <c r="DP2164" s="3"/>
      <c r="DQ2164" s="3"/>
      <c r="DR2164" s="3"/>
      <c r="DS2164" s="3"/>
      <c r="DT2164" s="3"/>
      <c r="DU2164" s="3"/>
      <c r="DV2164" s="3"/>
      <c r="DW2164" s="3"/>
      <c r="DX2164" s="3"/>
      <c r="DY2164" s="3"/>
      <c r="DZ2164" s="3"/>
      <c r="EA2164" s="3"/>
      <c r="EB2164" s="3"/>
      <c r="EC2164" s="3"/>
      <c r="ED2164" s="3"/>
      <c r="EE2164" s="3"/>
      <c r="EF2164" s="3"/>
      <c r="EG2164" s="3"/>
    </row>
    <row r="2165" spans="1:137" ht="15.75" customHeight="1">
      <c r="A2165" s="15" t="s">
        <v>6883</v>
      </c>
      <c r="B2165" s="15" t="s">
        <v>6884</v>
      </c>
      <c r="C2165" s="16">
        <v>28971906</v>
      </c>
      <c r="D2165" s="15">
        <v>702031783</v>
      </c>
      <c r="E2165" s="15" t="s">
        <v>6885</v>
      </c>
      <c r="F2165" s="15" t="s">
        <v>84</v>
      </c>
      <c r="G2165" s="15" t="s">
        <v>298</v>
      </c>
      <c r="H2165" s="15" t="s">
        <v>174</v>
      </c>
      <c r="I2165" s="17">
        <f t="shared" si="18"/>
        <v>0</v>
      </c>
      <c r="J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  <c r="U2165" s="17"/>
      <c r="V2165" s="17"/>
      <c r="W2165" s="17"/>
      <c r="X2165" s="17"/>
      <c r="Y2165" s="17"/>
      <c r="Z2165" s="18">
        <f t="shared" si="1"/>
        <v>1373</v>
      </c>
      <c r="AA2165" s="19">
        <v>43</v>
      </c>
      <c r="AB2165" s="19"/>
      <c r="AC2165" s="19"/>
      <c r="AD2165" s="19"/>
      <c r="AE2165" s="25">
        <v>250</v>
      </c>
      <c r="AF2165" s="19"/>
      <c r="AG2165" s="19"/>
      <c r="AH2165" s="19">
        <v>580</v>
      </c>
      <c r="AI2165" s="19"/>
      <c r="AJ2165" s="19"/>
      <c r="AK2165" s="19"/>
      <c r="AL2165" s="19"/>
      <c r="AM2165" s="19"/>
      <c r="AN2165" s="19"/>
      <c r="AO2165" s="19">
        <v>500</v>
      </c>
      <c r="AP2165" s="19"/>
      <c r="AQ2165" s="19"/>
      <c r="AR2165" s="20">
        <f t="shared" si="3"/>
        <v>0</v>
      </c>
      <c r="AS2165" s="21"/>
      <c r="AT2165" s="21"/>
      <c r="AU2165" s="21"/>
      <c r="AV2165" s="21"/>
      <c r="AW2165" s="21"/>
      <c r="AX2165" s="21"/>
      <c r="AY2165" s="21"/>
      <c r="AZ2165" s="21"/>
      <c r="BA2165" s="21"/>
      <c r="BB2165" s="21"/>
      <c r="BC2165" s="21"/>
      <c r="BD2165" s="21"/>
      <c r="BE2165" s="21"/>
      <c r="BF2165" s="21"/>
      <c r="BG2165" s="21"/>
      <c r="BH2165" s="21"/>
      <c r="BI2165" s="21"/>
      <c r="BJ2165" s="22">
        <f t="shared" si="21"/>
        <v>0</v>
      </c>
      <c r="BK2165" s="21"/>
      <c r="BL2165" s="21"/>
      <c r="BM2165" s="21"/>
      <c r="BN2165" s="23">
        <f t="shared" si="7"/>
        <v>10</v>
      </c>
      <c r="BO2165" s="23"/>
      <c r="BP2165" s="23"/>
      <c r="BQ2165" s="23">
        <v>10</v>
      </c>
      <c r="BR2165" s="23"/>
      <c r="BS2165" s="23"/>
      <c r="BT2165" s="23"/>
      <c r="BU2165" s="23"/>
      <c r="BV2165" s="23"/>
      <c r="BW2165" s="23"/>
      <c r="BX2165" s="23"/>
      <c r="BY2165" s="23"/>
      <c r="BZ2165" s="23"/>
      <c r="CA2165" s="23"/>
      <c r="CB2165" s="23"/>
      <c r="CC2165" s="23"/>
      <c r="CD2165" s="23"/>
      <c r="CE2165" s="23"/>
      <c r="CF2165" s="21">
        <f t="shared" si="9"/>
        <v>2100</v>
      </c>
      <c r="CG2165" s="21"/>
      <c r="CH2165" s="21"/>
      <c r="CI2165" s="21"/>
      <c r="CJ2165" s="21">
        <v>600</v>
      </c>
      <c r="CK2165" s="21"/>
      <c r="CL2165" s="21"/>
      <c r="CM2165" s="21"/>
      <c r="CN2165" s="21"/>
      <c r="CO2165" s="21"/>
      <c r="CP2165" s="21"/>
      <c r="CQ2165" s="21"/>
      <c r="CR2165" s="21"/>
      <c r="CS2165" s="21"/>
      <c r="CT2165" s="21"/>
      <c r="CU2165" s="21">
        <v>1500</v>
      </c>
      <c r="CV2165" s="21"/>
      <c r="CW2165" s="21"/>
      <c r="CX2165" s="23">
        <f t="shared" si="11"/>
        <v>51</v>
      </c>
      <c r="CY2165" s="23"/>
      <c r="CZ2165" s="23"/>
      <c r="DA2165" s="23">
        <v>1</v>
      </c>
      <c r="DB2165" s="23">
        <v>50</v>
      </c>
      <c r="DC2165" s="23"/>
      <c r="DD2165" s="23"/>
      <c r="DE2165" s="22">
        <f t="shared" si="13"/>
        <v>50</v>
      </c>
      <c r="DF2165" s="21"/>
      <c r="DG2165" s="21"/>
      <c r="DH2165" s="21">
        <v>50</v>
      </c>
      <c r="DI2165" s="21"/>
      <c r="DJ2165" s="21"/>
      <c r="DK2165" s="24">
        <f t="shared" si="15"/>
        <v>10</v>
      </c>
      <c r="DL2165" s="23">
        <v>10</v>
      </c>
      <c r="DM2165" s="23"/>
      <c r="DN2165" s="3"/>
      <c r="DO2165" s="3"/>
      <c r="DP2165" s="3"/>
      <c r="DQ2165" s="3"/>
      <c r="DR2165" s="3"/>
      <c r="DS2165" s="3"/>
      <c r="DT2165" s="3"/>
      <c r="DU2165" s="3"/>
      <c r="DV2165" s="3"/>
      <c r="DW2165" s="3"/>
      <c r="DX2165" s="3"/>
      <c r="DY2165" s="3"/>
      <c r="DZ2165" s="3"/>
      <c r="EA2165" s="3"/>
      <c r="EB2165" s="3"/>
      <c r="EC2165" s="3"/>
      <c r="ED2165" s="3"/>
      <c r="EE2165" s="3"/>
      <c r="EF2165" s="3"/>
      <c r="EG2165" s="3"/>
    </row>
    <row r="2166" spans="1:137" ht="15.75" customHeight="1">
      <c r="A2166" s="15" t="s">
        <v>6886</v>
      </c>
      <c r="B2166" s="15" t="s">
        <v>6887</v>
      </c>
      <c r="C2166" s="16" t="s">
        <v>6888</v>
      </c>
      <c r="D2166" s="15">
        <v>725564079</v>
      </c>
      <c r="E2166" s="15" t="s">
        <v>6889</v>
      </c>
      <c r="F2166" s="15" t="s">
        <v>55</v>
      </c>
      <c r="G2166" s="15" t="s">
        <v>56</v>
      </c>
      <c r="H2166" s="15" t="s">
        <v>216</v>
      </c>
      <c r="I2166" s="17">
        <f t="shared" si="18"/>
        <v>0</v>
      </c>
      <c r="J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  <c r="U2166" s="17"/>
      <c r="V2166" s="17"/>
      <c r="W2166" s="17"/>
      <c r="X2166" s="17"/>
      <c r="Y2166" s="17"/>
      <c r="Z2166" s="18">
        <f t="shared" si="1"/>
        <v>350</v>
      </c>
      <c r="AA2166" s="19"/>
      <c r="AB2166" s="19"/>
      <c r="AC2166" s="19"/>
      <c r="AD2166" s="19"/>
      <c r="AE2166" s="19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>
        <v>350</v>
      </c>
      <c r="AP2166" s="19"/>
      <c r="AQ2166" s="19"/>
      <c r="AR2166" s="20">
        <f t="shared" si="3"/>
        <v>350</v>
      </c>
      <c r="AS2166" s="21"/>
      <c r="AT2166" s="21"/>
      <c r="AU2166" s="21"/>
      <c r="AV2166" s="21"/>
      <c r="AW2166" s="21"/>
      <c r="AX2166" s="21"/>
      <c r="AY2166" s="21"/>
      <c r="AZ2166" s="21"/>
      <c r="BA2166" s="21"/>
      <c r="BB2166" s="21"/>
      <c r="BC2166" s="21"/>
      <c r="BD2166" s="21"/>
      <c r="BE2166" s="21"/>
      <c r="BF2166" s="21"/>
      <c r="BG2166" s="21">
        <v>350</v>
      </c>
      <c r="BH2166" s="21"/>
      <c r="BI2166" s="21"/>
      <c r="BJ2166" s="22">
        <f t="shared" si="21"/>
        <v>0</v>
      </c>
      <c r="BK2166" s="21"/>
      <c r="BL2166" s="21"/>
      <c r="BM2166" s="21"/>
      <c r="BN2166" s="23">
        <f t="shared" si="7"/>
        <v>0</v>
      </c>
      <c r="BO2166" s="23"/>
      <c r="BP2166" s="23"/>
      <c r="BQ2166" s="23"/>
      <c r="BR2166" s="23"/>
      <c r="BS2166" s="23"/>
      <c r="BT2166" s="23"/>
      <c r="BU2166" s="23"/>
      <c r="BV2166" s="23"/>
      <c r="BW2166" s="23"/>
      <c r="BX2166" s="23"/>
      <c r="BY2166" s="23"/>
      <c r="BZ2166" s="23"/>
      <c r="CA2166" s="23"/>
      <c r="CB2166" s="23"/>
      <c r="CC2166" s="23"/>
      <c r="CD2166" s="23"/>
      <c r="CE2166" s="23"/>
      <c r="CF2166" s="21">
        <f t="shared" si="9"/>
        <v>1000</v>
      </c>
      <c r="CG2166" s="21"/>
      <c r="CH2166" s="21"/>
      <c r="CI2166" s="21"/>
      <c r="CJ2166" s="21"/>
      <c r="CK2166" s="21"/>
      <c r="CL2166" s="21"/>
      <c r="CM2166" s="21"/>
      <c r="CN2166" s="21"/>
      <c r="CO2166" s="21"/>
      <c r="CP2166" s="21"/>
      <c r="CQ2166" s="21"/>
      <c r="CR2166" s="21"/>
      <c r="CS2166" s="21"/>
      <c r="CT2166" s="21"/>
      <c r="CU2166" s="21">
        <v>1000</v>
      </c>
      <c r="CV2166" s="21"/>
      <c r="CW2166" s="21"/>
      <c r="CX2166" s="23">
        <f t="shared" si="11"/>
        <v>50</v>
      </c>
      <c r="CY2166" s="23"/>
      <c r="CZ2166" s="23"/>
      <c r="DA2166" s="23"/>
      <c r="DB2166" s="23">
        <v>50</v>
      </c>
      <c r="DC2166" s="23"/>
      <c r="DD2166" s="23"/>
      <c r="DE2166" s="22">
        <f t="shared" si="13"/>
        <v>30</v>
      </c>
      <c r="DF2166" s="21"/>
      <c r="DG2166" s="21"/>
      <c r="DH2166" s="21"/>
      <c r="DI2166" s="21">
        <v>30</v>
      </c>
      <c r="DJ2166" s="21"/>
      <c r="DK2166" s="24">
        <f t="shared" si="15"/>
        <v>10</v>
      </c>
      <c r="DL2166" s="23">
        <v>10</v>
      </c>
      <c r="DM2166" s="23"/>
      <c r="DN2166" s="3"/>
      <c r="DO2166" s="3"/>
      <c r="DP2166" s="3"/>
      <c r="DQ2166" s="3"/>
      <c r="DR2166" s="3"/>
      <c r="DS2166" s="3"/>
      <c r="DT2166" s="3"/>
      <c r="DU2166" s="3"/>
      <c r="DV2166" s="3"/>
      <c r="DW2166" s="3"/>
      <c r="DX2166" s="3"/>
      <c r="DY2166" s="3"/>
      <c r="DZ2166" s="3"/>
      <c r="EA2166" s="3"/>
      <c r="EB2166" s="3"/>
      <c r="EC2166" s="3"/>
      <c r="ED2166" s="3"/>
      <c r="EE2166" s="3"/>
      <c r="EF2166" s="3"/>
      <c r="EG2166" s="3"/>
    </row>
    <row r="2167" spans="1:137" ht="15.75" customHeight="1">
      <c r="A2167" s="15" t="s">
        <v>6890</v>
      </c>
      <c r="B2167" s="15" t="s">
        <v>6891</v>
      </c>
      <c r="C2167" s="16">
        <v>69184615</v>
      </c>
      <c r="D2167" s="15">
        <v>606626691</v>
      </c>
      <c r="E2167" s="15" t="s">
        <v>6892</v>
      </c>
      <c r="F2167" s="15" t="s">
        <v>84</v>
      </c>
      <c r="G2167" s="15" t="s">
        <v>91</v>
      </c>
      <c r="H2167" s="15" t="s">
        <v>80</v>
      </c>
      <c r="I2167" s="17">
        <f t="shared" si="18"/>
        <v>0</v>
      </c>
      <c r="J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  <c r="U2167" s="17"/>
      <c r="V2167" s="17"/>
      <c r="W2167" s="17"/>
      <c r="X2167" s="17"/>
      <c r="Y2167" s="17"/>
      <c r="Z2167" s="18">
        <f t="shared" si="1"/>
        <v>20</v>
      </c>
      <c r="AA2167" s="19"/>
      <c r="AB2167" s="19"/>
      <c r="AC2167" s="19"/>
      <c r="AD2167" s="19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>
        <v>20</v>
      </c>
      <c r="AP2167" s="19"/>
      <c r="AQ2167" s="19"/>
      <c r="AR2167" s="20">
        <f t="shared" si="3"/>
        <v>0</v>
      </c>
      <c r="AS2167" s="21"/>
      <c r="AT2167" s="21"/>
      <c r="AU2167" s="21"/>
      <c r="AV2167" s="21"/>
      <c r="AW2167" s="21"/>
      <c r="AX2167" s="21"/>
      <c r="AY2167" s="21"/>
      <c r="AZ2167" s="21"/>
      <c r="BA2167" s="21"/>
      <c r="BB2167" s="21"/>
      <c r="BC2167" s="21"/>
      <c r="BD2167" s="21"/>
      <c r="BE2167" s="21"/>
      <c r="BF2167" s="21"/>
      <c r="BG2167" s="21"/>
      <c r="BH2167" s="21"/>
      <c r="BI2167" s="21"/>
      <c r="BJ2167" s="22">
        <f t="shared" si="21"/>
        <v>0</v>
      </c>
      <c r="BK2167" s="21"/>
      <c r="BL2167" s="21"/>
      <c r="BM2167" s="21"/>
      <c r="BN2167" s="23">
        <f t="shared" si="7"/>
        <v>0</v>
      </c>
      <c r="BO2167" s="23"/>
      <c r="BP2167" s="23"/>
      <c r="BQ2167" s="23"/>
      <c r="BR2167" s="23"/>
      <c r="BS2167" s="23"/>
      <c r="BT2167" s="23"/>
      <c r="BU2167" s="23"/>
      <c r="BV2167" s="23"/>
      <c r="BW2167" s="23"/>
      <c r="BX2167" s="23"/>
      <c r="BY2167" s="23"/>
      <c r="BZ2167" s="23"/>
      <c r="CA2167" s="23"/>
      <c r="CB2167" s="23"/>
      <c r="CC2167" s="23"/>
      <c r="CD2167" s="23"/>
      <c r="CE2167" s="23"/>
      <c r="CF2167" s="21">
        <f t="shared" si="9"/>
        <v>200</v>
      </c>
      <c r="CG2167" s="21"/>
      <c r="CH2167" s="21"/>
      <c r="CI2167" s="21"/>
      <c r="CJ2167" s="21"/>
      <c r="CK2167" s="21"/>
      <c r="CL2167" s="21"/>
      <c r="CM2167" s="21"/>
      <c r="CN2167" s="21"/>
      <c r="CO2167" s="21"/>
      <c r="CP2167" s="21"/>
      <c r="CQ2167" s="21"/>
      <c r="CR2167" s="21"/>
      <c r="CS2167" s="21"/>
      <c r="CT2167" s="21"/>
      <c r="CU2167" s="21">
        <v>200</v>
      </c>
      <c r="CV2167" s="21"/>
      <c r="CW2167" s="21"/>
      <c r="CX2167" s="23">
        <f t="shared" si="11"/>
        <v>2</v>
      </c>
      <c r="CY2167" s="23"/>
      <c r="CZ2167" s="23"/>
      <c r="DA2167" s="23"/>
      <c r="DB2167" s="23">
        <v>2</v>
      </c>
      <c r="DC2167" s="23"/>
      <c r="DD2167" s="23"/>
      <c r="DE2167" s="22">
        <f t="shared" si="13"/>
        <v>0</v>
      </c>
      <c r="DF2167" s="21"/>
      <c r="DG2167" s="21"/>
      <c r="DH2167" s="21"/>
      <c r="DI2167" s="21"/>
      <c r="DJ2167" s="21"/>
      <c r="DK2167" s="24">
        <f t="shared" si="15"/>
        <v>0</v>
      </c>
      <c r="DL2167" s="23"/>
      <c r="DM2167" s="23"/>
      <c r="DN2167" s="3"/>
      <c r="DO2167" s="3"/>
      <c r="DP2167" s="3"/>
      <c r="DQ2167" s="3"/>
      <c r="DR2167" s="3"/>
      <c r="DS2167" s="3"/>
      <c r="DT2167" s="3"/>
      <c r="DU2167" s="3"/>
      <c r="DV2167" s="3"/>
      <c r="DW2167" s="3"/>
      <c r="DX2167" s="3"/>
      <c r="DY2167" s="3"/>
      <c r="DZ2167" s="3"/>
      <c r="EA2167" s="3"/>
      <c r="EB2167" s="3"/>
      <c r="EC2167" s="3"/>
      <c r="ED2167" s="3"/>
      <c r="EE2167" s="3"/>
      <c r="EF2167" s="3"/>
      <c r="EG2167" s="3"/>
    </row>
    <row r="2168" spans="1:137" ht="15.75" customHeight="1">
      <c r="A2168" s="15" t="s">
        <v>6893</v>
      </c>
      <c r="B2168" s="15" t="s">
        <v>6894</v>
      </c>
      <c r="C2168" s="16" t="s">
        <v>6895</v>
      </c>
      <c r="D2168" s="15">
        <v>777024683</v>
      </c>
      <c r="E2168" s="15" t="s">
        <v>6896</v>
      </c>
      <c r="F2168" s="15" t="s">
        <v>84</v>
      </c>
      <c r="G2168" s="15" t="s">
        <v>91</v>
      </c>
      <c r="H2168" s="15" t="s">
        <v>76</v>
      </c>
      <c r="I2168" s="17">
        <f t="shared" si="18"/>
        <v>0</v>
      </c>
      <c r="J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  <c r="U2168" s="17"/>
      <c r="V2168" s="17"/>
      <c r="W2168" s="17"/>
      <c r="X2168" s="17"/>
      <c r="Y2168" s="17"/>
      <c r="Z2168" s="18">
        <f t="shared" si="1"/>
        <v>10</v>
      </c>
      <c r="AA2168" s="19"/>
      <c r="AB2168" s="19"/>
      <c r="AC2168" s="19"/>
      <c r="AD2168" s="19"/>
      <c r="AE2168" s="19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>
        <v>10</v>
      </c>
      <c r="AP2168" s="19"/>
      <c r="AQ2168" s="19"/>
      <c r="AR2168" s="20">
        <f t="shared" si="3"/>
        <v>0</v>
      </c>
      <c r="AS2168" s="21"/>
      <c r="AT2168" s="21"/>
      <c r="AU2168" s="21"/>
      <c r="AV2168" s="21"/>
      <c r="AW2168" s="21"/>
      <c r="AX2168" s="21"/>
      <c r="AY2168" s="21"/>
      <c r="AZ2168" s="21"/>
      <c r="BA2168" s="21"/>
      <c r="BB2168" s="21"/>
      <c r="BC2168" s="21"/>
      <c r="BD2168" s="21"/>
      <c r="BE2168" s="21"/>
      <c r="BF2168" s="21"/>
      <c r="BG2168" s="21"/>
      <c r="BH2168" s="21"/>
      <c r="BI2168" s="21"/>
      <c r="BJ2168" s="22">
        <f t="shared" si="21"/>
        <v>0</v>
      </c>
      <c r="BK2168" s="21"/>
      <c r="BL2168" s="21"/>
      <c r="BM2168" s="21"/>
      <c r="BN2168" s="23">
        <f t="shared" si="7"/>
        <v>0</v>
      </c>
      <c r="BO2168" s="23"/>
      <c r="BP2168" s="23"/>
      <c r="BQ2168" s="23"/>
      <c r="BR2168" s="23"/>
      <c r="BS2168" s="23"/>
      <c r="BT2168" s="23"/>
      <c r="BU2168" s="23"/>
      <c r="BV2168" s="23"/>
      <c r="BW2168" s="23"/>
      <c r="BX2168" s="23"/>
      <c r="BY2168" s="23"/>
      <c r="BZ2168" s="23"/>
      <c r="CA2168" s="23"/>
      <c r="CB2168" s="23"/>
      <c r="CC2168" s="23"/>
      <c r="CD2168" s="23"/>
      <c r="CE2168" s="23"/>
      <c r="CF2168" s="21">
        <f t="shared" si="9"/>
        <v>100</v>
      </c>
      <c r="CG2168" s="21"/>
      <c r="CH2168" s="21"/>
      <c r="CI2168" s="21"/>
      <c r="CJ2168" s="21"/>
      <c r="CK2168" s="21"/>
      <c r="CL2168" s="21"/>
      <c r="CM2168" s="21"/>
      <c r="CN2168" s="21"/>
      <c r="CO2168" s="21"/>
      <c r="CP2168" s="21"/>
      <c r="CQ2168" s="21"/>
      <c r="CR2168" s="21"/>
      <c r="CS2168" s="21"/>
      <c r="CT2168" s="21"/>
      <c r="CU2168" s="21">
        <v>100</v>
      </c>
      <c r="CV2168" s="21"/>
      <c r="CW2168" s="21"/>
      <c r="CX2168" s="23">
        <f t="shared" si="11"/>
        <v>1</v>
      </c>
      <c r="CY2168" s="23"/>
      <c r="CZ2168" s="23"/>
      <c r="DA2168" s="23"/>
      <c r="DB2168" s="23">
        <v>1</v>
      </c>
      <c r="DC2168" s="23"/>
      <c r="DD2168" s="23"/>
      <c r="DE2168" s="22">
        <f t="shared" si="13"/>
        <v>0</v>
      </c>
      <c r="DF2168" s="21"/>
      <c r="DG2168" s="21"/>
      <c r="DH2168" s="21"/>
      <c r="DI2168" s="21"/>
      <c r="DJ2168" s="21"/>
      <c r="DK2168" s="24">
        <f t="shared" si="15"/>
        <v>0</v>
      </c>
      <c r="DL2168" s="23"/>
      <c r="DM2168" s="23"/>
      <c r="DN2168" s="3"/>
      <c r="DO2168" s="3"/>
      <c r="DP2168" s="3"/>
      <c r="DQ2168" s="3"/>
      <c r="DR2168" s="3"/>
      <c r="DS2168" s="3"/>
      <c r="DT2168" s="3"/>
      <c r="DU2168" s="3"/>
      <c r="DV2168" s="3"/>
      <c r="DW2168" s="3"/>
      <c r="DX2168" s="3"/>
      <c r="DY2168" s="3"/>
      <c r="DZ2168" s="3"/>
      <c r="EA2168" s="3"/>
      <c r="EB2168" s="3"/>
      <c r="EC2168" s="3"/>
      <c r="ED2168" s="3"/>
      <c r="EE2168" s="3"/>
      <c r="EF2168" s="3"/>
      <c r="EG2168" s="3"/>
    </row>
    <row r="2169" spans="1:137" ht="15.75" customHeight="1">
      <c r="A2169" s="15" t="s">
        <v>6897</v>
      </c>
      <c r="B2169" s="15" t="s">
        <v>6898</v>
      </c>
      <c r="C2169" s="16" t="s">
        <v>6899</v>
      </c>
      <c r="D2169" s="15">
        <v>777328335</v>
      </c>
      <c r="E2169" s="15" t="s">
        <v>6900</v>
      </c>
      <c r="F2169" s="15" t="s">
        <v>84</v>
      </c>
      <c r="G2169" s="15" t="s">
        <v>91</v>
      </c>
      <c r="H2169" s="15" t="s">
        <v>76</v>
      </c>
      <c r="I2169" s="17">
        <f t="shared" si="18"/>
        <v>0</v>
      </c>
      <c r="J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  <c r="U2169" s="17"/>
      <c r="V2169" s="17"/>
      <c r="W2169" s="17"/>
      <c r="X2169" s="17"/>
      <c r="Y2169" s="17"/>
      <c r="Z2169" s="18">
        <f t="shared" si="1"/>
        <v>20</v>
      </c>
      <c r="AA2169" s="19"/>
      <c r="AB2169" s="19"/>
      <c r="AC2169" s="19"/>
      <c r="AD2169" s="19"/>
      <c r="AE2169" s="19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>
        <v>20</v>
      </c>
      <c r="AP2169" s="19"/>
      <c r="AQ2169" s="19"/>
      <c r="AR2169" s="20">
        <f t="shared" si="3"/>
        <v>0</v>
      </c>
      <c r="AS2169" s="21"/>
      <c r="AT2169" s="21"/>
      <c r="AU2169" s="21"/>
      <c r="AV2169" s="21"/>
      <c r="AW2169" s="21"/>
      <c r="AX2169" s="21"/>
      <c r="AY2169" s="21"/>
      <c r="AZ2169" s="21"/>
      <c r="BA2169" s="21"/>
      <c r="BB2169" s="21"/>
      <c r="BC2169" s="21"/>
      <c r="BD2169" s="21"/>
      <c r="BE2169" s="21"/>
      <c r="BF2169" s="21"/>
      <c r="BG2169" s="21"/>
      <c r="BH2169" s="21"/>
      <c r="BI2169" s="21"/>
      <c r="BJ2169" s="22">
        <f t="shared" si="21"/>
        <v>0</v>
      </c>
      <c r="BK2169" s="21"/>
      <c r="BL2169" s="21"/>
      <c r="BM2169" s="21"/>
      <c r="BN2169" s="23">
        <f t="shared" si="7"/>
        <v>0</v>
      </c>
      <c r="BO2169" s="23"/>
      <c r="BP2169" s="23"/>
      <c r="BQ2169" s="23"/>
      <c r="BR2169" s="23"/>
      <c r="BS2169" s="23"/>
      <c r="BT2169" s="23"/>
      <c r="BU2169" s="23"/>
      <c r="BV2169" s="23"/>
      <c r="BW2169" s="23"/>
      <c r="BX2169" s="23"/>
      <c r="BY2169" s="23"/>
      <c r="BZ2169" s="23"/>
      <c r="CA2169" s="23"/>
      <c r="CB2169" s="23"/>
      <c r="CC2169" s="23"/>
      <c r="CD2169" s="23"/>
      <c r="CE2169" s="23"/>
      <c r="CF2169" s="21">
        <f t="shared" si="9"/>
        <v>100</v>
      </c>
      <c r="CG2169" s="21"/>
      <c r="CH2169" s="21"/>
      <c r="CI2169" s="21"/>
      <c r="CJ2169" s="21"/>
      <c r="CK2169" s="21"/>
      <c r="CL2169" s="21"/>
      <c r="CM2169" s="21"/>
      <c r="CN2169" s="21"/>
      <c r="CO2169" s="21"/>
      <c r="CP2169" s="21"/>
      <c r="CQ2169" s="21"/>
      <c r="CR2169" s="21"/>
      <c r="CS2169" s="21"/>
      <c r="CT2169" s="21"/>
      <c r="CU2169" s="21">
        <v>100</v>
      </c>
      <c r="CV2169" s="21"/>
      <c r="CW2169" s="21"/>
      <c r="CX2169" s="23">
        <f t="shared" si="11"/>
        <v>1</v>
      </c>
      <c r="CY2169" s="23"/>
      <c r="CZ2169" s="23"/>
      <c r="DA2169" s="23"/>
      <c r="DB2169" s="23">
        <v>1</v>
      </c>
      <c r="DC2169" s="23"/>
      <c r="DD2169" s="23"/>
      <c r="DE2169" s="22">
        <f t="shared" si="13"/>
        <v>0</v>
      </c>
      <c r="DF2169" s="21"/>
      <c r="DG2169" s="21"/>
      <c r="DH2169" s="21"/>
      <c r="DI2169" s="21"/>
      <c r="DJ2169" s="21"/>
      <c r="DK2169" s="24">
        <f t="shared" si="15"/>
        <v>0</v>
      </c>
      <c r="DL2169" s="23"/>
      <c r="DM2169" s="23"/>
      <c r="DN2169" s="3"/>
      <c r="DO2169" s="3"/>
      <c r="DP2169" s="3"/>
      <c r="DQ2169" s="3"/>
      <c r="DR2169" s="3"/>
      <c r="DS2169" s="3"/>
      <c r="DT2169" s="3"/>
      <c r="DU2169" s="3"/>
      <c r="DV2169" s="3"/>
      <c r="DW2169" s="3"/>
      <c r="DX2169" s="3"/>
      <c r="DY2169" s="3"/>
      <c r="DZ2169" s="3"/>
      <c r="EA2169" s="3"/>
      <c r="EB2169" s="3"/>
      <c r="EC2169" s="3"/>
      <c r="ED2169" s="3"/>
      <c r="EE2169" s="3"/>
      <c r="EF2169" s="3"/>
      <c r="EG2169" s="3"/>
    </row>
    <row r="2170" spans="1:137" ht="15.75" customHeight="1">
      <c r="A2170" s="15" t="s">
        <v>6901</v>
      </c>
      <c r="B2170" s="15" t="s">
        <v>6902</v>
      </c>
      <c r="C2170" s="16">
        <v>48549231</v>
      </c>
      <c r="D2170" s="15">
        <v>605073907</v>
      </c>
      <c r="E2170" s="15" t="s">
        <v>6903</v>
      </c>
      <c r="F2170" s="15" t="s">
        <v>84</v>
      </c>
      <c r="G2170" s="15" t="s">
        <v>169</v>
      </c>
      <c r="H2170" s="15" t="s">
        <v>57</v>
      </c>
      <c r="I2170" s="17">
        <f t="shared" si="18"/>
        <v>0</v>
      </c>
      <c r="J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  <c r="U2170" s="17"/>
      <c r="V2170" s="17"/>
      <c r="W2170" s="17"/>
      <c r="X2170" s="17"/>
      <c r="Y2170" s="17"/>
      <c r="Z2170" s="18">
        <f t="shared" si="1"/>
        <v>44</v>
      </c>
      <c r="AA2170" s="19"/>
      <c r="AB2170" s="19"/>
      <c r="AC2170" s="19"/>
      <c r="AD2170" s="19"/>
      <c r="AE2170" s="19"/>
      <c r="AF2170" s="19"/>
      <c r="AG2170" s="19">
        <v>19</v>
      </c>
      <c r="AH2170" s="19"/>
      <c r="AI2170" s="19"/>
      <c r="AJ2170" s="19"/>
      <c r="AK2170" s="19"/>
      <c r="AL2170" s="19"/>
      <c r="AM2170" s="19"/>
      <c r="AN2170" s="19"/>
      <c r="AO2170" s="19"/>
      <c r="AP2170" s="19">
        <v>25</v>
      </c>
      <c r="AQ2170" s="19"/>
      <c r="AR2170" s="20">
        <f t="shared" si="3"/>
        <v>0</v>
      </c>
      <c r="AS2170" s="21"/>
      <c r="AT2170" s="21"/>
      <c r="AU2170" s="21"/>
      <c r="AV2170" s="21"/>
      <c r="AW2170" s="21"/>
      <c r="AX2170" s="21"/>
      <c r="AY2170" s="21"/>
      <c r="AZ2170" s="21"/>
      <c r="BA2170" s="21"/>
      <c r="BB2170" s="21"/>
      <c r="BC2170" s="21"/>
      <c r="BD2170" s="21"/>
      <c r="BE2170" s="21"/>
      <c r="BF2170" s="21"/>
      <c r="BG2170" s="21"/>
      <c r="BH2170" s="21"/>
      <c r="BI2170" s="21"/>
      <c r="BJ2170" s="22">
        <f t="shared" si="21"/>
        <v>0</v>
      </c>
      <c r="BK2170" s="21"/>
      <c r="BL2170" s="21"/>
      <c r="BM2170" s="21"/>
      <c r="BN2170" s="23">
        <f t="shared" si="7"/>
        <v>0</v>
      </c>
      <c r="BO2170" s="23"/>
      <c r="BP2170" s="23"/>
      <c r="BQ2170" s="23"/>
      <c r="BR2170" s="23"/>
      <c r="BS2170" s="23"/>
      <c r="BT2170" s="23"/>
      <c r="BU2170" s="23" t="s">
        <v>209</v>
      </c>
      <c r="BV2170" s="23"/>
      <c r="BW2170" s="23"/>
      <c r="BX2170" s="23"/>
      <c r="BY2170" s="23"/>
      <c r="BZ2170" s="23"/>
      <c r="CA2170" s="23"/>
      <c r="CB2170" s="23"/>
      <c r="CC2170" s="23"/>
      <c r="CD2170" s="23"/>
      <c r="CE2170" s="23"/>
      <c r="CF2170" s="21">
        <f t="shared" si="9"/>
        <v>0</v>
      </c>
      <c r="CG2170" s="21"/>
      <c r="CH2170" s="21"/>
      <c r="CI2170" s="21"/>
      <c r="CJ2170" s="21"/>
      <c r="CK2170" s="21"/>
      <c r="CL2170" s="21"/>
      <c r="CM2170" s="21"/>
      <c r="CN2170" s="21"/>
      <c r="CO2170" s="21"/>
      <c r="CP2170" s="21"/>
      <c r="CQ2170" s="21"/>
      <c r="CR2170" s="21"/>
      <c r="CS2170" s="21"/>
      <c r="CT2170" s="21"/>
      <c r="CU2170" s="21"/>
      <c r="CV2170" s="21"/>
      <c r="CW2170" s="21"/>
      <c r="CX2170" s="23">
        <f t="shared" si="11"/>
        <v>0</v>
      </c>
      <c r="CY2170" s="23"/>
      <c r="CZ2170" s="23"/>
      <c r="DA2170" s="23"/>
      <c r="DB2170" s="23"/>
      <c r="DC2170" s="23"/>
      <c r="DD2170" s="23"/>
      <c r="DE2170" s="22">
        <f t="shared" si="13"/>
        <v>0</v>
      </c>
      <c r="DF2170" s="21"/>
      <c r="DG2170" s="21"/>
      <c r="DH2170" s="21"/>
      <c r="DI2170" s="21"/>
      <c r="DJ2170" s="21"/>
      <c r="DK2170" s="24">
        <f t="shared" si="15"/>
        <v>0</v>
      </c>
      <c r="DL2170" s="23"/>
      <c r="DM2170" s="23"/>
      <c r="DN2170" s="3"/>
      <c r="DO2170" s="3"/>
      <c r="DP2170" s="3"/>
      <c r="DQ2170" s="3"/>
      <c r="DR2170" s="3"/>
      <c r="DS2170" s="3"/>
      <c r="DT2170" s="3"/>
      <c r="DU2170" s="3"/>
      <c r="DV2170" s="3"/>
      <c r="DW2170" s="3"/>
      <c r="DX2170" s="3"/>
      <c r="DY2170" s="3"/>
      <c r="DZ2170" s="3"/>
      <c r="EA2170" s="3"/>
      <c r="EB2170" s="3"/>
      <c r="EC2170" s="3"/>
      <c r="ED2170" s="3"/>
      <c r="EE2170" s="3"/>
      <c r="EF2170" s="3"/>
      <c r="EG2170" s="3"/>
    </row>
    <row r="2171" spans="1:137" ht="15.75" customHeight="1">
      <c r="A2171" s="15" t="s">
        <v>6904</v>
      </c>
      <c r="B2171" s="15" t="s">
        <v>6905</v>
      </c>
      <c r="C2171" s="16">
        <v>24661694</v>
      </c>
      <c r="D2171" s="15">
        <v>604314744</v>
      </c>
      <c r="E2171" s="15" t="s">
        <v>6906</v>
      </c>
      <c r="F2171" s="15" t="s">
        <v>84</v>
      </c>
      <c r="G2171" s="15" t="s">
        <v>101</v>
      </c>
      <c r="H2171" s="15" t="s">
        <v>216</v>
      </c>
      <c r="I2171" s="17">
        <f t="shared" si="18"/>
        <v>0</v>
      </c>
      <c r="J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  <c r="U2171" s="17"/>
      <c r="V2171" s="17"/>
      <c r="W2171" s="17"/>
      <c r="X2171" s="17"/>
      <c r="Y2171" s="17"/>
      <c r="Z2171" s="18">
        <f t="shared" si="1"/>
        <v>28</v>
      </c>
      <c r="AA2171" s="19"/>
      <c r="AB2171" s="19"/>
      <c r="AC2171" s="19"/>
      <c r="AD2171" s="19"/>
      <c r="AE2171" s="19"/>
      <c r="AF2171" s="19">
        <v>6</v>
      </c>
      <c r="AG2171" s="19"/>
      <c r="AH2171" s="19">
        <v>7</v>
      </c>
      <c r="AI2171" s="19"/>
      <c r="AJ2171" s="19"/>
      <c r="AK2171" s="19"/>
      <c r="AL2171" s="19"/>
      <c r="AM2171" s="19"/>
      <c r="AN2171" s="19"/>
      <c r="AO2171" s="19">
        <v>15</v>
      </c>
      <c r="AP2171" s="19"/>
      <c r="AQ2171" s="19"/>
      <c r="AR2171" s="20">
        <f t="shared" si="3"/>
        <v>0</v>
      </c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  <c r="BF2171" s="21"/>
      <c r="BG2171" s="21"/>
      <c r="BH2171" s="21"/>
      <c r="BI2171" s="21"/>
      <c r="BJ2171" s="22">
        <f t="shared" si="21"/>
        <v>0</v>
      </c>
      <c r="BK2171" s="21"/>
      <c r="BL2171" s="21"/>
      <c r="BM2171" s="21"/>
      <c r="BN2171" s="23">
        <f t="shared" si="7"/>
        <v>0</v>
      </c>
      <c r="BO2171" s="23"/>
      <c r="BP2171" s="23"/>
      <c r="BQ2171" s="23"/>
      <c r="BR2171" s="23"/>
      <c r="BS2171" s="23"/>
      <c r="BT2171" s="23"/>
      <c r="BU2171" s="23"/>
      <c r="BV2171" s="23"/>
      <c r="BW2171" s="23"/>
      <c r="BX2171" s="23"/>
      <c r="BY2171" s="23"/>
      <c r="BZ2171" s="23"/>
      <c r="CA2171" s="23"/>
      <c r="CB2171" s="23"/>
      <c r="CC2171" s="23"/>
      <c r="CD2171" s="23"/>
      <c r="CE2171" s="23"/>
      <c r="CF2171" s="21">
        <f t="shared" si="9"/>
        <v>0</v>
      </c>
      <c r="CG2171" s="21"/>
      <c r="CH2171" s="21"/>
      <c r="CI2171" s="21"/>
      <c r="CJ2171" s="21"/>
      <c r="CK2171" s="21"/>
      <c r="CL2171" s="21"/>
      <c r="CM2171" s="21"/>
      <c r="CN2171" s="21"/>
      <c r="CO2171" s="21"/>
      <c r="CP2171" s="21"/>
      <c r="CQ2171" s="21"/>
      <c r="CR2171" s="21"/>
      <c r="CS2171" s="21"/>
      <c r="CT2171" s="21"/>
      <c r="CU2171" s="21"/>
      <c r="CV2171" s="21"/>
      <c r="CW2171" s="21"/>
      <c r="CX2171" s="23">
        <f t="shared" si="11"/>
        <v>2</v>
      </c>
      <c r="CY2171" s="23"/>
      <c r="CZ2171" s="23"/>
      <c r="DA2171" s="23"/>
      <c r="DB2171" s="23">
        <v>2</v>
      </c>
      <c r="DC2171" s="23"/>
      <c r="DD2171" s="23"/>
      <c r="DE2171" s="22">
        <f t="shared" si="13"/>
        <v>0</v>
      </c>
      <c r="DF2171" s="21"/>
      <c r="DG2171" s="21"/>
      <c r="DH2171" s="21"/>
      <c r="DI2171" s="21"/>
      <c r="DJ2171" s="21"/>
      <c r="DK2171" s="24">
        <f t="shared" si="15"/>
        <v>0</v>
      </c>
      <c r="DL2171" s="23"/>
      <c r="DM2171" s="23"/>
      <c r="DN2171" s="3"/>
      <c r="DO2171" s="3"/>
      <c r="DP2171" s="3"/>
      <c r="DQ2171" s="3"/>
      <c r="DR2171" s="3"/>
      <c r="DS2171" s="3"/>
      <c r="DT2171" s="3"/>
      <c r="DU2171" s="3"/>
      <c r="DV2171" s="3"/>
      <c r="DW2171" s="3"/>
      <c r="DX2171" s="3"/>
      <c r="DY2171" s="3"/>
      <c r="DZ2171" s="3"/>
      <c r="EA2171" s="3"/>
      <c r="EB2171" s="3"/>
      <c r="EC2171" s="3"/>
      <c r="ED2171" s="3"/>
      <c r="EE2171" s="3"/>
      <c r="EF2171" s="3"/>
      <c r="EG2171" s="3"/>
    </row>
    <row r="2172" spans="1:137" ht="15.75" customHeight="1">
      <c r="A2172" s="15" t="s">
        <v>6907</v>
      </c>
      <c r="B2172" s="15" t="s">
        <v>6898</v>
      </c>
      <c r="C2172" s="16" t="s">
        <v>6908</v>
      </c>
      <c r="D2172" s="15">
        <v>777328335</v>
      </c>
      <c r="E2172" s="15" t="s">
        <v>6900</v>
      </c>
      <c r="F2172" s="15" t="s">
        <v>84</v>
      </c>
      <c r="G2172" s="15" t="s">
        <v>91</v>
      </c>
      <c r="H2172" s="15" t="s">
        <v>6909</v>
      </c>
      <c r="I2172" s="17">
        <f t="shared" si="18"/>
        <v>0</v>
      </c>
      <c r="J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  <c r="U2172" s="17"/>
      <c r="V2172" s="17"/>
      <c r="W2172" s="17"/>
      <c r="X2172" s="17"/>
      <c r="Y2172" s="17"/>
      <c r="Z2172" s="18">
        <f t="shared" si="1"/>
        <v>20</v>
      </c>
      <c r="AA2172" s="19"/>
      <c r="AB2172" s="19"/>
      <c r="AC2172" s="19"/>
      <c r="AD2172" s="19"/>
      <c r="AE2172" s="19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>
        <v>20</v>
      </c>
      <c r="AP2172" s="19"/>
      <c r="AQ2172" s="19"/>
      <c r="AR2172" s="20">
        <f t="shared" si="3"/>
        <v>0</v>
      </c>
      <c r="AS2172" s="21"/>
      <c r="AT2172" s="21"/>
      <c r="AU2172" s="21"/>
      <c r="AV2172" s="21"/>
      <c r="AW2172" s="21"/>
      <c r="AX2172" s="21"/>
      <c r="AY2172" s="21"/>
      <c r="AZ2172" s="21"/>
      <c r="BA2172" s="21"/>
      <c r="BB2172" s="21"/>
      <c r="BC2172" s="21"/>
      <c r="BD2172" s="21"/>
      <c r="BE2172" s="21"/>
      <c r="BF2172" s="21"/>
      <c r="BG2172" s="21"/>
      <c r="BH2172" s="21"/>
      <c r="BI2172" s="21"/>
      <c r="BJ2172" s="22">
        <f t="shared" si="21"/>
        <v>0</v>
      </c>
      <c r="BK2172" s="21"/>
      <c r="BL2172" s="21"/>
      <c r="BM2172" s="21"/>
      <c r="BN2172" s="23">
        <f t="shared" si="7"/>
        <v>0</v>
      </c>
      <c r="BO2172" s="23"/>
      <c r="BP2172" s="23"/>
      <c r="BQ2172" s="23"/>
      <c r="BR2172" s="23"/>
      <c r="BS2172" s="23"/>
      <c r="BT2172" s="23"/>
      <c r="BU2172" s="23"/>
      <c r="BV2172" s="23"/>
      <c r="BW2172" s="23"/>
      <c r="BX2172" s="23"/>
      <c r="BY2172" s="23"/>
      <c r="BZ2172" s="23"/>
      <c r="CA2172" s="23"/>
      <c r="CB2172" s="23"/>
      <c r="CC2172" s="23"/>
      <c r="CD2172" s="23"/>
      <c r="CE2172" s="23"/>
      <c r="CF2172" s="21">
        <f t="shared" si="9"/>
        <v>100</v>
      </c>
      <c r="CG2172" s="21"/>
      <c r="CH2172" s="21"/>
      <c r="CI2172" s="21"/>
      <c r="CJ2172" s="21"/>
      <c r="CK2172" s="21"/>
      <c r="CL2172" s="21"/>
      <c r="CM2172" s="21"/>
      <c r="CN2172" s="21"/>
      <c r="CO2172" s="21"/>
      <c r="CP2172" s="21"/>
      <c r="CQ2172" s="21"/>
      <c r="CR2172" s="21"/>
      <c r="CS2172" s="21"/>
      <c r="CT2172" s="21"/>
      <c r="CU2172" s="21">
        <v>100</v>
      </c>
      <c r="CV2172" s="21"/>
      <c r="CW2172" s="21"/>
      <c r="CX2172" s="23">
        <f t="shared" si="11"/>
        <v>1</v>
      </c>
      <c r="CY2172" s="23"/>
      <c r="CZ2172" s="23"/>
      <c r="DA2172" s="23"/>
      <c r="DB2172" s="23">
        <v>1</v>
      </c>
      <c r="DC2172" s="23"/>
      <c r="DD2172" s="23"/>
      <c r="DE2172" s="22">
        <f t="shared" si="13"/>
        <v>0</v>
      </c>
      <c r="DF2172" s="21"/>
      <c r="DG2172" s="21"/>
      <c r="DH2172" s="21"/>
      <c r="DI2172" s="21"/>
      <c r="DJ2172" s="21"/>
      <c r="DK2172" s="24">
        <f t="shared" si="15"/>
        <v>0</v>
      </c>
      <c r="DL2172" s="23"/>
      <c r="DM2172" s="23"/>
      <c r="DN2172" s="3"/>
      <c r="DO2172" s="3"/>
      <c r="DP2172" s="3"/>
      <c r="DQ2172" s="3"/>
      <c r="DR2172" s="3"/>
      <c r="DS2172" s="3"/>
      <c r="DT2172" s="3"/>
      <c r="DU2172" s="3"/>
      <c r="DV2172" s="3"/>
      <c r="DW2172" s="3"/>
      <c r="DX2172" s="3"/>
      <c r="DY2172" s="3"/>
      <c r="DZ2172" s="3"/>
      <c r="EA2172" s="3"/>
      <c r="EB2172" s="3"/>
      <c r="EC2172" s="3"/>
      <c r="ED2172" s="3"/>
      <c r="EE2172" s="3"/>
      <c r="EF2172" s="3"/>
      <c r="EG2172" s="3"/>
    </row>
    <row r="2173" spans="1:137" ht="15.75" customHeight="1">
      <c r="A2173" s="15" t="s">
        <v>6910</v>
      </c>
      <c r="B2173" s="15" t="s">
        <v>6911</v>
      </c>
      <c r="C2173" s="16" t="s">
        <v>6912</v>
      </c>
      <c r="D2173" s="15">
        <v>607691975</v>
      </c>
      <c r="E2173" s="15" t="s">
        <v>6913</v>
      </c>
      <c r="F2173" s="15" t="s">
        <v>84</v>
      </c>
      <c r="G2173" s="15" t="s">
        <v>91</v>
      </c>
      <c r="H2173" s="15" t="s">
        <v>150</v>
      </c>
      <c r="I2173" s="17">
        <f t="shared" si="18"/>
        <v>0</v>
      </c>
      <c r="J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  <c r="U2173" s="17"/>
      <c r="V2173" s="17"/>
      <c r="W2173" s="17"/>
      <c r="X2173" s="17"/>
      <c r="Y2173" s="17"/>
      <c r="Z2173" s="18">
        <f t="shared" si="1"/>
        <v>10</v>
      </c>
      <c r="AA2173" s="19"/>
      <c r="AB2173" s="19"/>
      <c r="AC2173" s="19"/>
      <c r="AD2173" s="19"/>
      <c r="AE2173" s="19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>
        <v>10</v>
      </c>
      <c r="AP2173" s="19"/>
      <c r="AQ2173" s="19"/>
      <c r="AR2173" s="20">
        <f t="shared" si="3"/>
        <v>0</v>
      </c>
      <c r="AS2173" s="21"/>
      <c r="AT2173" s="21"/>
      <c r="AU2173" s="21"/>
      <c r="AV2173" s="21"/>
      <c r="AW2173" s="21"/>
      <c r="AX2173" s="21"/>
      <c r="AY2173" s="21"/>
      <c r="AZ2173" s="21"/>
      <c r="BA2173" s="21"/>
      <c r="BB2173" s="21"/>
      <c r="BC2173" s="21"/>
      <c r="BD2173" s="21"/>
      <c r="BE2173" s="21"/>
      <c r="BF2173" s="21"/>
      <c r="BG2173" s="21"/>
      <c r="BH2173" s="21"/>
      <c r="BI2173" s="21"/>
      <c r="BJ2173" s="22">
        <f t="shared" si="21"/>
        <v>0</v>
      </c>
      <c r="BK2173" s="21"/>
      <c r="BL2173" s="21"/>
      <c r="BM2173" s="21"/>
      <c r="BN2173" s="23">
        <f t="shared" si="7"/>
        <v>0</v>
      </c>
      <c r="BO2173" s="23"/>
      <c r="BP2173" s="23"/>
      <c r="BQ2173" s="23"/>
      <c r="BR2173" s="23"/>
      <c r="BS2173" s="23"/>
      <c r="BT2173" s="23"/>
      <c r="BU2173" s="23"/>
      <c r="BV2173" s="23"/>
      <c r="BW2173" s="23"/>
      <c r="BX2173" s="23"/>
      <c r="BY2173" s="23"/>
      <c r="BZ2173" s="23"/>
      <c r="CA2173" s="23"/>
      <c r="CB2173" s="23"/>
      <c r="CC2173" s="23"/>
      <c r="CD2173" s="23"/>
      <c r="CE2173" s="23"/>
      <c r="CF2173" s="21">
        <f t="shared" si="9"/>
        <v>100</v>
      </c>
      <c r="CG2173" s="21"/>
      <c r="CH2173" s="21"/>
      <c r="CI2173" s="21"/>
      <c r="CJ2173" s="21"/>
      <c r="CK2173" s="21"/>
      <c r="CL2173" s="21"/>
      <c r="CM2173" s="21"/>
      <c r="CN2173" s="21"/>
      <c r="CO2173" s="21"/>
      <c r="CP2173" s="21"/>
      <c r="CQ2173" s="21"/>
      <c r="CR2173" s="21"/>
      <c r="CS2173" s="21"/>
      <c r="CT2173" s="21"/>
      <c r="CU2173" s="21">
        <v>100</v>
      </c>
      <c r="CV2173" s="21"/>
      <c r="CW2173" s="21"/>
      <c r="CX2173" s="23">
        <f t="shared" si="11"/>
        <v>1</v>
      </c>
      <c r="CY2173" s="23"/>
      <c r="CZ2173" s="23"/>
      <c r="DA2173" s="23"/>
      <c r="DB2173" s="23">
        <v>1</v>
      </c>
      <c r="DC2173" s="23"/>
      <c r="DD2173" s="23"/>
      <c r="DE2173" s="22">
        <f t="shared" si="13"/>
        <v>0</v>
      </c>
      <c r="DF2173" s="21"/>
      <c r="DG2173" s="21"/>
      <c r="DH2173" s="21"/>
      <c r="DI2173" s="21"/>
      <c r="DJ2173" s="21"/>
      <c r="DK2173" s="24">
        <f t="shared" si="15"/>
        <v>0</v>
      </c>
      <c r="DL2173" s="23"/>
      <c r="DM2173" s="23"/>
      <c r="DN2173" s="3"/>
      <c r="DO2173" s="3"/>
      <c r="DP2173" s="3"/>
      <c r="DQ2173" s="3"/>
      <c r="DR2173" s="3"/>
      <c r="DS2173" s="3"/>
      <c r="DT2173" s="3"/>
      <c r="DU2173" s="3"/>
      <c r="DV2173" s="3"/>
      <c r="DW2173" s="3"/>
      <c r="DX2173" s="3"/>
      <c r="DY2173" s="3"/>
      <c r="DZ2173" s="3"/>
      <c r="EA2173" s="3"/>
      <c r="EB2173" s="3"/>
      <c r="EC2173" s="3"/>
      <c r="ED2173" s="3"/>
      <c r="EE2173" s="3"/>
      <c r="EF2173" s="3"/>
      <c r="EG2173" s="3"/>
    </row>
    <row r="2174" spans="1:137" ht="15.75" customHeight="1">
      <c r="A2174" s="15" t="s">
        <v>6914</v>
      </c>
      <c r="B2174" s="15" t="s">
        <v>6915</v>
      </c>
      <c r="C2174" s="16" t="s">
        <v>6916</v>
      </c>
      <c r="D2174" s="15">
        <v>724311050</v>
      </c>
      <c r="E2174" s="15" t="s">
        <v>6917</v>
      </c>
      <c r="F2174" s="15" t="s">
        <v>84</v>
      </c>
      <c r="G2174" s="15" t="s">
        <v>101</v>
      </c>
      <c r="H2174" s="15" t="s">
        <v>68</v>
      </c>
      <c r="I2174" s="17">
        <f t="shared" si="18"/>
        <v>0</v>
      </c>
      <c r="J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  <c r="U2174" s="17"/>
      <c r="V2174" s="17"/>
      <c r="W2174" s="17"/>
      <c r="X2174" s="17"/>
      <c r="Y2174" s="17"/>
      <c r="Z2174" s="18">
        <f t="shared" si="1"/>
        <v>28</v>
      </c>
      <c r="AA2174" s="19"/>
      <c r="AB2174" s="19"/>
      <c r="AC2174" s="19"/>
      <c r="AD2174" s="19"/>
      <c r="AE2174" s="19"/>
      <c r="AF2174" s="19">
        <v>6</v>
      </c>
      <c r="AG2174" s="19"/>
      <c r="AH2174" s="19">
        <v>7</v>
      </c>
      <c r="AI2174" s="19"/>
      <c r="AJ2174" s="19"/>
      <c r="AK2174" s="19"/>
      <c r="AL2174" s="19"/>
      <c r="AM2174" s="19"/>
      <c r="AN2174" s="19"/>
      <c r="AO2174" s="19">
        <v>15</v>
      </c>
      <c r="AP2174" s="19"/>
      <c r="AQ2174" s="19"/>
      <c r="AR2174" s="20">
        <f t="shared" si="3"/>
        <v>0</v>
      </c>
      <c r="AS2174" s="21"/>
      <c r="AT2174" s="21"/>
      <c r="AU2174" s="21"/>
      <c r="AV2174" s="21"/>
      <c r="AW2174" s="21"/>
      <c r="AX2174" s="21"/>
      <c r="AY2174" s="21"/>
      <c r="AZ2174" s="21"/>
      <c r="BA2174" s="21"/>
      <c r="BB2174" s="21"/>
      <c r="BC2174" s="21"/>
      <c r="BD2174" s="21"/>
      <c r="BE2174" s="21"/>
      <c r="BF2174" s="21"/>
      <c r="BG2174" s="21"/>
      <c r="BH2174" s="21"/>
      <c r="BI2174" s="21"/>
      <c r="BJ2174" s="22">
        <f t="shared" si="21"/>
        <v>50</v>
      </c>
      <c r="BK2174" s="21">
        <v>50</v>
      </c>
      <c r="BL2174" s="21"/>
      <c r="BM2174" s="21"/>
      <c r="BN2174" s="23">
        <f t="shared" si="7"/>
        <v>0</v>
      </c>
      <c r="BO2174" s="23"/>
      <c r="BP2174" s="23"/>
      <c r="BQ2174" s="23"/>
      <c r="BR2174" s="23"/>
      <c r="BS2174" s="23"/>
      <c r="BT2174" s="23"/>
      <c r="BU2174" s="23"/>
      <c r="BV2174" s="23"/>
      <c r="BW2174" s="23"/>
      <c r="BX2174" s="23"/>
      <c r="BY2174" s="23"/>
      <c r="BZ2174" s="23"/>
      <c r="CA2174" s="23"/>
      <c r="CB2174" s="23"/>
      <c r="CC2174" s="23"/>
      <c r="CD2174" s="23"/>
      <c r="CE2174" s="23"/>
      <c r="CF2174" s="21">
        <f t="shared" si="9"/>
        <v>0</v>
      </c>
      <c r="CG2174" s="21"/>
      <c r="CH2174" s="21"/>
      <c r="CI2174" s="21"/>
      <c r="CJ2174" s="21"/>
      <c r="CK2174" s="21"/>
      <c r="CL2174" s="21"/>
      <c r="CM2174" s="21"/>
      <c r="CN2174" s="21"/>
      <c r="CO2174" s="21"/>
      <c r="CP2174" s="21"/>
      <c r="CQ2174" s="21"/>
      <c r="CR2174" s="21"/>
      <c r="CS2174" s="21"/>
      <c r="CT2174" s="21"/>
      <c r="CU2174" s="21"/>
      <c r="CV2174" s="21"/>
      <c r="CW2174" s="21"/>
      <c r="CX2174" s="23">
        <f t="shared" si="11"/>
        <v>2</v>
      </c>
      <c r="CY2174" s="23"/>
      <c r="CZ2174" s="23"/>
      <c r="DA2174" s="23"/>
      <c r="DB2174" s="23">
        <v>2</v>
      </c>
      <c r="DC2174" s="23"/>
      <c r="DD2174" s="23"/>
      <c r="DE2174" s="22">
        <f t="shared" si="13"/>
        <v>0</v>
      </c>
      <c r="DF2174" s="21"/>
      <c r="DG2174" s="21"/>
      <c r="DH2174" s="21"/>
      <c r="DI2174" s="21"/>
      <c r="DJ2174" s="21"/>
      <c r="DK2174" s="24">
        <f t="shared" si="15"/>
        <v>0</v>
      </c>
      <c r="DL2174" s="23"/>
      <c r="DM2174" s="23"/>
      <c r="DN2174" s="3"/>
      <c r="DO2174" s="3"/>
      <c r="DP2174" s="3"/>
      <c r="DQ2174" s="3"/>
      <c r="DR2174" s="3"/>
      <c r="DS2174" s="3"/>
      <c r="DT2174" s="3"/>
      <c r="DU2174" s="3"/>
      <c r="DV2174" s="3"/>
      <c r="DW2174" s="3"/>
      <c r="DX2174" s="3"/>
      <c r="DY2174" s="3"/>
      <c r="DZ2174" s="3"/>
      <c r="EA2174" s="3"/>
      <c r="EB2174" s="3"/>
      <c r="EC2174" s="3"/>
      <c r="ED2174" s="3"/>
      <c r="EE2174" s="3"/>
      <c r="EF2174" s="3"/>
      <c r="EG2174" s="3"/>
    </row>
    <row r="2175" spans="1:137" ht="15.75" customHeight="1">
      <c r="A2175" s="26" t="s">
        <v>6918</v>
      </c>
      <c r="B2175" s="15" t="s">
        <v>6919</v>
      </c>
      <c r="C2175" s="16">
        <v>24805807</v>
      </c>
      <c r="D2175" s="15">
        <v>608302055</v>
      </c>
      <c r="E2175" s="15" t="s">
        <v>6920</v>
      </c>
      <c r="F2175" s="15" t="s">
        <v>84</v>
      </c>
      <c r="G2175" s="15" t="s">
        <v>4478</v>
      </c>
      <c r="H2175" s="15" t="s">
        <v>554</v>
      </c>
      <c r="I2175" s="17">
        <f t="shared" si="18"/>
        <v>0</v>
      </c>
      <c r="J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  <c r="U2175" s="17"/>
      <c r="V2175" s="17"/>
      <c r="W2175" s="17"/>
      <c r="X2175" s="17"/>
      <c r="Y2175" s="17"/>
      <c r="Z2175" s="18">
        <f t="shared" si="1"/>
        <v>1648</v>
      </c>
      <c r="AA2175" s="19">
        <v>43</v>
      </c>
      <c r="AB2175" s="19"/>
      <c r="AC2175" s="19"/>
      <c r="AD2175" s="19"/>
      <c r="AE2175" s="25">
        <v>500</v>
      </c>
      <c r="AF2175" s="19"/>
      <c r="AG2175" s="19"/>
      <c r="AH2175" s="19">
        <v>580</v>
      </c>
      <c r="AI2175" s="19"/>
      <c r="AJ2175" s="19"/>
      <c r="AK2175" s="19">
        <v>25</v>
      </c>
      <c r="AL2175" s="19"/>
      <c r="AM2175" s="19"/>
      <c r="AN2175" s="19"/>
      <c r="AO2175" s="19">
        <v>500</v>
      </c>
      <c r="AP2175" s="19"/>
      <c r="AQ2175" s="19"/>
      <c r="AR2175" s="20">
        <f t="shared" si="3"/>
        <v>0</v>
      </c>
      <c r="AS2175" s="21"/>
      <c r="AT2175" s="21"/>
      <c r="AU2175" s="21"/>
      <c r="AV2175" s="21"/>
      <c r="AW2175" s="21"/>
      <c r="AX2175" s="21"/>
      <c r="AY2175" s="21"/>
      <c r="AZ2175" s="21"/>
      <c r="BA2175" s="21"/>
      <c r="BB2175" s="21"/>
      <c r="BC2175" s="21"/>
      <c r="BD2175" s="21"/>
      <c r="BE2175" s="21"/>
      <c r="BF2175" s="21"/>
      <c r="BG2175" s="21"/>
      <c r="BH2175" s="21"/>
      <c r="BI2175" s="21"/>
      <c r="BJ2175" s="22">
        <f t="shared" si="21"/>
        <v>0</v>
      </c>
      <c r="BK2175" s="21"/>
      <c r="BL2175" s="21"/>
      <c r="BM2175" s="21"/>
      <c r="BN2175" s="23">
        <f t="shared" si="7"/>
        <v>20</v>
      </c>
      <c r="BO2175" s="23"/>
      <c r="BP2175" s="23"/>
      <c r="BQ2175" s="23">
        <v>10</v>
      </c>
      <c r="BR2175" s="23"/>
      <c r="BS2175" s="23"/>
      <c r="BT2175" s="23"/>
      <c r="BU2175" s="23"/>
      <c r="BV2175" s="23"/>
      <c r="BW2175" s="23">
        <v>10</v>
      </c>
      <c r="BX2175" s="23"/>
      <c r="BY2175" s="23"/>
      <c r="BZ2175" s="23"/>
      <c r="CA2175" s="23"/>
      <c r="CB2175" s="23"/>
      <c r="CC2175" s="23"/>
      <c r="CD2175" s="23"/>
      <c r="CE2175" s="23"/>
      <c r="CF2175" s="21">
        <f t="shared" si="9"/>
        <v>2100</v>
      </c>
      <c r="CG2175" s="21"/>
      <c r="CH2175" s="21"/>
      <c r="CI2175" s="21"/>
      <c r="CJ2175" s="21">
        <v>600</v>
      </c>
      <c r="CK2175" s="21"/>
      <c r="CL2175" s="21"/>
      <c r="CM2175" s="21"/>
      <c r="CN2175" s="21"/>
      <c r="CO2175" s="21"/>
      <c r="CP2175" s="21"/>
      <c r="CQ2175" s="21"/>
      <c r="CR2175" s="21"/>
      <c r="CS2175" s="21"/>
      <c r="CT2175" s="21"/>
      <c r="CU2175" s="21">
        <v>1500</v>
      </c>
      <c r="CV2175" s="21"/>
      <c r="CW2175" s="21"/>
      <c r="CX2175" s="23">
        <f t="shared" si="11"/>
        <v>51</v>
      </c>
      <c r="CY2175" s="23"/>
      <c r="CZ2175" s="23"/>
      <c r="DA2175" s="23">
        <v>1</v>
      </c>
      <c r="DB2175" s="23">
        <v>50</v>
      </c>
      <c r="DC2175" s="23"/>
      <c r="DD2175" s="23"/>
      <c r="DE2175" s="22">
        <f t="shared" si="13"/>
        <v>50</v>
      </c>
      <c r="DF2175" s="21"/>
      <c r="DG2175" s="21"/>
      <c r="DH2175" s="21">
        <v>50</v>
      </c>
      <c r="DI2175" s="21"/>
      <c r="DJ2175" s="21"/>
      <c r="DK2175" s="24">
        <f t="shared" si="15"/>
        <v>10</v>
      </c>
      <c r="DL2175" s="23">
        <v>10</v>
      </c>
      <c r="DM2175" s="23"/>
      <c r="DN2175" s="3"/>
      <c r="DO2175" s="3"/>
      <c r="DP2175" s="3"/>
      <c r="DQ2175" s="3"/>
      <c r="DR2175" s="3"/>
      <c r="DS2175" s="3"/>
      <c r="DT2175" s="3"/>
      <c r="DU2175" s="3"/>
      <c r="DV2175" s="3"/>
      <c r="DW2175" s="3"/>
      <c r="DX2175" s="3"/>
      <c r="DY2175" s="3"/>
      <c r="DZ2175" s="3"/>
      <c r="EA2175" s="3"/>
      <c r="EB2175" s="3"/>
      <c r="EC2175" s="3"/>
      <c r="ED2175" s="3"/>
      <c r="EE2175" s="3"/>
      <c r="EF2175" s="3"/>
      <c r="EG2175" s="3"/>
    </row>
    <row r="2176" spans="1:137" ht="15.75" customHeight="1">
      <c r="A2176" s="15" t="s">
        <v>6921</v>
      </c>
      <c r="B2176" s="15" t="s">
        <v>6922</v>
      </c>
      <c r="C2176" s="16" t="s">
        <v>6923</v>
      </c>
      <c r="D2176" s="15">
        <v>602322110</v>
      </c>
      <c r="E2176" s="15" t="s">
        <v>6924</v>
      </c>
      <c r="F2176" s="15" t="s">
        <v>84</v>
      </c>
      <c r="G2176" s="15" t="s">
        <v>101</v>
      </c>
      <c r="H2176" s="15" t="s">
        <v>174</v>
      </c>
      <c r="I2176" s="17">
        <f t="shared" si="18"/>
        <v>0</v>
      </c>
      <c r="J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  <c r="U2176" s="17"/>
      <c r="V2176" s="17"/>
      <c r="W2176" s="17"/>
      <c r="X2176" s="17"/>
      <c r="Y2176" s="17"/>
      <c r="Z2176" s="18">
        <f t="shared" si="1"/>
        <v>28</v>
      </c>
      <c r="AA2176" s="19"/>
      <c r="AB2176" s="19"/>
      <c r="AC2176" s="19"/>
      <c r="AD2176" s="19"/>
      <c r="AE2176" s="19"/>
      <c r="AF2176" s="19">
        <v>6</v>
      </c>
      <c r="AG2176" s="19"/>
      <c r="AH2176" s="19">
        <v>7</v>
      </c>
      <c r="AI2176" s="19"/>
      <c r="AJ2176" s="19"/>
      <c r="AK2176" s="19"/>
      <c r="AL2176" s="19"/>
      <c r="AM2176" s="19"/>
      <c r="AN2176" s="19"/>
      <c r="AO2176" s="19">
        <v>15</v>
      </c>
      <c r="AP2176" s="19"/>
      <c r="AQ2176" s="19"/>
      <c r="AR2176" s="20">
        <f t="shared" si="3"/>
        <v>0</v>
      </c>
      <c r="AS2176" s="21"/>
      <c r="AT2176" s="21"/>
      <c r="AU2176" s="21"/>
      <c r="AV2176" s="21"/>
      <c r="AW2176" s="21"/>
      <c r="AX2176" s="21"/>
      <c r="AY2176" s="21"/>
      <c r="AZ2176" s="21"/>
      <c r="BA2176" s="21"/>
      <c r="BB2176" s="21"/>
      <c r="BC2176" s="21"/>
      <c r="BD2176" s="21"/>
      <c r="BE2176" s="21"/>
      <c r="BF2176" s="21"/>
      <c r="BG2176" s="21"/>
      <c r="BH2176" s="21"/>
      <c r="BI2176" s="21"/>
      <c r="BJ2176" s="22">
        <f t="shared" si="21"/>
        <v>50</v>
      </c>
      <c r="BK2176" s="21">
        <v>50</v>
      </c>
      <c r="BL2176" s="21"/>
      <c r="BM2176" s="21"/>
      <c r="BN2176" s="23">
        <f t="shared" si="7"/>
        <v>0</v>
      </c>
      <c r="BO2176" s="23"/>
      <c r="BP2176" s="23"/>
      <c r="BQ2176" s="23"/>
      <c r="BR2176" s="23"/>
      <c r="BS2176" s="23"/>
      <c r="BT2176" s="23"/>
      <c r="BU2176" s="23"/>
      <c r="BV2176" s="23"/>
      <c r="BW2176" s="23"/>
      <c r="BX2176" s="23"/>
      <c r="BY2176" s="23"/>
      <c r="BZ2176" s="23"/>
      <c r="CA2176" s="23"/>
      <c r="CB2176" s="23"/>
      <c r="CC2176" s="23"/>
      <c r="CD2176" s="23"/>
      <c r="CE2176" s="23"/>
      <c r="CF2176" s="21">
        <f t="shared" si="9"/>
        <v>0</v>
      </c>
      <c r="CG2176" s="21"/>
      <c r="CH2176" s="21"/>
      <c r="CI2176" s="21"/>
      <c r="CJ2176" s="21"/>
      <c r="CK2176" s="21"/>
      <c r="CL2176" s="21"/>
      <c r="CM2176" s="21"/>
      <c r="CN2176" s="21"/>
      <c r="CO2176" s="21"/>
      <c r="CP2176" s="21"/>
      <c r="CQ2176" s="21"/>
      <c r="CR2176" s="21"/>
      <c r="CS2176" s="21"/>
      <c r="CT2176" s="21"/>
      <c r="CU2176" s="21"/>
      <c r="CV2176" s="21"/>
      <c r="CW2176" s="21"/>
      <c r="CX2176" s="23">
        <f t="shared" si="11"/>
        <v>2</v>
      </c>
      <c r="CY2176" s="23"/>
      <c r="CZ2176" s="23"/>
      <c r="DA2176" s="23"/>
      <c r="DB2176" s="23">
        <v>2</v>
      </c>
      <c r="DC2176" s="23"/>
      <c r="DD2176" s="23"/>
      <c r="DE2176" s="22">
        <f t="shared" si="13"/>
        <v>0</v>
      </c>
      <c r="DF2176" s="21"/>
      <c r="DG2176" s="21"/>
      <c r="DH2176" s="21"/>
      <c r="DI2176" s="21"/>
      <c r="DJ2176" s="21"/>
      <c r="DK2176" s="24">
        <f t="shared" si="15"/>
        <v>0</v>
      </c>
      <c r="DL2176" s="23"/>
      <c r="DM2176" s="23"/>
      <c r="DN2176" s="3"/>
      <c r="DO2176" s="3"/>
      <c r="DP2176" s="3"/>
      <c r="DQ2176" s="3"/>
      <c r="DR2176" s="3"/>
      <c r="DS2176" s="3"/>
      <c r="DT2176" s="3"/>
      <c r="DU2176" s="3"/>
      <c r="DV2176" s="3"/>
      <c r="DW2176" s="3"/>
      <c r="DX2176" s="3"/>
      <c r="DY2176" s="3"/>
      <c r="DZ2176" s="3"/>
      <c r="EA2176" s="3"/>
      <c r="EB2176" s="3"/>
      <c r="EC2176" s="3"/>
      <c r="ED2176" s="3"/>
      <c r="EE2176" s="3"/>
      <c r="EF2176" s="3"/>
      <c r="EG2176" s="3"/>
    </row>
    <row r="2177" spans="1:137" ht="15.75" customHeight="1">
      <c r="A2177" s="15" t="s">
        <v>6925</v>
      </c>
      <c r="B2177" s="15" t="s">
        <v>6926</v>
      </c>
      <c r="C2177" s="16">
        <v>24753700</v>
      </c>
      <c r="D2177" s="15">
        <v>777221556</v>
      </c>
      <c r="E2177" s="15" t="s">
        <v>6927</v>
      </c>
      <c r="F2177" s="15" t="s">
        <v>84</v>
      </c>
      <c r="G2177" s="15" t="s">
        <v>91</v>
      </c>
      <c r="H2177" s="15" t="s">
        <v>174</v>
      </c>
      <c r="I2177" s="17">
        <f t="shared" si="18"/>
        <v>0</v>
      </c>
      <c r="J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  <c r="U2177" s="17"/>
      <c r="V2177" s="17"/>
      <c r="W2177" s="17"/>
      <c r="X2177" s="17"/>
      <c r="Y2177" s="17"/>
      <c r="Z2177" s="18">
        <f t="shared" si="1"/>
        <v>10</v>
      </c>
      <c r="AA2177" s="19"/>
      <c r="AB2177" s="19"/>
      <c r="AC2177" s="19"/>
      <c r="AD2177" s="19"/>
      <c r="AE2177" s="19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>
        <v>10</v>
      </c>
      <c r="AP2177" s="19"/>
      <c r="AQ2177" s="19"/>
      <c r="AR2177" s="20">
        <f t="shared" si="3"/>
        <v>0</v>
      </c>
      <c r="AS2177" s="21"/>
      <c r="AT2177" s="21"/>
      <c r="AU2177" s="21"/>
      <c r="AV2177" s="21"/>
      <c r="AW2177" s="21"/>
      <c r="AX2177" s="21"/>
      <c r="AY2177" s="21"/>
      <c r="AZ2177" s="21"/>
      <c r="BA2177" s="21"/>
      <c r="BB2177" s="21"/>
      <c r="BC2177" s="21"/>
      <c r="BD2177" s="21"/>
      <c r="BE2177" s="21"/>
      <c r="BF2177" s="21"/>
      <c r="BG2177" s="21"/>
      <c r="BH2177" s="21"/>
      <c r="BI2177" s="21"/>
      <c r="BJ2177" s="22">
        <f t="shared" si="21"/>
        <v>0</v>
      </c>
      <c r="BK2177" s="21"/>
      <c r="BL2177" s="21"/>
      <c r="BM2177" s="21"/>
      <c r="BN2177" s="23">
        <f t="shared" si="7"/>
        <v>0</v>
      </c>
      <c r="BO2177" s="23"/>
      <c r="BP2177" s="23"/>
      <c r="BQ2177" s="23"/>
      <c r="BR2177" s="23"/>
      <c r="BS2177" s="23"/>
      <c r="BT2177" s="23"/>
      <c r="BU2177" s="23"/>
      <c r="BV2177" s="23"/>
      <c r="BW2177" s="23"/>
      <c r="BX2177" s="23"/>
      <c r="BY2177" s="23"/>
      <c r="BZ2177" s="23"/>
      <c r="CA2177" s="23"/>
      <c r="CB2177" s="23"/>
      <c r="CC2177" s="23"/>
      <c r="CD2177" s="23"/>
      <c r="CE2177" s="23"/>
      <c r="CF2177" s="21">
        <f t="shared" si="9"/>
        <v>100</v>
      </c>
      <c r="CG2177" s="21"/>
      <c r="CH2177" s="21"/>
      <c r="CI2177" s="21"/>
      <c r="CJ2177" s="21"/>
      <c r="CK2177" s="21"/>
      <c r="CL2177" s="21"/>
      <c r="CM2177" s="21"/>
      <c r="CN2177" s="21"/>
      <c r="CO2177" s="21"/>
      <c r="CP2177" s="21"/>
      <c r="CQ2177" s="21"/>
      <c r="CR2177" s="21"/>
      <c r="CS2177" s="21"/>
      <c r="CT2177" s="21"/>
      <c r="CU2177" s="21">
        <v>100</v>
      </c>
      <c r="CV2177" s="21"/>
      <c r="CW2177" s="21"/>
      <c r="CX2177" s="23">
        <f t="shared" si="11"/>
        <v>1</v>
      </c>
      <c r="CY2177" s="23"/>
      <c r="CZ2177" s="23"/>
      <c r="DA2177" s="23"/>
      <c r="DB2177" s="23">
        <v>1</v>
      </c>
      <c r="DC2177" s="23"/>
      <c r="DD2177" s="23"/>
      <c r="DE2177" s="22">
        <f t="shared" si="13"/>
        <v>0</v>
      </c>
      <c r="DF2177" s="21"/>
      <c r="DG2177" s="21"/>
      <c r="DH2177" s="21"/>
      <c r="DI2177" s="21"/>
      <c r="DJ2177" s="21"/>
      <c r="DK2177" s="24">
        <f t="shared" si="15"/>
        <v>0</v>
      </c>
      <c r="DL2177" s="23"/>
      <c r="DM2177" s="23"/>
      <c r="DN2177" s="3"/>
      <c r="DO2177" s="3"/>
      <c r="DP2177" s="3"/>
      <c r="DQ2177" s="3"/>
      <c r="DR2177" s="3"/>
      <c r="DS2177" s="3"/>
      <c r="DT2177" s="3"/>
      <c r="DU2177" s="3"/>
      <c r="DV2177" s="3"/>
      <c r="DW2177" s="3"/>
      <c r="DX2177" s="3"/>
      <c r="DY2177" s="3"/>
      <c r="DZ2177" s="3"/>
      <c r="EA2177" s="3"/>
      <c r="EB2177" s="3"/>
      <c r="EC2177" s="3"/>
      <c r="ED2177" s="3"/>
      <c r="EE2177" s="3"/>
      <c r="EF2177" s="3"/>
      <c r="EG2177" s="3"/>
    </row>
    <row r="2178" spans="1:137" ht="15.75" customHeight="1">
      <c r="A2178" s="15" t="s">
        <v>6928</v>
      </c>
      <c r="B2178" s="15" t="s">
        <v>6929</v>
      </c>
      <c r="C2178" s="16">
        <v>60436981</v>
      </c>
      <c r="D2178" s="15">
        <v>775369787</v>
      </c>
      <c r="E2178" s="26" t="s">
        <v>6930</v>
      </c>
      <c r="F2178" s="15" t="s">
        <v>84</v>
      </c>
      <c r="G2178" s="15" t="s">
        <v>101</v>
      </c>
      <c r="H2178" s="15" t="s">
        <v>325</v>
      </c>
      <c r="I2178" s="17">
        <f t="shared" si="18"/>
        <v>0</v>
      </c>
      <c r="J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  <c r="U2178" s="17"/>
      <c r="V2178" s="17"/>
      <c r="W2178" s="17"/>
      <c r="X2178" s="17"/>
      <c r="Y2178" s="17"/>
      <c r="Z2178" s="18">
        <f t="shared" si="1"/>
        <v>47</v>
      </c>
      <c r="AA2178" s="19"/>
      <c r="AB2178" s="19"/>
      <c r="AC2178" s="19"/>
      <c r="AD2178" s="19"/>
      <c r="AE2178" s="19"/>
      <c r="AF2178" s="25">
        <v>16</v>
      </c>
      <c r="AG2178" s="19"/>
      <c r="AH2178" s="19">
        <f>7+9</f>
        <v>16</v>
      </c>
      <c r="AI2178" s="19"/>
      <c r="AJ2178" s="19"/>
      <c r="AK2178" s="19"/>
      <c r="AL2178" s="19"/>
      <c r="AM2178" s="19"/>
      <c r="AN2178" s="19"/>
      <c r="AO2178" s="19"/>
      <c r="AP2178" s="19">
        <v>15</v>
      </c>
      <c r="AQ2178" s="19"/>
      <c r="AR2178" s="20">
        <f t="shared" si="3"/>
        <v>0</v>
      </c>
      <c r="AS2178" s="21"/>
      <c r="AT2178" s="21"/>
      <c r="AU2178" s="21"/>
      <c r="AV2178" s="21"/>
      <c r="AW2178" s="21"/>
      <c r="AX2178" s="21"/>
      <c r="AY2178" s="21"/>
      <c r="AZ2178" s="21"/>
      <c r="BA2178" s="21"/>
      <c r="BB2178" s="21"/>
      <c r="BC2178" s="21"/>
      <c r="BD2178" s="21"/>
      <c r="BE2178" s="21"/>
      <c r="BF2178" s="21"/>
      <c r="BG2178" s="21"/>
      <c r="BH2178" s="21"/>
      <c r="BI2178" s="21"/>
      <c r="BJ2178" s="22">
        <f t="shared" si="21"/>
        <v>0</v>
      </c>
      <c r="BK2178" s="21"/>
      <c r="BL2178" s="21"/>
      <c r="BM2178" s="21"/>
      <c r="BN2178" s="23">
        <f t="shared" si="7"/>
        <v>0</v>
      </c>
      <c r="BO2178" s="23"/>
      <c r="BP2178" s="23"/>
      <c r="BQ2178" s="23"/>
      <c r="BR2178" s="23"/>
      <c r="BS2178" s="23"/>
      <c r="BT2178" s="23"/>
      <c r="BU2178" s="23"/>
      <c r="BV2178" s="23"/>
      <c r="BW2178" s="23"/>
      <c r="BX2178" s="23"/>
      <c r="BY2178" s="23"/>
      <c r="BZ2178" s="23"/>
      <c r="CA2178" s="23"/>
      <c r="CB2178" s="23"/>
      <c r="CC2178" s="23"/>
      <c r="CD2178" s="23"/>
      <c r="CE2178" s="23"/>
      <c r="CF2178" s="21">
        <f t="shared" si="9"/>
        <v>0</v>
      </c>
      <c r="CG2178" s="21"/>
      <c r="CH2178" s="21"/>
      <c r="CI2178" s="21"/>
      <c r="CJ2178" s="21"/>
      <c r="CK2178" s="21"/>
      <c r="CL2178" s="21"/>
      <c r="CM2178" s="21"/>
      <c r="CN2178" s="21"/>
      <c r="CO2178" s="21"/>
      <c r="CP2178" s="21"/>
      <c r="CQ2178" s="21"/>
      <c r="CR2178" s="21"/>
      <c r="CS2178" s="21"/>
      <c r="CT2178" s="21"/>
      <c r="CU2178" s="21"/>
      <c r="CV2178" s="21"/>
      <c r="CW2178" s="21"/>
      <c r="CX2178" s="23">
        <f t="shared" si="11"/>
        <v>2</v>
      </c>
      <c r="CY2178" s="23"/>
      <c r="CZ2178" s="23"/>
      <c r="DA2178" s="23"/>
      <c r="DB2178" s="23"/>
      <c r="DC2178" s="23">
        <v>2</v>
      </c>
      <c r="DD2178" s="23"/>
      <c r="DE2178" s="22">
        <f t="shared" si="13"/>
        <v>0</v>
      </c>
      <c r="DF2178" s="21"/>
      <c r="DG2178" s="21"/>
      <c r="DH2178" s="21"/>
      <c r="DI2178" s="21"/>
      <c r="DJ2178" s="21"/>
      <c r="DK2178" s="24">
        <f t="shared" si="15"/>
        <v>0</v>
      </c>
      <c r="DL2178" s="23"/>
      <c r="DM2178" s="23"/>
      <c r="DN2178" s="3"/>
      <c r="DO2178" s="3"/>
      <c r="DP2178" s="3"/>
      <c r="DQ2178" s="3"/>
      <c r="DR2178" s="3"/>
      <c r="DS2178" s="3"/>
      <c r="DT2178" s="3"/>
      <c r="DU2178" s="3"/>
      <c r="DV2178" s="3"/>
      <c r="DW2178" s="3"/>
      <c r="DX2178" s="3"/>
      <c r="DY2178" s="3"/>
      <c r="DZ2178" s="3"/>
      <c r="EA2178" s="3"/>
      <c r="EB2178" s="3"/>
      <c r="EC2178" s="3"/>
      <c r="ED2178" s="3"/>
      <c r="EE2178" s="3"/>
      <c r="EF2178" s="3"/>
      <c r="EG2178" s="3"/>
    </row>
    <row r="2179" spans="1:137" ht="15.75" customHeight="1">
      <c r="A2179" s="15" t="s">
        <v>6931</v>
      </c>
      <c r="B2179" s="15" t="s">
        <v>6932</v>
      </c>
      <c r="C2179" s="16">
        <v>67908926</v>
      </c>
      <c r="D2179" s="15">
        <v>605258039</v>
      </c>
      <c r="E2179" s="15" t="s">
        <v>6933</v>
      </c>
      <c r="F2179" s="15" t="s">
        <v>84</v>
      </c>
      <c r="G2179" s="15" t="s">
        <v>91</v>
      </c>
      <c r="H2179" s="15" t="s">
        <v>496</v>
      </c>
      <c r="I2179" s="17">
        <f t="shared" si="18"/>
        <v>0</v>
      </c>
      <c r="J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  <c r="U2179" s="17"/>
      <c r="V2179" s="17"/>
      <c r="W2179" s="17"/>
      <c r="X2179" s="17"/>
      <c r="Y2179" s="17"/>
      <c r="Z2179" s="18">
        <f t="shared" si="1"/>
        <v>29</v>
      </c>
      <c r="AA2179" s="19"/>
      <c r="AB2179" s="19"/>
      <c r="AC2179" s="19"/>
      <c r="AD2179" s="19"/>
      <c r="AE2179" s="19"/>
      <c r="AF2179" s="19"/>
      <c r="AG2179" s="19">
        <v>19</v>
      </c>
      <c r="AH2179" s="19"/>
      <c r="AI2179" s="19"/>
      <c r="AJ2179" s="19"/>
      <c r="AK2179" s="19"/>
      <c r="AL2179" s="19"/>
      <c r="AM2179" s="19"/>
      <c r="AN2179" s="19"/>
      <c r="AO2179" s="19">
        <v>10</v>
      </c>
      <c r="AP2179" s="19"/>
      <c r="AQ2179" s="19"/>
      <c r="AR2179" s="20">
        <f t="shared" si="3"/>
        <v>0</v>
      </c>
      <c r="AS2179" s="21"/>
      <c r="AT2179" s="21"/>
      <c r="AU2179" s="21"/>
      <c r="AV2179" s="21"/>
      <c r="AW2179" s="21"/>
      <c r="AX2179" s="21"/>
      <c r="AY2179" s="21"/>
      <c r="AZ2179" s="21"/>
      <c r="BA2179" s="21"/>
      <c r="BB2179" s="21"/>
      <c r="BC2179" s="21"/>
      <c r="BD2179" s="21"/>
      <c r="BE2179" s="21"/>
      <c r="BF2179" s="21"/>
      <c r="BG2179" s="21"/>
      <c r="BH2179" s="21"/>
      <c r="BI2179" s="21"/>
      <c r="BJ2179" s="22">
        <f t="shared" si="21"/>
        <v>0</v>
      </c>
      <c r="BK2179" s="21"/>
      <c r="BL2179" s="21"/>
      <c r="BM2179" s="21"/>
      <c r="BN2179" s="23">
        <f t="shared" si="7"/>
        <v>0</v>
      </c>
      <c r="BO2179" s="23"/>
      <c r="BP2179" s="23"/>
      <c r="BQ2179" s="23"/>
      <c r="BR2179" s="23"/>
      <c r="BS2179" s="23"/>
      <c r="BT2179" s="23"/>
      <c r="BU2179" s="23"/>
      <c r="BV2179" s="23"/>
      <c r="BW2179" s="23"/>
      <c r="BX2179" s="23"/>
      <c r="BY2179" s="23"/>
      <c r="BZ2179" s="23"/>
      <c r="CA2179" s="23"/>
      <c r="CB2179" s="23"/>
      <c r="CC2179" s="23"/>
      <c r="CD2179" s="23"/>
      <c r="CE2179" s="23"/>
      <c r="CF2179" s="21">
        <f t="shared" si="9"/>
        <v>100</v>
      </c>
      <c r="CG2179" s="21"/>
      <c r="CH2179" s="21"/>
      <c r="CI2179" s="21"/>
      <c r="CJ2179" s="21"/>
      <c r="CK2179" s="21"/>
      <c r="CL2179" s="21"/>
      <c r="CM2179" s="21"/>
      <c r="CN2179" s="21"/>
      <c r="CO2179" s="21"/>
      <c r="CP2179" s="21"/>
      <c r="CQ2179" s="21"/>
      <c r="CR2179" s="21"/>
      <c r="CS2179" s="21"/>
      <c r="CT2179" s="21"/>
      <c r="CU2179" s="21">
        <v>100</v>
      </c>
      <c r="CV2179" s="21"/>
      <c r="CW2179" s="21"/>
      <c r="CX2179" s="23">
        <f t="shared" si="11"/>
        <v>1</v>
      </c>
      <c r="CY2179" s="23"/>
      <c r="CZ2179" s="23"/>
      <c r="DA2179" s="23"/>
      <c r="DB2179" s="23">
        <v>1</v>
      </c>
      <c r="DC2179" s="23"/>
      <c r="DD2179" s="23"/>
      <c r="DE2179" s="22">
        <f t="shared" si="13"/>
        <v>0</v>
      </c>
      <c r="DF2179" s="21"/>
      <c r="DG2179" s="21"/>
      <c r="DH2179" s="21"/>
      <c r="DI2179" s="21"/>
      <c r="DJ2179" s="21"/>
      <c r="DK2179" s="24">
        <f t="shared" si="15"/>
        <v>0</v>
      </c>
      <c r="DL2179" s="23"/>
      <c r="DM2179" s="23"/>
      <c r="DN2179" s="3"/>
      <c r="DO2179" s="3"/>
      <c r="DP2179" s="3"/>
      <c r="DQ2179" s="3"/>
      <c r="DR2179" s="3"/>
      <c r="DS2179" s="3"/>
      <c r="DT2179" s="3"/>
      <c r="DU2179" s="3"/>
      <c r="DV2179" s="3"/>
      <c r="DW2179" s="3"/>
      <c r="DX2179" s="3"/>
      <c r="DY2179" s="3"/>
      <c r="DZ2179" s="3"/>
      <c r="EA2179" s="3"/>
      <c r="EB2179" s="3"/>
      <c r="EC2179" s="3"/>
      <c r="ED2179" s="3"/>
      <c r="EE2179" s="3"/>
      <c r="EF2179" s="3"/>
      <c r="EG2179" s="3"/>
    </row>
    <row r="2180" spans="1:137" ht="15.75" customHeight="1">
      <c r="A2180" s="15" t="s">
        <v>6934</v>
      </c>
      <c r="B2180" s="15" t="s">
        <v>6935</v>
      </c>
      <c r="C2180" s="16">
        <v>49688804</v>
      </c>
      <c r="D2180" s="15" t="s">
        <v>6936</v>
      </c>
      <c r="E2180" s="15" t="s">
        <v>6937</v>
      </c>
      <c r="F2180" s="15" t="s">
        <v>84</v>
      </c>
      <c r="G2180" s="15" t="s">
        <v>230</v>
      </c>
      <c r="H2180" s="15" t="s">
        <v>86</v>
      </c>
      <c r="I2180" s="17">
        <f t="shared" si="18"/>
        <v>0</v>
      </c>
      <c r="J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  <c r="U2180" s="17"/>
      <c r="V2180" s="17"/>
      <c r="W2180" s="17"/>
      <c r="X2180" s="17"/>
      <c r="Y2180" s="17"/>
      <c r="Z2180" s="18">
        <f t="shared" si="1"/>
        <v>201</v>
      </c>
      <c r="AA2180" s="19"/>
      <c r="AB2180" s="19"/>
      <c r="AC2180" s="19"/>
      <c r="AD2180" s="19"/>
      <c r="AE2180" s="19"/>
      <c r="AF2180" s="19">
        <v>6</v>
      </c>
      <c r="AG2180" s="19">
        <f>19+19</f>
        <v>38</v>
      </c>
      <c r="AH2180" s="19">
        <v>7</v>
      </c>
      <c r="AI2180" s="19"/>
      <c r="AJ2180" s="19"/>
      <c r="AK2180" s="19"/>
      <c r="AL2180" s="19"/>
      <c r="AM2180" s="19"/>
      <c r="AN2180" s="19"/>
      <c r="AO2180" s="19"/>
      <c r="AP2180" s="19">
        <v>150</v>
      </c>
      <c r="AQ2180" s="19"/>
      <c r="AR2180" s="20">
        <f t="shared" si="3"/>
        <v>0</v>
      </c>
      <c r="AS2180" s="21"/>
      <c r="AT2180" s="21"/>
      <c r="AU2180" s="21"/>
      <c r="AV2180" s="21"/>
      <c r="AW2180" s="21"/>
      <c r="AX2180" s="21"/>
      <c r="AY2180" s="21"/>
      <c r="AZ2180" s="21"/>
      <c r="BA2180" s="21"/>
      <c r="BB2180" s="21"/>
      <c r="BC2180" s="21"/>
      <c r="BD2180" s="21"/>
      <c r="BE2180" s="21"/>
      <c r="BF2180" s="21"/>
      <c r="BG2180" s="21"/>
      <c r="BH2180" s="21"/>
      <c r="BI2180" s="21"/>
      <c r="BJ2180" s="22">
        <f t="shared" si="21"/>
        <v>0</v>
      </c>
      <c r="BK2180" s="21"/>
      <c r="BL2180" s="21"/>
      <c r="BM2180" s="21"/>
      <c r="BN2180" s="23">
        <f t="shared" si="7"/>
        <v>0</v>
      </c>
      <c r="BO2180" s="23"/>
      <c r="BP2180" s="23"/>
      <c r="BQ2180" s="23"/>
      <c r="BR2180" s="23"/>
      <c r="BS2180" s="23"/>
      <c r="BT2180" s="23"/>
      <c r="BU2180" s="23" t="s">
        <v>209</v>
      </c>
      <c r="BV2180" s="23"/>
      <c r="BW2180" s="23"/>
      <c r="BX2180" s="23"/>
      <c r="BY2180" s="23"/>
      <c r="BZ2180" s="23"/>
      <c r="CA2180" s="23"/>
      <c r="CB2180" s="23"/>
      <c r="CC2180" s="23"/>
      <c r="CD2180" s="23"/>
      <c r="CE2180" s="23"/>
      <c r="CF2180" s="21">
        <f t="shared" si="9"/>
        <v>0</v>
      </c>
      <c r="CG2180" s="21"/>
      <c r="CH2180" s="21"/>
      <c r="CI2180" s="21"/>
      <c r="CJ2180" s="21"/>
      <c r="CK2180" s="21"/>
      <c r="CL2180" s="21"/>
      <c r="CM2180" s="21"/>
      <c r="CN2180" s="21"/>
      <c r="CO2180" s="21"/>
      <c r="CP2180" s="21"/>
      <c r="CQ2180" s="21"/>
      <c r="CR2180" s="21"/>
      <c r="CS2180" s="21"/>
      <c r="CT2180" s="21"/>
      <c r="CU2180" s="21"/>
      <c r="CV2180" s="21"/>
      <c r="CW2180" s="21"/>
      <c r="CX2180" s="23">
        <f t="shared" si="11"/>
        <v>0</v>
      </c>
      <c r="CY2180" s="23"/>
      <c r="CZ2180" s="23"/>
      <c r="DA2180" s="23"/>
      <c r="DB2180" s="23"/>
      <c r="DC2180" s="23"/>
      <c r="DD2180" s="23"/>
      <c r="DE2180" s="22">
        <f t="shared" si="13"/>
        <v>0</v>
      </c>
      <c r="DF2180" s="21"/>
      <c r="DG2180" s="21"/>
      <c r="DH2180" s="21"/>
      <c r="DI2180" s="21"/>
      <c r="DJ2180" s="21"/>
      <c r="DK2180" s="24">
        <f t="shared" si="15"/>
        <v>0</v>
      </c>
      <c r="DL2180" s="23"/>
      <c r="DM2180" s="23"/>
      <c r="DN2180" s="3"/>
      <c r="DO2180" s="3"/>
      <c r="DP2180" s="3"/>
      <c r="DQ2180" s="3"/>
      <c r="DR2180" s="3"/>
      <c r="DS2180" s="3"/>
      <c r="DT2180" s="3"/>
      <c r="DU2180" s="3"/>
      <c r="DV2180" s="3"/>
      <c r="DW2180" s="3"/>
      <c r="DX2180" s="3"/>
      <c r="DY2180" s="3"/>
      <c r="DZ2180" s="3"/>
      <c r="EA2180" s="3"/>
      <c r="EB2180" s="3"/>
      <c r="EC2180" s="3"/>
      <c r="ED2180" s="3"/>
      <c r="EE2180" s="3"/>
      <c r="EF2180" s="3"/>
      <c r="EG2180" s="3"/>
    </row>
    <row r="2181" spans="1:137" ht="15.75" customHeight="1">
      <c r="A2181" s="15" t="s">
        <v>6938</v>
      </c>
      <c r="B2181" s="15" t="s">
        <v>6939</v>
      </c>
      <c r="C2181" s="16">
        <v>60435372</v>
      </c>
      <c r="D2181" s="15">
        <v>603732866</v>
      </c>
      <c r="E2181" s="15" t="s">
        <v>6940</v>
      </c>
      <c r="F2181" s="15" t="s">
        <v>84</v>
      </c>
      <c r="G2181" s="15" t="s">
        <v>101</v>
      </c>
      <c r="H2181" s="15" t="s">
        <v>57</v>
      </c>
      <c r="I2181" s="17">
        <f t="shared" si="18"/>
        <v>0</v>
      </c>
      <c r="J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  <c r="U2181" s="17"/>
      <c r="V2181" s="17"/>
      <c r="W2181" s="17"/>
      <c r="X2181" s="17"/>
      <c r="Y2181" s="17"/>
      <c r="Z2181" s="18">
        <f t="shared" si="1"/>
        <v>15</v>
      </c>
      <c r="AA2181" s="19"/>
      <c r="AB2181" s="19"/>
      <c r="AC2181" s="19"/>
      <c r="AD2181" s="19"/>
      <c r="AE2181" s="19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>
        <v>15</v>
      </c>
      <c r="AP2181" s="19"/>
      <c r="AQ2181" s="19"/>
      <c r="AR2181" s="20">
        <f t="shared" si="3"/>
        <v>0</v>
      </c>
      <c r="AS2181" s="21"/>
      <c r="AT2181" s="21"/>
      <c r="AU2181" s="21"/>
      <c r="AV2181" s="21"/>
      <c r="AW2181" s="21"/>
      <c r="AX2181" s="21"/>
      <c r="AY2181" s="21"/>
      <c r="AZ2181" s="21"/>
      <c r="BA2181" s="21"/>
      <c r="BB2181" s="21"/>
      <c r="BC2181" s="21"/>
      <c r="BD2181" s="21"/>
      <c r="BE2181" s="21"/>
      <c r="BF2181" s="21"/>
      <c r="BG2181" s="21"/>
      <c r="BH2181" s="21"/>
      <c r="BI2181" s="21"/>
      <c r="BJ2181" s="22">
        <f t="shared" si="21"/>
        <v>0</v>
      </c>
      <c r="BK2181" s="21"/>
      <c r="BL2181" s="21"/>
      <c r="BM2181" s="21"/>
      <c r="BN2181" s="23">
        <f t="shared" si="7"/>
        <v>0</v>
      </c>
      <c r="BO2181" s="23"/>
      <c r="BP2181" s="23"/>
      <c r="BQ2181" s="23"/>
      <c r="BR2181" s="23"/>
      <c r="BS2181" s="23"/>
      <c r="BT2181" s="23"/>
      <c r="BU2181" s="23"/>
      <c r="BV2181" s="23"/>
      <c r="BW2181" s="23"/>
      <c r="BX2181" s="23"/>
      <c r="BY2181" s="23"/>
      <c r="BZ2181" s="23"/>
      <c r="CA2181" s="23"/>
      <c r="CB2181" s="23"/>
      <c r="CC2181" s="23"/>
      <c r="CD2181" s="23"/>
      <c r="CE2181" s="23"/>
      <c r="CF2181" s="21">
        <f t="shared" si="9"/>
        <v>0</v>
      </c>
      <c r="CG2181" s="21"/>
      <c r="CH2181" s="21"/>
      <c r="CI2181" s="21"/>
      <c r="CJ2181" s="21"/>
      <c r="CK2181" s="21"/>
      <c r="CL2181" s="21"/>
      <c r="CM2181" s="21"/>
      <c r="CN2181" s="21"/>
      <c r="CO2181" s="21"/>
      <c r="CP2181" s="21"/>
      <c r="CQ2181" s="21"/>
      <c r="CR2181" s="21"/>
      <c r="CS2181" s="21"/>
      <c r="CT2181" s="21"/>
      <c r="CU2181" s="21"/>
      <c r="CV2181" s="21"/>
      <c r="CW2181" s="21"/>
      <c r="CX2181" s="23">
        <f t="shared" si="11"/>
        <v>2</v>
      </c>
      <c r="CY2181" s="23"/>
      <c r="CZ2181" s="23"/>
      <c r="DA2181" s="23"/>
      <c r="DB2181" s="23">
        <v>2</v>
      </c>
      <c r="DC2181" s="23"/>
      <c r="DD2181" s="23"/>
      <c r="DE2181" s="22">
        <f t="shared" si="13"/>
        <v>0</v>
      </c>
      <c r="DF2181" s="21"/>
      <c r="DG2181" s="21"/>
      <c r="DH2181" s="21"/>
      <c r="DI2181" s="21"/>
      <c r="DJ2181" s="21"/>
      <c r="DK2181" s="24">
        <f t="shared" si="15"/>
        <v>0</v>
      </c>
      <c r="DL2181" s="23"/>
      <c r="DM2181" s="23"/>
      <c r="DN2181" s="3"/>
      <c r="DO2181" s="3"/>
      <c r="DP2181" s="3"/>
      <c r="DQ2181" s="3"/>
      <c r="DR2181" s="3"/>
      <c r="DS2181" s="3"/>
      <c r="DT2181" s="3"/>
      <c r="DU2181" s="3"/>
      <c r="DV2181" s="3"/>
      <c r="DW2181" s="3"/>
      <c r="DX2181" s="3"/>
      <c r="DY2181" s="3"/>
      <c r="DZ2181" s="3"/>
      <c r="EA2181" s="3"/>
      <c r="EB2181" s="3"/>
      <c r="EC2181" s="3"/>
      <c r="ED2181" s="3"/>
      <c r="EE2181" s="3"/>
      <c r="EF2181" s="3"/>
      <c r="EG2181" s="3"/>
    </row>
    <row r="2182" spans="1:137" ht="15.75" customHeight="1">
      <c r="A2182" s="15" t="s">
        <v>6941</v>
      </c>
      <c r="B2182" s="15" t="s">
        <v>6942</v>
      </c>
      <c r="C2182" s="16" t="s">
        <v>6943</v>
      </c>
      <c r="D2182" s="15">
        <v>775228508</v>
      </c>
      <c r="E2182" s="15" t="s">
        <v>6944</v>
      </c>
      <c r="F2182" s="15" t="s">
        <v>84</v>
      </c>
      <c r="G2182" s="15" t="s">
        <v>101</v>
      </c>
      <c r="H2182" s="15" t="s">
        <v>80</v>
      </c>
      <c r="I2182" s="17">
        <f t="shared" si="18"/>
        <v>0</v>
      </c>
      <c r="J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  <c r="U2182" s="17"/>
      <c r="V2182" s="17"/>
      <c r="W2182" s="17"/>
      <c r="X2182" s="17"/>
      <c r="Y2182" s="17"/>
      <c r="Z2182" s="18">
        <f t="shared" si="1"/>
        <v>15</v>
      </c>
      <c r="AA2182" s="19"/>
      <c r="AB2182" s="19"/>
      <c r="AC2182" s="19"/>
      <c r="AD2182" s="19"/>
      <c r="AE2182" s="19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>
        <v>15</v>
      </c>
      <c r="AP2182" s="19"/>
      <c r="AQ2182" s="19"/>
      <c r="AR2182" s="20">
        <f t="shared" si="3"/>
        <v>0</v>
      </c>
      <c r="AS2182" s="21"/>
      <c r="AT2182" s="21"/>
      <c r="AU2182" s="21"/>
      <c r="AV2182" s="21"/>
      <c r="AW2182" s="21"/>
      <c r="AX2182" s="21"/>
      <c r="AY2182" s="21"/>
      <c r="AZ2182" s="21"/>
      <c r="BA2182" s="21"/>
      <c r="BB2182" s="21"/>
      <c r="BC2182" s="21"/>
      <c r="BD2182" s="21"/>
      <c r="BE2182" s="21"/>
      <c r="BF2182" s="21"/>
      <c r="BG2182" s="21"/>
      <c r="BH2182" s="21"/>
      <c r="BI2182" s="21"/>
      <c r="BJ2182" s="22">
        <f t="shared" si="21"/>
        <v>0</v>
      </c>
      <c r="BK2182" s="21"/>
      <c r="BL2182" s="21"/>
      <c r="BM2182" s="21"/>
      <c r="BN2182" s="23">
        <f t="shared" si="7"/>
        <v>0</v>
      </c>
      <c r="BO2182" s="23"/>
      <c r="BP2182" s="23"/>
      <c r="BQ2182" s="23"/>
      <c r="BR2182" s="23"/>
      <c r="BS2182" s="23"/>
      <c r="BT2182" s="23"/>
      <c r="BU2182" s="23"/>
      <c r="BV2182" s="23"/>
      <c r="BW2182" s="23"/>
      <c r="BX2182" s="23"/>
      <c r="BY2182" s="23"/>
      <c r="BZ2182" s="23"/>
      <c r="CA2182" s="23"/>
      <c r="CB2182" s="23"/>
      <c r="CC2182" s="23"/>
      <c r="CD2182" s="23"/>
      <c r="CE2182" s="23"/>
      <c r="CF2182" s="21">
        <f t="shared" si="9"/>
        <v>0</v>
      </c>
      <c r="CG2182" s="21"/>
      <c r="CH2182" s="21"/>
      <c r="CI2182" s="21"/>
      <c r="CJ2182" s="21"/>
      <c r="CK2182" s="21"/>
      <c r="CL2182" s="21"/>
      <c r="CM2182" s="21"/>
      <c r="CN2182" s="21"/>
      <c r="CO2182" s="21"/>
      <c r="CP2182" s="21"/>
      <c r="CQ2182" s="21"/>
      <c r="CR2182" s="21"/>
      <c r="CS2182" s="21"/>
      <c r="CT2182" s="21"/>
      <c r="CU2182" s="21"/>
      <c r="CV2182" s="21"/>
      <c r="CW2182" s="21"/>
      <c r="CX2182" s="23">
        <f t="shared" si="11"/>
        <v>4</v>
      </c>
      <c r="CY2182" s="23"/>
      <c r="CZ2182" s="23"/>
      <c r="DA2182" s="23"/>
      <c r="DB2182" s="23">
        <v>4</v>
      </c>
      <c r="DC2182" s="23"/>
      <c r="DD2182" s="23"/>
      <c r="DE2182" s="22">
        <f t="shared" si="13"/>
        <v>0</v>
      </c>
      <c r="DF2182" s="21"/>
      <c r="DG2182" s="21"/>
      <c r="DH2182" s="21"/>
      <c r="DI2182" s="21"/>
      <c r="DJ2182" s="21"/>
      <c r="DK2182" s="24">
        <f t="shared" si="15"/>
        <v>0</v>
      </c>
      <c r="DL2182" s="23"/>
      <c r="DM2182" s="23"/>
      <c r="DN2182" s="3"/>
      <c r="DO2182" s="3"/>
      <c r="DP2182" s="3"/>
      <c r="DQ2182" s="3"/>
      <c r="DR2182" s="3"/>
      <c r="DS2182" s="3"/>
      <c r="DT2182" s="3"/>
      <c r="DU2182" s="3"/>
      <c r="DV2182" s="3"/>
      <c r="DW2182" s="3"/>
      <c r="DX2182" s="3"/>
      <c r="DY2182" s="3"/>
      <c r="DZ2182" s="3"/>
      <c r="EA2182" s="3"/>
      <c r="EB2182" s="3"/>
      <c r="EC2182" s="3"/>
      <c r="ED2182" s="3"/>
      <c r="EE2182" s="3"/>
      <c r="EF2182" s="3"/>
      <c r="EG2182" s="3"/>
    </row>
    <row r="2183" spans="1:137" ht="15.75" customHeight="1">
      <c r="A2183" s="15" t="s">
        <v>6945</v>
      </c>
      <c r="B2183" s="15" t="s">
        <v>6946</v>
      </c>
      <c r="C2183" s="16" t="s">
        <v>6947</v>
      </c>
      <c r="D2183" s="15">
        <v>777024585</v>
      </c>
      <c r="E2183" s="15" t="s">
        <v>6948</v>
      </c>
      <c r="F2183" s="15" t="s">
        <v>84</v>
      </c>
      <c r="G2183" s="15" t="s">
        <v>91</v>
      </c>
      <c r="H2183" s="15" t="s">
        <v>117</v>
      </c>
      <c r="I2183" s="17">
        <f t="shared" si="18"/>
        <v>0</v>
      </c>
      <c r="J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  <c r="U2183" s="17"/>
      <c r="V2183" s="17"/>
      <c r="W2183" s="17"/>
      <c r="X2183" s="17"/>
      <c r="Y2183" s="17"/>
      <c r="Z2183" s="18">
        <f t="shared" si="1"/>
        <v>29</v>
      </c>
      <c r="AA2183" s="19"/>
      <c r="AB2183" s="19"/>
      <c r="AC2183" s="19"/>
      <c r="AD2183" s="19"/>
      <c r="AE2183" s="19"/>
      <c r="AF2183" s="19"/>
      <c r="AG2183" s="19">
        <v>19</v>
      </c>
      <c r="AH2183" s="19"/>
      <c r="AI2183" s="19"/>
      <c r="AJ2183" s="19"/>
      <c r="AK2183" s="19"/>
      <c r="AL2183" s="19"/>
      <c r="AM2183" s="19"/>
      <c r="AN2183" s="19"/>
      <c r="AO2183" s="19">
        <v>10</v>
      </c>
      <c r="AP2183" s="19"/>
      <c r="AQ2183" s="19"/>
      <c r="AR2183" s="20">
        <f t="shared" si="3"/>
        <v>0</v>
      </c>
      <c r="AS2183" s="21"/>
      <c r="AT2183" s="21"/>
      <c r="AU2183" s="21"/>
      <c r="AV2183" s="21"/>
      <c r="AW2183" s="21"/>
      <c r="AX2183" s="21"/>
      <c r="AY2183" s="21"/>
      <c r="AZ2183" s="21"/>
      <c r="BA2183" s="21"/>
      <c r="BB2183" s="21"/>
      <c r="BC2183" s="21"/>
      <c r="BD2183" s="21"/>
      <c r="BE2183" s="21"/>
      <c r="BF2183" s="21"/>
      <c r="BG2183" s="21"/>
      <c r="BH2183" s="21"/>
      <c r="BI2183" s="21"/>
      <c r="BJ2183" s="22">
        <f t="shared" si="21"/>
        <v>0</v>
      </c>
      <c r="BK2183" s="21"/>
      <c r="BL2183" s="21"/>
      <c r="BM2183" s="21"/>
      <c r="BN2183" s="23">
        <f t="shared" si="7"/>
        <v>0</v>
      </c>
      <c r="BO2183" s="23"/>
      <c r="BP2183" s="23"/>
      <c r="BQ2183" s="23"/>
      <c r="BR2183" s="23"/>
      <c r="BS2183" s="23"/>
      <c r="BT2183" s="23"/>
      <c r="BU2183" s="23"/>
      <c r="BV2183" s="23"/>
      <c r="BW2183" s="23"/>
      <c r="BX2183" s="23"/>
      <c r="BY2183" s="23"/>
      <c r="BZ2183" s="23"/>
      <c r="CA2183" s="23"/>
      <c r="CB2183" s="23"/>
      <c r="CC2183" s="23"/>
      <c r="CD2183" s="23"/>
      <c r="CE2183" s="23"/>
      <c r="CF2183" s="21">
        <f t="shared" si="9"/>
        <v>100</v>
      </c>
      <c r="CG2183" s="21"/>
      <c r="CH2183" s="21"/>
      <c r="CI2183" s="21"/>
      <c r="CJ2183" s="21"/>
      <c r="CK2183" s="21"/>
      <c r="CL2183" s="21"/>
      <c r="CM2183" s="21"/>
      <c r="CN2183" s="21"/>
      <c r="CO2183" s="21"/>
      <c r="CP2183" s="21"/>
      <c r="CQ2183" s="21"/>
      <c r="CR2183" s="21"/>
      <c r="CS2183" s="21"/>
      <c r="CT2183" s="21"/>
      <c r="CU2183" s="21">
        <v>100</v>
      </c>
      <c r="CV2183" s="21"/>
      <c r="CW2183" s="21"/>
      <c r="CX2183" s="23">
        <f t="shared" si="11"/>
        <v>1</v>
      </c>
      <c r="CY2183" s="23"/>
      <c r="CZ2183" s="23"/>
      <c r="DA2183" s="23"/>
      <c r="DB2183" s="23">
        <v>1</v>
      </c>
      <c r="DC2183" s="23"/>
      <c r="DD2183" s="23"/>
      <c r="DE2183" s="22">
        <f t="shared" si="13"/>
        <v>0</v>
      </c>
      <c r="DF2183" s="21"/>
      <c r="DG2183" s="21"/>
      <c r="DH2183" s="21"/>
      <c r="DI2183" s="21"/>
      <c r="DJ2183" s="21"/>
      <c r="DK2183" s="24">
        <f t="shared" si="15"/>
        <v>0</v>
      </c>
      <c r="DL2183" s="23"/>
      <c r="DM2183" s="23"/>
      <c r="DN2183" s="3"/>
      <c r="DO2183" s="3"/>
      <c r="DP2183" s="3"/>
      <c r="DQ2183" s="3"/>
      <c r="DR2183" s="3"/>
      <c r="DS2183" s="3"/>
      <c r="DT2183" s="3"/>
      <c r="DU2183" s="3"/>
      <c r="DV2183" s="3"/>
      <c r="DW2183" s="3"/>
      <c r="DX2183" s="3"/>
      <c r="DY2183" s="3"/>
      <c r="DZ2183" s="3"/>
      <c r="EA2183" s="3"/>
      <c r="EB2183" s="3"/>
      <c r="EC2183" s="3"/>
      <c r="ED2183" s="3"/>
      <c r="EE2183" s="3"/>
      <c r="EF2183" s="3"/>
      <c r="EG2183" s="3"/>
    </row>
    <row r="2184" spans="1:137" ht="15.75" customHeight="1">
      <c r="A2184" s="15" t="s">
        <v>6949</v>
      </c>
      <c r="B2184" s="15" t="s">
        <v>6950</v>
      </c>
      <c r="C2184" s="16" t="s">
        <v>6951</v>
      </c>
      <c r="D2184" s="15">
        <v>777680920</v>
      </c>
      <c r="E2184" s="15" t="s">
        <v>6952</v>
      </c>
      <c r="F2184" s="15" t="s">
        <v>84</v>
      </c>
      <c r="G2184" s="15" t="s">
        <v>85</v>
      </c>
      <c r="H2184" s="15" t="s">
        <v>258</v>
      </c>
      <c r="I2184" s="17">
        <f t="shared" si="18"/>
        <v>0</v>
      </c>
      <c r="J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  <c r="U2184" s="17"/>
      <c r="V2184" s="17"/>
      <c r="W2184" s="17"/>
      <c r="X2184" s="17"/>
      <c r="Y2184" s="17"/>
      <c r="Z2184" s="18">
        <f t="shared" si="1"/>
        <v>300</v>
      </c>
      <c r="AA2184" s="19"/>
      <c r="AB2184" s="19"/>
      <c r="AC2184" s="19"/>
      <c r="AD2184" s="19"/>
      <c r="AE2184" s="19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>
        <f>260+40</f>
        <v>300</v>
      </c>
      <c r="AP2184" s="19"/>
      <c r="AQ2184" s="19"/>
      <c r="AR2184" s="20">
        <f t="shared" si="3"/>
        <v>0</v>
      </c>
      <c r="AS2184" s="21"/>
      <c r="AT2184" s="21"/>
      <c r="AU2184" s="21"/>
      <c r="AV2184" s="21"/>
      <c r="AW2184" s="21"/>
      <c r="AX2184" s="21"/>
      <c r="AY2184" s="21"/>
      <c r="AZ2184" s="21"/>
      <c r="BA2184" s="21"/>
      <c r="BB2184" s="21"/>
      <c r="BC2184" s="21"/>
      <c r="BD2184" s="21"/>
      <c r="BE2184" s="21"/>
      <c r="BF2184" s="21"/>
      <c r="BG2184" s="21"/>
      <c r="BH2184" s="21"/>
      <c r="BI2184" s="21"/>
      <c r="BJ2184" s="22">
        <f t="shared" si="21"/>
        <v>0</v>
      </c>
      <c r="BK2184" s="21"/>
      <c r="BL2184" s="21"/>
      <c r="BM2184" s="21"/>
      <c r="BN2184" s="23">
        <f t="shared" si="7"/>
        <v>0</v>
      </c>
      <c r="BO2184" s="23"/>
      <c r="BP2184" s="23"/>
      <c r="BQ2184" s="23"/>
      <c r="BR2184" s="23"/>
      <c r="BS2184" s="23"/>
      <c r="BT2184" s="23"/>
      <c r="BU2184" s="23"/>
      <c r="BV2184" s="23"/>
      <c r="BW2184" s="23"/>
      <c r="BX2184" s="23"/>
      <c r="BY2184" s="23"/>
      <c r="BZ2184" s="23"/>
      <c r="CA2184" s="23"/>
      <c r="CB2184" s="23"/>
      <c r="CC2184" s="23"/>
      <c r="CD2184" s="23"/>
      <c r="CE2184" s="23"/>
      <c r="CF2184" s="21">
        <f t="shared" si="9"/>
        <v>0</v>
      </c>
      <c r="CG2184" s="21"/>
      <c r="CH2184" s="21"/>
      <c r="CI2184" s="21"/>
      <c r="CJ2184" s="21"/>
      <c r="CK2184" s="21"/>
      <c r="CL2184" s="21"/>
      <c r="CM2184" s="21"/>
      <c r="CN2184" s="21"/>
      <c r="CO2184" s="21"/>
      <c r="CP2184" s="21"/>
      <c r="CQ2184" s="21"/>
      <c r="CR2184" s="21"/>
      <c r="CS2184" s="21"/>
      <c r="CT2184" s="21"/>
      <c r="CU2184" s="21"/>
      <c r="CV2184" s="21"/>
      <c r="CW2184" s="21"/>
      <c r="CX2184" s="23">
        <f t="shared" si="11"/>
        <v>0</v>
      </c>
      <c r="CY2184" s="23"/>
      <c r="CZ2184" s="23"/>
      <c r="DA2184" s="23"/>
      <c r="DB2184" s="23"/>
      <c r="DC2184" s="23"/>
      <c r="DD2184" s="23"/>
      <c r="DE2184" s="22">
        <f t="shared" si="13"/>
        <v>0</v>
      </c>
      <c r="DF2184" s="21"/>
      <c r="DG2184" s="21"/>
      <c r="DH2184" s="21"/>
      <c r="DI2184" s="21"/>
      <c r="DJ2184" s="21"/>
      <c r="DK2184" s="24">
        <f t="shared" si="15"/>
        <v>0</v>
      </c>
      <c r="DL2184" s="23"/>
      <c r="DM2184" s="23"/>
      <c r="DN2184" s="3"/>
      <c r="DO2184" s="3"/>
      <c r="DP2184" s="3"/>
      <c r="DQ2184" s="3"/>
      <c r="DR2184" s="3"/>
      <c r="DS2184" s="3"/>
      <c r="DT2184" s="3"/>
      <c r="DU2184" s="3"/>
      <c r="DV2184" s="3"/>
      <c r="DW2184" s="3"/>
      <c r="DX2184" s="3"/>
      <c r="DY2184" s="3"/>
      <c r="DZ2184" s="3"/>
      <c r="EA2184" s="3"/>
      <c r="EB2184" s="3"/>
      <c r="EC2184" s="3"/>
      <c r="ED2184" s="3"/>
      <c r="EE2184" s="3"/>
      <c r="EF2184" s="3"/>
      <c r="EG2184" s="3"/>
    </row>
    <row r="2185" spans="1:137" ht="15.75" customHeight="1">
      <c r="A2185" s="15" t="s">
        <v>6953</v>
      </c>
      <c r="B2185" s="15" t="s">
        <v>6954</v>
      </c>
      <c r="C2185" s="16">
        <v>75108461</v>
      </c>
      <c r="D2185" s="15">
        <v>737579518</v>
      </c>
      <c r="E2185" s="15" t="s">
        <v>6955</v>
      </c>
      <c r="F2185" s="15" t="s">
        <v>84</v>
      </c>
      <c r="G2185" s="15" t="s">
        <v>101</v>
      </c>
      <c r="H2185" s="15" t="s">
        <v>174</v>
      </c>
      <c r="I2185" s="17">
        <f t="shared" si="18"/>
        <v>0</v>
      </c>
      <c r="J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  <c r="U2185" s="17"/>
      <c r="V2185" s="17"/>
      <c r="W2185" s="17"/>
      <c r="X2185" s="17"/>
      <c r="Y2185" s="17"/>
      <c r="Z2185" s="18">
        <f t="shared" si="1"/>
        <v>28</v>
      </c>
      <c r="AA2185" s="19"/>
      <c r="AB2185" s="19"/>
      <c r="AC2185" s="19"/>
      <c r="AD2185" s="19"/>
      <c r="AE2185" s="19"/>
      <c r="AF2185" s="19">
        <v>6</v>
      </c>
      <c r="AG2185" s="19"/>
      <c r="AH2185" s="19">
        <v>7</v>
      </c>
      <c r="AI2185" s="19"/>
      <c r="AJ2185" s="19"/>
      <c r="AK2185" s="19"/>
      <c r="AL2185" s="19"/>
      <c r="AM2185" s="19"/>
      <c r="AN2185" s="19"/>
      <c r="AO2185" s="19">
        <v>15</v>
      </c>
      <c r="AP2185" s="19"/>
      <c r="AQ2185" s="19"/>
      <c r="AR2185" s="20">
        <f t="shared" si="3"/>
        <v>0</v>
      </c>
      <c r="AS2185" s="21"/>
      <c r="AT2185" s="21"/>
      <c r="AU2185" s="21"/>
      <c r="AV2185" s="21"/>
      <c r="AW2185" s="21"/>
      <c r="AX2185" s="21"/>
      <c r="AY2185" s="21"/>
      <c r="AZ2185" s="21"/>
      <c r="BA2185" s="21"/>
      <c r="BB2185" s="21"/>
      <c r="BC2185" s="21"/>
      <c r="BD2185" s="21"/>
      <c r="BE2185" s="21"/>
      <c r="BF2185" s="21"/>
      <c r="BG2185" s="21"/>
      <c r="BH2185" s="21"/>
      <c r="BI2185" s="21"/>
      <c r="BJ2185" s="22">
        <f t="shared" si="21"/>
        <v>0</v>
      </c>
      <c r="BK2185" s="21"/>
      <c r="BL2185" s="21"/>
      <c r="BM2185" s="21"/>
      <c r="BN2185" s="23">
        <f t="shared" si="7"/>
        <v>0</v>
      </c>
      <c r="BO2185" s="23"/>
      <c r="BP2185" s="23"/>
      <c r="BQ2185" s="23"/>
      <c r="BR2185" s="23"/>
      <c r="BS2185" s="23"/>
      <c r="BT2185" s="23"/>
      <c r="BU2185" s="23"/>
      <c r="BV2185" s="23"/>
      <c r="BW2185" s="23"/>
      <c r="BX2185" s="23"/>
      <c r="BY2185" s="23"/>
      <c r="BZ2185" s="23"/>
      <c r="CA2185" s="23"/>
      <c r="CB2185" s="23"/>
      <c r="CC2185" s="23"/>
      <c r="CD2185" s="23"/>
      <c r="CE2185" s="23"/>
      <c r="CF2185" s="21">
        <f t="shared" si="9"/>
        <v>0</v>
      </c>
      <c r="CG2185" s="21"/>
      <c r="CH2185" s="21"/>
      <c r="CI2185" s="21"/>
      <c r="CJ2185" s="21"/>
      <c r="CK2185" s="21"/>
      <c r="CL2185" s="21"/>
      <c r="CM2185" s="21"/>
      <c r="CN2185" s="21"/>
      <c r="CO2185" s="21"/>
      <c r="CP2185" s="21"/>
      <c r="CQ2185" s="21"/>
      <c r="CR2185" s="21"/>
      <c r="CS2185" s="21"/>
      <c r="CT2185" s="21"/>
      <c r="CU2185" s="21"/>
      <c r="CV2185" s="21"/>
      <c r="CW2185" s="21"/>
      <c r="CX2185" s="23">
        <f t="shared" si="11"/>
        <v>2</v>
      </c>
      <c r="CY2185" s="23"/>
      <c r="CZ2185" s="23"/>
      <c r="DA2185" s="23"/>
      <c r="DB2185" s="23">
        <v>2</v>
      </c>
      <c r="DC2185" s="23"/>
      <c r="DD2185" s="23"/>
      <c r="DE2185" s="22">
        <f t="shared" si="13"/>
        <v>0</v>
      </c>
      <c r="DF2185" s="21"/>
      <c r="DG2185" s="21"/>
      <c r="DH2185" s="21"/>
      <c r="DI2185" s="21"/>
      <c r="DJ2185" s="21"/>
      <c r="DK2185" s="24">
        <f t="shared" si="15"/>
        <v>0</v>
      </c>
      <c r="DL2185" s="23"/>
      <c r="DM2185" s="23"/>
      <c r="DN2185" s="3"/>
      <c r="DO2185" s="3"/>
      <c r="DP2185" s="3"/>
      <c r="DQ2185" s="3"/>
      <c r="DR2185" s="3"/>
      <c r="DS2185" s="3"/>
      <c r="DT2185" s="3"/>
      <c r="DU2185" s="3"/>
      <c r="DV2185" s="3"/>
      <c r="DW2185" s="3"/>
      <c r="DX2185" s="3"/>
      <c r="DY2185" s="3"/>
      <c r="DZ2185" s="3"/>
      <c r="EA2185" s="3"/>
      <c r="EB2185" s="3"/>
      <c r="EC2185" s="3"/>
      <c r="ED2185" s="3"/>
      <c r="EE2185" s="3"/>
      <c r="EF2185" s="3"/>
      <c r="EG2185" s="3"/>
    </row>
    <row r="2186" spans="1:137" ht="15.75" customHeight="1">
      <c r="A2186" s="15" t="s">
        <v>6956</v>
      </c>
      <c r="B2186" s="15" t="s">
        <v>6957</v>
      </c>
      <c r="C2186" s="16">
        <v>25668536</v>
      </c>
      <c r="D2186" s="15">
        <v>607652579</v>
      </c>
      <c r="E2186" s="15" t="s">
        <v>6958</v>
      </c>
      <c r="F2186" s="15" t="s">
        <v>84</v>
      </c>
      <c r="G2186" s="15" t="s">
        <v>91</v>
      </c>
      <c r="H2186" s="15" t="s">
        <v>86</v>
      </c>
      <c r="I2186" s="17">
        <f t="shared" si="18"/>
        <v>0</v>
      </c>
      <c r="J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  <c r="U2186" s="17"/>
      <c r="V2186" s="17"/>
      <c r="W2186" s="17"/>
      <c r="X2186" s="17"/>
      <c r="Y2186" s="17"/>
      <c r="Z2186" s="18">
        <f t="shared" si="1"/>
        <v>104</v>
      </c>
      <c r="AA2186" s="19"/>
      <c r="AB2186" s="19"/>
      <c r="AC2186" s="19"/>
      <c r="AD2186" s="19"/>
      <c r="AE2186" s="19">
        <v>50</v>
      </c>
      <c r="AF2186" s="19"/>
      <c r="AG2186" s="19">
        <v>19</v>
      </c>
      <c r="AH2186" s="19"/>
      <c r="AI2186" s="19"/>
      <c r="AJ2186" s="19"/>
      <c r="AK2186" s="19"/>
      <c r="AL2186" s="19"/>
      <c r="AM2186" s="19"/>
      <c r="AN2186" s="19"/>
      <c r="AO2186" s="19">
        <v>35</v>
      </c>
      <c r="AP2186" s="19"/>
      <c r="AQ2186" s="19"/>
      <c r="AR2186" s="20">
        <f t="shared" si="3"/>
        <v>0</v>
      </c>
      <c r="AS2186" s="21"/>
      <c r="AT2186" s="21"/>
      <c r="AU2186" s="21"/>
      <c r="AV2186" s="21"/>
      <c r="AW2186" s="21"/>
      <c r="AX2186" s="21"/>
      <c r="AY2186" s="21"/>
      <c r="AZ2186" s="21"/>
      <c r="BA2186" s="21"/>
      <c r="BB2186" s="21"/>
      <c r="BC2186" s="21"/>
      <c r="BD2186" s="21"/>
      <c r="BE2186" s="21"/>
      <c r="BF2186" s="21"/>
      <c r="BG2186" s="21"/>
      <c r="BH2186" s="21"/>
      <c r="BI2186" s="21"/>
      <c r="BJ2186" s="22">
        <f t="shared" si="21"/>
        <v>0</v>
      </c>
      <c r="BK2186" s="21"/>
      <c r="BL2186" s="21"/>
      <c r="BM2186" s="21"/>
      <c r="BN2186" s="23">
        <f t="shared" si="7"/>
        <v>0</v>
      </c>
      <c r="BO2186" s="23"/>
      <c r="BP2186" s="23"/>
      <c r="BQ2186" s="23"/>
      <c r="BR2186" s="23"/>
      <c r="BS2186" s="23"/>
      <c r="BT2186" s="23"/>
      <c r="BU2186" s="23"/>
      <c r="BV2186" s="23"/>
      <c r="BW2186" s="23"/>
      <c r="BX2186" s="23"/>
      <c r="BY2186" s="23"/>
      <c r="BZ2186" s="23"/>
      <c r="CA2186" s="23"/>
      <c r="CB2186" s="23"/>
      <c r="CC2186" s="23"/>
      <c r="CD2186" s="23"/>
      <c r="CE2186" s="23"/>
      <c r="CF2186" s="21">
        <f t="shared" si="9"/>
        <v>100</v>
      </c>
      <c r="CG2186" s="21"/>
      <c r="CH2186" s="21"/>
      <c r="CI2186" s="21"/>
      <c r="CJ2186" s="21"/>
      <c r="CK2186" s="21"/>
      <c r="CL2186" s="21"/>
      <c r="CM2186" s="21"/>
      <c r="CN2186" s="21"/>
      <c r="CO2186" s="21"/>
      <c r="CP2186" s="21"/>
      <c r="CQ2186" s="21"/>
      <c r="CR2186" s="21"/>
      <c r="CS2186" s="21"/>
      <c r="CT2186" s="21"/>
      <c r="CU2186" s="21">
        <v>100</v>
      </c>
      <c r="CV2186" s="21"/>
      <c r="CW2186" s="21"/>
      <c r="CX2186" s="23">
        <f t="shared" si="11"/>
        <v>1</v>
      </c>
      <c r="CY2186" s="23"/>
      <c r="CZ2186" s="23"/>
      <c r="DA2186" s="23"/>
      <c r="DB2186" s="23">
        <v>1</v>
      </c>
      <c r="DC2186" s="23"/>
      <c r="DD2186" s="23"/>
      <c r="DE2186" s="22">
        <f t="shared" si="13"/>
        <v>0</v>
      </c>
      <c r="DF2186" s="21"/>
      <c r="DG2186" s="21"/>
      <c r="DH2186" s="21"/>
      <c r="DI2186" s="21"/>
      <c r="DJ2186" s="21"/>
      <c r="DK2186" s="24">
        <f t="shared" si="15"/>
        <v>0</v>
      </c>
      <c r="DL2186" s="23"/>
      <c r="DM2186" s="23"/>
      <c r="DN2186" s="3"/>
      <c r="DO2186" s="3"/>
      <c r="DP2186" s="3"/>
      <c r="DQ2186" s="3"/>
      <c r="DR2186" s="3"/>
      <c r="DS2186" s="3"/>
      <c r="DT2186" s="3"/>
      <c r="DU2186" s="3"/>
      <c r="DV2186" s="3"/>
      <c r="DW2186" s="3"/>
      <c r="DX2186" s="3"/>
      <c r="DY2186" s="3"/>
      <c r="DZ2186" s="3"/>
      <c r="EA2186" s="3"/>
      <c r="EB2186" s="3"/>
      <c r="EC2186" s="3"/>
      <c r="ED2186" s="3"/>
      <c r="EE2186" s="3"/>
      <c r="EF2186" s="3"/>
      <c r="EG2186" s="3"/>
    </row>
    <row r="2187" spans="1:137" ht="15.75" customHeight="1">
      <c r="A2187" s="15" t="s">
        <v>6959</v>
      </c>
      <c r="B2187" s="15" t="s">
        <v>6960</v>
      </c>
      <c r="C2187" s="16">
        <v>60432934</v>
      </c>
      <c r="D2187" s="15">
        <v>607656212</v>
      </c>
      <c r="E2187" s="15" t="s">
        <v>6961</v>
      </c>
      <c r="F2187" s="15" t="s">
        <v>84</v>
      </c>
      <c r="G2187" s="15" t="s">
        <v>101</v>
      </c>
      <c r="H2187" s="15" t="s">
        <v>258</v>
      </c>
      <c r="I2187" s="17">
        <f t="shared" si="18"/>
        <v>0</v>
      </c>
      <c r="J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  <c r="U2187" s="17"/>
      <c r="V2187" s="17"/>
      <c r="W2187" s="17"/>
      <c r="X2187" s="17"/>
      <c r="Y2187" s="17"/>
      <c r="Z2187" s="18">
        <f t="shared" si="1"/>
        <v>28</v>
      </c>
      <c r="AA2187" s="19"/>
      <c r="AB2187" s="19"/>
      <c r="AC2187" s="19"/>
      <c r="AD2187" s="19"/>
      <c r="AE2187" s="19"/>
      <c r="AF2187" s="19">
        <v>6</v>
      </c>
      <c r="AG2187" s="19"/>
      <c r="AH2187" s="19">
        <v>7</v>
      </c>
      <c r="AI2187" s="19"/>
      <c r="AJ2187" s="19"/>
      <c r="AK2187" s="19"/>
      <c r="AL2187" s="19"/>
      <c r="AM2187" s="19"/>
      <c r="AN2187" s="19"/>
      <c r="AO2187" s="19">
        <v>15</v>
      </c>
      <c r="AP2187" s="19"/>
      <c r="AQ2187" s="19"/>
      <c r="AR2187" s="20">
        <f t="shared" si="3"/>
        <v>0</v>
      </c>
      <c r="AS2187" s="21"/>
      <c r="AT2187" s="21"/>
      <c r="AU2187" s="21"/>
      <c r="AV2187" s="21"/>
      <c r="AW2187" s="21"/>
      <c r="AX2187" s="21"/>
      <c r="AY2187" s="21"/>
      <c r="AZ2187" s="21"/>
      <c r="BA2187" s="21"/>
      <c r="BB2187" s="21"/>
      <c r="BC2187" s="21"/>
      <c r="BD2187" s="21"/>
      <c r="BE2187" s="21"/>
      <c r="BF2187" s="21"/>
      <c r="BG2187" s="21"/>
      <c r="BH2187" s="21"/>
      <c r="BI2187" s="21"/>
      <c r="BJ2187" s="22">
        <f t="shared" si="21"/>
        <v>0</v>
      </c>
      <c r="BK2187" s="21"/>
      <c r="BL2187" s="21"/>
      <c r="BM2187" s="21"/>
      <c r="BN2187" s="23">
        <f t="shared" si="7"/>
        <v>0</v>
      </c>
      <c r="BO2187" s="23"/>
      <c r="BP2187" s="23"/>
      <c r="BQ2187" s="23"/>
      <c r="BR2187" s="23"/>
      <c r="BS2187" s="23"/>
      <c r="BT2187" s="23"/>
      <c r="BU2187" s="23"/>
      <c r="BV2187" s="23"/>
      <c r="BW2187" s="23"/>
      <c r="BX2187" s="23"/>
      <c r="BY2187" s="23"/>
      <c r="BZ2187" s="23"/>
      <c r="CA2187" s="23"/>
      <c r="CB2187" s="23"/>
      <c r="CC2187" s="23"/>
      <c r="CD2187" s="23"/>
      <c r="CE2187" s="23"/>
      <c r="CF2187" s="21">
        <f t="shared" si="9"/>
        <v>0</v>
      </c>
      <c r="CG2187" s="21"/>
      <c r="CH2187" s="21"/>
      <c r="CI2187" s="21"/>
      <c r="CJ2187" s="21"/>
      <c r="CK2187" s="21"/>
      <c r="CL2187" s="21"/>
      <c r="CM2187" s="21"/>
      <c r="CN2187" s="21"/>
      <c r="CO2187" s="21"/>
      <c r="CP2187" s="21"/>
      <c r="CQ2187" s="21"/>
      <c r="CR2187" s="21"/>
      <c r="CS2187" s="21"/>
      <c r="CT2187" s="21"/>
      <c r="CU2187" s="21"/>
      <c r="CV2187" s="21"/>
      <c r="CW2187" s="21"/>
      <c r="CX2187" s="23">
        <f t="shared" si="11"/>
        <v>2</v>
      </c>
      <c r="CY2187" s="23"/>
      <c r="CZ2187" s="23"/>
      <c r="DA2187" s="23"/>
      <c r="DB2187" s="23">
        <v>2</v>
      </c>
      <c r="DC2187" s="23"/>
      <c r="DD2187" s="23"/>
      <c r="DE2187" s="22">
        <f t="shared" si="13"/>
        <v>0</v>
      </c>
      <c r="DF2187" s="21"/>
      <c r="DG2187" s="21"/>
      <c r="DH2187" s="21"/>
      <c r="DI2187" s="21"/>
      <c r="DJ2187" s="21"/>
      <c r="DK2187" s="24">
        <f t="shared" si="15"/>
        <v>0</v>
      </c>
      <c r="DL2187" s="23"/>
      <c r="DM2187" s="23"/>
      <c r="DN2187" s="3"/>
      <c r="DO2187" s="3"/>
      <c r="DP2187" s="3"/>
      <c r="DQ2187" s="3"/>
      <c r="DR2187" s="3"/>
      <c r="DS2187" s="3"/>
      <c r="DT2187" s="3"/>
      <c r="DU2187" s="3"/>
      <c r="DV2187" s="3"/>
      <c r="DW2187" s="3"/>
      <c r="DX2187" s="3"/>
      <c r="DY2187" s="3"/>
      <c r="DZ2187" s="3"/>
      <c r="EA2187" s="3"/>
      <c r="EB2187" s="3"/>
      <c r="EC2187" s="3"/>
      <c r="ED2187" s="3"/>
      <c r="EE2187" s="3"/>
      <c r="EF2187" s="3"/>
      <c r="EG2187" s="3"/>
    </row>
    <row r="2188" spans="1:137" ht="15.75" customHeight="1">
      <c r="A2188" s="15" t="s">
        <v>6962</v>
      </c>
      <c r="B2188" s="15" t="s">
        <v>6963</v>
      </c>
      <c r="C2188" s="16" t="s">
        <v>6964</v>
      </c>
      <c r="D2188" s="15">
        <v>733125241</v>
      </c>
      <c r="E2188" s="15" t="s">
        <v>6965</v>
      </c>
      <c r="F2188" s="15" t="s">
        <v>84</v>
      </c>
      <c r="G2188" s="15" t="s">
        <v>4478</v>
      </c>
      <c r="H2188" s="15" t="s">
        <v>76</v>
      </c>
      <c r="I2188" s="17">
        <f t="shared" si="18"/>
        <v>0</v>
      </c>
      <c r="J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  <c r="U2188" s="17"/>
      <c r="V2188" s="17"/>
      <c r="W2188" s="17"/>
      <c r="X2188" s="17"/>
      <c r="Y2188" s="17"/>
      <c r="Z2188" s="18">
        <f t="shared" si="1"/>
        <v>23</v>
      </c>
      <c r="AA2188" s="19"/>
      <c r="AB2188" s="19"/>
      <c r="AC2188" s="19"/>
      <c r="AD2188" s="19"/>
      <c r="AE2188" s="19"/>
      <c r="AF2188" s="19"/>
      <c r="AG2188" s="19">
        <v>23</v>
      </c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20">
        <f t="shared" si="3"/>
        <v>0</v>
      </c>
      <c r="AS2188" s="21"/>
      <c r="AT2188" s="21"/>
      <c r="AU2188" s="21"/>
      <c r="AV2188" s="21"/>
      <c r="AW2188" s="21"/>
      <c r="AX2188" s="21"/>
      <c r="AY2188" s="21"/>
      <c r="AZ2188" s="21"/>
      <c r="BA2188" s="21"/>
      <c r="BB2188" s="21"/>
      <c r="BC2188" s="21"/>
      <c r="BD2188" s="21"/>
      <c r="BE2188" s="21"/>
      <c r="BF2188" s="21"/>
      <c r="BG2188" s="21"/>
      <c r="BH2188" s="21"/>
      <c r="BI2188" s="21"/>
      <c r="BJ2188" s="22">
        <f t="shared" si="21"/>
        <v>0</v>
      </c>
      <c r="BK2188" s="21"/>
      <c r="BL2188" s="21"/>
      <c r="BM2188" s="21"/>
      <c r="BN2188" s="23">
        <f t="shared" si="7"/>
        <v>0</v>
      </c>
      <c r="BO2188" s="23"/>
      <c r="BP2188" s="23"/>
      <c r="BQ2188" s="23"/>
      <c r="BR2188" s="23"/>
      <c r="BS2188" s="23"/>
      <c r="BT2188" s="23"/>
      <c r="BU2188" s="23"/>
      <c r="BV2188" s="23"/>
      <c r="BW2188" s="23"/>
      <c r="BX2188" s="23"/>
      <c r="BY2188" s="23"/>
      <c r="BZ2188" s="23"/>
      <c r="CA2188" s="23"/>
      <c r="CB2188" s="23"/>
      <c r="CC2188" s="23"/>
      <c r="CD2188" s="23"/>
      <c r="CE2188" s="23"/>
      <c r="CF2188" s="21">
        <f t="shared" si="9"/>
        <v>0</v>
      </c>
      <c r="CG2188" s="21"/>
      <c r="CH2188" s="21"/>
      <c r="CI2188" s="21"/>
      <c r="CJ2188" s="21"/>
      <c r="CK2188" s="21"/>
      <c r="CL2188" s="21"/>
      <c r="CM2188" s="21"/>
      <c r="CN2188" s="21"/>
      <c r="CO2188" s="21"/>
      <c r="CP2188" s="21"/>
      <c r="CQ2188" s="21"/>
      <c r="CR2188" s="21"/>
      <c r="CS2188" s="21"/>
      <c r="CT2188" s="21"/>
      <c r="CU2188" s="21"/>
      <c r="CV2188" s="21"/>
      <c r="CW2188" s="21"/>
      <c r="CX2188" s="23">
        <f t="shared" si="11"/>
        <v>0</v>
      </c>
      <c r="CY2188" s="23"/>
      <c r="CZ2188" s="23"/>
      <c r="DA2188" s="23"/>
      <c r="DB2188" s="23"/>
      <c r="DC2188" s="23"/>
      <c r="DD2188" s="23"/>
      <c r="DE2188" s="22">
        <f t="shared" si="13"/>
        <v>0</v>
      </c>
      <c r="DF2188" s="21"/>
      <c r="DG2188" s="21"/>
      <c r="DH2188" s="21"/>
      <c r="DI2188" s="21"/>
      <c r="DJ2188" s="21"/>
      <c r="DK2188" s="24">
        <f t="shared" si="15"/>
        <v>0</v>
      </c>
      <c r="DL2188" s="23"/>
      <c r="DM2188" s="23"/>
      <c r="DN2188" s="3"/>
      <c r="DO2188" s="3"/>
      <c r="DP2188" s="3"/>
      <c r="DQ2188" s="3"/>
      <c r="DR2188" s="3"/>
      <c r="DS2188" s="3"/>
      <c r="DT2188" s="3"/>
      <c r="DU2188" s="3"/>
      <c r="DV2188" s="3"/>
      <c r="DW2188" s="3"/>
      <c r="DX2188" s="3"/>
      <c r="DY2188" s="3"/>
      <c r="DZ2188" s="3"/>
      <c r="EA2188" s="3"/>
      <c r="EB2188" s="3"/>
      <c r="EC2188" s="3"/>
      <c r="ED2188" s="3"/>
      <c r="EE2188" s="3"/>
      <c r="EF2188" s="3"/>
      <c r="EG2188" s="3"/>
    </row>
    <row r="2189" spans="1:137" ht="15.75" customHeight="1">
      <c r="A2189" s="15" t="s">
        <v>5907</v>
      </c>
      <c r="B2189" s="15" t="s">
        <v>6966</v>
      </c>
      <c r="C2189" s="16">
        <v>71169440</v>
      </c>
      <c r="D2189" s="15">
        <v>605939323</v>
      </c>
      <c r="E2189" s="15" t="s">
        <v>6967</v>
      </c>
      <c r="F2189" s="15" t="s">
        <v>84</v>
      </c>
      <c r="G2189" s="15" t="s">
        <v>91</v>
      </c>
      <c r="H2189" s="15" t="s">
        <v>57</v>
      </c>
      <c r="I2189" s="17">
        <f t="shared" si="18"/>
        <v>0</v>
      </c>
      <c r="J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  <c r="U2189" s="17"/>
      <c r="V2189" s="17"/>
      <c r="W2189" s="17"/>
      <c r="X2189" s="17"/>
      <c r="Y2189" s="17"/>
      <c r="Z2189" s="18">
        <f t="shared" si="1"/>
        <v>29</v>
      </c>
      <c r="AA2189" s="19"/>
      <c r="AB2189" s="19"/>
      <c r="AC2189" s="19"/>
      <c r="AD2189" s="19"/>
      <c r="AE2189" s="19"/>
      <c r="AF2189" s="19"/>
      <c r="AG2189" s="19">
        <v>19</v>
      </c>
      <c r="AH2189" s="19"/>
      <c r="AI2189" s="19"/>
      <c r="AJ2189" s="19"/>
      <c r="AK2189" s="19"/>
      <c r="AL2189" s="19"/>
      <c r="AM2189" s="19"/>
      <c r="AN2189" s="19"/>
      <c r="AO2189" s="19">
        <v>10</v>
      </c>
      <c r="AP2189" s="19"/>
      <c r="AQ2189" s="19"/>
      <c r="AR2189" s="20">
        <f t="shared" si="3"/>
        <v>0</v>
      </c>
      <c r="AS2189" s="21"/>
      <c r="AT2189" s="21"/>
      <c r="AU2189" s="21"/>
      <c r="AV2189" s="21"/>
      <c r="AW2189" s="21"/>
      <c r="AX2189" s="21"/>
      <c r="AY2189" s="21"/>
      <c r="AZ2189" s="21"/>
      <c r="BA2189" s="21"/>
      <c r="BB2189" s="21"/>
      <c r="BC2189" s="21"/>
      <c r="BD2189" s="21"/>
      <c r="BE2189" s="21"/>
      <c r="BF2189" s="21"/>
      <c r="BG2189" s="21"/>
      <c r="BH2189" s="21"/>
      <c r="BI2189" s="21"/>
      <c r="BJ2189" s="22">
        <f t="shared" si="21"/>
        <v>0</v>
      </c>
      <c r="BK2189" s="21"/>
      <c r="BL2189" s="21"/>
      <c r="BM2189" s="21"/>
      <c r="BN2189" s="23">
        <f t="shared" si="7"/>
        <v>0</v>
      </c>
      <c r="BO2189" s="23"/>
      <c r="BP2189" s="23"/>
      <c r="BQ2189" s="23"/>
      <c r="BR2189" s="23"/>
      <c r="BS2189" s="23"/>
      <c r="BT2189" s="23"/>
      <c r="BU2189" s="23"/>
      <c r="BV2189" s="23"/>
      <c r="BW2189" s="23"/>
      <c r="BX2189" s="23"/>
      <c r="BY2189" s="23"/>
      <c r="BZ2189" s="23"/>
      <c r="CA2189" s="23"/>
      <c r="CB2189" s="23"/>
      <c r="CC2189" s="23"/>
      <c r="CD2189" s="23"/>
      <c r="CE2189" s="23"/>
      <c r="CF2189" s="21">
        <f t="shared" si="9"/>
        <v>100</v>
      </c>
      <c r="CG2189" s="21"/>
      <c r="CH2189" s="21"/>
      <c r="CI2189" s="21"/>
      <c r="CJ2189" s="21"/>
      <c r="CK2189" s="21"/>
      <c r="CL2189" s="21"/>
      <c r="CM2189" s="21"/>
      <c r="CN2189" s="21"/>
      <c r="CO2189" s="21"/>
      <c r="CP2189" s="21"/>
      <c r="CQ2189" s="21"/>
      <c r="CR2189" s="21"/>
      <c r="CS2189" s="21"/>
      <c r="CT2189" s="21"/>
      <c r="CU2189" s="21">
        <v>100</v>
      </c>
      <c r="CV2189" s="21"/>
      <c r="CW2189" s="21"/>
      <c r="CX2189" s="23">
        <f t="shared" si="11"/>
        <v>1</v>
      </c>
      <c r="CY2189" s="23"/>
      <c r="CZ2189" s="23"/>
      <c r="DA2189" s="23"/>
      <c r="DB2189" s="23">
        <v>1</v>
      </c>
      <c r="DC2189" s="23"/>
      <c r="DD2189" s="23"/>
      <c r="DE2189" s="22">
        <f t="shared" si="13"/>
        <v>0</v>
      </c>
      <c r="DF2189" s="21"/>
      <c r="DG2189" s="21"/>
      <c r="DH2189" s="21"/>
      <c r="DI2189" s="21"/>
      <c r="DJ2189" s="21"/>
      <c r="DK2189" s="24">
        <f t="shared" si="15"/>
        <v>0</v>
      </c>
      <c r="DL2189" s="23"/>
      <c r="DM2189" s="23"/>
      <c r="DN2189" s="3"/>
      <c r="DO2189" s="3"/>
      <c r="DP2189" s="3"/>
      <c r="DQ2189" s="3"/>
      <c r="DR2189" s="3"/>
      <c r="DS2189" s="3"/>
      <c r="DT2189" s="3"/>
      <c r="DU2189" s="3"/>
      <c r="DV2189" s="3"/>
      <c r="DW2189" s="3"/>
      <c r="DX2189" s="3"/>
      <c r="DY2189" s="3"/>
      <c r="DZ2189" s="3"/>
      <c r="EA2189" s="3"/>
      <c r="EB2189" s="3"/>
      <c r="EC2189" s="3"/>
      <c r="ED2189" s="3"/>
      <c r="EE2189" s="3"/>
      <c r="EF2189" s="3"/>
      <c r="EG2189" s="3"/>
    </row>
    <row r="2190" spans="1:137" ht="15.75" customHeight="1">
      <c r="A2190" s="15" t="s">
        <v>6968</v>
      </c>
      <c r="B2190" s="15" t="s">
        <v>6969</v>
      </c>
      <c r="C2190" s="16">
        <v>45245649</v>
      </c>
      <c r="D2190" s="15">
        <v>725713610</v>
      </c>
      <c r="E2190" s="15" t="s">
        <v>6970</v>
      </c>
      <c r="F2190" s="15" t="s">
        <v>84</v>
      </c>
      <c r="G2190" s="15" t="s">
        <v>153</v>
      </c>
      <c r="H2190" s="15" t="s">
        <v>57</v>
      </c>
      <c r="I2190" s="17">
        <f t="shared" si="18"/>
        <v>0</v>
      </c>
      <c r="J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  <c r="U2190" s="17"/>
      <c r="V2190" s="17"/>
      <c r="W2190" s="17"/>
      <c r="X2190" s="17"/>
      <c r="Y2190" s="17"/>
      <c r="Z2190" s="18">
        <f t="shared" si="1"/>
        <v>469</v>
      </c>
      <c r="AA2190" s="19"/>
      <c r="AB2190" s="19"/>
      <c r="AC2190" s="19"/>
      <c r="AD2190" s="19"/>
      <c r="AE2190" s="25">
        <v>100</v>
      </c>
      <c r="AF2190" s="19"/>
      <c r="AG2190" s="19">
        <v>119</v>
      </c>
      <c r="AH2190" s="19"/>
      <c r="AI2190" s="19"/>
      <c r="AJ2190" s="19"/>
      <c r="AK2190" s="19"/>
      <c r="AL2190" s="19"/>
      <c r="AM2190" s="19"/>
      <c r="AN2190" s="19"/>
      <c r="AO2190" s="19">
        <v>200</v>
      </c>
      <c r="AP2190" s="19">
        <v>50</v>
      </c>
      <c r="AQ2190" s="19"/>
      <c r="AR2190" s="20">
        <f t="shared" si="3"/>
        <v>0</v>
      </c>
      <c r="AS2190" s="21"/>
      <c r="AT2190" s="21"/>
      <c r="AU2190" s="21"/>
      <c r="AV2190" s="21"/>
      <c r="AW2190" s="21"/>
      <c r="AX2190" s="21"/>
      <c r="AY2190" s="21"/>
      <c r="AZ2190" s="21"/>
      <c r="BA2190" s="21"/>
      <c r="BB2190" s="21"/>
      <c r="BC2190" s="21"/>
      <c r="BD2190" s="21"/>
      <c r="BE2190" s="21"/>
      <c r="BF2190" s="21"/>
      <c r="BG2190" s="21"/>
      <c r="BH2190" s="21"/>
      <c r="BI2190" s="21"/>
      <c r="BJ2190" s="22">
        <f t="shared" si="21"/>
        <v>0</v>
      </c>
      <c r="BK2190" s="21"/>
      <c r="BL2190" s="21"/>
      <c r="BM2190" s="21"/>
      <c r="BN2190" s="23">
        <f t="shared" si="7"/>
        <v>20</v>
      </c>
      <c r="BO2190" s="23"/>
      <c r="BP2190" s="23"/>
      <c r="BQ2190" s="23">
        <v>10</v>
      </c>
      <c r="BR2190" s="23"/>
      <c r="BS2190" s="23"/>
      <c r="BT2190" s="23"/>
      <c r="BU2190" s="23"/>
      <c r="BV2190" s="23"/>
      <c r="BW2190" s="23">
        <v>10</v>
      </c>
      <c r="BX2190" s="23"/>
      <c r="BY2190" s="23"/>
      <c r="BZ2190" s="23"/>
      <c r="CA2190" s="23"/>
      <c r="CB2190" s="23"/>
      <c r="CC2190" s="23"/>
      <c r="CD2190" s="23"/>
      <c r="CE2190" s="23"/>
      <c r="CF2190" s="21">
        <f t="shared" si="9"/>
        <v>1700</v>
      </c>
      <c r="CG2190" s="21"/>
      <c r="CH2190" s="21"/>
      <c r="CI2190" s="21"/>
      <c r="CJ2190" s="21">
        <v>1000</v>
      </c>
      <c r="CK2190" s="21"/>
      <c r="CL2190" s="21"/>
      <c r="CM2190" s="21"/>
      <c r="CN2190" s="21"/>
      <c r="CO2190" s="21"/>
      <c r="CP2190" s="21"/>
      <c r="CQ2190" s="21"/>
      <c r="CR2190" s="21"/>
      <c r="CS2190" s="21"/>
      <c r="CT2190" s="21"/>
      <c r="CU2190" s="21">
        <v>700</v>
      </c>
      <c r="CV2190" s="21"/>
      <c r="CW2190" s="21"/>
      <c r="CX2190" s="23">
        <f t="shared" si="11"/>
        <v>5</v>
      </c>
      <c r="CY2190" s="23"/>
      <c r="CZ2190" s="23"/>
      <c r="DA2190" s="23"/>
      <c r="DB2190" s="23">
        <v>5</v>
      </c>
      <c r="DC2190" s="23"/>
      <c r="DD2190" s="23"/>
      <c r="DE2190" s="22">
        <f t="shared" si="13"/>
        <v>50</v>
      </c>
      <c r="DF2190" s="21"/>
      <c r="DG2190" s="21"/>
      <c r="DH2190" s="21">
        <v>50</v>
      </c>
      <c r="DI2190" s="21"/>
      <c r="DJ2190" s="21"/>
      <c r="DK2190" s="24">
        <f t="shared" si="15"/>
        <v>5</v>
      </c>
      <c r="DL2190" s="23">
        <v>5</v>
      </c>
      <c r="DM2190" s="23"/>
      <c r="DN2190" s="3"/>
      <c r="DO2190" s="3"/>
      <c r="DP2190" s="3"/>
      <c r="DQ2190" s="3"/>
      <c r="DR2190" s="3"/>
      <c r="DS2190" s="3"/>
      <c r="DT2190" s="3"/>
      <c r="DU2190" s="3"/>
      <c r="DV2190" s="3"/>
      <c r="DW2190" s="3"/>
      <c r="DX2190" s="3"/>
      <c r="DY2190" s="3"/>
      <c r="DZ2190" s="3"/>
      <c r="EA2190" s="3"/>
      <c r="EB2190" s="3"/>
      <c r="EC2190" s="3"/>
      <c r="ED2190" s="3"/>
      <c r="EE2190" s="3"/>
      <c r="EF2190" s="3"/>
      <c r="EG2190" s="3"/>
    </row>
    <row r="2191" spans="1:137" ht="15.75" customHeight="1">
      <c r="A2191" s="15" t="s">
        <v>6971</v>
      </c>
      <c r="B2191" s="15" t="s">
        <v>6972</v>
      </c>
      <c r="C2191" s="16" t="s">
        <v>6973</v>
      </c>
      <c r="D2191" s="15">
        <v>721365575</v>
      </c>
      <c r="E2191" s="15" t="s">
        <v>6974</v>
      </c>
      <c r="F2191" s="15" t="s">
        <v>84</v>
      </c>
      <c r="G2191" s="15" t="s">
        <v>153</v>
      </c>
      <c r="H2191" s="15" t="s">
        <v>117</v>
      </c>
      <c r="I2191" s="17">
        <f t="shared" si="18"/>
        <v>0</v>
      </c>
      <c r="J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  <c r="U2191" s="17"/>
      <c r="V2191" s="17"/>
      <c r="W2191" s="17"/>
      <c r="X2191" s="17"/>
      <c r="Y2191" s="17"/>
      <c r="Z2191" s="18">
        <f t="shared" si="1"/>
        <v>34</v>
      </c>
      <c r="AA2191" s="19"/>
      <c r="AB2191" s="19"/>
      <c r="AC2191" s="19"/>
      <c r="AD2191" s="19"/>
      <c r="AE2191" s="19"/>
      <c r="AF2191" s="19"/>
      <c r="AG2191" s="19">
        <v>19</v>
      </c>
      <c r="AH2191" s="19"/>
      <c r="AI2191" s="19"/>
      <c r="AJ2191" s="19"/>
      <c r="AK2191" s="19"/>
      <c r="AL2191" s="19"/>
      <c r="AM2191" s="19"/>
      <c r="AN2191" s="19"/>
      <c r="AO2191" s="19"/>
      <c r="AP2191" s="19">
        <v>15</v>
      </c>
      <c r="AQ2191" s="19"/>
      <c r="AR2191" s="20">
        <f t="shared" si="3"/>
        <v>0</v>
      </c>
      <c r="AS2191" s="21"/>
      <c r="AT2191" s="21"/>
      <c r="AU2191" s="21"/>
      <c r="AV2191" s="21"/>
      <c r="AW2191" s="21"/>
      <c r="AX2191" s="21"/>
      <c r="AY2191" s="21"/>
      <c r="AZ2191" s="21"/>
      <c r="BA2191" s="21"/>
      <c r="BB2191" s="21"/>
      <c r="BC2191" s="21"/>
      <c r="BD2191" s="21"/>
      <c r="BE2191" s="21"/>
      <c r="BF2191" s="21"/>
      <c r="BG2191" s="21"/>
      <c r="BH2191" s="21"/>
      <c r="BI2191" s="21"/>
      <c r="BJ2191" s="22">
        <f t="shared" si="21"/>
        <v>0</v>
      </c>
      <c r="BK2191" s="21"/>
      <c r="BL2191" s="21"/>
      <c r="BM2191" s="21"/>
      <c r="BN2191" s="23">
        <f t="shared" si="7"/>
        <v>0</v>
      </c>
      <c r="BO2191" s="23"/>
      <c r="BP2191" s="23"/>
      <c r="BQ2191" s="23"/>
      <c r="BR2191" s="23"/>
      <c r="BS2191" s="23"/>
      <c r="BT2191" s="23"/>
      <c r="BU2191" s="23"/>
      <c r="BV2191" s="23"/>
      <c r="BW2191" s="23"/>
      <c r="BX2191" s="23"/>
      <c r="BY2191" s="23"/>
      <c r="BZ2191" s="23"/>
      <c r="CA2191" s="23"/>
      <c r="CB2191" s="23"/>
      <c r="CC2191" s="23"/>
      <c r="CD2191" s="23"/>
      <c r="CE2191" s="23"/>
      <c r="CF2191" s="21">
        <f t="shared" si="9"/>
        <v>0</v>
      </c>
      <c r="CG2191" s="21"/>
      <c r="CH2191" s="21"/>
      <c r="CI2191" s="21"/>
      <c r="CJ2191" s="21"/>
      <c r="CK2191" s="21"/>
      <c r="CL2191" s="21"/>
      <c r="CM2191" s="21"/>
      <c r="CN2191" s="21"/>
      <c r="CO2191" s="21"/>
      <c r="CP2191" s="21"/>
      <c r="CQ2191" s="21"/>
      <c r="CR2191" s="21"/>
      <c r="CS2191" s="21"/>
      <c r="CT2191" s="21"/>
      <c r="CU2191" s="21"/>
      <c r="CV2191" s="21"/>
      <c r="CW2191" s="21"/>
      <c r="CX2191" s="23">
        <f t="shared" si="11"/>
        <v>0</v>
      </c>
      <c r="CY2191" s="23"/>
      <c r="CZ2191" s="23"/>
      <c r="DA2191" s="23"/>
      <c r="DB2191" s="23"/>
      <c r="DC2191" s="23"/>
      <c r="DD2191" s="23"/>
      <c r="DE2191" s="22">
        <f t="shared" si="13"/>
        <v>0</v>
      </c>
      <c r="DF2191" s="21"/>
      <c r="DG2191" s="21"/>
      <c r="DH2191" s="21"/>
      <c r="DI2191" s="21"/>
      <c r="DJ2191" s="21"/>
      <c r="DK2191" s="24">
        <f t="shared" si="15"/>
        <v>0</v>
      </c>
      <c r="DL2191" s="23"/>
      <c r="DM2191" s="23"/>
      <c r="DN2191" s="3"/>
      <c r="DO2191" s="3"/>
      <c r="DP2191" s="3"/>
      <c r="DQ2191" s="3"/>
      <c r="DR2191" s="3"/>
      <c r="DS2191" s="3"/>
      <c r="DT2191" s="3"/>
      <c r="DU2191" s="3"/>
      <c r="DV2191" s="3"/>
      <c r="DW2191" s="3"/>
      <c r="DX2191" s="3"/>
      <c r="DY2191" s="3"/>
      <c r="DZ2191" s="3"/>
      <c r="EA2191" s="3"/>
      <c r="EB2191" s="3"/>
      <c r="EC2191" s="3"/>
      <c r="ED2191" s="3"/>
      <c r="EE2191" s="3"/>
      <c r="EF2191" s="3"/>
      <c r="EG2191" s="3"/>
    </row>
    <row r="2192" spans="1:137" ht="15.75" customHeight="1">
      <c r="A2192" s="15" t="s">
        <v>6975</v>
      </c>
      <c r="B2192" s="15" t="s">
        <v>6976</v>
      </c>
      <c r="C2192" s="16">
        <v>49277821</v>
      </c>
      <c r="D2192" s="15">
        <v>602219197</v>
      </c>
      <c r="E2192" s="15" t="s">
        <v>6977</v>
      </c>
      <c r="F2192" s="15" t="s">
        <v>84</v>
      </c>
      <c r="G2192" s="15" t="s">
        <v>169</v>
      </c>
      <c r="H2192" s="15" t="s">
        <v>80</v>
      </c>
      <c r="I2192" s="17">
        <f t="shared" si="18"/>
        <v>0</v>
      </c>
      <c r="J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  <c r="U2192" s="17"/>
      <c r="V2192" s="17"/>
      <c r="W2192" s="17"/>
      <c r="X2192" s="17"/>
      <c r="Y2192" s="17"/>
      <c r="Z2192" s="18">
        <f t="shared" si="1"/>
        <v>44</v>
      </c>
      <c r="AA2192" s="19"/>
      <c r="AB2192" s="19"/>
      <c r="AC2192" s="19"/>
      <c r="AD2192" s="19"/>
      <c r="AE2192" s="19"/>
      <c r="AF2192" s="19"/>
      <c r="AG2192" s="19">
        <v>19</v>
      </c>
      <c r="AH2192" s="19"/>
      <c r="AI2192" s="19"/>
      <c r="AJ2192" s="19"/>
      <c r="AK2192" s="19"/>
      <c r="AL2192" s="19"/>
      <c r="AM2192" s="19"/>
      <c r="AN2192" s="19"/>
      <c r="AO2192" s="19"/>
      <c r="AP2192" s="19">
        <v>25</v>
      </c>
      <c r="AQ2192" s="19"/>
      <c r="AR2192" s="20">
        <f t="shared" si="3"/>
        <v>0</v>
      </c>
      <c r="AS2192" s="21"/>
      <c r="AT2192" s="21"/>
      <c r="AU2192" s="21"/>
      <c r="AV2192" s="21"/>
      <c r="AW2192" s="21"/>
      <c r="AX2192" s="21"/>
      <c r="AY2192" s="21"/>
      <c r="AZ2192" s="21"/>
      <c r="BA2192" s="21"/>
      <c r="BB2192" s="21"/>
      <c r="BC2192" s="21"/>
      <c r="BD2192" s="21"/>
      <c r="BE2192" s="21"/>
      <c r="BF2192" s="21"/>
      <c r="BG2192" s="21"/>
      <c r="BH2192" s="21"/>
      <c r="BI2192" s="21"/>
      <c r="BJ2192" s="22">
        <f t="shared" si="21"/>
        <v>0</v>
      </c>
      <c r="BK2192" s="21"/>
      <c r="BL2192" s="21"/>
      <c r="BM2192" s="21"/>
      <c r="BN2192" s="23">
        <f t="shared" si="7"/>
        <v>0</v>
      </c>
      <c r="BO2192" s="23"/>
      <c r="BP2192" s="23"/>
      <c r="BQ2192" s="23"/>
      <c r="BR2192" s="23"/>
      <c r="BS2192" s="23"/>
      <c r="BT2192" s="23"/>
      <c r="BU2192" s="23" t="s">
        <v>209</v>
      </c>
      <c r="BV2192" s="23"/>
      <c r="BW2192" s="23"/>
      <c r="BX2192" s="23"/>
      <c r="BY2192" s="23"/>
      <c r="BZ2192" s="23"/>
      <c r="CA2192" s="23"/>
      <c r="CB2192" s="23"/>
      <c r="CC2192" s="23"/>
      <c r="CD2192" s="23"/>
      <c r="CE2192" s="23"/>
      <c r="CF2192" s="21">
        <f t="shared" si="9"/>
        <v>0</v>
      </c>
      <c r="CG2192" s="21"/>
      <c r="CH2192" s="21"/>
      <c r="CI2192" s="21"/>
      <c r="CJ2192" s="21"/>
      <c r="CK2192" s="21"/>
      <c r="CL2192" s="21"/>
      <c r="CM2192" s="21"/>
      <c r="CN2192" s="21"/>
      <c r="CO2192" s="21"/>
      <c r="CP2192" s="21"/>
      <c r="CQ2192" s="21"/>
      <c r="CR2192" s="21"/>
      <c r="CS2192" s="21"/>
      <c r="CT2192" s="21"/>
      <c r="CU2192" s="21"/>
      <c r="CV2192" s="21"/>
      <c r="CW2192" s="21"/>
      <c r="CX2192" s="23">
        <f t="shared" si="11"/>
        <v>0</v>
      </c>
      <c r="CY2192" s="23"/>
      <c r="CZ2192" s="23"/>
      <c r="DA2192" s="23"/>
      <c r="DB2192" s="23"/>
      <c r="DC2192" s="23"/>
      <c r="DD2192" s="23"/>
      <c r="DE2192" s="22">
        <f t="shared" si="13"/>
        <v>0</v>
      </c>
      <c r="DF2192" s="21"/>
      <c r="DG2192" s="21"/>
      <c r="DH2192" s="21"/>
      <c r="DI2192" s="21"/>
      <c r="DJ2192" s="21"/>
      <c r="DK2192" s="24">
        <f t="shared" si="15"/>
        <v>0</v>
      </c>
      <c r="DL2192" s="23"/>
      <c r="DM2192" s="23"/>
      <c r="DN2192" s="3"/>
      <c r="DO2192" s="3"/>
      <c r="DP2192" s="3"/>
      <c r="DQ2192" s="3"/>
      <c r="DR2192" s="3"/>
      <c r="DS2192" s="3"/>
      <c r="DT2192" s="3"/>
      <c r="DU2192" s="3"/>
      <c r="DV2192" s="3"/>
      <c r="DW2192" s="3"/>
      <c r="DX2192" s="3"/>
      <c r="DY2192" s="3"/>
      <c r="DZ2192" s="3"/>
      <c r="EA2192" s="3"/>
      <c r="EB2192" s="3"/>
      <c r="EC2192" s="3"/>
      <c r="ED2192" s="3"/>
      <c r="EE2192" s="3"/>
      <c r="EF2192" s="3"/>
      <c r="EG2192" s="3"/>
    </row>
    <row r="2193" spans="1:137" ht="15.75" customHeight="1">
      <c r="A2193" s="15" t="s">
        <v>6978</v>
      </c>
      <c r="B2193" s="15" t="s">
        <v>6979</v>
      </c>
      <c r="C2193" s="16" t="s">
        <v>6980</v>
      </c>
      <c r="D2193" s="15">
        <v>739741741</v>
      </c>
      <c r="E2193" s="15" t="s">
        <v>6981</v>
      </c>
      <c r="F2193" s="15" t="s">
        <v>55</v>
      </c>
      <c r="G2193" s="15" t="s">
        <v>6982</v>
      </c>
      <c r="H2193" s="15" t="s">
        <v>174</v>
      </c>
      <c r="I2193" s="17">
        <f t="shared" si="18"/>
        <v>0</v>
      </c>
      <c r="J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  <c r="U2193" s="17"/>
      <c r="V2193" s="17"/>
      <c r="W2193" s="17"/>
      <c r="X2193" s="17"/>
      <c r="Y2193" s="17"/>
      <c r="Z2193" s="18">
        <f t="shared" si="1"/>
        <v>350</v>
      </c>
      <c r="AA2193" s="19"/>
      <c r="AB2193" s="19"/>
      <c r="AC2193" s="19"/>
      <c r="AD2193" s="19"/>
      <c r="AE2193" s="19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>
        <v>350</v>
      </c>
      <c r="AP2193" s="19"/>
      <c r="AQ2193" s="19"/>
      <c r="AR2193" s="20">
        <f t="shared" si="3"/>
        <v>350</v>
      </c>
      <c r="AS2193" s="21"/>
      <c r="AT2193" s="21"/>
      <c r="AU2193" s="21"/>
      <c r="AV2193" s="21"/>
      <c r="AW2193" s="21"/>
      <c r="AX2193" s="21"/>
      <c r="AY2193" s="21"/>
      <c r="AZ2193" s="21"/>
      <c r="BA2193" s="21"/>
      <c r="BB2193" s="21"/>
      <c r="BC2193" s="21"/>
      <c r="BD2193" s="21"/>
      <c r="BE2193" s="21"/>
      <c r="BF2193" s="21"/>
      <c r="BG2193" s="21">
        <v>350</v>
      </c>
      <c r="BH2193" s="21"/>
      <c r="BI2193" s="21"/>
      <c r="BJ2193" s="22">
        <f t="shared" si="21"/>
        <v>0</v>
      </c>
      <c r="BK2193" s="21"/>
      <c r="BL2193" s="21"/>
      <c r="BM2193" s="21"/>
      <c r="BN2193" s="23">
        <f t="shared" si="7"/>
        <v>0</v>
      </c>
      <c r="BO2193" s="23"/>
      <c r="BP2193" s="23"/>
      <c r="BQ2193" s="23"/>
      <c r="BR2193" s="23"/>
      <c r="BS2193" s="23"/>
      <c r="BT2193" s="23"/>
      <c r="BU2193" s="23"/>
      <c r="BV2193" s="23"/>
      <c r="BW2193" s="23"/>
      <c r="BX2193" s="23"/>
      <c r="BY2193" s="23"/>
      <c r="BZ2193" s="23"/>
      <c r="CA2193" s="23"/>
      <c r="CB2193" s="23"/>
      <c r="CC2193" s="23"/>
      <c r="CD2193" s="23"/>
      <c r="CE2193" s="23"/>
      <c r="CF2193" s="21">
        <f t="shared" si="9"/>
        <v>1000</v>
      </c>
      <c r="CG2193" s="21"/>
      <c r="CH2193" s="21"/>
      <c r="CI2193" s="21"/>
      <c r="CJ2193" s="21"/>
      <c r="CK2193" s="21"/>
      <c r="CL2193" s="21"/>
      <c r="CM2193" s="21"/>
      <c r="CN2193" s="21"/>
      <c r="CO2193" s="21"/>
      <c r="CP2193" s="21"/>
      <c r="CQ2193" s="21"/>
      <c r="CR2193" s="21"/>
      <c r="CS2193" s="21"/>
      <c r="CT2193" s="21"/>
      <c r="CU2193" s="21">
        <v>1000</v>
      </c>
      <c r="CV2193" s="21"/>
      <c r="CW2193" s="21"/>
      <c r="CX2193" s="23">
        <f t="shared" si="11"/>
        <v>50</v>
      </c>
      <c r="CY2193" s="23"/>
      <c r="CZ2193" s="23"/>
      <c r="DA2193" s="23"/>
      <c r="DB2193" s="23">
        <v>50</v>
      </c>
      <c r="DC2193" s="23"/>
      <c r="DD2193" s="23"/>
      <c r="DE2193" s="22">
        <f t="shared" si="13"/>
        <v>30</v>
      </c>
      <c r="DF2193" s="21"/>
      <c r="DG2193" s="21"/>
      <c r="DH2193" s="21"/>
      <c r="DI2193" s="21">
        <v>30</v>
      </c>
      <c r="DJ2193" s="21"/>
      <c r="DK2193" s="24">
        <f t="shared" si="15"/>
        <v>10</v>
      </c>
      <c r="DL2193" s="23">
        <v>10</v>
      </c>
      <c r="DM2193" s="23"/>
      <c r="DN2193" s="3"/>
      <c r="DO2193" s="3"/>
      <c r="DP2193" s="3"/>
      <c r="DQ2193" s="3"/>
      <c r="DR2193" s="3"/>
      <c r="DS2193" s="3"/>
      <c r="DT2193" s="3"/>
      <c r="DU2193" s="3"/>
      <c r="DV2193" s="3"/>
      <c r="DW2193" s="3"/>
      <c r="DX2193" s="3"/>
      <c r="DY2193" s="3"/>
      <c r="DZ2193" s="3"/>
      <c r="EA2193" s="3"/>
      <c r="EB2193" s="3"/>
      <c r="EC2193" s="3"/>
      <c r="ED2193" s="3"/>
      <c r="EE2193" s="3"/>
      <c r="EF2193" s="3"/>
      <c r="EG2193" s="3"/>
    </row>
    <row r="2194" spans="1:137" ht="15.75" customHeight="1">
      <c r="A2194" s="15" t="s">
        <v>6983</v>
      </c>
      <c r="B2194" s="15" t="s">
        <v>6984</v>
      </c>
      <c r="C2194" s="16">
        <v>29128579</v>
      </c>
      <c r="D2194" s="15">
        <v>605373261</v>
      </c>
      <c r="E2194" s="15" t="s">
        <v>6985</v>
      </c>
      <c r="F2194" s="15" t="s">
        <v>84</v>
      </c>
      <c r="G2194" s="15" t="s">
        <v>91</v>
      </c>
      <c r="H2194" s="15" t="s">
        <v>150</v>
      </c>
      <c r="I2194" s="17">
        <f t="shared" si="18"/>
        <v>0</v>
      </c>
      <c r="J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  <c r="U2194" s="17"/>
      <c r="V2194" s="17"/>
      <c r="W2194" s="17"/>
      <c r="X2194" s="17"/>
      <c r="Y2194" s="17"/>
      <c r="Z2194" s="18">
        <f t="shared" si="1"/>
        <v>29</v>
      </c>
      <c r="AA2194" s="19"/>
      <c r="AB2194" s="19"/>
      <c r="AC2194" s="19"/>
      <c r="AD2194" s="19"/>
      <c r="AE2194" s="19"/>
      <c r="AF2194" s="19"/>
      <c r="AG2194" s="19">
        <v>19</v>
      </c>
      <c r="AH2194" s="19"/>
      <c r="AI2194" s="19"/>
      <c r="AJ2194" s="19"/>
      <c r="AK2194" s="19"/>
      <c r="AL2194" s="19"/>
      <c r="AM2194" s="19"/>
      <c r="AN2194" s="19"/>
      <c r="AO2194" s="19">
        <v>10</v>
      </c>
      <c r="AP2194" s="19"/>
      <c r="AQ2194" s="19"/>
      <c r="AR2194" s="20">
        <f t="shared" si="3"/>
        <v>0</v>
      </c>
      <c r="AS2194" s="21"/>
      <c r="AT2194" s="21"/>
      <c r="AU2194" s="21"/>
      <c r="AV2194" s="21"/>
      <c r="AW2194" s="21"/>
      <c r="AX2194" s="21"/>
      <c r="AY2194" s="21"/>
      <c r="AZ2194" s="21"/>
      <c r="BA2194" s="21"/>
      <c r="BB2194" s="21"/>
      <c r="BC2194" s="21"/>
      <c r="BD2194" s="21"/>
      <c r="BE2194" s="21"/>
      <c r="BF2194" s="21"/>
      <c r="BG2194" s="21"/>
      <c r="BH2194" s="21"/>
      <c r="BI2194" s="21"/>
      <c r="BJ2194" s="22">
        <f t="shared" si="21"/>
        <v>0</v>
      </c>
      <c r="BK2194" s="21"/>
      <c r="BL2194" s="21"/>
      <c r="BM2194" s="21"/>
      <c r="BN2194" s="23">
        <f t="shared" si="7"/>
        <v>0</v>
      </c>
      <c r="BO2194" s="23"/>
      <c r="BP2194" s="23"/>
      <c r="BQ2194" s="23"/>
      <c r="BR2194" s="23"/>
      <c r="BS2194" s="23"/>
      <c r="BT2194" s="23"/>
      <c r="BU2194" s="23"/>
      <c r="BV2194" s="23"/>
      <c r="BW2194" s="23"/>
      <c r="BX2194" s="23"/>
      <c r="BY2194" s="23"/>
      <c r="BZ2194" s="23"/>
      <c r="CA2194" s="23"/>
      <c r="CB2194" s="23"/>
      <c r="CC2194" s="23"/>
      <c r="CD2194" s="23"/>
      <c r="CE2194" s="23"/>
      <c r="CF2194" s="21">
        <f t="shared" si="9"/>
        <v>100</v>
      </c>
      <c r="CG2194" s="21"/>
      <c r="CH2194" s="21"/>
      <c r="CI2194" s="21"/>
      <c r="CJ2194" s="21"/>
      <c r="CK2194" s="21"/>
      <c r="CL2194" s="21"/>
      <c r="CM2194" s="21"/>
      <c r="CN2194" s="21"/>
      <c r="CO2194" s="21"/>
      <c r="CP2194" s="21"/>
      <c r="CQ2194" s="21"/>
      <c r="CR2194" s="21"/>
      <c r="CS2194" s="21"/>
      <c r="CT2194" s="21"/>
      <c r="CU2194" s="21">
        <v>100</v>
      </c>
      <c r="CV2194" s="21"/>
      <c r="CW2194" s="21"/>
      <c r="CX2194" s="23">
        <f t="shared" si="11"/>
        <v>1</v>
      </c>
      <c r="CY2194" s="23"/>
      <c r="CZ2194" s="23"/>
      <c r="DA2194" s="23"/>
      <c r="DB2194" s="23">
        <v>1</v>
      </c>
      <c r="DC2194" s="23"/>
      <c r="DD2194" s="23"/>
      <c r="DE2194" s="22">
        <f t="shared" si="13"/>
        <v>0</v>
      </c>
      <c r="DF2194" s="21"/>
      <c r="DG2194" s="21"/>
      <c r="DH2194" s="21"/>
      <c r="DI2194" s="21"/>
      <c r="DJ2194" s="21"/>
      <c r="DK2194" s="24">
        <f t="shared" si="15"/>
        <v>0</v>
      </c>
      <c r="DL2194" s="23"/>
      <c r="DM2194" s="23"/>
      <c r="DN2194" s="3"/>
      <c r="DO2194" s="3"/>
      <c r="DP2194" s="3"/>
      <c r="DQ2194" s="3"/>
      <c r="DR2194" s="3"/>
      <c r="DS2194" s="3"/>
      <c r="DT2194" s="3"/>
      <c r="DU2194" s="3"/>
      <c r="DV2194" s="3"/>
      <c r="DW2194" s="3"/>
      <c r="DX2194" s="3"/>
      <c r="DY2194" s="3"/>
      <c r="DZ2194" s="3"/>
      <c r="EA2194" s="3"/>
      <c r="EB2194" s="3"/>
      <c r="EC2194" s="3"/>
      <c r="ED2194" s="3"/>
      <c r="EE2194" s="3"/>
      <c r="EF2194" s="3"/>
      <c r="EG2194" s="3"/>
    </row>
    <row r="2195" spans="1:137" ht="15.75" customHeight="1">
      <c r="A2195" s="15" t="s">
        <v>6986</v>
      </c>
      <c r="B2195" s="15" t="s">
        <v>6987</v>
      </c>
      <c r="C2195" s="16">
        <v>29138078</v>
      </c>
      <c r="D2195" s="15">
        <v>603538058</v>
      </c>
      <c r="E2195" s="15" t="s">
        <v>6988</v>
      </c>
      <c r="F2195" s="15" t="s">
        <v>84</v>
      </c>
      <c r="G2195" s="15" t="s">
        <v>91</v>
      </c>
      <c r="H2195" s="15" t="s">
        <v>86</v>
      </c>
      <c r="I2195" s="17">
        <f t="shared" si="18"/>
        <v>0</v>
      </c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  <c r="U2195" s="17"/>
      <c r="V2195" s="17"/>
      <c r="W2195" s="17"/>
      <c r="X2195" s="17"/>
      <c r="Y2195" s="17"/>
      <c r="Z2195" s="18">
        <f t="shared" si="1"/>
        <v>29</v>
      </c>
      <c r="AA2195" s="19"/>
      <c r="AB2195" s="19"/>
      <c r="AC2195" s="19"/>
      <c r="AD2195" s="19"/>
      <c r="AE2195" s="19"/>
      <c r="AF2195" s="19"/>
      <c r="AG2195" s="19">
        <v>19</v>
      </c>
      <c r="AH2195" s="19"/>
      <c r="AI2195" s="19"/>
      <c r="AJ2195" s="19"/>
      <c r="AK2195" s="19"/>
      <c r="AL2195" s="19"/>
      <c r="AM2195" s="19"/>
      <c r="AN2195" s="19"/>
      <c r="AO2195" s="19">
        <v>10</v>
      </c>
      <c r="AP2195" s="19"/>
      <c r="AQ2195" s="19"/>
      <c r="AR2195" s="20">
        <f t="shared" si="3"/>
        <v>0</v>
      </c>
      <c r="AS2195" s="21"/>
      <c r="AT2195" s="21"/>
      <c r="AU2195" s="21"/>
      <c r="AV2195" s="21"/>
      <c r="AW2195" s="21"/>
      <c r="AX2195" s="21"/>
      <c r="AY2195" s="21"/>
      <c r="AZ2195" s="21"/>
      <c r="BA2195" s="21"/>
      <c r="BB2195" s="21"/>
      <c r="BC2195" s="21"/>
      <c r="BD2195" s="21"/>
      <c r="BE2195" s="21"/>
      <c r="BF2195" s="21"/>
      <c r="BG2195" s="21"/>
      <c r="BH2195" s="21"/>
      <c r="BI2195" s="21"/>
      <c r="BJ2195" s="22">
        <f t="shared" si="21"/>
        <v>0</v>
      </c>
      <c r="BK2195" s="21"/>
      <c r="BL2195" s="21"/>
      <c r="BM2195" s="21"/>
      <c r="BN2195" s="23">
        <f t="shared" si="7"/>
        <v>0</v>
      </c>
      <c r="BO2195" s="23"/>
      <c r="BP2195" s="23"/>
      <c r="BQ2195" s="23"/>
      <c r="BR2195" s="23"/>
      <c r="BS2195" s="23"/>
      <c r="BT2195" s="23"/>
      <c r="BU2195" s="23"/>
      <c r="BV2195" s="23"/>
      <c r="BW2195" s="23"/>
      <c r="BX2195" s="23"/>
      <c r="BY2195" s="23"/>
      <c r="BZ2195" s="23"/>
      <c r="CA2195" s="23"/>
      <c r="CB2195" s="23"/>
      <c r="CC2195" s="23"/>
      <c r="CD2195" s="23"/>
      <c r="CE2195" s="23"/>
      <c r="CF2195" s="21">
        <f t="shared" si="9"/>
        <v>100</v>
      </c>
      <c r="CG2195" s="21"/>
      <c r="CH2195" s="21"/>
      <c r="CI2195" s="21"/>
      <c r="CJ2195" s="21"/>
      <c r="CK2195" s="21"/>
      <c r="CL2195" s="21"/>
      <c r="CM2195" s="21"/>
      <c r="CN2195" s="21"/>
      <c r="CO2195" s="21"/>
      <c r="CP2195" s="21"/>
      <c r="CQ2195" s="21"/>
      <c r="CR2195" s="21"/>
      <c r="CS2195" s="21"/>
      <c r="CT2195" s="21"/>
      <c r="CU2195" s="21">
        <v>100</v>
      </c>
      <c r="CV2195" s="21"/>
      <c r="CW2195" s="21"/>
      <c r="CX2195" s="23">
        <f t="shared" si="11"/>
        <v>1</v>
      </c>
      <c r="CY2195" s="23"/>
      <c r="CZ2195" s="23"/>
      <c r="DA2195" s="23"/>
      <c r="DB2195" s="23">
        <v>1</v>
      </c>
      <c r="DC2195" s="23"/>
      <c r="DD2195" s="23"/>
      <c r="DE2195" s="22">
        <f t="shared" si="13"/>
        <v>0</v>
      </c>
      <c r="DF2195" s="21"/>
      <c r="DG2195" s="21"/>
      <c r="DH2195" s="21"/>
      <c r="DI2195" s="21"/>
      <c r="DJ2195" s="21"/>
      <c r="DK2195" s="24">
        <f t="shared" si="15"/>
        <v>0</v>
      </c>
      <c r="DL2195" s="23"/>
      <c r="DM2195" s="23"/>
      <c r="DN2195" s="3"/>
      <c r="DO2195" s="3"/>
      <c r="DP2195" s="3"/>
      <c r="DQ2195" s="3"/>
      <c r="DR2195" s="3"/>
      <c r="DS2195" s="3"/>
      <c r="DT2195" s="3"/>
      <c r="DU2195" s="3"/>
      <c r="DV2195" s="3"/>
      <c r="DW2195" s="3"/>
      <c r="DX2195" s="3"/>
      <c r="DY2195" s="3"/>
      <c r="DZ2195" s="3"/>
      <c r="EA2195" s="3"/>
      <c r="EB2195" s="3"/>
      <c r="EC2195" s="3"/>
      <c r="ED2195" s="3"/>
      <c r="EE2195" s="3"/>
      <c r="EF2195" s="3"/>
      <c r="EG2195" s="3"/>
    </row>
    <row r="2196" spans="1:137" ht="15.75" customHeight="1">
      <c r="A2196" s="15" t="s">
        <v>2264</v>
      </c>
      <c r="B2196" s="15" t="s">
        <v>6989</v>
      </c>
      <c r="C2196" s="16">
        <v>60436956</v>
      </c>
      <c r="D2196" s="15">
        <v>602642637</v>
      </c>
      <c r="E2196" s="15" t="s">
        <v>6990</v>
      </c>
      <c r="F2196" s="15" t="s">
        <v>84</v>
      </c>
      <c r="G2196" s="15" t="s">
        <v>101</v>
      </c>
      <c r="H2196" s="15" t="s">
        <v>325</v>
      </c>
      <c r="I2196" s="17">
        <f t="shared" si="18"/>
        <v>0</v>
      </c>
      <c r="J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  <c r="U2196" s="17"/>
      <c r="V2196" s="17"/>
      <c r="W2196" s="17"/>
      <c r="X2196" s="17"/>
      <c r="Y2196" s="17"/>
      <c r="Z2196" s="18">
        <f t="shared" si="1"/>
        <v>34</v>
      </c>
      <c r="AA2196" s="19"/>
      <c r="AB2196" s="19"/>
      <c r="AC2196" s="19"/>
      <c r="AD2196" s="19"/>
      <c r="AE2196" s="19"/>
      <c r="AF2196" s="19">
        <v>10</v>
      </c>
      <c r="AG2196" s="19"/>
      <c r="AH2196" s="19">
        <v>9</v>
      </c>
      <c r="AI2196" s="19"/>
      <c r="AJ2196" s="19"/>
      <c r="AK2196" s="19"/>
      <c r="AL2196" s="19"/>
      <c r="AM2196" s="19"/>
      <c r="AN2196" s="19"/>
      <c r="AO2196" s="19"/>
      <c r="AP2196" s="19">
        <v>15</v>
      </c>
      <c r="AQ2196" s="19"/>
      <c r="AR2196" s="20">
        <f t="shared" si="3"/>
        <v>0</v>
      </c>
      <c r="AS2196" s="21"/>
      <c r="AT2196" s="21"/>
      <c r="AU2196" s="21"/>
      <c r="AV2196" s="21"/>
      <c r="AW2196" s="21"/>
      <c r="AX2196" s="21"/>
      <c r="AY2196" s="21"/>
      <c r="AZ2196" s="21"/>
      <c r="BA2196" s="21"/>
      <c r="BB2196" s="21"/>
      <c r="BC2196" s="21"/>
      <c r="BD2196" s="21"/>
      <c r="BE2196" s="21"/>
      <c r="BF2196" s="21"/>
      <c r="BG2196" s="21"/>
      <c r="BH2196" s="21"/>
      <c r="BI2196" s="21"/>
      <c r="BJ2196" s="22">
        <f t="shared" si="21"/>
        <v>0</v>
      </c>
      <c r="BK2196" s="21"/>
      <c r="BL2196" s="21"/>
      <c r="BM2196" s="21"/>
      <c r="BN2196" s="23">
        <f t="shared" si="7"/>
        <v>1</v>
      </c>
      <c r="BO2196" s="23"/>
      <c r="BP2196" s="23"/>
      <c r="BQ2196" s="23">
        <v>1</v>
      </c>
      <c r="BR2196" s="23"/>
      <c r="BS2196" s="23"/>
      <c r="BT2196" s="23"/>
      <c r="BU2196" s="23"/>
      <c r="BV2196" s="23"/>
      <c r="BW2196" s="23"/>
      <c r="BX2196" s="23"/>
      <c r="BY2196" s="23"/>
      <c r="BZ2196" s="23"/>
      <c r="CA2196" s="23"/>
      <c r="CB2196" s="23"/>
      <c r="CC2196" s="23"/>
      <c r="CD2196" s="23"/>
      <c r="CE2196" s="23"/>
      <c r="CF2196" s="21">
        <f t="shared" si="9"/>
        <v>0</v>
      </c>
      <c r="CG2196" s="21"/>
      <c r="CH2196" s="21"/>
      <c r="CI2196" s="21"/>
      <c r="CJ2196" s="21"/>
      <c r="CK2196" s="21"/>
      <c r="CL2196" s="21"/>
      <c r="CM2196" s="21"/>
      <c r="CN2196" s="21"/>
      <c r="CO2196" s="21"/>
      <c r="CP2196" s="21"/>
      <c r="CQ2196" s="21"/>
      <c r="CR2196" s="21"/>
      <c r="CS2196" s="21"/>
      <c r="CT2196" s="21"/>
      <c r="CU2196" s="21"/>
      <c r="CV2196" s="21"/>
      <c r="CW2196" s="21"/>
      <c r="CX2196" s="23">
        <f t="shared" si="11"/>
        <v>2</v>
      </c>
      <c r="CY2196" s="23"/>
      <c r="CZ2196" s="23"/>
      <c r="DA2196" s="23"/>
      <c r="DB2196" s="23"/>
      <c r="DC2196" s="23">
        <v>2</v>
      </c>
      <c r="DD2196" s="23"/>
      <c r="DE2196" s="22">
        <f t="shared" si="13"/>
        <v>0</v>
      </c>
      <c r="DF2196" s="21"/>
      <c r="DG2196" s="21"/>
      <c r="DH2196" s="21"/>
      <c r="DI2196" s="21"/>
      <c r="DJ2196" s="21"/>
      <c r="DK2196" s="24">
        <f t="shared" si="15"/>
        <v>0</v>
      </c>
      <c r="DL2196" s="23"/>
      <c r="DM2196" s="23"/>
      <c r="DN2196" s="3"/>
      <c r="DO2196" s="3"/>
      <c r="DP2196" s="3"/>
      <c r="DQ2196" s="3"/>
      <c r="DR2196" s="3"/>
      <c r="DS2196" s="3"/>
      <c r="DT2196" s="3"/>
      <c r="DU2196" s="3"/>
      <c r="DV2196" s="3"/>
      <c r="DW2196" s="3"/>
      <c r="DX2196" s="3"/>
      <c r="DY2196" s="3"/>
      <c r="DZ2196" s="3"/>
      <c r="EA2196" s="3"/>
      <c r="EB2196" s="3"/>
      <c r="EC2196" s="3"/>
      <c r="ED2196" s="3"/>
      <c r="EE2196" s="3"/>
      <c r="EF2196" s="3"/>
      <c r="EG2196" s="3"/>
    </row>
    <row r="2197" spans="1:137" ht="15.75" customHeight="1">
      <c r="A2197" s="15" t="s">
        <v>6991</v>
      </c>
      <c r="B2197" s="15" t="s">
        <v>6992</v>
      </c>
      <c r="C2197" s="16" t="s">
        <v>6993</v>
      </c>
      <c r="D2197" s="15">
        <v>604570938</v>
      </c>
      <c r="E2197" s="15" t="s">
        <v>6994</v>
      </c>
      <c r="F2197" s="15" t="s">
        <v>55</v>
      </c>
      <c r="G2197" s="15" t="s">
        <v>56</v>
      </c>
      <c r="H2197" s="15" t="s">
        <v>216</v>
      </c>
      <c r="I2197" s="17">
        <f t="shared" si="18"/>
        <v>0</v>
      </c>
      <c r="J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  <c r="U2197" s="17"/>
      <c r="V2197" s="17"/>
      <c r="W2197" s="17"/>
      <c r="X2197" s="17"/>
      <c r="Y2197" s="17"/>
      <c r="Z2197" s="18">
        <f t="shared" si="1"/>
        <v>350</v>
      </c>
      <c r="AA2197" s="19"/>
      <c r="AB2197" s="19"/>
      <c r="AC2197" s="19"/>
      <c r="AD2197" s="19"/>
      <c r="AE2197" s="19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>
        <v>350</v>
      </c>
      <c r="AP2197" s="19"/>
      <c r="AQ2197" s="19"/>
      <c r="AR2197" s="20">
        <f t="shared" si="3"/>
        <v>350</v>
      </c>
      <c r="AS2197" s="21"/>
      <c r="AT2197" s="21"/>
      <c r="AU2197" s="21"/>
      <c r="AV2197" s="21"/>
      <c r="AW2197" s="21"/>
      <c r="AX2197" s="21"/>
      <c r="AY2197" s="21"/>
      <c r="AZ2197" s="21"/>
      <c r="BA2197" s="21"/>
      <c r="BB2197" s="21"/>
      <c r="BC2197" s="21"/>
      <c r="BD2197" s="21"/>
      <c r="BE2197" s="21"/>
      <c r="BF2197" s="21"/>
      <c r="BG2197" s="21">
        <v>350</v>
      </c>
      <c r="BH2197" s="21"/>
      <c r="BI2197" s="21"/>
      <c r="BJ2197" s="22">
        <f t="shared" si="21"/>
        <v>0</v>
      </c>
      <c r="BK2197" s="21"/>
      <c r="BL2197" s="21"/>
      <c r="BM2197" s="21"/>
      <c r="BN2197" s="23">
        <f t="shared" si="7"/>
        <v>0</v>
      </c>
      <c r="BO2197" s="23"/>
      <c r="BP2197" s="23"/>
      <c r="BQ2197" s="23"/>
      <c r="BR2197" s="23"/>
      <c r="BS2197" s="23"/>
      <c r="BT2197" s="23"/>
      <c r="BU2197" s="23"/>
      <c r="BV2197" s="23"/>
      <c r="BW2197" s="23"/>
      <c r="BX2197" s="23"/>
      <c r="BY2197" s="23"/>
      <c r="BZ2197" s="23"/>
      <c r="CA2197" s="23"/>
      <c r="CB2197" s="23"/>
      <c r="CC2197" s="23"/>
      <c r="CD2197" s="23"/>
      <c r="CE2197" s="23"/>
      <c r="CF2197" s="21">
        <f t="shared" si="9"/>
        <v>1000</v>
      </c>
      <c r="CG2197" s="21"/>
      <c r="CH2197" s="21"/>
      <c r="CI2197" s="21"/>
      <c r="CJ2197" s="21"/>
      <c r="CK2197" s="21"/>
      <c r="CL2197" s="21"/>
      <c r="CM2197" s="21"/>
      <c r="CN2197" s="21"/>
      <c r="CO2197" s="21"/>
      <c r="CP2197" s="21"/>
      <c r="CQ2197" s="21"/>
      <c r="CR2197" s="21"/>
      <c r="CS2197" s="21"/>
      <c r="CT2197" s="21"/>
      <c r="CU2197" s="21">
        <v>1000</v>
      </c>
      <c r="CV2197" s="21"/>
      <c r="CW2197" s="21"/>
      <c r="CX2197" s="23">
        <f t="shared" si="11"/>
        <v>50</v>
      </c>
      <c r="CY2197" s="23"/>
      <c r="CZ2197" s="23"/>
      <c r="DA2197" s="23"/>
      <c r="DB2197" s="23">
        <v>50</v>
      </c>
      <c r="DC2197" s="23"/>
      <c r="DD2197" s="23"/>
      <c r="DE2197" s="22">
        <f t="shared" si="13"/>
        <v>30</v>
      </c>
      <c r="DF2197" s="21"/>
      <c r="DG2197" s="21"/>
      <c r="DH2197" s="21"/>
      <c r="DI2197" s="21">
        <v>30</v>
      </c>
      <c r="DJ2197" s="21"/>
      <c r="DK2197" s="24">
        <f t="shared" si="15"/>
        <v>10</v>
      </c>
      <c r="DL2197" s="23">
        <v>10</v>
      </c>
      <c r="DM2197" s="23"/>
      <c r="DN2197" s="3"/>
      <c r="DO2197" s="3"/>
      <c r="DP2197" s="3"/>
      <c r="DQ2197" s="3"/>
      <c r="DR2197" s="3"/>
      <c r="DS2197" s="3"/>
      <c r="DT2197" s="3"/>
      <c r="DU2197" s="3"/>
      <c r="DV2197" s="3"/>
      <c r="DW2197" s="3"/>
      <c r="DX2197" s="3"/>
      <c r="DY2197" s="3"/>
      <c r="DZ2197" s="3"/>
      <c r="EA2197" s="3"/>
      <c r="EB2197" s="3"/>
      <c r="EC2197" s="3"/>
      <c r="ED2197" s="3"/>
      <c r="EE2197" s="3"/>
      <c r="EF2197" s="3"/>
      <c r="EG2197" s="3"/>
    </row>
    <row r="2198" spans="1:137" ht="15.75" customHeight="1">
      <c r="A2198" s="15" t="s">
        <v>6995</v>
      </c>
      <c r="B2198" s="15" t="s">
        <v>6996</v>
      </c>
      <c r="C2198" s="16" t="s">
        <v>6997</v>
      </c>
      <c r="D2198" s="15">
        <v>732822283</v>
      </c>
      <c r="E2198" s="15" t="s">
        <v>6998</v>
      </c>
      <c r="F2198" s="15" t="s">
        <v>84</v>
      </c>
      <c r="G2198" s="15" t="s">
        <v>142</v>
      </c>
      <c r="H2198" s="15" t="s">
        <v>57</v>
      </c>
      <c r="I2198" s="17">
        <f t="shared" si="18"/>
        <v>0</v>
      </c>
      <c r="J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  <c r="U2198" s="17"/>
      <c r="V2198" s="17"/>
      <c r="W2198" s="17"/>
      <c r="X2198" s="17"/>
      <c r="Y2198" s="17"/>
      <c r="Z2198" s="18">
        <f t="shared" si="1"/>
        <v>23</v>
      </c>
      <c r="AA2198" s="19"/>
      <c r="AB2198" s="19"/>
      <c r="AC2198" s="19"/>
      <c r="AD2198" s="19"/>
      <c r="AE2198" s="19"/>
      <c r="AF2198" s="19"/>
      <c r="AG2198" s="19">
        <v>23</v>
      </c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20">
        <f t="shared" si="3"/>
        <v>0</v>
      </c>
      <c r="AS2198" s="21"/>
      <c r="AT2198" s="21"/>
      <c r="AU2198" s="21"/>
      <c r="AV2198" s="21"/>
      <c r="AW2198" s="21"/>
      <c r="AX2198" s="21"/>
      <c r="AY2198" s="21"/>
      <c r="AZ2198" s="21"/>
      <c r="BA2198" s="21"/>
      <c r="BB2198" s="21"/>
      <c r="BC2198" s="21"/>
      <c r="BD2198" s="21"/>
      <c r="BE2198" s="21"/>
      <c r="BF2198" s="21"/>
      <c r="BG2198" s="21"/>
      <c r="BH2198" s="21"/>
      <c r="BI2198" s="21"/>
      <c r="BJ2198" s="22">
        <f t="shared" si="21"/>
        <v>0</v>
      </c>
      <c r="BK2198" s="21"/>
      <c r="BL2198" s="21"/>
      <c r="BM2198" s="21"/>
      <c r="BN2198" s="23">
        <f t="shared" si="7"/>
        <v>0</v>
      </c>
      <c r="BO2198" s="23"/>
      <c r="BP2198" s="23"/>
      <c r="BQ2198" s="23"/>
      <c r="BR2198" s="23"/>
      <c r="BS2198" s="23"/>
      <c r="BT2198" s="23"/>
      <c r="BU2198" s="23"/>
      <c r="BV2198" s="23"/>
      <c r="BW2198" s="23"/>
      <c r="BX2198" s="23"/>
      <c r="BY2198" s="23"/>
      <c r="BZ2198" s="23"/>
      <c r="CA2198" s="23"/>
      <c r="CB2198" s="23"/>
      <c r="CC2198" s="23"/>
      <c r="CD2198" s="23"/>
      <c r="CE2198" s="23"/>
      <c r="CF2198" s="21">
        <f t="shared" si="9"/>
        <v>0</v>
      </c>
      <c r="CG2198" s="21"/>
      <c r="CH2198" s="21"/>
      <c r="CI2198" s="21"/>
      <c r="CJ2198" s="21"/>
      <c r="CK2198" s="21"/>
      <c r="CL2198" s="21"/>
      <c r="CM2198" s="21"/>
      <c r="CN2198" s="21"/>
      <c r="CO2198" s="21"/>
      <c r="CP2198" s="21"/>
      <c r="CQ2198" s="21"/>
      <c r="CR2198" s="21"/>
      <c r="CS2198" s="21"/>
      <c r="CT2198" s="21"/>
      <c r="CU2198" s="21"/>
      <c r="CV2198" s="21"/>
      <c r="CW2198" s="21"/>
      <c r="CX2198" s="23">
        <f t="shared" si="11"/>
        <v>0</v>
      </c>
      <c r="CY2198" s="23"/>
      <c r="CZ2198" s="23"/>
      <c r="DA2198" s="23"/>
      <c r="DB2198" s="23"/>
      <c r="DC2198" s="23"/>
      <c r="DD2198" s="23"/>
      <c r="DE2198" s="22">
        <f t="shared" si="13"/>
        <v>0</v>
      </c>
      <c r="DF2198" s="21"/>
      <c r="DG2198" s="21"/>
      <c r="DH2198" s="21"/>
      <c r="DI2198" s="21"/>
      <c r="DJ2198" s="21"/>
      <c r="DK2198" s="24">
        <f t="shared" si="15"/>
        <v>0</v>
      </c>
      <c r="DL2198" s="23"/>
      <c r="DM2198" s="23"/>
      <c r="DN2198" s="3"/>
      <c r="DO2198" s="3"/>
      <c r="DP2198" s="3"/>
      <c r="DQ2198" s="3"/>
      <c r="DR2198" s="3"/>
      <c r="DS2198" s="3"/>
      <c r="DT2198" s="3"/>
      <c r="DU2198" s="3"/>
      <c r="DV2198" s="3"/>
      <c r="DW2198" s="3"/>
      <c r="DX2198" s="3"/>
      <c r="DY2198" s="3"/>
      <c r="DZ2198" s="3"/>
      <c r="EA2198" s="3"/>
      <c r="EB2198" s="3"/>
      <c r="EC2198" s="3"/>
      <c r="ED2198" s="3"/>
      <c r="EE2198" s="3"/>
      <c r="EF2198" s="3"/>
      <c r="EG2198" s="3"/>
    </row>
    <row r="2199" spans="1:137" ht="15.75" customHeight="1">
      <c r="A2199" s="15" t="s">
        <v>6999</v>
      </c>
      <c r="B2199" s="15" t="s">
        <v>7000</v>
      </c>
      <c r="C2199" s="16">
        <v>24735914</v>
      </c>
      <c r="D2199" s="15">
        <v>605528545</v>
      </c>
      <c r="E2199" s="15" t="s">
        <v>7001</v>
      </c>
      <c r="F2199" s="15" t="s">
        <v>84</v>
      </c>
      <c r="G2199" s="15" t="s">
        <v>91</v>
      </c>
      <c r="H2199" s="15" t="s">
        <v>86</v>
      </c>
      <c r="I2199" s="17">
        <f t="shared" si="18"/>
        <v>0</v>
      </c>
      <c r="J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  <c r="U2199" s="17"/>
      <c r="V2199" s="17"/>
      <c r="W2199" s="17"/>
      <c r="X2199" s="17"/>
      <c r="Y2199" s="17"/>
      <c r="Z2199" s="18">
        <f t="shared" si="1"/>
        <v>29</v>
      </c>
      <c r="AA2199" s="19"/>
      <c r="AB2199" s="19"/>
      <c r="AC2199" s="19"/>
      <c r="AD2199" s="19"/>
      <c r="AE2199" s="19"/>
      <c r="AF2199" s="19"/>
      <c r="AG2199" s="19">
        <v>19</v>
      </c>
      <c r="AH2199" s="19"/>
      <c r="AI2199" s="19"/>
      <c r="AJ2199" s="19"/>
      <c r="AK2199" s="19"/>
      <c r="AL2199" s="19"/>
      <c r="AM2199" s="19"/>
      <c r="AN2199" s="19"/>
      <c r="AO2199" s="19">
        <v>10</v>
      </c>
      <c r="AP2199" s="19"/>
      <c r="AQ2199" s="19"/>
      <c r="AR2199" s="20">
        <f t="shared" si="3"/>
        <v>0</v>
      </c>
      <c r="AS2199" s="21"/>
      <c r="AT2199" s="21"/>
      <c r="AU2199" s="21"/>
      <c r="AV2199" s="21"/>
      <c r="AW2199" s="21"/>
      <c r="AX2199" s="21"/>
      <c r="AY2199" s="21"/>
      <c r="AZ2199" s="21"/>
      <c r="BA2199" s="21"/>
      <c r="BB2199" s="21"/>
      <c r="BC2199" s="21"/>
      <c r="BD2199" s="21"/>
      <c r="BE2199" s="21"/>
      <c r="BF2199" s="21"/>
      <c r="BG2199" s="21"/>
      <c r="BH2199" s="21"/>
      <c r="BI2199" s="21"/>
      <c r="BJ2199" s="22">
        <f t="shared" si="21"/>
        <v>0</v>
      </c>
      <c r="BK2199" s="21"/>
      <c r="BL2199" s="21"/>
      <c r="BM2199" s="21"/>
      <c r="BN2199" s="23">
        <f t="shared" si="7"/>
        <v>0</v>
      </c>
      <c r="BO2199" s="23"/>
      <c r="BP2199" s="23"/>
      <c r="BQ2199" s="23"/>
      <c r="BR2199" s="23"/>
      <c r="BS2199" s="23"/>
      <c r="BT2199" s="23"/>
      <c r="BU2199" s="23"/>
      <c r="BV2199" s="23"/>
      <c r="BW2199" s="23"/>
      <c r="BX2199" s="23"/>
      <c r="BY2199" s="23"/>
      <c r="BZ2199" s="23"/>
      <c r="CA2199" s="23"/>
      <c r="CB2199" s="23"/>
      <c r="CC2199" s="23"/>
      <c r="CD2199" s="23"/>
      <c r="CE2199" s="23"/>
      <c r="CF2199" s="21">
        <f t="shared" si="9"/>
        <v>100</v>
      </c>
      <c r="CG2199" s="21"/>
      <c r="CH2199" s="21"/>
      <c r="CI2199" s="21"/>
      <c r="CJ2199" s="21"/>
      <c r="CK2199" s="21"/>
      <c r="CL2199" s="21"/>
      <c r="CM2199" s="21"/>
      <c r="CN2199" s="21"/>
      <c r="CO2199" s="21"/>
      <c r="CP2199" s="21"/>
      <c r="CQ2199" s="21"/>
      <c r="CR2199" s="21"/>
      <c r="CS2199" s="21"/>
      <c r="CT2199" s="21"/>
      <c r="CU2199" s="21">
        <v>100</v>
      </c>
      <c r="CV2199" s="21"/>
      <c r="CW2199" s="21"/>
      <c r="CX2199" s="23">
        <f t="shared" si="11"/>
        <v>1</v>
      </c>
      <c r="CY2199" s="23"/>
      <c r="CZ2199" s="23"/>
      <c r="DA2199" s="23"/>
      <c r="DB2199" s="23">
        <v>1</v>
      </c>
      <c r="DC2199" s="23"/>
      <c r="DD2199" s="23"/>
      <c r="DE2199" s="22">
        <f t="shared" si="13"/>
        <v>0</v>
      </c>
      <c r="DF2199" s="21"/>
      <c r="DG2199" s="21"/>
      <c r="DH2199" s="21"/>
      <c r="DI2199" s="21"/>
      <c r="DJ2199" s="21"/>
      <c r="DK2199" s="24">
        <f t="shared" si="15"/>
        <v>0</v>
      </c>
      <c r="DL2199" s="23"/>
      <c r="DM2199" s="23"/>
      <c r="DN2199" s="3"/>
      <c r="DO2199" s="3"/>
      <c r="DP2199" s="3"/>
      <c r="DQ2199" s="3"/>
      <c r="DR2199" s="3"/>
      <c r="DS2199" s="3"/>
      <c r="DT2199" s="3"/>
      <c r="DU2199" s="3"/>
      <c r="DV2199" s="3"/>
      <c r="DW2199" s="3"/>
      <c r="DX2199" s="3"/>
      <c r="DY2199" s="3"/>
      <c r="DZ2199" s="3"/>
      <c r="EA2199" s="3"/>
      <c r="EB2199" s="3"/>
      <c r="EC2199" s="3"/>
      <c r="ED2199" s="3"/>
      <c r="EE2199" s="3"/>
      <c r="EF2199" s="3"/>
      <c r="EG2199" s="3"/>
    </row>
    <row r="2200" spans="1:137" ht="15.75" customHeight="1">
      <c r="A2200" s="15" t="s">
        <v>7002</v>
      </c>
      <c r="B2200" s="15" t="s">
        <v>7003</v>
      </c>
      <c r="C2200" s="16">
        <v>25672274</v>
      </c>
      <c r="D2200" s="15">
        <v>774602061</v>
      </c>
      <c r="E2200" s="15" t="s">
        <v>7004</v>
      </c>
      <c r="F2200" s="15" t="s">
        <v>84</v>
      </c>
      <c r="G2200" s="15" t="s">
        <v>169</v>
      </c>
      <c r="H2200" s="15" t="s">
        <v>80</v>
      </c>
      <c r="I2200" s="17">
        <f t="shared" si="18"/>
        <v>0</v>
      </c>
      <c r="J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  <c r="U2200" s="17"/>
      <c r="V2200" s="17"/>
      <c r="W2200" s="17"/>
      <c r="X2200" s="17"/>
      <c r="Y2200" s="17"/>
      <c r="Z2200" s="18">
        <f t="shared" si="1"/>
        <v>69</v>
      </c>
      <c r="AA2200" s="19"/>
      <c r="AB2200" s="19"/>
      <c r="AC2200" s="19"/>
      <c r="AD2200" s="19"/>
      <c r="AE2200" s="19"/>
      <c r="AF2200" s="19"/>
      <c r="AG2200" s="19">
        <v>19</v>
      </c>
      <c r="AH2200" s="19"/>
      <c r="AI2200" s="19"/>
      <c r="AJ2200" s="19"/>
      <c r="AK2200" s="19"/>
      <c r="AL2200" s="19"/>
      <c r="AM2200" s="19"/>
      <c r="AN2200" s="19"/>
      <c r="AO2200" s="19"/>
      <c r="AP2200" s="25">
        <v>50</v>
      </c>
      <c r="AQ2200" s="19"/>
      <c r="AR2200" s="20">
        <f t="shared" si="3"/>
        <v>0</v>
      </c>
      <c r="AS2200" s="21"/>
      <c r="AT2200" s="21"/>
      <c r="AU2200" s="21"/>
      <c r="AV2200" s="21"/>
      <c r="AW2200" s="21"/>
      <c r="AX2200" s="21"/>
      <c r="AY2200" s="21"/>
      <c r="AZ2200" s="21"/>
      <c r="BA2200" s="21"/>
      <c r="BB2200" s="21"/>
      <c r="BC2200" s="21"/>
      <c r="BD2200" s="21"/>
      <c r="BE2200" s="21"/>
      <c r="BF2200" s="21"/>
      <c r="BG2200" s="21"/>
      <c r="BH2200" s="21"/>
      <c r="BI2200" s="21"/>
      <c r="BJ2200" s="22">
        <f t="shared" si="21"/>
        <v>0</v>
      </c>
      <c r="BK2200" s="21"/>
      <c r="BL2200" s="21"/>
      <c r="BM2200" s="21"/>
      <c r="BN2200" s="23">
        <f t="shared" si="7"/>
        <v>0</v>
      </c>
      <c r="BO2200" s="23"/>
      <c r="BP2200" s="23"/>
      <c r="BQ2200" s="23"/>
      <c r="BR2200" s="23"/>
      <c r="BS2200" s="23"/>
      <c r="BT2200" s="23"/>
      <c r="BU2200" s="23"/>
      <c r="BV2200" s="23"/>
      <c r="BW2200" s="23"/>
      <c r="BX2200" s="23"/>
      <c r="BY2200" s="23"/>
      <c r="BZ2200" s="23"/>
      <c r="CA2200" s="23"/>
      <c r="CB2200" s="23"/>
      <c r="CC2200" s="23"/>
      <c r="CD2200" s="23"/>
      <c r="CE2200" s="23"/>
      <c r="CF2200" s="21">
        <f t="shared" si="9"/>
        <v>0</v>
      </c>
      <c r="CG2200" s="21"/>
      <c r="CH2200" s="21"/>
      <c r="CI2200" s="21"/>
      <c r="CJ2200" s="21"/>
      <c r="CK2200" s="21"/>
      <c r="CL2200" s="21"/>
      <c r="CM2200" s="21"/>
      <c r="CN2200" s="21"/>
      <c r="CO2200" s="21"/>
      <c r="CP2200" s="21"/>
      <c r="CQ2200" s="21"/>
      <c r="CR2200" s="21"/>
      <c r="CS2200" s="21"/>
      <c r="CT2200" s="21"/>
      <c r="CU2200" s="21"/>
      <c r="CV2200" s="21"/>
      <c r="CW2200" s="21"/>
      <c r="CX2200" s="23">
        <f t="shared" si="11"/>
        <v>0</v>
      </c>
      <c r="CY2200" s="23"/>
      <c r="CZ2200" s="23"/>
      <c r="DA2200" s="23"/>
      <c r="DB2200" s="23"/>
      <c r="DC2200" s="23"/>
      <c r="DD2200" s="23"/>
      <c r="DE2200" s="22">
        <f t="shared" si="13"/>
        <v>0</v>
      </c>
      <c r="DF2200" s="21"/>
      <c r="DG2200" s="21"/>
      <c r="DH2200" s="21"/>
      <c r="DI2200" s="21"/>
      <c r="DJ2200" s="21"/>
      <c r="DK2200" s="24">
        <f t="shared" si="15"/>
        <v>0</v>
      </c>
      <c r="DL2200" s="23"/>
      <c r="DM2200" s="23"/>
      <c r="DN2200" s="3"/>
      <c r="DO2200" s="3"/>
      <c r="DP2200" s="3"/>
      <c r="DQ2200" s="3"/>
      <c r="DR2200" s="3"/>
      <c r="DS2200" s="3"/>
      <c r="DT2200" s="3"/>
      <c r="DU2200" s="3"/>
      <c r="DV2200" s="3"/>
      <c r="DW2200" s="3"/>
      <c r="DX2200" s="3"/>
      <c r="DY2200" s="3"/>
      <c r="DZ2200" s="3"/>
      <c r="EA2200" s="3"/>
      <c r="EB2200" s="3"/>
      <c r="EC2200" s="3"/>
      <c r="ED2200" s="3"/>
      <c r="EE2200" s="3"/>
      <c r="EF2200" s="3"/>
      <c r="EG2200" s="3"/>
    </row>
    <row r="2201" spans="1:137" ht="15.75" customHeight="1">
      <c r="A2201" s="15" t="s">
        <v>7005</v>
      </c>
      <c r="B2201" s="15" t="s">
        <v>7006</v>
      </c>
      <c r="C2201" s="16">
        <v>24831361</v>
      </c>
      <c r="D2201" s="15">
        <v>603838275</v>
      </c>
      <c r="E2201" s="15" t="s">
        <v>1421</v>
      </c>
      <c r="F2201" s="15" t="s">
        <v>84</v>
      </c>
      <c r="G2201" s="15" t="s">
        <v>91</v>
      </c>
      <c r="H2201" s="15" t="s">
        <v>80</v>
      </c>
      <c r="I2201" s="17">
        <f t="shared" si="18"/>
        <v>0</v>
      </c>
      <c r="J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  <c r="U2201" s="17"/>
      <c r="V2201" s="17"/>
      <c r="W2201" s="17"/>
      <c r="X2201" s="17"/>
      <c r="Y2201" s="17"/>
      <c r="Z2201" s="18">
        <f t="shared" si="1"/>
        <v>29</v>
      </c>
      <c r="AA2201" s="19"/>
      <c r="AB2201" s="19"/>
      <c r="AC2201" s="19"/>
      <c r="AD2201" s="19"/>
      <c r="AE2201" s="19"/>
      <c r="AF2201" s="19"/>
      <c r="AG2201" s="19">
        <v>19</v>
      </c>
      <c r="AH2201" s="19"/>
      <c r="AI2201" s="19"/>
      <c r="AJ2201" s="19"/>
      <c r="AK2201" s="19"/>
      <c r="AL2201" s="19"/>
      <c r="AM2201" s="19"/>
      <c r="AN2201" s="19"/>
      <c r="AO2201" s="19">
        <v>10</v>
      </c>
      <c r="AP2201" s="19"/>
      <c r="AQ2201" s="19"/>
      <c r="AR2201" s="20">
        <f t="shared" si="3"/>
        <v>0</v>
      </c>
      <c r="AS2201" s="21"/>
      <c r="AT2201" s="21"/>
      <c r="AU2201" s="21"/>
      <c r="AV2201" s="21"/>
      <c r="AW2201" s="21"/>
      <c r="AX2201" s="21"/>
      <c r="AY2201" s="21"/>
      <c r="AZ2201" s="21"/>
      <c r="BA2201" s="21"/>
      <c r="BB2201" s="21"/>
      <c r="BC2201" s="21"/>
      <c r="BD2201" s="21"/>
      <c r="BE2201" s="21"/>
      <c r="BF2201" s="21"/>
      <c r="BG2201" s="21"/>
      <c r="BH2201" s="21"/>
      <c r="BI2201" s="21"/>
      <c r="BJ2201" s="22">
        <f t="shared" si="21"/>
        <v>0</v>
      </c>
      <c r="BK2201" s="21"/>
      <c r="BL2201" s="21"/>
      <c r="BM2201" s="21"/>
      <c r="BN2201" s="23">
        <f t="shared" si="7"/>
        <v>0</v>
      </c>
      <c r="BO2201" s="23"/>
      <c r="BP2201" s="23"/>
      <c r="BQ2201" s="23"/>
      <c r="BR2201" s="23"/>
      <c r="BS2201" s="23"/>
      <c r="BT2201" s="23"/>
      <c r="BU2201" s="23"/>
      <c r="BV2201" s="23"/>
      <c r="BW2201" s="23"/>
      <c r="BX2201" s="23"/>
      <c r="BY2201" s="23"/>
      <c r="BZ2201" s="23"/>
      <c r="CA2201" s="23"/>
      <c r="CB2201" s="23"/>
      <c r="CC2201" s="23"/>
      <c r="CD2201" s="23"/>
      <c r="CE2201" s="23"/>
      <c r="CF2201" s="21">
        <f t="shared" si="9"/>
        <v>100</v>
      </c>
      <c r="CG2201" s="21"/>
      <c r="CH2201" s="21"/>
      <c r="CI2201" s="21"/>
      <c r="CJ2201" s="21"/>
      <c r="CK2201" s="21"/>
      <c r="CL2201" s="21"/>
      <c r="CM2201" s="21"/>
      <c r="CN2201" s="21"/>
      <c r="CO2201" s="21"/>
      <c r="CP2201" s="21"/>
      <c r="CQ2201" s="21"/>
      <c r="CR2201" s="21"/>
      <c r="CS2201" s="21"/>
      <c r="CT2201" s="21"/>
      <c r="CU2201" s="21">
        <v>100</v>
      </c>
      <c r="CV2201" s="21"/>
      <c r="CW2201" s="21"/>
      <c r="CX2201" s="23">
        <f t="shared" si="11"/>
        <v>1</v>
      </c>
      <c r="CY2201" s="23"/>
      <c r="CZ2201" s="23"/>
      <c r="DA2201" s="23"/>
      <c r="DB2201" s="23">
        <v>1</v>
      </c>
      <c r="DC2201" s="23"/>
      <c r="DD2201" s="23"/>
      <c r="DE2201" s="22">
        <f t="shared" si="13"/>
        <v>0</v>
      </c>
      <c r="DF2201" s="21"/>
      <c r="DG2201" s="21"/>
      <c r="DH2201" s="21"/>
      <c r="DI2201" s="21"/>
      <c r="DJ2201" s="21"/>
      <c r="DK2201" s="24">
        <f t="shared" si="15"/>
        <v>0</v>
      </c>
      <c r="DL2201" s="23"/>
      <c r="DM2201" s="23"/>
      <c r="DN2201" s="3"/>
      <c r="DO2201" s="3"/>
      <c r="DP2201" s="3"/>
      <c r="DQ2201" s="3"/>
      <c r="DR2201" s="3"/>
      <c r="DS2201" s="3"/>
      <c r="DT2201" s="3"/>
      <c r="DU2201" s="3"/>
      <c r="DV2201" s="3"/>
      <c r="DW2201" s="3"/>
      <c r="DX2201" s="3"/>
      <c r="DY2201" s="3"/>
      <c r="DZ2201" s="3"/>
      <c r="EA2201" s="3"/>
      <c r="EB2201" s="3"/>
      <c r="EC2201" s="3"/>
      <c r="ED2201" s="3"/>
      <c r="EE2201" s="3"/>
      <c r="EF2201" s="3"/>
      <c r="EG2201" s="3"/>
    </row>
    <row r="2202" spans="1:137" ht="15.75" customHeight="1">
      <c r="A2202" s="15" t="s">
        <v>7007</v>
      </c>
      <c r="B2202" s="15" t="s">
        <v>7008</v>
      </c>
      <c r="C2202" s="16">
        <v>67365647</v>
      </c>
      <c r="D2202" s="15">
        <v>776515747</v>
      </c>
      <c r="E2202" s="15" t="s">
        <v>7009</v>
      </c>
      <c r="F2202" s="15" t="s">
        <v>84</v>
      </c>
      <c r="G2202" s="15" t="s">
        <v>85</v>
      </c>
      <c r="H2202" s="15" t="s">
        <v>113</v>
      </c>
      <c r="I2202" s="17">
        <f t="shared" si="18"/>
        <v>0</v>
      </c>
      <c r="J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  <c r="U2202" s="17"/>
      <c r="V2202" s="17"/>
      <c r="W2202" s="17"/>
      <c r="X2202" s="17"/>
      <c r="Y2202" s="17"/>
      <c r="Z2202" s="18">
        <f t="shared" si="1"/>
        <v>45</v>
      </c>
      <c r="AA2202" s="19"/>
      <c r="AB2202" s="19"/>
      <c r="AC2202" s="19"/>
      <c r="AD2202" s="19"/>
      <c r="AE2202" s="19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25">
        <v>45</v>
      </c>
      <c r="AP2202" s="19"/>
      <c r="AQ2202" s="19"/>
      <c r="AR2202" s="20">
        <f t="shared" si="3"/>
        <v>250</v>
      </c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>
        <v>250</v>
      </c>
      <c r="BH2202" s="21"/>
      <c r="BI2202" s="21"/>
      <c r="BJ2202" s="22">
        <f t="shared" si="21"/>
        <v>0</v>
      </c>
      <c r="BK2202" s="21"/>
      <c r="BL2202" s="21"/>
      <c r="BM2202" s="21"/>
      <c r="BN2202" s="23">
        <f t="shared" si="7"/>
        <v>0</v>
      </c>
      <c r="BO2202" s="23"/>
      <c r="BP2202" s="23"/>
      <c r="BQ2202" s="23"/>
      <c r="BR2202" s="23"/>
      <c r="BS2202" s="23"/>
      <c r="BT2202" s="23"/>
      <c r="BU2202" s="23"/>
      <c r="BV2202" s="23"/>
      <c r="BW2202" s="23"/>
      <c r="BX2202" s="23"/>
      <c r="BY2202" s="23"/>
      <c r="BZ2202" s="23"/>
      <c r="CA2202" s="23"/>
      <c r="CB2202" s="23"/>
      <c r="CC2202" s="23"/>
      <c r="CD2202" s="23"/>
      <c r="CE2202" s="23"/>
      <c r="CF2202" s="21">
        <f t="shared" si="9"/>
        <v>0</v>
      </c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3">
        <f t="shared" si="11"/>
        <v>0</v>
      </c>
      <c r="CY2202" s="23"/>
      <c r="CZ2202" s="23"/>
      <c r="DA2202" s="23"/>
      <c r="DB2202" s="23"/>
      <c r="DC2202" s="23"/>
      <c r="DD2202" s="23"/>
      <c r="DE2202" s="22">
        <f t="shared" si="13"/>
        <v>0</v>
      </c>
      <c r="DF2202" s="21"/>
      <c r="DG2202" s="21"/>
      <c r="DH2202" s="21"/>
      <c r="DI2202" s="21"/>
      <c r="DJ2202" s="21"/>
      <c r="DK2202" s="24">
        <f t="shared" si="15"/>
        <v>0</v>
      </c>
      <c r="DL2202" s="23"/>
      <c r="DM2202" s="23"/>
      <c r="DN2202" s="3"/>
      <c r="DO2202" s="3"/>
      <c r="DP2202" s="3"/>
      <c r="DQ2202" s="3"/>
      <c r="DR2202" s="3"/>
      <c r="DS2202" s="3"/>
      <c r="DT2202" s="3"/>
      <c r="DU2202" s="3"/>
      <c r="DV2202" s="3"/>
      <c r="DW2202" s="3"/>
      <c r="DX2202" s="3"/>
      <c r="DY2202" s="3"/>
      <c r="DZ2202" s="3"/>
      <c r="EA2202" s="3"/>
      <c r="EB2202" s="3"/>
      <c r="EC2202" s="3"/>
      <c r="ED2202" s="3"/>
      <c r="EE2202" s="3"/>
      <c r="EF2202" s="3"/>
      <c r="EG2202" s="3"/>
    </row>
    <row r="2203" spans="1:137" ht="15.75" customHeight="1">
      <c r="A2203" s="15" t="s">
        <v>7010</v>
      </c>
      <c r="B2203" s="15" t="s">
        <v>7011</v>
      </c>
      <c r="C2203" s="16">
        <v>70875111</v>
      </c>
      <c r="D2203" s="15">
        <v>602368885</v>
      </c>
      <c r="E2203" s="15" t="s">
        <v>7012</v>
      </c>
      <c r="F2203" s="15" t="s">
        <v>55</v>
      </c>
      <c r="G2203" s="15" t="s">
        <v>56</v>
      </c>
      <c r="H2203" s="15" t="s">
        <v>72</v>
      </c>
      <c r="I2203" s="17">
        <f t="shared" si="18"/>
        <v>0</v>
      </c>
      <c r="J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  <c r="U2203" s="17"/>
      <c r="V2203" s="17"/>
      <c r="W2203" s="17"/>
      <c r="X2203" s="17"/>
      <c r="Y2203" s="17"/>
      <c r="Z2203" s="18">
        <f t="shared" si="1"/>
        <v>1477</v>
      </c>
      <c r="AA2203" s="19"/>
      <c r="AB2203" s="19"/>
      <c r="AC2203" s="19"/>
      <c r="AD2203" s="19"/>
      <c r="AE2203" s="19"/>
      <c r="AF2203" s="19">
        <v>6</v>
      </c>
      <c r="AG2203" s="19"/>
      <c r="AH2203" s="19">
        <v>6</v>
      </c>
      <c r="AI2203" s="19"/>
      <c r="AJ2203" s="19"/>
      <c r="AK2203" s="19"/>
      <c r="AL2203" s="19"/>
      <c r="AM2203" s="19"/>
      <c r="AN2203" s="19"/>
      <c r="AO2203" s="19">
        <v>350</v>
      </c>
      <c r="AP2203" s="19"/>
      <c r="AQ2203" s="19">
        <v>1115</v>
      </c>
      <c r="AR2203" s="20">
        <f t="shared" si="3"/>
        <v>850</v>
      </c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1"/>
      <c r="BG2203" s="21">
        <v>350</v>
      </c>
      <c r="BH2203" s="21"/>
      <c r="BI2203" s="21">
        <v>500</v>
      </c>
      <c r="BJ2203" s="22">
        <f t="shared" si="21"/>
        <v>0</v>
      </c>
      <c r="BK2203" s="21"/>
      <c r="BL2203" s="21"/>
      <c r="BM2203" s="21"/>
      <c r="BN2203" s="23">
        <f t="shared" si="7"/>
        <v>30</v>
      </c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>
        <v>10</v>
      </c>
      <c r="BZ2203" s="23"/>
      <c r="CA2203" s="23"/>
      <c r="CB2203" s="23"/>
      <c r="CC2203" s="23"/>
      <c r="CD2203" s="23"/>
      <c r="CE2203" s="23">
        <v>20</v>
      </c>
      <c r="CF2203" s="21">
        <f t="shared" si="9"/>
        <v>1000</v>
      </c>
      <c r="CG2203" s="21"/>
      <c r="CH2203" s="21"/>
      <c r="CI2203" s="21"/>
      <c r="CJ2203" s="21"/>
      <c r="CK2203" s="21"/>
      <c r="CL2203" s="21"/>
      <c r="CM2203" s="21"/>
      <c r="CN2203" s="21"/>
      <c r="CO2203" s="21"/>
      <c r="CP2203" s="21"/>
      <c r="CQ2203" s="21"/>
      <c r="CR2203" s="21"/>
      <c r="CS2203" s="21"/>
      <c r="CT2203" s="21"/>
      <c r="CU2203" s="21">
        <v>1000</v>
      </c>
      <c r="CV2203" s="21"/>
      <c r="CW2203" s="21"/>
      <c r="CX2203" s="23">
        <f t="shared" si="11"/>
        <v>80</v>
      </c>
      <c r="CY2203" s="23"/>
      <c r="CZ2203" s="23"/>
      <c r="DA2203" s="23"/>
      <c r="DB2203" s="23">
        <v>50</v>
      </c>
      <c r="DC2203" s="23"/>
      <c r="DD2203" s="23">
        <v>30</v>
      </c>
      <c r="DE2203" s="22">
        <f t="shared" si="13"/>
        <v>60</v>
      </c>
      <c r="DF2203" s="21"/>
      <c r="DG2203" s="21"/>
      <c r="DH2203" s="21"/>
      <c r="DI2203" s="21">
        <v>30</v>
      </c>
      <c r="DJ2203" s="21">
        <v>30</v>
      </c>
      <c r="DK2203" s="24">
        <f t="shared" si="15"/>
        <v>10</v>
      </c>
      <c r="DL2203" s="23">
        <v>10</v>
      </c>
      <c r="DM2203" s="23"/>
      <c r="DN2203" s="3"/>
      <c r="DO2203" s="3"/>
      <c r="DP2203" s="3"/>
      <c r="DQ2203" s="3"/>
      <c r="DR2203" s="3"/>
      <c r="DS2203" s="3"/>
      <c r="DT2203" s="3"/>
      <c r="DU2203" s="3"/>
      <c r="DV2203" s="3"/>
      <c r="DW2203" s="3"/>
      <c r="DX2203" s="3"/>
      <c r="DY2203" s="3"/>
      <c r="DZ2203" s="3"/>
      <c r="EA2203" s="3"/>
      <c r="EB2203" s="3"/>
      <c r="EC2203" s="3"/>
      <c r="ED2203" s="3"/>
      <c r="EE2203" s="3"/>
      <c r="EF2203" s="3"/>
      <c r="EG2203" s="3"/>
    </row>
    <row r="2204" spans="1:137" ht="15.75" customHeight="1">
      <c r="A2204" s="15" t="s">
        <v>7013</v>
      </c>
      <c r="B2204" s="15" t="s">
        <v>7014</v>
      </c>
      <c r="C2204" s="16" t="s">
        <v>7015</v>
      </c>
      <c r="D2204" s="15">
        <v>606669941</v>
      </c>
      <c r="E2204" s="15" t="s">
        <v>7016</v>
      </c>
      <c r="F2204" s="15" t="s">
        <v>55</v>
      </c>
      <c r="G2204" s="15" t="s">
        <v>56</v>
      </c>
      <c r="H2204" s="15" t="s">
        <v>174</v>
      </c>
      <c r="I2204" s="17">
        <f t="shared" si="18"/>
        <v>0</v>
      </c>
      <c r="J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  <c r="U2204" s="17"/>
      <c r="V2204" s="17"/>
      <c r="W2204" s="17"/>
      <c r="X2204" s="17"/>
      <c r="Y2204" s="17"/>
      <c r="Z2204" s="18">
        <f t="shared" si="1"/>
        <v>438</v>
      </c>
      <c r="AA2204" s="19"/>
      <c r="AB2204" s="19"/>
      <c r="AC2204" s="19"/>
      <c r="AD2204" s="19"/>
      <c r="AE2204" s="19">
        <v>50</v>
      </c>
      <c r="AF2204" s="19">
        <v>6</v>
      </c>
      <c r="AG2204" s="19"/>
      <c r="AH2204" s="19">
        <v>7</v>
      </c>
      <c r="AI2204" s="19"/>
      <c r="AJ2204" s="19"/>
      <c r="AK2204" s="25">
        <v>25</v>
      </c>
      <c r="AL2204" s="19"/>
      <c r="AM2204" s="19"/>
      <c r="AN2204" s="19"/>
      <c r="AO2204" s="19">
        <v>350</v>
      </c>
      <c r="AP2204" s="19"/>
      <c r="AQ2204" s="19"/>
      <c r="AR2204" s="20">
        <f t="shared" si="3"/>
        <v>350</v>
      </c>
      <c r="AS2204" s="21"/>
      <c r="AT2204" s="21"/>
      <c r="AU2204" s="21"/>
      <c r="AV2204" s="21"/>
      <c r="AW2204" s="21"/>
      <c r="AX2204" s="21"/>
      <c r="AY2204" s="21"/>
      <c r="AZ2204" s="21"/>
      <c r="BA2204" s="21"/>
      <c r="BB2204" s="21"/>
      <c r="BC2204" s="21"/>
      <c r="BD2204" s="21"/>
      <c r="BE2204" s="21"/>
      <c r="BF2204" s="21"/>
      <c r="BG2204" s="21">
        <v>350</v>
      </c>
      <c r="BH2204" s="21"/>
      <c r="BI2204" s="21"/>
      <c r="BJ2204" s="22">
        <f t="shared" si="21"/>
        <v>0</v>
      </c>
      <c r="BK2204" s="21"/>
      <c r="BL2204" s="21"/>
      <c r="BM2204" s="21"/>
      <c r="BN2204" s="23">
        <f t="shared" si="7"/>
        <v>0</v>
      </c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1">
        <f t="shared" si="9"/>
        <v>1000</v>
      </c>
      <c r="CG2204" s="21"/>
      <c r="CH2204" s="21"/>
      <c r="CI2204" s="21"/>
      <c r="CJ2204" s="21"/>
      <c r="CK2204" s="21"/>
      <c r="CL2204" s="21"/>
      <c r="CM2204" s="21"/>
      <c r="CN2204" s="21"/>
      <c r="CO2204" s="21"/>
      <c r="CP2204" s="21"/>
      <c r="CQ2204" s="21"/>
      <c r="CR2204" s="21"/>
      <c r="CS2204" s="21"/>
      <c r="CT2204" s="21"/>
      <c r="CU2204" s="21">
        <v>1000</v>
      </c>
      <c r="CV2204" s="21"/>
      <c r="CW2204" s="21"/>
      <c r="CX2204" s="23">
        <f t="shared" si="11"/>
        <v>50</v>
      </c>
      <c r="CY2204" s="23"/>
      <c r="CZ2204" s="23"/>
      <c r="DA2204" s="23"/>
      <c r="DB2204" s="23">
        <v>50</v>
      </c>
      <c r="DC2204" s="23"/>
      <c r="DD2204" s="23"/>
      <c r="DE2204" s="22">
        <f t="shared" si="13"/>
        <v>30</v>
      </c>
      <c r="DF2204" s="21"/>
      <c r="DG2204" s="21"/>
      <c r="DH2204" s="21"/>
      <c r="DI2204" s="21">
        <v>30</v>
      </c>
      <c r="DJ2204" s="21"/>
      <c r="DK2204" s="24">
        <f t="shared" si="15"/>
        <v>10</v>
      </c>
      <c r="DL2204" s="23">
        <v>10</v>
      </c>
      <c r="DM2204" s="23"/>
      <c r="DN2204" s="3"/>
      <c r="DO2204" s="3"/>
      <c r="DP2204" s="3"/>
      <c r="DQ2204" s="3"/>
      <c r="DR2204" s="3"/>
      <c r="DS2204" s="3"/>
      <c r="DT2204" s="3"/>
      <c r="DU2204" s="3"/>
      <c r="DV2204" s="3"/>
      <c r="DW2204" s="3"/>
      <c r="DX2204" s="3"/>
      <c r="DY2204" s="3"/>
      <c r="DZ2204" s="3"/>
      <c r="EA2204" s="3"/>
      <c r="EB2204" s="3"/>
      <c r="EC2204" s="3"/>
      <c r="ED2204" s="3"/>
      <c r="EE2204" s="3"/>
      <c r="EF2204" s="3"/>
      <c r="EG2204" s="3"/>
    </row>
    <row r="2205" spans="1:137" ht="15.75" customHeight="1">
      <c r="A2205" s="15" t="s">
        <v>7017</v>
      </c>
      <c r="B2205" s="15" t="s">
        <v>7018</v>
      </c>
      <c r="C2205" s="16" t="s">
        <v>7019</v>
      </c>
      <c r="D2205" s="15">
        <v>775298669</v>
      </c>
      <c r="E2205" s="15" t="s">
        <v>7020</v>
      </c>
      <c r="F2205" s="15" t="s">
        <v>84</v>
      </c>
      <c r="G2205" s="15" t="s">
        <v>91</v>
      </c>
      <c r="H2205" s="15" t="s">
        <v>158</v>
      </c>
      <c r="I2205" s="17">
        <f t="shared" si="18"/>
        <v>0</v>
      </c>
      <c r="J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  <c r="U2205" s="17"/>
      <c r="V2205" s="17"/>
      <c r="W2205" s="17"/>
      <c r="X2205" s="17"/>
      <c r="Y2205" s="17"/>
      <c r="Z2205" s="18">
        <f t="shared" si="1"/>
        <v>29</v>
      </c>
      <c r="AA2205" s="19"/>
      <c r="AB2205" s="19"/>
      <c r="AC2205" s="19"/>
      <c r="AD2205" s="19"/>
      <c r="AE2205" s="19"/>
      <c r="AF2205" s="19"/>
      <c r="AG2205" s="19">
        <v>19</v>
      </c>
      <c r="AH2205" s="19"/>
      <c r="AI2205" s="19"/>
      <c r="AJ2205" s="19"/>
      <c r="AK2205" s="19"/>
      <c r="AL2205" s="19"/>
      <c r="AM2205" s="19"/>
      <c r="AN2205" s="19"/>
      <c r="AO2205" s="19">
        <v>10</v>
      </c>
      <c r="AP2205" s="19"/>
      <c r="AQ2205" s="19"/>
      <c r="AR2205" s="20">
        <f t="shared" si="3"/>
        <v>0</v>
      </c>
      <c r="AS2205" s="21"/>
      <c r="AT2205" s="21"/>
      <c r="AU2205" s="21"/>
      <c r="AV2205" s="21"/>
      <c r="AW2205" s="21"/>
      <c r="AX2205" s="21"/>
      <c r="AY2205" s="21"/>
      <c r="AZ2205" s="21"/>
      <c r="BA2205" s="21"/>
      <c r="BB2205" s="21"/>
      <c r="BC2205" s="21"/>
      <c r="BD2205" s="21"/>
      <c r="BE2205" s="21"/>
      <c r="BF2205" s="21"/>
      <c r="BG2205" s="21"/>
      <c r="BH2205" s="21"/>
      <c r="BI2205" s="21"/>
      <c r="BJ2205" s="22">
        <f t="shared" si="21"/>
        <v>0</v>
      </c>
      <c r="BK2205" s="21"/>
      <c r="BL2205" s="21"/>
      <c r="BM2205" s="21"/>
      <c r="BN2205" s="23">
        <f t="shared" si="7"/>
        <v>0</v>
      </c>
      <c r="BO2205" s="23"/>
      <c r="BP2205" s="23"/>
      <c r="BQ2205" s="23"/>
      <c r="BR2205" s="23"/>
      <c r="BS2205" s="23"/>
      <c r="BT2205" s="23"/>
      <c r="BU2205" s="23"/>
      <c r="BV2205" s="23"/>
      <c r="BW2205" s="23"/>
      <c r="BX2205" s="23"/>
      <c r="BY2205" s="23"/>
      <c r="BZ2205" s="23"/>
      <c r="CA2205" s="23"/>
      <c r="CB2205" s="23"/>
      <c r="CC2205" s="23"/>
      <c r="CD2205" s="23"/>
      <c r="CE2205" s="23"/>
      <c r="CF2205" s="21">
        <f t="shared" si="9"/>
        <v>100</v>
      </c>
      <c r="CG2205" s="21"/>
      <c r="CH2205" s="21"/>
      <c r="CI2205" s="21"/>
      <c r="CJ2205" s="21"/>
      <c r="CK2205" s="21"/>
      <c r="CL2205" s="21"/>
      <c r="CM2205" s="21"/>
      <c r="CN2205" s="21"/>
      <c r="CO2205" s="21"/>
      <c r="CP2205" s="21"/>
      <c r="CQ2205" s="21"/>
      <c r="CR2205" s="21"/>
      <c r="CS2205" s="21"/>
      <c r="CT2205" s="21"/>
      <c r="CU2205" s="21">
        <v>100</v>
      </c>
      <c r="CV2205" s="21"/>
      <c r="CW2205" s="21"/>
      <c r="CX2205" s="23">
        <f t="shared" si="11"/>
        <v>1</v>
      </c>
      <c r="CY2205" s="23"/>
      <c r="CZ2205" s="23"/>
      <c r="DA2205" s="23"/>
      <c r="DB2205" s="23">
        <v>1</v>
      </c>
      <c r="DC2205" s="23"/>
      <c r="DD2205" s="23"/>
      <c r="DE2205" s="22">
        <f t="shared" si="13"/>
        <v>0</v>
      </c>
      <c r="DF2205" s="21"/>
      <c r="DG2205" s="21"/>
      <c r="DH2205" s="21"/>
      <c r="DI2205" s="21"/>
      <c r="DJ2205" s="21"/>
      <c r="DK2205" s="24">
        <f t="shared" si="15"/>
        <v>0</v>
      </c>
      <c r="DL2205" s="23"/>
      <c r="DM2205" s="23"/>
      <c r="DN2205" s="3"/>
      <c r="DO2205" s="3"/>
      <c r="DP2205" s="3"/>
      <c r="DQ2205" s="3"/>
      <c r="DR2205" s="3"/>
      <c r="DS2205" s="3"/>
      <c r="DT2205" s="3"/>
      <c r="DU2205" s="3"/>
      <c r="DV2205" s="3"/>
      <c r="DW2205" s="3"/>
      <c r="DX2205" s="3"/>
      <c r="DY2205" s="3"/>
      <c r="DZ2205" s="3"/>
      <c r="EA2205" s="3"/>
      <c r="EB2205" s="3"/>
      <c r="EC2205" s="3"/>
      <c r="ED2205" s="3"/>
      <c r="EE2205" s="3"/>
      <c r="EF2205" s="3"/>
      <c r="EG2205" s="3"/>
    </row>
    <row r="2206" spans="1:137" ht="15.75" customHeight="1">
      <c r="A2206" s="15" t="s">
        <v>7021</v>
      </c>
      <c r="B2206" s="15" t="s">
        <v>7022</v>
      </c>
      <c r="C2206" s="16">
        <v>27366766</v>
      </c>
      <c r="D2206" s="15">
        <v>604133005</v>
      </c>
      <c r="E2206" s="15" t="s">
        <v>7023</v>
      </c>
      <c r="F2206" s="15" t="s">
        <v>84</v>
      </c>
      <c r="G2206" s="15" t="s">
        <v>101</v>
      </c>
      <c r="H2206" s="15" t="s">
        <v>68</v>
      </c>
      <c r="I2206" s="17">
        <f t="shared" si="18"/>
        <v>0</v>
      </c>
      <c r="J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  <c r="U2206" s="17"/>
      <c r="V2206" s="17"/>
      <c r="W2206" s="17"/>
      <c r="X2206" s="17"/>
      <c r="Y2206" s="17"/>
      <c r="Z2206" s="18">
        <f t="shared" si="1"/>
        <v>27</v>
      </c>
      <c r="AA2206" s="19"/>
      <c r="AB2206" s="19"/>
      <c r="AC2206" s="19"/>
      <c r="AD2206" s="19"/>
      <c r="AE2206" s="19"/>
      <c r="AF2206" s="19">
        <v>6</v>
      </c>
      <c r="AG2206" s="19"/>
      <c r="AH2206" s="19">
        <v>6</v>
      </c>
      <c r="AI2206" s="19"/>
      <c r="AJ2206" s="19"/>
      <c r="AK2206" s="19"/>
      <c r="AL2206" s="19"/>
      <c r="AM2206" s="19"/>
      <c r="AN2206" s="19"/>
      <c r="AO2206" s="19">
        <v>15</v>
      </c>
      <c r="AP2206" s="19"/>
      <c r="AQ2206" s="19"/>
      <c r="AR2206" s="20">
        <f t="shared" si="3"/>
        <v>0</v>
      </c>
      <c r="AS2206" s="21"/>
      <c r="AT2206" s="21"/>
      <c r="AU2206" s="21"/>
      <c r="AV2206" s="21"/>
      <c r="AW2206" s="21"/>
      <c r="AX2206" s="21"/>
      <c r="AY2206" s="21"/>
      <c r="AZ2206" s="21"/>
      <c r="BA2206" s="21"/>
      <c r="BB2206" s="21"/>
      <c r="BC2206" s="21"/>
      <c r="BD2206" s="21"/>
      <c r="BE2206" s="21"/>
      <c r="BF2206" s="21"/>
      <c r="BG2206" s="21"/>
      <c r="BH2206" s="21"/>
      <c r="BI2206" s="21"/>
      <c r="BJ2206" s="22">
        <f t="shared" si="21"/>
        <v>0</v>
      </c>
      <c r="BK2206" s="21"/>
      <c r="BL2206" s="21"/>
      <c r="BM2206" s="21"/>
      <c r="BN2206" s="23">
        <f t="shared" si="7"/>
        <v>0</v>
      </c>
      <c r="BO2206" s="23"/>
      <c r="BP2206" s="23"/>
      <c r="BQ2206" s="23"/>
      <c r="BR2206" s="23"/>
      <c r="BS2206" s="23"/>
      <c r="BT2206" s="23"/>
      <c r="BU2206" s="23"/>
      <c r="BV2206" s="23"/>
      <c r="BW2206" s="23"/>
      <c r="BX2206" s="23"/>
      <c r="BY2206" s="23"/>
      <c r="BZ2206" s="23"/>
      <c r="CA2206" s="23"/>
      <c r="CB2206" s="23"/>
      <c r="CC2206" s="23"/>
      <c r="CD2206" s="23"/>
      <c r="CE2206" s="23"/>
      <c r="CF2206" s="21">
        <f t="shared" si="9"/>
        <v>0</v>
      </c>
      <c r="CG2206" s="21"/>
      <c r="CH2206" s="21"/>
      <c r="CI2206" s="21"/>
      <c r="CJ2206" s="21"/>
      <c r="CK2206" s="21"/>
      <c r="CL2206" s="21"/>
      <c r="CM2206" s="21"/>
      <c r="CN2206" s="21"/>
      <c r="CO2206" s="21"/>
      <c r="CP2206" s="21"/>
      <c r="CQ2206" s="21"/>
      <c r="CR2206" s="21"/>
      <c r="CS2206" s="21"/>
      <c r="CT2206" s="21"/>
      <c r="CU2206" s="21"/>
      <c r="CV2206" s="21"/>
      <c r="CW2206" s="21"/>
      <c r="CX2206" s="23">
        <f t="shared" si="11"/>
        <v>2</v>
      </c>
      <c r="CY2206" s="23"/>
      <c r="CZ2206" s="23"/>
      <c r="DA2206" s="23"/>
      <c r="DB2206" s="23">
        <v>2</v>
      </c>
      <c r="DC2206" s="23"/>
      <c r="DD2206" s="23"/>
      <c r="DE2206" s="22">
        <f t="shared" si="13"/>
        <v>0</v>
      </c>
      <c r="DF2206" s="21"/>
      <c r="DG2206" s="21"/>
      <c r="DH2206" s="21"/>
      <c r="DI2206" s="21"/>
      <c r="DJ2206" s="21"/>
      <c r="DK2206" s="24">
        <f t="shared" si="15"/>
        <v>0</v>
      </c>
      <c r="DL2206" s="23"/>
      <c r="DM2206" s="23"/>
      <c r="DN2206" s="3"/>
      <c r="DO2206" s="3"/>
      <c r="DP2206" s="3"/>
      <c r="DQ2206" s="3"/>
      <c r="DR2206" s="3"/>
      <c r="DS2206" s="3"/>
      <c r="DT2206" s="3"/>
      <c r="DU2206" s="3"/>
      <c r="DV2206" s="3"/>
      <c r="DW2206" s="3"/>
      <c r="DX2206" s="3"/>
      <c r="DY2206" s="3"/>
      <c r="DZ2206" s="3"/>
      <c r="EA2206" s="3"/>
      <c r="EB2206" s="3"/>
      <c r="EC2206" s="3"/>
      <c r="ED2206" s="3"/>
      <c r="EE2206" s="3"/>
      <c r="EF2206" s="3"/>
      <c r="EG2206" s="3"/>
    </row>
    <row r="2207" spans="1:137" ht="15.75" customHeight="1">
      <c r="A2207" s="15" t="s">
        <v>7024</v>
      </c>
      <c r="B2207" s="15" t="s">
        <v>7025</v>
      </c>
      <c r="C2207" s="16">
        <v>70876720</v>
      </c>
      <c r="D2207" s="15">
        <v>702088912</v>
      </c>
      <c r="E2207" s="15" t="s">
        <v>7026</v>
      </c>
      <c r="F2207" s="15" t="s">
        <v>55</v>
      </c>
      <c r="G2207" s="15" t="s">
        <v>56</v>
      </c>
      <c r="H2207" s="15" t="s">
        <v>7027</v>
      </c>
      <c r="I2207" s="17">
        <f t="shared" si="18"/>
        <v>0</v>
      </c>
      <c r="J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  <c r="U2207" s="17"/>
      <c r="V2207" s="17"/>
      <c r="W2207" s="17"/>
      <c r="X2207" s="17"/>
      <c r="Y2207" s="17"/>
      <c r="Z2207" s="18">
        <f t="shared" si="1"/>
        <v>1350</v>
      </c>
      <c r="AA2207" s="19"/>
      <c r="AB2207" s="19"/>
      <c r="AC2207" s="19"/>
      <c r="AD2207" s="19"/>
      <c r="AE2207" s="19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>
        <v>350</v>
      </c>
      <c r="AP2207" s="19"/>
      <c r="AQ2207" s="19">
        <v>1000</v>
      </c>
      <c r="AR2207" s="20">
        <f t="shared" si="3"/>
        <v>850</v>
      </c>
      <c r="AS2207" s="21"/>
      <c r="AT2207" s="21"/>
      <c r="AU2207" s="21"/>
      <c r="AV2207" s="21"/>
      <c r="AW2207" s="21"/>
      <c r="AX2207" s="21"/>
      <c r="AY2207" s="21"/>
      <c r="AZ2207" s="21"/>
      <c r="BA2207" s="21"/>
      <c r="BB2207" s="21"/>
      <c r="BC2207" s="21"/>
      <c r="BD2207" s="21"/>
      <c r="BE2207" s="21"/>
      <c r="BF2207" s="21"/>
      <c r="BG2207" s="21">
        <v>350</v>
      </c>
      <c r="BH2207" s="21"/>
      <c r="BI2207" s="21">
        <v>500</v>
      </c>
      <c r="BJ2207" s="22">
        <f t="shared" si="21"/>
        <v>0</v>
      </c>
      <c r="BK2207" s="21"/>
      <c r="BL2207" s="21"/>
      <c r="BM2207" s="21"/>
      <c r="BN2207" s="23">
        <f t="shared" si="7"/>
        <v>30</v>
      </c>
      <c r="BO2207" s="23"/>
      <c r="BP2207" s="23"/>
      <c r="BQ2207" s="23"/>
      <c r="BR2207" s="23"/>
      <c r="BS2207" s="23"/>
      <c r="BT2207" s="23"/>
      <c r="BU2207" s="23"/>
      <c r="BV2207" s="23"/>
      <c r="BW2207" s="23"/>
      <c r="BX2207" s="23"/>
      <c r="BY2207" s="23">
        <v>10</v>
      </c>
      <c r="BZ2207" s="23"/>
      <c r="CA2207" s="23"/>
      <c r="CB2207" s="23"/>
      <c r="CC2207" s="23"/>
      <c r="CD2207" s="23"/>
      <c r="CE2207" s="23">
        <v>20</v>
      </c>
      <c r="CF2207" s="21">
        <f t="shared" si="9"/>
        <v>1000</v>
      </c>
      <c r="CG2207" s="21"/>
      <c r="CH2207" s="21"/>
      <c r="CI2207" s="21"/>
      <c r="CJ2207" s="21"/>
      <c r="CK2207" s="21"/>
      <c r="CL2207" s="21"/>
      <c r="CM2207" s="21"/>
      <c r="CN2207" s="21"/>
      <c r="CO2207" s="21"/>
      <c r="CP2207" s="21"/>
      <c r="CQ2207" s="21"/>
      <c r="CR2207" s="21"/>
      <c r="CS2207" s="21"/>
      <c r="CT2207" s="21"/>
      <c r="CU2207" s="21">
        <v>1000</v>
      </c>
      <c r="CV2207" s="21"/>
      <c r="CW2207" s="21"/>
      <c r="CX2207" s="23">
        <f t="shared" si="11"/>
        <v>80</v>
      </c>
      <c r="CY2207" s="23"/>
      <c r="CZ2207" s="23"/>
      <c r="DA2207" s="23"/>
      <c r="DB2207" s="23">
        <v>50</v>
      </c>
      <c r="DC2207" s="23"/>
      <c r="DD2207" s="23">
        <v>30</v>
      </c>
      <c r="DE2207" s="22">
        <f t="shared" si="13"/>
        <v>50</v>
      </c>
      <c r="DF2207" s="21"/>
      <c r="DG2207" s="21"/>
      <c r="DH2207" s="21"/>
      <c r="DI2207" s="21">
        <v>30</v>
      </c>
      <c r="DJ2207" s="21">
        <v>20</v>
      </c>
      <c r="DK2207" s="24">
        <f t="shared" si="15"/>
        <v>10</v>
      </c>
      <c r="DL2207" s="23">
        <v>10</v>
      </c>
      <c r="DM2207" s="23"/>
      <c r="DN2207" s="3"/>
      <c r="DO2207" s="3"/>
      <c r="DP2207" s="3"/>
      <c r="DQ2207" s="3"/>
      <c r="DR2207" s="3"/>
      <c r="DS2207" s="3"/>
      <c r="DT2207" s="3"/>
      <c r="DU2207" s="3"/>
      <c r="DV2207" s="3"/>
      <c r="DW2207" s="3"/>
      <c r="DX2207" s="3"/>
      <c r="DY2207" s="3"/>
      <c r="DZ2207" s="3"/>
      <c r="EA2207" s="3"/>
      <c r="EB2207" s="3"/>
      <c r="EC2207" s="3"/>
      <c r="ED2207" s="3"/>
      <c r="EE2207" s="3"/>
      <c r="EF2207" s="3"/>
      <c r="EG2207" s="3"/>
    </row>
    <row r="2208" spans="1:137" ht="15.75" customHeight="1">
      <c r="A2208" s="15" t="s">
        <v>7028</v>
      </c>
      <c r="B2208" s="15" t="s">
        <v>7029</v>
      </c>
      <c r="C2208" s="16">
        <v>24853691</v>
      </c>
      <c r="D2208" s="15">
        <v>604277180</v>
      </c>
      <c r="E2208" s="15" t="s">
        <v>7030</v>
      </c>
      <c r="F2208" s="15" t="s">
        <v>84</v>
      </c>
      <c r="G2208" s="15" t="s">
        <v>91</v>
      </c>
      <c r="H2208" s="15" t="s">
        <v>57</v>
      </c>
      <c r="I2208" s="17">
        <f t="shared" si="18"/>
        <v>0</v>
      </c>
      <c r="J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  <c r="U2208" s="17"/>
      <c r="V2208" s="17"/>
      <c r="W2208" s="17"/>
      <c r="X2208" s="17"/>
      <c r="Y2208" s="17"/>
      <c r="Z2208" s="18">
        <f t="shared" si="1"/>
        <v>29</v>
      </c>
      <c r="AA2208" s="19"/>
      <c r="AB2208" s="19"/>
      <c r="AC2208" s="19"/>
      <c r="AD2208" s="19"/>
      <c r="AE2208" s="19"/>
      <c r="AF2208" s="19"/>
      <c r="AG2208" s="19">
        <v>19</v>
      </c>
      <c r="AH2208" s="19"/>
      <c r="AI2208" s="19"/>
      <c r="AJ2208" s="19"/>
      <c r="AK2208" s="19"/>
      <c r="AL2208" s="19"/>
      <c r="AM2208" s="19"/>
      <c r="AN2208" s="19"/>
      <c r="AO2208" s="19">
        <v>10</v>
      </c>
      <c r="AP2208" s="19"/>
      <c r="AQ2208" s="19"/>
      <c r="AR2208" s="20">
        <f t="shared" si="3"/>
        <v>0</v>
      </c>
      <c r="AS2208" s="21"/>
      <c r="AT2208" s="21"/>
      <c r="AU2208" s="21"/>
      <c r="AV2208" s="21"/>
      <c r="AW2208" s="21"/>
      <c r="AX2208" s="21"/>
      <c r="AY2208" s="21"/>
      <c r="AZ2208" s="21"/>
      <c r="BA2208" s="21"/>
      <c r="BB2208" s="21"/>
      <c r="BC2208" s="21"/>
      <c r="BD2208" s="21"/>
      <c r="BE2208" s="21"/>
      <c r="BF2208" s="21"/>
      <c r="BG2208" s="21"/>
      <c r="BH2208" s="21"/>
      <c r="BI2208" s="21"/>
      <c r="BJ2208" s="22">
        <f t="shared" si="21"/>
        <v>0</v>
      </c>
      <c r="BK2208" s="21"/>
      <c r="BL2208" s="21"/>
      <c r="BM2208" s="21"/>
      <c r="BN2208" s="23">
        <f t="shared" si="7"/>
        <v>0</v>
      </c>
      <c r="BO2208" s="23"/>
      <c r="BP2208" s="23"/>
      <c r="BQ2208" s="23"/>
      <c r="BR2208" s="23"/>
      <c r="BS2208" s="23"/>
      <c r="BT2208" s="23"/>
      <c r="BU2208" s="23"/>
      <c r="BV2208" s="23"/>
      <c r="BW2208" s="23"/>
      <c r="BX2208" s="23"/>
      <c r="BY2208" s="23"/>
      <c r="BZ2208" s="23"/>
      <c r="CA2208" s="23"/>
      <c r="CB2208" s="23"/>
      <c r="CC2208" s="23"/>
      <c r="CD2208" s="23"/>
      <c r="CE2208" s="23"/>
      <c r="CF2208" s="21">
        <f t="shared" si="9"/>
        <v>100</v>
      </c>
      <c r="CG2208" s="21"/>
      <c r="CH2208" s="21"/>
      <c r="CI2208" s="21"/>
      <c r="CJ2208" s="21"/>
      <c r="CK2208" s="21"/>
      <c r="CL2208" s="21"/>
      <c r="CM2208" s="21"/>
      <c r="CN2208" s="21"/>
      <c r="CO2208" s="21"/>
      <c r="CP2208" s="21"/>
      <c r="CQ2208" s="21"/>
      <c r="CR2208" s="21"/>
      <c r="CS2208" s="21"/>
      <c r="CT2208" s="21"/>
      <c r="CU2208" s="21">
        <v>100</v>
      </c>
      <c r="CV2208" s="21"/>
      <c r="CW2208" s="21"/>
      <c r="CX2208" s="23">
        <f t="shared" si="11"/>
        <v>1</v>
      </c>
      <c r="CY2208" s="23"/>
      <c r="CZ2208" s="23"/>
      <c r="DA2208" s="23"/>
      <c r="DB2208" s="23">
        <v>1</v>
      </c>
      <c r="DC2208" s="23"/>
      <c r="DD2208" s="23"/>
      <c r="DE2208" s="22">
        <f t="shared" si="13"/>
        <v>0</v>
      </c>
      <c r="DF2208" s="21"/>
      <c r="DG2208" s="21"/>
      <c r="DH2208" s="21"/>
      <c r="DI2208" s="21"/>
      <c r="DJ2208" s="21"/>
      <c r="DK2208" s="24">
        <f t="shared" si="15"/>
        <v>0</v>
      </c>
      <c r="DL2208" s="23"/>
      <c r="DM2208" s="23"/>
      <c r="DN2208" s="3"/>
      <c r="DO2208" s="3"/>
      <c r="DP2208" s="3"/>
      <c r="DQ2208" s="3"/>
      <c r="DR2208" s="3"/>
      <c r="DS2208" s="3"/>
      <c r="DT2208" s="3"/>
      <c r="DU2208" s="3"/>
      <c r="DV2208" s="3"/>
      <c r="DW2208" s="3"/>
      <c r="DX2208" s="3"/>
      <c r="DY2208" s="3"/>
      <c r="DZ2208" s="3"/>
      <c r="EA2208" s="3"/>
      <c r="EB2208" s="3"/>
      <c r="EC2208" s="3"/>
      <c r="ED2208" s="3"/>
      <c r="EE2208" s="3"/>
      <c r="EF2208" s="3"/>
      <c r="EG2208" s="3"/>
    </row>
    <row r="2209" spans="1:137" ht="15.75" customHeight="1">
      <c r="A2209" s="15" t="s">
        <v>7031</v>
      </c>
      <c r="B2209" s="15" t="s">
        <v>7032</v>
      </c>
      <c r="C2209" s="16" t="s">
        <v>7033</v>
      </c>
      <c r="D2209" s="15">
        <v>733353277</v>
      </c>
      <c r="E2209" s="15" t="s">
        <v>7034</v>
      </c>
      <c r="F2209" s="15" t="s">
        <v>84</v>
      </c>
      <c r="G2209" s="15" t="s">
        <v>101</v>
      </c>
      <c r="H2209" s="15" t="s">
        <v>86</v>
      </c>
      <c r="I2209" s="17">
        <f t="shared" si="18"/>
        <v>0</v>
      </c>
      <c r="J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  <c r="U2209" s="17"/>
      <c r="V2209" s="17"/>
      <c r="W2209" s="17"/>
      <c r="X2209" s="17"/>
      <c r="Y2209" s="17"/>
      <c r="Z2209" s="18">
        <f t="shared" si="1"/>
        <v>28</v>
      </c>
      <c r="AA2209" s="19"/>
      <c r="AB2209" s="19"/>
      <c r="AC2209" s="19"/>
      <c r="AD2209" s="19"/>
      <c r="AE2209" s="19"/>
      <c r="AF2209" s="19">
        <v>6</v>
      </c>
      <c r="AG2209" s="19"/>
      <c r="AH2209" s="19">
        <v>7</v>
      </c>
      <c r="AI2209" s="19"/>
      <c r="AJ2209" s="19"/>
      <c r="AK2209" s="19"/>
      <c r="AL2209" s="19"/>
      <c r="AM2209" s="19"/>
      <c r="AN2209" s="19"/>
      <c r="AO2209" s="19">
        <v>15</v>
      </c>
      <c r="AP2209" s="19"/>
      <c r="AQ2209" s="19"/>
      <c r="AR2209" s="20">
        <f t="shared" si="3"/>
        <v>0</v>
      </c>
      <c r="AS2209" s="21"/>
      <c r="AT2209" s="21"/>
      <c r="AU2209" s="21"/>
      <c r="AV2209" s="21"/>
      <c r="AW2209" s="21"/>
      <c r="AX2209" s="21"/>
      <c r="AY2209" s="21"/>
      <c r="AZ2209" s="21"/>
      <c r="BA2209" s="21"/>
      <c r="BB2209" s="21"/>
      <c r="BC2209" s="21"/>
      <c r="BD2209" s="21"/>
      <c r="BE2209" s="21"/>
      <c r="BF2209" s="21"/>
      <c r="BG2209" s="21"/>
      <c r="BH2209" s="21"/>
      <c r="BI2209" s="21"/>
      <c r="BJ2209" s="22">
        <f t="shared" si="21"/>
        <v>50</v>
      </c>
      <c r="BK2209" s="21">
        <v>50</v>
      </c>
      <c r="BL2209" s="21"/>
      <c r="BM2209" s="21"/>
      <c r="BN2209" s="23">
        <f t="shared" si="7"/>
        <v>0</v>
      </c>
      <c r="BO2209" s="23"/>
      <c r="BP2209" s="23"/>
      <c r="BQ2209" s="23"/>
      <c r="BR2209" s="23"/>
      <c r="BS2209" s="23"/>
      <c r="BT2209" s="23"/>
      <c r="BU2209" s="23"/>
      <c r="BV2209" s="23"/>
      <c r="BW2209" s="23"/>
      <c r="BX2209" s="23"/>
      <c r="BY2209" s="23"/>
      <c r="BZ2209" s="23"/>
      <c r="CA2209" s="23"/>
      <c r="CB2209" s="23"/>
      <c r="CC2209" s="23"/>
      <c r="CD2209" s="23"/>
      <c r="CE2209" s="23"/>
      <c r="CF2209" s="21">
        <f t="shared" si="9"/>
        <v>0</v>
      </c>
      <c r="CG2209" s="21"/>
      <c r="CH2209" s="21"/>
      <c r="CI2209" s="21"/>
      <c r="CJ2209" s="21"/>
      <c r="CK2209" s="21"/>
      <c r="CL2209" s="21"/>
      <c r="CM2209" s="21"/>
      <c r="CN2209" s="21"/>
      <c r="CO2209" s="21"/>
      <c r="CP2209" s="21"/>
      <c r="CQ2209" s="21"/>
      <c r="CR2209" s="21"/>
      <c r="CS2209" s="21"/>
      <c r="CT2209" s="21"/>
      <c r="CU2209" s="21"/>
      <c r="CV2209" s="21"/>
      <c r="CW2209" s="21"/>
      <c r="CX2209" s="23">
        <f t="shared" si="11"/>
        <v>2</v>
      </c>
      <c r="CY2209" s="23"/>
      <c r="CZ2209" s="23"/>
      <c r="DA2209" s="23"/>
      <c r="DB2209" s="23">
        <v>2</v>
      </c>
      <c r="DC2209" s="23"/>
      <c r="DD2209" s="23"/>
      <c r="DE2209" s="22">
        <f t="shared" si="13"/>
        <v>0</v>
      </c>
      <c r="DF2209" s="21"/>
      <c r="DG2209" s="21"/>
      <c r="DH2209" s="21"/>
      <c r="DI2209" s="21"/>
      <c r="DJ2209" s="21"/>
      <c r="DK2209" s="24">
        <f t="shared" si="15"/>
        <v>0</v>
      </c>
      <c r="DL2209" s="23"/>
      <c r="DM2209" s="23"/>
      <c r="DN2209" s="3"/>
      <c r="DO2209" s="3"/>
      <c r="DP2209" s="3"/>
      <c r="DQ2209" s="3"/>
      <c r="DR2209" s="3"/>
      <c r="DS2209" s="3"/>
      <c r="DT2209" s="3"/>
      <c r="DU2209" s="3"/>
      <c r="DV2209" s="3"/>
      <c r="DW2209" s="3"/>
      <c r="DX2209" s="3"/>
      <c r="DY2209" s="3"/>
      <c r="DZ2209" s="3"/>
      <c r="EA2209" s="3"/>
      <c r="EB2209" s="3"/>
      <c r="EC2209" s="3"/>
      <c r="ED2209" s="3"/>
      <c r="EE2209" s="3"/>
      <c r="EF2209" s="3"/>
      <c r="EG2209" s="3"/>
    </row>
    <row r="2210" spans="1:137" ht="15.75" customHeight="1">
      <c r="A2210" s="15" t="s">
        <v>7035</v>
      </c>
      <c r="B2210" s="15" t="s">
        <v>7036</v>
      </c>
      <c r="C2210" s="16">
        <v>70875308</v>
      </c>
      <c r="D2210" s="15">
        <v>778424202</v>
      </c>
      <c r="E2210" s="15" t="s">
        <v>7037</v>
      </c>
      <c r="F2210" s="15" t="s">
        <v>55</v>
      </c>
      <c r="G2210" s="15" t="s">
        <v>56</v>
      </c>
      <c r="H2210" s="15" t="s">
        <v>7038</v>
      </c>
      <c r="I2210" s="17">
        <f t="shared" si="18"/>
        <v>0</v>
      </c>
      <c r="J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  <c r="U2210" s="17"/>
      <c r="V2210" s="17"/>
      <c r="W2210" s="17"/>
      <c r="X2210" s="17"/>
      <c r="Y2210" s="17"/>
      <c r="Z2210" s="18">
        <f t="shared" si="1"/>
        <v>1350</v>
      </c>
      <c r="AA2210" s="19"/>
      <c r="AB2210" s="19"/>
      <c r="AC2210" s="19"/>
      <c r="AD2210" s="19"/>
      <c r="AE2210" s="19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>
        <v>350</v>
      </c>
      <c r="AP2210" s="19"/>
      <c r="AQ2210" s="19">
        <v>1000</v>
      </c>
      <c r="AR2210" s="20">
        <f t="shared" si="3"/>
        <v>850</v>
      </c>
      <c r="AS2210" s="21"/>
      <c r="AT2210" s="21"/>
      <c r="AU2210" s="21"/>
      <c r="AV2210" s="21"/>
      <c r="AW2210" s="21"/>
      <c r="AX2210" s="21"/>
      <c r="AY2210" s="21"/>
      <c r="AZ2210" s="21"/>
      <c r="BA2210" s="21"/>
      <c r="BB2210" s="21"/>
      <c r="BC2210" s="21"/>
      <c r="BD2210" s="21"/>
      <c r="BE2210" s="21"/>
      <c r="BF2210" s="21"/>
      <c r="BG2210" s="21">
        <v>350</v>
      </c>
      <c r="BH2210" s="21"/>
      <c r="BI2210" s="21">
        <v>500</v>
      </c>
      <c r="BJ2210" s="22">
        <f t="shared" si="21"/>
        <v>0</v>
      </c>
      <c r="BK2210" s="21"/>
      <c r="BL2210" s="21"/>
      <c r="BM2210" s="21"/>
      <c r="BN2210" s="23">
        <f t="shared" si="7"/>
        <v>30</v>
      </c>
      <c r="BO2210" s="23"/>
      <c r="BP2210" s="23"/>
      <c r="BQ2210" s="23"/>
      <c r="BR2210" s="23"/>
      <c r="BS2210" s="23"/>
      <c r="BT2210" s="23"/>
      <c r="BU2210" s="23"/>
      <c r="BV2210" s="23"/>
      <c r="BW2210" s="23"/>
      <c r="BX2210" s="23"/>
      <c r="BY2210" s="23">
        <v>10</v>
      </c>
      <c r="BZ2210" s="23"/>
      <c r="CA2210" s="23"/>
      <c r="CB2210" s="23"/>
      <c r="CC2210" s="23"/>
      <c r="CD2210" s="23"/>
      <c r="CE2210" s="23">
        <v>20</v>
      </c>
      <c r="CF2210" s="21">
        <f t="shared" si="9"/>
        <v>1000</v>
      </c>
      <c r="CG2210" s="21"/>
      <c r="CH2210" s="21"/>
      <c r="CI2210" s="21"/>
      <c r="CJ2210" s="21"/>
      <c r="CK2210" s="21"/>
      <c r="CL2210" s="21"/>
      <c r="CM2210" s="21"/>
      <c r="CN2210" s="21"/>
      <c r="CO2210" s="21"/>
      <c r="CP2210" s="21"/>
      <c r="CQ2210" s="21"/>
      <c r="CR2210" s="21"/>
      <c r="CS2210" s="21"/>
      <c r="CT2210" s="21"/>
      <c r="CU2210" s="21">
        <v>1000</v>
      </c>
      <c r="CV2210" s="21"/>
      <c r="CW2210" s="21"/>
      <c r="CX2210" s="23">
        <f t="shared" si="11"/>
        <v>80</v>
      </c>
      <c r="CY2210" s="23"/>
      <c r="CZ2210" s="23"/>
      <c r="DA2210" s="23"/>
      <c r="DB2210" s="23">
        <v>50</v>
      </c>
      <c r="DC2210" s="23"/>
      <c r="DD2210" s="23">
        <v>30</v>
      </c>
      <c r="DE2210" s="22">
        <f t="shared" si="13"/>
        <v>50</v>
      </c>
      <c r="DF2210" s="21"/>
      <c r="DG2210" s="21"/>
      <c r="DH2210" s="21"/>
      <c r="DI2210" s="21">
        <v>30</v>
      </c>
      <c r="DJ2210" s="21">
        <v>20</v>
      </c>
      <c r="DK2210" s="24">
        <f t="shared" si="15"/>
        <v>10</v>
      </c>
      <c r="DL2210" s="23">
        <v>10</v>
      </c>
      <c r="DM2210" s="23"/>
      <c r="DN2210" s="3"/>
      <c r="DO2210" s="3"/>
      <c r="DP2210" s="3"/>
      <c r="DQ2210" s="3"/>
      <c r="DR2210" s="3"/>
      <c r="DS2210" s="3"/>
      <c r="DT2210" s="3"/>
      <c r="DU2210" s="3"/>
      <c r="DV2210" s="3"/>
      <c r="DW2210" s="3"/>
      <c r="DX2210" s="3"/>
      <c r="DY2210" s="3"/>
      <c r="DZ2210" s="3"/>
      <c r="EA2210" s="3"/>
      <c r="EB2210" s="3"/>
      <c r="EC2210" s="3"/>
      <c r="ED2210" s="3"/>
      <c r="EE2210" s="3"/>
      <c r="EF2210" s="3"/>
      <c r="EG2210" s="3"/>
    </row>
    <row r="2211" spans="1:137" ht="15.75" customHeight="1">
      <c r="A2211" s="15" t="s">
        <v>7039</v>
      </c>
      <c r="B2211" s="15" t="s">
        <v>7040</v>
      </c>
      <c r="C2211" s="16">
        <v>66445809</v>
      </c>
      <c r="D2211" s="15">
        <v>603843155</v>
      </c>
      <c r="E2211" s="15" t="s">
        <v>2699</v>
      </c>
      <c r="F2211" s="15" t="s">
        <v>84</v>
      </c>
      <c r="G2211" s="15" t="s">
        <v>101</v>
      </c>
      <c r="H2211" s="15" t="s">
        <v>86</v>
      </c>
      <c r="I2211" s="17">
        <f t="shared" si="18"/>
        <v>0</v>
      </c>
      <c r="J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  <c r="U2211" s="17"/>
      <c r="V2211" s="17"/>
      <c r="W2211" s="17"/>
      <c r="X2211" s="17"/>
      <c r="Y2211" s="17"/>
      <c r="Z2211" s="18">
        <f t="shared" si="1"/>
        <v>28</v>
      </c>
      <c r="AA2211" s="19"/>
      <c r="AB2211" s="19"/>
      <c r="AC2211" s="19"/>
      <c r="AD2211" s="19"/>
      <c r="AE2211" s="19"/>
      <c r="AF2211" s="19">
        <v>6</v>
      </c>
      <c r="AG2211" s="19"/>
      <c r="AH2211" s="19">
        <v>7</v>
      </c>
      <c r="AI2211" s="19"/>
      <c r="AJ2211" s="19"/>
      <c r="AK2211" s="19"/>
      <c r="AL2211" s="19"/>
      <c r="AM2211" s="19"/>
      <c r="AN2211" s="19"/>
      <c r="AO2211" s="19">
        <v>15</v>
      </c>
      <c r="AP2211" s="19"/>
      <c r="AQ2211" s="19"/>
      <c r="AR2211" s="20">
        <f t="shared" si="3"/>
        <v>0</v>
      </c>
      <c r="AS2211" s="21"/>
      <c r="AT2211" s="21"/>
      <c r="AU2211" s="21"/>
      <c r="AV2211" s="21"/>
      <c r="AW2211" s="21"/>
      <c r="AX2211" s="21"/>
      <c r="AY2211" s="21"/>
      <c r="AZ2211" s="21"/>
      <c r="BA2211" s="21"/>
      <c r="BB2211" s="21"/>
      <c r="BC2211" s="21"/>
      <c r="BD2211" s="21"/>
      <c r="BE2211" s="21"/>
      <c r="BF2211" s="21"/>
      <c r="BG2211" s="21"/>
      <c r="BH2211" s="21"/>
      <c r="BI2211" s="21"/>
      <c r="BJ2211" s="22">
        <f t="shared" si="21"/>
        <v>0</v>
      </c>
      <c r="BK2211" s="21"/>
      <c r="BL2211" s="21"/>
      <c r="BM2211" s="21"/>
      <c r="BN2211" s="23">
        <f t="shared" si="7"/>
        <v>0</v>
      </c>
      <c r="BO2211" s="23"/>
      <c r="BP2211" s="23"/>
      <c r="BQ2211" s="23"/>
      <c r="BR2211" s="23"/>
      <c r="BS2211" s="23"/>
      <c r="BT2211" s="23"/>
      <c r="BU2211" s="23"/>
      <c r="BV2211" s="23"/>
      <c r="BW2211" s="23"/>
      <c r="BX2211" s="23"/>
      <c r="BY2211" s="23"/>
      <c r="BZ2211" s="23"/>
      <c r="CA2211" s="23"/>
      <c r="CB2211" s="23"/>
      <c r="CC2211" s="23"/>
      <c r="CD2211" s="23"/>
      <c r="CE2211" s="23"/>
      <c r="CF2211" s="21">
        <f t="shared" si="9"/>
        <v>0</v>
      </c>
      <c r="CG2211" s="21"/>
      <c r="CH2211" s="21"/>
      <c r="CI2211" s="21"/>
      <c r="CJ2211" s="21"/>
      <c r="CK2211" s="21"/>
      <c r="CL2211" s="21"/>
      <c r="CM2211" s="21"/>
      <c r="CN2211" s="21"/>
      <c r="CO2211" s="21"/>
      <c r="CP2211" s="21"/>
      <c r="CQ2211" s="21"/>
      <c r="CR2211" s="21"/>
      <c r="CS2211" s="21"/>
      <c r="CT2211" s="21"/>
      <c r="CU2211" s="21"/>
      <c r="CV2211" s="21"/>
      <c r="CW2211" s="21"/>
      <c r="CX2211" s="23">
        <f t="shared" si="11"/>
        <v>2</v>
      </c>
      <c r="CY2211" s="23"/>
      <c r="CZ2211" s="23"/>
      <c r="DA2211" s="23"/>
      <c r="DB2211" s="23">
        <v>2</v>
      </c>
      <c r="DC2211" s="23"/>
      <c r="DD2211" s="23"/>
      <c r="DE2211" s="22">
        <f t="shared" si="13"/>
        <v>0</v>
      </c>
      <c r="DF2211" s="21"/>
      <c r="DG2211" s="21"/>
      <c r="DH2211" s="21"/>
      <c r="DI2211" s="21"/>
      <c r="DJ2211" s="21"/>
      <c r="DK2211" s="24">
        <f t="shared" si="15"/>
        <v>0</v>
      </c>
      <c r="DL2211" s="23"/>
      <c r="DM2211" s="23"/>
      <c r="DN2211" s="3"/>
      <c r="DO2211" s="3"/>
      <c r="DP2211" s="3"/>
      <c r="DQ2211" s="3"/>
      <c r="DR2211" s="3"/>
      <c r="DS2211" s="3"/>
      <c r="DT2211" s="3"/>
      <c r="DU2211" s="3"/>
      <c r="DV2211" s="3"/>
      <c r="DW2211" s="3"/>
      <c r="DX2211" s="3"/>
      <c r="DY2211" s="3"/>
      <c r="DZ2211" s="3"/>
      <c r="EA2211" s="3"/>
      <c r="EB2211" s="3"/>
      <c r="EC2211" s="3"/>
      <c r="ED2211" s="3"/>
      <c r="EE2211" s="3"/>
      <c r="EF2211" s="3"/>
      <c r="EG2211" s="3"/>
    </row>
    <row r="2212" spans="1:137" ht="15.75" customHeight="1">
      <c r="A2212" s="15" t="s">
        <v>7041</v>
      </c>
      <c r="B2212" s="15" t="s">
        <v>7042</v>
      </c>
      <c r="C2212" s="16" t="s">
        <v>7043</v>
      </c>
      <c r="D2212" s="15">
        <v>727980331</v>
      </c>
      <c r="E2212" s="15" t="s">
        <v>7044</v>
      </c>
      <c r="F2212" s="15" t="s">
        <v>55</v>
      </c>
      <c r="G2212" s="15" t="s">
        <v>56</v>
      </c>
      <c r="H2212" s="15" t="s">
        <v>174</v>
      </c>
      <c r="I2212" s="17">
        <f t="shared" si="18"/>
        <v>0</v>
      </c>
      <c r="J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  <c r="U2212" s="17"/>
      <c r="V2212" s="17"/>
      <c r="W2212" s="17"/>
      <c r="X2212" s="17"/>
      <c r="Y2212" s="17"/>
      <c r="Z2212" s="18">
        <f t="shared" si="1"/>
        <v>350</v>
      </c>
      <c r="AA2212" s="19"/>
      <c r="AB2212" s="19"/>
      <c r="AC2212" s="19"/>
      <c r="AD2212" s="19"/>
      <c r="AE2212" s="19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>
        <v>350</v>
      </c>
      <c r="AP2212" s="19"/>
      <c r="AQ2212" s="19"/>
      <c r="AR2212" s="20">
        <f t="shared" si="3"/>
        <v>350</v>
      </c>
      <c r="AS2212" s="21"/>
      <c r="AT2212" s="21"/>
      <c r="AU2212" s="21"/>
      <c r="AV2212" s="21"/>
      <c r="AW2212" s="21"/>
      <c r="AX2212" s="21"/>
      <c r="AY2212" s="21"/>
      <c r="AZ2212" s="21"/>
      <c r="BA2212" s="21"/>
      <c r="BB2212" s="21"/>
      <c r="BC2212" s="21"/>
      <c r="BD2212" s="21"/>
      <c r="BE2212" s="21"/>
      <c r="BF2212" s="21"/>
      <c r="BG2212" s="21">
        <v>350</v>
      </c>
      <c r="BH2212" s="21"/>
      <c r="BI2212" s="21"/>
      <c r="BJ2212" s="22">
        <f t="shared" si="21"/>
        <v>0</v>
      </c>
      <c r="BK2212" s="21"/>
      <c r="BL2212" s="21"/>
      <c r="BM2212" s="21"/>
      <c r="BN2212" s="23">
        <f t="shared" si="7"/>
        <v>0</v>
      </c>
      <c r="BO2212" s="23"/>
      <c r="BP2212" s="23"/>
      <c r="BQ2212" s="23"/>
      <c r="BR2212" s="23"/>
      <c r="BS2212" s="23"/>
      <c r="BT2212" s="23"/>
      <c r="BU2212" s="23"/>
      <c r="BV2212" s="23"/>
      <c r="BW2212" s="23"/>
      <c r="BX2212" s="23"/>
      <c r="BY2212" s="23"/>
      <c r="BZ2212" s="23"/>
      <c r="CA2212" s="23"/>
      <c r="CB2212" s="23"/>
      <c r="CC2212" s="23"/>
      <c r="CD2212" s="23"/>
      <c r="CE2212" s="23"/>
      <c r="CF2212" s="21">
        <f t="shared" si="9"/>
        <v>1000</v>
      </c>
      <c r="CG2212" s="21"/>
      <c r="CH2212" s="21"/>
      <c r="CI2212" s="21"/>
      <c r="CJ2212" s="21"/>
      <c r="CK2212" s="21"/>
      <c r="CL2212" s="21"/>
      <c r="CM2212" s="21"/>
      <c r="CN2212" s="21"/>
      <c r="CO2212" s="21"/>
      <c r="CP2212" s="21"/>
      <c r="CQ2212" s="21"/>
      <c r="CR2212" s="21"/>
      <c r="CS2212" s="21"/>
      <c r="CT2212" s="21"/>
      <c r="CU2212" s="21">
        <v>1000</v>
      </c>
      <c r="CV2212" s="21"/>
      <c r="CW2212" s="21"/>
      <c r="CX2212" s="23">
        <f t="shared" si="11"/>
        <v>50</v>
      </c>
      <c r="CY2212" s="23"/>
      <c r="CZ2212" s="23"/>
      <c r="DA2212" s="23"/>
      <c r="DB2212" s="23">
        <v>50</v>
      </c>
      <c r="DC2212" s="23"/>
      <c r="DD2212" s="23"/>
      <c r="DE2212" s="22">
        <f t="shared" si="13"/>
        <v>30</v>
      </c>
      <c r="DF2212" s="21"/>
      <c r="DG2212" s="21"/>
      <c r="DH2212" s="21"/>
      <c r="DI2212" s="21">
        <v>30</v>
      </c>
      <c r="DJ2212" s="21"/>
      <c r="DK2212" s="24">
        <f t="shared" si="15"/>
        <v>10</v>
      </c>
      <c r="DL2212" s="23">
        <v>10</v>
      </c>
      <c r="DM2212" s="23"/>
      <c r="DN2212" s="3"/>
      <c r="DO2212" s="3"/>
      <c r="DP2212" s="3"/>
      <c r="DQ2212" s="3"/>
      <c r="DR2212" s="3"/>
      <c r="DS2212" s="3"/>
      <c r="DT2212" s="3"/>
      <c r="DU2212" s="3"/>
      <c r="DV2212" s="3"/>
      <c r="DW2212" s="3"/>
      <c r="DX2212" s="3"/>
      <c r="DY2212" s="3"/>
      <c r="DZ2212" s="3"/>
      <c r="EA2212" s="3"/>
      <c r="EB2212" s="3"/>
      <c r="EC2212" s="3"/>
      <c r="ED2212" s="3"/>
      <c r="EE2212" s="3"/>
      <c r="EF2212" s="3"/>
      <c r="EG2212" s="3"/>
    </row>
    <row r="2213" spans="1:137" ht="15.75" customHeight="1">
      <c r="A2213" s="15" t="s">
        <v>7045</v>
      </c>
      <c r="B2213" s="15" t="s">
        <v>4513</v>
      </c>
      <c r="C2213" s="16">
        <v>45245843</v>
      </c>
      <c r="D2213" s="15">
        <v>721969827</v>
      </c>
      <c r="E2213" s="15" t="s">
        <v>7046</v>
      </c>
      <c r="F2213" s="15" t="s">
        <v>84</v>
      </c>
      <c r="G2213" s="15" t="s">
        <v>298</v>
      </c>
      <c r="H2213" s="15" t="s">
        <v>158</v>
      </c>
      <c r="I2213" s="17">
        <f t="shared" si="18"/>
        <v>0</v>
      </c>
      <c r="J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  <c r="U2213" s="17"/>
      <c r="V2213" s="17"/>
      <c r="W2213" s="17"/>
      <c r="X2213" s="17"/>
      <c r="Y2213" s="17"/>
      <c r="Z2213" s="18">
        <f t="shared" si="1"/>
        <v>1780</v>
      </c>
      <c r="AA2213" s="19">
        <v>100</v>
      </c>
      <c r="AB2213" s="19"/>
      <c r="AC2213" s="19"/>
      <c r="AD2213" s="19"/>
      <c r="AE2213" s="25">
        <v>500</v>
      </c>
      <c r="AF2213" s="19"/>
      <c r="AG2213" s="19">
        <v>100</v>
      </c>
      <c r="AH2213" s="19">
        <v>580</v>
      </c>
      <c r="AI2213" s="19"/>
      <c r="AJ2213" s="19"/>
      <c r="AK2213" s="19"/>
      <c r="AL2213" s="19"/>
      <c r="AM2213" s="19"/>
      <c r="AN2213" s="19"/>
      <c r="AO2213" s="19">
        <v>500</v>
      </c>
      <c r="AP2213" s="19"/>
      <c r="AQ2213" s="19"/>
      <c r="AR2213" s="20">
        <f t="shared" si="3"/>
        <v>1500</v>
      </c>
      <c r="AS2213" s="21"/>
      <c r="AT2213" s="21">
        <v>500</v>
      </c>
      <c r="AU2213" s="21"/>
      <c r="AV2213" s="21"/>
      <c r="AW2213" s="21"/>
      <c r="AX2213" s="21"/>
      <c r="AY2213" s="21"/>
      <c r="AZ2213" s="21"/>
      <c r="BA2213" s="21"/>
      <c r="BB2213" s="21"/>
      <c r="BC2213" s="21"/>
      <c r="BD2213" s="21"/>
      <c r="BE2213" s="21"/>
      <c r="BF2213" s="21"/>
      <c r="BG2213" s="21"/>
      <c r="BH2213" s="21"/>
      <c r="BI2213" s="21">
        <v>1000</v>
      </c>
      <c r="BJ2213" s="22">
        <f t="shared" si="21"/>
        <v>0</v>
      </c>
      <c r="BK2213" s="21"/>
      <c r="BL2213" s="21"/>
      <c r="BM2213" s="21"/>
      <c r="BN2213" s="23">
        <f t="shared" si="7"/>
        <v>85</v>
      </c>
      <c r="BO2213" s="23"/>
      <c r="BP2213" s="23"/>
      <c r="BQ2213" s="23">
        <v>25</v>
      </c>
      <c r="BR2213" s="23"/>
      <c r="BS2213" s="23"/>
      <c r="BT2213" s="23"/>
      <c r="BU2213" s="23"/>
      <c r="BV2213" s="23"/>
      <c r="BW2213" s="23">
        <v>40</v>
      </c>
      <c r="BX2213" s="23"/>
      <c r="BY2213" s="23"/>
      <c r="BZ2213" s="23"/>
      <c r="CA2213" s="23"/>
      <c r="CB2213" s="23"/>
      <c r="CC2213" s="23"/>
      <c r="CD2213" s="23"/>
      <c r="CE2213" s="23">
        <v>20</v>
      </c>
      <c r="CF2213" s="21">
        <f t="shared" si="9"/>
        <v>3400</v>
      </c>
      <c r="CG2213" s="21"/>
      <c r="CH2213" s="21"/>
      <c r="CI2213" s="21"/>
      <c r="CJ2213" s="21">
        <v>1400</v>
      </c>
      <c r="CK2213" s="21"/>
      <c r="CL2213" s="21"/>
      <c r="CM2213" s="21"/>
      <c r="CN2213" s="21"/>
      <c r="CO2213" s="21"/>
      <c r="CP2213" s="21"/>
      <c r="CQ2213" s="21"/>
      <c r="CR2213" s="21"/>
      <c r="CS2213" s="21"/>
      <c r="CT2213" s="21"/>
      <c r="CU2213" s="21">
        <v>2000</v>
      </c>
      <c r="CV2213" s="21"/>
      <c r="CW2213" s="21"/>
      <c r="CX2213" s="23">
        <f t="shared" si="11"/>
        <v>53</v>
      </c>
      <c r="CY2213" s="23"/>
      <c r="CZ2213" s="23"/>
      <c r="DA2213" s="23">
        <v>3</v>
      </c>
      <c r="DB2213" s="23">
        <v>50</v>
      </c>
      <c r="DC2213" s="23"/>
      <c r="DD2213" s="23"/>
      <c r="DE2213" s="22">
        <f t="shared" si="13"/>
        <v>100</v>
      </c>
      <c r="DF2213" s="21"/>
      <c r="DG2213" s="21"/>
      <c r="DH2213" s="21">
        <v>100</v>
      </c>
      <c r="DI2213" s="21"/>
      <c r="DJ2213" s="21"/>
      <c r="DK2213" s="24">
        <f t="shared" si="15"/>
        <v>10</v>
      </c>
      <c r="DL2213" s="23">
        <v>10</v>
      </c>
      <c r="DM2213" s="23"/>
      <c r="DN2213" s="3"/>
      <c r="DO2213" s="3"/>
      <c r="DP2213" s="3"/>
      <c r="DQ2213" s="3"/>
      <c r="DR2213" s="3"/>
      <c r="DS2213" s="3"/>
      <c r="DT2213" s="3"/>
      <c r="DU2213" s="3"/>
      <c r="DV2213" s="3"/>
      <c r="DW2213" s="3"/>
      <c r="DX2213" s="3"/>
      <c r="DY2213" s="3"/>
      <c r="DZ2213" s="3"/>
      <c r="EA2213" s="3"/>
      <c r="EB2213" s="3"/>
      <c r="EC2213" s="3"/>
      <c r="ED2213" s="3"/>
      <c r="EE2213" s="3"/>
      <c r="EF2213" s="3"/>
      <c r="EG2213" s="3"/>
    </row>
    <row r="2214" spans="1:137" ht="15.75" customHeight="1">
      <c r="A2214" s="15" t="s">
        <v>7047</v>
      </c>
      <c r="B2214" s="15" t="s">
        <v>7048</v>
      </c>
      <c r="C2214" s="16">
        <v>24189731</v>
      </c>
      <c r="D2214" s="15">
        <v>721945221</v>
      </c>
      <c r="E2214" s="15" t="s">
        <v>7049</v>
      </c>
      <c r="F2214" s="15" t="s">
        <v>84</v>
      </c>
      <c r="G2214" s="15" t="s">
        <v>101</v>
      </c>
      <c r="H2214" s="15" t="s">
        <v>117</v>
      </c>
      <c r="I2214" s="17">
        <f t="shared" si="18"/>
        <v>0</v>
      </c>
      <c r="J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  <c r="U2214" s="17"/>
      <c r="V2214" s="17"/>
      <c r="W2214" s="17"/>
      <c r="X2214" s="17"/>
      <c r="Y2214" s="17"/>
      <c r="Z2214" s="18">
        <f t="shared" si="1"/>
        <v>28</v>
      </c>
      <c r="AA2214" s="19"/>
      <c r="AB2214" s="19"/>
      <c r="AC2214" s="19"/>
      <c r="AD2214" s="19"/>
      <c r="AE2214" s="19"/>
      <c r="AF2214" s="19">
        <v>6</v>
      </c>
      <c r="AG2214" s="19"/>
      <c r="AH2214" s="19">
        <v>7</v>
      </c>
      <c r="AI2214" s="19"/>
      <c r="AJ2214" s="19"/>
      <c r="AK2214" s="19"/>
      <c r="AL2214" s="19"/>
      <c r="AM2214" s="19"/>
      <c r="AN2214" s="19"/>
      <c r="AO2214" s="19">
        <v>15</v>
      </c>
      <c r="AP2214" s="19"/>
      <c r="AQ2214" s="19"/>
      <c r="AR2214" s="20">
        <f t="shared" si="3"/>
        <v>0</v>
      </c>
      <c r="AS2214" s="21"/>
      <c r="AT2214" s="21"/>
      <c r="AU2214" s="21"/>
      <c r="AV2214" s="21"/>
      <c r="AW2214" s="21"/>
      <c r="AX2214" s="21"/>
      <c r="AY2214" s="21"/>
      <c r="AZ2214" s="21"/>
      <c r="BA2214" s="21"/>
      <c r="BB2214" s="21"/>
      <c r="BC2214" s="21"/>
      <c r="BD2214" s="21"/>
      <c r="BE2214" s="21"/>
      <c r="BF2214" s="21"/>
      <c r="BG2214" s="21"/>
      <c r="BH2214" s="21"/>
      <c r="BI2214" s="21"/>
      <c r="BJ2214" s="22">
        <f t="shared" si="21"/>
        <v>0</v>
      </c>
      <c r="BK2214" s="21"/>
      <c r="BL2214" s="21"/>
      <c r="BM2214" s="21"/>
      <c r="BN2214" s="23">
        <f t="shared" si="7"/>
        <v>0</v>
      </c>
      <c r="BO2214" s="23"/>
      <c r="BP2214" s="23"/>
      <c r="BQ2214" s="23"/>
      <c r="BR2214" s="23"/>
      <c r="BS2214" s="23"/>
      <c r="BT2214" s="23"/>
      <c r="BU2214" s="23"/>
      <c r="BV2214" s="23"/>
      <c r="BW2214" s="23"/>
      <c r="BX2214" s="23"/>
      <c r="BY2214" s="23"/>
      <c r="BZ2214" s="23"/>
      <c r="CA2214" s="23"/>
      <c r="CB2214" s="23"/>
      <c r="CC2214" s="23"/>
      <c r="CD2214" s="23"/>
      <c r="CE2214" s="23"/>
      <c r="CF2214" s="21">
        <f t="shared" si="9"/>
        <v>0</v>
      </c>
      <c r="CG2214" s="21"/>
      <c r="CH2214" s="21"/>
      <c r="CI2214" s="21"/>
      <c r="CJ2214" s="21"/>
      <c r="CK2214" s="21"/>
      <c r="CL2214" s="21"/>
      <c r="CM2214" s="21"/>
      <c r="CN2214" s="21"/>
      <c r="CO2214" s="21"/>
      <c r="CP2214" s="21"/>
      <c r="CQ2214" s="21"/>
      <c r="CR2214" s="21"/>
      <c r="CS2214" s="21"/>
      <c r="CT2214" s="21"/>
      <c r="CU2214" s="21"/>
      <c r="CV2214" s="21"/>
      <c r="CW2214" s="21"/>
      <c r="CX2214" s="23">
        <f t="shared" si="11"/>
        <v>2</v>
      </c>
      <c r="CY2214" s="23"/>
      <c r="CZ2214" s="23"/>
      <c r="DA2214" s="23"/>
      <c r="DB2214" s="23">
        <v>2</v>
      </c>
      <c r="DC2214" s="23"/>
      <c r="DD2214" s="23"/>
      <c r="DE2214" s="22">
        <f t="shared" si="13"/>
        <v>0</v>
      </c>
      <c r="DF2214" s="21"/>
      <c r="DG2214" s="21"/>
      <c r="DH2214" s="21"/>
      <c r="DI2214" s="21"/>
      <c r="DJ2214" s="21"/>
      <c r="DK2214" s="24">
        <f t="shared" si="15"/>
        <v>0</v>
      </c>
      <c r="DL2214" s="23"/>
      <c r="DM2214" s="23"/>
      <c r="DN2214" s="3"/>
      <c r="DO2214" s="3"/>
      <c r="DP2214" s="3"/>
      <c r="DQ2214" s="3"/>
      <c r="DR2214" s="3"/>
      <c r="DS2214" s="3"/>
      <c r="DT2214" s="3"/>
      <c r="DU2214" s="3"/>
      <c r="DV2214" s="3"/>
      <c r="DW2214" s="3"/>
      <c r="DX2214" s="3"/>
      <c r="DY2214" s="3"/>
      <c r="DZ2214" s="3"/>
      <c r="EA2214" s="3"/>
      <c r="EB2214" s="3"/>
      <c r="EC2214" s="3"/>
      <c r="ED2214" s="3"/>
      <c r="EE2214" s="3"/>
      <c r="EF2214" s="3"/>
      <c r="EG2214" s="3"/>
    </row>
    <row r="2215" spans="1:137" ht="15.75" customHeight="1">
      <c r="A2215" s="15" t="s">
        <v>7050</v>
      </c>
      <c r="B2215" s="15" t="s">
        <v>7051</v>
      </c>
      <c r="C2215" s="16" t="s">
        <v>7052</v>
      </c>
      <c r="D2215" s="15">
        <v>777905823</v>
      </c>
      <c r="E2215" s="15" t="s">
        <v>7053</v>
      </c>
      <c r="F2215" s="15" t="s">
        <v>55</v>
      </c>
      <c r="G2215" s="15" t="s">
        <v>56</v>
      </c>
      <c r="H2215" s="15" t="s">
        <v>216</v>
      </c>
      <c r="I2215" s="17">
        <f t="shared" si="18"/>
        <v>0</v>
      </c>
      <c r="J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  <c r="U2215" s="17"/>
      <c r="V2215" s="17"/>
      <c r="W2215" s="17"/>
      <c r="X2215" s="17"/>
      <c r="Y2215" s="17"/>
      <c r="Z2215" s="18">
        <f t="shared" si="1"/>
        <v>500</v>
      </c>
      <c r="AA2215" s="19"/>
      <c r="AB2215" s="19"/>
      <c r="AC2215" s="19"/>
      <c r="AD2215" s="19"/>
      <c r="AE2215" s="19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>
        <v>500</v>
      </c>
      <c r="AP2215" s="19"/>
      <c r="AQ2215" s="19"/>
      <c r="AR2215" s="20">
        <f t="shared" si="3"/>
        <v>350</v>
      </c>
      <c r="AS2215" s="21"/>
      <c r="AT2215" s="21"/>
      <c r="AU2215" s="21"/>
      <c r="AV2215" s="21"/>
      <c r="AW2215" s="21"/>
      <c r="AX2215" s="21"/>
      <c r="AY2215" s="21"/>
      <c r="AZ2215" s="21"/>
      <c r="BA2215" s="21"/>
      <c r="BB2215" s="21"/>
      <c r="BC2215" s="21"/>
      <c r="BD2215" s="21"/>
      <c r="BE2215" s="21"/>
      <c r="BF2215" s="21"/>
      <c r="BG2215" s="21">
        <v>350</v>
      </c>
      <c r="BH2215" s="21"/>
      <c r="BI2215" s="21"/>
      <c r="BJ2215" s="22">
        <f t="shared" si="21"/>
        <v>0</v>
      </c>
      <c r="BK2215" s="21"/>
      <c r="BL2215" s="21"/>
      <c r="BM2215" s="21"/>
      <c r="BN2215" s="23">
        <f t="shared" si="7"/>
        <v>0</v>
      </c>
      <c r="BO2215" s="23"/>
      <c r="BP2215" s="23"/>
      <c r="BQ2215" s="23"/>
      <c r="BR2215" s="23"/>
      <c r="BS2215" s="23"/>
      <c r="BT2215" s="23"/>
      <c r="BU2215" s="23"/>
      <c r="BV2215" s="23"/>
      <c r="BW2215" s="23"/>
      <c r="BX2215" s="23"/>
      <c r="BY2215" s="23"/>
      <c r="BZ2215" s="23"/>
      <c r="CA2215" s="23"/>
      <c r="CB2215" s="23"/>
      <c r="CC2215" s="23"/>
      <c r="CD2215" s="23"/>
      <c r="CE2215" s="23"/>
      <c r="CF2215" s="21">
        <f t="shared" si="9"/>
        <v>1000</v>
      </c>
      <c r="CG2215" s="21"/>
      <c r="CH2215" s="21"/>
      <c r="CI2215" s="21"/>
      <c r="CJ2215" s="21"/>
      <c r="CK2215" s="21"/>
      <c r="CL2215" s="21"/>
      <c r="CM2215" s="21"/>
      <c r="CN2215" s="21"/>
      <c r="CO2215" s="21"/>
      <c r="CP2215" s="21"/>
      <c r="CQ2215" s="21"/>
      <c r="CR2215" s="21"/>
      <c r="CS2215" s="21"/>
      <c r="CT2215" s="21"/>
      <c r="CU2215" s="21">
        <v>1000</v>
      </c>
      <c r="CV2215" s="21"/>
      <c r="CW2215" s="21"/>
      <c r="CX2215" s="23">
        <f t="shared" si="11"/>
        <v>50</v>
      </c>
      <c r="CY2215" s="23"/>
      <c r="CZ2215" s="23"/>
      <c r="DA2215" s="23"/>
      <c r="DB2215" s="23">
        <v>50</v>
      </c>
      <c r="DC2215" s="23"/>
      <c r="DD2215" s="23"/>
      <c r="DE2215" s="22">
        <f t="shared" si="13"/>
        <v>30</v>
      </c>
      <c r="DF2215" s="21"/>
      <c r="DG2215" s="21"/>
      <c r="DH2215" s="21"/>
      <c r="DI2215" s="21">
        <v>30</v>
      </c>
      <c r="DJ2215" s="21"/>
      <c r="DK2215" s="24">
        <f t="shared" si="15"/>
        <v>10</v>
      </c>
      <c r="DL2215" s="23">
        <v>10</v>
      </c>
      <c r="DM2215" s="23"/>
      <c r="DN2215" s="3"/>
      <c r="DO2215" s="3"/>
      <c r="DP2215" s="3"/>
      <c r="DQ2215" s="3"/>
      <c r="DR2215" s="3"/>
      <c r="DS2215" s="3"/>
      <c r="DT2215" s="3"/>
      <c r="DU2215" s="3"/>
      <c r="DV2215" s="3"/>
      <c r="DW2215" s="3"/>
      <c r="DX2215" s="3"/>
      <c r="DY2215" s="3"/>
      <c r="DZ2215" s="3"/>
      <c r="EA2215" s="3"/>
      <c r="EB2215" s="3"/>
      <c r="EC2215" s="3"/>
      <c r="ED2215" s="3"/>
      <c r="EE2215" s="3"/>
      <c r="EF2215" s="3"/>
      <c r="EG2215" s="3"/>
    </row>
    <row r="2216" spans="1:137" ht="15.75" customHeight="1">
      <c r="A2216" s="15" t="s">
        <v>7054</v>
      </c>
      <c r="B2216" s="15" t="s">
        <v>7055</v>
      </c>
      <c r="C2216" s="16">
        <v>70872783</v>
      </c>
      <c r="D2216" s="15">
        <v>604208389</v>
      </c>
      <c r="E2216" s="15" t="s">
        <v>7056</v>
      </c>
      <c r="F2216" s="15" t="s">
        <v>55</v>
      </c>
      <c r="G2216" s="15" t="s">
        <v>56</v>
      </c>
      <c r="H2216" s="15" t="s">
        <v>216</v>
      </c>
      <c r="I2216" s="17">
        <f t="shared" si="18"/>
        <v>0</v>
      </c>
      <c r="J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  <c r="U2216" s="17"/>
      <c r="V2216" s="17"/>
      <c r="W2216" s="17"/>
      <c r="X2216" s="17"/>
      <c r="Y2216" s="17"/>
      <c r="Z2216" s="18">
        <f t="shared" si="1"/>
        <v>1465</v>
      </c>
      <c r="AA2216" s="19"/>
      <c r="AB2216" s="19"/>
      <c r="AC2216" s="19"/>
      <c r="AD2216" s="19"/>
      <c r="AE2216" s="19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>
        <v>350</v>
      </c>
      <c r="AP2216" s="19"/>
      <c r="AQ2216" s="19">
        <v>1115</v>
      </c>
      <c r="AR2216" s="20">
        <f t="shared" si="3"/>
        <v>850</v>
      </c>
      <c r="AS2216" s="21"/>
      <c r="AT2216" s="21"/>
      <c r="AU2216" s="21"/>
      <c r="AV2216" s="21"/>
      <c r="AW2216" s="21"/>
      <c r="AX2216" s="21"/>
      <c r="AY2216" s="21"/>
      <c r="AZ2216" s="21"/>
      <c r="BA2216" s="21"/>
      <c r="BB2216" s="21"/>
      <c r="BC2216" s="21"/>
      <c r="BD2216" s="21"/>
      <c r="BE2216" s="21"/>
      <c r="BF2216" s="21"/>
      <c r="BG2216" s="21">
        <v>350</v>
      </c>
      <c r="BH2216" s="21"/>
      <c r="BI2216" s="21">
        <v>500</v>
      </c>
      <c r="BJ2216" s="22">
        <f t="shared" si="21"/>
        <v>0</v>
      </c>
      <c r="BK2216" s="21"/>
      <c r="BL2216" s="21"/>
      <c r="BM2216" s="21"/>
      <c r="BN2216" s="23">
        <f t="shared" si="7"/>
        <v>30</v>
      </c>
      <c r="BO2216" s="23"/>
      <c r="BP2216" s="23"/>
      <c r="BQ2216" s="23"/>
      <c r="BR2216" s="23"/>
      <c r="BS2216" s="23"/>
      <c r="BT2216" s="23"/>
      <c r="BU2216" s="23"/>
      <c r="BV2216" s="23"/>
      <c r="BW2216" s="23"/>
      <c r="BX2216" s="23"/>
      <c r="BY2216" s="23">
        <v>10</v>
      </c>
      <c r="BZ2216" s="23"/>
      <c r="CA2216" s="23"/>
      <c r="CB2216" s="23"/>
      <c r="CC2216" s="23"/>
      <c r="CD2216" s="23"/>
      <c r="CE2216" s="23">
        <v>20</v>
      </c>
      <c r="CF2216" s="21">
        <f t="shared" si="9"/>
        <v>1000</v>
      </c>
      <c r="CG2216" s="21"/>
      <c r="CH2216" s="21"/>
      <c r="CI2216" s="21"/>
      <c r="CJ2216" s="21"/>
      <c r="CK2216" s="21"/>
      <c r="CL2216" s="21"/>
      <c r="CM2216" s="21"/>
      <c r="CN2216" s="21"/>
      <c r="CO2216" s="21"/>
      <c r="CP2216" s="21"/>
      <c r="CQ2216" s="21"/>
      <c r="CR2216" s="21"/>
      <c r="CS2216" s="21"/>
      <c r="CT2216" s="21"/>
      <c r="CU2216" s="21">
        <v>1000</v>
      </c>
      <c r="CV2216" s="21"/>
      <c r="CW2216" s="21"/>
      <c r="CX2216" s="23">
        <f t="shared" si="11"/>
        <v>80</v>
      </c>
      <c r="CY2216" s="23"/>
      <c r="CZ2216" s="23"/>
      <c r="DA2216" s="23"/>
      <c r="DB2216" s="23">
        <v>50</v>
      </c>
      <c r="DC2216" s="23"/>
      <c r="DD2216" s="23">
        <v>30</v>
      </c>
      <c r="DE2216" s="22">
        <f t="shared" si="13"/>
        <v>60</v>
      </c>
      <c r="DF2216" s="21"/>
      <c r="DG2216" s="21"/>
      <c r="DH2216" s="21"/>
      <c r="DI2216" s="21">
        <v>30</v>
      </c>
      <c r="DJ2216" s="21">
        <v>30</v>
      </c>
      <c r="DK2216" s="24">
        <f t="shared" si="15"/>
        <v>10</v>
      </c>
      <c r="DL2216" s="23">
        <v>10</v>
      </c>
      <c r="DM2216" s="23"/>
      <c r="DN2216" s="3"/>
      <c r="DO2216" s="3"/>
      <c r="DP2216" s="3"/>
      <c r="DQ2216" s="3"/>
      <c r="DR2216" s="3"/>
      <c r="DS2216" s="3"/>
      <c r="DT2216" s="3"/>
      <c r="DU2216" s="3"/>
      <c r="DV2216" s="3"/>
      <c r="DW2216" s="3"/>
      <c r="DX2216" s="3"/>
      <c r="DY2216" s="3"/>
      <c r="DZ2216" s="3"/>
      <c r="EA2216" s="3"/>
      <c r="EB2216" s="3"/>
      <c r="EC2216" s="3"/>
      <c r="ED2216" s="3"/>
      <c r="EE2216" s="3"/>
      <c r="EF2216" s="3"/>
      <c r="EG2216" s="3"/>
    </row>
    <row r="2217" spans="1:137" ht="15.75" customHeight="1">
      <c r="A2217" s="15" t="s">
        <v>7057</v>
      </c>
      <c r="B2217" s="15" t="s">
        <v>7058</v>
      </c>
      <c r="C2217" s="16" t="s">
        <v>7059</v>
      </c>
      <c r="D2217" s="15">
        <v>603516374</v>
      </c>
      <c r="E2217" s="15" t="s">
        <v>7060</v>
      </c>
      <c r="F2217" s="15" t="s">
        <v>84</v>
      </c>
      <c r="G2217" s="15" t="s">
        <v>91</v>
      </c>
      <c r="H2217" s="15" t="s">
        <v>72</v>
      </c>
      <c r="I2217" s="17">
        <f t="shared" si="18"/>
        <v>0</v>
      </c>
      <c r="J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  <c r="U2217" s="17"/>
      <c r="V2217" s="17"/>
      <c r="W2217" s="17"/>
      <c r="X2217" s="17"/>
      <c r="Y2217" s="17"/>
      <c r="Z2217" s="18">
        <f t="shared" si="1"/>
        <v>29</v>
      </c>
      <c r="AA2217" s="19"/>
      <c r="AB2217" s="19"/>
      <c r="AC2217" s="19"/>
      <c r="AD2217" s="19"/>
      <c r="AE2217" s="19"/>
      <c r="AF2217" s="19"/>
      <c r="AG2217" s="19">
        <v>19</v>
      </c>
      <c r="AH2217" s="19"/>
      <c r="AI2217" s="19"/>
      <c r="AJ2217" s="19"/>
      <c r="AK2217" s="19"/>
      <c r="AL2217" s="19"/>
      <c r="AM2217" s="19"/>
      <c r="AN2217" s="19"/>
      <c r="AO2217" s="19">
        <v>10</v>
      </c>
      <c r="AP2217" s="19"/>
      <c r="AQ2217" s="19"/>
      <c r="AR2217" s="20">
        <f t="shared" si="3"/>
        <v>0</v>
      </c>
      <c r="AS2217" s="21"/>
      <c r="AT2217" s="21"/>
      <c r="AU2217" s="21"/>
      <c r="AV2217" s="21"/>
      <c r="AW2217" s="21"/>
      <c r="AX2217" s="21"/>
      <c r="AY2217" s="21"/>
      <c r="AZ2217" s="21"/>
      <c r="BA2217" s="21"/>
      <c r="BB2217" s="21"/>
      <c r="BC2217" s="21"/>
      <c r="BD2217" s="21"/>
      <c r="BE2217" s="21"/>
      <c r="BF2217" s="21"/>
      <c r="BG2217" s="21"/>
      <c r="BH2217" s="21"/>
      <c r="BI2217" s="21"/>
      <c r="BJ2217" s="22">
        <f t="shared" si="21"/>
        <v>0</v>
      </c>
      <c r="BK2217" s="21"/>
      <c r="BL2217" s="21"/>
      <c r="BM2217" s="21"/>
      <c r="BN2217" s="23">
        <f t="shared" si="7"/>
        <v>0</v>
      </c>
      <c r="BO2217" s="23"/>
      <c r="BP2217" s="23"/>
      <c r="BQ2217" s="23"/>
      <c r="BR2217" s="23"/>
      <c r="BS2217" s="23"/>
      <c r="BT2217" s="23"/>
      <c r="BU2217" s="23"/>
      <c r="BV2217" s="23"/>
      <c r="BW2217" s="23"/>
      <c r="BX2217" s="23"/>
      <c r="BY2217" s="23"/>
      <c r="BZ2217" s="23"/>
      <c r="CA2217" s="23"/>
      <c r="CB2217" s="23"/>
      <c r="CC2217" s="23"/>
      <c r="CD2217" s="23"/>
      <c r="CE2217" s="23"/>
      <c r="CF2217" s="21">
        <f t="shared" si="9"/>
        <v>100</v>
      </c>
      <c r="CG2217" s="21"/>
      <c r="CH2217" s="21"/>
      <c r="CI2217" s="21"/>
      <c r="CJ2217" s="21"/>
      <c r="CK2217" s="21"/>
      <c r="CL2217" s="21"/>
      <c r="CM2217" s="21"/>
      <c r="CN2217" s="21"/>
      <c r="CO2217" s="21"/>
      <c r="CP2217" s="21"/>
      <c r="CQ2217" s="21"/>
      <c r="CR2217" s="21"/>
      <c r="CS2217" s="21"/>
      <c r="CT2217" s="21"/>
      <c r="CU2217" s="21">
        <v>100</v>
      </c>
      <c r="CV2217" s="21"/>
      <c r="CW2217" s="21"/>
      <c r="CX2217" s="23">
        <f t="shared" si="11"/>
        <v>1</v>
      </c>
      <c r="CY2217" s="23"/>
      <c r="CZ2217" s="23"/>
      <c r="DA2217" s="23"/>
      <c r="DB2217" s="23">
        <v>1</v>
      </c>
      <c r="DC2217" s="23"/>
      <c r="DD2217" s="23"/>
      <c r="DE2217" s="22">
        <f t="shared" si="13"/>
        <v>0</v>
      </c>
      <c r="DF2217" s="21"/>
      <c r="DG2217" s="21"/>
      <c r="DH2217" s="21"/>
      <c r="DI2217" s="21"/>
      <c r="DJ2217" s="21"/>
      <c r="DK2217" s="24">
        <f t="shared" si="15"/>
        <v>0</v>
      </c>
      <c r="DL2217" s="23"/>
      <c r="DM2217" s="23"/>
      <c r="DN2217" s="3"/>
      <c r="DO2217" s="3"/>
      <c r="DP2217" s="3"/>
      <c r="DQ2217" s="3"/>
      <c r="DR2217" s="3"/>
      <c r="DS2217" s="3"/>
      <c r="DT2217" s="3"/>
      <c r="DU2217" s="3"/>
      <c r="DV2217" s="3"/>
      <c r="DW2217" s="3"/>
      <c r="DX2217" s="3"/>
      <c r="DY2217" s="3"/>
      <c r="DZ2217" s="3"/>
      <c r="EA2217" s="3"/>
      <c r="EB2217" s="3"/>
      <c r="EC2217" s="3"/>
      <c r="ED2217" s="3"/>
      <c r="EE2217" s="3"/>
      <c r="EF2217" s="3"/>
      <c r="EG2217" s="3"/>
    </row>
    <row r="2218" spans="1:137" ht="15.75" customHeight="1">
      <c r="A2218" s="15" t="s">
        <v>7061</v>
      </c>
      <c r="B2218" s="15" t="s">
        <v>7062</v>
      </c>
      <c r="C2218" s="16">
        <v>27229335</v>
      </c>
      <c r="D2218" s="15">
        <v>739016305</v>
      </c>
      <c r="E2218" s="15" t="s">
        <v>7063</v>
      </c>
      <c r="F2218" s="15" t="s">
        <v>84</v>
      </c>
      <c r="G2218" s="15" t="s">
        <v>101</v>
      </c>
      <c r="H2218" s="15" t="s">
        <v>80</v>
      </c>
      <c r="I2218" s="17">
        <f t="shared" si="18"/>
        <v>0</v>
      </c>
      <c r="J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  <c r="U2218" s="17"/>
      <c r="V2218" s="17"/>
      <c r="W2218" s="17"/>
      <c r="X2218" s="17"/>
      <c r="Y2218" s="17"/>
      <c r="Z2218" s="18">
        <f t="shared" si="1"/>
        <v>27</v>
      </c>
      <c r="AA2218" s="19"/>
      <c r="AB2218" s="19"/>
      <c r="AC2218" s="19"/>
      <c r="AD2218" s="19"/>
      <c r="AE2218" s="19"/>
      <c r="AF2218" s="19">
        <v>6</v>
      </c>
      <c r="AG2218" s="19"/>
      <c r="AH2218" s="19">
        <v>6</v>
      </c>
      <c r="AI2218" s="19"/>
      <c r="AJ2218" s="19"/>
      <c r="AK2218" s="19"/>
      <c r="AL2218" s="19"/>
      <c r="AM2218" s="19"/>
      <c r="AN2218" s="19"/>
      <c r="AO2218" s="19">
        <v>15</v>
      </c>
      <c r="AP2218" s="19"/>
      <c r="AQ2218" s="19"/>
      <c r="AR2218" s="20">
        <f t="shared" si="3"/>
        <v>0</v>
      </c>
      <c r="AS2218" s="21"/>
      <c r="AT2218" s="21"/>
      <c r="AU2218" s="21"/>
      <c r="AV2218" s="21"/>
      <c r="AW2218" s="21"/>
      <c r="AX2218" s="21"/>
      <c r="AY2218" s="21"/>
      <c r="AZ2218" s="21"/>
      <c r="BA2218" s="21"/>
      <c r="BB2218" s="21"/>
      <c r="BC2218" s="21"/>
      <c r="BD2218" s="21"/>
      <c r="BE2218" s="21"/>
      <c r="BF2218" s="21"/>
      <c r="BG2218" s="21"/>
      <c r="BH2218" s="21"/>
      <c r="BI2218" s="21"/>
      <c r="BJ2218" s="22">
        <f t="shared" si="21"/>
        <v>0</v>
      </c>
      <c r="BK2218" s="21"/>
      <c r="BL2218" s="21"/>
      <c r="BM2218" s="21"/>
      <c r="BN2218" s="23">
        <f t="shared" si="7"/>
        <v>0</v>
      </c>
      <c r="BO2218" s="23"/>
      <c r="BP2218" s="23"/>
      <c r="BQ2218" s="23"/>
      <c r="BR2218" s="23"/>
      <c r="BS2218" s="23"/>
      <c r="BT2218" s="23"/>
      <c r="BU2218" s="23"/>
      <c r="BV2218" s="23"/>
      <c r="BW2218" s="23"/>
      <c r="BX2218" s="23"/>
      <c r="BY2218" s="23"/>
      <c r="BZ2218" s="23"/>
      <c r="CA2218" s="23"/>
      <c r="CB2218" s="23"/>
      <c r="CC2218" s="23"/>
      <c r="CD2218" s="23"/>
      <c r="CE2218" s="23"/>
      <c r="CF2218" s="21">
        <f t="shared" si="9"/>
        <v>0</v>
      </c>
      <c r="CG2218" s="21"/>
      <c r="CH2218" s="21"/>
      <c r="CI2218" s="21"/>
      <c r="CJ2218" s="21"/>
      <c r="CK2218" s="21"/>
      <c r="CL2218" s="21"/>
      <c r="CM2218" s="21"/>
      <c r="CN2218" s="21"/>
      <c r="CO2218" s="21"/>
      <c r="CP2218" s="21"/>
      <c r="CQ2218" s="21"/>
      <c r="CR2218" s="21"/>
      <c r="CS2218" s="21"/>
      <c r="CT2218" s="21"/>
      <c r="CU2218" s="21"/>
      <c r="CV2218" s="21"/>
      <c r="CW2218" s="21"/>
      <c r="CX2218" s="23">
        <f t="shared" si="11"/>
        <v>2</v>
      </c>
      <c r="CY2218" s="23"/>
      <c r="CZ2218" s="23"/>
      <c r="DA2218" s="23"/>
      <c r="DB2218" s="23">
        <v>2</v>
      </c>
      <c r="DC2218" s="23"/>
      <c r="DD2218" s="23"/>
      <c r="DE2218" s="22">
        <f t="shared" si="13"/>
        <v>0</v>
      </c>
      <c r="DF2218" s="21"/>
      <c r="DG2218" s="21"/>
      <c r="DH2218" s="21"/>
      <c r="DI2218" s="21"/>
      <c r="DJ2218" s="21"/>
      <c r="DK2218" s="24">
        <f t="shared" si="15"/>
        <v>0</v>
      </c>
      <c r="DL2218" s="23"/>
      <c r="DM2218" s="23"/>
      <c r="DN2218" s="3"/>
      <c r="DO2218" s="3"/>
      <c r="DP2218" s="3"/>
      <c r="DQ2218" s="3"/>
      <c r="DR2218" s="3"/>
      <c r="DS2218" s="3"/>
      <c r="DT2218" s="3"/>
      <c r="DU2218" s="3"/>
      <c r="DV2218" s="3"/>
      <c r="DW2218" s="3"/>
      <c r="DX2218" s="3"/>
      <c r="DY2218" s="3"/>
      <c r="DZ2218" s="3"/>
      <c r="EA2218" s="3"/>
      <c r="EB2218" s="3"/>
      <c r="EC2218" s="3"/>
      <c r="ED2218" s="3"/>
      <c r="EE2218" s="3"/>
      <c r="EF2218" s="3"/>
      <c r="EG2218" s="3"/>
    </row>
    <row r="2219" spans="1:137" ht="15.75" customHeight="1">
      <c r="A2219" s="15" t="s">
        <v>7064</v>
      </c>
      <c r="B2219" s="15" t="s">
        <v>7065</v>
      </c>
      <c r="C2219" s="16" t="s">
        <v>7066</v>
      </c>
      <c r="D2219" s="15">
        <v>608208907</v>
      </c>
      <c r="E2219" s="15" t="s">
        <v>7067</v>
      </c>
      <c r="F2219" s="15" t="s">
        <v>84</v>
      </c>
      <c r="G2219" s="15" t="s">
        <v>91</v>
      </c>
      <c r="H2219" s="15" t="s">
        <v>86</v>
      </c>
      <c r="I2219" s="17">
        <f t="shared" si="18"/>
        <v>0</v>
      </c>
      <c r="J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  <c r="U2219" s="17"/>
      <c r="V2219" s="17"/>
      <c r="W2219" s="17"/>
      <c r="X2219" s="17"/>
      <c r="Y2219" s="17"/>
      <c r="Z2219" s="18">
        <f t="shared" si="1"/>
        <v>39</v>
      </c>
      <c r="AA2219" s="19"/>
      <c r="AB2219" s="19"/>
      <c r="AC2219" s="19"/>
      <c r="AD2219" s="19"/>
      <c r="AE2219" s="19"/>
      <c r="AF2219" s="19"/>
      <c r="AG2219" s="19">
        <v>19</v>
      </c>
      <c r="AH2219" s="19"/>
      <c r="AI2219" s="19"/>
      <c r="AJ2219" s="19"/>
      <c r="AK2219" s="19"/>
      <c r="AL2219" s="19"/>
      <c r="AM2219" s="19"/>
      <c r="AN2219" s="19"/>
      <c r="AO2219" s="19">
        <v>20</v>
      </c>
      <c r="AP2219" s="19"/>
      <c r="AQ2219" s="19"/>
      <c r="AR2219" s="20">
        <f t="shared" si="3"/>
        <v>0</v>
      </c>
      <c r="AS2219" s="21"/>
      <c r="AT2219" s="21"/>
      <c r="AU2219" s="21"/>
      <c r="AV2219" s="21"/>
      <c r="AW2219" s="21"/>
      <c r="AX2219" s="21"/>
      <c r="AY2219" s="21"/>
      <c r="AZ2219" s="21"/>
      <c r="BA2219" s="21"/>
      <c r="BB2219" s="21"/>
      <c r="BC2219" s="21"/>
      <c r="BD2219" s="21"/>
      <c r="BE2219" s="21"/>
      <c r="BF2219" s="21"/>
      <c r="BG2219" s="21"/>
      <c r="BH2219" s="21"/>
      <c r="BI2219" s="21"/>
      <c r="BJ2219" s="22">
        <f t="shared" si="21"/>
        <v>0</v>
      </c>
      <c r="BK2219" s="21"/>
      <c r="BL2219" s="21"/>
      <c r="BM2219" s="21"/>
      <c r="BN2219" s="23">
        <f t="shared" si="7"/>
        <v>0</v>
      </c>
      <c r="BO2219" s="23"/>
      <c r="BP2219" s="23"/>
      <c r="BQ2219" s="23"/>
      <c r="BR2219" s="23"/>
      <c r="BS2219" s="23"/>
      <c r="BT2219" s="23"/>
      <c r="BU2219" s="23"/>
      <c r="BV2219" s="23"/>
      <c r="BW2219" s="23"/>
      <c r="BX2219" s="23"/>
      <c r="BY2219" s="23"/>
      <c r="BZ2219" s="23"/>
      <c r="CA2219" s="23"/>
      <c r="CB2219" s="23"/>
      <c r="CC2219" s="23"/>
      <c r="CD2219" s="23"/>
      <c r="CE2219" s="23"/>
      <c r="CF2219" s="21">
        <f t="shared" si="9"/>
        <v>100</v>
      </c>
      <c r="CG2219" s="21"/>
      <c r="CH2219" s="21"/>
      <c r="CI2219" s="21"/>
      <c r="CJ2219" s="21"/>
      <c r="CK2219" s="21"/>
      <c r="CL2219" s="21"/>
      <c r="CM2219" s="21"/>
      <c r="CN2219" s="21"/>
      <c r="CO2219" s="21"/>
      <c r="CP2219" s="21"/>
      <c r="CQ2219" s="21"/>
      <c r="CR2219" s="21"/>
      <c r="CS2219" s="21"/>
      <c r="CT2219" s="21"/>
      <c r="CU2219" s="21">
        <v>100</v>
      </c>
      <c r="CV2219" s="21"/>
      <c r="CW2219" s="21"/>
      <c r="CX2219" s="23">
        <f t="shared" si="11"/>
        <v>1</v>
      </c>
      <c r="CY2219" s="23"/>
      <c r="CZ2219" s="23"/>
      <c r="DA2219" s="23"/>
      <c r="DB2219" s="23">
        <v>1</v>
      </c>
      <c r="DC2219" s="23"/>
      <c r="DD2219" s="23"/>
      <c r="DE2219" s="22">
        <f t="shared" si="13"/>
        <v>0</v>
      </c>
      <c r="DF2219" s="21"/>
      <c r="DG2219" s="21"/>
      <c r="DH2219" s="21"/>
      <c r="DI2219" s="21"/>
      <c r="DJ2219" s="21"/>
      <c r="DK2219" s="24">
        <f t="shared" si="15"/>
        <v>0</v>
      </c>
      <c r="DL2219" s="23"/>
      <c r="DM2219" s="23"/>
      <c r="DN2219" s="3"/>
      <c r="DO2219" s="3"/>
      <c r="DP2219" s="3"/>
      <c r="DQ2219" s="3"/>
      <c r="DR2219" s="3"/>
      <c r="DS2219" s="3"/>
      <c r="DT2219" s="3"/>
      <c r="DU2219" s="3"/>
      <c r="DV2219" s="3"/>
      <c r="DW2219" s="3"/>
      <c r="DX2219" s="3"/>
      <c r="DY2219" s="3"/>
      <c r="DZ2219" s="3"/>
      <c r="EA2219" s="3"/>
      <c r="EB2219" s="3"/>
      <c r="EC2219" s="3"/>
      <c r="ED2219" s="3"/>
      <c r="EE2219" s="3"/>
      <c r="EF2219" s="3"/>
      <c r="EG2219" s="3"/>
    </row>
    <row r="2220" spans="1:137" ht="15.75" customHeight="1">
      <c r="A2220" s="15" t="s">
        <v>7068</v>
      </c>
      <c r="B2220" s="15" t="s">
        <v>7069</v>
      </c>
      <c r="C2220" s="16">
        <v>70875839</v>
      </c>
      <c r="D2220" s="15">
        <v>606888000</v>
      </c>
      <c r="E2220" s="15" t="s">
        <v>7070</v>
      </c>
      <c r="F2220" s="15" t="s">
        <v>55</v>
      </c>
      <c r="G2220" s="15" t="s">
        <v>56</v>
      </c>
      <c r="H2220" s="15" t="s">
        <v>68</v>
      </c>
      <c r="I2220" s="17">
        <f t="shared" si="18"/>
        <v>0</v>
      </c>
      <c r="J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  <c r="U2220" s="17"/>
      <c r="V2220" s="17"/>
      <c r="W2220" s="17"/>
      <c r="X2220" s="17"/>
      <c r="Y2220" s="17"/>
      <c r="Z2220" s="18">
        <f t="shared" si="1"/>
        <v>1465</v>
      </c>
      <c r="AA2220" s="19"/>
      <c r="AB2220" s="19"/>
      <c r="AC2220" s="19"/>
      <c r="AD2220" s="19"/>
      <c r="AE2220" s="19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>
        <v>350</v>
      </c>
      <c r="AP2220" s="19"/>
      <c r="AQ2220" s="19">
        <v>1115</v>
      </c>
      <c r="AR2220" s="20">
        <f t="shared" si="3"/>
        <v>850</v>
      </c>
      <c r="AS2220" s="21"/>
      <c r="AT2220" s="21"/>
      <c r="AU2220" s="21"/>
      <c r="AV2220" s="21"/>
      <c r="AW2220" s="21"/>
      <c r="AX2220" s="21"/>
      <c r="AY2220" s="21"/>
      <c r="AZ2220" s="21"/>
      <c r="BA2220" s="21"/>
      <c r="BB2220" s="21"/>
      <c r="BC2220" s="21"/>
      <c r="BD2220" s="21"/>
      <c r="BE2220" s="21"/>
      <c r="BF2220" s="21"/>
      <c r="BG2220" s="21">
        <v>350</v>
      </c>
      <c r="BH2220" s="21"/>
      <c r="BI2220" s="21">
        <v>500</v>
      </c>
      <c r="BJ2220" s="22">
        <f t="shared" si="21"/>
        <v>0</v>
      </c>
      <c r="BK2220" s="21"/>
      <c r="BL2220" s="21"/>
      <c r="BM2220" s="21"/>
      <c r="BN2220" s="23">
        <f t="shared" si="7"/>
        <v>30</v>
      </c>
      <c r="BO2220" s="23"/>
      <c r="BP2220" s="23"/>
      <c r="BQ2220" s="23"/>
      <c r="BR2220" s="23"/>
      <c r="BS2220" s="23"/>
      <c r="BT2220" s="23"/>
      <c r="BU2220" s="23"/>
      <c r="BV2220" s="23"/>
      <c r="BW2220" s="23"/>
      <c r="BX2220" s="23"/>
      <c r="BY2220" s="23">
        <v>10</v>
      </c>
      <c r="BZ2220" s="23"/>
      <c r="CA2220" s="23"/>
      <c r="CB2220" s="23"/>
      <c r="CC2220" s="23"/>
      <c r="CD2220" s="23"/>
      <c r="CE2220" s="23">
        <v>20</v>
      </c>
      <c r="CF2220" s="21">
        <f t="shared" si="9"/>
        <v>1000</v>
      </c>
      <c r="CG2220" s="21"/>
      <c r="CH2220" s="21"/>
      <c r="CI2220" s="21"/>
      <c r="CJ2220" s="21"/>
      <c r="CK2220" s="21"/>
      <c r="CL2220" s="21"/>
      <c r="CM2220" s="21"/>
      <c r="CN2220" s="21"/>
      <c r="CO2220" s="21"/>
      <c r="CP2220" s="21"/>
      <c r="CQ2220" s="21"/>
      <c r="CR2220" s="21"/>
      <c r="CS2220" s="21"/>
      <c r="CT2220" s="21"/>
      <c r="CU2220" s="21">
        <v>1000</v>
      </c>
      <c r="CV2220" s="21"/>
      <c r="CW2220" s="21"/>
      <c r="CX2220" s="23">
        <f t="shared" si="11"/>
        <v>80</v>
      </c>
      <c r="CY2220" s="23"/>
      <c r="CZ2220" s="23"/>
      <c r="DA2220" s="23"/>
      <c r="DB2220" s="23">
        <v>50</v>
      </c>
      <c r="DC2220" s="23"/>
      <c r="DD2220" s="23">
        <v>30</v>
      </c>
      <c r="DE2220" s="22">
        <f t="shared" si="13"/>
        <v>60</v>
      </c>
      <c r="DF2220" s="21"/>
      <c r="DG2220" s="21"/>
      <c r="DH2220" s="21"/>
      <c r="DI2220" s="21">
        <v>30</v>
      </c>
      <c r="DJ2220" s="21">
        <v>30</v>
      </c>
      <c r="DK2220" s="24">
        <f t="shared" si="15"/>
        <v>10</v>
      </c>
      <c r="DL2220" s="23">
        <v>10</v>
      </c>
      <c r="DM2220" s="23"/>
      <c r="DN2220" s="3"/>
      <c r="DO2220" s="3"/>
      <c r="DP2220" s="3"/>
      <c r="DQ2220" s="3"/>
      <c r="DR2220" s="3"/>
      <c r="DS2220" s="3"/>
      <c r="DT2220" s="3"/>
      <c r="DU2220" s="3"/>
      <c r="DV2220" s="3"/>
      <c r="DW2220" s="3"/>
      <c r="DX2220" s="3"/>
      <c r="DY2220" s="3"/>
      <c r="DZ2220" s="3"/>
      <c r="EA2220" s="3"/>
      <c r="EB2220" s="3"/>
      <c r="EC2220" s="3"/>
      <c r="ED2220" s="3"/>
      <c r="EE2220" s="3"/>
      <c r="EF2220" s="3"/>
      <c r="EG2220" s="3"/>
    </row>
    <row r="2221" spans="1:137" ht="15.75" customHeight="1">
      <c r="A2221" s="15" t="s">
        <v>7071</v>
      </c>
      <c r="B2221" s="15" t="s">
        <v>7072</v>
      </c>
      <c r="C2221" s="16">
        <v>72550422</v>
      </c>
      <c r="D2221" s="15">
        <v>777196890</v>
      </c>
      <c r="E2221" s="15" t="s">
        <v>2699</v>
      </c>
      <c r="F2221" s="15" t="s">
        <v>84</v>
      </c>
      <c r="G2221" s="15" t="s">
        <v>101</v>
      </c>
      <c r="H2221" s="15" t="s">
        <v>86</v>
      </c>
      <c r="I2221" s="17">
        <f t="shared" si="18"/>
        <v>0</v>
      </c>
      <c r="J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  <c r="U2221" s="17"/>
      <c r="V2221" s="17"/>
      <c r="W2221" s="17"/>
      <c r="X2221" s="17"/>
      <c r="Y2221" s="17"/>
      <c r="Z2221" s="18">
        <f t="shared" si="1"/>
        <v>28</v>
      </c>
      <c r="AA2221" s="19"/>
      <c r="AB2221" s="19"/>
      <c r="AC2221" s="19"/>
      <c r="AD2221" s="19"/>
      <c r="AE2221" s="19"/>
      <c r="AF2221" s="19">
        <v>6</v>
      </c>
      <c r="AG2221" s="19"/>
      <c r="AH2221" s="19">
        <v>7</v>
      </c>
      <c r="AI2221" s="19"/>
      <c r="AJ2221" s="19"/>
      <c r="AK2221" s="19"/>
      <c r="AL2221" s="19"/>
      <c r="AM2221" s="19"/>
      <c r="AN2221" s="19"/>
      <c r="AO2221" s="19">
        <v>15</v>
      </c>
      <c r="AP2221" s="19"/>
      <c r="AQ2221" s="19"/>
      <c r="AR2221" s="20">
        <f t="shared" si="3"/>
        <v>0</v>
      </c>
      <c r="AS2221" s="21"/>
      <c r="AT2221" s="21"/>
      <c r="AU2221" s="21"/>
      <c r="AV2221" s="21"/>
      <c r="AW2221" s="21"/>
      <c r="AX2221" s="21"/>
      <c r="AY2221" s="21"/>
      <c r="AZ2221" s="21"/>
      <c r="BA2221" s="21"/>
      <c r="BB2221" s="21"/>
      <c r="BC2221" s="21"/>
      <c r="BD2221" s="21"/>
      <c r="BE2221" s="21"/>
      <c r="BF2221" s="21"/>
      <c r="BG2221" s="21"/>
      <c r="BH2221" s="21"/>
      <c r="BI2221" s="21"/>
      <c r="BJ2221" s="22">
        <f t="shared" si="21"/>
        <v>0</v>
      </c>
      <c r="BK2221" s="21"/>
      <c r="BL2221" s="21"/>
      <c r="BM2221" s="21"/>
      <c r="BN2221" s="23">
        <f t="shared" si="7"/>
        <v>0</v>
      </c>
      <c r="BO2221" s="23"/>
      <c r="BP2221" s="23"/>
      <c r="BQ2221" s="23"/>
      <c r="BR2221" s="23"/>
      <c r="BS2221" s="23"/>
      <c r="BT2221" s="23"/>
      <c r="BU2221" s="23"/>
      <c r="BV2221" s="23"/>
      <c r="BW2221" s="23"/>
      <c r="BX2221" s="23"/>
      <c r="BY2221" s="23"/>
      <c r="BZ2221" s="23"/>
      <c r="CA2221" s="23"/>
      <c r="CB2221" s="23"/>
      <c r="CC2221" s="23"/>
      <c r="CD2221" s="23"/>
      <c r="CE2221" s="23"/>
      <c r="CF2221" s="21">
        <f t="shared" si="9"/>
        <v>0</v>
      </c>
      <c r="CG2221" s="21"/>
      <c r="CH2221" s="21"/>
      <c r="CI2221" s="21"/>
      <c r="CJ2221" s="21"/>
      <c r="CK2221" s="21"/>
      <c r="CL2221" s="21"/>
      <c r="CM2221" s="21"/>
      <c r="CN2221" s="21"/>
      <c r="CO2221" s="21"/>
      <c r="CP2221" s="21"/>
      <c r="CQ2221" s="21"/>
      <c r="CR2221" s="21"/>
      <c r="CS2221" s="21"/>
      <c r="CT2221" s="21"/>
      <c r="CU2221" s="21"/>
      <c r="CV2221" s="21"/>
      <c r="CW2221" s="21"/>
      <c r="CX2221" s="23">
        <f t="shared" si="11"/>
        <v>2</v>
      </c>
      <c r="CY2221" s="23"/>
      <c r="CZ2221" s="23"/>
      <c r="DA2221" s="23"/>
      <c r="DB2221" s="23">
        <v>2</v>
      </c>
      <c r="DC2221" s="23"/>
      <c r="DD2221" s="23"/>
      <c r="DE2221" s="22">
        <f t="shared" si="13"/>
        <v>0</v>
      </c>
      <c r="DF2221" s="21"/>
      <c r="DG2221" s="21"/>
      <c r="DH2221" s="21"/>
      <c r="DI2221" s="21"/>
      <c r="DJ2221" s="21"/>
      <c r="DK2221" s="24">
        <f t="shared" si="15"/>
        <v>0</v>
      </c>
      <c r="DL2221" s="23"/>
      <c r="DM2221" s="23"/>
      <c r="DN2221" s="3"/>
      <c r="DO2221" s="3"/>
      <c r="DP2221" s="3"/>
      <c r="DQ2221" s="3"/>
      <c r="DR2221" s="3"/>
      <c r="DS2221" s="3"/>
      <c r="DT2221" s="3"/>
      <c r="DU2221" s="3"/>
      <c r="DV2221" s="3"/>
      <c r="DW2221" s="3"/>
      <c r="DX2221" s="3"/>
      <c r="DY2221" s="3"/>
      <c r="DZ2221" s="3"/>
      <c r="EA2221" s="3"/>
      <c r="EB2221" s="3"/>
      <c r="EC2221" s="3"/>
      <c r="ED2221" s="3"/>
      <c r="EE2221" s="3"/>
      <c r="EF2221" s="3"/>
      <c r="EG2221" s="3"/>
    </row>
    <row r="2222" spans="1:137" ht="15.75" customHeight="1">
      <c r="A2222" s="15" t="s">
        <v>7073</v>
      </c>
      <c r="B2222" s="15" t="s">
        <v>7074</v>
      </c>
      <c r="C2222" s="16">
        <v>49278801</v>
      </c>
      <c r="D2222" s="15">
        <v>607954188</v>
      </c>
      <c r="E2222" s="15" t="s">
        <v>7075</v>
      </c>
      <c r="F2222" s="26" t="s">
        <v>84</v>
      </c>
      <c r="G2222" s="15" t="s">
        <v>101</v>
      </c>
      <c r="H2222" s="15" t="s">
        <v>258</v>
      </c>
      <c r="I2222" s="17">
        <f t="shared" si="18"/>
        <v>0</v>
      </c>
      <c r="J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  <c r="U2222" s="17"/>
      <c r="V2222" s="17"/>
      <c r="W2222" s="17"/>
      <c r="X2222" s="17"/>
      <c r="Y2222" s="17"/>
      <c r="Z2222" s="18">
        <f t="shared" si="1"/>
        <v>28</v>
      </c>
      <c r="AA2222" s="19"/>
      <c r="AB2222" s="19"/>
      <c r="AC2222" s="19"/>
      <c r="AD2222" s="19"/>
      <c r="AE2222" s="19"/>
      <c r="AF2222" s="19">
        <v>6</v>
      </c>
      <c r="AG2222" s="19"/>
      <c r="AH2222" s="19">
        <v>7</v>
      </c>
      <c r="AI2222" s="19"/>
      <c r="AJ2222" s="19"/>
      <c r="AK2222" s="19"/>
      <c r="AL2222" s="19"/>
      <c r="AM2222" s="19"/>
      <c r="AN2222" s="19"/>
      <c r="AO2222" s="19">
        <v>15</v>
      </c>
      <c r="AP2222" s="19"/>
      <c r="AQ2222" s="19"/>
      <c r="AR2222" s="20">
        <f t="shared" si="3"/>
        <v>0</v>
      </c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2">
        <f t="shared" si="21"/>
        <v>0</v>
      </c>
      <c r="BK2222" s="21"/>
      <c r="BL2222" s="21"/>
      <c r="BM2222" s="21"/>
      <c r="BN2222" s="23">
        <f t="shared" si="7"/>
        <v>0</v>
      </c>
      <c r="BO2222" s="23"/>
      <c r="BP2222" s="23"/>
      <c r="BQ2222" s="23"/>
      <c r="BR2222" s="23"/>
      <c r="BS2222" s="23"/>
      <c r="BT2222" s="23"/>
      <c r="BU2222" s="23"/>
      <c r="BV2222" s="23"/>
      <c r="BW2222" s="23"/>
      <c r="BX2222" s="23"/>
      <c r="BY2222" s="23"/>
      <c r="BZ2222" s="23"/>
      <c r="CA2222" s="23"/>
      <c r="CB2222" s="23"/>
      <c r="CC2222" s="23"/>
      <c r="CD2222" s="23"/>
      <c r="CE2222" s="23"/>
      <c r="CF2222" s="21">
        <f t="shared" si="9"/>
        <v>0</v>
      </c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3">
        <f t="shared" si="11"/>
        <v>2</v>
      </c>
      <c r="CY2222" s="23"/>
      <c r="CZ2222" s="23"/>
      <c r="DA2222" s="23"/>
      <c r="DB2222" s="23">
        <v>2</v>
      </c>
      <c r="DC2222" s="23"/>
      <c r="DD2222" s="23"/>
      <c r="DE2222" s="22">
        <f t="shared" si="13"/>
        <v>0</v>
      </c>
      <c r="DF2222" s="21"/>
      <c r="DG2222" s="21"/>
      <c r="DH2222" s="21"/>
      <c r="DI2222" s="21"/>
      <c r="DJ2222" s="21"/>
      <c r="DK2222" s="24">
        <f t="shared" si="15"/>
        <v>0</v>
      </c>
      <c r="DL2222" s="23"/>
      <c r="DM2222" s="23"/>
      <c r="DN2222" s="3"/>
      <c r="DO2222" s="3"/>
      <c r="DP2222" s="3"/>
      <c r="DQ2222" s="3"/>
      <c r="DR2222" s="3"/>
      <c r="DS2222" s="3"/>
      <c r="DT2222" s="3"/>
      <c r="DU2222" s="3"/>
      <c r="DV2222" s="3"/>
      <c r="DW2222" s="3"/>
      <c r="DX2222" s="3"/>
      <c r="DY2222" s="3"/>
      <c r="DZ2222" s="3"/>
      <c r="EA2222" s="3"/>
      <c r="EB2222" s="3"/>
      <c r="EC2222" s="3"/>
      <c r="ED2222" s="3"/>
      <c r="EE2222" s="3"/>
      <c r="EF2222" s="3"/>
      <c r="EG2222" s="3"/>
    </row>
    <row r="2223" spans="1:137" ht="15.75" customHeight="1">
      <c r="A2223" s="15" t="s">
        <v>7076</v>
      </c>
      <c r="B2223" s="15" t="s">
        <v>7077</v>
      </c>
      <c r="C2223" s="16">
        <v>28909861</v>
      </c>
      <c r="D2223" s="15">
        <v>774709022</v>
      </c>
      <c r="E2223" s="15" t="s">
        <v>7078</v>
      </c>
      <c r="F2223" s="15" t="s">
        <v>84</v>
      </c>
      <c r="G2223" s="15" t="s">
        <v>91</v>
      </c>
      <c r="H2223" s="15" t="s">
        <v>174</v>
      </c>
      <c r="I2223" s="17">
        <f t="shared" si="18"/>
        <v>0</v>
      </c>
      <c r="J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  <c r="U2223" s="17"/>
      <c r="V2223" s="17"/>
      <c r="W2223" s="17"/>
      <c r="X2223" s="17"/>
      <c r="Y2223" s="17"/>
      <c r="Z2223" s="18">
        <f t="shared" si="1"/>
        <v>39</v>
      </c>
      <c r="AA2223" s="19"/>
      <c r="AB2223" s="19"/>
      <c r="AC2223" s="19"/>
      <c r="AD2223" s="19"/>
      <c r="AE2223" s="19"/>
      <c r="AF2223" s="19"/>
      <c r="AG2223" s="19">
        <v>19</v>
      </c>
      <c r="AH2223" s="19"/>
      <c r="AI2223" s="19"/>
      <c r="AJ2223" s="19"/>
      <c r="AK2223" s="19"/>
      <c r="AL2223" s="19"/>
      <c r="AM2223" s="19"/>
      <c r="AN2223" s="19"/>
      <c r="AO2223" s="19">
        <v>20</v>
      </c>
      <c r="AP2223" s="19"/>
      <c r="AQ2223" s="19"/>
      <c r="AR2223" s="20">
        <f t="shared" si="3"/>
        <v>0</v>
      </c>
      <c r="AS2223" s="21"/>
      <c r="AT2223" s="21"/>
      <c r="AU2223" s="21"/>
      <c r="AV2223" s="21"/>
      <c r="AW2223" s="21"/>
      <c r="AX2223" s="21"/>
      <c r="AY2223" s="21"/>
      <c r="AZ2223" s="21"/>
      <c r="BA2223" s="21"/>
      <c r="BB2223" s="21"/>
      <c r="BC2223" s="21"/>
      <c r="BD2223" s="21"/>
      <c r="BE2223" s="21"/>
      <c r="BF2223" s="21"/>
      <c r="BG2223" s="21"/>
      <c r="BH2223" s="21"/>
      <c r="BI2223" s="21"/>
      <c r="BJ2223" s="22">
        <f t="shared" si="21"/>
        <v>0</v>
      </c>
      <c r="BK2223" s="21"/>
      <c r="BL2223" s="21"/>
      <c r="BM2223" s="21"/>
      <c r="BN2223" s="23">
        <f t="shared" si="7"/>
        <v>0</v>
      </c>
      <c r="BO2223" s="23"/>
      <c r="BP2223" s="23"/>
      <c r="BQ2223" s="23"/>
      <c r="BR2223" s="23"/>
      <c r="BS2223" s="23"/>
      <c r="BT2223" s="23"/>
      <c r="BU2223" s="23"/>
      <c r="BV2223" s="23"/>
      <c r="BW2223" s="23"/>
      <c r="BX2223" s="23"/>
      <c r="BY2223" s="23"/>
      <c r="BZ2223" s="23"/>
      <c r="CA2223" s="23"/>
      <c r="CB2223" s="23"/>
      <c r="CC2223" s="23"/>
      <c r="CD2223" s="23"/>
      <c r="CE2223" s="23"/>
      <c r="CF2223" s="21">
        <f t="shared" si="9"/>
        <v>200</v>
      </c>
      <c r="CG2223" s="21"/>
      <c r="CH2223" s="21"/>
      <c r="CI2223" s="21"/>
      <c r="CJ2223" s="21"/>
      <c r="CK2223" s="21"/>
      <c r="CL2223" s="21"/>
      <c r="CM2223" s="21"/>
      <c r="CN2223" s="21"/>
      <c r="CO2223" s="21"/>
      <c r="CP2223" s="21"/>
      <c r="CQ2223" s="21"/>
      <c r="CR2223" s="21"/>
      <c r="CS2223" s="21"/>
      <c r="CT2223" s="21"/>
      <c r="CU2223" s="21">
        <v>200</v>
      </c>
      <c r="CV2223" s="21"/>
      <c r="CW2223" s="21"/>
      <c r="CX2223" s="23">
        <f t="shared" si="11"/>
        <v>2</v>
      </c>
      <c r="CY2223" s="23"/>
      <c r="CZ2223" s="23"/>
      <c r="DA2223" s="23"/>
      <c r="DB2223" s="23">
        <v>2</v>
      </c>
      <c r="DC2223" s="23"/>
      <c r="DD2223" s="23"/>
      <c r="DE2223" s="22">
        <f t="shared" si="13"/>
        <v>0</v>
      </c>
      <c r="DF2223" s="21"/>
      <c r="DG2223" s="21"/>
      <c r="DH2223" s="21"/>
      <c r="DI2223" s="21"/>
      <c r="DJ2223" s="21"/>
      <c r="DK2223" s="24">
        <f t="shared" si="15"/>
        <v>0</v>
      </c>
      <c r="DL2223" s="23"/>
      <c r="DM2223" s="23"/>
      <c r="DN2223" s="3"/>
      <c r="DO2223" s="3"/>
      <c r="DP2223" s="3"/>
      <c r="DQ2223" s="3"/>
      <c r="DR2223" s="3"/>
      <c r="DS2223" s="3"/>
      <c r="DT2223" s="3"/>
      <c r="DU2223" s="3"/>
      <c r="DV2223" s="3"/>
      <c r="DW2223" s="3"/>
      <c r="DX2223" s="3"/>
      <c r="DY2223" s="3"/>
      <c r="DZ2223" s="3"/>
      <c r="EA2223" s="3"/>
      <c r="EB2223" s="3"/>
      <c r="EC2223" s="3"/>
      <c r="ED2223" s="3"/>
      <c r="EE2223" s="3"/>
      <c r="EF2223" s="3"/>
      <c r="EG2223" s="3"/>
    </row>
    <row r="2224" spans="1:137" ht="15.75" customHeight="1">
      <c r="A2224" s="15" t="s">
        <v>7079</v>
      </c>
      <c r="B2224" s="15" t="s">
        <v>7080</v>
      </c>
      <c r="C2224" s="16" t="s">
        <v>7081</v>
      </c>
      <c r="D2224" s="15">
        <v>723222975</v>
      </c>
      <c r="E2224" s="15" t="s">
        <v>7082</v>
      </c>
      <c r="F2224" s="15" t="s">
        <v>84</v>
      </c>
      <c r="G2224" s="15" t="s">
        <v>101</v>
      </c>
      <c r="H2224" s="15" t="s">
        <v>86</v>
      </c>
      <c r="I2224" s="17">
        <f t="shared" si="18"/>
        <v>0</v>
      </c>
      <c r="J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  <c r="U2224" s="17"/>
      <c r="V2224" s="17"/>
      <c r="W2224" s="17"/>
      <c r="X2224" s="17"/>
      <c r="Y2224" s="17"/>
      <c r="Z2224" s="18">
        <f t="shared" si="1"/>
        <v>27</v>
      </c>
      <c r="AA2224" s="19"/>
      <c r="AB2224" s="19"/>
      <c r="AC2224" s="19"/>
      <c r="AD2224" s="19"/>
      <c r="AE2224" s="19"/>
      <c r="AF2224" s="19">
        <v>6</v>
      </c>
      <c r="AG2224" s="19"/>
      <c r="AH2224" s="19">
        <v>6</v>
      </c>
      <c r="AI2224" s="19"/>
      <c r="AJ2224" s="19"/>
      <c r="AK2224" s="19"/>
      <c r="AL2224" s="19"/>
      <c r="AM2224" s="19"/>
      <c r="AN2224" s="19"/>
      <c r="AO2224" s="19">
        <v>15</v>
      </c>
      <c r="AP2224" s="19"/>
      <c r="AQ2224" s="19"/>
      <c r="AR2224" s="20">
        <f t="shared" si="3"/>
        <v>0</v>
      </c>
      <c r="AS2224" s="21"/>
      <c r="AT2224" s="21"/>
      <c r="AU2224" s="21"/>
      <c r="AV2224" s="21"/>
      <c r="AW2224" s="21"/>
      <c r="AX2224" s="21"/>
      <c r="AY2224" s="21"/>
      <c r="AZ2224" s="21"/>
      <c r="BA2224" s="21"/>
      <c r="BB2224" s="21"/>
      <c r="BC2224" s="21"/>
      <c r="BD2224" s="21"/>
      <c r="BE2224" s="21"/>
      <c r="BF2224" s="21"/>
      <c r="BG2224" s="21"/>
      <c r="BH2224" s="21"/>
      <c r="BI2224" s="21"/>
      <c r="BJ2224" s="22">
        <f t="shared" si="21"/>
        <v>0</v>
      </c>
      <c r="BK2224" s="21"/>
      <c r="BL2224" s="21"/>
      <c r="BM2224" s="21"/>
      <c r="BN2224" s="23">
        <f t="shared" si="7"/>
        <v>5</v>
      </c>
      <c r="BO2224" s="23"/>
      <c r="BP2224" s="23"/>
      <c r="BQ2224" s="23">
        <v>5</v>
      </c>
      <c r="BR2224" s="23"/>
      <c r="BS2224" s="23"/>
      <c r="BT2224" s="23"/>
      <c r="BU2224" s="23"/>
      <c r="BV2224" s="23"/>
      <c r="BW2224" s="23"/>
      <c r="BX2224" s="23"/>
      <c r="BY2224" s="23"/>
      <c r="BZ2224" s="23"/>
      <c r="CA2224" s="23"/>
      <c r="CB2224" s="23"/>
      <c r="CC2224" s="23"/>
      <c r="CD2224" s="23"/>
      <c r="CE2224" s="23"/>
      <c r="CF2224" s="21">
        <f t="shared" si="9"/>
        <v>0</v>
      </c>
      <c r="CG2224" s="21"/>
      <c r="CH2224" s="21"/>
      <c r="CI2224" s="21"/>
      <c r="CJ2224" s="21"/>
      <c r="CK2224" s="21"/>
      <c r="CL2224" s="21"/>
      <c r="CM2224" s="21"/>
      <c r="CN2224" s="21"/>
      <c r="CO2224" s="21"/>
      <c r="CP2224" s="21"/>
      <c r="CQ2224" s="21"/>
      <c r="CR2224" s="21"/>
      <c r="CS2224" s="21"/>
      <c r="CT2224" s="21"/>
      <c r="CU2224" s="21"/>
      <c r="CV2224" s="21"/>
      <c r="CW2224" s="21"/>
      <c r="CX2224" s="23">
        <f t="shared" si="11"/>
        <v>2</v>
      </c>
      <c r="CY2224" s="23"/>
      <c r="CZ2224" s="23"/>
      <c r="DA2224" s="23"/>
      <c r="DB2224" s="23">
        <v>2</v>
      </c>
      <c r="DC2224" s="23"/>
      <c r="DD2224" s="23"/>
      <c r="DE2224" s="22">
        <f t="shared" si="13"/>
        <v>0</v>
      </c>
      <c r="DF2224" s="21"/>
      <c r="DG2224" s="21"/>
      <c r="DH2224" s="21"/>
      <c r="DI2224" s="21"/>
      <c r="DJ2224" s="21"/>
      <c r="DK2224" s="24">
        <f t="shared" si="15"/>
        <v>0</v>
      </c>
      <c r="DL2224" s="23"/>
      <c r="DM2224" s="23"/>
      <c r="DN2224" s="3"/>
      <c r="DO2224" s="3"/>
      <c r="DP2224" s="3"/>
      <c r="DQ2224" s="3"/>
      <c r="DR2224" s="3"/>
      <c r="DS2224" s="3"/>
      <c r="DT2224" s="3"/>
      <c r="DU2224" s="3"/>
      <c r="DV2224" s="3"/>
      <c r="DW2224" s="3"/>
      <c r="DX2224" s="3"/>
      <c r="DY2224" s="3"/>
      <c r="DZ2224" s="3"/>
      <c r="EA2224" s="3"/>
      <c r="EB2224" s="3"/>
      <c r="EC2224" s="3"/>
      <c r="ED2224" s="3"/>
      <c r="EE2224" s="3"/>
      <c r="EF2224" s="3"/>
      <c r="EG2224" s="3"/>
    </row>
    <row r="2225" spans="1:137" ht="15.75" customHeight="1">
      <c r="A2225" s="15" t="s">
        <v>7083</v>
      </c>
      <c r="B2225" s="15" t="s">
        <v>7084</v>
      </c>
      <c r="C2225" s="16">
        <v>24807443</v>
      </c>
      <c r="D2225" s="15">
        <v>602940801</v>
      </c>
      <c r="E2225" s="15" t="s">
        <v>7085</v>
      </c>
      <c r="F2225" s="15" t="s">
        <v>84</v>
      </c>
      <c r="G2225" s="15" t="s">
        <v>101</v>
      </c>
      <c r="H2225" s="15" t="s">
        <v>216</v>
      </c>
      <c r="I2225" s="17">
        <f t="shared" si="18"/>
        <v>0</v>
      </c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  <c r="U2225" s="17"/>
      <c r="V2225" s="17"/>
      <c r="W2225" s="17"/>
      <c r="X2225" s="17"/>
      <c r="Y2225" s="17"/>
      <c r="Z2225" s="18">
        <f t="shared" si="1"/>
        <v>21</v>
      </c>
      <c r="AA2225" s="19"/>
      <c r="AB2225" s="19"/>
      <c r="AC2225" s="19"/>
      <c r="AD2225" s="19"/>
      <c r="AE2225" s="19"/>
      <c r="AF2225" s="19">
        <v>6</v>
      </c>
      <c r="AG2225" s="19"/>
      <c r="AH2225" s="19"/>
      <c r="AI2225" s="19"/>
      <c r="AJ2225" s="19"/>
      <c r="AK2225" s="19"/>
      <c r="AL2225" s="19"/>
      <c r="AM2225" s="19"/>
      <c r="AN2225" s="19"/>
      <c r="AO2225" s="19">
        <v>15</v>
      </c>
      <c r="AP2225" s="19"/>
      <c r="AQ2225" s="19"/>
      <c r="AR2225" s="20">
        <f t="shared" si="3"/>
        <v>0</v>
      </c>
      <c r="AS2225" s="21"/>
      <c r="AT2225" s="21"/>
      <c r="AU2225" s="21"/>
      <c r="AV2225" s="21"/>
      <c r="AW2225" s="21"/>
      <c r="AX2225" s="21"/>
      <c r="AY2225" s="21"/>
      <c r="AZ2225" s="21"/>
      <c r="BA2225" s="21"/>
      <c r="BB2225" s="21"/>
      <c r="BC2225" s="21"/>
      <c r="BD2225" s="21"/>
      <c r="BE2225" s="21"/>
      <c r="BF2225" s="21"/>
      <c r="BG2225" s="21"/>
      <c r="BH2225" s="21"/>
      <c r="BI2225" s="21"/>
      <c r="BJ2225" s="22">
        <f t="shared" si="21"/>
        <v>0</v>
      </c>
      <c r="BK2225" s="21"/>
      <c r="BL2225" s="21"/>
      <c r="BM2225" s="21"/>
      <c r="BN2225" s="23">
        <f t="shared" si="7"/>
        <v>0</v>
      </c>
      <c r="BO2225" s="23"/>
      <c r="BP2225" s="23"/>
      <c r="BQ2225" s="23"/>
      <c r="BR2225" s="23"/>
      <c r="BS2225" s="23"/>
      <c r="BT2225" s="23"/>
      <c r="BU2225" s="23"/>
      <c r="BV2225" s="23"/>
      <c r="BW2225" s="23"/>
      <c r="BX2225" s="23"/>
      <c r="BY2225" s="23"/>
      <c r="BZ2225" s="23"/>
      <c r="CA2225" s="23"/>
      <c r="CB2225" s="23"/>
      <c r="CC2225" s="23"/>
      <c r="CD2225" s="23"/>
      <c r="CE2225" s="23"/>
      <c r="CF2225" s="21">
        <f t="shared" si="9"/>
        <v>0</v>
      </c>
      <c r="CG2225" s="21"/>
      <c r="CH2225" s="21"/>
      <c r="CI2225" s="21"/>
      <c r="CJ2225" s="21"/>
      <c r="CK2225" s="21"/>
      <c r="CL2225" s="21"/>
      <c r="CM2225" s="21"/>
      <c r="CN2225" s="21"/>
      <c r="CO2225" s="21"/>
      <c r="CP2225" s="21"/>
      <c r="CQ2225" s="21"/>
      <c r="CR2225" s="21"/>
      <c r="CS2225" s="21"/>
      <c r="CT2225" s="21"/>
      <c r="CU2225" s="21"/>
      <c r="CV2225" s="21"/>
      <c r="CW2225" s="21"/>
      <c r="CX2225" s="23">
        <f t="shared" si="11"/>
        <v>2</v>
      </c>
      <c r="CY2225" s="23"/>
      <c r="CZ2225" s="23"/>
      <c r="DA2225" s="23"/>
      <c r="DB2225" s="23">
        <v>2</v>
      </c>
      <c r="DC2225" s="23"/>
      <c r="DD2225" s="23"/>
      <c r="DE2225" s="22">
        <f t="shared" si="13"/>
        <v>0</v>
      </c>
      <c r="DF2225" s="21"/>
      <c r="DG2225" s="21"/>
      <c r="DH2225" s="21"/>
      <c r="DI2225" s="21"/>
      <c r="DJ2225" s="21"/>
      <c r="DK2225" s="24">
        <f t="shared" si="15"/>
        <v>0</v>
      </c>
      <c r="DL2225" s="23"/>
      <c r="DM2225" s="23"/>
      <c r="DN2225" s="3"/>
      <c r="DO2225" s="3"/>
      <c r="DP2225" s="3"/>
      <c r="DQ2225" s="3"/>
      <c r="DR2225" s="3"/>
      <c r="DS2225" s="3"/>
      <c r="DT2225" s="3"/>
      <c r="DU2225" s="3"/>
      <c r="DV2225" s="3"/>
      <c r="DW2225" s="3"/>
      <c r="DX2225" s="3"/>
      <c r="DY2225" s="3"/>
      <c r="DZ2225" s="3"/>
      <c r="EA2225" s="3"/>
      <c r="EB2225" s="3"/>
      <c r="EC2225" s="3"/>
      <c r="ED2225" s="3"/>
      <c r="EE2225" s="3"/>
      <c r="EF2225" s="3"/>
      <c r="EG2225" s="3"/>
    </row>
    <row r="2226" spans="1:137" ht="15.75" customHeight="1">
      <c r="A2226" s="15" t="s">
        <v>7086</v>
      </c>
      <c r="B2226" s="15" t="s">
        <v>7087</v>
      </c>
      <c r="C2226" s="16" t="s">
        <v>7088</v>
      </c>
      <c r="D2226" s="15">
        <v>725424753</v>
      </c>
      <c r="E2226" s="15" t="s">
        <v>7089</v>
      </c>
      <c r="F2226" s="15" t="s">
        <v>84</v>
      </c>
      <c r="G2226" s="15" t="s">
        <v>349</v>
      </c>
      <c r="H2226" s="15" t="s">
        <v>57</v>
      </c>
      <c r="I2226" s="17">
        <f t="shared" si="18"/>
        <v>0</v>
      </c>
      <c r="J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  <c r="U2226" s="17"/>
      <c r="V2226" s="17"/>
      <c r="W2226" s="17"/>
      <c r="X2226" s="17"/>
      <c r="Y2226" s="17"/>
      <c r="Z2226" s="18">
        <f t="shared" si="1"/>
        <v>1373</v>
      </c>
      <c r="AA2226" s="19">
        <v>43</v>
      </c>
      <c r="AB2226" s="19"/>
      <c r="AC2226" s="19"/>
      <c r="AD2226" s="19"/>
      <c r="AE2226" s="25">
        <v>250</v>
      </c>
      <c r="AF2226" s="19"/>
      <c r="AG2226" s="19"/>
      <c r="AH2226" s="19">
        <v>580</v>
      </c>
      <c r="AI2226" s="19"/>
      <c r="AJ2226" s="19"/>
      <c r="AK2226" s="19"/>
      <c r="AL2226" s="19"/>
      <c r="AM2226" s="19"/>
      <c r="AN2226" s="19"/>
      <c r="AO2226" s="19">
        <v>500</v>
      </c>
      <c r="AP2226" s="19"/>
      <c r="AQ2226" s="19"/>
      <c r="AR2226" s="20">
        <f t="shared" si="3"/>
        <v>2000</v>
      </c>
      <c r="AS2226" s="21"/>
      <c r="AT2226" s="21"/>
      <c r="AU2226" s="21"/>
      <c r="AV2226" s="21"/>
      <c r="AW2226" s="21"/>
      <c r="AX2226" s="21"/>
      <c r="AY2226" s="21"/>
      <c r="AZ2226" s="21"/>
      <c r="BA2226" s="21">
        <v>2000</v>
      </c>
      <c r="BB2226" s="21"/>
      <c r="BC2226" s="21"/>
      <c r="BD2226" s="21"/>
      <c r="BE2226" s="21"/>
      <c r="BF2226" s="21"/>
      <c r="BG2226" s="21"/>
      <c r="BH2226" s="21"/>
      <c r="BI2226" s="21"/>
      <c r="BJ2226" s="22">
        <f t="shared" si="21"/>
        <v>0</v>
      </c>
      <c r="BK2226" s="21"/>
      <c r="BL2226" s="21"/>
      <c r="BM2226" s="21"/>
      <c r="BN2226" s="23">
        <f t="shared" si="7"/>
        <v>20</v>
      </c>
      <c r="BO2226" s="23"/>
      <c r="BP2226" s="23"/>
      <c r="BQ2226" s="23">
        <v>10</v>
      </c>
      <c r="BR2226" s="23"/>
      <c r="BS2226" s="23"/>
      <c r="BT2226" s="23"/>
      <c r="BU2226" s="23"/>
      <c r="BV2226" s="23"/>
      <c r="BW2226" s="23">
        <v>10</v>
      </c>
      <c r="BX2226" s="23"/>
      <c r="BY2226" s="23"/>
      <c r="BZ2226" s="23"/>
      <c r="CA2226" s="23"/>
      <c r="CB2226" s="23"/>
      <c r="CC2226" s="23"/>
      <c r="CD2226" s="23"/>
      <c r="CE2226" s="23"/>
      <c r="CF2226" s="21">
        <f t="shared" si="9"/>
        <v>2100</v>
      </c>
      <c r="CG2226" s="21"/>
      <c r="CH2226" s="21"/>
      <c r="CI2226" s="21"/>
      <c r="CJ2226" s="21">
        <v>600</v>
      </c>
      <c r="CK2226" s="21"/>
      <c r="CL2226" s="21"/>
      <c r="CM2226" s="21"/>
      <c r="CN2226" s="21"/>
      <c r="CO2226" s="21"/>
      <c r="CP2226" s="21"/>
      <c r="CQ2226" s="21"/>
      <c r="CR2226" s="21"/>
      <c r="CS2226" s="21"/>
      <c r="CT2226" s="21"/>
      <c r="CU2226" s="21">
        <v>1500</v>
      </c>
      <c r="CV2226" s="21"/>
      <c r="CW2226" s="21"/>
      <c r="CX2226" s="23">
        <f t="shared" si="11"/>
        <v>51</v>
      </c>
      <c r="CY2226" s="23"/>
      <c r="CZ2226" s="23"/>
      <c r="DA2226" s="23">
        <v>1</v>
      </c>
      <c r="DB2226" s="23">
        <v>50</v>
      </c>
      <c r="DC2226" s="23"/>
      <c r="DD2226" s="23"/>
      <c r="DE2226" s="22">
        <f t="shared" si="13"/>
        <v>50</v>
      </c>
      <c r="DF2226" s="21"/>
      <c r="DG2226" s="21"/>
      <c r="DH2226" s="21">
        <v>50</v>
      </c>
      <c r="DI2226" s="21"/>
      <c r="DJ2226" s="21"/>
      <c r="DK2226" s="24">
        <f t="shared" si="15"/>
        <v>10</v>
      </c>
      <c r="DL2226" s="23">
        <v>10</v>
      </c>
      <c r="DM2226" s="23"/>
      <c r="DN2226" s="3"/>
      <c r="DO2226" s="3"/>
      <c r="DP2226" s="3"/>
      <c r="DQ2226" s="3"/>
      <c r="DR2226" s="3"/>
      <c r="DS2226" s="3"/>
      <c r="DT2226" s="3"/>
      <c r="DU2226" s="3"/>
      <c r="DV2226" s="3"/>
      <c r="DW2226" s="3"/>
      <c r="DX2226" s="3"/>
      <c r="DY2226" s="3"/>
      <c r="DZ2226" s="3"/>
      <c r="EA2226" s="3"/>
      <c r="EB2226" s="3"/>
      <c r="EC2226" s="3"/>
      <c r="ED2226" s="3"/>
      <c r="EE2226" s="3"/>
      <c r="EF2226" s="3"/>
      <c r="EG2226" s="3"/>
    </row>
    <row r="2227" spans="1:137" ht="15.75" customHeight="1">
      <c r="A2227" s="15" t="s">
        <v>7090</v>
      </c>
      <c r="B2227" s="15" t="s">
        <v>7091</v>
      </c>
      <c r="C2227" s="16">
        <v>64949486</v>
      </c>
      <c r="D2227" s="15">
        <v>602659866</v>
      </c>
      <c r="E2227" s="15" t="s">
        <v>7092</v>
      </c>
      <c r="F2227" s="15" t="s">
        <v>84</v>
      </c>
      <c r="G2227" s="15" t="s">
        <v>298</v>
      </c>
      <c r="H2227" s="15" t="s">
        <v>72</v>
      </c>
      <c r="I2227" s="17">
        <f t="shared" si="18"/>
        <v>0</v>
      </c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/>
      <c r="Z2227" s="18">
        <f t="shared" si="1"/>
        <v>1398</v>
      </c>
      <c r="AA2227" s="19">
        <v>43</v>
      </c>
      <c r="AB2227" s="19"/>
      <c r="AC2227" s="19"/>
      <c r="AD2227" s="19"/>
      <c r="AE2227" s="25">
        <v>250</v>
      </c>
      <c r="AF2227" s="19"/>
      <c r="AG2227" s="19"/>
      <c r="AH2227" s="19">
        <v>580</v>
      </c>
      <c r="AI2227" s="19"/>
      <c r="AJ2227" s="19"/>
      <c r="AK2227" s="19">
        <v>25</v>
      </c>
      <c r="AL2227" s="19"/>
      <c r="AM2227" s="19"/>
      <c r="AN2227" s="19"/>
      <c r="AO2227" s="19">
        <v>500</v>
      </c>
      <c r="AP2227" s="19"/>
      <c r="AQ2227" s="19"/>
      <c r="AR2227" s="20">
        <f t="shared" si="3"/>
        <v>0</v>
      </c>
      <c r="AS2227" s="21"/>
      <c r="AT2227" s="21"/>
      <c r="AU2227" s="21"/>
      <c r="AV2227" s="21"/>
      <c r="AW2227" s="21"/>
      <c r="AX2227" s="21"/>
      <c r="AY2227" s="21"/>
      <c r="AZ2227" s="21"/>
      <c r="BA2227" s="21"/>
      <c r="BB2227" s="21"/>
      <c r="BC2227" s="21"/>
      <c r="BD2227" s="21"/>
      <c r="BE2227" s="21"/>
      <c r="BF2227" s="21"/>
      <c r="BG2227" s="21"/>
      <c r="BH2227" s="21"/>
      <c r="BI2227" s="21"/>
      <c r="BJ2227" s="22">
        <f t="shared" si="21"/>
        <v>0</v>
      </c>
      <c r="BK2227" s="21"/>
      <c r="BL2227" s="21"/>
      <c r="BM2227" s="21"/>
      <c r="BN2227" s="23">
        <f t="shared" si="7"/>
        <v>20</v>
      </c>
      <c r="BO2227" s="23"/>
      <c r="BP2227" s="23"/>
      <c r="BQ2227" s="23">
        <v>10</v>
      </c>
      <c r="BR2227" s="23"/>
      <c r="BS2227" s="23"/>
      <c r="BT2227" s="23"/>
      <c r="BU2227" s="23"/>
      <c r="BV2227" s="23"/>
      <c r="BW2227" s="23">
        <v>10</v>
      </c>
      <c r="BX2227" s="23"/>
      <c r="BY2227" s="23"/>
      <c r="BZ2227" s="23"/>
      <c r="CA2227" s="23"/>
      <c r="CB2227" s="23"/>
      <c r="CC2227" s="23"/>
      <c r="CD2227" s="23"/>
      <c r="CE2227" s="23"/>
      <c r="CF2227" s="21">
        <f t="shared" si="9"/>
        <v>2100</v>
      </c>
      <c r="CG2227" s="21"/>
      <c r="CH2227" s="21"/>
      <c r="CI2227" s="21"/>
      <c r="CJ2227" s="21">
        <v>600</v>
      </c>
      <c r="CK2227" s="21"/>
      <c r="CL2227" s="21"/>
      <c r="CM2227" s="21"/>
      <c r="CN2227" s="21"/>
      <c r="CO2227" s="21"/>
      <c r="CP2227" s="21"/>
      <c r="CQ2227" s="21"/>
      <c r="CR2227" s="21"/>
      <c r="CS2227" s="21"/>
      <c r="CT2227" s="21"/>
      <c r="CU2227" s="21">
        <v>1500</v>
      </c>
      <c r="CV2227" s="21"/>
      <c r="CW2227" s="21"/>
      <c r="CX2227" s="23">
        <f t="shared" si="11"/>
        <v>51</v>
      </c>
      <c r="CY2227" s="23"/>
      <c r="CZ2227" s="23"/>
      <c r="DA2227" s="23">
        <v>1</v>
      </c>
      <c r="DB2227" s="23">
        <v>50</v>
      </c>
      <c r="DC2227" s="23"/>
      <c r="DD2227" s="23"/>
      <c r="DE2227" s="22">
        <f t="shared" si="13"/>
        <v>50</v>
      </c>
      <c r="DF2227" s="21"/>
      <c r="DG2227" s="21"/>
      <c r="DH2227" s="21">
        <v>50</v>
      </c>
      <c r="DI2227" s="21"/>
      <c r="DJ2227" s="21"/>
      <c r="DK2227" s="24">
        <f t="shared" si="15"/>
        <v>10</v>
      </c>
      <c r="DL2227" s="23">
        <v>10</v>
      </c>
      <c r="DM2227" s="23"/>
      <c r="DN2227" s="3"/>
      <c r="DO2227" s="3"/>
      <c r="DP2227" s="3"/>
      <c r="DQ2227" s="3"/>
      <c r="DR2227" s="3"/>
      <c r="DS2227" s="3"/>
      <c r="DT2227" s="3"/>
      <c r="DU2227" s="3"/>
      <c r="DV2227" s="3"/>
      <c r="DW2227" s="3"/>
      <c r="DX2227" s="3"/>
      <c r="DY2227" s="3"/>
      <c r="DZ2227" s="3"/>
      <c r="EA2227" s="3"/>
      <c r="EB2227" s="3"/>
      <c r="EC2227" s="3"/>
      <c r="ED2227" s="3"/>
      <c r="EE2227" s="3"/>
      <c r="EF2227" s="3"/>
      <c r="EG2227" s="3"/>
    </row>
    <row r="2228" spans="1:137" ht="15.75" customHeight="1">
      <c r="A2228" s="15" t="s">
        <v>7093</v>
      </c>
      <c r="B2228" s="15" t="s">
        <v>7094</v>
      </c>
      <c r="C2228" s="16">
        <v>28509480</v>
      </c>
      <c r="D2228" s="15">
        <v>777228484</v>
      </c>
      <c r="E2228" s="15" t="s">
        <v>7095</v>
      </c>
      <c r="F2228" s="15" t="s">
        <v>55</v>
      </c>
      <c r="G2228" s="15" t="s">
        <v>349</v>
      </c>
      <c r="H2228" s="15" t="s">
        <v>718</v>
      </c>
      <c r="I2228" s="17">
        <f t="shared" si="18"/>
        <v>0</v>
      </c>
      <c r="J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  <c r="U2228" s="17"/>
      <c r="V2228" s="17"/>
      <c r="W2228" s="17"/>
      <c r="X2228" s="17"/>
      <c r="Y2228" s="17"/>
      <c r="Z2228" s="18">
        <f t="shared" si="1"/>
        <v>1373</v>
      </c>
      <c r="AA2228" s="19">
        <v>43</v>
      </c>
      <c r="AB2228" s="19"/>
      <c r="AC2228" s="19"/>
      <c r="AD2228" s="19"/>
      <c r="AE2228" s="25">
        <v>250</v>
      </c>
      <c r="AF2228" s="19"/>
      <c r="AG2228" s="19"/>
      <c r="AH2228" s="19">
        <v>580</v>
      </c>
      <c r="AI2228" s="19"/>
      <c r="AJ2228" s="19"/>
      <c r="AK2228" s="19"/>
      <c r="AL2228" s="19"/>
      <c r="AM2228" s="19"/>
      <c r="AN2228" s="19"/>
      <c r="AO2228" s="19">
        <v>500</v>
      </c>
      <c r="AP2228" s="19"/>
      <c r="AQ2228" s="19"/>
      <c r="AR2228" s="20">
        <f t="shared" si="3"/>
        <v>0</v>
      </c>
      <c r="AS2228" s="21"/>
      <c r="AT2228" s="21"/>
      <c r="AU2228" s="21"/>
      <c r="AV2228" s="21"/>
      <c r="AW2228" s="21"/>
      <c r="AX2228" s="21"/>
      <c r="AY2228" s="21"/>
      <c r="AZ2228" s="21"/>
      <c r="BA2228" s="21"/>
      <c r="BB2228" s="21"/>
      <c r="BC2228" s="21"/>
      <c r="BD2228" s="21"/>
      <c r="BE2228" s="21"/>
      <c r="BF2228" s="21"/>
      <c r="BG2228" s="21"/>
      <c r="BH2228" s="21"/>
      <c r="BI2228" s="21"/>
      <c r="BJ2228" s="22">
        <f t="shared" si="21"/>
        <v>0</v>
      </c>
      <c r="BK2228" s="21"/>
      <c r="BL2228" s="21"/>
      <c r="BM2228" s="21"/>
      <c r="BN2228" s="23">
        <f t="shared" si="7"/>
        <v>20</v>
      </c>
      <c r="BO2228" s="23"/>
      <c r="BP2228" s="23"/>
      <c r="BQ2228" s="23">
        <v>10</v>
      </c>
      <c r="BR2228" s="23"/>
      <c r="BS2228" s="23"/>
      <c r="BT2228" s="23"/>
      <c r="BU2228" s="23"/>
      <c r="BV2228" s="23"/>
      <c r="BW2228" s="23">
        <v>10</v>
      </c>
      <c r="BX2228" s="23"/>
      <c r="BY2228" s="23"/>
      <c r="BZ2228" s="23"/>
      <c r="CA2228" s="23"/>
      <c r="CB2228" s="23"/>
      <c r="CC2228" s="23"/>
      <c r="CD2228" s="23"/>
      <c r="CE2228" s="23"/>
      <c r="CF2228" s="21">
        <f t="shared" si="9"/>
        <v>2100</v>
      </c>
      <c r="CG2228" s="21"/>
      <c r="CH2228" s="21"/>
      <c r="CI2228" s="21"/>
      <c r="CJ2228" s="21">
        <v>600</v>
      </c>
      <c r="CK2228" s="21"/>
      <c r="CL2228" s="21"/>
      <c r="CM2228" s="21"/>
      <c r="CN2228" s="21"/>
      <c r="CO2228" s="21"/>
      <c r="CP2228" s="21"/>
      <c r="CQ2228" s="21"/>
      <c r="CR2228" s="21"/>
      <c r="CS2228" s="21"/>
      <c r="CT2228" s="21"/>
      <c r="CU2228" s="21">
        <v>1500</v>
      </c>
      <c r="CV2228" s="21"/>
      <c r="CW2228" s="21"/>
      <c r="CX2228" s="23">
        <f t="shared" si="11"/>
        <v>51</v>
      </c>
      <c r="CY2228" s="23"/>
      <c r="CZ2228" s="23"/>
      <c r="DA2228" s="23">
        <v>1</v>
      </c>
      <c r="DB2228" s="23">
        <v>50</v>
      </c>
      <c r="DC2228" s="23"/>
      <c r="DD2228" s="23"/>
      <c r="DE2228" s="22">
        <f t="shared" si="13"/>
        <v>50</v>
      </c>
      <c r="DF2228" s="21"/>
      <c r="DG2228" s="21"/>
      <c r="DH2228" s="21">
        <v>50</v>
      </c>
      <c r="DI2228" s="21"/>
      <c r="DJ2228" s="21"/>
      <c r="DK2228" s="24">
        <f t="shared" si="15"/>
        <v>10</v>
      </c>
      <c r="DL2228" s="23">
        <v>10</v>
      </c>
      <c r="DM2228" s="23"/>
      <c r="DN2228" s="3"/>
      <c r="DO2228" s="3"/>
      <c r="DP2228" s="3"/>
      <c r="DQ2228" s="3"/>
      <c r="DR2228" s="3"/>
      <c r="DS2228" s="3"/>
      <c r="DT2228" s="3"/>
      <c r="DU2228" s="3"/>
      <c r="DV2228" s="3"/>
      <c r="DW2228" s="3"/>
      <c r="DX2228" s="3"/>
      <c r="DY2228" s="3"/>
      <c r="DZ2228" s="3"/>
      <c r="EA2228" s="3"/>
      <c r="EB2228" s="3"/>
      <c r="EC2228" s="3"/>
      <c r="ED2228" s="3"/>
      <c r="EE2228" s="3"/>
      <c r="EF2228" s="3"/>
      <c r="EG2228" s="3"/>
    </row>
    <row r="2229" spans="1:137" ht="15.75" customHeight="1">
      <c r="A2229" s="15" t="s">
        <v>7096</v>
      </c>
      <c r="B2229" s="15" t="s">
        <v>7097</v>
      </c>
      <c r="C2229" s="16">
        <v>25136143</v>
      </c>
      <c r="D2229" s="15">
        <v>603926000</v>
      </c>
      <c r="E2229" s="15" t="s">
        <v>7098</v>
      </c>
      <c r="F2229" s="15" t="s">
        <v>84</v>
      </c>
      <c r="G2229" s="15" t="s">
        <v>142</v>
      </c>
      <c r="H2229" s="15" t="s">
        <v>57</v>
      </c>
      <c r="I2229" s="17">
        <f t="shared" si="18"/>
        <v>0</v>
      </c>
      <c r="J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  <c r="U2229" s="17"/>
      <c r="V2229" s="17"/>
      <c r="W2229" s="17"/>
      <c r="X2229" s="17"/>
      <c r="Y2229" s="17"/>
      <c r="Z2229" s="18">
        <f t="shared" si="1"/>
        <v>50</v>
      </c>
      <c r="AA2229" s="19"/>
      <c r="AB2229" s="19"/>
      <c r="AC2229" s="19"/>
      <c r="AD2229" s="19"/>
      <c r="AE2229" s="19">
        <v>50</v>
      </c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20">
        <f t="shared" si="3"/>
        <v>0</v>
      </c>
      <c r="AS2229" s="21"/>
      <c r="AT2229" s="21"/>
      <c r="AU2229" s="21"/>
      <c r="AV2229" s="21"/>
      <c r="AW2229" s="21"/>
      <c r="AX2229" s="21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I2229" s="21"/>
      <c r="BJ2229" s="22">
        <f t="shared" si="21"/>
        <v>0</v>
      </c>
      <c r="BK2229" s="21"/>
      <c r="BL2229" s="21"/>
      <c r="BM2229" s="21"/>
      <c r="BN2229" s="23">
        <f t="shared" si="7"/>
        <v>0</v>
      </c>
      <c r="BO2229" s="23"/>
      <c r="BP2229" s="23"/>
      <c r="BQ2229" s="23"/>
      <c r="BR2229" s="23"/>
      <c r="BS2229" s="23"/>
      <c r="BT2229" s="23"/>
      <c r="BU2229" s="23"/>
      <c r="BV2229" s="23"/>
      <c r="BW2229" s="23"/>
      <c r="BX2229" s="23"/>
      <c r="BY2229" s="23"/>
      <c r="BZ2229" s="23"/>
      <c r="CA2229" s="23"/>
      <c r="CB2229" s="23"/>
      <c r="CC2229" s="23"/>
      <c r="CD2229" s="23"/>
      <c r="CE2229" s="23"/>
      <c r="CF2229" s="21">
        <f t="shared" si="9"/>
        <v>0</v>
      </c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3">
        <f t="shared" si="11"/>
        <v>0</v>
      </c>
      <c r="CY2229" s="23"/>
      <c r="CZ2229" s="23"/>
      <c r="DA2229" s="23"/>
      <c r="DB2229" s="23"/>
      <c r="DC2229" s="23"/>
      <c r="DD2229" s="23"/>
      <c r="DE2229" s="22">
        <f t="shared" si="13"/>
        <v>0</v>
      </c>
      <c r="DF2229" s="21"/>
      <c r="DG2229" s="21"/>
      <c r="DH2229" s="21"/>
      <c r="DI2229" s="21"/>
      <c r="DJ2229" s="21"/>
      <c r="DK2229" s="24">
        <f t="shared" si="15"/>
        <v>0</v>
      </c>
      <c r="DL2229" s="23"/>
      <c r="DM2229" s="23"/>
      <c r="DN2229" s="3"/>
      <c r="DO2229" s="3"/>
      <c r="DP2229" s="3"/>
      <c r="DQ2229" s="3"/>
      <c r="DR2229" s="3"/>
      <c r="DS2229" s="3"/>
      <c r="DT2229" s="3"/>
      <c r="DU2229" s="3"/>
      <c r="DV2229" s="3"/>
      <c r="DW2229" s="3"/>
      <c r="DX2229" s="3"/>
      <c r="DY2229" s="3"/>
      <c r="DZ2229" s="3"/>
      <c r="EA2229" s="3"/>
      <c r="EB2229" s="3"/>
      <c r="EC2229" s="3"/>
      <c r="ED2229" s="3"/>
      <c r="EE2229" s="3"/>
      <c r="EF2229" s="3"/>
      <c r="EG2229" s="3"/>
    </row>
    <row r="2230" spans="1:137" ht="15.75" customHeight="1">
      <c r="A2230" s="15" t="s">
        <v>7099</v>
      </c>
      <c r="B2230" s="15" t="s">
        <v>7100</v>
      </c>
      <c r="C2230" s="16">
        <v>24173380</v>
      </c>
      <c r="D2230" s="15">
        <v>739074025</v>
      </c>
      <c r="E2230" s="15" t="s">
        <v>7101</v>
      </c>
      <c r="F2230" s="15" t="s">
        <v>84</v>
      </c>
      <c r="G2230" s="15" t="s">
        <v>91</v>
      </c>
      <c r="H2230" s="15" t="s">
        <v>216</v>
      </c>
      <c r="I2230" s="17">
        <f t="shared" si="18"/>
        <v>0</v>
      </c>
      <c r="J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  <c r="U2230" s="17"/>
      <c r="V2230" s="17"/>
      <c r="W2230" s="17"/>
      <c r="X2230" s="17"/>
      <c r="Y2230" s="17"/>
      <c r="Z2230" s="18">
        <f t="shared" si="1"/>
        <v>29</v>
      </c>
      <c r="AA2230" s="19"/>
      <c r="AB2230" s="19"/>
      <c r="AC2230" s="19"/>
      <c r="AD2230" s="19"/>
      <c r="AE2230" s="19"/>
      <c r="AF2230" s="19"/>
      <c r="AG2230" s="19">
        <v>19</v>
      </c>
      <c r="AH2230" s="19"/>
      <c r="AI2230" s="19"/>
      <c r="AJ2230" s="19"/>
      <c r="AK2230" s="19"/>
      <c r="AL2230" s="19"/>
      <c r="AM2230" s="19"/>
      <c r="AN2230" s="19"/>
      <c r="AO2230" s="19">
        <v>10</v>
      </c>
      <c r="AP2230" s="19"/>
      <c r="AQ2230" s="19"/>
      <c r="AR2230" s="20">
        <f t="shared" si="3"/>
        <v>0</v>
      </c>
      <c r="AS2230" s="21"/>
      <c r="AT2230" s="21"/>
      <c r="AU2230" s="21"/>
      <c r="AV2230" s="21"/>
      <c r="AW2230" s="21"/>
      <c r="AX2230" s="21"/>
      <c r="AY2230" s="21"/>
      <c r="AZ2230" s="21"/>
      <c r="BA2230" s="21"/>
      <c r="BB2230" s="21"/>
      <c r="BC2230" s="21"/>
      <c r="BD2230" s="21"/>
      <c r="BE2230" s="21"/>
      <c r="BF2230" s="21"/>
      <c r="BG2230" s="21"/>
      <c r="BH2230" s="21"/>
      <c r="BI2230" s="21"/>
      <c r="BJ2230" s="22">
        <f t="shared" si="21"/>
        <v>0</v>
      </c>
      <c r="BK2230" s="21"/>
      <c r="BL2230" s="21"/>
      <c r="BM2230" s="21"/>
      <c r="BN2230" s="23">
        <f t="shared" si="7"/>
        <v>0</v>
      </c>
      <c r="BO2230" s="23"/>
      <c r="BP2230" s="23"/>
      <c r="BQ2230" s="23"/>
      <c r="BR2230" s="23"/>
      <c r="BS2230" s="23"/>
      <c r="BT2230" s="23"/>
      <c r="BU2230" s="23"/>
      <c r="BV2230" s="23"/>
      <c r="BW2230" s="23"/>
      <c r="BX2230" s="23"/>
      <c r="BY2230" s="23"/>
      <c r="BZ2230" s="23"/>
      <c r="CA2230" s="23"/>
      <c r="CB2230" s="23"/>
      <c r="CC2230" s="23"/>
      <c r="CD2230" s="23"/>
      <c r="CE2230" s="23"/>
      <c r="CF2230" s="21">
        <f t="shared" si="9"/>
        <v>100</v>
      </c>
      <c r="CG2230" s="21"/>
      <c r="CH2230" s="21"/>
      <c r="CI2230" s="21"/>
      <c r="CJ2230" s="21"/>
      <c r="CK2230" s="21"/>
      <c r="CL2230" s="21"/>
      <c r="CM2230" s="21"/>
      <c r="CN2230" s="21"/>
      <c r="CO2230" s="21"/>
      <c r="CP2230" s="21"/>
      <c r="CQ2230" s="21"/>
      <c r="CR2230" s="21"/>
      <c r="CS2230" s="21"/>
      <c r="CT2230" s="21"/>
      <c r="CU2230" s="21">
        <v>100</v>
      </c>
      <c r="CV2230" s="21"/>
      <c r="CW2230" s="21"/>
      <c r="CX2230" s="23">
        <f t="shared" si="11"/>
        <v>1</v>
      </c>
      <c r="CY2230" s="23"/>
      <c r="CZ2230" s="23"/>
      <c r="DA2230" s="23"/>
      <c r="DB2230" s="23">
        <v>1</v>
      </c>
      <c r="DC2230" s="23"/>
      <c r="DD2230" s="23"/>
      <c r="DE2230" s="22">
        <f t="shared" si="13"/>
        <v>0</v>
      </c>
      <c r="DF2230" s="21"/>
      <c r="DG2230" s="21"/>
      <c r="DH2230" s="21"/>
      <c r="DI2230" s="21"/>
      <c r="DJ2230" s="21"/>
      <c r="DK2230" s="24">
        <f t="shared" si="15"/>
        <v>0</v>
      </c>
      <c r="DL2230" s="23"/>
      <c r="DM2230" s="23"/>
      <c r="DN2230" s="3"/>
      <c r="DO2230" s="3"/>
      <c r="DP2230" s="3"/>
      <c r="DQ2230" s="3"/>
      <c r="DR2230" s="3"/>
      <c r="DS2230" s="3"/>
      <c r="DT2230" s="3"/>
      <c r="DU2230" s="3"/>
      <c r="DV2230" s="3"/>
      <c r="DW2230" s="3"/>
      <c r="DX2230" s="3"/>
      <c r="DY2230" s="3"/>
      <c r="DZ2230" s="3"/>
      <c r="EA2230" s="3"/>
      <c r="EB2230" s="3"/>
      <c r="EC2230" s="3"/>
      <c r="ED2230" s="3"/>
      <c r="EE2230" s="3"/>
      <c r="EF2230" s="3"/>
      <c r="EG2230" s="3"/>
    </row>
    <row r="2231" spans="1:137" ht="15.75" customHeight="1">
      <c r="A2231" s="15" t="s">
        <v>7102</v>
      </c>
      <c r="B2231" s="15" t="s">
        <v>7103</v>
      </c>
      <c r="C2231" s="16" t="s">
        <v>7104</v>
      </c>
      <c r="D2231" s="15">
        <v>774455679</v>
      </c>
      <c r="E2231" s="15" t="s">
        <v>7105</v>
      </c>
      <c r="F2231" s="15" t="s">
        <v>84</v>
      </c>
      <c r="G2231" s="15" t="s">
        <v>349</v>
      </c>
      <c r="H2231" s="15" t="s">
        <v>174</v>
      </c>
      <c r="I2231" s="17">
        <f t="shared" si="18"/>
        <v>0</v>
      </c>
      <c r="J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  <c r="U2231" s="17"/>
      <c r="V2231" s="17"/>
      <c r="W2231" s="17"/>
      <c r="X2231" s="17"/>
      <c r="Y2231" s="17"/>
      <c r="Z2231" s="18">
        <f t="shared" si="1"/>
        <v>1580</v>
      </c>
      <c r="AA2231" s="19"/>
      <c r="AB2231" s="19"/>
      <c r="AC2231" s="19"/>
      <c r="AD2231" s="19"/>
      <c r="AE2231" s="25">
        <v>500</v>
      </c>
      <c r="AF2231" s="19"/>
      <c r="AG2231" s="19"/>
      <c r="AH2231" s="19">
        <v>580</v>
      </c>
      <c r="AI2231" s="19"/>
      <c r="AJ2231" s="19"/>
      <c r="AK2231" s="19"/>
      <c r="AL2231" s="19"/>
      <c r="AM2231" s="19"/>
      <c r="AN2231" s="19"/>
      <c r="AO2231" s="19">
        <v>500</v>
      </c>
      <c r="AP2231" s="19"/>
      <c r="AQ2231" s="19"/>
      <c r="AR2231" s="20">
        <f t="shared" si="3"/>
        <v>2000</v>
      </c>
      <c r="AS2231" s="21"/>
      <c r="AT2231" s="21"/>
      <c r="AU2231" s="21"/>
      <c r="AV2231" s="21"/>
      <c r="AW2231" s="21"/>
      <c r="AX2231" s="21"/>
      <c r="AY2231" s="21"/>
      <c r="AZ2231" s="21"/>
      <c r="BA2231" s="21">
        <v>2000</v>
      </c>
      <c r="BB2231" s="21"/>
      <c r="BC2231" s="21"/>
      <c r="BD2231" s="21"/>
      <c r="BE2231" s="21"/>
      <c r="BF2231" s="21"/>
      <c r="BG2231" s="21"/>
      <c r="BH2231" s="21"/>
      <c r="BI2231" s="21"/>
      <c r="BJ2231" s="22">
        <f t="shared" si="21"/>
        <v>0</v>
      </c>
      <c r="BK2231" s="21"/>
      <c r="BL2231" s="21"/>
      <c r="BM2231" s="21"/>
      <c r="BN2231" s="23">
        <f t="shared" si="7"/>
        <v>25</v>
      </c>
      <c r="BO2231" s="23"/>
      <c r="BP2231" s="23"/>
      <c r="BQ2231" s="23">
        <v>15</v>
      </c>
      <c r="BR2231" s="23"/>
      <c r="BS2231" s="23"/>
      <c r="BT2231" s="23"/>
      <c r="BU2231" s="23"/>
      <c r="BV2231" s="23"/>
      <c r="BW2231" s="23">
        <v>10</v>
      </c>
      <c r="BX2231" s="23"/>
      <c r="BY2231" s="23"/>
      <c r="BZ2231" s="23"/>
      <c r="CA2231" s="23"/>
      <c r="CB2231" s="23"/>
      <c r="CC2231" s="23"/>
      <c r="CD2231" s="23"/>
      <c r="CE2231" s="23"/>
      <c r="CF2231" s="21">
        <f t="shared" si="9"/>
        <v>2100</v>
      </c>
      <c r="CG2231" s="21"/>
      <c r="CH2231" s="21"/>
      <c r="CI2231" s="21"/>
      <c r="CJ2231" s="21">
        <v>600</v>
      </c>
      <c r="CK2231" s="21"/>
      <c r="CL2231" s="21"/>
      <c r="CM2231" s="21"/>
      <c r="CN2231" s="21"/>
      <c r="CO2231" s="21"/>
      <c r="CP2231" s="21"/>
      <c r="CQ2231" s="21"/>
      <c r="CR2231" s="21"/>
      <c r="CS2231" s="21"/>
      <c r="CT2231" s="21"/>
      <c r="CU2231" s="21">
        <v>1500</v>
      </c>
      <c r="CV2231" s="21"/>
      <c r="CW2231" s="21"/>
      <c r="CX2231" s="23">
        <f t="shared" si="11"/>
        <v>51</v>
      </c>
      <c r="CY2231" s="23"/>
      <c r="CZ2231" s="23"/>
      <c r="DA2231" s="23">
        <v>1</v>
      </c>
      <c r="DB2231" s="23">
        <v>50</v>
      </c>
      <c r="DC2231" s="23"/>
      <c r="DD2231" s="23"/>
      <c r="DE2231" s="22">
        <f t="shared" si="13"/>
        <v>50</v>
      </c>
      <c r="DF2231" s="21"/>
      <c r="DG2231" s="21"/>
      <c r="DH2231" s="21">
        <v>50</v>
      </c>
      <c r="DI2231" s="21"/>
      <c r="DJ2231" s="21"/>
      <c r="DK2231" s="24">
        <f t="shared" si="15"/>
        <v>10</v>
      </c>
      <c r="DL2231" s="23">
        <v>10</v>
      </c>
      <c r="DM2231" s="23"/>
      <c r="DN2231" s="3"/>
      <c r="DO2231" s="3"/>
      <c r="DP2231" s="3"/>
      <c r="DQ2231" s="3"/>
      <c r="DR2231" s="3"/>
      <c r="DS2231" s="3"/>
      <c r="DT2231" s="3"/>
      <c r="DU2231" s="3"/>
      <c r="DV2231" s="3"/>
      <c r="DW2231" s="3"/>
      <c r="DX2231" s="3"/>
      <c r="DY2231" s="3"/>
      <c r="DZ2231" s="3"/>
      <c r="EA2231" s="3"/>
      <c r="EB2231" s="3"/>
      <c r="EC2231" s="3"/>
      <c r="ED2231" s="3"/>
      <c r="EE2231" s="3"/>
      <c r="EF2231" s="3"/>
      <c r="EG2231" s="3"/>
    </row>
    <row r="2232" spans="1:137" ht="15.75" customHeight="1">
      <c r="A2232" s="15" t="s">
        <v>7106</v>
      </c>
      <c r="B2232" s="15" t="s">
        <v>7107</v>
      </c>
      <c r="C2232" s="16" t="s">
        <v>7108</v>
      </c>
      <c r="D2232" s="15">
        <v>734233287</v>
      </c>
      <c r="E2232" s="15" t="s">
        <v>7109</v>
      </c>
      <c r="F2232" s="15" t="s">
        <v>84</v>
      </c>
      <c r="G2232" s="15" t="s">
        <v>91</v>
      </c>
      <c r="H2232" s="15" t="s">
        <v>57</v>
      </c>
      <c r="I2232" s="17">
        <f t="shared" si="18"/>
        <v>0</v>
      </c>
      <c r="J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  <c r="U2232" s="17"/>
      <c r="V2232" s="17"/>
      <c r="W2232" s="17"/>
      <c r="X2232" s="17"/>
      <c r="Y2232" s="17"/>
      <c r="Z2232" s="18">
        <f t="shared" si="1"/>
        <v>29</v>
      </c>
      <c r="AA2232" s="19"/>
      <c r="AB2232" s="19"/>
      <c r="AC2232" s="19"/>
      <c r="AD2232" s="19"/>
      <c r="AE2232" s="19"/>
      <c r="AF2232" s="19"/>
      <c r="AG2232" s="19">
        <v>19</v>
      </c>
      <c r="AH2232" s="19"/>
      <c r="AI2232" s="19"/>
      <c r="AJ2232" s="19"/>
      <c r="AK2232" s="19"/>
      <c r="AL2232" s="19"/>
      <c r="AM2232" s="19"/>
      <c r="AN2232" s="19"/>
      <c r="AO2232" s="19">
        <v>10</v>
      </c>
      <c r="AP2232" s="19"/>
      <c r="AQ2232" s="19"/>
      <c r="AR2232" s="20">
        <f t="shared" si="3"/>
        <v>0</v>
      </c>
      <c r="AS2232" s="21"/>
      <c r="AT2232" s="21"/>
      <c r="AU2232" s="21"/>
      <c r="AV2232" s="21"/>
      <c r="AW2232" s="21"/>
      <c r="AX2232" s="21"/>
      <c r="AY2232" s="21"/>
      <c r="AZ2232" s="21"/>
      <c r="BA2232" s="21"/>
      <c r="BB2232" s="21"/>
      <c r="BC2232" s="21"/>
      <c r="BD2232" s="21"/>
      <c r="BE2232" s="21"/>
      <c r="BF2232" s="21"/>
      <c r="BG2232" s="21"/>
      <c r="BH2232" s="21"/>
      <c r="BI2232" s="21"/>
      <c r="BJ2232" s="22">
        <f t="shared" si="21"/>
        <v>0</v>
      </c>
      <c r="BK2232" s="21"/>
      <c r="BL2232" s="21"/>
      <c r="BM2232" s="21"/>
      <c r="BN2232" s="23">
        <f t="shared" si="7"/>
        <v>0</v>
      </c>
      <c r="BO2232" s="23"/>
      <c r="BP2232" s="23"/>
      <c r="BQ2232" s="23"/>
      <c r="BR2232" s="23"/>
      <c r="BS2232" s="23"/>
      <c r="BT2232" s="23"/>
      <c r="BU2232" s="23"/>
      <c r="BV2232" s="23"/>
      <c r="BW2232" s="23"/>
      <c r="BX2232" s="23"/>
      <c r="BY2232" s="23"/>
      <c r="BZ2232" s="23"/>
      <c r="CA2232" s="23"/>
      <c r="CB2232" s="23"/>
      <c r="CC2232" s="23"/>
      <c r="CD2232" s="23"/>
      <c r="CE2232" s="23"/>
      <c r="CF2232" s="21">
        <f t="shared" si="9"/>
        <v>100</v>
      </c>
      <c r="CG2232" s="21"/>
      <c r="CH2232" s="21"/>
      <c r="CI2232" s="21"/>
      <c r="CJ2232" s="21"/>
      <c r="CK2232" s="21"/>
      <c r="CL2232" s="21"/>
      <c r="CM2232" s="21"/>
      <c r="CN2232" s="21"/>
      <c r="CO2232" s="21"/>
      <c r="CP2232" s="21"/>
      <c r="CQ2232" s="21"/>
      <c r="CR2232" s="21"/>
      <c r="CS2232" s="21"/>
      <c r="CT2232" s="21"/>
      <c r="CU2232" s="21">
        <v>100</v>
      </c>
      <c r="CV2232" s="21"/>
      <c r="CW2232" s="21"/>
      <c r="CX2232" s="23">
        <f t="shared" si="11"/>
        <v>1</v>
      </c>
      <c r="CY2232" s="23"/>
      <c r="CZ2232" s="23"/>
      <c r="DA2232" s="23"/>
      <c r="DB2232" s="23">
        <v>1</v>
      </c>
      <c r="DC2232" s="23"/>
      <c r="DD2232" s="23"/>
      <c r="DE2232" s="22">
        <f t="shared" si="13"/>
        <v>0</v>
      </c>
      <c r="DF2232" s="21"/>
      <c r="DG2232" s="21"/>
      <c r="DH2232" s="21"/>
      <c r="DI2232" s="21"/>
      <c r="DJ2232" s="21"/>
      <c r="DK2232" s="24">
        <f t="shared" si="15"/>
        <v>0</v>
      </c>
      <c r="DL2232" s="23"/>
      <c r="DM2232" s="23"/>
      <c r="DN2232" s="3"/>
      <c r="DO2232" s="3"/>
      <c r="DP2232" s="3"/>
      <c r="DQ2232" s="3"/>
      <c r="DR2232" s="3"/>
      <c r="DS2232" s="3"/>
      <c r="DT2232" s="3"/>
      <c r="DU2232" s="3"/>
      <c r="DV2232" s="3"/>
      <c r="DW2232" s="3"/>
      <c r="DX2232" s="3"/>
      <c r="DY2232" s="3"/>
      <c r="DZ2232" s="3"/>
      <c r="EA2232" s="3"/>
      <c r="EB2232" s="3"/>
      <c r="EC2232" s="3"/>
      <c r="ED2232" s="3"/>
      <c r="EE2232" s="3"/>
      <c r="EF2232" s="3"/>
      <c r="EG2232" s="3"/>
    </row>
    <row r="2233" spans="1:137" ht="15.75" customHeight="1">
      <c r="A2233" s="15" t="s">
        <v>7110</v>
      </c>
      <c r="B2233" s="15" t="s">
        <v>1024</v>
      </c>
      <c r="C2233" s="16">
        <v>28463293</v>
      </c>
      <c r="D2233" s="15">
        <v>730524721</v>
      </c>
      <c r="E2233" s="15" t="s">
        <v>7111</v>
      </c>
      <c r="F2233" s="15" t="s">
        <v>84</v>
      </c>
      <c r="G2233" s="15" t="s">
        <v>91</v>
      </c>
      <c r="H2233" s="15" t="s">
        <v>57</v>
      </c>
      <c r="I2233" s="17">
        <f t="shared" si="18"/>
        <v>0</v>
      </c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  <c r="U2233" s="17"/>
      <c r="V2233" s="17"/>
      <c r="W2233" s="17"/>
      <c r="X2233" s="17"/>
      <c r="Y2233" s="17"/>
      <c r="Z2233" s="18">
        <f t="shared" si="1"/>
        <v>1080</v>
      </c>
      <c r="AA2233" s="19"/>
      <c r="AB2233" s="19"/>
      <c r="AC2233" s="19"/>
      <c r="AD2233" s="19"/>
      <c r="AE2233" s="19">
        <v>500</v>
      </c>
      <c r="AF2233" s="19"/>
      <c r="AG2233" s="19"/>
      <c r="AH2233" s="19"/>
      <c r="AI2233" s="19"/>
      <c r="AJ2233" s="19"/>
      <c r="AK2233" s="19">
        <v>25</v>
      </c>
      <c r="AL2233" s="19"/>
      <c r="AM2233" s="19"/>
      <c r="AN2233" s="19"/>
      <c r="AO2233" s="19">
        <v>555</v>
      </c>
      <c r="AP2233" s="19"/>
      <c r="AQ2233" s="19"/>
      <c r="AR2233" s="20">
        <f t="shared" si="3"/>
        <v>0</v>
      </c>
      <c r="AS2233" s="21"/>
      <c r="AT2233" s="21"/>
      <c r="AU2233" s="21"/>
      <c r="AV2233" s="21"/>
      <c r="AW2233" s="21"/>
      <c r="AX2233" s="21"/>
      <c r="AY2233" s="21"/>
      <c r="AZ2233" s="21"/>
      <c r="BA2233" s="21"/>
      <c r="BB2233" s="21"/>
      <c r="BC2233" s="21"/>
      <c r="BD2233" s="21"/>
      <c r="BE2233" s="21"/>
      <c r="BF2233" s="21"/>
      <c r="BG2233" s="21"/>
      <c r="BH2233" s="21"/>
      <c r="BI2233" s="21"/>
      <c r="BJ2233" s="22">
        <f t="shared" si="21"/>
        <v>0</v>
      </c>
      <c r="BK2233" s="21"/>
      <c r="BL2233" s="21"/>
      <c r="BM2233" s="21"/>
      <c r="BN2233" s="23">
        <f t="shared" si="7"/>
        <v>30</v>
      </c>
      <c r="BO2233" s="23"/>
      <c r="BP2233" s="23"/>
      <c r="BQ2233" s="23"/>
      <c r="BR2233" s="23"/>
      <c r="BS2233" s="23">
        <v>20</v>
      </c>
      <c r="BT2233" s="23"/>
      <c r="BU2233" s="23"/>
      <c r="BV2233" s="23"/>
      <c r="BW2233" s="23"/>
      <c r="BX2233" s="23"/>
      <c r="BY2233" s="23">
        <v>10</v>
      </c>
      <c r="BZ2233" s="23"/>
      <c r="CA2233" s="23"/>
      <c r="CB2233" s="23"/>
      <c r="CC2233" s="23"/>
      <c r="CD2233" s="23"/>
      <c r="CE2233" s="23"/>
      <c r="CF2233" s="21">
        <f t="shared" si="9"/>
        <v>100</v>
      </c>
      <c r="CG2233" s="21"/>
      <c r="CH2233" s="21"/>
      <c r="CI2233" s="21"/>
      <c r="CJ2233" s="21"/>
      <c r="CK2233" s="21"/>
      <c r="CL2233" s="21"/>
      <c r="CM2233" s="21"/>
      <c r="CN2233" s="21"/>
      <c r="CO2233" s="21"/>
      <c r="CP2233" s="21"/>
      <c r="CQ2233" s="21"/>
      <c r="CR2233" s="21"/>
      <c r="CS2233" s="21"/>
      <c r="CT2233" s="21"/>
      <c r="CU2233" s="21">
        <v>100</v>
      </c>
      <c r="CV2233" s="21"/>
      <c r="CW2233" s="21"/>
      <c r="CX2233" s="23">
        <f t="shared" si="11"/>
        <v>1</v>
      </c>
      <c r="CY2233" s="23"/>
      <c r="CZ2233" s="23"/>
      <c r="DA2233" s="23"/>
      <c r="DB2233" s="23">
        <v>1</v>
      </c>
      <c r="DC2233" s="23"/>
      <c r="DD2233" s="23"/>
      <c r="DE2233" s="22">
        <f t="shared" si="13"/>
        <v>0</v>
      </c>
      <c r="DF2233" s="21"/>
      <c r="DG2233" s="21"/>
      <c r="DH2233" s="21"/>
      <c r="DI2233" s="21"/>
      <c r="DJ2233" s="21"/>
      <c r="DK2233" s="24">
        <f t="shared" si="15"/>
        <v>0</v>
      </c>
      <c r="DL2233" s="23"/>
      <c r="DM2233" s="23"/>
      <c r="DN2233" s="3"/>
      <c r="DO2233" s="3"/>
      <c r="DP2233" s="3"/>
      <c r="DQ2233" s="3"/>
      <c r="DR2233" s="3"/>
      <c r="DS2233" s="3"/>
      <c r="DT2233" s="3"/>
      <c r="DU2233" s="3"/>
      <c r="DV2233" s="3"/>
      <c r="DW2233" s="3"/>
      <c r="DX2233" s="3"/>
      <c r="DY2233" s="3"/>
      <c r="DZ2233" s="3"/>
      <c r="EA2233" s="3"/>
      <c r="EB2233" s="3"/>
      <c r="EC2233" s="3"/>
      <c r="ED2233" s="3"/>
      <c r="EE2233" s="3"/>
      <c r="EF2233" s="3"/>
      <c r="EG2233" s="3"/>
    </row>
    <row r="2234" spans="1:137" ht="15.75" customHeight="1">
      <c r="A2234" s="15" t="s">
        <v>7112</v>
      </c>
      <c r="B2234" s="15" t="s">
        <v>7113</v>
      </c>
      <c r="C2234" s="16" t="s">
        <v>7114</v>
      </c>
      <c r="D2234" s="15">
        <v>732654993</v>
      </c>
      <c r="E2234" s="15" t="s">
        <v>5266</v>
      </c>
      <c r="F2234" s="15" t="s">
        <v>84</v>
      </c>
      <c r="G2234" s="15" t="s">
        <v>91</v>
      </c>
      <c r="H2234" s="15" t="s">
        <v>150</v>
      </c>
      <c r="I2234" s="17">
        <f t="shared" si="18"/>
        <v>0</v>
      </c>
      <c r="J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  <c r="U2234" s="17"/>
      <c r="V2234" s="17"/>
      <c r="W2234" s="17"/>
      <c r="X2234" s="17"/>
      <c r="Y2234" s="17"/>
      <c r="Z2234" s="18">
        <f t="shared" si="1"/>
        <v>29</v>
      </c>
      <c r="AA2234" s="19"/>
      <c r="AB2234" s="19"/>
      <c r="AC2234" s="19"/>
      <c r="AD2234" s="19"/>
      <c r="AE2234" s="19"/>
      <c r="AF2234" s="19"/>
      <c r="AG2234" s="19">
        <v>19</v>
      </c>
      <c r="AH2234" s="19"/>
      <c r="AI2234" s="19"/>
      <c r="AJ2234" s="19"/>
      <c r="AK2234" s="19"/>
      <c r="AL2234" s="19"/>
      <c r="AM2234" s="19"/>
      <c r="AN2234" s="19"/>
      <c r="AO2234" s="19">
        <v>10</v>
      </c>
      <c r="AP2234" s="19"/>
      <c r="AQ2234" s="19"/>
      <c r="AR2234" s="20">
        <f t="shared" si="3"/>
        <v>0</v>
      </c>
      <c r="AS2234" s="21"/>
      <c r="AT2234" s="21"/>
      <c r="AU2234" s="21"/>
      <c r="AV2234" s="21"/>
      <c r="AW2234" s="21"/>
      <c r="AX2234" s="21"/>
      <c r="AY2234" s="21"/>
      <c r="AZ2234" s="21"/>
      <c r="BA2234" s="21"/>
      <c r="BB2234" s="21"/>
      <c r="BC2234" s="21"/>
      <c r="BD2234" s="21"/>
      <c r="BE2234" s="21"/>
      <c r="BF2234" s="21"/>
      <c r="BG2234" s="21"/>
      <c r="BH2234" s="21"/>
      <c r="BI2234" s="21"/>
      <c r="BJ2234" s="22">
        <f t="shared" si="21"/>
        <v>0</v>
      </c>
      <c r="BK2234" s="21"/>
      <c r="BL2234" s="21"/>
      <c r="BM2234" s="21"/>
      <c r="BN2234" s="23">
        <f t="shared" si="7"/>
        <v>0</v>
      </c>
      <c r="BO2234" s="23"/>
      <c r="BP2234" s="23"/>
      <c r="BQ2234" s="23"/>
      <c r="BR2234" s="23"/>
      <c r="BS2234" s="23"/>
      <c r="BT2234" s="23"/>
      <c r="BU2234" s="23" t="s">
        <v>209</v>
      </c>
      <c r="BV2234" s="23"/>
      <c r="BW2234" s="23"/>
      <c r="BX2234" s="23"/>
      <c r="BY2234" s="23"/>
      <c r="BZ2234" s="23"/>
      <c r="CA2234" s="23"/>
      <c r="CB2234" s="23"/>
      <c r="CC2234" s="23"/>
      <c r="CD2234" s="23"/>
      <c r="CE2234" s="23"/>
      <c r="CF2234" s="21">
        <f t="shared" si="9"/>
        <v>100</v>
      </c>
      <c r="CG2234" s="21"/>
      <c r="CH2234" s="21"/>
      <c r="CI2234" s="21"/>
      <c r="CJ2234" s="21"/>
      <c r="CK2234" s="21"/>
      <c r="CL2234" s="21"/>
      <c r="CM2234" s="21"/>
      <c r="CN2234" s="21"/>
      <c r="CO2234" s="21"/>
      <c r="CP2234" s="21"/>
      <c r="CQ2234" s="21"/>
      <c r="CR2234" s="21"/>
      <c r="CS2234" s="21"/>
      <c r="CT2234" s="21"/>
      <c r="CU2234" s="21">
        <v>100</v>
      </c>
      <c r="CV2234" s="21"/>
      <c r="CW2234" s="21"/>
      <c r="CX2234" s="23">
        <f t="shared" si="11"/>
        <v>1</v>
      </c>
      <c r="CY2234" s="23"/>
      <c r="CZ2234" s="23"/>
      <c r="DA2234" s="23"/>
      <c r="DB2234" s="23">
        <v>1</v>
      </c>
      <c r="DC2234" s="23"/>
      <c r="DD2234" s="23"/>
      <c r="DE2234" s="22">
        <f t="shared" si="13"/>
        <v>0</v>
      </c>
      <c r="DF2234" s="21"/>
      <c r="DG2234" s="21"/>
      <c r="DH2234" s="21"/>
      <c r="DI2234" s="21"/>
      <c r="DJ2234" s="21"/>
      <c r="DK2234" s="24">
        <f t="shared" si="15"/>
        <v>0</v>
      </c>
      <c r="DL2234" s="23"/>
      <c r="DM2234" s="23"/>
      <c r="DN2234" s="3"/>
      <c r="DO2234" s="3"/>
      <c r="DP2234" s="3"/>
      <c r="DQ2234" s="3"/>
      <c r="DR2234" s="3"/>
      <c r="DS2234" s="3"/>
      <c r="DT2234" s="3"/>
      <c r="DU2234" s="3"/>
      <c r="DV2234" s="3"/>
      <c r="DW2234" s="3"/>
      <c r="DX2234" s="3"/>
      <c r="DY2234" s="3"/>
      <c r="DZ2234" s="3"/>
      <c r="EA2234" s="3"/>
      <c r="EB2234" s="3"/>
      <c r="EC2234" s="3"/>
      <c r="ED2234" s="3"/>
      <c r="EE2234" s="3"/>
      <c r="EF2234" s="3"/>
      <c r="EG2234" s="3"/>
    </row>
    <row r="2235" spans="1:137" ht="15.75" customHeight="1">
      <c r="A2235" s="15" t="s">
        <v>7115</v>
      </c>
      <c r="B2235" s="15" t="s">
        <v>7116</v>
      </c>
      <c r="C2235" s="16">
        <v>61248681</v>
      </c>
      <c r="D2235" s="15">
        <v>608070706</v>
      </c>
      <c r="E2235" s="15" t="s">
        <v>7117</v>
      </c>
      <c r="F2235" s="15" t="s">
        <v>84</v>
      </c>
      <c r="G2235" s="15" t="s">
        <v>91</v>
      </c>
      <c r="H2235" s="15" t="s">
        <v>174</v>
      </c>
      <c r="I2235" s="17">
        <f t="shared" si="18"/>
        <v>0</v>
      </c>
      <c r="J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  <c r="U2235" s="17"/>
      <c r="V2235" s="17"/>
      <c r="W2235" s="17"/>
      <c r="X2235" s="17"/>
      <c r="Y2235" s="17"/>
      <c r="Z2235" s="18">
        <f t="shared" si="1"/>
        <v>48</v>
      </c>
      <c r="AA2235" s="19"/>
      <c r="AB2235" s="19"/>
      <c r="AC2235" s="19"/>
      <c r="AD2235" s="19"/>
      <c r="AE2235" s="19"/>
      <c r="AF2235" s="19"/>
      <c r="AG2235" s="19">
        <f>19+19</f>
        <v>38</v>
      </c>
      <c r="AH2235" s="19"/>
      <c r="AI2235" s="19"/>
      <c r="AJ2235" s="19"/>
      <c r="AK2235" s="19"/>
      <c r="AL2235" s="19"/>
      <c r="AM2235" s="19"/>
      <c r="AN2235" s="19"/>
      <c r="AO2235" s="19">
        <v>10</v>
      </c>
      <c r="AP2235" s="19"/>
      <c r="AQ2235" s="19"/>
      <c r="AR2235" s="20">
        <f t="shared" si="3"/>
        <v>0</v>
      </c>
      <c r="AS2235" s="21"/>
      <c r="AT2235" s="21"/>
      <c r="AU2235" s="21"/>
      <c r="AV2235" s="21"/>
      <c r="AW2235" s="21"/>
      <c r="AX2235" s="21"/>
      <c r="AY2235" s="21"/>
      <c r="AZ2235" s="21"/>
      <c r="BA2235" s="21"/>
      <c r="BB2235" s="21"/>
      <c r="BC2235" s="21"/>
      <c r="BD2235" s="21"/>
      <c r="BE2235" s="21"/>
      <c r="BF2235" s="21"/>
      <c r="BG2235" s="21"/>
      <c r="BH2235" s="21"/>
      <c r="BI2235" s="21"/>
      <c r="BJ2235" s="22">
        <f t="shared" si="21"/>
        <v>0</v>
      </c>
      <c r="BK2235" s="21"/>
      <c r="BL2235" s="21"/>
      <c r="BM2235" s="21"/>
      <c r="BN2235" s="23">
        <f t="shared" si="7"/>
        <v>0</v>
      </c>
      <c r="BO2235" s="23"/>
      <c r="BP2235" s="23"/>
      <c r="BQ2235" s="23"/>
      <c r="BR2235" s="23"/>
      <c r="BS2235" s="23"/>
      <c r="BT2235" s="23"/>
      <c r="BU2235" s="23"/>
      <c r="BV2235" s="23"/>
      <c r="BW2235" s="23"/>
      <c r="BX2235" s="23"/>
      <c r="BY2235" s="23"/>
      <c r="BZ2235" s="23"/>
      <c r="CA2235" s="23"/>
      <c r="CB2235" s="23"/>
      <c r="CC2235" s="23"/>
      <c r="CD2235" s="23"/>
      <c r="CE2235" s="23"/>
      <c r="CF2235" s="21">
        <f t="shared" si="9"/>
        <v>100</v>
      </c>
      <c r="CG2235" s="21"/>
      <c r="CH2235" s="21"/>
      <c r="CI2235" s="21"/>
      <c r="CJ2235" s="21"/>
      <c r="CK2235" s="21"/>
      <c r="CL2235" s="21"/>
      <c r="CM2235" s="21"/>
      <c r="CN2235" s="21"/>
      <c r="CO2235" s="21"/>
      <c r="CP2235" s="21"/>
      <c r="CQ2235" s="21"/>
      <c r="CR2235" s="21"/>
      <c r="CS2235" s="21"/>
      <c r="CT2235" s="21"/>
      <c r="CU2235" s="21">
        <v>100</v>
      </c>
      <c r="CV2235" s="21"/>
      <c r="CW2235" s="21"/>
      <c r="CX2235" s="23">
        <f t="shared" si="11"/>
        <v>1</v>
      </c>
      <c r="CY2235" s="23"/>
      <c r="CZ2235" s="23"/>
      <c r="DA2235" s="23"/>
      <c r="DB2235" s="23">
        <v>1</v>
      </c>
      <c r="DC2235" s="23"/>
      <c r="DD2235" s="23"/>
      <c r="DE2235" s="22">
        <f t="shared" si="13"/>
        <v>0</v>
      </c>
      <c r="DF2235" s="21"/>
      <c r="DG2235" s="21"/>
      <c r="DH2235" s="21"/>
      <c r="DI2235" s="21"/>
      <c r="DJ2235" s="21"/>
      <c r="DK2235" s="24">
        <f t="shared" si="15"/>
        <v>0</v>
      </c>
      <c r="DL2235" s="23"/>
      <c r="DM2235" s="23"/>
      <c r="DN2235" s="3"/>
      <c r="DO2235" s="3"/>
      <c r="DP2235" s="3"/>
      <c r="DQ2235" s="3"/>
      <c r="DR2235" s="3"/>
      <c r="DS2235" s="3"/>
      <c r="DT2235" s="3"/>
      <c r="DU2235" s="3"/>
      <c r="DV2235" s="3"/>
      <c r="DW2235" s="3"/>
      <c r="DX2235" s="3"/>
      <c r="DY2235" s="3"/>
      <c r="DZ2235" s="3"/>
      <c r="EA2235" s="3"/>
      <c r="EB2235" s="3"/>
      <c r="EC2235" s="3"/>
      <c r="ED2235" s="3"/>
      <c r="EE2235" s="3"/>
      <c r="EF2235" s="3"/>
      <c r="EG2235" s="3"/>
    </row>
    <row r="2236" spans="1:137" ht="15.75" customHeight="1">
      <c r="A2236" s="15" t="s">
        <v>7118</v>
      </c>
      <c r="B2236" s="15" t="s">
        <v>7119</v>
      </c>
      <c r="C2236" s="16">
        <v>70876606</v>
      </c>
      <c r="D2236" s="15">
        <v>773808820</v>
      </c>
      <c r="E2236" s="15" t="s">
        <v>7120</v>
      </c>
      <c r="F2236" s="15" t="s">
        <v>55</v>
      </c>
      <c r="G2236" s="15" t="s">
        <v>56</v>
      </c>
      <c r="H2236" s="15" t="s">
        <v>72</v>
      </c>
      <c r="I2236" s="17">
        <f t="shared" si="18"/>
        <v>0</v>
      </c>
      <c r="J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  <c r="U2236" s="17"/>
      <c r="V2236" s="17"/>
      <c r="W2236" s="17"/>
      <c r="X2236" s="17"/>
      <c r="Y2236" s="17"/>
      <c r="Z2236" s="18">
        <f t="shared" si="1"/>
        <v>1608</v>
      </c>
      <c r="AA2236" s="19"/>
      <c r="AB2236" s="19"/>
      <c r="AC2236" s="19"/>
      <c r="AD2236" s="19"/>
      <c r="AE2236" s="19"/>
      <c r="AF2236" s="19">
        <v>6</v>
      </c>
      <c r="AG2236" s="19">
        <v>30</v>
      </c>
      <c r="AH2236" s="19">
        <v>7</v>
      </c>
      <c r="AI2236" s="25">
        <v>100</v>
      </c>
      <c r="AJ2236" s="19"/>
      <c r="AK2236" s="19"/>
      <c r="AL2236" s="19"/>
      <c r="AM2236" s="19"/>
      <c r="AN2236" s="19"/>
      <c r="AO2236" s="19">
        <v>350</v>
      </c>
      <c r="AP2236" s="19"/>
      <c r="AQ2236" s="19">
        <v>1115</v>
      </c>
      <c r="AR2236" s="20">
        <f t="shared" si="3"/>
        <v>1850</v>
      </c>
      <c r="AS2236" s="21"/>
      <c r="AT2236" s="21"/>
      <c r="AU2236" s="21"/>
      <c r="AV2236" s="21"/>
      <c r="AW2236" s="21"/>
      <c r="AX2236" s="21"/>
      <c r="AY2236" s="21"/>
      <c r="AZ2236" s="21"/>
      <c r="BA2236" s="21"/>
      <c r="BB2236" s="21"/>
      <c r="BC2236" s="21"/>
      <c r="BD2236" s="21"/>
      <c r="BE2236" s="21"/>
      <c r="BF2236" s="21"/>
      <c r="BG2236" s="21">
        <v>1350</v>
      </c>
      <c r="BH2236" s="21"/>
      <c r="BI2236" s="21">
        <v>500</v>
      </c>
      <c r="BJ2236" s="22">
        <f t="shared" si="21"/>
        <v>0</v>
      </c>
      <c r="BK2236" s="21"/>
      <c r="BL2236" s="21"/>
      <c r="BM2236" s="21"/>
      <c r="BN2236" s="23">
        <f t="shared" si="7"/>
        <v>50</v>
      </c>
      <c r="BO2236" s="23"/>
      <c r="BP2236" s="23"/>
      <c r="BQ2236" s="23"/>
      <c r="BR2236" s="23"/>
      <c r="BS2236" s="23"/>
      <c r="BT2236" s="23"/>
      <c r="BU2236" s="23"/>
      <c r="BV2236" s="23"/>
      <c r="BW2236" s="23"/>
      <c r="BX2236" s="23"/>
      <c r="BY2236" s="23">
        <v>10</v>
      </c>
      <c r="BZ2236" s="23"/>
      <c r="CA2236" s="23"/>
      <c r="CB2236" s="23"/>
      <c r="CC2236" s="23">
        <v>20</v>
      </c>
      <c r="CD2236" s="23"/>
      <c r="CE2236" s="23">
        <v>20</v>
      </c>
      <c r="CF2236" s="21">
        <f t="shared" si="9"/>
        <v>1000</v>
      </c>
      <c r="CG2236" s="21"/>
      <c r="CH2236" s="21"/>
      <c r="CI2236" s="21"/>
      <c r="CJ2236" s="21"/>
      <c r="CK2236" s="21"/>
      <c r="CL2236" s="21"/>
      <c r="CM2236" s="21"/>
      <c r="CN2236" s="21"/>
      <c r="CO2236" s="21"/>
      <c r="CP2236" s="21"/>
      <c r="CQ2236" s="21"/>
      <c r="CR2236" s="21"/>
      <c r="CS2236" s="21"/>
      <c r="CT2236" s="21"/>
      <c r="CU2236" s="21">
        <v>1000</v>
      </c>
      <c r="CV2236" s="21"/>
      <c r="CW2236" s="21"/>
      <c r="CX2236" s="23">
        <f t="shared" si="11"/>
        <v>85</v>
      </c>
      <c r="CY2236" s="23">
        <v>5</v>
      </c>
      <c r="CZ2236" s="23"/>
      <c r="DA2236" s="23"/>
      <c r="DB2236" s="23">
        <v>50</v>
      </c>
      <c r="DC2236" s="23"/>
      <c r="DD2236" s="23">
        <v>30</v>
      </c>
      <c r="DE2236" s="22">
        <f t="shared" si="13"/>
        <v>390</v>
      </c>
      <c r="DF2236" s="21">
        <v>30</v>
      </c>
      <c r="DG2236" s="21"/>
      <c r="DH2236" s="21"/>
      <c r="DI2236" s="21">
        <v>330</v>
      </c>
      <c r="DJ2236" s="21">
        <v>30</v>
      </c>
      <c r="DK2236" s="24">
        <f t="shared" si="15"/>
        <v>10</v>
      </c>
      <c r="DL2236" s="23">
        <v>10</v>
      </c>
      <c r="DM2236" s="23"/>
      <c r="DN2236" s="3"/>
      <c r="DO2236" s="3"/>
      <c r="DP2236" s="3"/>
      <c r="DQ2236" s="3"/>
      <c r="DR2236" s="3"/>
      <c r="DS2236" s="3"/>
      <c r="DT2236" s="3"/>
      <c r="DU2236" s="3"/>
      <c r="DV2236" s="3"/>
      <c r="DW2236" s="3"/>
      <c r="DX2236" s="3"/>
      <c r="DY2236" s="3"/>
      <c r="DZ2236" s="3"/>
      <c r="EA2236" s="3"/>
      <c r="EB2236" s="3"/>
      <c r="EC2236" s="3"/>
      <c r="ED2236" s="3"/>
      <c r="EE2236" s="3"/>
      <c r="EF2236" s="3"/>
      <c r="EG2236" s="3"/>
    </row>
    <row r="2237" spans="1:137" ht="15.75" customHeight="1">
      <c r="A2237" s="15" t="s">
        <v>7121</v>
      </c>
      <c r="B2237" s="15" t="s">
        <v>7122</v>
      </c>
      <c r="C2237" s="16">
        <v>49686356</v>
      </c>
      <c r="D2237" s="15">
        <v>603191138</v>
      </c>
      <c r="E2237" s="15" t="s">
        <v>7123</v>
      </c>
      <c r="F2237" s="15" t="s">
        <v>84</v>
      </c>
      <c r="G2237" s="15" t="s">
        <v>4478</v>
      </c>
      <c r="H2237" s="15" t="s">
        <v>216</v>
      </c>
      <c r="I2237" s="17">
        <f t="shared" si="18"/>
        <v>0</v>
      </c>
      <c r="J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  <c r="U2237" s="17"/>
      <c r="V2237" s="17"/>
      <c r="W2237" s="17"/>
      <c r="X2237" s="17"/>
      <c r="Y2237" s="17"/>
      <c r="Z2237" s="18">
        <f t="shared" si="1"/>
        <v>1723</v>
      </c>
      <c r="AA2237" s="19">
        <v>43</v>
      </c>
      <c r="AB2237" s="19"/>
      <c r="AC2237" s="19"/>
      <c r="AD2237" s="19"/>
      <c r="AE2237" s="25">
        <v>500</v>
      </c>
      <c r="AF2237" s="19"/>
      <c r="AG2237" s="19"/>
      <c r="AH2237" s="19">
        <v>580</v>
      </c>
      <c r="AI2237" s="19"/>
      <c r="AJ2237" s="19"/>
      <c r="AK2237" s="19"/>
      <c r="AL2237" s="19"/>
      <c r="AM2237" s="19"/>
      <c r="AN2237" s="19"/>
      <c r="AO2237" s="19">
        <v>600</v>
      </c>
      <c r="AP2237" s="19"/>
      <c r="AQ2237" s="19"/>
      <c r="AR2237" s="20">
        <f t="shared" si="3"/>
        <v>0</v>
      </c>
      <c r="AS2237" s="21"/>
      <c r="AT2237" s="21"/>
      <c r="AU2237" s="21"/>
      <c r="AV2237" s="21"/>
      <c r="AW2237" s="21"/>
      <c r="AX2237" s="21"/>
      <c r="AY2237" s="21"/>
      <c r="AZ2237" s="21"/>
      <c r="BA2237" s="21"/>
      <c r="BB2237" s="21"/>
      <c r="BC2237" s="21"/>
      <c r="BD2237" s="21"/>
      <c r="BE2237" s="21"/>
      <c r="BF2237" s="21"/>
      <c r="BG2237" s="21"/>
      <c r="BH2237" s="21"/>
      <c r="BI2237" s="21"/>
      <c r="BJ2237" s="22">
        <f t="shared" si="21"/>
        <v>0</v>
      </c>
      <c r="BK2237" s="21"/>
      <c r="BL2237" s="21"/>
      <c r="BM2237" s="21"/>
      <c r="BN2237" s="23">
        <f t="shared" si="7"/>
        <v>10</v>
      </c>
      <c r="BO2237" s="23"/>
      <c r="BP2237" s="23"/>
      <c r="BQ2237" s="23">
        <v>10</v>
      </c>
      <c r="BR2237" s="23"/>
      <c r="BS2237" s="23"/>
      <c r="BT2237" s="23"/>
      <c r="BU2237" s="23"/>
      <c r="BV2237" s="23"/>
      <c r="BW2237" s="23"/>
      <c r="BX2237" s="23"/>
      <c r="BY2237" s="23"/>
      <c r="BZ2237" s="23"/>
      <c r="CA2237" s="23"/>
      <c r="CB2237" s="23"/>
      <c r="CC2237" s="23"/>
      <c r="CD2237" s="23"/>
      <c r="CE2237" s="23"/>
      <c r="CF2237" s="21">
        <f t="shared" si="9"/>
        <v>2100</v>
      </c>
      <c r="CG2237" s="21"/>
      <c r="CH2237" s="21"/>
      <c r="CI2237" s="21"/>
      <c r="CJ2237" s="21">
        <v>600</v>
      </c>
      <c r="CK2237" s="21"/>
      <c r="CL2237" s="21"/>
      <c r="CM2237" s="21"/>
      <c r="CN2237" s="21"/>
      <c r="CO2237" s="21"/>
      <c r="CP2237" s="21"/>
      <c r="CQ2237" s="21"/>
      <c r="CR2237" s="21"/>
      <c r="CS2237" s="21"/>
      <c r="CT2237" s="21"/>
      <c r="CU2237" s="21">
        <v>1500</v>
      </c>
      <c r="CV2237" s="21"/>
      <c r="CW2237" s="21"/>
      <c r="CX2237" s="23">
        <f t="shared" si="11"/>
        <v>51</v>
      </c>
      <c r="CY2237" s="23"/>
      <c r="CZ2237" s="23"/>
      <c r="DA2237" s="23">
        <v>1</v>
      </c>
      <c r="DB2237" s="23">
        <v>50</v>
      </c>
      <c r="DC2237" s="23"/>
      <c r="DD2237" s="23"/>
      <c r="DE2237" s="22">
        <f t="shared" si="13"/>
        <v>50</v>
      </c>
      <c r="DF2237" s="21"/>
      <c r="DG2237" s="21"/>
      <c r="DH2237" s="21">
        <v>50</v>
      </c>
      <c r="DI2237" s="21"/>
      <c r="DJ2237" s="21"/>
      <c r="DK2237" s="24">
        <f t="shared" si="15"/>
        <v>10</v>
      </c>
      <c r="DL2237" s="23">
        <v>10</v>
      </c>
      <c r="DM2237" s="23"/>
      <c r="DN2237" s="3"/>
      <c r="DO2237" s="3"/>
      <c r="DP2237" s="3"/>
      <c r="DQ2237" s="3"/>
      <c r="DR2237" s="3"/>
      <c r="DS2237" s="3"/>
      <c r="DT2237" s="3"/>
      <c r="DU2237" s="3"/>
      <c r="DV2237" s="3"/>
      <c r="DW2237" s="3"/>
      <c r="DX2237" s="3"/>
      <c r="DY2237" s="3"/>
      <c r="DZ2237" s="3"/>
      <c r="EA2237" s="3"/>
      <c r="EB2237" s="3"/>
      <c r="EC2237" s="3"/>
      <c r="ED2237" s="3"/>
      <c r="EE2237" s="3"/>
      <c r="EF2237" s="3"/>
      <c r="EG2237" s="3"/>
    </row>
    <row r="2238" spans="1:137" ht="15.75" customHeight="1">
      <c r="A2238" s="15" t="s">
        <v>7124</v>
      </c>
      <c r="B2238" s="15" t="s">
        <v>7125</v>
      </c>
      <c r="C2238" s="16">
        <v>26623064</v>
      </c>
      <c r="D2238" s="15">
        <v>235302111</v>
      </c>
      <c r="E2238" s="15" t="s">
        <v>7126</v>
      </c>
      <c r="F2238" s="15" t="s">
        <v>55</v>
      </c>
      <c r="G2238" s="15" t="s">
        <v>56</v>
      </c>
      <c r="H2238" s="15" t="s">
        <v>68</v>
      </c>
      <c r="I2238" s="17">
        <f t="shared" si="18"/>
        <v>0</v>
      </c>
      <c r="J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  <c r="U2238" s="17"/>
      <c r="V2238" s="17"/>
      <c r="W2238" s="17"/>
      <c r="X2238" s="17"/>
      <c r="Y2238" s="17"/>
      <c r="Z2238" s="18">
        <f t="shared" si="1"/>
        <v>350</v>
      </c>
      <c r="AA2238" s="19"/>
      <c r="AB2238" s="19"/>
      <c r="AC2238" s="19"/>
      <c r="AD2238" s="19"/>
      <c r="AE2238" s="19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>
        <v>350</v>
      </c>
      <c r="AP2238" s="19"/>
      <c r="AQ2238" s="19"/>
      <c r="AR2238" s="20">
        <f t="shared" si="3"/>
        <v>350</v>
      </c>
      <c r="AS2238" s="21"/>
      <c r="AT2238" s="21"/>
      <c r="AU2238" s="21"/>
      <c r="AV2238" s="21"/>
      <c r="AW2238" s="21"/>
      <c r="AX2238" s="21"/>
      <c r="AY2238" s="21"/>
      <c r="AZ2238" s="21"/>
      <c r="BA2238" s="21"/>
      <c r="BB2238" s="21"/>
      <c r="BC2238" s="21"/>
      <c r="BD2238" s="21"/>
      <c r="BE2238" s="21"/>
      <c r="BF2238" s="21"/>
      <c r="BG2238" s="21">
        <v>350</v>
      </c>
      <c r="BH2238" s="21"/>
      <c r="BI2238" s="21"/>
      <c r="BJ2238" s="22">
        <f t="shared" si="21"/>
        <v>0</v>
      </c>
      <c r="BK2238" s="21"/>
      <c r="BL2238" s="21"/>
      <c r="BM2238" s="21"/>
      <c r="BN2238" s="23">
        <f t="shared" si="7"/>
        <v>0</v>
      </c>
      <c r="BO2238" s="23"/>
      <c r="BP2238" s="23"/>
      <c r="BQ2238" s="23"/>
      <c r="BR2238" s="23"/>
      <c r="BS2238" s="23"/>
      <c r="BT2238" s="23"/>
      <c r="BU2238" s="23"/>
      <c r="BV2238" s="23"/>
      <c r="BW2238" s="23"/>
      <c r="BX2238" s="23"/>
      <c r="BY2238" s="23"/>
      <c r="BZ2238" s="23"/>
      <c r="CA2238" s="23"/>
      <c r="CB2238" s="23"/>
      <c r="CC2238" s="23"/>
      <c r="CD2238" s="23"/>
      <c r="CE2238" s="23"/>
      <c r="CF2238" s="21">
        <f t="shared" si="9"/>
        <v>1000</v>
      </c>
      <c r="CG2238" s="21"/>
      <c r="CH2238" s="21"/>
      <c r="CI2238" s="21"/>
      <c r="CJ2238" s="21"/>
      <c r="CK2238" s="21"/>
      <c r="CL2238" s="21"/>
      <c r="CM2238" s="21"/>
      <c r="CN2238" s="21"/>
      <c r="CO2238" s="21"/>
      <c r="CP2238" s="21"/>
      <c r="CQ2238" s="21"/>
      <c r="CR2238" s="21"/>
      <c r="CS2238" s="21"/>
      <c r="CT2238" s="21"/>
      <c r="CU2238" s="21">
        <v>1000</v>
      </c>
      <c r="CV2238" s="21"/>
      <c r="CW2238" s="21"/>
      <c r="CX2238" s="23">
        <f t="shared" si="11"/>
        <v>50</v>
      </c>
      <c r="CY2238" s="23"/>
      <c r="CZ2238" s="23"/>
      <c r="DA2238" s="23"/>
      <c r="DB2238" s="23">
        <v>50</v>
      </c>
      <c r="DC2238" s="23"/>
      <c r="DD2238" s="23"/>
      <c r="DE2238" s="22">
        <f t="shared" si="13"/>
        <v>30</v>
      </c>
      <c r="DF2238" s="21"/>
      <c r="DG2238" s="21"/>
      <c r="DH2238" s="21"/>
      <c r="DI2238" s="21">
        <v>30</v>
      </c>
      <c r="DJ2238" s="21"/>
      <c r="DK2238" s="24">
        <f t="shared" si="15"/>
        <v>10</v>
      </c>
      <c r="DL2238" s="23">
        <v>10</v>
      </c>
      <c r="DM2238" s="23"/>
      <c r="DN2238" s="3"/>
      <c r="DO2238" s="3"/>
      <c r="DP2238" s="3"/>
      <c r="DQ2238" s="3"/>
      <c r="DR2238" s="3"/>
      <c r="DS2238" s="3"/>
      <c r="DT2238" s="3"/>
      <c r="DU2238" s="3"/>
      <c r="DV2238" s="3"/>
      <c r="DW2238" s="3"/>
      <c r="DX2238" s="3"/>
      <c r="DY2238" s="3"/>
      <c r="DZ2238" s="3"/>
      <c r="EA2238" s="3"/>
      <c r="EB2238" s="3"/>
      <c r="EC2238" s="3"/>
      <c r="ED2238" s="3"/>
      <c r="EE2238" s="3"/>
      <c r="EF2238" s="3"/>
      <c r="EG2238" s="3"/>
    </row>
    <row r="2239" spans="1:137" ht="15.75" customHeight="1">
      <c r="A2239" s="15" t="s">
        <v>7127</v>
      </c>
      <c r="B2239" s="15" t="s">
        <v>7128</v>
      </c>
      <c r="C2239" s="16">
        <v>61383228</v>
      </c>
      <c r="D2239" s="15">
        <v>728710528</v>
      </c>
      <c r="E2239" s="15" t="s">
        <v>7129</v>
      </c>
      <c r="F2239" s="15" t="s">
        <v>84</v>
      </c>
      <c r="G2239" s="15" t="s">
        <v>85</v>
      </c>
      <c r="H2239" s="15" t="s">
        <v>150</v>
      </c>
      <c r="I2239" s="17">
        <f t="shared" si="18"/>
        <v>0</v>
      </c>
      <c r="J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  <c r="U2239" s="17"/>
      <c r="V2239" s="17"/>
      <c r="W2239" s="17"/>
      <c r="X2239" s="17"/>
      <c r="Y2239" s="17"/>
      <c r="Z2239" s="18">
        <f t="shared" si="1"/>
        <v>40</v>
      </c>
      <c r="AA2239" s="19"/>
      <c r="AB2239" s="19"/>
      <c r="AC2239" s="19"/>
      <c r="AD2239" s="19"/>
      <c r="AE2239" s="19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25">
        <v>40</v>
      </c>
      <c r="AP2239" s="19"/>
      <c r="AQ2239" s="19"/>
      <c r="AR2239" s="20">
        <f t="shared" si="3"/>
        <v>250</v>
      </c>
      <c r="AS2239" s="21"/>
      <c r="AT2239" s="21"/>
      <c r="AU2239" s="21"/>
      <c r="AV2239" s="21"/>
      <c r="AW2239" s="21"/>
      <c r="AX2239" s="21"/>
      <c r="AY2239" s="21"/>
      <c r="AZ2239" s="21"/>
      <c r="BA2239" s="21"/>
      <c r="BB2239" s="21"/>
      <c r="BC2239" s="21"/>
      <c r="BD2239" s="21"/>
      <c r="BE2239" s="21"/>
      <c r="BF2239" s="21"/>
      <c r="BG2239" s="21">
        <v>250</v>
      </c>
      <c r="BH2239" s="21"/>
      <c r="BI2239" s="21"/>
      <c r="BJ2239" s="22">
        <f t="shared" si="21"/>
        <v>0</v>
      </c>
      <c r="BK2239" s="21"/>
      <c r="BL2239" s="21"/>
      <c r="BM2239" s="21"/>
      <c r="BN2239" s="23">
        <f t="shared" si="7"/>
        <v>0</v>
      </c>
      <c r="BO2239" s="23"/>
      <c r="BP2239" s="23"/>
      <c r="BQ2239" s="23"/>
      <c r="BR2239" s="23"/>
      <c r="BS2239" s="23"/>
      <c r="BT2239" s="23"/>
      <c r="BU2239" s="23"/>
      <c r="BV2239" s="23"/>
      <c r="BW2239" s="23"/>
      <c r="BX2239" s="23"/>
      <c r="BY2239" s="23"/>
      <c r="BZ2239" s="23"/>
      <c r="CA2239" s="23"/>
      <c r="CB2239" s="23"/>
      <c r="CC2239" s="23"/>
      <c r="CD2239" s="23"/>
      <c r="CE2239" s="23"/>
      <c r="CF2239" s="21">
        <f t="shared" si="9"/>
        <v>0</v>
      </c>
      <c r="CG2239" s="21"/>
      <c r="CH2239" s="21"/>
      <c r="CI2239" s="21"/>
      <c r="CJ2239" s="21"/>
      <c r="CK2239" s="21"/>
      <c r="CL2239" s="21"/>
      <c r="CM2239" s="21"/>
      <c r="CN2239" s="21"/>
      <c r="CO2239" s="21"/>
      <c r="CP2239" s="21"/>
      <c r="CQ2239" s="21"/>
      <c r="CR2239" s="21"/>
      <c r="CS2239" s="21"/>
      <c r="CT2239" s="21"/>
      <c r="CU2239" s="21"/>
      <c r="CV2239" s="21"/>
      <c r="CW2239" s="21"/>
      <c r="CX2239" s="23">
        <f t="shared" si="11"/>
        <v>0</v>
      </c>
      <c r="CY2239" s="23"/>
      <c r="CZ2239" s="23"/>
      <c r="DA2239" s="23"/>
      <c r="DB2239" s="23"/>
      <c r="DC2239" s="23"/>
      <c r="DD2239" s="23"/>
      <c r="DE2239" s="22">
        <f t="shared" si="13"/>
        <v>0</v>
      </c>
      <c r="DF2239" s="21"/>
      <c r="DG2239" s="21"/>
      <c r="DH2239" s="21"/>
      <c r="DI2239" s="21"/>
      <c r="DJ2239" s="21"/>
      <c r="DK2239" s="24">
        <f t="shared" si="15"/>
        <v>0</v>
      </c>
      <c r="DL2239" s="23"/>
      <c r="DM2239" s="23"/>
      <c r="DN2239" s="3"/>
      <c r="DO2239" s="3"/>
      <c r="DP2239" s="3"/>
      <c r="DQ2239" s="3"/>
      <c r="DR2239" s="3"/>
      <c r="DS2239" s="3"/>
      <c r="DT2239" s="3"/>
      <c r="DU2239" s="3"/>
      <c r="DV2239" s="3"/>
      <c r="DW2239" s="3"/>
      <c r="DX2239" s="3"/>
      <c r="DY2239" s="3"/>
      <c r="DZ2239" s="3"/>
      <c r="EA2239" s="3"/>
      <c r="EB2239" s="3"/>
      <c r="EC2239" s="3"/>
      <c r="ED2239" s="3"/>
      <c r="EE2239" s="3"/>
      <c r="EF2239" s="3"/>
      <c r="EG2239" s="3"/>
    </row>
    <row r="2240" spans="1:137" ht="15.75" customHeight="1">
      <c r="A2240" s="15" t="s">
        <v>7130</v>
      </c>
      <c r="B2240" s="15" t="s">
        <v>7131</v>
      </c>
      <c r="C2240" s="16">
        <v>75059339</v>
      </c>
      <c r="D2240" s="15">
        <v>724820924</v>
      </c>
      <c r="E2240" s="15" t="s">
        <v>916</v>
      </c>
      <c r="F2240" s="15" t="s">
        <v>84</v>
      </c>
      <c r="G2240" s="15" t="s">
        <v>101</v>
      </c>
      <c r="H2240" s="15" t="s">
        <v>216</v>
      </c>
      <c r="I2240" s="17">
        <f t="shared" si="18"/>
        <v>0</v>
      </c>
      <c r="J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  <c r="U2240" s="17"/>
      <c r="V2240" s="17"/>
      <c r="W2240" s="17"/>
      <c r="X2240" s="17"/>
      <c r="Y2240" s="17"/>
      <c r="Z2240" s="18">
        <f t="shared" si="1"/>
        <v>28</v>
      </c>
      <c r="AA2240" s="19"/>
      <c r="AB2240" s="19"/>
      <c r="AC2240" s="19"/>
      <c r="AD2240" s="19"/>
      <c r="AE2240" s="19"/>
      <c r="AF2240" s="19">
        <v>6</v>
      </c>
      <c r="AG2240" s="19"/>
      <c r="AH2240" s="19">
        <v>7</v>
      </c>
      <c r="AI2240" s="19"/>
      <c r="AJ2240" s="19"/>
      <c r="AK2240" s="19"/>
      <c r="AL2240" s="19"/>
      <c r="AM2240" s="19"/>
      <c r="AN2240" s="19"/>
      <c r="AO2240" s="19">
        <v>15</v>
      </c>
      <c r="AP2240" s="19"/>
      <c r="AQ2240" s="19"/>
      <c r="AR2240" s="20">
        <f t="shared" si="3"/>
        <v>0</v>
      </c>
      <c r="AS2240" s="21"/>
      <c r="AT2240" s="21"/>
      <c r="AU2240" s="21"/>
      <c r="AV2240" s="21"/>
      <c r="AW2240" s="21"/>
      <c r="AX2240" s="21"/>
      <c r="AY2240" s="21"/>
      <c r="AZ2240" s="21"/>
      <c r="BA2240" s="21"/>
      <c r="BB2240" s="21"/>
      <c r="BC2240" s="21"/>
      <c r="BD2240" s="21"/>
      <c r="BE2240" s="21"/>
      <c r="BF2240" s="21"/>
      <c r="BG2240" s="21"/>
      <c r="BH2240" s="21"/>
      <c r="BI2240" s="21"/>
      <c r="BJ2240" s="22">
        <f t="shared" si="21"/>
        <v>0</v>
      </c>
      <c r="BK2240" s="21"/>
      <c r="BL2240" s="21"/>
      <c r="BM2240" s="21"/>
      <c r="BN2240" s="23">
        <f t="shared" si="7"/>
        <v>0</v>
      </c>
      <c r="BO2240" s="23"/>
      <c r="BP2240" s="23"/>
      <c r="BQ2240" s="23"/>
      <c r="BR2240" s="23"/>
      <c r="BS2240" s="23"/>
      <c r="BT2240" s="23"/>
      <c r="BU2240" s="23"/>
      <c r="BV2240" s="23"/>
      <c r="BW2240" s="23"/>
      <c r="BX2240" s="23"/>
      <c r="BY2240" s="23"/>
      <c r="BZ2240" s="23"/>
      <c r="CA2240" s="23"/>
      <c r="CB2240" s="23"/>
      <c r="CC2240" s="23"/>
      <c r="CD2240" s="23"/>
      <c r="CE2240" s="23"/>
      <c r="CF2240" s="21">
        <f t="shared" si="9"/>
        <v>0</v>
      </c>
      <c r="CG2240" s="21"/>
      <c r="CH2240" s="21"/>
      <c r="CI2240" s="21"/>
      <c r="CJ2240" s="21"/>
      <c r="CK2240" s="21"/>
      <c r="CL2240" s="21"/>
      <c r="CM2240" s="21"/>
      <c r="CN2240" s="21"/>
      <c r="CO2240" s="21"/>
      <c r="CP2240" s="21"/>
      <c r="CQ2240" s="21"/>
      <c r="CR2240" s="21"/>
      <c r="CS2240" s="21"/>
      <c r="CT2240" s="21"/>
      <c r="CU2240" s="21"/>
      <c r="CV2240" s="21"/>
      <c r="CW2240" s="21"/>
      <c r="CX2240" s="23">
        <f t="shared" si="11"/>
        <v>2</v>
      </c>
      <c r="CY2240" s="23"/>
      <c r="CZ2240" s="23"/>
      <c r="DA2240" s="23"/>
      <c r="DB2240" s="23">
        <v>2</v>
      </c>
      <c r="DC2240" s="23"/>
      <c r="DD2240" s="23"/>
      <c r="DE2240" s="22">
        <f t="shared" si="13"/>
        <v>0</v>
      </c>
      <c r="DF2240" s="21"/>
      <c r="DG2240" s="21"/>
      <c r="DH2240" s="21"/>
      <c r="DI2240" s="21"/>
      <c r="DJ2240" s="21"/>
      <c r="DK2240" s="24">
        <f t="shared" si="15"/>
        <v>0</v>
      </c>
      <c r="DL2240" s="23"/>
      <c r="DM2240" s="23"/>
      <c r="DN2240" s="3"/>
      <c r="DO2240" s="3"/>
      <c r="DP2240" s="3"/>
      <c r="DQ2240" s="3"/>
      <c r="DR2240" s="3"/>
      <c r="DS2240" s="3"/>
      <c r="DT2240" s="3"/>
      <c r="DU2240" s="3"/>
      <c r="DV2240" s="3"/>
      <c r="DW2240" s="3"/>
      <c r="DX2240" s="3"/>
      <c r="DY2240" s="3"/>
      <c r="DZ2240" s="3"/>
      <c r="EA2240" s="3"/>
      <c r="EB2240" s="3"/>
      <c r="EC2240" s="3"/>
      <c r="ED2240" s="3"/>
      <c r="EE2240" s="3"/>
      <c r="EF2240" s="3"/>
      <c r="EG2240" s="3"/>
    </row>
    <row r="2241" spans="1:137" ht="15.75" customHeight="1">
      <c r="A2241" s="15" t="s">
        <v>7132</v>
      </c>
      <c r="B2241" s="15" t="s">
        <v>7133</v>
      </c>
      <c r="C2241" s="16" t="s">
        <v>7134</v>
      </c>
      <c r="D2241" s="15">
        <v>776591262</v>
      </c>
      <c r="E2241" s="15" t="s">
        <v>7135</v>
      </c>
      <c r="F2241" s="15" t="s">
        <v>84</v>
      </c>
      <c r="G2241" s="15" t="s">
        <v>91</v>
      </c>
      <c r="H2241" s="15" t="s">
        <v>76</v>
      </c>
      <c r="I2241" s="17">
        <f t="shared" si="18"/>
        <v>0</v>
      </c>
      <c r="J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  <c r="U2241" s="17"/>
      <c r="V2241" s="17"/>
      <c r="W2241" s="17"/>
      <c r="X2241" s="17"/>
      <c r="Y2241" s="17"/>
      <c r="Z2241" s="18">
        <f t="shared" si="1"/>
        <v>29</v>
      </c>
      <c r="AA2241" s="19"/>
      <c r="AB2241" s="19"/>
      <c r="AC2241" s="19"/>
      <c r="AD2241" s="19"/>
      <c r="AE2241" s="19"/>
      <c r="AF2241" s="19"/>
      <c r="AG2241" s="19">
        <v>19</v>
      </c>
      <c r="AH2241" s="19"/>
      <c r="AI2241" s="19"/>
      <c r="AJ2241" s="19"/>
      <c r="AK2241" s="19"/>
      <c r="AL2241" s="19"/>
      <c r="AM2241" s="19"/>
      <c r="AN2241" s="19"/>
      <c r="AO2241" s="19">
        <v>10</v>
      </c>
      <c r="AP2241" s="19"/>
      <c r="AQ2241" s="19"/>
      <c r="AR2241" s="20">
        <f t="shared" si="3"/>
        <v>0</v>
      </c>
      <c r="AS2241" s="21"/>
      <c r="AT2241" s="21"/>
      <c r="AU2241" s="21"/>
      <c r="AV2241" s="21"/>
      <c r="AW2241" s="21"/>
      <c r="AX2241" s="21"/>
      <c r="AY2241" s="21"/>
      <c r="AZ2241" s="21"/>
      <c r="BA2241" s="21"/>
      <c r="BB2241" s="21"/>
      <c r="BC2241" s="21"/>
      <c r="BD2241" s="21"/>
      <c r="BE2241" s="21"/>
      <c r="BF2241" s="21"/>
      <c r="BG2241" s="21"/>
      <c r="BH2241" s="21"/>
      <c r="BI2241" s="21"/>
      <c r="BJ2241" s="22">
        <f t="shared" si="21"/>
        <v>0</v>
      </c>
      <c r="BK2241" s="21"/>
      <c r="BL2241" s="21"/>
      <c r="BM2241" s="21"/>
      <c r="BN2241" s="23">
        <f t="shared" si="7"/>
        <v>0</v>
      </c>
      <c r="BO2241" s="23"/>
      <c r="BP2241" s="23"/>
      <c r="BQ2241" s="23"/>
      <c r="BR2241" s="23"/>
      <c r="BS2241" s="23"/>
      <c r="BT2241" s="23"/>
      <c r="BU2241" s="23"/>
      <c r="BV2241" s="23"/>
      <c r="BW2241" s="23"/>
      <c r="BX2241" s="23"/>
      <c r="BY2241" s="23"/>
      <c r="BZ2241" s="23"/>
      <c r="CA2241" s="23"/>
      <c r="CB2241" s="23"/>
      <c r="CC2241" s="23"/>
      <c r="CD2241" s="23"/>
      <c r="CE2241" s="23"/>
      <c r="CF2241" s="21">
        <f t="shared" si="9"/>
        <v>100</v>
      </c>
      <c r="CG2241" s="21"/>
      <c r="CH2241" s="21"/>
      <c r="CI2241" s="21"/>
      <c r="CJ2241" s="21"/>
      <c r="CK2241" s="21"/>
      <c r="CL2241" s="21"/>
      <c r="CM2241" s="21"/>
      <c r="CN2241" s="21"/>
      <c r="CO2241" s="21"/>
      <c r="CP2241" s="21"/>
      <c r="CQ2241" s="21"/>
      <c r="CR2241" s="21"/>
      <c r="CS2241" s="21"/>
      <c r="CT2241" s="21"/>
      <c r="CU2241" s="21">
        <v>100</v>
      </c>
      <c r="CV2241" s="21"/>
      <c r="CW2241" s="21"/>
      <c r="CX2241" s="23">
        <f t="shared" si="11"/>
        <v>1</v>
      </c>
      <c r="CY2241" s="23"/>
      <c r="CZ2241" s="23"/>
      <c r="DA2241" s="23"/>
      <c r="DB2241" s="23">
        <v>1</v>
      </c>
      <c r="DC2241" s="23"/>
      <c r="DD2241" s="23"/>
      <c r="DE2241" s="22">
        <f t="shared" si="13"/>
        <v>0</v>
      </c>
      <c r="DF2241" s="21"/>
      <c r="DG2241" s="21"/>
      <c r="DH2241" s="21"/>
      <c r="DI2241" s="21"/>
      <c r="DJ2241" s="21"/>
      <c r="DK2241" s="24">
        <f t="shared" si="15"/>
        <v>0</v>
      </c>
      <c r="DL2241" s="23"/>
      <c r="DM2241" s="23"/>
      <c r="DN2241" s="3"/>
      <c r="DO2241" s="3"/>
      <c r="DP2241" s="3"/>
      <c r="DQ2241" s="3"/>
      <c r="DR2241" s="3"/>
      <c r="DS2241" s="3"/>
      <c r="DT2241" s="3"/>
      <c r="DU2241" s="3"/>
      <c r="DV2241" s="3"/>
      <c r="DW2241" s="3"/>
      <c r="DX2241" s="3"/>
      <c r="DY2241" s="3"/>
      <c r="DZ2241" s="3"/>
      <c r="EA2241" s="3"/>
      <c r="EB2241" s="3"/>
      <c r="EC2241" s="3"/>
      <c r="ED2241" s="3"/>
      <c r="EE2241" s="3"/>
      <c r="EF2241" s="3"/>
      <c r="EG2241" s="3"/>
    </row>
    <row r="2242" spans="1:137" ht="15.75" customHeight="1">
      <c r="A2242" s="15" t="s">
        <v>1016</v>
      </c>
      <c r="B2242" s="15" t="s">
        <v>7136</v>
      </c>
      <c r="C2242" s="16">
        <v>49621173</v>
      </c>
      <c r="D2242" s="15">
        <v>721263915</v>
      </c>
      <c r="E2242" s="15" t="s">
        <v>7137</v>
      </c>
      <c r="F2242" s="15" t="s">
        <v>84</v>
      </c>
      <c r="G2242" s="15" t="s">
        <v>142</v>
      </c>
      <c r="H2242" s="15" t="s">
        <v>150</v>
      </c>
      <c r="I2242" s="17">
        <f t="shared" si="18"/>
        <v>0</v>
      </c>
      <c r="J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  <c r="U2242" s="17"/>
      <c r="V2242" s="17"/>
      <c r="W2242" s="17"/>
      <c r="X2242" s="17"/>
      <c r="Y2242" s="17"/>
      <c r="Z2242" s="18">
        <f t="shared" si="1"/>
        <v>23</v>
      </c>
      <c r="AA2242" s="19"/>
      <c r="AB2242" s="19"/>
      <c r="AC2242" s="19"/>
      <c r="AD2242" s="19"/>
      <c r="AE2242" s="19"/>
      <c r="AF2242" s="19"/>
      <c r="AG2242" s="19">
        <v>23</v>
      </c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20">
        <f t="shared" si="3"/>
        <v>0</v>
      </c>
      <c r="AS2242" s="21"/>
      <c r="AT2242" s="21"/>
      <c r="AU2242" s="21"/>
      <c r="AV2242" s="21"/>
      <c r="AW2242" s="21"/>
      <c r="AX2242" s="21"/>
      <c r="AY2242" s="21"/>
      <c r="AZ2242" s="21"/>
      <c r="BA2242" s="21"/>
      <c r="BB2242" s="21"/>
      <c r="BC2242" s="21"/>
      <c r="BD2242" s="21"/>
      <c r="BE2242" s="21"/>
      <c r="BF2242" s="21"/>
      <c r="BG2242" s="21"/>
      <c r="BH2242" s="21"/>
      <c r="BI2242" s="21"/>
      <c r="BJ2242" s="22">
        <f t="shared" si="21"/>
        <v>0</v>
      </c>
      <c r="BK2242" s="21"/>
      <c r="BL2242" s="21"/>
      <c r="BM2242" s="21"/>
      <c r="BN2242" s="23">
        <f t="shared" si="7"/>
        <v>0</v>
      </c>
      <c r="BO2242" s="23"/>
      <c r="BP2242" s="23"/>
      <c r="BQ2242" s="23"/>
      <c r="BR2242" s="23"/>
      <c r="BS2242" s="23"/>
      <c r="BT2242" s="23"/>
      <c r="BU2242" s="23"/>
      <c r="BV2242" s="23"/>
      <c r="BW2242" s="23"/>
      <c r="BX2242" s="23"/>
      <c r="BY2242" s="23"/>
      <c r="BZ2242" s="23"/>
      <c r="CA2242" s="23"/>
      <c r="CB2242" s="23"/>
      <c r="CC2242" s="23"/>
      <c r="CD2242" s="23"/>
      <c r="CE2242" s="23"/>
      <c r="CF2242" s="21">
        <f t="shared" si="9"/>
        <v>0</v>
      </c>
      <c r="CG2242" s="21"/>
      <c r="CH2242" s="21"/>
      <c r="CI2242" s="21"/>
      <c r="CJ2242" s="21"/>
      <c r="CK2242" s="21"/>
      <c r="CL2242" s="21"/>
      <c r="CM2242" s="21"/>
      <c r="CN2242" s="21"/>
      <c r="CO2242" s="21"/>
      <c r="CP2242" s="21"/>
      <c r="CQ2242" s="21"/>
      <c r="CR2242" s="21"/>
      <c r="CS2242" s="21"/>
      <c r="CT2242" s="21"/>
      <c r="CU2242" s="21"/>
      <c r="CV2242" s="21"/>
      <c r="CW2242" s="21"/>
      <c r="CX2242" s="23">
        <f t="shared" si="11"/>
        <v>0</v>
      </c>
      <c r="CY2242" s="23"/>
      <c r="CZ2242" s="23"/>
      <c r="DA2242" s="23"/>
      <c r="DB2242" s="23"/>
      <c r="DC2242" s="23"/>
      <c r="DD2242" s="23"/>
      <c r="DE2242" s="22">
        <f t="shared" si="13"/>
        <v>0</v>
      </c>
      <c r="DF2242" s="21"/>
      <c r="DG2242" s="21"/>
      <c r="DH2242" s="21"/>
      <c r="DI2242" s="21"/>
      <c r="DJ2242" s="21"/>
      <c r="DK2242" s="24">
        <f t="shared" si="15"/>
        <v>0</v>
      </c>
      <c r="DL2242" s="23"/>
      <c r="DM2242" s="23"/>
      <c r="DN2242" s="3"/>
      <c r="DO2242" s="3"/>
      <c r="DP2242" s="3"/>
      <c r="DQ2242" s="3"/>
      <c r="DR2242" s="3"/>
      <c r="DS2242" s="3"/>
      <c r="DT2242" s="3"/>
      <c r="DU2242" s="3"/>
      <c r="DV2242" s="3"/>
      <c r="DW2242" s="3"/>
      <c r="DX2242" s="3"/>
      <c r="DY2242" s="3"/>
      <c r="DZ2242" s="3"/>
      <c r="EA2242" s="3"/>
      <c r="EB2242" s="3"/>
      <c r="EC2242" s="3"/>
      <c r="ED2242" s="3"/>
      <c r="EE2242" s="3"/>
      <c r="EF2242" s="3"/>
      <c r="EG2242" s="3"/>
    </row>
    <row r="2243" spans="1:137" ht="15.75" customHeight="1">
      <c r="A2243" s="15" t="s">
        <v>7138</v>
      </c>
      <c r="B2243" s="15" t="s">
        <v>7139</v>
      </c>
      <c r="C2243" s="16">
        <v>60444037</v>
      </c>
      <c r="D2243" s="15">
        <v>736287190</v>
      </c>
      <c r="E2243" s="15" t="s">
        <v>7140</v>
      </c>
      <c r="F2243" s="15" t="s">
        <v>84</v>
      </c>
      <c r="G2243" s="15" t="s">
        <v>101</v>
      </c>
      <c r="H2243" s="15" t="s">
        <v>258</v>
      </c>
      <c r="I2243" s="17">
        <f t="shared" si="18"/>
        <v>0</v>
      </c>
      <c r="J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  <c r="U2243" s="17"/>
      <c r="V2243" s="17"/>
      <c r="W2243" s="17"/>
      <c r="X2243" s="17"/>
      <c r="Y2243" s="17"/>
      <c r="Z2243" s="18">
        <f t="shared" si="1"/>
        <v>28</v>
      </c>
      <c r="AA2243" s="19"/>
      <c r="AB2243" s="19"/>
      <c r="AC2243" s="19"/>
      <c r="AD2243" s="19"/>
      <c r="AE2243" s="19"/>
      <c r="AF2243" s="19">
        <v>6</v>
      </c>
      <c r="AG2243" s="19"/>
      <c r="AH2243" s="19">
        <v>7</v>
      </c>
      <c r="AI2243" s="19"/>
      <c r="AJ2243" s="19"/>
      <c r="AK2243" s="19"/>
      <c r="AL2243" s="19"/>
      <c r="AM2243" s="19"/>
      <c r="AN2243" s="19"/>
      <c r="AO2243" s="19">
        <v>15</v>
      </c>
      <c r="AP2243" s="19"/>
      <c r="AQ2243" s="19"/>
      <c r="AR2243" s="20">
        <f t="shared" si="3"/>
        <v>0</v>
      </c>
      <c r="AS2243" s="21"/>
      <c r="AT2243" s="21"/>
      <c r="AU2243" s="21"/>
      <c r="AV2243" s="21"/>
      <c r="AW2243" s="21"/>
      <c r="AX2243" s="21"/>
      <c r="AY2243" s="21"/>
      <c r="AZ2243" s="21"/>
      <c r="BA2243" s="21"/>
      <c r="BB2243" s="21"/>
      <c r="BC2243" s="21"/>
      <c r="BD2243" s="21"/>
      <c r="BE2243" s="21"/>
      <c r="BF2243" s="21"/>
      <c r="BG2243" s="21"/>
      <c r="BH2243" s="21"/>
      <c r="BI2243" s="21"/>
      <c r="BJ2243" s="22">
        <f t="shared" si="21"/>
        <v>0</v>
      </c>
      <c r="BK2243" s="21"/>
      <c r="BL2243" s="21"/>
      <c r="BM2243" s="21"/>
      <c r="BN2243" s="23">
        <f t="shared" si="7"/>
        <v>0</v>
      </c>
      <c r="BO2243" s="23"/>
      <c r="BP2243" s="23"/>
      <c r="BQ2243" s="23"/>
      <c r="BR2243" s="23"/>
      <c r="BS2243" s="23"/>
      <c r="BT2243" s="23"/>
      <c r="BU2243" s="23"/>
      <c r="BV2243" s="23"/>
      <c r="BW2243" s="23"/>
      <c r="BX2243" s="23"/>
      <c r="BY2243" s="23"/>
      <c r="BZ2243" s="23"/>
      <c r="CA2243" s="23"/>
      <c r="CB2243" s="23"/>
      <c r="CC2243" s="23"/>
      <c r="CD2243" s="23"/>
      <c r="CE2243" s="23"/>
      <c r="CF2243" s="21">
        <f t="shared" si="9"/>
        <v>0</v>
      </c>
      <c r="CG2243" s="21"/>
      <c r="CH2243" s="21"/>
      <c r="CI2243" s="21"/>
      <c r="CJ2243" s="21"/>
      <c r="CK2243" s="21"/>
      <c r="CL2243" s="21"/>
      <c r="CM2243" s="21"/>
      <c r="CN2243" s="21"/>
      <c r="CO2243" s="21"/>
      <c r="CP2243" s="21"/>
      <c r="CQ2243" s="21"/>
      <c r="CR2243" s="21"/>
      <c r="CS2243" s="21"/>
      <c r="CT2243" s="21"/>
      <c r="CU2243" s="21"/>
      <c r="CV2243" s="21"/>
      <c r="CW2243" s="21"/>
      <c r="CX2243" s="23">
        <f t="shared" si="11"/>
        <v>2</v>
      </c>
      <c r="CY2243" s="23"/>
      <c r="CZ2243" s="23"/>
      <c r="DA2243" s="23"/>
      <c r="DB2243" s="23">
        <v>2</v>
      </c>
      <c r="DC2243" s="23"/>
      <c r="DD2243" s="23"/>
      <c r="DE2243" s="22">
        <f t="shared" si="13"/>
        <v>0</v>
      </c>
      <c r="DF2243" s="21"/>
      <c r="DG2243" s="21"/>
      <c r="DH2243" s="21"/>
      <c r="DI2243" s="21"/>
      <c r="DJ2243" s="21"/>
      <c r="DK2243" s="24">
        <f t="shared" si="15"/>
        <v>0</v>
      </c>
      <c r="DL2243" s="23"/>
      <c r="DM2243" s="23"/>
      <c r="DN2243" s="3"/>
      <c r="DO2243" s="3"/>
      <c r="DP2243" s="3"/>
      <c r="DQ2243" s="3"/>
      <c r="DR2243" s="3"/>
      <c r="DS2243" s="3"/>
      <c r="DT2243" s="3"/>
      <c r="DU2243" s="3"/>
      <c r="DV2243" s="3"/>
      <c r="DW2243" s="3"/>
      <c r="DX2243" s="3"/>
      <c r="DY2243" s="3"/>
      <c r="DZ2243" s="3"/>
      <c r="EA2243" s="3"/>
      <c r="EB2243" s="3"/>
      <c r="EC2243" s="3"/>
      <c r="ED2243" s="3"/>
      <c r="EE2243" s="3"/>
      <c r="EF2243" s="3"/>
      <c r="EG2243" s="3"/>
    </row>
    <row r="2244" spans="1:137" ht="15.75" customHeight="1">
      <c r="A2244" s="15" t="s">
        <v>7141</v>
      </c>
      <c r="B2244" s="15" t="s">
        <v>7142</v>
      </c>
      <c r="C2244" s="16" t="s">
        <v>7143</v>
      </c>
      <c r="D2244" s="15">
        <v>603480038</v>
      </c>
      <c r="E2244" s="15" t="s">
        <v>7144</v>
      </c>
      <c r="F2244" s="15" t="s">
        <v>84</v>
      </c>
      <c r="G2244" s="15" t="s">
        <v>169</v>
      </c>
      <c r="H2244" s="15" t="s">
        <v>68</v>
      </c>
      <c r="I2244" s="17">
        <f t="shared" si="18"/>
        <v>0</v>
      </c>
      <c r="J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  <c r="U2244" s="17"/>
      <c r="V2244" s="17"/>
      <c r="W2244" s="17"/>
      <c r="X2244" s="17"/>
      <c r="Y2244" s="17"/>
      <c r="Z2244" s="18">
        <f t="shared" si="1"/>
        <v>25</v>
      </c>
      <c r="AA2244" s="19"/>
      <c r="AB2244" s="19"/>
      <c r="AC2244" s="19"/>
      <c r="AD2244" s="19"/>
      <c r="AE2244" s="19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>
        <v>25</v>
      </c>
      <c r="AQ2244" s="19"/>
      <c r="AR2244" s="20">
        <f t="shared" si="3"/>
        <v>0</v>
      </c>
      <c r="AS2244" s="21"/>
      <c r="AT2244" s="21"/>
      <c r="AU2244" s="21"/>
      <c r="AV2244" s="21"/>
      <c r="AW2244" s="21"/>
      <c r="AX2244" s="21"/>
      <c r="AY2244" s="21"/>
      <c r="AZ2244" s="21"/>
      <c r="BA2244" s="21"/>
      <c r="BB2244" s="21"/>
      <c r="BC2244" s="21"/>
      <c r="BD2244" s="21"/>
      <c r="BE2244" s="21"/>
      <c r="BF2244" s="21"/>
      <c r="BG2244" s="21"/>
      <c r="BH2244" s="21"/>
      <c r="BI2244" s="21"/>
      <c r="BJ2244" s="22">
        <f t="shared" si="21"/>
        <v>0</v>
      </c>
      <c r="BK2244" s="21"/>
      <c r="BL2244" s="21"/>
      <c r="BM2244" s="21"/>
      <c r="BN2244" s="23">
        <f t="shared" si="7"/>
        <v>0</v>
      </c>
      <c r="BO2244" s="23"/>
      <c r="BP2244" s="23"/>
      <c r="BQ2244" s="23"/>
      <c r="BR2244" s="23"/>
      <c r="BS2244" s="23"/>
      <c r="BT2244" s="23"/>
      <c r="BU2244" s="23"/>
      <c r="BV2244" s="23"/>
      <c r="BW2244" s="23"/>
      <c r="BX2244" s="23"/>
      <c r="BY2244" s="23"/>
      <c r="BZ2244" s="23"/>
      <c r="CA2244" s="23"/>
      <c r="CB2244" s="23"/>
      <c r="CC2244" s="23"/>
      <c r="CD2244" s="23"/>
      <c r="CE2244" s="23"/>
      <c r="CF2244" s="21">
        <f t="shared" si="9"/>
        <v>0</v>
      </c>
      <c r="CG2244" s="21"/>
      <c r="CH2244" s="21"/>
      <c r="CI2244" s="21"/>
      <c r="CJ2244" s="21"/>
      <c r="CK2244" s="21"/>
      <c r="CL2244" s="21"/>
      <c r="CM2244" s="21"/>
      <c r="CN2244" s="21"/>
      <c r="CO2244" s="21"/>
      <c r="CP2244" s="21"/>
      <c r="CQ2244" s="21"/>
      <c r="CR2244" s="21"/>
      <c r="CS2244" s="21"/>
      <c r="CT2244" s="21"/>
      <c r="CU2244" s="21"/>
      <c r="CV2244" s="21"/>
      <c r="CW2244" s="21"/>
      <c r="CX2244" s="23">
        <f t="shared" si="11"/>
        <v>0</v>
      </c>
      <c r="CY2244" s="23"/>
      <c r="CZ2244" s="23"/>
      <c r="DA2244" s="23"/>
      <c r="DB2244" s="23"/>
      <c r="DC2244" s="23"/>
      <c r="DD2244" s="23"/>
      <c r="DE2244" s="22">
        <f t="shared" si="13"/>
        <v>0</v>
      </c>
      <c r="DF2244" s="21"/>
      <c r="DG2244" s="21"/>
      <c r="DH2244" s="21"/>
      <c r="DI2244" s="21"/>
      <c r="DJ2244" s="21"/>
      <c r="DK2244" s="24">
        <f t="shared" si="15"/>
        <v>0</v>
      </c>
      <c r="DL2244" s="23"/>
      <c r="DM2244" s="23"/>
      <c r="DN2244" s="3"/>
      <c r="DO2244" s="3"/>
      <c r="DP2244" s="3"/>
      <c r="DQ2244" s="3"/>
      <c r="DR2244" s="3"/>
      <c r="DS2244" s="3"/>
      <c r="DT2244" s="3"/>
      <c r="DU2244" s="3"/>
      <c r="DV2244" s="3"/>
      <c r="DW2244" s="3"/>
      <c r="DX2244" s="3"/>
      <c r="DY2244" s="3"/>
      <c r="DZ2244" s="3"/>
      <c r="EA2244" s="3"/>
      <c r="EB2244" s="3"/>
      <c r="EC2244" s="3"/>
      <c r="ED2244" s="3"/>
      <c r="EE2244" s="3"/>
      <c r="EF2244" s="3"/>
      <c r="EG2244" s="3"/>
    </row>
    <row r="2245" spans="1:137" ht="15.75" customHeight="1">
      <c r="A2245" s="15" t="s">
        <v>7145</v>
      </c>
      <c r="B2245" s="15" t="s">
        <v>7146</v>
      </c>
      <c r="C2245" s="16">
        <v>47628880</v>
      </c>
      <c r="D2245" s="15">
        <v>606620858</v>
      </c>
      <c r="E2245" s="15" t="s">
        <v>7147</v>
      </c>
      <c r="F2245" s="15" t="s">
        <v>84</v>
      </c>
      <c r="G2245" s="15" t="s">
        <v>101</v>
      </c>
      <c r="H2245" s="15" t="s">
        <v>86</v>
      </c>
      <c r="I2245" s="17">
        <f t="shared" si="18"/>
        <v>0</v>
      </c>
      <c r="J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  <c r="U2245" s="17"/>
      <c r="V2245" s="17"/>
      <c r="W2245" s="17"/>
      <c r="X2245" s="17"/>
      <c r="Y2245" s="17"/>
      <c r="Z2245" s="18">
        <f t="shared" si="1"/>
        <v>15</v>
      </c>
      <c r="AA2245" s="19"/>
      <c r="AB2245" s="19"/>
      <c r="AC2245" s="19"/>
      <c r="AD2245" s="19"/>
      <c r="AE2245" s="19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>
        <v>15</v>
      </c>
      <c r="AP2245" s="19"/>
      <c r="AQ2245" s="19"/>
      <c r="AR2245" s="20">
        <f t="shared" si="3"/>
        <v>0</v>
      </c>
      <c r="AS2245" s="21"/>
      <c r="AT2245" s="21"/>
      <c r="AU2245" s="21"/>
      <c r="AV2245" s="21"/>
      <c r="AW2245" s="21"/>
      <c r="AX2245" s="21"/>
      <c r="AY2245" s="21"/>
      <c r="AZ2245" s="21"/>
      <c r="BA2245" s="21"/>
      <c r="BB2245" s="21"/>
      <c r="BC2245" s="21"/>
      <c r="BD2245" s="21"/>
      <c r="BE2245" s="21"/>
      <c r="BF2245" s="21"/>
      <c r="BG2245" s="21"/>
      <c r="BH2245" s="21"/>
      <c r="BI2245" s="21"/>
      <c r="BJ2245" s="22">
        <f t="shared" si="21"/>
        <v>0</v>
      </c>
      <c r="BK2245" s="21"/>
      <c r="BL2245" s="21"/>
      <c r="BM2245" s="21"/>
      <c r="BN2245" s="23">
        <f t="shared" si="7"/>
        <v>0</v>
      </c>
      <c r="BO2245" s="23"/>
      <c r="BP2245" s="23"/>
      <c r="BQ2245" s="23"/>
      <c r="BR2245" s="23"/>
      <c r="BS2245" s="23"/>
      <c r="BT2245" s="23"/>
      <c r="BU2245" s="23"/>
      <c r="BV2245" s="23"/>
      <c r="BW2245" s="23"/>
      <c r="BX2245" s="23"/>
      <c r="BY2245" s="23"/>
      <c r="BZ2245" s="23"/>
      <c r="CA2245" s="23"/>
      <c r="CB2245" s="23"/>
      <c r="CC2245" s="23"/>
      <c r="CD2245" s="23"/>
      <c r="CE2245" s="23"/>
      <c r="CF2245" s="21">
        <f t="shared" si="9"/>
        <v>0</v>
      </c>
      <c r="CG2245" s="21"/>
      <c r="CH2245" s="21"/>
      <c r="CI2245" s="21"/>
      <c r="CJ2245" s="21"/>
      <c r="CK2245" s="21"/>
      <c r="CL2245" s="21"/>
      <c r="CM2245" s="21"/>
      <c r="CN2245" s="21"/>
      <c r="CO2245" s="21"/>
      <c r="CP2245" s="21"/>
      <c r="CQ2245" s="21"/>
      <c r="CR2245" s="21"/>
      <c r="CS2245" s="21"/>
      <c r="CT2245" s="21"/>
      <c r="CU2245" s="21"/>
      <c r="CV2245" s="21"/>
      <c r="CW2245" s="21"/>
      <c r="CX2245" s="23">
        <f t="shared" si="11"/>
        <v>2</v>
      </c>
      <c r="CY2245" s="23"/>
      <c r="CZ2245" s="23"/>
      <c r="DA2245" s="23"/>
      <c r="DB2245" s="23">
        <v>2</v>
      </c>
      <c r="DC2245" s="23"/>
      <c r="DD2245" s="23"/>
      <c r="DE2245" s="22">
        <f t="shared" si="13"/>
        <v>0</v>
      </c>
      <c r="DF2245" s="21"/>
      <c r="DG2245" s="21"/>
      <c r="DH2245" s="21"/>
      <c r="DI2245" s="21"/>
      <c r="DJ2245" s="21"/>
      <c r="DK2245" s="24">
        <f t="shared" si="15"/>
        <v>0</v>
      </c>
      <c r="DL2245" s="23"/>
      <c r="DM2245" s="23"/>
      <c r="DN2245" s="3"/>
      <c r="DO2245" s="3"/>
      <c r="DP2245" s="3"/>
      <c r="DQ2245" s="3"/>
      <c r="DR2245" s="3"/>
      <c r="DS2245" s="3"/>
      <c r="DT2245" s="3"/>
      <c r="DU2245" s="3"/>
      <c r="DV2245" s="3"/>
      <c r="DW2245" s="3"/>
      <c r="DX2245" s="3"/>
      <c r="DY2245" s="3"/>
      <c r="DZ2245" s="3"/>
      <c r="EA2245" s="3"/>
      <c r="EB2245" s="3"/>
      <c r="EC2245" s="3"/>
      <c r="ED2245" s="3"/>
      <c r="EE2245" s="3"/>
      <c r="EF2245" s="3"/>
      <c r="EG2245" s="3"/>
    </row>
    <row r="2246" spans="1:137" ht="15.75" customHeight="1">
      <c r="A2246" s="15" t="s">
        <v>7148</v>
      </c>
      <c r="B2246" s="15" t="s">
        <v>7149</v>
      </c>
      <c r="C2246" s="16">
        <v>25721259</v>
      </c>
      <c r="D2246" s="15">
        <v>777036396</v>
      </c>
      <c r="E2246" s="15" t="s">
        <v>7150</v>
      </c>
      <c r="F2246" s="15" t="s">
        <v>84</v>
      </c>
      <c r="G2246" s="15" t="s">
        <v>91</v>
      </c>
      <c r="H2246" s="15" t="s">
        <v>7151</v>
      </c>
      <c r="I2246" s="17">
        <f t="shared" si="18"/>
        <v>0</v>
      </c>
      <c r="J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  <c r="U2246" s="17"/>
      <c r="V2246" s="17"/>
      <c r="W2246" s="17"/>
      <c r="X2246" s="17"/>
      <c r="Y2246" s="17"/>
      <c r="Z2246" s="18">
        <f t="shared" si="1"/>
        <v>54</v>
      </c>
      <c r="AA2246" s="19"/>
      <c r="AB2246" s="19"/>
      <c r="AC2246" s="19"/>
      <c r="AD2246" s="19"/>
      <c r="AE2246" s="19"/>
      <c r="AF2246" s="19"/>
      <c r="AG2246" s="25">
        <v>19</v>
      </c>
      <c r="AH2246" s="19"/>
      <c r="AI2246" s="19"/>
      <c r="AJ2246" s="19"/>
      <c r="AK2246" s="19"/>
      <c r="AL2246" s="19"/>
      <c r="AM2246" s="19"/>
      <c r="AN2246" s="19"/>
      <c r="AO2246" s="19">
        <v>35</v>
      </c>
      <c r="AP2246" s="19"/>
      <c r="AQ2246" s="19"/>
      <c r="AR2246" s="20">
        <f t="shared" si="3"/>
        <v>0</v>
      </c>
      <c r="AS2246" s="21"/>
      <c r="AT2246" s="21"/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1"/>
      <c r="BG2246" s="21"/>
      <c r="BH2246" s="21"/>
      <c r="BI2246" s="21"/>
      <c r="BJ2246" s="22">
        <f t="shared" si="21"/>
        <v>0</v>
      </c>
      <c r="BK2246" s="21"/>
      <c r="BL2246" s="21"/>
      <c r="BM2246" s="21"/>
      <c r="BN2246" s="23">
        <f t="shared" si="7"/>
        <v>10</v>
      </c>
      <c r="BO2246" s="23"/>
      <c r="BP2246" s="23"/>
      <c r="BQ2246" s="23"/>
      <c r="BR2246" s="23"/>
      <c r="BS2246" s="23"/>
      <c r="BT2246" s="23"/>
      <c r="BU2246" s="23"/>
      <c r="BV2246" s="23"/>
      <c r="BW2246" s="23"/>
      <c r="BX2246" s="23"/>
      <c r="BY2246" s="23">
        <v>10</v>
      </c>
      <c r="BZ2246" s="23"/>
      <c r="CA2246" s="23"/>
      <c r="CB2246" s="23"/>
      <c r="CC2246" s="23"/>
      <c r="CD2246" s="23"/>
      <c r="CE2246" s="23"/>
      <c r="CF2246" s="21">
        <f t="shared" si="9"/>
        <v>100</v>
      </c>
      <c r="CG2246" s="21"/>
      <c r="CH2246" s="21"/>
      <c r="CI2246" s="21"/>
      <c r="CJ2246" s="21"/>
      <c r="CK2246" s="21"/>
      <c r="CL2246" s="21"/>
      <c r="CM2246" s="21"/>
      <c r="CN2246" s="21"/>
      <c r="CO2246" s="21"/>
      <c r="CP2246" s="21"/>
      <c r="CQ2246" s="21"/>
      <c r="CR2246" s="21"/>
      <c r="CS2246" s="21"/>
      <c r="CT2246" s="21"/>
      <c r="CU2246" s="21">
        <v>100</v>
      </c>
      <c r="CV2246" s="21"/>
      <c r="CW2246" s="21"/>
      <c r="CX2246" s="23">
        <f t="shared" si="11"/>
        <v>1</v>
      </c>
      <c r="CY2246" s="23"/>
      <c r="CZ2246" s="23"/>
      <c r="DA2246" s="23"/>
      <c r="DB2246" s="23">
        <v>1</v>
      </c>
      <c r="DC2246" s="23"/>
      <c r="DD2246" s="23"/>
      <c r="DE2246" s="22">
        <f t="shared" si="13"/>
        <v>0</v>
      </c>
      <c r="DF2246" s="21"/>
      <c r="DG2246" s="21"/>
      <c r="DH2246" s="21"/>
      <c r="DI2246" s="21"/>
      <c r="DJ2246" s="21"/>
      <c r="DK2246" s="24">
        <f t="shared" si="15"/>
        <v>0</v>
      </c>
      <c r="DL2246" s="23"/>
      <c r="DM2246" s="23"/>
      <c r="DN2246" s="3"/>
      <c r="DO2246" s="3"/>
      <c r="DP2246" s="3"/>
      <c r="DQ2246" s="3"/>
      <c r="DR2246" s="3"/>
      <c r="DS2246" s="3"/>
      <c r="DT2246" s="3"/>
      <c r="DU2246" s="3"/>
      <c r="DV2246" s="3"/>
      <c r="DW2246" s="3"/>
      <c r="DX2246" s="3"/>
      <c r="DY2246" s="3"/>
      <c r="DZ2246" s="3"/>
      <c r="EA2246" s="3"/>
      <c r="EB2246" s="3"/>
      <c r="EC2246" s="3"/>
      <c r="ED2246" s="3"/>
      <c r="EE2246" s="3"/>
      <c r="EF2246" s="3"/>
      <c r="EG2246" s="3"/>
    </row>
    <row r="2247" spans="1:137" ht="15.75" customHeight="1">
      <c r="A2247" s="15" t="s">
        <v>7152</v>
      </c>
      <c r="B2247" s="15" t="s">
        <v>7153</v>
      </c>
      <c r="C2247" s="16" t="s">
        <v>7154</v>
      </c>
      <c r="D2247" s="15">
        <v>732124053</v>
      </c>
      <c r="E2247" s="15" t="s">
        <v>7155</v>
      </c>
      <c r="F2247" s="15" t="s">
        <v>84</v>
      </c>
      <c r="G2247" s="15" t="s">
        <v>91</v>
      </c>
      <c r="H2247" s="15" t="s">
        <v>76</v>
      </c>
      <c r="I2247" s="17">
        <f t="shared" si="18"/>
        <v>0</v>
      </c>
      <c r="J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  <c r="U2247" s="17"/>
      <c r="V2247" s="17"/>
      <c r="W2247" s="17"/>
      <c r="X2247" s="17"/>
      <c r="Y2247" s="17"/>
      <c r="Z2247" s="18">
        <f t="shared" si="1"/>
        <v>29</v>
      </c>
      <c r="AA2247" s="19"/>
      <c r="AB2247" s="19"/>
      <c r="AC2247" s="19"/>
      <c r="AD2247" s="19"/>
      <c r="AE2247" s="19"/>
      <c r="AF2247" s="19"/>
      <c r="AG2247" s="19">
        <v>19</v>
      </c>
      <c r="AH2247" s="19"/>
      <c r="AI2247" s="19"/>
      <c r="AJ2247" s="19"/>
      <c r="AK2247" s="19"/>
      <c r="AL2247" s="19"/>
      <c r="AM2247" s="19"/>
      <c r="AN2247" s="19"/>
      <c r="AO2247" s="19">
        <v>10</v>
      </c>
      <c r="AP2247" s="19"/>
      <c r="AQ2247" s="19"/>
      <c r="AR2247" s="20">
        <f t="shared" si="3"/>
        <v>0</v>
      </c>
      <c r="AS2247" s="21"/>
      <c r="AT2247" s="21"/>
      <c r="AU2247" s="21"/>
      <c r="AV2247" s="21"/>
      <c r="AW2247" s="21"/>
      <c r="AX2247" s="21"/>
      <c r="AY2247" s="21"/>
      <c r="AZ2247" s="21"/>
      <c r="BA2247" s="21"/>
      <c r="BB2247" s="21"/>
      <c r="BC2247" s="21"/>
      <c r="BD2247" s="21"/>
      <c r="BE2247" s="21"/>
      <c r="BF2247" s="21"/>
      <c r="BG2247" s="21"/>
      <c r="BH2247" s="21"/>
      <c r="BI2247" s="21"/>
      <c r="BJ2247" s="22">
        <f t="shared" si="21"/>
        <v>0</v>
      </c>
      <c r="BK2247" s="21"/>
      <c r="BL2247" s="21"/>
      <c r="BM2247" s="21"/>
      <c r="BN2247" s="23">
        <f t="shared" si="7"/>
        <v>0</v>
      </c>
      <c r="BO2247" s="23"/>
      <c r="BP2247" s="23"/>
      <c r="BQ2247" s="23"/>
      <c r="BR2247" s="23"/>
      <c r="BS2247" s="23"/>
      <c r="BT2247" s="23"/>
      <c r="BU2247" s="23"/>
      <c r="BV2247" s="23"/>
      <c r="BW2247" s="23"/>
      <c r="BX2247" s="23"/>
      <c r="BY2247" s="23"/>
      <c r="BZ2247" s="23"/>
      <c r="CA2247" s="23"/>
      <c r="CB2247" s="23"/>
      <c r="CC2247" s="23"/>
      <c r="CD2247" s="23"/>
      <c r="CE2247" s="23"/>
      <c r="CF2247" s="21">
        <f t="shared" si="9"/>
        <v>100</v>
      </c>
      <c r="CG2247" s="21"/>
      <c r="CH2247" s="21"/>
      <c r="CI2247" s="21"/>
      <c r="CJ2247" s="21"/>
      <c r="CK2247" s="21"/>
      <c r="CL2247" s="21"/>
      <c r="CM2247" s="21"/>
      <c r="CN2247" s="21"/>
      <c r="CO2247" s="21"/>
      <c r="CP2247" s="21"/>
      <c r="CQ2247" s="21"/>
      <c r="CR2247" s="21"/>
      <c r="CS2247" s="21"/>
      <c r="CT2247" s="21"/>
      <c r="CU2247" s="21">
        <v>100</v>
      </c>
      <c r="CV2247" s="21"/>
      <c r="CW2247" s="21"/>
      <c r="CX2247" s="23">
        <f t="shared" si="11"/>
        <v>1</v>
      </c>
      <c r="CY2247" s="23"/>
      <c r="CZ2247" s="23"/>
      <c r="DA2247" s="23"/>
      <c r="DB2247" s="23">
        <v>1</v>
      </c>
      <c r="DC2247" s="23"/>
      <c r="DD2247" s="23"/>
      <c r="DE2247" s="22">
        <f t="shared" si="13"/>
        <v>0</v>
      </c>
      <c r="DF2247" s="21"/>
      <c r="DG2247" s="21"/>
      <c r="DH2247" s="21"/>
      <c r="DI2247" s="21"/>
      <c r="DJ2247" s="21"/>
      <c r="DK2247" s="24">
        <f t="shared" si="15"/>
        <v>0</v>
      </c>
      <c r="DL2247" s="23"/>
      <c r="DM2247" s="23"/>
      <c r="DN2247" s="3"/>
      <c r="DO2247" s="3"/>
      <c r="DP2247" s="3"/>
      <c r="DQ2247" s="3"/>
      <c r="DR2247" s="3"/>
      <c r="DS2247" s="3"/>
      <c r="DT2247" s="3"/>
      <c r="DU2247" s="3"/>
      <c r="DV2247" s="3"/>
      <c r="DW2247" s="3"/>
      <c r="DX2247" s="3"/>
      <c r="DY2247" s="3"/>
      <c r="DZ2247" s="3"/>
      <c r="EA2247" s="3"/>
      <c r="EB2247" s="3"/>
      <c r="EC2247" s="3"/>
      <c r="ED2247" s="3"/>
      <c r="EE2247" s="3"/>
      <c r="EF2247" s="3"/>
      <c r="EG2247" s="3"/>
    </row>
    <row r="2248" spans="1:137" ht="15.75" customHeight="1">
      <c r="A2248" s="15" t="s">
        <v>7156</v>
      </c>
      <c r="B2248" s="15" t="s">
        <v>7157</v>
      </c>
      <c r="C2248" s="16">
        <v>63836106</v>
      </c>
      <c r="D2248" s="15">
        <v>723638829</v>
      </c>
      <c r="E2248" s="15" t="s">
        <v>7158</v>
      </c>
      <c r="F2248" s="15" t="s">
        <v>84</v>
      </c>
      <c r="G2248" s="15" t="s">
        <v>85</v>
      </c>
      <c r="H2248" s="15" t="s">
        <v>216</v>
      </c>
      <c r="I2248" s="17">
        <f t="shared" si="18"/>
        <v>0</v>
      </c>
      <c r="J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  <c r="U2248" s="17"/>
      <c r="V2248" s="17"/>
      <c r="W2248" s="17"/>
      <c r="X2248" s="17"/>
      <c r="Y2248" s="17"/>
      <c r="Z2248" s="18">
        <f t="shared" si="1"/>
        <v>50</v>
      </c>
      <c r="AA2248" s="19"/>
      <c r="AB2248" s="19"/>
      <c r="AC2248" s="19"/>
      <c r="AD2248" s="19"/>
      <c r="AE2248" s="19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25">
        <v>50</v>
      </c>
      <c r="AP2248" s="19"/>
      <c r="AQ2248" s="19"/>
      <c r="AR2248" s="20">
        <f t="shared" si="3"/>
        <v>250</v>
      </c>
      <c r="AS2248" s="21"/>
      <c r="AT2248" s="21"/>
      <c r="AU2248" s="21"/>
      <c r="AV2248" s="21"/>
      <c r="AW2248" s="21"/>
      <c r="AX2248" s="21"/>
      <c r="AY2248" s="21"/>
      <c r="AZ2248" s="21"/>
      <c r="BA2248" s="21"/>
      <c r="BB2248" s="21"/>
      <c r="BC2248" s="21"/>
      <c r="BD2248" s="21"/>
      <c r="BE2248" s="21"/>
      <c r="BF2248" s="21"/>
      <c r="BG2248" s="21">
        <v>250</v>
      </c>
      <c r="BH2248" s="21"/>
      <c r="BI2248" s="21"/>
      <c r="BJ2248" s="22">
        <f t="shared" si="21"/>
        <v>0</v>
      </c>
      <c r="BK2248" s="21"/>
      <c r="BL2248" s="21"/>
      <c r="BM2248" s="21"/>
      <c r="BN2248" s="23">
        <f t="shared" si="7"/>
        <v>0</v>
      </c>
      <c r="BO2248" s="23"/>
      <c r="BP2248" s="23"/>
      <c r="BQ2248" s="23"/>
      <c r="BR2248" s="23"/>
      <c r="BS2248" s="23"/>
      <c r="BT2248" s="23"/>
      <c r="BU2248" s="23"/>
      <c r="BV2248" s="23"/>
      <c r="BW2248" s="23"/>
      <c r="BX2248" s="23"/>
      <c r="BY2248" s="23"/>
      <c r="BZ2248" s="23"/>
      <c r="CA2248" s="23"/>
      <c r="CB2248" s="23"/>
      <c r="CC2248" s="23"/>
      <c r="CD2248" s="23"/>
      <c r="CE2248" s="23"/>
      <c r="CF2248" s="21">
        <f t="shared" si="9"/>
        <v>0</v>
      </c>
      <c r="CG2248" s="21"/>
      <c r="CH2248" s="21"/>
      <c r="CI2248" s="21"/>
      <c r="CJ2248" s="21"/>
      <c r="CK2248" s="21"/>
      <c r="CL2248" s="21"/>
      <c r="CM2248" s="21"/>
      <c r="CN2248" s="21"/>
      <c r="CO2248" s="21"/>
      <c r="CP2248" s="21"/>
      <c r="CQ2248" s="21"/>
      <c r="CR2248" s="21"/>
      <c r="CS2248" s="21"/>
      <c r="CT2248" s="21"/>
      <c r="CU2248" s="21"/>
      <c r="CV2248" s="21"/>
      <c r="CW2248" s="21"/>
      <c r="CX2248" s="23">
        <f t="shared" si="11"/>
        <v>0</v>
      </c>
      <c r="CY2248" s="23"/>
      <c r="CZ2248" s="23"/>
      <c r="DA2248" s="23"/>
      <c r="DB2248" s="23"/>
      <c r="DC2248" s="23"/>
      <c r="DD2248" s="23"/>
      <c r="DE2248" s="22">
        <f t="shared" si="13"/>
        <v>0</v>
      </c>
      <c r="DF2248" s="21"/>
      <c r="DG2248" s="21"/>
      <c r="DH2248" s="21"/>
      <c r="DI2248" s="21"/>
      <c r="DJ2248" s="21"/>
      <c r="DK2248" s="24">
        <f t="shared" si="15"/>
        <v>0</v>
      </c>
      <c r="DL2248" s="23"/>
      <c r="DM2248" s="23"/>
      <c r="DN2248" s="3"/>
      <c r="DO2248" s="3"/>
      <c r="DP2248" s="3"/>
      <c r="DQ2248" s="3"/>
      <c r="DR2248" s="3"/>
      <c r="DS2248" s="3"/>
      <c r="DT2248" s="3"/>
      <c r="DU2248" s="3"/>
      <c r="DV2248" s="3"/>
      <c r="DW2248" s="3"/>
      <c r="DX2248" s="3"/>
      <c r="DY2248" s="3"/>
      <c r="DZ2248" s="3"/>
      <c r="EA2248" s="3"/>
      <c r="EB2248" s="3"/>
      <c r="EC2248" s="3"/>
      <c r="ED2248" s="3"/>
      <c r="EE2248" s="3"/>
      <c r="EF2248" s="3"/>
      <c r="EG2248" s="3"/>
    </row>
    <row r="2249" spans="1:137" ht="15.75" customHeight="1">
      <c r="A2249" s="15" t="s">
        <v>7159</v>
      </c>
      <c r="B2249" s="15" t="s">
        <v>7160</v>
      </c>
      <c r="C2249" s="16">
        <v>24238571</v>
      </c>
      <c r="D2249" s="15">
        <v>601254121</v>
      </c>
      <c r="E2249" s="15" t="s">
        <v>7161</v>
      </c>
      <c r="F2249" s="15" t="s">
        <v>84</v>
      </c>
      <c r="G2249" s="15" t="s">
        <v>91</v>
      </c>
      <c r="H2249" s="15" t="s">
        <v>80</v>
      </c>
      <c r="I2249" s="17">
        <f t="shared" si="18"/>
        <v>0</v>
      </c>
      <c r="J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  <c r="U2249" s="17"/>
      <c r="V2249" s="17"/>
      <c r="W2249" s="17"/>
      <c r="X2249" s="17"/>
      <c r="Y2249" s="17"/>
      <c r="Z2249" s="18">
        <f t="shared" si="1"/>
        <v>10</v>
      </c>
      <c r="AA2249" s="19"/>
      <c r="AB2249" s="19"/>
      <c r="AC2249" s="19"/>
      <c r="AD2249" s="19"/>
      <c r="AE2249" s="19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>
        <v>10</v>
      </c>
      <c r="AP2249" s="19"/>
      <c r="AQ2249" s="19"/>
      <c r="AR2249" s="20">
        <f t="shared" si="3"/>
        <v>0</v>
      </c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1"/>
      <c r="BG2249" s="21"/>
      <c r="BH2249" s="21"/>
      <c r="BI2249" s="21"/>
      <c r="BJ2249" s="22">
        <f t="shared" si="21"/>
        <v>0</v>
      </c>
      <c r="BK2249" s="21"/>
      <c r="BL2249" s="21"/>
      <c r="BM2249" s="21"/>
      <c r="BN2249" s="23">
        <f t="shared" si="7"/>
        <v>0</v>
      </c>
      <c r="BO2249" s="23"/>
      <c r="BP2249" s="23"/>
      <c r="BQ2249" s="23"/>
      <c r="BR2249" s="23"/>
      <c r="BS2249" s="23"/>
      <c r="BT2249" s="23"/>
      <c r="BU2249" s="23"/>
      <c r="BV2249" s="23"/>
      <c r="BW2249" s="23"/>
      <c r="BX2249" s="23"/>
      <c r="BY2249" s="23"/>
      <c r="BZ2249" s="23"/>
      <c r="CA2249" s="23"/>
      <c r="CB2249" s="23"/>
      <c r="CC2249" s="23"/>
      <c r="CD2249" s="23"/>
      <c r="CE2249" s="23"/>
      <c r="CF2249" s="21">
        <f t="shared" si="9"/>
        <v>100</v>
      </c>
      <c r="CG2249" s="21"/>
      <c r="CH2249" s="21"/>
      <c r="CI2249" s="21"/>
      <c r="CJ2249" s="21"/>
      <c r="CK2249" s="21"/>
      <c r="CL2249" s="21"/>
      <c r="CM2249" s="21"/>
      <c r="CN2249" s="21"/>
      <c r="CO2249" s="21"/>
      <c r="CP2249" s="21"/>
      <c r="CQ2249" s="21"/>
      <c r="CR2249" s="21"/>
      <c r="CS2249" s="21"/>
      <c r="CT2249" s="21"/>
      <c r="CU2249" s="21">
        <v>100</v>
      </c>
      <c r="CV2249" s="21"/>
      <c r="CW2249" s="21"/>
      <c r="CX2249" s="23">
        <f t="shared" si="11"/>
        <v>1</v>
      </c>
      <c r="CY2249" s="23"/>
      <c r="CZ2249" s="23"/>
      <c r="DA2249" s="23"/>
      <c r="DB2249" s="23">
        <v>1</v>
      </c>
      <c r="DC2249" s="23"/>
      <c r="DD2249" s="23"/>
      <c r="DE2249" s="22">
        <f t="shared" si="13"/>
        <v>0</v>
      </c>
      <c r="DF2249" s="21"/>
      <c r="DG2249" s="21"/>
      <c r="DH2249" s="21"/>
      <c r="DI2249" s="21"/>
      <c r="DJ2249" s="21"/>
      <c r="DK2249" s="24">
        <f t="shared" si="15"/>
        <v>0</v>
      </c>
      <c r="DL2249" s="23"/>
      <c r="DM2249" s="23"/>
      <c r="DN2249" s="3"/>
      <c r="DO2249" s="3"/>
      <c r="DP2249" s="3"/>
      <c r="DQ2249" s="3"/>
      <c r="DR2249" s="3"/>
      <c r="DS2249" s="3"/>
      <c r="DT2249" s="3"/>
      <c r="DU2249" s="3"/>
      <c r="DV2249" s="3"/>
      <c r="DW2249" s="3"/>
      <c r="DX2249" s="3"/>
      <c r="DY2249" s="3"/>
      <c r="DZ2249" s="3"/>
      <c r="EA2249" s="3"/>
      <c r="EB2249" s="3"/>
      <c r="EC2249" s="3"/>
      <c r="ED2249" s="3"/>
      <c r="EE2249" s="3"/>
      <c r="EF2249" s="3"/>
      <c r="EG2249" s="3"/>
    </row>
    <row r="2250" spans="1:137" ht="15.75" customHeight="1">
      <c r="A2250" s="15" t="s">
        <v>7162</v>
      </c>
      <c r="B2250" s="15" t="s">
        <v>7163</v>
      </c>
      <c r="C2250" s="16" t="s">
        <v>7164</v>
      </c>
      <c r="D2250" s="15">
        <v>607124646</v>
      </c>
      <c r="E2250" s="15" t="s">
        <v>7165</v>
      </c>
      <c r="F2250" s="15" t="s">
        <v>84</v>
      </c>
      <c r="G2250" s="15" t="s">
        <v>91</v>
      </c>
      <c r="H2250" s="15" t="s">
        <v>80</v>
      </c>
      <c r="I2250" s="17">
        <f t="shared" si="18"/>
        <v>0</v>
      </c>
      <c r="J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  <c r="U2250" s="17"/>
      <c r="V2250" s="17"/>
      <c r="W2250" s="17"/>
      <c r="X2250" s="17"/>
      <c r="Y2250" s="17"/>
      <c r="Z2250" s="18">
        <f t="shared" si="1"/>
        <v>29</v>
      </c>
      <c r="AA2250" s="19"/>
      <c r="AB2250" s="19"/>
      <c r="AC2250" s="19"/>
      <c r="AD2250" s="19"/>
      <c r="AE2250" s="19"/>
      <c r="AF2250" s="19"/>
      <c r="AG2250" s="19">
        <v>19</v>
      </c>
      <c r="AH2250" s="19"/>
      <c r="AI2250" s="19"/>
      <c r="AJ2250" s="19"/>
      <c r="AK2250" s="19"/>
      <c r="AL2250" s="19"/>
      <c r="AM2250" s="19"/>
      <c r="AN2250" s="19"/>
      <c r="AO2250" s="19">
        <v>10</v>
      </c>
      <c r="AP2250" s="19"/>
      <c r="AQ2250" s="19"/>
      <c r="AR2250" s="20">
        <f t="shared" si="3"/>
        <v>0</v>
      </c>
      <c r="AS2250" s="21"/>
      <c r="AT2250" s="21"/>
      <c r="AU2250" s="21"/>
      <c r="AV2250" s="21"/>
      <c r="AW2250" s="21"/>
      <c r="AX2250" s="21"/>
      <c r="AY2250" s="21"/>
      <c r="AZ2250" s="21"/>
      <c r="BA2250" s="21"/>
      <c r="BB2250" s="21"/>
      <c r="BC2250" s="21"/>
      <c r="BD2250" s="21"/>
      <c r="BE2250" s="21"/>
      <c r="BF2250" s="21"/>
      <c r="BG2250" s="21"/>
      <c r="BH2250" s="21"/>
      <c r="BI2250" s="21"/>
      <c r="BJ2250" s="22">
        <f t="shared" si="21"/>
        <v>0</v>
      </c>
      <c r="BK2250" s="21"/>
      <c r="BL2250" s="21"/>
      <c r="BM2250" s="21"/>
      <c r="BN2250" s="23">
        <f t="shared" si="7"/>
        <v>0</v>
      </c>
      <c r="BO2250" s="23"/>
      <c r="BP2250" s="23"/>
      <c r="BQ2250" s="23"/>
      <c r="BR2250" s="23"/>
      <c r="BS2250" s="23"/>
      <c r="BT2250" s="23"/>
      <c r="BU2250" s="23"/>
      <c r="BV2250" s="23"/>
      <c r="BW2250" s="23"/>
      <c r="BX2250" s="23"/>
      <c r="BY2250" s="23"/>
      <c r="BZ2250" s="23"/>
      <c r="CA2250" s="23"/>
      <c r="CB2250" s="23"/>
      <c r="CC2250" s="23"/>
      <c r="CD2250" s="23"/>
      <c r="CE2250" s="23"/>
      <c r="CF2250" s="21">
        <f t="shared" si="9"/>
        <v>100</v>
      </c>
      <c r="CG2250" s="21"/>
      <c r="CH2250" s="21"/>
      <c r="CI2250" s="21"/>
      <c r="CJ2250" s="21"/>
      <c r="CK2250" s="21"/>
      <c r="CL2250" s="21"/>
      <c r="CM2250" s="21"/>
      <c r="CN2250" s="21"/>
      <c r="CO2250" s="21"/>
      <c r="CP2250" s="21"/>
      <c r="CQ2250" s="21"/>
      <c r="CR2250" s="21"/>
      <c r="CS2250" s="21"/>
      <c r="CT2250" s="21"/>
      <c r="CU2250" s="21">
        <v>100</v>
      </c>
      <c r="CV2250" s="21"/>
      <c r="CW2250" s="21"/>
      <c r="CX2250" s="23">
        <f t="shared" si="11"/>
        <v>1</v>
      </c>
      <c r="CY2250" s="23"/>
      <c r="CZ2250" s="23"/>
      <c r="DA2250" s="23"/>
      <c r="DB2250" s="23">
        <v>1</v>
      </c>
      <c r="DC2250" s="23"/>
      <c r="DD2250" s="23"/>
      <c r="DE2250" s="22">
        <f t="shared" si="13"/>
        <v>0</v>
      </c>
      <c r="DF2250" s="21"/>
      <c r="DG2250" s="21"/>
      <c r="DH2250" s="21"/>
      <c r="DI2250" s="21"/>
      <c r="DJ2250" s="21"/>
      <c r="DK2250" s="24">
        <f t="shared" si="15"/>
        <v>0</v>
      </c>
      <c r="DL2250" s="23"/>
      <c r="DM2250" s="23"/>
      <c r="DN2250" s="3"/>
      <c r="DO2250" s="3"/>
      <c r="DP2250" s="3"/>
      <c r="DQ2250" s="3"/>
      <c r="DR2250" s="3"/>
      <c r="DS2250" s="3"/>
      <c r="DT2250" s="3"/>
      <c r="DU2250" s="3"/>
      <c r="DV2250" s="3"/>
      <c r="DW2250" s="3"/>
      <c r="DX2250" s="3"/>
      <c r="DY2250" s="3"/>
      <c r="DZ2250" s="3"/>
      <c r="EA2250" s="3"/>
      <c r="EB2250" s="3"/>
      <c r="EC2250" s="3"/>
      <c r="ED2250" s="3"/>
      <c r="EE2250" s="3"/>
      <c r="EF2250" s="3"/>
      <c r="EG2250" s="3"/>
    </row>
    <row r="2251" spans="1:137" ht="15.75" customHeight="1">
      <c r="A2251" s="15" t="s">
        <v>7166</v>
      </c>
      <c r="B2251" s="15" t="s">
        <v>7167</v>
      </c>
      <c r="C2251" s="16">
        <v>70878277</v>
      </c>
      <c r="D2251" s="15">
        <v>731129927</v>
      </c>
      <c r="E2251" s="15" t="s">
        <v>7168</v>
      </c>
      <c r="F2251" s="15" t="s">
        <v>84</v>
      </c>
      <c r="G2251" s="15" t="s">
        <v>91</v>
      </c>
      <c r="H2251" s="15" t="s">
        <v>150</v>
      </c>
      <c r="I2251" s="17">
        <f t="shared" si="18"/>
        <v>0</v>
      </c>
      <c r="J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  <c r="U2251" s="17"/>
      <c r="V2251" s="17"/>
      <c r="W2251" s="17"/>
      <c r="X2251" s="17"/>
      <c r="Y2251" s="17"/>
      <c r="Z2251" s="18">
        <f t="shared" si="1"/>
        <v>84</v>
      </c>
      <c r="AA2251" s="19"/>
      <c r="AB2251" s="19"/>
      <c r="AC2251" s="19"/>
      <c r="AD2251" s="19"/>
      <c r="AE2251" s="19"/>
      <c r="AF2251" s="19"/>
      <c r="AG2251" s="19">
        <v>19</v>
      </c>
      <c r="AH2251" s="19"/>
      <c r="AI2251" s="19"/>
      <c r="AJ2251" s="19"/>
      <c r="AK2251" s="19"/>
      <c r="AL2251" s="19"/>
      <c r="AM2251" s="19"/>
      <c r="AN2251" s="19"/>
      <c r="AO2251" s="19">
        <v>65</v>
      </c>
      <c r="AP2251" s="19"/>
      <c r="AQ2251" s="19"/>
      <c r="AR2251" s="20">
        <f t="shared" si="3"/>
        <v>0</v>
      </c>
      <c r="AS2251" s="21"/>
      <c r="AT2251" s="21"/>
      <c r="AU2251" s="21"/>
      <c r="AV2251" s="21"/>
      <c r="AW2251" s="21"/>
      <c r="AX2251" s="21"/>
      <c r="AY2251" s="21"/>
      <c r="AZ2251" s="21"/>
      <c r="BA2251" s="21"/>
      <c r="BB2251" s="21"/>
      <c r="BC2251" s="21"/>
      <c r="BD2251" s="21"/>
      <c r="BE2251" s="21"/>
      <c r="BF2251" s="21"/>
      <c r="BG2251" s="21"/>
      <c r="BH2251" s="21"/>
      <c r="BI2251" s="21"/>
      <c r="BJ2251" s="22">
        <f t="shared" si="21"/>
        <v>0</v>
      </c>
      <c r="BK2251" s="21"/>
      <c r="BL2251" s="21"/>
      <c r="BM2251" s="21"/>
      <c r="BN2251" s="23">
        <f t="shared" si="7"/>
        <v>0</v>
      </c>
      <c r="BO2251" s="23"/>
      <c r="BP2251" s="23"/>
      <c r="BQ2251" s="23"/>
      <c r="BR2251" s="23"/>
      <c r="BS2251" s="23"/>
      <c r="BT2251" s="23"/>
      <c r="BU2251" s="23"/>
      <c r="BV2251" s="23"/>
      <c r="BW2251" s="23"/>
      <c r="BX2251" s="23"/>
      <c r="BY2251" s="23"/>
      <c r="BZ2251" s="23"/>
      <c r="CA2251" s="23"/>
      <c r="CB2251" s="23"/>
      <c r="CC2251" s="23"/>
      <c r="CD2251" s="23"/>
      <c r="CE2251" s="23"/>
      <c r="CF2251" s="21">
        <f t="shared" si="9"/>
        <v>100</v>
      </c>
      <c r="CG2251" s="21"/>
      <c r="CH2251" s="21"/>
      <c r="CI2251" s="21"/>
      <c r="CJ2251" s="21"/>
      <c r="CK2251" s="21"/>
      <c r="CL2251" s="21"/>
      <c r="CM2251" s="21"/>
      <c r="CN2251" s="21"/>
      <c r="CO2251" s="21"/>
      <c r="CP2251" s="21"/>
      <c r="CQ2251" s="21"/>
      <c r="CR2251" s="21"/>
      <c r="CS2251" s="21"/>
      <c r="CT2251" s="21"/>
      <c r="CU2251" s="21">
        <v>100</v>
      </c>
      <c r="CV2251" s="21"/>
      <c r="CW2251" s="21"/>
      <c r="CX2251" s="23">
        <f t="shared" si="11"/>
        <v>1</v>
      </c>
      <c r="CY2251" s="23"/>
      <c r="CZ2251" s="23"/>
      <c r="DA2251" s="23"/>
      <c r="DB2251" s="23">
        <v>1</v>
      </c>
      <c r="DC2251" s="23"/>
      <c r="DD2251" s="23"/>
      <c r="DE2251" s="22">
        <f t="shared" si="13"/>
        <v>0</v>
      </c>
      <c r="DF2251" s="21"/>
      <c r="DG2251" s="21"/>
      <c r="DH2251" s="21"/>
      <c r="DI2251" s="21"/>
      <c r="DJ2251" s="21"/>
      <c r="DK2251" s="24">
        <f t="shared" si="15"/>
        <v>0</v>
      </c>
      <c r="DL2251" s="23"/>
      <c r="DM2251" s="23"/>
      <c r="DN2251" s="3"/>
      <c r="DO2251" s="3"/>
      <c r="DP2251" s="3"/>
      <c r="DQ2251" s="3"/>
      <c r="DR2251" s="3"/>
      <c r="DS2251" s="3"/>
      <c r="DT2251" s="3"/>
      <c r="DU2251" s="3"/>
      <c r="DV2251" s="3"/>
      <c r="DW2251" s="3"/>
      <c r="DX2251" s="3"/>
      <c r="DY2251" s="3"/>
      <c r="DZ2251" s="3"/>
      <c r="EA2251" s="3"/>
      <c r="EB2251" s="3"/>
      <c r="EC2251" s="3"/>
      <c r="ED2251" s="3"/>
      <c r="EE2251" s="3"/>
      <c r="EF2251" s="3"/>
      <c r="EG2251" s="3"/>
    </row>
    <row r="2252" spans="1:137" ht="15.75" customHeight="1">
      <c r="A2252" s="15" t="s">
        <v>7169</v>
      </c>
      <c r="B2252" s="15" t="s">
        <v>7170</v>
      </c>
      <c r="C2252" s="16">
        <v>70959935</v>
      </c>
      <c r="D2252" s="15">
        <v>607205693</v>
      </c>
      <c r="E2252" s="15" t="s">
        <v>7171</v>
      </c>
      <c r="F2252" s="15" t="s">
        <v>84</v>
      </c>
      <c r="G2252" s="15" t="s">
        <v>153</v>
      </c>
      <c r="H2252" s="15" t="s">
        <v>80</v>
      </c>
      <c r="I2252" s="17">
        <f t="shared" si="18"/>
        <v>0</v>
      </c>
      <c r="J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  <c r="U2252" s="17"/>
      <c r="V2252" s="17"/>
      <c r="W2252" s="17"/>
      <c r="X2252" s="17"/>
      <c r="Y2252" s="17"/>
      <c r="Z2252" s="18">
        <f t="shared" si="1"/>
        <v>15</v>
      </c>
      <c r="AA2252" s="19"/>
      <c r="AB2252" s="19"/>
      <c r="AC2252" s="19"/>
      <c r="AD2252" s="19"/>
      <c r="AE2252" s="19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>
        <v>15</v>
      </c>
      <c r="AQ2252" s="19"/>
      <c r="AR2252" s="20">
        <f t="shared" si="3"/>
        <v>0</v>
      </c>
      <c r="AS2252" s="21"/>
      <c r="AT2252" s="21"/>
      <c r="AU2252" s="21"/>
      <c r="AV2252" s="21"/>
      <c r="AW2252" s="21"/>
      <c r="AX2252" s="21"/>
      <c r="AY2252" s="21"/>
      <c r="AZ2252" s="21"/>
      <c r="BA2252" s="21"/>
      <c r="BB2252" s="21"/>
      <c r="BC2252" s="21"/>
      <c r="BD2252" s="21"/>
      <c r="BE2252" s="21"/>
      <c r="BF2252" s="21"/>
      <c r="BG2252" s="21"/>
      <c r="BH2252" s="21"/>
      <c r="BI2252" s="21"/>
      <c r="BJ2252" s="22">
        <f t="shared" si="21"/>
        <v>0</v>
      </c>
      <c r="BK2252" s="21"/>
      <c r="BL2252" s="21"/>
      <c r="BM2252" s="21"/>
      <c r="BN2252" s="23">
        <f t="shared" si="7"/>
        <v>0</v>
      </c>
      <c r="BO2252" s="23"/>
      <c r="BP2252" s="23"/>
      <c r="BQ2252" s="23"/>
      <c r="BR2252" s="23"/>
      <c r="BS2252" s="23"/>
      <c r="BT2252" s="23"/>
      <c r="BU2252" s="23"/>
      <c r="BV2252" s="23"/>
      <c r="BW2252" s="23"/>
      <c r="BX2252" s="23"/>
      <c r="BY2252" s="23"/>
      <c r="BZ2252" s="23"/>
      <c r="CA2252" s="23"/>
      <c r="CB2252" s="23"/>
      <c r="CC2252" s="23"/>
      <c r="CD2252" s="23"/>
      <c r="CE2252" s="23"/>
      <c r="CF2252" s="21">
        <f t="shared" si="9"/>
        <v>0</v>
      </c>
      <c r="CG2252" s="21"/>
      <c r="CH2252" s="21"/>
      <c r="CI2252" s="21"/>
      <c r="CJ2252" s="21"/>
      <c r="CK2252" s="21"/>
      <c r="CL2252" s="21"/>
      <c r="CM2252" s="21"/>
      <c r="CN2252" s="21"/>
      <c r="CO2252" s="21"/>
      <c r="CP2252" s="21"/>
      <c r="CQ2252" s="21"/>
      <c r="CR2252" s="21"/>
      <c r="CS2252" s="21"/>
      <c r="CT2252" s="21"/>
      <c r="CU2252" s="21"/>
      <c r="CV2252" s="21"/>
      <c r="CW2252" s="21"/>
      <c r="CX2252" s="23">
        <f t="shared" si="11"/>
        <v>0</v>
      </c>
      <c r="CY2252" s="23"/>
      <c r="CZ2252" s="23"/>
      <c r="DA2252" s="23"/>
      <c r="DB2252" s="23"/>
      <c r="DC2252" s="23"/>
      <c r="DD2252" s="23"/>
      <c r="DE2252" s="22">
        <f t="shared" si="13"/>
        <v>0</v>
      </c>
      <c r="DF2252" s="21"/>
      <c r="DG2252" s="21"/>
      <c r="DH2252" s="21"/>
      <c r="DI2252" s="21"/>
      <c r="DJ2252" s="21"/>
      <c r="DK2252" s="24">
        <f t="shared" si="15"/>
        <v>0</v>
      </c>
      <c r="DL2252" s="23"/>
      <c r="DM2252" s="23"/>
      <c r="DN2252" s="3"/>
      <c r="DO2252" s="3"/>
      <c r="DP2252" s="3"/>
      <c r="DQ2252" s="3"/>
      <c r="DR2252" s="3"/>
      <c r="DS2252" s="3"/>
      <c r="DT2252" s="3"/>
      <c r="DU2252" s="3"/>
      <c r="DV2252" s="3"/>
      <c r="DW2252" s="3"/>
      <c r="DX2252" s="3"/>
      <c r="DY2252" s="3"/>
      <c r="DZ2252" s="3"/>
      <c r="EA2252" s="3"/>
      <c r="EB2252" s="3"/>
      <c r="EC2252" s="3"/>
      <c r="ED2252" s="3"/>
      <c r="EE2252" s="3"/>
      <c r="EF2252" s="3"/>
      <c r="EG2252" s="3"/>
    </row>
    <row r="2253" spans="1:137" ht="15.75" customHeight="1">
      <c r="A2253" s="15" t="s">
        <v>7172</v>
      </c>
      <c r="B2253" s="15" t="s">
        <v>126</v>
      </c>
      <c r="C2253" s="16" t="s">
        <v>127</v>
      </c>
      <c r="D2253" s="15">
        <v>603206046</v>
      </c>
      <c r="E2253" s="15" t="s">
        <v>7173</v>
      </c>
      <c r="F2253" s="15" t="s">
        <v>84</v>
      </c>
      <c r="G2253" s="15" t="s">
        <v>91</v>
      </c>
      <c r="H2253" s="15" t="s">
        <v>57</v>
      </c>
      <c r="I2253" s="17">
        <f t="shared" si="18"/>
        <v>0</v>
      </c>
      <c r="J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  <c r="U2253" s="17"/>
      <c r="V2253" s="17"/>
      <c r="W2253" s="17"/>
      <c r="X2253" s="17"/>
      <c r="Y2253" s="17"/>
      <c r="Z2253" s="18">
        <f t="shared" si="1"/>
        <v>10</v>
      </c>
      <c r="AA2253" s="19"/>
      <c r="AB2253" s="19"/>
      <c r="AC2253" s="19"/>
      <c r="AD2253" s="19"/>
      <c r="AE2253" s="19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>
        <v>10</v>
      </c>
      <c r="AP2253" s="19"/>
      <c r="AQ2253" s="19"/>
      <c r="AR2253" s="20">
        <f t="shared" si="3"/>
        <v>0</v>
      </c>
      <c r="AS2253" s="21"/>
      <c r="AT2253" s="21"/>
      <c r="AU2253" s="21"/>
      <c r="AV2253" s="21"/>
      <c r="AW2253" s="21"/>
      <c r="AX2253" s="21"/>
      <c r="AY2253" s="21"/>
      <c r="AZ2253" s="21"/>
      <c r="BA2253" s="21"/>
      <c r="BB2253" s="21"/>
      <c r="BC2253" s="21"/>
      <c r="BD2253" s="21"/>
      <c r="BE2253" s="21"/>
      <c r="BF2253" s="21"/>
      <c r="BG2253" s="21"/>
      <c r="BH2253" s="21"/>
      <c r="BI2253" s="21"/>
      <c r="BJ2253" s="22">
        <f t="shared" si="21"/>
        <v>0</v>
      </c>
      <c r="BK2253" s="21"/>
      <c r="BL2253" s="21"/>
      <c r="BM2253" s="21"/>
      <c r="BN2253" s="23">
        <f t="shared" si="7"/>
        <v>0</v>
      </c>
      <c r="BO2253" s="23"/>
      <c r="BP2253" s="23"/>
      <c r="BQ2253" s="23"/>
      <c r="BR2253" s="23"/>
      <c r="BS2253" s="23"/>
      <c r="BT2253" s="23"/>
      <c r="BU2253" s="23"/>
      <c r="BV2253" s="23"/>
      <c r="BW2253" s="23"/>
      <c r="BX2253" s="23"/>
      <c r="BY2253" s="23"/>
      <c r="BZ2253" s="23"/>
      <c r="CA2253" s="23"/>
      <c r="CB2253" s="23"/>
      <c r="CC2253" s="23"/>
      <c r="CD2253" s="23"/>
      <c r="CE2253" s="23"/>
      <c r="CF2253" s="21">
        <f t="shared" si="9"/>
        <v>100</v>
      </c>
      <c r="CG2253" s="21"/>
      <c r="CH2253" s="21"/>
      <c r="CI2253" s="21"/>
      <c r="CJ2253" s="21"/>
      <c r="CK2253" s="21"/>
      <c r="CL2253" s="21"/>
      <c r="CM2253" s="21"/>
      <c r="CN2253" s="21"/>
      <c r="CO2253" s="21"/>
      <c r="CP2253" s="21"/>
      <c r="CQ2253" s="21"/>
      <c r="CR2253" s="21"/>
      <c r="CS2253" s="21"/>
      <c r="CT2253" s="21"/>
      <c r="CU2253" s="21">
        <v>100</v>
      </c>
      <c r="CV2253" s="21"/>
      <c r="CW2253" s="21"/>
      <c r="CX2253" s="23">
        <f t="shared" si="11"/>
        <v>1</v>
      </c>
      <c r="CY2253" s="23"/>
      <c r="CZ2253" s="23"/>
      <c r="DA2253" s="23"/>
      <c r="DB2253" s="23">
        <v>1</v>
      </c>
      <c r="DC2253" s="23"/>
      <c r="DD2253" s="23"/>
      <c r="DE2253" s="22">
        <f t="shared" si="13"/>
        <v>0</v>
      </c>
      <c r="DF2253" s="21"/>
      <c r="DG2253" s="21"/>
      <c r="DH2253" s="21"/>
      <c r="DI2253" s="21"/>
      <c r="DJ2253" s="21"/>
      <c r="DK2253" s="24">
        <f t="shared" si="15"/>
        <v>0</v>
      </c>
      <c r="DL2253" s="23"/>
      <c r="DM2253" s="23"/>
      <c r="DN2253" s="3"/>
      <c r="DO2253" s="3"/>
      <c r="DP2253" s="3"/>
      <c r="DQ2253" s="3"/>
      <c r="DR2253" s="3"/>
      <c r="DS2253" s="3"/>
      <c r="DT2253" s="3"/>
      <c r="DU2253" s="3"/>
      <c r="DV2253" s="3"/>
      <c r="DW2253" s="3"/>
      <c r="DX2253" s="3"/>
      <c r="DY2253" s="3"/>
      <c r="DZ2253" s="3"/>
      <c r="EA2253" s="3"/>
      <c r="EB2253" s="3"/>
      <c r="EC2253" s="3"/>
      <c r="ED2253" s="3"/>
      <c r="EE2253" s="3"/>
      <c r="EF2253" s="3"/>
      <c r="EG2253" s="3"/>
    </row>
    <row r="2254" spans="1:137" ht="15.75" customHeight="1">
      <c r="A2254" s="15" t="s">
        <v>7174</v>
      </c>
      <c r="B2254" s="15" t="s">
        <v>7175</v>
      </c>
      <c r="C2254" s="16">
        <v>70337888</v>
      </c>
      <c r="D2254" s="15">
        <v>777565783</v>
      </c>
      <c r="E2254" s="15" t="s">
        <v>7176</v>
      </c>
      <c r="F2254" s="15" t="s">
        <v>84</v>
      </c>
      <c r="G2254" s="15" t="s">
        <v>91</v>
      </c>
      <c r="H2254" s="15" t="s">
        <v>216</v>
      </c>
      <c r="I2254" s="17">
        <f t="shared" si="18"/>
        <v>0</v>
      </c>
      <c r="J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  <c r="U2254" s="17"/>
      <c r="V2254" s="17"/>
      <c r="W2254" s="17"/>
      <c r="X2254" s="17"/>
      <c r="Y2254" s="17"/>
      <c r="Z2254" s="18">
        <f t="shared" si="1"/>
        <v>29</v>
      </c>
      <c r="AA2254" s="19"/>
      <c r="AB2254" s="19"/>
      <c r="AC2254" s="19"/>
      <c r="AD2254" s="19"/>
      <c r="AE2254" s="19"/>
      <c r="AF2254" s="19"/>
      <c r="AG2254" s="19">
        <v>19</v>
      </c>
      <c r="AH2254" s="19"/>
      <c r="AI2254" s="19"/>
      <c r="AJ2254" s="19"/>
      <c r="AK2254" s="19"/>
      <c r="AL2254" s="19"/>
      <c r="AM2254" s="19"/>
      <c r="AN2254" s="19"/>
      <c r="AO2254" s="19">
        <v>10</v>
      </c>
      <c r="AP2254" s="19"/>
      <c r="AQ2254" s="19"/>
      <c r="AR2254" s="20">
        <f t="shared" si="3"/>
        <v>0</v>
      </c>
      <c r="AS2254" s="21"/>
      <c r="AT2254" s="21"/>
      <c r="AU2254" s="21"/>
      <c r="AV2254" s="21"/>
      <c r="AW2254" s="21"/>
      <c r="AX2254" s="21"/>
      <c r="AY2254" s="21"/>
      <c r="AZ2254" s="21"/>
      <c r="BA2254" s="21"/>
      <c r="BB2254" s="21"/>
      <c r="BC2254" s="21"/>
      <c r="BD2254" s="21"/>
      <c r="BE2254" s="21"/>
      <c r="BF2254" s="21"/>
      <c r="BG2254" s="21"/>
      <c r="BH2254" s="21"/>
      <c r="BI2254" s="21"/>
      <c r="BJ2254" s="22">
        <f t="shared" si="21"/>
        <v>0</v>
      </c>
      <c r="BK2254" s="21"/>
      <c r="BL2254" s="21"/>
      <c r="BM2254" s="21"/>
      <c r="BN2254" s="23">
        <f t="shared" si="7"/>
        <v>0</v>
      </c>
      <c r="BO2254" s="23"/>
      <c r="BP2254" s="23"/>
      <c r="BQ2254" s="23"/>
      <c r="BR2254" s="23"/>
      <c r="BS2254" s="23"/>
      <c r="BT2254" s="23"/>
      <c r="BU2254" s="23"/>
      <c r="BV2254" s="23"/>
      <c r="BW2254" s="23"/>
      <c r="BX2254" s="23"/>
      <c r="BY2254" s="23"/>
      <c r="BZ2254" s="23"/>
      <c r="CA2254" s="23"/>
      <c r="CB2254" s="23"/>
      <c r="CC2254" s="23"/>
      <c r="CD2254" s="23"/>
      <c r="CE2254" s="23"/>
      <c r="CF2254" s="21">
        <f t="shared" si="9"/>
        <v>100</v>
      </c>
      <c r="CG2254" s="21"/>
      <c r="CH2254" s="21"/>
      <c r="CI2254" s="21"/>
      <c r="CJ2254" s="21"/>
      <c r="CK2254" s="21"/>
      <c r="CL2254" s="21"/>
      <c r="CM2254" s="21"/>
      <c r="CN2254" s="21"/>
      <c r="CO2254" s="21"/>
      <c r="CP2254" s="21"/>
      <c r="CQ2254" s="21"/>
      <c r="CR2254" s="21"/>
      <c r="CS2254" s="21"/>
      <c r="CT2254" s="21"/>
      <c r="CU2254" s="21">
        <v>100</v>
      </c>
      <c r="CV2254" s="21"/>
      <c r="CW2254" s="21"/>
      <c r="CX2254" s="23">
        <f t="shared" si="11"/>
        <v>1</v>
      </c>
      <c r="CY2254" s="23"/>
      <c r="CZ2254" s="23"/>
      <c r="DA2254" s="23"/>
      <c r="DB2254" s="23">
        <v>1</v>
      </c>
      <c r="DC2254" s="23"/>
      <c r="DD2254" s="23"/>
      <c r="DE2254" s="22">
        <f t="shared" si="13"/>
        <v>0</v>
      </c>
      <c r="DF2254" s="21"/>
      <c r="DG2254" s="21"/>
      <c r="DH2254" s="21"/>
      <c r="DI2254" s="21"/>
      <c r="DJ2254" s="21"/>
      <c r="DK2254" s="24">
        <f t="shared" si="15"/>
        <v>0</v>
      </c>
      <c r="DL2254" s="23"/>
      <c r="DM2254" s="23"/>
      <c r="DN2254" s="3"/>
      <c r="DO2254" s="3"/>
      <c r="DP2254" s="3"/>
      <c r="DQ2254" s="3"/>
      <c r="DR2254" s="3"/>
      <c r="DS2254" s="3"/>
      <c r="DT2254" s="3"/>
      <c r="DU2254" s="3"/>
      <c r="DV2254" s="3"/>
      <c r="DW2254" s="3"/>
      <c r="DX2254" s="3"/>
      <c r="DY2254" s="3"/>
      <c r="DZ2254" s="3"/>
      <c r="EA2254" s="3"/>
      <c r="EB2254" s="3"/>
      <c r="EC2254" s="3"/>
      <c r="ED2254" s="3"/>
      <c r="EE2254" s="3"/>
      <c r="EF2254" s="3"/>
      <c r="EG2254" s="3"/>
    </row>
    <row r="2255" spans="1:137" ht="15.75" customHeight="1">
      <c r="A2255" s="15" t="s">
        <v>7177</v>
      </c>
      <c r="B2255" s="15" t="s">
        <v>7178</v>
      </c>
      <c r="C2255" s="16">
        <v>27649695</v>
      </c>
      <c r="D2255" s="15">
        <v>604863865</v>
      </c>
      <c r="E2255" s="15" t="s">
        <v>7179</v>
      </c>
      <c r="F2255" s="15" t="s">
        <v>84</v>
      </c>
      <c r="G2255" s="15" t="s">
        <v>91</v>
      </c>
      <c r="H2255" s="15" t="s">
        <v>158</v>
      </c>
      <c r="I2255" s="17">
        <f t="shared" si="18"/>
        <v>0</v>
      </c>
      <c r="J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  <c r="U2255" s="17"/>
      <c r="V2255" s="17"/>
      <c r="W2255" s="17"/>
      <c r="X2255" s="17"/>
      <c r="Y2255" s="17"/>
      <c r="Z2255" s="18">
        <f t="shared" si="1"/>
        <v>29</v>
      </c>
      <c r="AA2255" s="19"/>
      <c r="AB2255" s="19"/>
      <c r="AC2255" s="19"/>
      <c r="AD2255" s="19"/>
      <c r="AE2255" s="19"/>
      <c r="AF2255" s="19"/>
      <c r="AG2255" s="19">
        <v>19</v>
      </c>
      <c r="AH2255" s="19"/>
      <c r="AI2255" s="19"/>
      <c r="AJ2255" s="19"/>
      <c r="AK2255" s="19"/>
      <c r="AL2255" s="19"/>
      <c r="AM2255" s="19"/>
      <c r="AN2255" s="19"/>
      <c r="AO2255" s="19">
        <v>10</v>
      </c>
      <c r="AP2255" s="19"/>
      <c r="AQ2255" s="19"/>
      <c r="AR2255" s="20">
        <f t="shared" si="3"/>
        <v>0</v>
      </c>
      <c r="AS2255" s="21"/>
      <c r="AT2255" s="21"/>
      <c r="AU2255" s="21"/>
      <c r="AV2255" s="21"/>
      <c r="AW2255" s="21"/>
      <c r="AX2255" s="21"/>
      <c r="AY2255" s="21"/>
      <c r="AZ2255" s="21"/>
      <c r="BA2255" s="21"/>
      <c r="BB2255" s="21"/>
      <c r="BC2255" s="21"/>
      <c r="BD2255" s="21"/>
      <c r="BE2255" s="21"/>
      <c r="BF2255" s="21"/>
      <c r="BG2255" s="21"/>
      <c r="BH2255" s="21"/>
      <c r="BI2255" s="21"/>
      <c r="BJ2255" s="22">
        <f t="shared" si="21"/>
        <v>0</v>
      </c>
      <c r="BK2255" s="21"/>
      <c r="BL2255" s="21"/>
      <c r="BM2255" s="21"/>
      <c r="BN2255" s="23">
        <f t="shared" si="7"/>
        <v>0</v>
      </c>
      <c r="BO2255" s="23"/>
      <c r="BP2255" s="23"/>
      <c r="BQ2255" s="23"/>
      <c r="BR2255" s="23"/>
      <c r="BS2255" s="23"/>
      <c r="BT2255" s="23"/>
      <c r="BU2255" s="23"/>
      <c r="BV2255" s="23"/>
      <c r="BW2255" s="23"/>
      <c r="BX2255" s="23"/>
      <c r="BY2255" s="23"/>
      <c r="BZ2255" s="23"/>
      <c r="CA2255" s="23"/>
      <c r="CB2255" s="23"/>
      <c r="CC2255" s="23"/>
      <c r="CD2255" s="23"/>
      <c r="CE2255" s="23"/>
      <c r="CF2255" s="21">
        <f t="shared" si="9"/>
        <v>100</v>
      </c>
      <c r="CG2255" s="21"/>
      <c r="CH2255" s="21"/>
      <c r="CI2255" s="21"/>
      <c r="CJ2255" s="21"/>
      <c r="CK2255" s="21"/>
      <c r="CL2255" s="21"/>
      <c r="CM2255" s="21"/>
      <c r="CN2255" s="21"/>
      <c r="CO2255" s="21"/>
      <c r="CP2255" s="21"/>
      <c r="CQ2255" s="21"/>
      <c r="CR2255" s="21"/>
      <c r="CS2255" s="21"/>
      <c r="CT2255" s="21"/>
      <c r="CU2255" s="21">
        <v>100</v>
      </c>
      <c r="CV2255" s="21"/>
      <c r="CW2255" s="21"/>
      <c r="CX2255" s="23">
        <f t="shared" si="11"/>
        <v>1</v>
      </c>
      <c r="CY2255" s="23"/>
      <c r="CZ2255" s="23"/>
      <c r="DA2255" s="23"/>
      <c r="DB2255" s="23">
        <v>1</v>
      </c>
      <c r="DC2255" s="23"/>
      <c r="DD2255" s="23"/>
      <c r="DE2255" s="22">
        <f t="shared" si="13"/>
        <v>0</v>
      </c>
      <c r="DF2255" s="21"/>
      <c r="DG2255" s="21"/>
      <c r="DH2255" s="21"/>
      <c r="DI2255" s="21"/>
      <c r="DJ2255" s="21"/>
      <c r="DK2255" s="24">
        <f t="shared" si="15"/>
        <v>0</v>
      </c>
      <c r="DL2255" s="23"/>
      <c r="DM2255" s="23"/>
      <c r="DN2255" s="3"/>
      <c r="DO2255" s="3"/>
      <c r="DP2255" s="3"/>
      <c r="DQ2255" s="3"/>
      <c r="DR2255" s="3"/>
      <c r="DS2255" s="3"/>
      <c r="DT2255" s="3"/>
      <c r="DU2255" s="3"/>
      <c r="DV2255" s="3"/>
      <c r="DW2255" s="3"/>
      <c r="DX2255" s="3"/>
      <c r="DY2255" s="3"/>
      <c r="DZ2255" s="3"/>
      <c r="EA2255" s="3"/>
      <c r="EB2255" s="3"/>
      <c r="EC2255" s="3"/>
      <c r="ED2255" s="3"/>
      <c r="EE2255" s="3"/>
      <c r="EF2255" s="3"/>
      <c r="EG2255" s="3"/>
    </row>
    <row r="2256" spans="1:137" ht="15.75" customHeight="1">
      <c r="A2256" s="15" t="s">
        <v>7180</v>
      </c>
      <c r="B2256" s="15" t="s">
        <v>7181</v>
      </c>
      <c r="C2256" s="16">
        <v>61498998</v>
      </c>
      <c r="D2256" s="15">
        <v>606905160</v>
      </c>
      <c r="E2256" s="15" t="s">
        <v>7182</v>
      </c>
      <c r="F2256" s="15" t="s">
        <v>84</v>
      </c>
      <c r="G2256" s="15" t="s">
        <v>91</v>
      </c>
      <c r="H2256" s="15" t="s">
        <v>449</v>
      </c>
      <c r="I2256" s="17">
        <f t="shared" si="18"/>
        <v>0</v>
      </c>
      <c r="J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  <c r="U2256" s="17"/>
      <c r="V2256" s="17"/>
      <c r="W2256" s="17"/>
      <c r="X2256" s="17"/>
      <c r="Y2256" s="17"/>
      <c r="Z2256" s="18">
        <f t="shared" si="1"/>
        <v>49</v>
      </c>
      <c r="AA2256" s="19"/>
      <c r="AB2256" s="19"/>
      <c r="AC2256" s="19"/>
      <c r="AD2256" s="19"/>
      <c r="AE2256" s="19"/>
      <c r="AF2256" s="19"/>
      <c r="AG2256" s="19">
        <v>19</v>
      </c>
      <c r="AH2256" s="19"/>
      <c r="AI2256" s="19"/>
      <c r="AJ2256" s="19"/>
      <c r="AK2256" s="19"/>
      <c r="AL2256" s="19"/>
      <c r="AM2256" s="19"/>
      <c r="AN2256" s="19"/>
      <c r="AO2256" s="19">
        <v>30</v>
      </c>
      <c r="AP2256" s="19"/>
      <c r="AQ2256" s="19"/>
      <c r="AR2256" s="20">
        <f t="shared" si="3"/>
        <v>0</v>
      </c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2">
        <f t="shared" si="21"/>
        <v>0</v>
      </c>
      <c r="BK2256" s="21"/>
      <c r="BL2256" s="21"/>
      <c r="BM2256" s="21"/>
      <c r="BN2256" s="23">
        <f t="shared" si="7"/>
        <v>0</v>
      </c>
      <c r="BO2256" s="23"/>
      <c r="BP2256" s="23"/>
      <c r="BQ2256" s="23"/>
      <c r="BR2256" s="23"/>
      <c r="BS2256" s="23"/>
      <c r="BT2256" s="23"/>
      <c r="BU2256" s="23"/>
      <c r="BV2256" s="23"/>
      <c r="BW2256" s="23"/>
      <c r="BX2256" s="23"/>
      <c r="BY2256" s="23"/>
      <c r="BZ2256" s="23"/>
      <c r="CA2256" s="23"/>
      <c r="CB2256" s="23"/>
      <c r="CC2256" s="23"/>
      <c r="CD2256" s="23"/>
      <c r="CE2256" s="23"/>
      <c r="CF2256" s="21">
        <f t="shared" si="9"/>
        <v>100</v>
      </c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>
        <v>100</v>
      </c>
      <c r="CV2256" s="21"/>
      <c r="CW2256" s="21"/>
      <c r="CX2256" s="23">
        <f t="shared" si="11"/>
        <v>1</v>
      </c>
      <c r="CY2256" s="23"/>
      <c r="CZ2256" s="23"/>
      <c r="DA2256" s="23"/>
      <c r="DB2256" s="23">
        <v>1</v>
      </c>
      <c r="DC2256" s="23"/>
      <c r="DD2256" s="23"/>
      <c r="DE2256" s="22">
        <f t="shared" si="13"/>
        <v>0</v>
      </c>
      <c r="DF2256" s="21"/>
      <c r="DG2256" s="21"/>
      <c r="DH2256" s="21"/>
      <c r="DI2256" s="21"/>
      <c r="DJ2256" s="21"/>
      <c r="DK2256" s="24">
        <f t="shared" si="15"/>
        <v>0</v>
      </c>
      <c r="DL2256" s="23"/>
      <c r="DM2256" s="23"/>
      <c r="DN2256" s="3"/>
      <c r="DO2256" s="3"/>
      <c r="DP2256" s="3"/>
      <c r="DQ2256" s="3"/>
      <c r="DR2256" s="3"/>
      <c r="DS2256" s="3"/>
      <c r="DT2256" s="3"/>
      <c r="DU2256" s="3"/>
      <c r="DV2256" s="3"/>
      <c r="DW2256" s="3"/>
      <c r="DX2256" s="3"/>
      <c r="DY2256" s="3"/>
      <c r="DZ2256" s="3"/>
      <c r="EA2256" s="3"/>
      <c r="EB2256" s="3"/>
      <c r="EC2256" s="3"/>
      <c r="ED2256" s="3"/>
      <c r="EE2256" s="3"/>
      <c r="EF2256" s="3"/>
      <c r="EG2256" s="3"/>
    </row>
    <row r="2257" spans="1:137" ht="15.75" customHeight="1">
      <c r="A2257" s="15" t="s">
        <v>7183</v>
      </c>
      <c r="B2257" s="15" t="s">
        <v>7184</v>
      </c>
      <c r="C2257" s="16" t="s">
        <v>7185</v>
      </c>
      <c r="D2257" s="15">
        <v>736190700</v>
      </c>
      <c r="E2257" s="15" t="s">
        <v>7186</v>
      </c>
      <c r="F2257" s="15" t="s">
        <v>84</v>
      </c>
      <c r="G2257" s="15" t="s">
        <v>91</v>
      </c>
      <c r="H2257" s="15" t="s">
        <v>216</v>
      </c>
      <c r="I2257" s="17">
        <f t="shared" si="18"/>
        <v>0</v>
      </c>
      <c r="J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  <c r="U2257" s="17"/>
      <c r="V2257" s="17"/>
      <c r="W2257" s="17"/>
      <c r="X2257" s="17"/>
      <c r="Y2257" s="17"/>
      <c r="Z2257" s="18">
        <f t="shared" si="1"/>
        <v>29</v>
      </c>
      <c r="AA2257" s="19"/>
      <c r="AB2257" s="19"/>
      <c r="AC2257" s="19"/>
      <c r="AD2257" s="19"/>
      <c r="AE2257" s="19"/>
      <c r="AF2257" s="19"/>
      <c r="AG2257" s="19">
        <v>19</v>
      </c>
      <c r="AH2257" s="19"/>
      <c r="AI2257" s="19"/>
      <c r="AJ2257" s="19"/>
      <c r="AK2257" s="19"/>
      <c r="AL2257" s="19"/>
      <c r="AM2257" s="19"/>
      <c r="AN2257" s="19"/>
      <c r="AO2257" s="19">
        <v>10</v>
      </c>
      <c r="AP2257" s="19"/>
      <c r="AQ2257" s="19"/>
      <c r="AR2257" s="20">
        <f t="shared" si="3"/>
        <v>0</v>
      </c>
      <c r="AS2257" s="21"/>
      <c r="AT2257" s="21"/>
      <c r="AU2257" s="21"/>
      <c r="AV2257" s="21"/>
      <c r="AW2257" s="21"/>
      <c r="AX2257" s="21"/>
      <c r="AY2257" s="21"/>
      <c r="AZ2257" s="21"/>
      <c r="BA2257" s="21"/>
      <c r="BB2257" s="21"/>
      <c r="BC2257" s="21"/>
      <c r="BD2257" s="21"/>
      <c r="BE2257" s="21"/>
      <c r="BF2257" s="21"/>
      <c r="BG2257" s="21"/>
      <c r="BH2257" s="21"/>
      <c r="BI2257" s="21"/>
      <c r="BJ2257" s="22">
        <f t="shared" si="21"/>
        <v>0</v>
      </c>
      <c r="BK2257" s="21"/>
      <c r="BL2257" s="21"/>
      <c r="BM2257" s="21"/>
      <c r="BN2257" s="23">
        <f t="shared" si="7"/>
        <v>0</v>
      </c>
      <c r="BO2257" s="23"/>
      <c r="BP2257" s="23"/>
      <c r="BQ2257" s="23"/>
      <c r="BR2257" s="23"/>
      <c r="BS2257" s="23"/>
      <c r="BT2257" s="23"/>
      <c r="BU2257" s="23"/>
      <c r="BV2257" s="23"/>
      <c r="BW2257" s="23"/>
      <c r="BX2257" s="23"/>
      <c r="BY2257" s="23"/>
      <c r="BZ2257" s="23"/>
      <c r="CA2257" s="23"/>
      <c r="CB2257" s="23"/>
      <c r="CC2257" s="23"/>
      <c r="CD2257" s="23"/>
      <c r="CE2257" s="23"/>
      <c r="CF2257" s="21">
        <f t="shared" si="9"/>
        <v>100</v>
      </c>
      <c r="CG2257" s="21"/>
      <c r="CH2257" s="21"/>
      <c r="CI2257" s="21"/>
      <c r="CJ2257" s="21"/>
      <c r="CK2257" s="21"/>
      <c r="CL2257" s="21"/>
      <c r="CM2257" s="21"/>
      <c r="CN2257" s="21"/>
      <c r="CO2257" s="21"/>
      <c r="CP2257" s="21"/>
      <c r="CQ2257" s="21"/>
      <c r="CR2257" s="21"/>
      <c r="CS2257" s="21"/>
      <c r="CT2257" s="21"/>
      <c r="CU2257" s="21">
        <v>100</v>
      </c>
      <c r="CV2257" s="21"/>
      <c r="CW2257" s="21"/>
      <c r="CX2257" s="23">
        <f t="shared" si="11"/>
        <v>1</v>
      </c>
      <c r="CY2257" s="23"/>
      <c r="CZ2257" s="23"/>
      <c r="DA2257" s="23"/>
      <c r="DB2257" s="23">
        <v>1</v>
      </c>
      <c r="DC2257" s="23"/>
      <c r="DD2257" s="23"/>
      <c r="DE2257" s="22">
        <f t="shared" si="13"/>
        <v>0</v>
      </c>
      <c r="DF2257" s="21"/>
      <c r="DG2257" s="21"/>
      <c r="DH2257" s="21"/>
      <c r="DI2257" s="21"/>
      <c r="DJ2257" s="21"/>
      <c r="DK2257" s="24">
        <f t="shared" si="15"/>
        <v>0</v>
      </c>
      <c r="DL2257" s="23"/>
      <c r="DM2257" s="23"/>
      <c r="DN2257" s="3"/>
      <c r="DO2257" s="3"/>
      <c r="DP2257" s="3"/>
      <c r="DQ2257" s="3"/>
      <c r="DR2257" s="3"/>
      <c r="DS2257" s="3"/>
      <c r="DT2257" s="3"/>
      <c r="DU2257" s="3"/>
      <c r="DV2257" s="3"/>
      <c r="DW2257" s="3"/>
      <c r="DX2257" s="3"/>
      <c r="DY2257" s="3"/>
      <c r="DZ2257" s="3"/>
      <c r="EA2257" s="3"/>
      <c r="EB2257" s="3"/>
      <c r="EC2257" s="3"/>
      <c r="ED2257" s="3"/>
      <c r="EE2257" s="3"/>
      <c r="EF2257" s="3"/>
      <c r="EG2257" s="3"/>
    </row>
    <row r="2258" spans="1:137" ht="15.75" customHeight="1">
      <c r="A2258" s="15" t="s">
        <v>7187</v>
      </c>
      <c r="B2258" s="15" t="s">
        <v>7188</v>
      </c>
      <c r="C2258" s="16" t="s">
        <v>7189</v>
      </c>
      <c r="D2258" s="15">
        <v>774015574</v>
      </c>
      <c r="E2258" s="15" t="s">
        <v>7190</v>
      </c>
      <c r="F2258" s="15" t="s">
        <v>84</v>
      </c>
      <c r="G2258" s="15" t="s">
        <v>153</v>
      </c>
      <c r="H2258" s="15" t="s">
        <v>76</v>
      </c>
      <c r="I2258" s="17">
        <f t="shared" si="18"/>
        <v>0</v>
      </c>
      <c r="J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  <c r="U2258" s="17"/>
      <c r="V2258" s="17"/>
      <c r="W2258" s="17"/>
      <c r="X2258" s="17"/>
      <c r="Y2258" s="17"/>
      <c r="Z2258" s="18">
        <f t="shared" si="1"/>
        <v>15</v>
      </c>
      <c r="AA2258" s="19"/>
      <c r="AB2258" s="19"/>
      <c r="AC2258" s="19"/>
      <c r="AD2258" s="19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25">
        <v>15</v>
      </c>
      <c r="AQ2258" s="19"/>
      <c r="AR2258" s="20">
        <f t="shared" si="3"/>
        <v>0</v>
      </c>
      <c r="AS2258" s="21"/>
      <c r="AT2258" s="21"/>
      <c r="AU2258" s="21"/>
      <c r="AV2258" s="21"/>
      <c r="AW2258" s="21"/>
      <c r="AX2258" s="21"/>
      <c r="AY2258" s="21"/>
      <c r="AZ2258" s="21"/>
      <c r="BA2258" s="21"/>
      <c r="BB2258" s="21"/>
      <c r="BC2258" s="21"/>
      <c r="BD2258" s="21"/>
      <c r="BE2258" s="21"/>
      <c r="BF2258" s="21"/>
      <c r="BG2258" s="21"/>
      <c r="BH2258" s="21"/>
      <c r="BI2258" s="21"/>
      <c r="BJ2258" s="22">
        <f t="shared" si="21"/>
        <v>0</v>
      </c>
      <c r="BK2258" s="21"/>
      <c r="BL2258" s="21"/>
      <c r="BM2258" s="21"/>
      <c r="BN2258" s="23">
        <f t="shared" si="7"/>
        <v>0</v>
      </c>
      <c r="BO2258" s="23"/>
      <c r="BP2258" s="23"/>
      <c r="BQ2258" s="23"/>
      <c r="BR2258" s="23"/>
      <c r="BS2258" s="23"/>
      <c r="BT2258" s="23"/>
      <c r="BU2258" s="23"/>
      <c r="BV2258" s="23"/>
      <c r="BW2258" s="23"/>
      <c r="BX2258" s="23"/>
      <c r="BY2258" s="23"/>
      <c r="BZ2258" s="23"/>
      <c r="CA2258" s="23"/>
      <c r="CB2258" s="23"/>
      <c r="CC2258" s="23"/>
      <c r="CD2258" s="23"/>
      <c r="CE2258" s="23"/>
      <c r="CF2258" s="21">
        <f t="shared" si="9"/>
        <v>0</v>
      </c>
      <c r="CG2258" s="21"/>
      <c r="CH2258" s="21"/>
      <c r="CI2258" s="21"/>
      <c r="CJ2258" s="21"/>
      <c r="CK2258" s="21"/>
      <c r="CL2258" s="21"/>
      <c r="CM2258" s="21"/>
      <c r="CN2258" s="21"/>
      <c r="CO2258" s="21"/>
      <c r="CP2258" s="21"/>
      <c r="CQ2258" s="21"/>
      <c r="CR2258" s="21"/>
      <c r="CS2258" s="21"/>
      <c r="CT2258" s="21"/>
      <c r="CU2258" s="21"/>
      <c r="CV2258" s="21"/>
      <c r="CW2258" s="21"/>
      <c r="CX2258" s="23">
        <f t="shared" si="11"/>
        <v>0</v>
      </c>
      <c r="CY2258" s="23"/>
      <c r="CZ2258" s="23"/>
      <c r="DA2258" s="23"/>
      <c r="DB2258" s="23"/>
      <c r="DC2258" s="23"/>
      <c r="DD2258" s="23"/>
      <c r="DE2258" s="22">
        <f t="shared" si="13"/>
        <v>0</v>
      </c>
      <c r="DF2258" s="21"/>
      <c r="DG2258" s="21"/>
      <c r="DH2258" s="21"/>
      <c r="DI2258" s="21"/>
      <c r="DJ2258" s="21"/>
      <c r="DK2258" s="24">
        <f t="shared" si="15"/>
        <v>0</v>
      </c>
      <c r="DL2258" s="23"/>
      <c r="DM2258" s="23"/>
      <c r="DN2258" s="3"/>
      <c r="DO2258" s="3"/>
      <c r="DP2258" s="3"/>
      <c r="DQ2258" s="3"/>
      <c r="DR2258" s="3"/>
      <c r="DS2258" s="3"/>
      <c r="DT2258" s="3"/>
      <c r="DU2258" s="3"/>
      <c r="DV2258" s="3"/>
      <c r="DW2258" s="3"/>
      <c r="DX2258" s="3"/>
      <c r="DY2258" s="3"/>
      <c r="DZ2258" s="3"/>
      <c r="EA2258" s="3"/>
      <c r="EB2258" s="3"/>
      <c r="EC2258" s="3"/>
      <c r="ED2258" s="3"/>
      <c r="EE2258" s="3"/>
      <c r="EF2258" s="3"/>
      <c r="EG2258" s="3"/>
    </row>
    <row r="2259" spans="1:137" ht="15.75" customHeight="1">
      <c r="A2259" s="15" t="s">
        <v>7191</v>
      </c>
      <c r="B2259" s="15" t="s">
        <v>7192</v>
      </c>
      <c r="C2259" s="16">
        <v>27207650</v>
      </c>
      <c r="D2259" s="15">
        <v>603839257</v>
      </c>
      <c r="E2259" s="15" t="s">
        <v>4106</v>
      </c>
      <c r="F2259" s="15" t="s">
        <v>84</v>
      </c>
      <c r="G2259" s="15" t="s">
        <v>101</v>
      </c>
      <c r="H2259" s="15" t="s">
        <v>150</v>
      </c>
      <c r="I2259" s="17">
        <f t="shared" si="18"/>
        <v>0</v>
      </c>
      <c r="J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  <c r="U2259" s="17"/>
      <c r="V2259" s="17"/>
      <c r="W2259" s="17"/>
      <c r="X2259" s="17"/>
      <c r="Y2259" s="17"/>
      <c r="Z2259" s="18">
        <f t="shared" si="1"/>
        <v>34</v>
      </c>
      <c r="AA2259" s="19"/>
      <c r="AB2259" s="19"/>
      <c r="AC2259" s="19"/>
      <c r="AD2259" s="19"/>
      <c r="AE2259" s="19"/>
      <c r="AF2259" s="25">
        <v>12</v>
      </c>
      <c r="AG2259" s="19"/>
      <c r="AH2259" s="25">
        <v>7</v>
      </c>
      <c r="AI2259" s="19"/>
      <c r="AJ2259" s="19"/>
      <c r="AK2259" s="19"/>
      <c r="AL2259" s="19"/>
      <c r="AM2259" s="19"/>
      <c r="AN2259" s="19"/>
      <c r="AO2259" s="19">
        <v>15</v>
      </c>
      <c r="AP2259" s="19"/>
      <c r="AQ2259" s="19"/>
      <c r="AR2259" s="20">
        <f t="shared" si="3"/>
        <v>0</v>
      </c>
      <c r="AS2259" s="21"/>
      <c r="AT2259" s="21"/>
      <c r="AU2259" s="21"/>
      <c r="AV2259" s="21"/>
      <c r="AW2259" s="21"/>
      <c r="AX2259" s="21"/>
      <c r="AY2259" s="21"/>
      <c r="AZ2259" s="21"/>
      <c r="BA2259" s="21"/>
      <c r="BB2259" s="21"/>
      <c r="BC2259" s="21"/>
      <c r="BD2259" s="21"/>
      <c r="BE2259" s="21"/>
      <c r="BF2259" s="21"/>
      <c r="BG2259" s="21"/>
      <c r="BH2259" s="21"/>
      <c r="BI2259" s="21"/>
      <c r="BJ2259" s="22">
        <f t="shared" si="21"/>
        <v>0</v>
      </c>
      <c r="BK2259" s="21"/>
      <c r="BL2259" s="21"/>
      <c r="BM2259" s="21"/>
      <c r="BN2259" s="23">
        <f t="shared" si="7"/>
        <v>0</v>
      </c>
      <c r="BO2259" s="23"/>
      <c r="BP2259" s="23"/>
      <c r="BQ2259" s="23"/>
      <c r="BR2259" s="23"/>
      <c r="BS2259" s="23"/>
      <c r="BT2259" s="23"/>
      <c r="BU2259" s="23"/>
      <c r="BV2259" s="23"/>
      <c r="BW2259" s="23"/>
      <c r="BX2259" s="23"/>
      <c r="BY2259" s="23"/>
      <c r="BZ2259" s="23"/>
      <c r="CA2259" s="23"/>
      <c r="CB2259" s="23"/>
      <c r="CC2259" s="23"/>
      <c r="CD2259" s="23"/>
      <c r="CE2259" s="23"/>
      <c r="CF2259" s="21">
        <f t="shared" si="9"/>
        <v>0</v>
      </c>
      <c r="CG2259" s="21"/>
      <c r="CH2259" s="21"/>
      <c r="CI2259" s="21"/>
      <c r="CJ2259" s="21"/>
      <c r="CK2259" s="21"/>
      <c r="CL2259" s="21"/>
      <c r="CM2259" s="21"/>
      <c r="CN2259" s="21"/>
      <c r="CO2259" s="21"/>
      <c r="CP2259" s="21"/>
      <c r="CQ2259" s="21"/>
      <c r="CR2259" s="21"/>
      <c r="CS2259" s="21"/>
      <c r="CT2259" s="21"/>
      <c r="CU2259" s="21"/>
      <c r="CV2259" s="21"/>
      <c r="CW2259" s="21"/>
      <c r="CX2259" s="23">
        <f t="shared" si="11"/>
        <v>2</v>
      </c>
      <c r="CY2259" s="23"/>
      <c r="CZ2259" s="23"/>
      <c r="DA2259" s="23"/>
      <c r="DB2259" s="23">
        <v>2</v>
      </c>
      <c r="DC2259" s="23"/>
      <c r="DD2259" s="23"/>
      <c r="DE2259" s="22">
        <f t="shared" si="13"/>
        <v>0</v>
      </c>
      <c r="DF2259" s="21"/>
      <c r="DG2259" s="21"/>
      <c r="DH2259" s="21"/>
      <c r="DI2259" s="21"/>
      <c r="DJ2259" s="21"/>
      <c r="DK2259" s="24">
        <f t="shared" si="15"/>
        <v>0</v>
      </c>
      <c r="DL2259" s="23"/>
      <c r="DM2259" s="23"/>
      <c r="DN2259" s="3"/>
      <c r="DO2259" s="3"/>
      <c r="DP2259" s="3"/>
      <c r="DQ2259" s="3"/>
      <c r="DR2259" s="3"/>
      <c r="DS2259" s="3"/>
      <c r="DT2259" s="3"/>
      <c r="DU2259" s="3"/>
      <c r="DV2259" s="3"/>
      <c r="DW2259" s="3"/>
      <c r="DX2259" s="3"/>
      <c r="DY2259" s="3"/>
      <c r="DZ2259" s="3"/>
      <c r="EA2259" s="3"/>
      <c r="EB2259" s="3"/>
      <c r="EC2259" s="3"/>
      <c r="ED2259" s="3"/>
      <c r="EE2259" s="3"/>
      <c r="EF2259" s="3"/>
      <c r="EG2259" s="3"/>
    </row>
    <row r="2260" spans="1:137" ht="15.75" customHeight="1">
      <c r="A2260" s="15" t="s">
        <v>7193</v>
      </c>
      <c r="B2260" s="15" t="s">
        <v>7194</v>
      </c>
      <c r="C2260" s="16" t="s">
        <v>7195</v>
      </c>
      <c r="D2260" s="15">
        <v>603480084</v>
      </c>
      <c r="E2260" s="15" t="s">
        <v>7196</v>
      </c>
      <c r="F2260" s="15" t="s">
        <v>84</v>
      </c>
      <c r="G2260" s="15" t="s">
        <v>91</v>
      </c>
      <c r="H2260" s="15" t="s">
        <v>158</v>
      </c>
      <c r="I2260" s="17">
        <f t="shared" si="18"/>
        <v>0</v>
      </c>
      <c r="J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  <c r="U2260" s="17"/>
      <c r="V2260" s="17"/>
      <c r="W2260" s="17"/>
      <c r="X2260" s="17"/>
      <c r="Y2260" s="17"/>
      <c r="Z2260" s="18">
        <f t="shared" si="1"/>
        <v>29</v>
      </c>
      <c r="AA2260" s="19"/>
      <c r="AB2260" s="19"/>
      <c r="AC2260" s="19"/>
      <c r="AD2260" s="19"/>
      <c r="AE2260" s="19"/>
      <c r="AF2260" s="19"/>
      <c r="AG2260" s="19">
        <v>19</v>
      </c>
      <c r="AH2260" s="19"/>
      <c r="AI2260" s="19"/>
      <c r="AJ2260" s="19"/>
      <c r="AK2260" s="19"/>
      <c r="AL2260" s="19"/>
      <c r="AM2260" s="19"/>
      <c r="AN2260" s="19"/>
      <c r="AO2260" s="19">
        <v>10</v>
      </c>
      <c r="AP2260" s="19"/>
      <c r="AQ2260" s="19"/>
      <c r="AR2260" s="20">
        <f t="shared" si="3"/>
        <v>0</v>
      </c>
      <c r="AS2260" s="21"/>
      <c r="AT2260" s="21"/>
      <c r="AU2260" s="21"/>
      <c r="AV2260" s="21"/>
      <c r="AW2260" s="21"/>
      <c r="AX2260" s="21"/>
      <c r="AY2260" s="21"/>
      <c r="AZ2260" s="21"/>
      <c r="BA2260" s="21"/>
      <c r="BB2260" s="21"/>
      <c r="BC2260" s="21"/>
      <c r="BD2260" s="21"/>
      <c r="BE2260" s="21"/>
      <c r="BF2260" s="21"/>
      <c r="BG2260" s="21"/>
      <c r="BH2260" s="21"/>
      <c r="BI2260" s="21"/>
      <c r="BJ2260" s="22">
        <f t="shared" si="21"/>
        <v>0</v>
      </c>
      <c r="BK2260" s="21"/>
      <c r="BL2260" s="21"/>
      <c r="BM2260" s="21"/>
      <c r="BN2260" s="23">
        <f t="shared" si="7"/>
        <v>0</v>
      </c>
      <c r="BO2260" s="23"/>
      <c r="BP2260" s="23"/>
      <c r="BQ2260" s="23"/>
      <c r="BR2260" s="23"/>
      <c r="BS2260" s="23"/>
      <c r="BT2260" s="23"/>
      <c r="BU2260" s="23" t="s">
        <v>209</v>
      </c>
      <c r="BV2260" s="23"/>
      <c r="BW2260" s="23"/>
      <c r="BX2260" s="23"/>
      <c r="BY2260" s="23"/>
      <c r="BZ2260" s="23"/>
      <c r="CA2260" s="23"/>
      <c r="CB2260" s="23"/>
      <c r="CC2260" s="23"/>
      <c r="CD2260" s="23"/>
      <c r="CE2260" s="23"/>
      <c r="CF2260" s="21">
        <f t="shared" si="9"/>
        <v>100</v>
      </c>
      <c r="CG2260" s="21"/>
      <c r="CH2260" s="21"/>
      <c r="CI2260" s="21"/>
      <c r="CJ2260" s="21"/>
      <c r="CK2260" s="21"/>
      <c r="CL2260" s="21"/>
      <c r="CM2260" s="21"/>
      <c r="CN2260" s="21"/>
      <c r="CO2260" s="21"/>
      <c r="CP2260" s="21"/>
      <c r="CQ2260" s="21"/>
      <c r="CR2260" s="21"/>
      <c r="CS2260" s="21"/>
      <c r="CT2260" s="21"/>
      <c r="CU2260" s="21">
        <v>100</v>
      </c>
      <c r="CV2260" s="21"/>
      <c r="CW2260" s="21"/>
      <c r="CX2260" s="23">
        <f t="shared" si="11"/>
        <v>1</v>
      </c>
      <c r="CY2260" s="23"/>
      <c r="CZ2260" s="23"/>
      <c r="DA2260" s="23"/>
      <c r="DB2260" s="23">
        <v>1</v>
      </c>
      <c r="DC2260" s="23"/>
      <c r="DD2260" s="23"/>
      <c r="DE2260" s="22">
        <f t="shared" si="13"/>
        <v>0</v>
      </c>
      <c r="DF2260" s="21"/>
      <c r="DG2260" s="21"/>
      <c r="DH2260" s="21"/>
      <c r="DI2260" s="21"/>
      <c r="DJ2260" s="21"/>
      <c r="DK2260" s="24">
        <f t="shared" si="15"/>
        <v>0</v>
      </c>
      <c r="DL2260" s="23"/>
      <c r="DM2260" s="23"/>
      <c r="DN2260" s="3"/>
      <c r="DO2260" s="3"/>
      <c r="DP2260" s="3"/>
      <c r="DQ2260" s="3"/>
      <c r="DR2260" s="3"/>
      <c r="DS2260" s="3"/>
      <c r="DT2260" s="3"/>
      <c r="DU2260" s="3"/>
      <c r="DV2260" s="3"/>
      <c r="DW2260" s="3"/>
      <c r="DX2260" s="3"/>
      <c r="DY2260" s="3"/>
      <c r="DZ2260" s="3"/>
      <c r="EA2260" s="3"/>
      <c r="EB2260" s="3"/>
      <c r="EC2260" s="3"/>
      <c r="ED2260" s="3"/>
      <c r="EE2260" s="3"/>
      <c r="EF2260" s="3"/>
      <c r="EG2260" s="3"/>
    </row>
    <row r="2261" spans="1:137" ht="15.75" customHeight="1">
      <c r="A2261" s="15" t="s">
        <v>7197</v>
      </c>
      <c r="B2261" s="15" t="s">
        <v>7198</v>
      </c>
      <c r="C2261" s="16" t="s">
        <v>7199</v>
      </c>
      <c r="D2261" s="15">
        <v>731480442</v>
      </c>
      <c r="E2261" s="15" t="s">
        <v>3127</v>
      </c>
      <c r="F2261" s="15" t="s">
        <v>84</v>
      </c>
      <c r="G2261" s="15" t="s">
        <v>101</v>
      </c>
      <c r="H2261" s="15" t="s">
        <v>57</v>
      </c>
      <c r="I2261" s="17">
        <f t="shared" si="18"/>
        <v>0</v>
      </c>
      <c r="J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  <c r="U2261" s="17"/>
      <c r="V2261" s="17"/>
      <c r="W2261" s="17"/>
      <c r="X2261" s="17"/>
      <c r="Y2261" s="17"/>
      <c r="Z2261" s="18">
        <f t="shared" si="1"/>
        <v>13</v>
      </c>
      <c r="AA2261" s="19"/>
      <c r="AB2261" s="19"/>
      <c r="AC2261" s="19"/>
      <c r="AD2261" s="19"/>
      <c r="AE2261" s="19"/>
      <c r="AF2261" s="19">
        <v>6</v>
      </c>
      <c r="AG2261" s="19"/>
      <c r="AH2261" s="19">
        <v>7</v>
      </c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20">
        <f t="shared" si="3"/>
        <v>0</v>
      </c>
      <c r="AS2261" s="21"/>
      <c r="AT2261" s="21"/>
      <c r="AU2261" s="21"/>
      <c r="AV2261" s="21"/>
      <c r="AW2261" s="21"/>
      <c r="AX2261" s="21"/>
      <c r="AY2261" s="21"/>
      <c r="AZ2261" s="21"/>
      <c r="BA2261" s="21"/>
      <c r="BB2261" s="21"/>
      <c r="BC2261" s="21"/>
      <c r="BD2261" s="21"/>
      <c r="BE2261" s="21"/>
      <c r="BF2261" s="21"/>
      <c r="BG2261" s="21"/>
      <c r="BH2261" s="21"/>
      <c r="BI2261" s="21"/>
      <c r="BJ2261" s="22">
        <f t="shared" si="21"/>
        <v>50</v>
      </c>
      <c r="BK2261" s="21">
        <v>50</v>
      </c>
      <c r="BL2261" s="21"/>
      <c r="BM2261" s="21"/>
      <c r="BN2261" s="23">
        <f t="shared" si="7"/>
        <v>0</v>
      </c>
      <c r="BO2261" s="23"/>
      <c r="BP2261" s="23"/>
      <c r="BQ2261" s="23"/>
      <c r="BR2261" s="23"/>
      <c r="BS2261" s="23"/>
      <c r="BT2261" s="23"/>
      <c r="BU2261" s="23"/>
      <c r="BV2261" s="23"/>
      <c r="BW2261" s="23"/>
      <c r="BX2261" s="23"/>
      <c r="BY2261" s="23"/>
      <c r="BZ2261" s="23"/>
      <c r="CA2261" s="23"/>
      <c r="CB2261" s="23"/>
      <c r="CC2261" s="23"/>
      <c r="CD2261" s="23"/>
      <c r="CE2261" s="23"/>
      <c r="CF2261" s="21">
        <f t="shared" si="9"/>
        <v>0</v>
      </c>
      <c r="CG2261" s="21"/>
      <c r="CH2261" s="21"/>
      <c r="CI2261" s="21"/>
      <c r="CJ2261" s="21"/>
      <c r="CK2261" s="21"/>
      <c r="CL2261" s="21"/>
      <c r="CM2261" s="21"/>
      <c r="CN2261" s="21"/>
      <c r="CO2261" s="21"/>
      <c r="CP2261" s="21"/>
      <c r="CQ2261" s="21"/>
      <c r="CR2261" s="21"/>
      <c r="CS2261" s="21"/>
      <c r="CT2261" s="21"/>
      <c r="CU2261" s="21"/>
      <c r="CV2261" s="21"/>
      <c r="CW2261" s="21"/>
      <c r="CX2261" s="23">
        <f t="shared" si="11"/>
        <v>0</v>
      </c>
      <c r="CY2261" s="23"/>
      <c r="CZ2261" s="23"/>
      <c r="DA2261" s="23"/>
      <c r="DB2261" s="23"/>
      <c r="DC2261" s="23"/>
      <c r="DD2261" s="23"/>
      <c r="DE2261" s="22">
        <f t="shared" si="13"/>
        <v>0</v>
      </c>
      <c r="DF2261" s="21"/>
      <c r="DG2261" s="21"/>
      <c r="DH2261" s="21"/>
      <c r="DI2261" s="21"/>
      <c r="DJ2261" s="21"/>
      <c r="DK2261" s="24">
        <f t="shared" si="15"/>
        <v>0</v>
      </c>
      <c r="DL2261" s="23"/>
      <c r="DM2261" s="23"/>
      <c r="DN2261" s="3"/>
      <c r="DO2261" s="3"/>
      <c r="DP2261" s="3"/>
      <c r="DQ2261" s="3"/>
      <c r="DR2261" s="3"/>
      <c r="DS2261" s="3"/>
      <c r="DT2261" s="3"/>
      <c r="DU2261" s="3"/>
      <c r="DV2261" s="3"/>
      <c r="DW2261" s="3"/>
      <c r="DX2261" s="3"/>
      <c r="DY2261" s="3"/>
      <c r="DZ2261" s="3"/>
      <c r="EA2261" s="3"/>
      <c r="EB2261" s="3"/>
      <c r="EC2261" s="3"/>
      <c r="ED2261" s="3"/>
      <c r="EE2261" s="3"/>
      <c r="EF2261" s="3"/>
      <c r="EG2261" s="3"/>
    </row>
    <row r="2262" spans="1:137" ht="15.75" customHeight="1">
      <c r="A2262" s="15" t="s">
        <v>7200</v>
      </c>
      <c r="B2262" s="15" t="s">
        <v>7201</v>
      </c>
      <c r="C2262" s="16">
        <v>62606816</v>
      </c>
      <c r="D2262" s="15">
        <v>604231891</v>
      </c>
      <c r="E2262" s="15" t="s">
        <v>7202</v>
      </c>
      <c r="F2262" s="15" t="s">
        <v>84</v>
      </c>
      <c r="G2262" s="15" t="s">
        <v>91</v>
      </c>
      <c r="H2262" s="15" t="s">
        <v>76</v>
      </c>
      <c r="I2262" s="17">
        <f t="shared" si="18"/>
        <v>0</v>
      </c>
      <c r="J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  <c r="U2262" s="17"/>
      <c r="V2262" s="17"/>
      <c r="W2262" s="17"/>
      <c r="X2262" s="17"/>
      <c r="Y2262" s="17"/>
      <c r="Z2262" s="18">
        <f t="shared" si="1"/>
        <v>10</v>
      </c>
      <c r="AA2262" s="19"/>
      <c r="AB2262" s="19"/>
      <c r="AC2262" s="19"/>
      <c r="AD2262" s="19"/>
      <c r="AE2262" s="19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>
        <v>10</v>
      </c>
      <c r="AP2262" s="19"/>
      <c r="AQ2262" s="19"/>
      <c r="AR2262" s="20">
        <f t="shared" si="3"/>
        <v>0</v>
      </c>
      <c r="AS2262" s="21"/>
      <c r="AT2262" s="21"/>
      <c r="AU2262" s="21"/>
      <c r="AV2262" s="21"/>
      <c r="AW2262" s="21"/>
      <c r="AX2262" s="21"/>
      <c r="AY2262" s="21"/>
      <c r="AZ2262" s="21"/>
      <c r="BA2262" s="21"/>
      <c r="BB2262" s="21"/>
      <c r="BC2262" s="21"/>
      <c r="BD2262" s="21"/>
      <c r="BE2262" s="21"/>
      <c r="BF2262" s="21"/>
      <c r="BG2262" s="21"/>
      <c r="BH2262" s="21"/>
      <c r="BI2262" s="21"/>
      <c r="BJ2262" s="22">
        <f t="shared" si="21"/>
        <v>0</v>
      </c>
      <c r="BK2262" s="21"/>
      <c r="BL2262" s="21"/>
      <c r="BM2262" s="21"/>
      <c r="BN2262" s="23">
        <f t="shared" si="7"/>
        <v>0</v>
      </c>
      <c r="BO2262" s="23"/>
      <c r="BP2262" s="23"/>
      <c r="BQ2262" s="23"/>
      <c r="BR2262" s="23"/>
      <c r="BS2262" s="23"/>
      <c r="BT2262" s="23"/>
      <c r="BU2262" s="23"/>
      <c r="BV2262" s="23"/>
      <c r="BW2262" s="23"/>
      <c r="BX2262" s="23"/>
      <c r="BY2262" s="23"/>
      <c r="BZ2262" s="23"/>
      <c r="CA2262" s="23"/>
      <c r="CB2262" s="23"/>
      <c r="CC2262" s="23"/>
      <c r="CD2262" s="23"/>
      <c r="CE2262" s="23"/>
      <c r="CF2262" s="21">
        <f t="shared" si="9"/>
        <v>100</v>
      </c>
      <c r="CG2262" s="21"/>
      <c r="CH2262" s="21"/>
      <c r="CI2262" s="21"/>
      <c r="CJ2262" s="21"/>
      <c r="CK2262" s="21"/>
      <c r="CL2262" s="21"/>
      <c r="CM2262" s="21"/>
      <c r="CN2262" s="21"/>
      <c r="CO2262" s="21"/>
      <c r="CP2262" s="21"/>
      <c r="CQ2262" s="21"/>
      <c r="CR2262" s="21"/>
      <c r="CS2262" s="21"/>
      <c r="CT2262" s="21"/>
      <c r="CU2262" s="21">
        <v>100</v>
      </c>
      <c r="CV2262" s="21"/>
      <c r="CW2262" s="21"/>
      <c r="CX2262" s="23">
        <f t="shared" si="11"/>
        <v>1</v>
      </c>
      <c r="CY2262" s="23"/>
      <c r="CZ2262" s="23"/>
      <c r="DA2262" s="23"/>
      <c r="DB2262" s="23">
        <v>1</v>
      </c>
      <c r="DC2262" s="23"/>
      <c r="DD2262" s="23"/>
      <c r="DE2262" s="22">
        <f t="shared" si="13"/>
        <v>0</v>
      </c>
      <c r="DF2262" s="21"/>
      <c r="DG2262" s="21"/>
      <c r="DH2262" s="21"/>
      <c r="DI2262" s="21"/>
      <c r="DJ2262" s="21"/>
      <c r="DK2262" s="24">
        <f t="shared" si="15"/>
        <v>0</v>
      </c>
      <c r="DL2262" s="23"/>
      <c r="DM2262" s="23"/>
      <c r="DN2262" s="3"/>
      <c r="DO2262" s="3"/>
      <c r="DP2262" s="3"/>
      <c r="DQ2262" s="3"/>
      <c r="DR2262" s="3"/>
      <c r="DS2262" s="3"/>
      <c r="DT2262" s="3"/>
      <c r="DU2262" s="3"/>
      <c r="DV2262" s="3"/>
      <c r="DW2262" s="3"/>
      <c r="DX2262" s="3"/>
      <c r="DY2262" s="3"/>
      <c r="DZ2262" s="3"/>
      <c r="EA2262" s="3"/>
      <c r="EB2262" s="3"/>
      <c r="EC2262" s="3"/>
      <c r="ED2262" s="3"/>
      <c r="EE2262" s="3"/>
      <c r="EF2262" s="3"/>
      <c r="EG2262" s="3"/>
    </row>
    <row r="2263" spans="1:137" ht="15.75" customHeight="1">
      <c r="A2263" s="15" t="s">
        <v>7203</v>
      </c>
      <c r="B2263" s="15" t="s">
        <v>7204</v>
      </c>
      <c r="C2263" s="16" t="s">
        <v>7205</v>
      </c>
      <c r="D2263" s="15">
        <v>777562351</v>
      </c>
      <c r="E2263" s="15" t="s">
        <v>7206</v>
      </c>
      <c r="F2263" s="15" t="s">
        <v>84</v>
      </c>
      <c r="G2263" s="15" t="s">
        <v>91</v>
      </c>
      <c r="H2263" s="15" t="s">
        <v>80</v>
      </c>
      <c r="I2263" s="17">
        <f t="shared" si="18"/>
        <v>0</v>
      </c>
      <c r="J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  <c r="U2263" s="17"/>
      <c r="V2263" s="17"/>
      <c r="W2263" s="17"/>
      <c r="X2263" s="17"/>
      <c r="Y2263" s="17"/>
      <c r="Z2263" s="18">
        <f t="shared" si="1"/>
        <v>10</v>
      </c>
      <c r="AA2263" s="19"/>
      <c r="AB2263" s="19"/>
      <c r="AC2263" s="19"/>
      <c r="AD2263" s="19"/>
      <c r="AE2263" s="19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>
        <v>10</v>
      </c>
      <c r="AP2263" s="19"/>
      <c r="AQ2263" s="19"/>
      <c r="AR2263" s="20">
        <f t="shared" si="3"/>
        <v>0</v>
      </c>
      <c r="AS2263" s="21"/>
      <c r="AT2263" s="21"/>
      <c r="AU2263" s="21"/>
      <c r="AV2263" s="21"/>
      <c r="AW2263" s="21"/>
      <c r="AX2263" s="21"/>
      <c r="AY2263" s="21"/>
      <c r="AZ2263" s="21"/>
      <c r="BA2263" s="21"/>
      <c r="BB2263" s="21"/>
      <c r="BC2263" s="21"/>
      <c r="BD2263" s="21"/>
      <c r="BE2263" s="21"/>
      <c r="BF2263" s="21"/>
      <c r="BG2263" s="21"/>
      <c r="BH2263" s="21"/>
      <c r="BI2263" s="21"/>
      <c r="BJ2263" s="22">
        <f t="shared" si="21"/>
        <v>0</v>
      </c>
      <c r="BK2263" s="21"/>
      <c r="BL2263" s="21"/>
      <c r="BM2263" s="21"/>
      <c r="BN2263" s="23">
        <f t="shared" si="7"/>
        <v>0</v>
      </c>
      <c r="BO2263" s="23"/>
      <c r="BP2263" s="23"/>
      <c r="BQ2263" s="23"/>
      <c r="BR2263" s="23"/>
      <c r="BS2263" s="23"/>
      <c r="BT2263" s="23"/>
      <c r="BU2263" s="23"/>
      <c r="BV2263" s="23"/>
      <c r="BW2263" s="23"/>
      <c r="BX2263" s="23"/>
      <c r="BY2263" s="23"/>
      <c r="BZ2263" s="23"/>
      <c r="CA2263" s="23"/>
      <c r="CB2263" s="23"/>
      <c r="CC2263" s="23"/>
      <c r="CD2263" s="23"/>
      <c r="CE2263" s="23"/>
      <c r="CF2263" s="21">
        <f t="shared" si="9"/>
        <v>100</v>
      </c>
      <c r="CG2263" s="21"/>
      <c r="CH2263" s="21"/>
      <c r="CI2263" s="21"/>
      <c r="CJ2263" s="21"/>
      <c r="CK2263" s="21"/>
      <c r="CL2263" s="21"/>
      <c r="CM2263" s="21"/>
      <c r="CN2263" s="21"/>
      <c r="CO2263" s="21"/>
      <c r="CP2263" s="21"/>
      <c r="CQ2263" s="21"/>
      <c r="CR2263" s="21"/>
      <c r="CS2263" s="21"/>
      <c r="CT2263" s="21"/>
      <c r="CU2263" s="21">
        <v>100</v>
      </c>
      <c r="CV2263" s="21"/>
      <c r="CW2263" s="21"/>
      <c r="CX2263" s="23">
        <f t="shared" si="11"/>
        <v>1</v>
      </c>
      <c r="CY2263" s="23"/>
      <c r="CZ2263" s="23"/>
      <c r="DA2263" s="23"/>
      <c r="DB2263" s="23">
        <v>1</v>
      </c>
      <c r="DC2263" s="23"/>
      <c r="DD2263" s="23"/>
      <c r="DE2263" s="22">
        <f t="shared" si="13"/>
        <v>0</v>
      </c>
      <c r="DF2263" s="21"/>
      <c r="DG2263" s="21"/>
      <c r="DH2263" s="21"/>
      <c r="DI2263" s="21"/>
      <c r="DJ2263" s="21"/>
      <c r="DK2263" s="24">
        <f t="shared" si="15"/>
        <v>0</v>
      </c>
      <c r="DL2263" s="23"/>
      <c r="DM2263" s="23"/>
      <c r="DN2263" s="3"/>
      <c r="DO2263" s="3"/>
      <c r="DP2263" s="3"/>
      <c r="DQ2263" s="3"/>
      <c r="DR2263" s="3"/>
      <c r="DS2263" s="3"/>
      <c r="DT2263" s="3"/>
      <c r="DU2263" s="3"/>
      <c r="DV2263" s="3"/>
      <c r="DW2263" s="3"/>
      <c r="DX2263" s="3"/>
      <c r="DY2263" s="3"/>
      <c r="DZ2263" s="3"/>
      <c r="EA2263" s="3"/>
      <c r="EB2263" s="3"/>
      <c r="EC2263" s="3"/>
      <c r="ED2263" s="3"/>
      <c r="EE2263" s="3"/>
      <c r="EF2263" s="3"/>
      <c r="EG2263" s="3"/>
    </row>
    <row r="2264" spans="1:137" ht="15.75" customHeight="1">
      <c r="A2264" s="15" t="s">
        <v>7207</v>
      </c>
      <c r="B2264" s="15" t="s">
        <v>7208</v>
      </c>
      <c r="C2264" s="16">
        <v>62411543</v>
      </c>
      <c r="D2264" s="15">
        <v>777301681</v>
      </c>
      <c r="E2264" s="15" t="s">
        <v>7209</v>
      </c>
      <c r="F2264" s="15" t="s">
        <v>84</v>
      </c>
      <c r="G2264" s="15" t="s">
        <v>101</v>
      </c>
      <c r="H2264" s="15" t="s">
        <v>80</v>
      </c>
      <c r="I2264" s="17">
        <f t="shared" si="18"/>
        <v>0</v>
      </c>
      <c r="J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  <c r="U2264" s="17"/>
      <c r="V2264" s="17"/>
      <c r="W2264" s="17"/>
      <c r="X2264" s="17"/>
      <c r="Y2264" s="17"/>
      <c r="Z2264" s="18">
        <f t="shared" si="1"/>
        <v>34</v>
      </c>
      <c r="AA2264" s="19"/>
      <c r="AB2264" s="19"/>
      <c r="AC2264" s="19"/>
      <c r="AD2264" s="19"/>
      <c r="AE2264" s="19"/>
      <c r="AF2264" s="25">
        <v>12</v>
      </c>
      <c r="AG2264" s="19"/>
      <c r="AH2264" s="19">
        <v>7</v>
      </c>
      <c r="AI2264" s="19"/>
      <c r="AJ2264" s="19"/>
      <c r="AK2264" s="19"/>
      <c r="AL2264" s="19"/>
      <c r="AM2264" s="19"/>
      <c r="AN2264" s="19"/>
      <c r="AO2264" s="19">
        <v>15</v>
      </c>
      <c r="AP2264" s="19"/>
      <c r="AQ2264" s="19"/>
      <c r="AR2264" s="20">
        <f t="shared" si="3"/>
        <v>0</v>
      </c>
      <c r="AS2264" s="21"/>
      <c r="AT2264" s="21"/>
      <c r="AU2264" s="21"/>
      <c r="AV2264" s="21"/>
      <c r="AW2264" s="21"/>
      <c r="AX2264" s="21"/>
      <c r="AY2264" s="21"/>
      <c r="AZ2264" s="21"/>
      <c r="BA2264" s="21"/>
      <c r="BB2264" s="21"/>
      <c r="BC2264" s="21"/>
      <c r="BD2264" s="21"/>
      <c r="BE2264" s="21"/>
      <c r="BF2264" s="21"/>
      <c r="BG2264" s="21"/>
      <c r="BH2264" s="21"/>
      <c r="BI2264" s="21"/>
      <c r="BJ2264" s="22">
        <f t="shared" si="21"/>
        <v>0</v>
      </c>
      <c r="BK2264" s="21"/>
      <c r="BL2264" s="21"/>
      <c r="BM2264" s="21"/>
      <c r="BN2264" s="23">
        <f t="shared" si="7"/>
        <v>0</v>
      </c>
      <c r="BO2264" s="23"/>
      <c r="BP2264" s="23"/>
      <c r="BQ2264" s="23"/>
      <c r="BR2264" s="23"/>
      <c r="BS2264" s="23"/>
      <c r="BT2264" s="23"/>
      <c r="BU2264" s="23"/>
      <c r="BV2264" s="23"/>
      <c r="BW2264" s="23"/>
      <c r="BX2264" s="23"/>
      <c r="BY2264" s="23"/>
      <c r="BZ2264" s="23"/>
      <c r="CA2264" s="23"/>
      <c r="CB2264" s="23"/>
      <c r="CC2264" s="23"/>
      <c r="CD2264" s="23"/>
      <c r="CE2264" s="23"/>
      <c r="CF2264" s="21">
        <f t="shared" si="9"/>
        <v>0</v>
      </c>
      <c r="CG2264" s="21"/>
      <c r="CH2264" s="21"/>
      <c r="CI2264" s="21"/>
      <c r="CJ2264" s="21"/>
      <c r="CK2264" s="21"/>
      <c r="CL2264" s="21"/>
      <c r="CM2264" s="21"/>
      <c r="CN2264" s="21"/>
      <c r="CO2264" s="21"/>
      <c r="CP2264" s="21"/>
      <c r="CQ2264" s="21"/>
      <c r="CR2264" s="21"/>
      <c r="CS2264" s="21"/>
      <c r="CT2264" s="21"/>
      <c r="CU2264" s="21"/>
      <c r="CV2264" s="21"/>
      <c r="CW2264" s="21"/>
      <c r="CX2264" s="23">
        <f t="shared" si="11"/>
        <v>2</v>
      </c>
      <c r="CY2264" s="23"/>
      <c r="CZ2264" s="23"/>
      <c r="DA2264" s="23"/>
      <c r="DB2264" s="23">
        <v>2</v>
      </c>
      <c r="DC2264" s="23"/>
      <c r="DD2264" s="23"/>
      <c r="DE2264" s="22">
        <f t="shared" si="13"/>
        <v>0</v>
      </c>
      <c r="DF2264" s="21"/>
      <c r="DG2264" s="21"/>
      <c r="DH2264" s="21"/>
      <c r="DI2264" s="21"/>
      <c r="DJ2264" s="21"/>
      <c r="DK2264" s="24">
        <f t="shared" si="15"/>
        <v>0</v>
      </c>
      <c r="DL2264" s="23"/>
      <c r="DM2264" s="23"/>
      <c r="DN2264" s="3"/>
      <c r="DO2264" s="3"/>
      <c r="DP2264" s="3"/>
      <c r="DQ2264" s="3"/>
      <c r="DR2264" s="3"/>
      <c r="DS2264" s="3"/>
      <c r="DT2264" s="3"/>
      <c r="DU2264" s="3"/>
      <c r="DV2264" s="3"/>
      <c r="DW2264" s="3"/>
      <c r="DX2264" s="3"/>
      <c r="DY2264" s="3"/>
      <c r="DZ2264" s="3"/>
      <c r="EA2264" s="3"/>
      <c r="EB2264" s="3"/>
      <c r="EC2264" s="3"/>
      <c r="ED2264" s="3"/>
      <c r="EE2264" s="3"/>
      <c r="EF2264" s="3"/>
      <c r="EG2264" s="3"/>
    </row>
    <row r="2265" spans="1:137" ht="15.75" customHeight="1">
      <c r="A2265" s="15" t="s">
        <v>7210</v>
      </c>
      <c r="B2265" s="15" t="s">
        <v>7211</v>
      </c>
      <c r="C2265" s="16" t="s">
        <v>7212</v>
      </c>
      <c r="D2265" s="15">
        <v>602280622</v>
      </c>
      <c r="E2265" s="15" t="s">
        <v>7213</v>
      </c>
      <c r="F2265" s="15" t="s">
        <v>84</v>
      </c>
      <c r="G2265" s="15" t="s">
        <v>91</v>
      </c>
      <c r="H2265" s="15" t="s">
        <v>216</v>
      </c>
      <c r="I2265" s="17">
        <f t="shared" si="18"/>
        <v>0</v>
      </c>
      <c r="J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  <c r="U2265" s="17"/>
      <c r="V2265" s="17"/>
      <c r="W2265" s="17"/>
      <c r="X2265" s="17"/>
      <c r="Y2265" s="17"/>
      <c r="Z2265" s="18">
        <f t="shared" si="1"/>
        <v>10</v>
      </c>
      <c r="AA2265" s="19"/>
      <c r="AB2265" s="19"/>
      <c r="AC2265" s="19"/>
      <c r="AD2265" s="19"/>
      <c r="AE2265" s="19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>
        <v>10</v>
      </c>
      <c r="AP2265" s="19"/>
      <c r="AQ2265" s="19"/>
      <c r="AR2265" s="20">
        <f t="shared" si="3"/>
        <v>0</v>
      </c>
      <c r="AS2265" s="21"/>
      <c r="AT2265" s="21"/>
      <c r="AU2265" s="21"/>
      <c r="AV2265" s="21"/>
      <c r="AW2265" s="21"/>
      <c r="AX2265" s="21"/>
      <c r="AY2265" s="21"/>
      <c r="AZ2265" s="21"/>
      <c r="BA2265" s="21"/>
      <c r="BB2265" s="21"/>
      <c r="BC2265" s="21"/>
      <c r="BD2265" s="21"/>
      <c r="BE2265" s="21"/>
      <c r="BF2265" s="21"/>
      <c r="BG2265" s="21"/>
      <c r="BH2265" s="21"/>
      <c r="BI2265" s="21"/>
      <c r="BJ2265" s="22">
        <f t="shared" si="21"/>
        <v>0</v>
      </c>
      <c r="BK2265" s="21"/>
      <c r="BL2265" s="21"/>
      <c r="BM2265" s="21"/>
      <c r="BN2265" s="23">
        <f t="shared" si="7"/>
        <v>0</v>
      </c>
      <c r="BO2265" s="23"/>
      <c r="BP2265" s="23"/>
      <c r="BQ2265" s="23"/>
      <c r="BR2265" s="23"/>
      <c r="BS2265" s="23"/>
      <c r="BT2265" s="23"/>
      <c r="BU2265" s="23"/>
      <c r="BV2265" s="23"/>
      <c r="BW2265" s="23"/>
      <c r="BX2265" s="23"/>
      <c r="BY2265" s="23"/>
      <c r="BZ2265" s="23"/>
      <c r="CA2265" s="23"/>
      <c r="CB2265" s="23"/>
      <c r="CC2265" s="23"/>
      <c r="CD2265" s="23"/>
      <c r="CE2265" s="23"/>
      <c r="CF2265" s="21">
        <f t="shared" si="9"/>
        <v>100</v>
      </c>
      <c r="CG2265" s="21"/>
      <c r="CH2265" s="21"/>
      <c r="CI2265" s="21"/>
      <c r="CJ2265" s="21"/>
      <c r="CK2265" s="21"/>
      <c r="CL2265" s="21"/>
      <c r="CM2265" s="21"/>
      <c r="CN2265" s="21"/>
      <c r="CO2265" s="21"/>
      <c r="CP2265" s="21"/>
      <c r="CQ2265" s="21"/>
      <c r="CR2265" s="21"/>
      <c r="CS2265" s="21"/>
      <c r="CT2265" s="21"/>
      <c r="CU2265" s="21">
        <v>100</v>
      </c>
      <c r="CV2265" s="21"/>
      <c r="CW2265" s="21"/>
      <c r="CX2265" s="23">
        <f t="shared" si="11"/>
        <v>1</v>
      </c>
      <c r="CY2265" s="23"/>
      <c r="CZ2265" s="23"/>
      <c r="DA2265" s="23"/>
      <c r="DB2265" s="23">
        <v>1</v>
      </c>
      <c r="DC2265" s="23"/>
      <c r="DD2265" s="23"/>
      <c r="DE2265" s="22">
        <f t="shared" si="13"/>
        <v>0</v>
      </c>
      <c r="DF2265" s="21"/>
      <c r="DG2265" s="21"/>
      <c r="DH2265" s="21"/>
      <c r="DI2265" s="21"/>
      <c r="DJ2265" s="21"/>
      <c r="DK2265" s="24">
        <f t="shared" si="15"/>
        <v>0</v>
      </c>
      <c r="DL2265" s="23"/>
      <c r="DM2265" s="23"/>
      <c r="DN2265" s="3"/>
      <c r="DO2265" s="3"/>
      <c r="DP2265" s="3"/>
      <c r="DQ2265" s="3"/>
      <c r="DR2265" s="3"/>
      <c r="DS2265" s="3"/>
      <c r="DT2265" s="3"/>
      <c r="DU2265" s="3"/>
      <c r="DV2265" s="3"/>
      <c r="DW2265" s="3"/>
      <c r="DX2265" s="3"/>
      <c r="DY2265" s="3"/>
      <c r="DZ2265" s="3"/>
      <c r="EA2265" s="3"/>
      <c r="EB2265" s="3"/>
      <c r="EC2265" s="3"/>
      <c r="ED2265" s="3"/>
      <c r="EE2265" s="3"/>
      <c r="EF2265" s="3"/>
      <c r="EG2265" s="3"/>
    </row>
    <row r="2266" spans="1:137" ht="15.75" customHeight="1">
      <c r="A2266" s="15" t="s">
        <v>7214</v>
      </c>
      <c r="B2266" s="15" t="s">
        <v>7215</v>
      </c>
      <c r="C2266" s="16">
        <v>64937704</v>
      </c>
      <c r="D2266" s="15">
        <v>605251400</v>
      </c>
      <c r="E2266" s="15" t="s">
        <v>7216</v>
      </c>
      <c r="F2266" s="15" t="s">
        <v>84</v>
      </c>
      <c r="G2266" s="15" t="s">
        <v>91</v>
      </c>
      <c r="H2266" s="15" t="s">
        <v>174</v>
      </c>
      <c r="I2266" s="17">
        <f t="shared" si="18"/>
        <v>0</v>
      </c>
      <c r="J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  <c r="U2266" s="17"/>
      <c r="V2266" s="17"/>
      <c r="W2266" s="17"/>
      <c r="X2266" s="17"/>
      <c r="Y2266" s="17"/>
      <c r="Z2266" s="18">
        <f t="shared" si="1"/>
        <v>29</v>
      </c>
      <c r="AA2266" s="19"/>
      <c r="AB2266" s="19"/>
      <c r="AC2266" s="19"/>
      <c r="AD2266" s="19"/>
      <c r="AE2266" s="19"/>
      <c r="AF2266" s="19"/>
      <c r="AG2266" s="19">
        <v>19</v>
      </c>
      <c r="AH2266" s="19"/>
      <c r="AI2266" s="19"/>
      <c r="AJ2266" s="19"/>
      <c r="AK2266" s="19"/>
      <c r="AL2266" s="19"/>
      <c r="AM2266" s="19"/>
      <c r="AN2266" s="19"/>
      <c r="AO2266" s="19">
        <v>10</v>
      </c>
      <c r="AP2266" s="19"/>
      <c r="AQ2266" s="19"/>
      <c r="AR2266" s="20">
        <f t="shared" si="3"/>
        <v>0</v>
      </c>
      <c r="AS2266" s="21"/>
      <c r="AT2266" s="21"/>
      <c r="AU2266" s="21"/>
      <c r="AV2266" s="21"/>
      <c r="AW2266" s="21"/>
      <c r="AX2266" s="21"/>
      <c r="AY2266" s="21"/>
      <c r="AZ2266" s="21"/>
      <c r="BA2266" s="21"/>
      <c r="BB2266" s="21"/>
      <c r="BC2266" s="21"/>
      <c r="BD2266" s="21"/>
      <c r="BE2266" s="21"/>
      <c r="BF2266" s="21"/>
      <c r="BG2266" s="21"/>
      <c r="BH2266" s="21"/>
      <c r="BI2266" s="21"/>
      <c r="BJ2266" s="22">
        <f t="shared" si="21"/>
        <v>0</v>
      </c>
      <c r="BK2266" s="21"/>
      <c r="BL2266" s="21"/>
      <c r="BM2266" s="21"/>
      <c r="BN2266" s="23">
        <f t="shared" si="7"/>
        <v>0</v>
      </c>
      <c r="BO2266" s="23"/>
      <c r="BP2266" s="23"/>
      <c r="BQ2266" s="23"/>
      <c r="BR2266" s="23"/>
      <c r="BS2266" s="23"/>
      <c r="BT2266" s="23"/>
      <c r="BU2266" s="23"/>
      <c r="BV2266" s="23"/>
      <c r="BW2266" s="23"/>
      <c r="BX2266" s="23"/>
      <c r="BY2266" s="23"/>
      <c r="BZ2266" s="23"/>
      <c r="CA2266" s="23"/>
      <c r="CB2266" s="23"/>
      <c r="CC2266" s="23"/>
      <c r="CD2266" s="23"/>
      <c r="CE2266" s="23"/>
      <c r="CF2266" s="21">
        <f t="shared" si="9"/>
        <v>100</v>
      </c>
      <c r="CG2266" s="21"/>
      <c r="CH2266" s="21"/>
      <c r="CI2266" s="21"/>
      <c r="CJ2266" s="21"/>
      <c r="CK2266" s="21"/>
      <c r="CL2266" s="21"/>
      <c r="CM2266" s="21"/>
      <c r="CN2266" s="21"/>
      <c r="CO2266" s="21"/>
      <c r="CP2266" s="21"/>
      <c r="CQ2266" s="21"/>
      <c r="CR2266" s="21"/>
      <c r="CS2266" s="21"/>
      <c r="CT2266" s="21"/>
      <c r="CU2266" s="21">
        <v>100</v>
      </c>
      <c r="CV2266" s="21"/>
      <c r="CW2266" s="21"/>
      <c r="CX2266" s="23">
        <f t="shared" si="11"/>
        <v>1</v>
      </c>
      <c r="CY2266" s="23"/>
      <c r="CZ2266" s="23"/>
      <c r="DA2266" s="23"/>
      <c r="DB2266" s="23">
        <v>1</v>
      </c>
      <c r="DC2266" s="23"/>
      <c r="DD2266" s="23"/>
      <c r="DE2266" s="22">
        <f t="shared" si="13"/>
        <v>0</v>
      </c>
      <c r="DF2266" s="21"/>
      <c r="DG2266" s="21"/>
      <c r="DH2266" s="21"/>
      <c r="DI2266" s="21"/>
      <c r="DJ2266" s="21"/>
      <c r="DK2266" s="24">
        <f t="shared" si="15"/>
        <v>0</v>
      </c>
      <c r="DL2266" s="23"/>
      <c r="DM2266" s="23"/>
      <c r="DN2266" s="3"/>
      <c r="DO2266" s="3"/>
      <c r="DP2266" s="3"/>
      <c r="DQ2266" s="3"/>
      <c r="DR2266" s="3"/>
      <c r="DS2266" s="3"/>
      <c r="DT2266" s="3"/>
      <c r="DU2266" s="3"/>
      <c r="DV2266" s="3"/>
      <c r="DW2266" s="3"/>
      <c r="DX2266" s="3"/>
      <c r="DY2266" s="3"/>
      <c r="DZ2266" s="3"/>
      <c r="EA2266" s="3"/>
      <c r="EB2266" s="3"/>
      <c r="EC2266" s="3"/>
      <c r="ED2266" s="3"/>
      <c r="EE2266" s="3"/>
      <c r="EF2266" s="3"/>
      <c r="EG2266" s="3"/>
    </row>
    <row r="2267" spans="1:137" ht="15.75" customHeight="1">
      <c r="A2267" s="15" t="s">
        <v>7217</v>
      </c>
      <c r="B2267" s="15" t="s">
        <v>7218</v>
      </c>
      <c r="C2267" s="16" t="s">
        <v>7219</v>
      </c>
      <c r="D2267" s="15">
        <v>603944449</v>
      </c>
      <c r="E2267" s="15" t="s">
        <v>3173</v>
      </c>
      <c r="F2267" s="15" t="s">
        <v>84</v>
      </c>
      <c r="G2267" s="15" t="s">
        <v>101</v>
      </c>
      <c r="H2267" s="15" t="s">
        <v>68</v>
      </c>
      <c r="I2267" s="17">
        <f t="shared" si="18"/>
        <v>0</v>
      </c>
      <c r="J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  <c r="U2267" s="17"/>
      <c r="V2267" s="17"/>
      <c r="W2267" s="17"/>
      <c r="X2267" s="17"/>
      <c r="Y2267" s="17"/>
      <c r="Z2267" s="18">
        <f t="shared" si="1"/>
        <v>28</v>
      </c>
      <c r="AA2267" s="19"/>
      <c r="AB2267" s="19"/>
      <c r="AC2267" s="19"/>
      <c r="AD2267" s="19"/>
      <c r="AE2267" s="19"/>
      <c r="AF2267" s="19">
        <v>6</v>
      </c>
      <c r="AG2267" s="19"/>
      <c r="AH2267" s="19">
        <v>7</v>
      </c>
      <c r="AI2267" s="19"/>
      <c r="AJ2267" s="19"/>
      <c r="AK2267" s="19"/>
      <c r="AL2267" s="19"/>
      <c r="AM2267" s="19"/>
      <c r="AN2267" s="19"/>
      <c r="AO2267" s="19">
        <v>15</v>
      </c>
      <c r="AP2267" s="19"/>
      <c r="AQ2267" s="19"/>
      <c r="AR2267" s="20">
        <f t="shared" si="3"/>
        <v>0</v>
      </c>
      <c r="AS2267" s="21"/>
      <c r="AT2267" s="21"/>
      <c r="AU2267" s="21"/>
      <c r="AV2267" s="21"/>
      <c r="AW2267" s="21"/>
      <c r="AX2267" s="21"/>
      <c r="AY2267" s="21"/>
      <c r="AZ2267" s="21"/>
      <c r="BA2267" s="21"/>
      <c r="BB2267" s="21"/>
      <c r="BC2267" s="21"/>
      <c r="BD2267" s="21"/>
      <c r="BE2267" s="21"/>
      <c r="BF2267" s="21"/>
      <c r="BG2267" s="21"/>
      <c r="BH2267" s="21"/>
      <c r="BI2267" s="21"/>
      <c r="BJ2267" s="22">
        <f t="shared" si="21"/>
        <v>50</v>
      </c>
      <c r="BK2267" s="21">
        <v>50</v>
      </c>
      <c r="BL2267" s="21"/>
      <c r="BM2267" s="21"/>
      <c r="BN2267" s="23">
        <f t="shared" si="7"/>
        <v>0</v>
      </c>
      <c r="BO2267" s="23"/>
      <c r="BP2267" s="23"/>
      <c r="BQ2267" s="23"/>
      <c r="BR2267" s="23"/>
      <c r="BS2267" s="23"/>
      <c r="BT2267" s="23"/>
      <c r="BU2267" s="23"/>
      <c r="BV2267" s="23"/>
      <c r="BW2267" s="23"/>
      <c r="BX2267" s="23"/>
      <c r="BY2267" s="23"/>
      <c r="BZ2267" s="23"/>
      <c r="CA2267" s="23"/>
      <c r="CB2267" s="23"/>
      <c r="CC2267" s="23"/>
      <c r="CD2267" s="23"/>
      <c r="CE2267" s="23"/>
      <c r="CF2267" s="21">
        <f t="shared" si="9"/>
        <v>0</v>
      </c>
      <c r="CG2267" s="21"/>
      <c r="CH2267" s="21"/>
      <c r="CI2267" s="21"/>
      <c r="CJ2267" s="21"/>
      <c r="CK2267" s="21"/>
      <c r="CL2267" s="21"/>
      <c r="CM2267" s="21"/>
      <c r="CN2267" s="21"/>
      <c r="CO2267" s="21"/>
      <c r="CP2267" s="21"/>
      <c r="CQ2267" s="21"/>
      <c r="CR2267" s="21"/>
      <c r="CS2267" s="21"/>
      <c r="CT2267" s="21"/>
      <c r="CU2267" s="21"/>
      <c r="CV2267" s="21"/>
      <c r="CW2267" s="21"/>
      <c r="CX2267" s="23">
        <f t="shared" si="11"/>
        <v>2</v>
      </c>
      <c r="CY2267" s="23"/>
      <c r="CZ2267" s="23"/>
      <c r="DA2267" s="23"/>
      <c r="DB2267" s="23">
        <v>2</v>
      </c>
      <c r="DC2267" s="23"/>
      <c r="DD2267" s="23"/>
      <c r="DE2267" s="22">
        <f t="shared" si="13"/>
        <v>0</v>
      </c>
      <c r="DF2267" s="21"/>
      <c r="DG2267" s="21"/>
      <c r="DH2267" s="21"/>
      <c r="DI2267" s="21"/>
      <c r="DJ2267" s="21"/>
      <c r="DK2267" s="24">
        <f t="shared" si="15"/>
        <v>0</v>
      </c>
      <c r="DL2267" s="23"/>
      <c r="DM2267" s="23"/>
      <c r="DN2267" s="3"/>
      <c r="DO2267" s="3"/>
      <c r="DP2267" s="3"/>
      <c r="DQ2267" s="3"/>
      <c r="DR2267" s="3"/>
      <c r="DS2267" s="3"/>
      <c r="DT2267" s="3"/>
      <c r="DU2267" s="3"/>
      <c r="DV2267" s="3"/>
      <c r="DW2267" s="3"/>
      <c r="DX2267" s="3"/>
      <c r="DY2267" s="3"/>
      <c r="DZ2267" s="3"/>
      <c r="EA2267" s="3"/>
      <c r="EB2267" s="3"/>
      <c r="EC2267" s="3"/>
      <c r="ED2267" s="3"/>
      <c r="EE2267" s="3"/>
      <c r="EF2267" s="3"/>
      <c r="EG2267" s="3"/>
    </row>
    <row r="2268" spans="1:137" ht="15.75" customHeight="1">
      <c r="A2268" s="15" t="s">
        <v>7220</v>
      </c>
      <c r="B2268" s="15" t="s">
        <v>7221</v>
      </c>
      <c r="C2268" s="16">
        <v>60449721</v>
      </c>
      <c r="D2268" s="15">
        <v>737169569</v>
      </c>
      <c r="E2268" s="15" t="s">
        <v>7222</v>
      </c>
      <c r="F2268" s="15" t="s">
        <v>84</v>
      </c>
      <c r="G2268" s="15" t="s">
        <v>101</v>
      </c>
      <c r="H2268" s="15" t="s">
        <v>86</v>
      </c>
      <c r="I2268" s="17">
        <f t="shared" si="18"/>
        <v>0</v>
      </c>
      <c r="J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  <c r="U2268" s="17"/>
      <c r="V2268" s="17"/>
      <c r="W2268" s="17"/>
      <c r="X2268" s="17"/>
      <c r="Y2268" s="17"/>
      <c r="Z2268" s="18">
        <f t="shared" si="1"/>
        <v>15</v>
      </c>
      <c r="AA2268" s="19"/>
      <c r="AB2268" s="19"/>
      <c r="AC2268" s="19"/>
      <c r="AD2268" s="19"/>
      <c r="AE2268" s="19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>
        <v>15</v>
      </c>
      <c r="AP2268" s="19"/>
      <c r="AQ2268" s="19"/>
      <c r="AR2268" s="20">
        <f t="shared" si="3"/>
        <v>0</v>
      </c>
      <c r="AS2268" s="21"/>
      <c r="AT2268" s="21"/>
      <c r="AU2268" s="21"/>
      <c r="AV2268" s="21"/>
      <c r="AW2268" s="21"/>
      <c r="AX2268" s="21"/>
      <c r="AY2268" s="21"/>
      <c r="AZ2268" s="21"/>
      <c r="BA2268" s="21"/>
      <c r="BB2268" s="21"/>
      <c r="BC2268" s="21"/>
      <c r="BD2268" s="21"/>
      <c r="BE2268" s="21"/>
      <c r="BF2268" s="21"/>
      <c r="BG2268" s="21"/>
      <c r="BH2268" s="21"/>
      <c r="BI2268" s="21"/>
      <c r="BJ2268" s="22">
        <f t="shared" si="21"/>
        <v>0</v>
      </c>
      <c r="BK2268" s="21"/>
      <c r="BL2268" s="21"/>
      <c r="BM2268" s="21"/>
      <c r="BN2268" s="23">
        <f t="shared" si="7"/>
        <v>0</v>
      </c>
      <c r="BO2268" s="23"/>
      <c r="BP2268" s="23"/>
      <c r="BQ2268" s="23"/>
      <c r="BR2268" s="23"/>
      <c r="BS2268" s="23"/>
      <c r="BT2268" s="23"/>
      <c r="BU2268" s="23"/>
      <c r="BV2268" s="23"/>
      <c r="BW2268" s="23"/>
      <c r="BX2268" s="23"/>
      <c r="BY2268" s="23"/>
      <c r="BZ2268" s="23"/>
      <c r="CA2268" s="23"/>
      <c r="CB2268" s="23"/>
      <c r="CC2268" s="23"/>
      <c r="CD2268" s="23"/>
      <c r="CE2268" s="23"/>
      <c r="CF2268" s="21">
        <f t="shared" si="9"/>
        <v>0</v>
      </c>
      <c r="CG2268" s="21"/>
      <c r="CH2268" s="21"/>
      <c r="CI2268" s="21"/>
      <c r="CJ2268" s="21"/>
      <c r="CK2268" s="21"/>
      <c r="CL2268" s="21"/>
      <c r="CM2268" s="21"/>
      <c r="CN2268" s="21"/>
      <c r="CO2268" s="21"/>
      <c r="CP2268" s="21"/>
      <c r="CQ2268" s="21"/>
      <c r="CR2268" s="21"/>
      <c r="CS2268" s="21"/>
      <c r="CT2268" s="21"/>
      <c r="CU2268" s="21"/>
      <c r="CV2268" s="21"/>
      <c r="CW2268" s="21"/>
      <c r="CX2268" s="23">
        <f t="shared" si="11"/>
        <v>2</v>
      </c>
      <c r="CY2268" s="23"/>
      <c r="CZ2268" s="23"/>
      <c r="DA2268" s="23"/>
      <c r="DB2268" s="23">
        <v>2</v>
      </c>
      <c r="DC2268" s="23"/>
      <c r="DD2268" s="23"/>
      <c r="DE2268" s="22">
        <f t="shared" si="13"/>
        <v>0</v>
      </c>
      <c r="DF2268" s="21"/>
      <c r="DG2268" s="21"/>
      <c r="DH2268" s="21"/>
      <c r="DI2268" s="21"/>
      <c r="DJ2268" s="21"/>
      <c r="DK2268" s="24">
        <f t="shared" si="15"/>
        <v>0</v>
      </c>
      <c r="DL2268" s="23"/>
      <c r="DM2268" s="23"/>
      <c r="DN2268" s="3"/>
      <c r="DO2268" s="3"/>
      <c r="DP2268" s="3"/>
      <c r="DQ2268" s="3"/>
      <c r="DR2268" s="3"/>
      <c r="DS2268" s="3"/>
      <c r="DT2268" s="3"/>
      <c r="DU2268" s="3"/>
      <c r="DV2268" s="3"/>
      <c r="DW2268" s="3"/>
      <c r="DX2268" s="3"/>
      <c r="DY2268" s="3"/>
      <c r="DZ2268" s="3"/>
      <c r="EA2268" s="3"/>
      <c r="EB2268" s="3"/>
      <c r="EC2268" s="3"/>
      <c r="ED2268" s="3"/>
      <c r="EE2268" s="3"/>
      <c r="EF2268" s="3"/>
      <c r="EG2268" s="3"/>
    </row>
    <row r="2269" spans="1:137" ht="15.75" customHeight="1">
      <c r="A2269" s="15" t="s">
        <v>7223</v>
      </c>
      <c r="B2269" s="15" t="s">
        <v>7224</v>
      </c>
      <c r="C2269" s="16">
        <v>29139864</v>
      </c>
      <c r="D2269" s="15">
        <v>603501601</v>
      </c>
      <c r="E2269" s="15" t="s">
        <v>5912</v>
      </c>
      <c r="F2269" s="15" t="s">
        <v>84</v>
      </c>
      <c r="G2269" s="15" t="s">
        <v>91</v>
      </c>
      <c r="H2269" s="15" t="s">
        <v>76</v>
      </c>
      <c r="I2269" s="17">
        <f t="shared" si="18"/>
        <v>0</v>
      </c>
      <c r="J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  <c r="U2269" s="17"/>
      <c r="V2269" s="17"/>
      <c r="W2269" s="17"/>
      <c r="X2269" s="17"/>
      <c r="Y2269" s="17"/>
      <c r="Z2269" s="18">
        <f t="shared" si="1"/>
        <v>29</v>
      </c>
      <c r="AA2269" s="19"/>
      <c r="AB2269" s="19"/>
      <c r="AC2269" s="19"/>
      <c r="AD2269" s="19"/>
      <c r="AE2269" s="19"/>
      <c r="AF2269" s="19"/>
      <c r="AG2269" s="19">
        <v>19</v>
      </c>
      <c r="AH2269" s="19"/>
      <c r="AI2269" s="19"/>
      <c r="AJ2269" s="19"/>
      <c r="AK2269" s="19"/>
      <c r="AL2269" s="19"/>
      <c r="AM2269" s="19"/>
      <c r="AN2269" s="19"/>
      <c r="AO2269" s="19">
        <v>10</v>
      </c>
      <c r="AP2269" s="19"/>
      <c r="AQ2269" s="19"/>
      <c r="AR2269" s="20">
        <f t="shared" si="3"/>
        <v>0</v>
      </c>
      <c r="AS2269" s="21"/>
      <c r="AT2269" s="21"/>
      <c r="AU2269" s="21"/>
      <c r="AV2269" s="21"/>
      <c r="AW2269" s="21"/>
      <c r="AX2269" s="21"/>
      <c r="AY2269" s="21"/>
      <c r="AZ2269" s="21"/>
      <c r="BA2269" s="21"/>
      <c r="BB2269" s="21"/>
      <c r="BC2269" s="21"/>
      <c r="BD2269" s="21"/>
      <c r="BE2269" s="21"/>
      <c r="BF2269" s="21"/>
      <c r="BG2269" s="21"/>
      <c r="BH2269" s="21"/>
      <c r="BI2269" s="21"/>
      <c r="BJ2269" s="22">
        <f t="shared" si="21"/>
        <v>0</v>
      </c>
      <c r="BK2269" s="21"/>
      <c r="BL2269" s="21"/>
      <c r="BM2269" s="21"/>
      <c r="BN2269" s="23">
        <f t="shared" si="7"/>
        <v>0</v>
      </c>
      <c r="BO2269" s="23"/>
      <c r="BP2269" s="23"/>
      <c r="BQ2269" s="23"/>
      <c r="BR2269" s="23"/>
      <c r="BS2269" s="23"/>
      <c r="BT2269" s="23"/>
      <c r="BU2269" s="23"/>
      <c r="BV2269" s="23"/>
      <c r="BW2269" s="23"/>
      <c r="BX2269" s="23"/>
      <c r="BY2269" s="23"/>
      <c r="BZ2269" s="23"/>
      <c r="CA2269" s="23"/>
      <c r="CB2269" s="23"/>
      <c r="CC2269" s="23"/>
      <c r="CD2269" s="23"/>
      <c r="CE2269" s="23"/>
      <c r="CF2269" s="21">
        <f t="shared" si="9"/>
        <v>100</v>
      </c>
      <c r="CG2269" s="21"/>
      <c r="CH2269" s="21"/>
      <c r="CI2269" s="21"/>
      <c r="CJ2269" s="21"/>
      <c r="CK2269" s="21"/>
      <c r="CL2269" s="21"/>
      <c r="CM2269" s="21"/>
      <c r="CN2269" s="21"/>
      <c r="CO2269" s="21"/>
      <c r="CP2269" s="21"/>
      <c r="CQ2269" s="21"/>
      <c r="CR2269" s="21"/>
      <c r="CS2269" s="21"/>
      <c r="CT2269" s="21"/>
      <c r="CU2269" s="21">
        <v>100</v>
      </c>
      <c r="CV2269" s="21"/>
      <c r="CW2269" s="21"/>
      <c r="CX2269" s="23">
        <f t="shared" si="11"/>
        <v>1</v>
      </c>
      <c r="CY2269" s="23"/>
      <c r="CZ2269" s="23"/>
      <c r="DA2269" s="23"/>
      <c r="DB2269" s="23">
        <v>1</v>
      </c>
      <c r="DC2269" s="23"/>
      <c r="DD2269" s="23"/>
      <c r="DE2269" s="22">
        <f t="shared" si="13"/>
        <v>0</v>
      </c>
      <c r="DF2269" s="21"/>
      <c r="DG2269" s="21"/>
      <c r="DH2269" s="21"/>
      <c r="DI2269" s="21"/>
      <c r="DJ2269" s="21"/>
      <c r="DK2269" s="24">
        <f t="shared" si="15"/>
        <v>0</v>
      </c>
      <c r="DL2269" s="23"/>
      <c r="DM2269" s="23"/>
      <c r="DN2269" s="3"/>
      <c r="DO2269" s="3"/>
      <c r="DP2269" s="3"/>
      <c r="DQ2269" s="3"/>
      <c r="DR2269" s="3"/>
      <c r="DS2269" s="3"/>
      <c r="DT2269" s="3"/>
      <c r="DU2269" s="3"/>
      <c r="DV2269" s="3"/>
      <c r="DW2269" s="3"/>
      <c r="DX2269" s="3"/>
      <c r="DY2269" s="3"/>
      <c r="DZ2269" s="3"/>
      <c r="EA2269" s="3"/>
      <c r="EB2269" s="3"/>
      <c r="EC2269" s="3"/>
      <c r="ED2269" s="3"/>
      <c r="EE2269" s="3"/>
      <c r="EF2269" s="3"/>
      <c r="EG2269" s="3"/>
    </row>
    <row r="2270" spans="1:137" ht="15.75" customHeight="1">
      <c r="A2270" s="15" t="s">
        <v>7225</v>
      </c>
      <c r="B2270" s="15" t="s">
        <v>7226</v>
      </c>
      <c r="C2270" s="16" t="s">
        <v>7227</v>
      </c>
      <c r="D2270" s="15">
        <v>777844492</v>
      </c>
      <c r="E2270" s="15" t="s">
        <v>7228</v>
      </c>
      <c r="F2270" s="15" t="s">
        <v>84</v>
      </c>
      <c r="G2270" s="15" t="s">
        <v>91</v>
      </c>
      <c r="H2270" s="15" t="s">
        <v>174</v>
      </c>
      <c r="I2270" s="17">
        <f t="shared" si="18"/>
        <v>0</v>
      </c>
      <c r="J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  <c r="U2270" s="17"/>
      <c r="V2270" s="17"/>
      <c r="W2270" s="17"/>
      <c r="X2270" s="17"/>
      <c r="Y2270" s="17"/>
      <c r="Z2270" s="18">
        <f t="shared" si="1"/>
        <v>10</v>
      </c>
      <c r="AA2270" s="19"/>
      <c r="AB2270" s="19"/>
      <c r="AC2270" s="19"/>
      <c r="AD2270" s="19"/>
      <c r="AE2270" s="19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>
        <v>10</v>
      </c>
      <c r="AP2270" s="19"/>
      <c r="AQ2270" s="19"/>
      <c r="AR2270" s="20">
        <f t="shared" si="3"/>
        <v>0</v>
      </c>
      <c r="AS2270" s="21"/>
      <c r="AT2270" s="21"/>
      <c r="AU2270" s="21"/>
      <c r="AV2270" s="21"/>
      <c r="AW2270" s="21"/>
      <c r="AX2270" s="21"/>
      <c r="AY2270" s="21"/>
      <c r="AZ2270" s="21"/>
      <c r="BA2270" s="21"/>
      <c r="BB2270" s="21"/>
      <c r="BC2270" s="21"/>
      <c r="BD2270" s="21"/>
      <c r="BE2270" s="21"/>
      <c r="BF2270" s="21"/>
      <c r="BG2270" s="21"/>
      <c r="BH2270" s="21"/>
      <c r="BI2270" s="21"/>
      <c r="BJ2270" s="22">
        <f t="shared" si="21"/>
        <v>0</v>
      </c>
      <c r="BK2270" s="21"/>
      <c r="BL2270" s="21"/>
      <c r="BM2270" s="21"/>
      <c r="BN2270" s="23">
        <f t="shared" si="7"/>
        <v>0</v>
      </c>
      <c r="BO2270" s="23"/>
      <c r="BP2270" s="23"/>
      <c r="BQ2270" s="23"/>
      <c r="BR2270" s="23"/>
      <c r="BS2270" s="23"/>
      <c r="BT2270" s="23"/>
      <c r="BU2270" s="23"/>
      <c r="BV2270" s="23"/>
      <c r="BW2270" s="23"/>
      <c r="BX2270" s="23"/>
      <c r="BY2270" s="23"/>
      <c r="BZ2270" s="23"/>
      <c r="CA2270" s="23"/>
      <c r="CB2270" s="23"/>
      <c r="CC2270" s="23"/>
      <c r="CD2270" s="23"/>
      <c r="CE2270" s="23"/>
      <c r="CF2270" s="21">
        <f t="shared" si="9"/>
        <v>100</v>
      </c>
      <c r="CG2270" s="21"/>
      <c r="CH2270" s="21"/>
      <c r="CI2270" s="21"/>
      <c r="CJ2270" s="21"/>
      <c r="CK2270" s="21"/>
      <c r="CL2270" s="21"/>
      <c r="CM2270" s="21"/>
      <c r="CN2270" s="21"/>
      <c r="CO2270" s="21"/>
      <c r="CP2270" s="21"/>
      <c r="CQ2270" s="21"/>
      <c r="CR2270" s="21"/>
      <c r="CS2270" s="21"/>
      <c r="CT2270" s="21"/>
      <c r="CU2270" s="21">
        <v>100</v>
      </c>
      <c r="CV2270" s="21"/>
      <c r="CW2270" s="21"/>
      <c r="CX2270" s="23">
        <f t="shared" si="11"/>
        <v>1</v>
      </c>
      <c r="CY2270" s="23"/>
      <c r="CZ2270" s="23"/>
      <c r="DA2270" s="23"/>
      <c r="DB2270" s="23">
        <v>1</v>
      </c>
      <c r="DC2270" s="23"/>
      <c r="DD2270" s="23"/>
      <c r="DE2270" s="22">
        <f t="shared" si="13"/>
        <v>0</v>
      </c>
      <c r="DF2270" s="21"/>
      <c r="DG2270" s="21"/>
      <c r="DH2270" s="21"/>
      <c r="DI2270" s="21"/>
      <c r="DJ2270" s="21"/>
      <c r="DK2270" s="24">
        <f t="shared" si="15"/>
        <v>0</v>
      </c>
      <c r="DL2270" s="23"/>
      <c r="DM2270" s="23"/>
      <c r="DN2270" s="3"/>
      <c r="DO2270" s="3"/>
      <c r="DP2270" s="3"/>
      <c r="DQ2270" s="3"/>
      <c r="DR2270" s="3"/>
      <c r="DS2270" s="3"/>
      <c r="DT2270" s="3"/>
      <c r="DU2270" s="3"/>
      <c r="DV2270" s="3"/>
      <c r="DW2270" s="3"/>
      <c r="DX2270" s="3"/>
      <c r="DY2270" s="3"/>
      <c r="DZ2270" s="3"/>
      <c r="EA2270" s="3"/>
      <c r="EB2270" s="3"/>
      <c r="EC2270" s="3"/>
      <c r="ED2270" s="3"/>
      <c r="EE2270" s="3"/>
      <c r="EF2270" s="3"/>
      <c r="EG2270" s="3"/>
    </row>
    <row r="2271" spans="1:137" ht="15.75" customHeight="1">
      <c r="A2271" s="15" t="s">
        <v>7229</v>
      </c>
      <c r="B2271" s="15" t="s">
        <v>7230</v>
      </c>
      <c r="C2271" s="16">
        <v>49621173</v>
      </c>
      <c r="D2271" s="15">
        <v>734355657</v>
      </c>
      <c r="E2271" s="15" t="s">
        <v>7231</v>
      </c>
      <c r="F2271" s="15" t="s">
        <v>84</v>
      </c>
      <c r="G2271" s="15" t="s">
        <v>142</v>
      </c>
      <c r="H2271" s="15" t="s">
        <v>174</v>
      </c>
      <c r="I2271" s="17">
        <f t="shared" si="18"/>
        <v>0</v>
      </c>
      <c r="J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  <c r="U2271" s="17"/>
      <c r="V2271" s="17"/>
      <c r="W2271" s="17"/>
      <c r="X2271" s="17"/>
      <c r="Y2271" s="17"/>
      <c r="Z2271" s="18">
        <f t="shared" si="1"/>
        <v>50</v>
      </c>
      <c r="AA2271" s="19"/>
      <c r="AB2271" s="19"/>
      <c r="AC2271" s="19"/>
      <c r="AD2271" s="19"/>
      <c r="AE2271" s="19">
        <v>50</v>
      </c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20">
        <f t="shared" si="3"/>
        <v>0</v>
      </c>
      <c r="AS2271" s="21"/>
      <c r="AT2271" s="21"/>
      <c r="AU2271" s="21"/>
      <c r="AV2271" s="21"/>
      <c r="AW2271" s="21"/>
      <c r="AX2271" s="21"/>
      <c r="AY2271" s="21"/>
      <c r="AZ2271" s="21"/>
      <c r="BA2271" s="21"/>
      <c r="BB2271" s="21"/>
      <c r="BC2271" s="21"/>
      <c r="BD2271" s="21"/>
      <c r="BE2271" s="21"/>
      <c r="BF2271" s="21"/>
      <c r="BG2271" s="21"/>
      <c r="BH2271" s="21"/>
      <c r="BI2271" s="21"/>
      <c r="BJ2271" s="22">
        <f t="shared" si="21"/>
        <v>0</v>
      </c>
      <c r="BK2271" s="21"/>
      <c r="BL2271" s="21"/>
      <c r="BM2271" s="21"/>
      <c r="BN2271" s="23">
        <f t="shared" si="7"/>
        <v>0</v>
      </c>
      <c r="BO2271" s="23"/>
      <c r="BP2271" s="23"/>
      <c r="BQ2271" s="23"/>
      <c r="BR2271" s="23"/>
      <c r="BS2271" s="23"/>
      <c r="BT2271" s="23"/>
      <c r="BU2271" s="23"/>
      <c r="BV2271" s="23"/>
      <c r="BW2271" s="23"/>
      <c r="BX2271" s="23"/>
      <c r="BY2271" s="23"/>
      <c r="BZ2271" s="23"/>
      <c r="CA2271" s="23"/>
      <c r="CB2271" s="23"/>
      <c r="CC2271" s="23"/>
      <c r="CD2271" s="23"/>
      <c r="CE2271" s="23"/>
      <c r="CF2271" s="21">
        <f t="shared" si="9"/>
        <v>0</v>
      </c>
      <c r="CG2271" s="21"/>
      <c r="CH2271" s="21"/>
      <c r="CI2271" s="21"/>
      <c r="CJ2271" s="21"/>
      <c r="CK2271" s="21"/>
      <c r="CL2271" s="21"/>
      <c r="CM2271" s="21"/>
      <c r="CN2271" s="21"/>
      <c r="CO2271" s="21"/>
      <c r="CP2271" s="21"/>
      <c r="CQ2271" s="21"/>
      <c r="CR2271" s="21"/>
      <c r="CS2271" s="21"/>
      <c r="CT2271" s="21"/>
      <c r="CU2271" s="21"/>
      <c r="CV2271" s="21"/>
      <c r="CW2271" s="21"/>
      <c r="CX2271" s="23">
        <f t="shared" si="11"/>
        <v>0</v>
      </c>
      <c r="CY2271" s="23"/>
      <c r="CZ2271" s="23"/>
      <c r="DA2271" s="23"/>
      <c r="DB2271" s="23"/>
      <c r="DC2271" s="23"/>
      <c r="DD2271" s="23"/>
      <c r="DE2271" s="22">
        <f t="shared" si="13"/>
        <v>0</v>
      </c>
      <c r="DF2271" s="21"/>
      <c r="DG2271" s="21"/>
      <c r="DH2271" s="21"/>
      <c r="DI2271" s="21"/>
      <c r="DJ2271" s="21"/>
      <c r="DK2271" s="24">
        <f t="shared" si="15"/>
        <v>0</v>
      </c>
      <c r="DL2271" s="23"/>
      <c r="DM2271" s="23"/>
      <c r="DN2271" s="3"/>
      <c r="DO2271" s="3"/>
      <c r="DP2271" s="3"/>
      <c r="DQ2271" s="3"/>
      <c r="DR2271" s="3"/>
      <c r="DS2271" s="3"/>
      <c r="DT2271" s="3"/>
      <c r="DU2271" s="3"/>
      <c r="DV2271" s="3"/>
      <c r="DW2271" s="3"/>
      <c r="DX2271" s="3"/>
      <c r="DY2271" s="3"/>
      <c r="DZ2271" s="3"/>
      <c r="EA2271" s="3"/>
      <c r="EB2271" s="3"/>
      <c r="EC2271" s="3"/>
      <c r="ED2271" s="3"/>
      <c r="EE2271" s="3"/>
      <c r="EF2271" s="3"/>
      <c r="EG2271" s="3"/>
    </row>
    <row r="2272" spans="1:137" ht="15.75" customHeight="1">
      <c r="A2272" s="15" t="s">
        <v>7232</v>
      </c>
      <c r="B2272" s="15" t="s">
        <v>7233</v>
      </c>
      <c r="C2272" s="16">
        <v>45771995</v>
      </c>
      <c r="D2272" s="15">
        <v>607629653</v>
      </c>
      <c r="E2272" s="15" t="s">
        <v>80</v>
      </c>
      <c r="F2272" s="15" t="s">
        <v>84</v>
      </c>
      <c r="G2272" s="15" t="s">
        <v>91</v>
      </c>
      <c r="H2272" s="15" t="s">
        <v>80</v>
      </c>
      <c r="I2272" s="17">
        <f t="shared" si="18"/>
        <v>0</v>
      </c>
      <c r="J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  <c r="U2272" s="17"/>
      <c r="V2272" s="17"/>
      <c r="W2272" s="17"/>
      <c r="X2272" s="17"/>
      <c r="Y2272" s="17"/>
      <c r="Z2272" s="18">
        <f t="shared" si="1"/>
        <v>29</v>
      </c>
      <c r="AA2272" s="19"/>
      <c r="AB2272" s="19"/>
      <c r="AC2272" s="19"/>
      <c r="AD2272" s="19"/>
      <c r="AE2272" s="19"/>
      <c r="AF2272" s="19"/>
      <c r="AG2272" s="19">
        <v>19</v>
      </c>
      <c r="AH2272" s="19"/>
      <c r="AI2272" s="19"/>
      <c r="AJ2272" s="19"/>
      <c r="AK2272" s="19"/>
      <c r="AL2272" s="19"/>
      <c r="AM2272" s="19"/>
      <c r="AN2272" s="19"/>
      <c r="AO2272" s="19">
        <v>10</v>
      </c>
      <c r="AP2272" s="19"/>
      <c r="AQ2272" s="19"/>
      <c r="AR2272" s="20">
        <f t="shared" si="3"/>
        <v>0</v>
      </c>
      <c r="AS2272" s="21"/>
      <c r="AT2272" s="21"/>
      <c r="AU2272" s="21"/>
      <c r="AV2272" s="21"/>
      <c r="AW2272" s="21"/>
      <c r="AX2272" s="21"/>
      <c r="AY2272" s="21"/>
      <c r="AZ2272" s="21"/>
      <c r="BA2272" s="21"/>
      <c r="BB2272" s="21"/>
      <c r="BC2272" s="21"/>
      <c r="BD2272" s="21"/>
      <c r="BE2272" s="21"/>
      <c r="BF2272" s="21"/>
      <c r="BG2272" s="21"/>
      <c r="BH2272" s="21"/>
      <c r="BI2272" s="21"/>
      <c r="BJ2272" s="22">
        <f t="shared" si="21"/>
        <v>0</v>
      </c>
      <c r="BK2272" s="21"/>
      <c r="BL2272" s="21"/>
      <c r="BM2272" s="21"/>
      <c r="BN2272" s="23">
        <f t="shared" si="7"/>
        <v>0</v>
      </c>
      <c r="BO2272" s="23"/>
      <c r="BP2272" s="23"/>
      <c r="BQ2272" s="23"/>
      <c r="BR2272" s="23"/>
      <c r="BS2272" s="23"/>
      <c r="BT2272" s="23"/>
      <c r="BU2272" s="23"/>
      <c r="BV2272" s="23"/>
      <c r="BW2272" s="23"/>
      <c r="BX2272" s="23"/>
      <c r="BY2272" s="23"/>
      <c r="BZ2272" s="23"/>
      <c r="CA2272" s="23"/>
      <c r="CB2272" s="23"/>
      <c r="CC2272" s="23"/>
      <c r="CD2272" s="23"/>
      <c r="CE2272" s="23"/>
      <c r="CF2272" s="21">
        <f t="shared" si="9"/>
        <v>100</v>
      </c>
      <c r="CG2272" s="21"/>
      <c r="CH2272" s="21"/>
      <c r="CI2272" s="21"/>
      <c r="CJ2272" s="21"/>
      <c r="CK2272" s="21"/>
      <c r="CL2272" s="21"/>
      <c r="CM2272" s="21"/>
      <c r="CN2272" s="21"/>
      <c r="CO2272" s="21"/>
      <c r="CP2272" s="21"/>
      <c r="CQ2272" s="21"/>
      <c r="CR2272" s="21"/>
      <c r="CS2272" s="21"/>
      <c r="CT2272" s="21"/>
      <c r="CU2272" s="21">
        <v>100</v>
      </c>
      <c r="CV2272" s="21"/>
      <c r="CW2272" s="21"/>
      <c r="CX2272" s="23">
        <f t="shared" si="11"/>
        <v>1</v>
      </c>
      <c r="CY2272" s="23"/>
      <c r="CZ2272" s="23"/>
      <c r="DA2272" s="23"/>
      <c r="DB2272" s="23">
        <v>1</v>
      </c>
      <c r="DC2272" s="23"/>
      <c r="DD2272" s="23"/>
      <c r="DE2272" s="22">
        <f t="shared" si="13"/>
        <v>0</v>
      </c>
      <c r="DF2272" s="21"/>
      <c r="DG2272" s="21"/>
      <c r="DH2272" s="21"/>
      <c r="DI2272" s="21"/>
      <c r="DJ2272" s="21"/>
      <c r="DK2272" s="24">
        <f t="shared" si="15"/>
        <v>0</v>
      </c>
      <c r="DL2272" s="23"/>
      <c r="DM2272" s="23"/>
      <c r="DN2272" s="3"/>
      <c r="DO2272" s="3"/>
      <c r="DP2272" s="3"/>
      <c r="DQ2272" s="3"/>
      <c r="DR2272" s="3"/>
      <c r="DS2272" s="3"/>
      <c r="DT2272" s="3"/>
      <c r="DU2272" s="3"/>
      <c r="DV2272" s="3"/>
      <c r="DW2272" s="3"/>
      <c r="DX2272" s="3"/>
      <c r="DY2272" s="3"/>
      <c r="DZ2272" s="3"/>
      <c r="EA2272" s="3"/>
      <c r="EB2272" s="3"/>
      <c r="EC2272" s="3"/>
      <c r="ED2272" s="3"/>
      <c r="EE2272" s="3"/>
      <c r="EF2272" s="3"/>
      <c r="EG2272" s="3"/>
    </row>
    <row r="2273" spans="1:137" ht="15.75" customHeight="1">
      <c r="A2273" s="15" t="s">
        <v>7234</v>
      </c>
      <c r="B2273" s="15" t="s">
        <v>7235</v>
      </c>
      <c r="C2273" s="16">
        <v>63109085</v>
      </c>
      <c r="D2273" s="15">
        <v>731563902</v>
      </c>
      <c r="E2273" s="15" t="s">
        <v>3283</v>
      </c>
      <c r="F2273" s="15" t="s">
        <v>84</v>
      </c>
      <c r="G2273" s="15" t="s">
        <v>91</v>
      </c>
      <c r="H2273" s="15" t="s">
        <v>158</v>
      </c>
      <c r="I2273" s="17">
        <f t="shared" si="18"/>
        <v>0</v>
      </c>
      <c r="J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  <c r="U2273" s="17"/>
      <c r="V2273" s="17"/>
      <c r="W2273" s="17"/>
      <c r="X2273" s="17"/>
      <c r="Y2273" s="17"/>
      <c r="Z2273" s="18">
        <f t="shared" si="1"/>
        <v>29</v>
      </c>
      <c r="AA2273" s="19"/>
      <c r="AB2273" s="19"/>
      <c r="AC2273" s="19"/>
      <c r="AD2273" s="19"/>
      <c r="AE2273" s="19"/>
      <c r="AF2273" s="19"/>
      <c r="AG2273" s="19">
        <v>19</v>
      </c>
      <c r="AH2273" s="19"/>
      <c r="AI2273" s="19"/>
      <c r="AJ2273" s="19"/>
      <c r="AK2273" s="19"/>
      <c r="AL2273" s="19"/>
      <c r="AM2273" s="19"/>
      <c r="AN2273" s="19"/>
      <c r="AO2273" s="19">
        <v>10</v>
      </c>
      <c r="AP2273" s="19"/>
      <c r="AQ2273" s="19"/>
      <c r="AR2273" s="20">
        <f t="shared" si="3"/>
        <v>0</v>
      </c>
      <c r="AS2273" s="21"/>
      <c r="AT2273" s="21"/>
      <c r="AU2273" s="21"/>
      <c r="AV2273" s="21"/>
      <c r="AW2273" s="21"/>
      <c r="AX2273" s="21"/>
      <c r="AY2273" s="21"/>
      <c r="AZ2273" s="21"/>
      <c r="BA2273" s="21"/>
      <c r="BB2273" s="21"/>
      <c r="BC2273" s="21"/>
      <c r="BD2273" s="21"/>
      <c r="BE2273" s="21"/>
      <c r="BF2273" s="21"/>
      <c r="BG2273" s="21"/>
      <c r="BH2273" s="21"/>
      <c r="BI2273" s="21"/>
      <c r="BJ2273" s="22">
        <f t="shared" si="21"/>
        <v>0</v>
      </c>
      <c r="BK2273" s="21"/>
      <c r="BL2273" s="21"/>
      <c r="BM2273" s="21"/>
      <c r="BN2273" s="23">
        <f t="shared" si="7"/>
        <v>0</v>
      </c>
      <c r="BO2273" s="23"/>
      <c r="BP2273" s="23"/>
      <c r="BQ2273" s="23"/>
      <c r="BR2273" s="23"/>
      <c r="BS2273" s="23"/>
      <c r="BT2273" s="23"/>
      <c r="BU2273" s="23"/>
      <c r="BV2273" s="23"/>
      <c r="BW2273" s="23"/>
      <c r="BX2273" s="23"/>
      <c r="BY2273" s="23"/>
      <c r="BZ2273" s="23"/>
      <c r="CA2273" s="23"/>
      <c r="CB2273" s="23"/>
      <c r="CC2273" s="23"/>
      <c r="CD2273" s="23"/>
      <c r="CE2273" s="23"/>
      <c r="CF2273" s="21">
        <f t="shared" si="9"/>
        <v>100</v>
      </c>
      <c r="CG2273" s="21"/>
      <c r="CH2273" s="21"/>
      <c r="CI2273" s="21"/>
      <c r="CJ2273" s="21"/>
      <c r="CK2273" s="21"/>
      <c r="CL2273" s="21"/>
      <c r="CM2273" s="21"/>
      <c r="CN2273" s="21"/>
      <c r="CO2273" s="21"/>
      <c r="CP2273" s="21"/>
      <c r="CQ2273" s="21"/>
      <c r="CR2273" s="21"/>
      <c r="CS2273" s="21"/>
      <c r="CT2273" s="21"/>
      <c r="CU2273" s="21">
        <v>100</v>
      </c>
      <c r="CV2273" s="21"/>
      <c r="CW2273" s="21"/>
      <c r="CX2273" s="23">
        <f t="shared" si="11"/>
        <v>1</v>
      </c>
      <c r="CY2273" s="23"/>
      <c r="CZ2273" s="23"/>
      <c r="DA2273" s="23"/>
      <c r="DB2273" s="23">
        <v>1</v>
      </c>
      <c r="DC2273" s="23"/>
      <c r="DD2273" s="23"/>
      <c r="DE2273" s="22">
        <f t="shared" si="13"/>
        <v>0</v>
      </c>
      <c r="DF2273" s="21"/>
      <c r="DG2273" s="21"/>
      <c r="DH2273" s="21"/>
      <c r="DI2273" s="21"/>
      <c r="DJ2273" s="21"/>
      <c r="DK2273" s="24">
        <f t="shared" si="15"/>
        <v>0</v>
      </c>
      <c r="DL2273" s="23"/>
      <c r="DM2273" s="23"/>
      <c r="DN2273" s="3"/>
      <c r="DO2273" s="3"/>
      <c r="DP2273" s="3"/>
      <c r="DQ2273" s="3"/>
      <c r="DR2273" s="3"/>
      <c r="DS2273" s="3"/>
      <c r="DT2273" s="3"/>
      <c r="DU2273" s="3"/>
      <c r="DV2273" s="3"/>
      <c r="DW2273" s="3"/>
      <c r="DX2273" s="3"/>
      <c r="DY2273" s="3"/>
      <c r="DZ2273" s="3"/>
      <c r="EA2273" s="3"/>
      <c r="EB2273" s="3"/>
      <c r="EC2273" s="3"/>
      <c r="ED2273" s="3"/>
      <c r="EE2273" s="3"/>
      <c r="EF2273" s="3"/>
      <c r="EG2273" s="3"/>
    </row>
    <row r="2274" spans="1:137" ht="15.75" customHeight="1">
      <c r="A2274" s="15" t="s">
        <v>7236</v>
      </c>
      <c r="B2274" s="15" t="s">
        <v>7237</v>
      </c>
      <c r="C2274" s="16">
        <v>49243781</v>
      </c>
      <c r="D2274" s="15">
        <v>602180715</v>
      </c>
      <c r="E2274" s="15" t="s">
        <v>7238</v>
      </c>
      <c r="F2274" s="15" t="s">
        <v>84</v>
      </c>
      <c r="G2274" s="15" t="s">
        <v>91</v>
      </c>
      <c r="H2274" s="15" t="s">
        <v>117</v>
      </c>
      <c r="I2274" s="17">
        <f t="shared" si="18"/>
        <v>0</v>
      </c>
      <c r="J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  <c r="U2274" s="17"/>
      <c r="V2274" s="17"/>
      <c r="W2274" s="17"/>
      <c r="X2274" s="17"/>
      <c r="Y2274" s="17"/>
      <c r="Z2274" s="18">
        <f t="shared" si="1"/>
        <v>10</v>
      </c>
      <c r="AA2274" s="19"/>
      <c r="AB2274" s="19"/>
      <c r="AC2274" s="19"/>
      <c r="AD2274" s="19"/>
      <c r="AE2274" s="19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>
        <v>10</v>
      </c>
      <c r="AP2274" s="19"/>
      <c r="AQ2274" s="19"/>
      <c r="AR2274" s="20">
        <f t="shared" si="3"/>
        <v>0</v>
      </c>
      <c r="AS2274" s="21"/>
      <c r="AT2274" s="21"/>
      <c r="AU2274" s="21"/>
      <c r="AV2274" s="21"/>
      <c r="AW2274" s="21"/>
      <c r="AX2274" s="21"/>
      <c r="AY2274" s="21"/>
      <c r="AZ2274" s="21"/>
      <c r="BA2274" s="21"/>
      <c r="BB2274" s="21"/>
      <c r="BC2274" s="21"/>
      <c r="BD2274" s="21"/>
      <c r="BE2274" s="21"/>
      <c r="BF2274" s="21"/>
      <c r="BG2274" s="21"/>
      <c r="BH2274" s="21"/>
      <c r="BI2274" s="21"/>
      <c r="BJ2274" s="22">
        <f t="shared" si="21"/>
        <v>0</v>
      </c>
      <c r="BK2274" s="21"/>
      <c r="BL2274" s="21"/>
      <c r="BM2274" s="21"/>
      <c r="BN2274" s="23">
        <f t="shared" si="7"/>
        <v>0</v>
      </c>
      <c r="BO2274" s="23"/>
      <c r="BP2274" s="23"/>
      <c r="BQ2274" s="23"/>
      <c r="BR2274" s="23"/>
      <c r="BS2274" s="23"/>
      <c r="BT2274" s="23"/>
      <c r="BU2274" s="23"/>
      <c r="BV2274" s="23"/>
      <c r="BW2274" s="23"/>
      <c r="BX2274" s="23"/>
      <c r="BY2274" s="23"/>
      <c r="BZ2274" s="23"/>
      <c r="CA2274" s="23"/>
      <c r="CB2274" s="23"/>
      <c r="CC2274" s="23"/>
      <c r="CD2274" s="23"/>
      <c r="CE2274" s="23"/>
      <c r="CF2274" s="21">
        <f t="shared" si="9"/>
        <v>100</v>
      </c>
      <c r="CG2274" s="21"/>
      <c r="CH2274" s="21"/>
      <c r="CI2274" s="21"/>
      <c r="CJ2274" s="21"/>
      <c r="CK2274" s="21"/>
      <c r="CL2274" s="21"/>
      <c r="CM2274" s="21"/>
      <c r="CN2274" s="21"/>
      <c r="CO2274" s="21"/>
      <c r="CP2274" s="21"/>
      <c r="CQ2274" s="21"/>
      <c r="CR2274" s="21"/>
      <c r="CS2274" s="21"/>
      <c r="CT2274" s="21"/>
      <c r="CU2274" s="21">
        <v>100</v>
      </c>
      <c r="CV2274" s="21"/>
      <c r="CW2274" s="21"/>
      <c r="CX2274" s="23">
        <f t="shared" si="11"/>
        <v>1</v>
      </c>
      <c r="CY2274" s="23"/>
      <c r="CZ2274" s="23"/>
      <c r="DA2274" s="23"/>
      <c r="DB2274" s="23">
        <v>1</v>
      </c>
      <c r="DC2274" s="23"/>
      <c r="DD2274" s="23"/>
      <c r="DE2274" s="22">
        <f t="shared" si="13"/>
        <v>0</v>
      </c>
      <c r="DF2274" s="21"/>
      <c r="DG2274" s="21"/>
      <c r="DH2274" s="21"/>
      <c r="DI2274" s="21"/>
      <c r="DJ2274" s="21"/>
      <c r="DK2274" s="24">
        <f t="shared" si="15"/>
        <v>0</v>
      </c>
      <c r="DL2274" s="23"/>
      <c r="DM2274" s="23"/>
      <c r="DN2274" s="3"/>
      <c r="DO2274" s="3"/>
      <c r="DP2274" s="3"/>
      <c r="DQ2274" s="3"/>
      <c r="DR2274" s="3"/>
      <c r="DS2274" s="3"/>
      <c r="DT2274" s="3"/>
      <c r="DU2274" s="3"/>
      <c r="DV2274" s="3"/>
      <c r="DW2274" s="3"/>
      <c r="DX2274" s="3"/>
      <c r="DY2274" s="3"/>
      <c r="DZ2274" s="3"/>
      <c r="EA2274" s="3"/>
      <c r="EB2274" s="3"/>
      <c r="EC2274" s="3"/>
      <c r="ED2274" s="3"/>
      <c r="EE2274" s="3"/>
      <c r="EF2274" s="3"/>
      <c r="EG2274" s="3"/>
    </row>
    <row r="2275" spans="1:137" ht="15.75" customHeight="1">
      <c r="A2275" s="15" t="s">
        <v>7239</v>
      </c>
      <c r="B2275" s="15" t="s">
        <v>7240</v>
      </c>
      <c r="C2275" s="16" t="s">
        <v>7241</v>
      </c>
      <c r="D2275" s="15">
        <v>724253048</v>
      </c>
      <c r="E2275" s="15" t="s">
        <v>7242</v>
      </c>
      <c r="F2275" s="15" t="s">
        <v>84</v>
      </c>
      <c r="G2275" s="15" t="s">
        <v>91</v>
      </c>
      <c r="H2275" s="15" t="s">
        <v>86</v>
      </c>
      <c r="I2275" s="17">
        <f t="shared" si="18"/>
        <v>0</v>
      </c>
      <c r="J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  <c r="U2275" s="17"/>
      <c r="V2275" s="17"/>
      <c r="W2275" s="17"/>
      <c r="X2275" s="17"/>
      <c r="Y2275" s="17"/>
      <c r="Z2275" s="18">
        <f t="shared" si="1"/>
        <v>20</v>
      </c>
      <c r="AA2275" s="19"/>
      <c r="AB2275" s="19"/>
      <c r="AC2275" s="19"/>
      <c r="AD2275" s="19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>
        <v>20</v>
      </c>
      <c r="AP2275" s="19"/>
      <c r="AQ2275" s="19"/>
      <c r="AR2275" s="20">
        <f t="shared" si="3"/>
        <v>250</v>
      </c>
      <c r="AS2275" s="21"/>
      <c r="AT2275" s="21"/>
      <c r="AU2275" s="21"/>
      <c r="AV2275" s="21"/>
      <c r="AW2275" s="21"/>
      <c r="AX2275" s="21"/>
      <c r="AY2275" s="21"/>
      <c r="AZ2275" s="21"/>
      <c r="BA2275" s="21">
        <v>150</v>
      </c>
      <c r="BB2275" s="21">
        <v>100</v>
      </c>
      <c r="BC2275" s="21"/>
      <c r="BD2275" s="21"/>
      <c r="BE2275" s="21"/>
      <c r="BF2275" s="21"/>
      <c r="BG2275" s="21"/>
      <c r="BH2275" s="21"/>
      <c r="BI2275" s="21"/>
      <c r="BJ2275" s="22">
        <f t="shared" si="21"/>
        <v>0</v>
      </c>
      <c r="BK2275" s="21"/>
      <c r="BL2275" s="21"/>
      <c r="BM2275" s="21"/>
      <c r="BN2275" s="23">
        <f t="shared" si="7"/>
        <v>0</v>
      </c>
      <c r="BO2275" s="23"/>
      <c r="BP2275" s="23"/>
      <c r="BQ2275" s="23"/>
      <c r="BR2275" s="23"/>
      <c r="BS2275" s="23"/>
      <c r="BT2275" s="23"/>
      <c r="BU2275" s="23"/>
      <c r="BV2275" s="23"/>
      <c r="BW2275" s="23"/>
      <c r="BX2275" s="23"/>
      <c r="BY2275" s="23"/>
      <c r="BZ2275" s="23"/>
      <c r="CA2275" s="23"/>
      <c r="CB2275" s="23"/>
      <c r="CC2275" s="23"/>
      <c r="CD2275" s="23"/>
      <c r="CE2275" s="23"/>
      <c r="CF2275" s="21">
        <f t="shared" si="9"/>
        <v>200</v>
      </c>
      <c r="CG2275" s="21"/>
      <c r="CH2275" s="21"/>
      <c r="CI2275" s="21"/>
      <c r="CJ2275" s="21"/>
      <c r="CK2275" s="21"/>
      <c r="CL2275" s="21"/>
      <c r="CM2275" s="21"/>
      <c r="CN2275" s="21"/>
      <c r="CO2275" s="21"/>
      <c r="CP2275" s="21"/>
      <c r="CQ2275" s="21"/>
      <c r="CR2275" s="21"/>
      <c r="CS2275" s="21"/>
      <c r="CT2275" s="21"/>
      <c r="CU2275" s="21">
        <v>200</v>
      </c>
      <c r="CV2275" s="21"/>
      <c r="CW2275" s="21"/>
      <c r="CX2275" s="23">
        <f t="shared" si="11"/>
        <v>2</v>
      </c>
      <c r="CY2275" s="23"/>
      <c r="CZ2275" s="23"/>
      <c r="DA2275" s="23"/>
      <c r="DB2275" s="23">
        <v>2</v>
      </c>
      <c r="DC2275" s="23"/>
      <c r="DD2275" s="23"/>
      <c r="DE2275" s="22">
        <f t="shared" si="13"/>
        <v>0</v>
      </c>
      <c r="DF2275" s="21"/>
      <c r="DG2275" s="21"/>
      <c r="DH2275" s="21"/>
      <c r="DI2275" s="21"/>
      <c r="DJ2275" s="21"/>
      <c r="DK2275" s="24">
        <f t="shared" si="15"/>
        <v>0</v>
      </c>
      <c r="DL2275" s="23"/>
      <c r="DM2275" s="23"/>
      <c r="DN2275" s="3"/>
      <c r="DO2275" s="3"/>
      <c r="DP2275" s="3"/>
      <c r="DQ2275" s="3"/>
      <c r="DR2275" s="3"/>
      <c r="DS2275" s="3"/>
      <c r="DT2275" s="3"/>
      <c r="DU2275" s="3"/>
      <c r="DV2275" s="3"/>
      <c r="DW2275" s="3"/>
      <c r="DX2275" s="3"/>
      <c r="DY2275" s="3"/>
      <c r="DZ2275" s="3"/>
      <c r="EA2275" s="3"/>
      <c r="EB2275" s="3"/>
      <c r="EC2275" s="3"/>
      <c r="ED2275" s="3"/>
      <c r="EE2275" s="3"/>
      <c r="EF2275" s="3"/>
      <c r="EG2275" s="3"/>
    </row>
    <row r="2276" spans="1:137" ht="15.75" customHeight="1">
      <c r="A2276" s="15" t="s">
        <v>7243</v>
      </c>
      <c r="B2276" s="15" t="s">
        <v>7244</v>
      </c>
      <c r="C2276" s="16">
        <v>70106967</v>
      </c>
      <c r="D2276" s="15">
        <v>776048486</v>
      </c>
      <c r="E2276" s="15" t="s">
        <v>7245</v>
      </c>
      <c r="F2276" s="15" t="s">
        <v>84</v>
      </c>
      <c r="G2276" s="15" t="s">
        <v>91</v>
      </c>
      <c r="H2276" s="15" t="s">
        <v>216</v>
      </c>
      <c r="I2276" s="17">
        <f t="shared" si="18"/>
        <v>0</v>
      </c>
      <c r="J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  <c r="U2276" s="17"/>
      <c r="V2276" s="17"/>
      <c r="W2276" s="17"/>
      <c r="X2276" s="17"/>
      <c r="Y2276" s="17"/>
      <c r="Z2276" s="18">
        <f t="shared" si="1"/>
        <v>29</v>
      </c>
      <c r="AA2276" s="19"/>
      <c r="AB2276" s="19"/>
      <c r="AC2276" s="19"/>
      <c r="AD2276" s="19"/>
      <c r="AE2276" s="19"/>
      <c r="AF2276" s="19"/>
      <c r="AG2276" s="19">
        <v>19</v>
      </c>
      <c r="AH2276" s="19"/>
      <c r="AI2276" s="19"/>
      <c r="AJ2276" s="19"/>
      <c r="AK2276" s="19"/>
      <c r="AL2276" s="19"/>
      <c r="AM2276" s="19"/>
      <c r="AN2276" s="19"/>
      <c r="AO2276" s="19">
        <v>10</v>
      </c>
      <c r="AP2276" s="19"/>
      <c r="AQ2276" s="19"/>
      <c r="AR2276" s="20">
        <f t="shared" si="3"/>
        <v>0</v>
      </c>
      <c r="AS2276" s="21"/>
      <c r="AT2276" s="21"/>
      <c r="AU2276" s="21"/>
      <c r="AV2276" s="21"/>
      <c r="AW2276" s="21"/>
      <c r="AX2276" s="21"/>
      <c r="AY2276" s="21"/>
      <c r="AZ2276" s="21"/>
      <c r="BA2276" s="21"/>
      <c r="BB2276" s="21"/>
      <c r="BC2276" s="21"/>
      <c r="BD2276" s="21"/>
      <c r="BE2276" s="21"/>
      <c r="BF2276" s="21"/>
      <c r="BG2276" s="21"/>
      <c r="BH2276" s="21"/>
      <c r="BI2276" s="21"/>
      <c r="BJ2276" s="22">
        <f t="shared" si="21"/>
        <v>0</v>
      </c>
      <c r="BK2276" s="21"/>
      <c r="BL2276" s="21"/>
      <c r="BM2276" s="21"/>
      <c r="BN2276" s="23">
        <f t="shared" si="7"/>
        <v>0</v>
      </c>
      <c r="BO2276" s="23"/>
      <c r="BP2276" s="23"/>
      <c r="BQ2276" s="23"/>
      <c r="BR2276" s="23"/>
      <c r="BS2276" s="23"/>
      <c r="BT2276" s="23"/>
      <c r="BU2276" s="23"/>
      <c r="BV2276" s="23"/>
      <c r="BW2276" s="23"/>
      <c r="BX2276" s="23"/>
      <c r="BY2276" s="23"/>
      <c r="BZ2276" s="23"/>
      <c r="CA2276" s="23"/>
      <c r="CB2276" s="23"/>
      <c r="CC2276" s="23"/>
      <c r="CD2276" s="23"/>
      <c r="CE2276" s="23"/>
      <c r="CF2276" s="21">
        <f t="shared" si="9"/>
        <v>100</v>
      </c>
      <c r="CG2276" s="21"/>
      <c r="CH2276" s="21"/>
      <c r="CI2276" s="21"/>
      <c r="CJ2276" s="21"/>
      <c r="CK2276" s="21"/>
      <c r="CL2276" s="21"/>
      <c r="CM2276" s="21"/>
      <c r="CN2276" s="21"/>
      <c r="CO2276" s="21"/>
      <c r="CP2276" s="21"/>
      <c r="CQ2276" s="21"/>
      <c r="CR2276" s="21"/>
      <c r="CS2276" s="21"/>
      <c r="CT2276" s="21"/>
      <c r="CU2276" s="21">
        <v>100</v>
      </c>
      <c r="CV2276" s="21"/>
      <c r="CW2276" s="21"/>
      <c r="CX2276" s="23">
        <f t="shared" si="11"/>
        <v>1</v>
      </c>
      <c r="CY2276" s="23"/>
      <c r="CZ2276" s="23"/>
      <c r="DA2276" s="23"/>
      <c r="DB2276" s="23">
        <v>1</v>
      </c>
      <c r="DC2276" s="23"/>
      <c r="DD2276" s="23"/>
      <c r="DE2276" s="22">
        <f t="shared" si="13"/>
        <v>0</v>
      </c>
      <c r="DF2276" s="21"/>
      <c r="DG2276" s="21"/>
      <c r="DH2276" s="21"/>
      <c r="DI2276" s="21"/>
      <c r="DJ2276" s="21"/>
      <c r="DK2276" s="24">
        <f t="shared" si="15"/>
        <v>0</v>
      </c>
      <c r="DL2276" s="23"/>
      <c r="DM2276" s="23"/>
      <c r="DN2276" s="3"/>
      <c r="DO2276" s="3"/>
      <c r="DP2276" s="3"/>
      <c r="DQ2276" s="3"/>
      <c r="DR2276" s="3"/>
      <c r="DS2276" s="3"/>
      <c r="DT2276" s="3"/>
      <c r="DU2276" s="3"/>
      <c r="DV2276" s="3"/>
      <c r="DW2276" s="3"/>
      <c r="DX2276" s="3"/>
      <c r="DY2276" s="3"/>
      <c r="DZ2276" s="3"/>
      <c r="EA2276" s="3"/>
      <c r="EB2276" s="3"/>
      <c r="EC2276" s="3"/>
      <c r="ED2276" s="3"/>
      <c r="EE2276" s="3"/>
      <c r="EF2276" s="3"/>
      <c r="EG2276" s="3"/>
    </row>
    <row r="2277" spans="1:137" ht="15.75" customHeight="1">
      <c r="A2277" s="15" t="s">
        <v>7246</v>
      </c>
      <c r="B2277" s="15" t="s">
        <v>7247</v>
      </c>
      <c r="C2277" s="16">
        <v>65399323</v>
      </c>
      <c r="D2277" s="15">
        <v>777191428</v>
      </c>
      <c r="E2277" s="15" t="s">
        <v>7248</v>
      </c>
      <c r="F2277" s="15" t="s">
        <v>84</v>
      </c>
      <c r="G2277" s="15" t="s">
        <v>91</v>
      </c>
      <c r="H2277" s="15" t="s">
        <v>86</v>
      </c>
      <c r="I2277" s="17">
        <f t="shared" si="18"/>
        <v>0</v>
      </c>
      <c r="J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  <c r="U2277" s="17"/>
      <c r="V2277" s="17"/>
      <c r="W2277" s="17"/>
      <c r="X2277" s="17"/>
      <c r="Y2277" s="17"/>
      <c r="Z2277" s="18">
        <f t="shared" si="1"/>
        <v>29</v>
      </c>
      <c r="AA2277" s="19"/>
      <c r="AB2277" s="19"/>
      <c r="AC2277" s="19"/>
      <c r="AD2277" s="19"/>
      <c r="AE2277" s="19"/>
      <c r="AF2277" s="19"/>
      <c r="AG2277" s="19">
        <v>19</v>
      </c>
      <c r="AH2277" s="19"/>
      <c r="AI2277" s="19"/>
      <c r="AJ2277" s="19"/>
      <c r="AK2277" s="19"/>
      <c r="AL2277" s="19"/>
      <c r="AM2277" s="19"/>
      <c r="AN2277" s="19"/>
      <c r="AO2277" s="19">
        <v>10</v>
      </c>
      <c r="AP2277" s="19"/>
      <c r="AQ2277" s="19"/>
      <c r="AR2277" s="20">
        <f t="shared" si="3"/>
        <v>0</v>
      </c>
      <c r="AS2277" s="21"/>
      <c r="AT2277" s="21"/>
      <c r="AU2277" s="21"/>
      <c r="AV2277" s="21"/>
      <c r="AW2277" s="21"/>
      <c r="AX2277" s="21"/>
      <c r="AY2277" s="21"/>
      <c r="AZ2277" s="21"/>
      <c r="BA2277" s="21"/>
      <c r="BB2277" s="21"/>
      <c r="BC2277" s="21"/>
      <c r="BD2277" s="21"/>
      <c r="BE2277" s="21"/>
      <c r="BF2277" s="21"/>
      <c r="BG2277" s="21"/>
      <c r="BH2277" s="21"/>
      <c r="BI2277" s="21"/>
      <c r="BJ2277" s="22">
        <f t="shared" si="21"/>
        <v>0</v>
      </c>
      <c r="BK2277" s="21"/>
      <c r="BL2277" s="21"/>
      <c r="BM2277" s="21"/>
      <c r="BN2277" s="23">
        <f t="shared" si="7"/>
        <v>0</v>
      </c>
      <c r="BO2277" s="23"/>
      <c r="BP2277" s="23"/>
      <c r="BQ2277" s="23"/>
      <c r="BR2277" s="23"/>
      <c r="BS2277" s="23"/>
      <c r="BT2277" s="23"/>
      <c r="BU2277" s="23"/>
      <c r="BV2277" s="23"/>
      <c r="BW2277" s="23"/>
      <c r="BX2277" s="23"/>
      <c r="BY2277" s="23"/>
      <c r="BZ2277" s="23"/>
      <c r="CA2277" s="23"/>
      <c r="CB2277" s="23"/>
      <c r="CC2277" s="23"/>
      <c r="CD2277" s="23"/>
      <c r="CE2277" s="23"/>
      <c r="CF2277" s="21">
        <f t="shared" si="9"/>
        <v>100</v>
      </c>
      <c r="CG2277" s="21"/>
      <c r="CH2277" s="21"/>
      <c r="CI2277" s="21"/>
      <c r="CJ2277" s="21"/>
      <c r="CK2277" s="21"/>
      <c r="CL2277" s="21"/>
      <c r="CM2277" s="21"/>
      <c r="CN2277" s="21"/>
      <c r="CO2277" s="21"/>
      <c r="CP2277" s="21"/>
      <c r="CQ2277" s="21"/>
      <c r="CR2277" s="21"/>
      <c r="CS2277" s="21"/>
      <c r="CT2277" s="21"/>
      <c r="CU2277" s="21">
        <v>100</v>
      </c>
      <c r="CV2277" s="21"/>
      <c r="CW2277" s="21"/>
      <c r="CX2277" s="23">
        <f t="shared" si="11"/>
        <v>1</v>
      </c>
      <c r="CY2277" s="23"/>
      <c r="CZ2277" s="23"/>
      <c r="DA2277" s="23"/>
      <c r="DB2277" s="23">
        <v>1</v>
      </c>
      <c r="DC2277" s="23"/>
      <c r="DD2277" s="23"/>
      <c r="DE2277" s="22">
        <f t="shared" si="13"/>
        <v>0</v>
      </c>
      <c r="DF2277" s="21"/>
      <c r="DG2277" s="21"/>
      <c r="DH2277" s="21"/>
      <c r="DI2277" s="21"/>
      <c r="DJ2277" s="21"/>
      <c r="DK2277" s="24">
        <f t="shared" si="15"/>
        <v>0</v>
      </c>
      <c r="DL2277" s="23"/>
      <c r="DM2277" s="23"/>
      <c r="DN2277" s="3"/>
      <c r="DO2277" s="3"/>
      <c r="DP2277" s="3"/>
      <c r="DQ2277" s="3"/>
      <c r="DR2277" s="3"/>
      <c r="DS2277" s="3"/>
      <c r="DT2277" s="3"/>
      <c r="DU2277" s="3"/>
      <c r="DV2277" s="3"/>
      <c r="DW2277" s="3"/>
      <c r="DX2277" s="3"/>
      <c r="DY2277" s="3"/>
      <c r="DZ2277" s="3"/>
      <c r="EA2277" s="3"/>
      <c r="EB2277" s="3"/>
      <c r="EC2277" s="3"/>
      <c r="ED2277" s="3"/>
      <c r="EE2277" s="3"/>
      <c r="EF2277" s="3"/>
      <c r="EG2277" s="3"/>
    </row>
    <row r="2278" spans="1:137" ht="15.75" customHeight="1">
      <c r="A2278" s="15" t="s">
        <v>7249</v>
      </c>
      <c r="B2278" s="15" t="s">
        <v>7250</v>
      </c>
      <c r="C2278" s="16" t="s">
        <v>7251</v>
      </c>
      <c r="D2278" s="15">
        <v>725939238</v>
      </c>
      <c r="E2278" s="15" t="s">
        <v>7252</v>
      </c>
      <c r="F2278" s="15" t="s">
        <v>84</v>
      </c>
      <c r="G2278" s="15" t="s">
        <v>101</v>
      </c>
      <c r="H2278" s="15" t="s">
        <v>150</v>
      </c>
      <c r="I2278" s="17">
        <f t="shared" si="18"/>
        <v>0</v>
      </c>
      <c r="J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  <c r="U2278" s="17"/>
      <c r="V2278" s="17"/>
      <c r="W2278" s="17"/>
      <c r="X2278" s="17"/>
      <c r="Y2278" s="17"/>
      <c r="Z2278" s="18">
        <f t="shared" si="1"/>
        <v>34</v>
      </c>
      <c r="AA2278" s="19"/>
      <c r="AB2278" s="19"/>
      <c r="AC2278" s="19"/>
      <c r="AD2278" s="19"/>
      <c r="AE2278" s="19"/>
      <c r="AF2278" s="19">
        <v>10</v>
      </c>
      <c r="AG2278" s="19"/>
      <c r="AH2278" s="19">
        <v>9</v>
      </c>
      <c r="AI2278" s="19"/>
      <c r="AJ2278" s="19"/>
      <c r="AK2278" s="19"/>
      <c r="AL2278" s="19"/>
      <c r="AM2278" s="19"/>
      <c r="AN2278" s="19"/>
      <c r="AO2278" s="19">
        <v>15</v>
      </c>
      <c r="AP2278" s="19"/>
      <c r="AQ2278" s="19"/>
      <c r="AR2278" s="20">
        <f t="shared" si="3"/>
        <v>0</v>
      </c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1"/>
      <c r="BG2278" s="21"/>
      <c r="BH2278" s="21"/>
      <c r="BI2278" s="21"/>
      <c r="BJ2278" s="22">
        <f t="shared" si="21"/>
        <v>0</v>
      </c>
      <c r="BK2278" s="21"/>
      <c r="BL2278" s="21"/>
      <c r="BM2278" s="21"/>
      <c r="BN2278" s="23">
        <f t="shared" si="7"/>
        <v>0</v>
      </c>
      <c r="BO2278" s="23"/>
      <c r="BP2278" s="23"/>
      <c r="BQ2278" s="23"/>
      <c r="BR2278" s="23"/>
      <c r="BS2278" s="23"/>
      <c r="BT2278" s="23"/>
      <c r="BU2278" s="23"/>
      <c r="BV2278" s="23"/>
      <c r="BW2278" s="23"/>
      <c r="BX2278" s="23"/>
      <c r="BY2278" s="23"/>
      <c r="BZ2278" s="23"/>
      <c r="CA2278" s="23"/>
      <c r="CB2278" s="23"/>
      <c r="CC2278" s="23"/>
      <c r="CD2278" s="23"/>
      <c r="CE2278" s="23"/>
      <c r="CF2278" s="21">
        <f t="shared" si="9"/>
        <v>0</v>
      </c>
      <c r="CG2278" s="21"/>
      <c r="CH2278" s="21"/>
      <c r="CI2278" s="21"/>
      <c r="CJ2278" s="21"/>
      <c r="CK2278" s="21"/>
      <c r="CL2278" s="21"/>
      <c r="CM2278" s="21"/>
      <c r="CN2278" s="21"/>
      <c r="CO2278" s="21"/>
      <c r="CP2278" s="21"/>
      <c r="CQ2278" s="21"/>
      <c r="CR2278" s="21"/>
      <c r="CS2278" s="21"/>
      <c r="CT2278" s="21"/>
      <c r="CU2278" s="21"/>
      <c r="CV2278" s="21"/>
      <c r="CW2278" s="21"/>
      <c r="CX2278" s="23">
        <f t="shared" si="11"/>
        <v>2</v>
      </c>
      <c r="CY2278" s="23"/>
      <c r="CZ2278" s="23"/>
      <c r="DA2278" s="23"/>
      <c r="DB2278" s="23">
        <v>2</v>
      </c>
      <c r="DC2278" s="23"/>
      <c r="DD2278" s="23"/>
      <c r="DE2278" s="22">
        <f t="shared" si="13"/>
        <v>0</v>
      </c>
      <c r="DF2278" s="21"/>
      <c r="DG2278" s="21"/>
      <c r="DH2278" s="21"/>
      <c r="DI2278" s="21"/>
      <c r="DJ2278" s="21"/>
      <c r="DK2278" s="24">
        <f t="shared" si="15"/>
        <v>0</v>
      </c>
      <c r="DL2278" s="23"/>
      <c r="DM2278" s="23"/>
      <c r="DN2278" s="3"/>
      <c r="DO2278" s="3"/>
      <c r="DP2278" s="3"/>
      <c r="DQ2278" s="3"/>
      <c r="DR2278" s="3"/>
      <c r="DS2278" s="3"/>
      <c r="DT2278" s="3"/>
      <c r="DU2278" s="3"/>
      <c r="DV2278" s="3"/>
      <c r="DW2278" s="3"/>
      <c r="DX2278" s="3"/>
      <c r="DY2278" s="3"/>
      <c r="DZ2278" s="3"/>
      <c r="EA2278" s="3"/>
      <c r="EB2278" s="3"/>
      <c r="EC2278" s="3"/>
      <c r="ED2278" s="3"/>
      <c r="EE2278" s="3"/>
      <c r="EF2278" s="3"/>
      <c r="EG2278" s="3"/>
    </row>
    <row r="2279" spans="1:137" ht="15.75" customHeight="1">
      <c r="A2279" s="15" t="s">
        <v>7253</v>
      </c>
      <c r="B2279" s="15" t="s">
        <v>7254</v>
      </c>
      <c r="C2279" s="16">
        <v>28207190</v>
      </c>
      <c r="D2279" s="15">
        <v>724978312</v>
      </c>
      <c r="E2279" s="15" t="s">
        <v>7255</v>
      </c>
      <c r="F2279" s="15" t="s">
        <v>84</v>
      </c>
      <c r="G2279" s="15" t="s">
        <v>230</v>
      </c>
      <c r="H2279" s="15" t="s">
        <v>158</v>
      </c>
      <c r="I2279" s="17">
        <f t="shared" si="18"/>
        <v>0</v>
      </c>
      <c r="J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  <c r="U2279" s="17"/>
      <c r="V2279" s="17"/>
      <c r="W2279" s="17"/>
      <c r="X2279" s="17"/>
      <c r="Y2279" s="17"/>
      <c r="Z2279" s="18">
        <f t="shared" si="1"/>
        <v>169</v>
      </c>
      <c r="AA2279" s="19"/>
      <c r="AB2279" s="19"/>
      <c r="AC2279" s="19"/>
      <c r="AD2279" s="19"/>
      <c r="AE2279" s="19"/>
      <c r="AF2279" s="19"/>
      <c r="AG2279" s="19">
        <v>19</v>
      </c>
      <c r="AH2279" s="19"/>
      <c r="AI2279" s="19"/>
      <c r="AJ2279" s="19"/>
      <c r="AK2279" s="19"/>
      <c r="AL2279" s="19"/>
      <c r="AM2279" s="19"/>
      <c r="AN2279" s="19"/>
      <c r="AO2279" s="19"/>
      <c r="AP2279" s="19">
        <v>150</v>
      </c>
      <c r="AQ2279" s="19"/>
      <c r="AR2279" s="20">
        <f t="shared" si="3"/>
        <v>0</v>
      </c>
      <c r="AS2279" s="21"/>
      <c r="AT2279" s="21"/>
      <c r="AU2279" s="21"/>
      <c r="AV2279" s="21"/>
      <c r="AW2279" s="21"/>
      <c r="AX2279" s="21"/>
      <c r="AY2279" s="21"/>
      <c r="AZ2279" s="21"/>
      <c r="BA2279" s="21"/>
      <c r="BB2279" s="21"/>
      <c r="BC2279" s="21"/>
      <c r="BD2279" s="21"/>
      <c r="BE2279" s="21"/>
      <c r="BF2279" s="21"/>
      <c r="BG2279" s="21"/>
      <c r="BH2279" s="21"/>
      <c r="BI2279" s="21"/>
      <c r="BJ2279" s="22">
        <f t="shared" si="21"/>
        <v>0</v>
      </c>
      <c r="BK2279" s="21"/>
      <c r="BL2279" s="21"/>
      <c r="BM2279" s="21"/>
      <c r="BN2279" s="23">
        <f t="shared" si="7"/>
        <v>0</v>
      </c>
      <c r="BO2279" s="23"/>
      <c r="BP2279" s="23"/>
      <c r="BQ2279" s="23"/>
      <c r="BR2279" s="23"/>
      <c r="BS2279" s="23"/>
      <c r="BT2279" s="23"/>
      <c r="BU2279" s="23" t="s">
        <v>209</v>
      </c>
      <c r="BV2279" s="23"/>
      <c r="BW2279" s="23"/>
      <c r="BX2279" s="23"/>
      <c r="BY2279" s="23"/>
      <c r="BZ2279" s="23"/>
      <c r="CA2279" s="23"/>
      <c r="CB2279" s="23"/>
      <c r="CC2279" s="23"/>
      <c r="CD2279" s="23"/>
      <c r="CE2279" s="23"/>
      <c r="CF2279" s="21">
        <f t="shared" si="9"/>
        <v>0</v>
      </c>
      <c r="CG2279" s="21"/>
      <c r="CH2279" s="21"/>
      <c r="CI2279" s="21"/>
      <c r="CJ2279" s="21"/>
      <c r="CK2279" s="21"/>
      <c r="CL2279" s="21"/>
      <c r="CM2279" s="21"/>
      <c r="CN2279" s="21"/>
      <c r="CO2279" s="21"/>
      <c r="CP2279" s="21"/>
      <c r="CQ2279" s="21"/>
      <c r="CR2279" s="21"/>
      <c r="CS2279" s="21"/>
      <c r="CT2279" s="21"/>
      <c r="CU2279" s="21"/>
      <c r="CV2279" s="21"/>
      <c r="CW2279" s="21"/>
      <c r="CX2279" s="23">
        <f t="shared" si="11"/>
        <v>0</v>
      </c>
      <c r="CY2279" s="23"/>
      <c r="CZ2279" s="23"/>
      <c r="DA2279" s="23"/>
      <c r="DB2279" s="23"/>
      <c r="DC2279" s="23"/>
      <c r="DD2279" s="23"/>
      <c r="DE2279" s="22">
        <f t="shared" si="13"/>
        <v>0</v>
      </c>
      <c r="DF2279" s="21"/>
      <c r="DG2279" s="21"/>
      <c r="DH2279" s="21"/>
      <c r="DI2279" s="21"/>
      <c r="DJ2279" s="21"/>
      <c r="DK2279" s="24">
        <f t="shared" si="15"/>
        <v>0</v>
      </c>
      <c r="DL2279" s="23"/>
      <c r="DM2279" s="23"/>
      <c r="DN2279" s="3"/>
      <c r="DO2279" s="3"/>
      <c r="DP2279" s="3"/>
      <c r="DQ2279" s="3"/>
      <c r="DR2279" s="3"/>
      <c r="DS2279" s="3"/>
      <c r="DT2279" s="3"/>
      <c r="DU2279" s="3"/>
      <c r="DV2279" s="3"/>
      <c r="DW2279" s="3"/>
      <c r="DX2279" s="3"/>
      <c r="DY2279" s="3"/>
      <c r="DZ2279" s="3"/>
      <c r="EA2279" s="3"/>
      <c r="EB2279" s="3"/>
      <c r="EC2279" s="3"/>
      <c r="ED2279" s="3"/>
      <c r="EE2279" s="3"/>
      <c r="EF2279" s="3"/>
      <c r="EG2279" s="3"/>
    </row>
    <row r="2280" spans="1:137" ht="15.75" customHeight="1">
      <c r="A2280" s="15" t="s">
        <v>7256</v>
      </c>
      <c r="B2280" s="15" t="s">
        <v>7257</v>
      </c>
      <c r="C2280" s="16">
        <v>61381829</v>
      </c>
      <c r="D2280" s="15">
        <v>777701110</v>
      </c>
      <c r="E2280" s="15" t="s">
        <v>7258</v>
      </c>
      <c r="F2280" s="15" t="s">
        <v>84</v>
      </c>
      <c r="G2280" s="15" t="s">
        <v>91</v>
      </c>
      <c r="H2280" s="15" t="s">
        <v>117</v>
      </c>
      <c r="I2280" s="17">
        <f t="shared" si="18"/>
        <v>0</v>
      </c>
      <c r="J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  <c r="U2280" s="17"/>
      <c r="V2280" s="17"/>
      <c r="W2280" s="17"/>
      <c r="X2280" s="17"/>
      <c r="Y2280" s="17"/>
      <c r="Z2280" s="18">
        <f t="shared" si="1"/>
        <v>48</v>
      </c>
      <c r="AA2280" s="19"/>
      <c r="AB2280" s="19"/>
      <c r="AC2280" s="19"/>
      <c r="AD2280" s="19"/>
      <c r="AE2280" s="19"/>
      <c r="AF2280" s="19"/>
      <c r="AG2280" s="19">
        <f>19+19</f>
        <v>38</v>
      </c>
      <c r="AH2280" s="19"/>
      <c r="AI2280" s="19"/>
      <c r="AJ2280" s="19"/>
      <c r="AK2280" s="19"/>
      <c r="AL2280" s="19"/>
      <c r="AM2280" s="19"/>
      <c r="AN2280" s="19"/>
      <c r="AO2280" s="19">
        <v>10</v>
      </c>
      <c r="AP2280" s="19"/>
      <c r="AQ2280" s="19"/>
      <c r="AR2280" s="20">
        <f t="shared" si="3"/>
        <v>0</v>
      </c>
      <c r="AS2280" s="21"/>
      <c r="AT2280" s="21"/>
      <c r="AU2280" s="21"/>
      <c r="AV2280" s="21"/>
      <c r="AW2280" s="21"/>
      <c r="AX2280" s="21"/>
      <c r="AY2280" s="21"/>
      <c r="AZ2280" s="21"/>
      <c r="BA2280" s="21"/>
      <c r="BB2280" s="21"/>
      <c r="BC2280" s="21"/>
      <c r="BD2280" s="21"/>
      <c r="BE2280" s="21"/>
      <c r="BF2280" s="21"/>
      <c r="BG2280" s="21"/>
      <c r="BH2280" s="21"/>
      <c r="BI2280" s="21"/>
      <c r="BJ2280" s="22">
        <f t="shared" si="21"/>
        <v>0</v>
      </c>
      <c r="BK2280" s="21"/>
      <c r="BL2280" s="21"/>
      <c r="BM2280" s="21"/>
      <c r="BN2280" s="23">
        <f t="shared" si="7"/>
        <v>0</v>
      </c>
      <c r="BO2280" s="23"/>
      <c r="BP2280" s="23"/>
      <c r="BQ2280" s="23"/>
      <c r="BR2280" s="23"/>
      <c r="BS2280" s="23"/>
      <c r="BT2280" s="23"/>
      <c r="BU2280" s="23"/>
      <c r="BV2280" s="23"/>
      <c r="BW2280" s="23"/>
      <c r="BX2280" s="23"/>
      <c r="BY2280" s="23"/>
      <c r="BZ2280" s="23"/>
      <c r="CA2280" s="23"/>
      <c r="CB2280" s="23"/>
      <c r="CC2280" s="23"/>
      <c r="CD2280" s="23"/>
      <c r="CE2280" s="23"/>
      <c r="CF2280" s="21">
        <f t="shared" si="9"/>
        <v>100</v>
      </c>
      <c r="CG2280" s="21"/>
      <c r="CH2280" s="21"/>
      <c r="CI2280" s="21"/>
      <c r="CJ2280" s="21"/>
      <c r="CK2280" s="21"/>
      <c r="CL2280" s="21"/>
      <c r="CM2280" s="21"/>
      <c r="CN2280" s="21"/>
      <c r="CO2280" s="21"/>
      <c r="CP2280" s="21"/>
      <c r="CQ2280" s="21"/>
      <c r="CR2280" s="21"/>
      <c r="CS2280" s="21"/>
      <c r="CT2280" s="21"/>
      <c r="CU2280" s="21">
        <v>100</v>
      </c>
      <c r="CV2280" s="21"/>
      <c r="CW2280" s="21"/>
      <c r="CX2280" s="23">
        <f t="shared" si="11"/>
        <v>1</v>
      </c>
      <c r="CY2280" s="23"/>
      <c r="CZ2280" s="23"/>
      <c r="DA2280" s="23"/>
      <c r="DB2280" s="23">
        <v>1</v>
      </c>
      <c r="DC2280" s="23"/>
      <c r="DD2280" s="23"/>
      <c r="DE2280" s="22">
        <f t="shared" si="13"/>
        <v>0</v>
      </c>
      <c r="DF2280" s="21"/>
      <c r="DG2280" s="21"/>
      <c r="DH2280" s="21"/>
      <c r="DI2280" s="21"/>
      <c r="DJ2280" s="21"/>
      <c r="DK2280" s="24">
        <f t="shared" si="15"/>
        <v>0</v>
      </c>
      <c r="DL2280" s="23"/>
      <c r="DM2280" s="23"/>
      <c r="DN2280" s="3"/>
      <c r="DO2280" s="3"/>
      <c r="DP2280" s="3"/>
      <c r="DQ2280" s="3"/>
      <c r="DR2280" s="3"/>
      <c r="DS2280" s="3"/>
      <c r="DT2280" s="3"/>
      <c r="DU2280" s="3"/>
      <c r="DV2280" s="3"/>
      <c r="DW2280" s="3"/>
      <c r="DX2280" s="3"/>
      <c r="DY2280" s="3"/>
      <c r="DZ2280" s="3"/>
      <c r="EA2280" s="3"/>
      <c r="EB2280" s="3"/>
      <c r="EC2280" s="3"/>
      <c r="ED2280" s="3"/>
      <c r="EE2280" s="3"/>
      <c r="EF2280" s="3"/>
      <c r="EG2280" s="3"/>
    </row>
    <row r="2281" spans="1:137" ht="15.75" customHeight="1">
      <c r="A2281" s="15" t="s">
        <v>7259</v>
      </c>
      <c r="B2281" s="15" t="s">
        <v>7260</v>
      </c>
      <c r="C2281" s="16">
        <v>26457377</v>
      </c>
      <c r="D2281" s="15">
        <v>724115322</v>
      </c>
      <c r="E2281" s="15" t="s">
        <v>7261</v>
      </c>
      <c r="F2281" s="15" t="s">
        <v>84</v>
      </c>
      <c r="G2281" s="15" t="s">
        <v>91</v>
      </c>
      <c r="H2281" s="15" t="s">
        <v>76</v>
      </c>
      <c r="I2281" s="17">
        <f t="shared" si="18"/>
        <v>0</v>
      </c>
      <c r="J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  <c r="U2281" s="17"/>
      <c r="V2281" s="17"/>
      <c r="W2281" s="17"/>
      <c r="X2281" s="17"/>
      <c r="Y2281" s="17"/>
      <c r="Z2281" s="18">
        <f t="shared" si="1"/>
        <v>54</v>
      </c>
      <c r="AA2281" s="19"/>
      <c r="AB2281" s="19"/>
      <c r="AC2281" s="19"/>
      <c r="AD2281" s="19"/>
      <c r="AE2281" s="19"/>
      <c r="AF2281" s="19"/>
      <c r="AG2281" s="19">
        <v>19</v>
      </c>
      <c r="AH2281" s="19"/>
      <c r="AI2281" s="19"/>
      <c r="AJ2281" s="19"/>
      <c r="AK2281" s="19"/>
      <c r="AL2281" s="19"/>
      <c r="AM2281" s="19"/>
      <c r="AN2281" s="19"/>
      <c r="AO2281" s="19">
        <v>10</v>
      </c>
      <c r="AP2281" s="19">
        <v>25</v>
      </c>
      <c r="AQ2281" s="19"/>
      <c r="AR2281" s="20">
        <f t="shared" si="3"/>
        <v>0</v>
      </c>
      <c r="AS2281" s="21"/>
      <c r="AT2281" s="21"/>
      <c r="AU2281" s="21"/>
      <c r="AV2281" s="21"/>
      <c r="AW2281" s="21"/>
      <c r="AX2281" s="21"/>
      <c r="AY2281" s="21"/>
      <c r="AZ2281" s="21"/>
      <c r="BA2281" s="21"/>
      <c r="BB2281" s="21"/>
      <c r="BC2281" s="21"/>
      <c r="BD2281" s="21"/>
      <c r="BE2281" s="21"/>
      <c r="BF2281" s="21"/>
      <c r="BG2281" s="21"/>
      <c r="BH2281" s="21"/>
      <c r="BI2281" s="21"/>
      <c r="BJ2281" s="22">
        <f t="shared" si="21"/>
        <v>0</v>
      </c>
      <c r="BK2281" s="21"/>
      <c r="BL2281" s="21"/>
      <c r="BM2281" s="21"/>
      <c r="BN2281" s="23">
        <f t="shared" si="7"/>
        <v>0</v>
      </c>
      <c r="BO2281" s="23"/>
      <c r="BP2281" s="23"/>
      <c r="BQ2281" s="23"/>
      <c r="BR2281" s="23"/>
      <c r="BS2281" s="23"/>
      <c r="BT2281" s="23"/>
      <c r="BU2281" s="23"/>
      <c r="BV2281" s="23"/>
      <c r="BW2281" s="23"/>
      <c r="BX2281" s="23"/>
      <c r="BY2281" s="23"/>
      <c r="BZ2281" s="23"/>
      <c r="CA2281" s="23"/>
      <c r="CB2281" s="23"/>
      <c r="CC2281" s="23"/>
      <c r="CD2281" s="23"/>
      <c r="CE2281" s="23"/>
      <c r="CF2281" s="21">
        <f t="shared" si="9"/>
        <v>100</v>
      </c>
      <c r="CG2281" s="21"/>
      <c r="CH2281" s="21"/>
      <c r="CI2281" s="21"/>
      <c r="CJ2281" s="21"/>
      <c r="CK2281" s="21"/>
      <c r="CL2281" s="21"/>
      <c r="CM2281" s="21"/>
      <c r="CN2281" s="21"/>
      <c r="CO2281" s="21"/>
      <c r="CP2281" s="21"/>
      <c r="CQ2281" s="21"/>
      <c r="CR2281" s="21"/>
      <c r="CS2281" s="21"/>
      <c r="CT2281" s="21"/>
      <c r="CU2281" s="21">
        <v>100</v>
      </c>
      <c r="CV2281" s="21"/>
      <c r="CW2281" s="21"/>
      <c r="CX2281" s="23">
        <f t="shared" si="11"/>
        <v>1</v>
      </c>
      <c r="CY2281" s="23"/>
      <c r="CZ2281" s="23"/>
      <c r="DA2281" s="23"/>
      <c r="DB2281" s="23">
        <v>1</v>
      </c>
      <c r="DC2281" s="23"/>
      <c r="DD2281" s="23"/>
      <c r="DE2281" s="22">
        <f t="shared" si="13"/>
        <v>0</v>
      </c>
      <c r="DF2281" s="21"/>
      <c r="DG2281" s="21"/>
      <c r="DH2281" s="21"/>
      <c r="DI2281" s="21"/>
      <c r="DJ2281" s="21"/>
      <c r="DK2281" s="24">
        <f t="shared" si="15"/>
        <v>0</v>
      </c>
      <c r="DL2281" s="23"/>
      <c r="DM2281" s="23"/>
      <c r="DN2281" s="3"/>
      <c r="DO2281" s="3"/>
      <c r="DP2281" s="3"/>
      <c r="DQ2281" s="3"/>
      <c r="DR2281" s="3"/>
      <c r="DS2281" s="3"/>
      <c r="DT2281" s="3"/>
      <c r="DU2281" s="3"/>
      <c r="DV2281" s="3"/>
      <c r="DW2281" s="3"/>
      <c r="DX2281" s="3"/>
      <c r="DY2281" s="3"/>
      <c r="DZ2281" s="3"/>
      <c r="EA2281" s="3"/>
      <c r="EB2281" s="3"/>
      <c r="EC2281" s="3"/>
      <c r="ED2281" s="3"/>
      <c r="EE2281" s="3"/>
      <c r="EF2281" s="3"/>
      <c r="EG2281" s="3"/>
    </row>
    <row r="2282" spans="1:137" ht="15.75" customHeight="1">
      <c r="A2282" s="15" t="s">
        <v>7262</v>
      </c>
      <c r="B2282" s="15" t="s">
        <v>7263</v>
      </c>
      <c r="C2282" s="16">
        <v>63074354</v>
      </c>
      <c r="D2282" s="15">
        <v>777980986</v>
      </c>
      <c r="E2282" s="15" t="s">
        <v>7264</v>
      </c>
      <c r="F2282" s="15" t="s">
        <v>84</v>
      </c>
      <c r="G2282" s="15" t="s">
        <v>91</v>
      </c>
      <c r="H2282" s="15" t="s">
        <v>174</v>
      </c>
      <c r="I2282" s="17">
        <f t="shared" si="18"/>
        <v>0</v>
      </c>
      <c r="J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  <c r="U2282" s="17"/>
      <c r="V2282" s="17"/>
      <c r="W2282" s="17"/>
      <c r="X2282" s="17"/>
      <c r="Y2282" s="17"/>
      <c r="Z2282" s="18">
        <f t="shared" si="1"/>
        <v>84</v>
      </c>
      <c r="AA2282" s="19"/>
      <c r="AB2282" s="19"/>
      <c r="AC2282" s="19"/>
      <c r="AD2282" s="19"/>
      <c r="AE2282" s="19"/>
      <c r="AF2282" s="19"/>
      <c r="AG2282" s="19">
        <v>19</v>
      </c>
      <c r="AH2282" s="19"/>
      <c r="AI2282" s="19"/>
      <c r="AJ2282" s="19"/>
      <c r="AK2282" s="19"/>
      <c r="AL2282" s="19"/>
      <c r="AM2282" s="19"/>
      <c r="AN2282" s="19"/>
      <c r="AO2282" s="19">
        <v>40</v>
      </c>
      <c r="AP2282" s="19">
        <v>25</v>
      </c>
      <c r="AQ2282" s="19"/>
      <c r="AR2282" s="20">
        <f t="shared" si="3"/>
        <v>0</v>
      </c>
      <c r="AS2282" s="21"/>
      <c r="AT2282" s="21"/>
      <c r="AU2282" s="21"/>
      <c r="AV2282" s="21"/>
      <c r="AW2282" s="21"/>
      <c r="AX2282" s="21"/>
      <c r="AY2282" s="21"/>
      <c r="AZ2282" s="21"/>
      <c r="BA2282" s="21"/>
      <c r="BB2282" s="21"/>
      <c r="BC2282" s="21"/>
      <c r="BD2282" s="21"/>
      <c r="BE2282" s="21"/>
      <c r="BF2282" s="21"/>
      <c r="BG2282" s="21"/>
      <c r="BH2282" s="21"/>
      <c r="BI2282" s="21"/>
      <c r="BJ2282" s="22">
        <f t="shared" si="21"/>
        <v>0</v>
      </c>
      <c r="BK2282" s="21"/>
      <c r="BL2282" s="21"/>
      <c r="BM2282" s="21"/>
      <c r="BN2282" s="23">
        <f t="shared" si="7"/>
        <v>0</v>
      </c>
      <c r="BO2282" s="23"/>
      <c r="BP2282" s="23"/>
      <c r="BQ2282" s="23"/>
      <c r="BR2282" s="23"/>
      <c r="BS2282" s="23"/>
      <c r="BT2282" s="23"/>
      <c r="BU2282" s="23"/>
      <c r="BV2282" s="23"/>
      <c r="BW2282" s="23"/>
      <c r="BX2282" s="23"/>
      <c r="BY2282" s="23"/>
      <c r="BZ2282" s="23"/>
      <c r="CA2282" s="23"/>
      <c r="CB2282" s="23"/>
      <c r="CC2282" s="23"/>
      <c r="CD2282" s="23"/>
      <c r="CE2282" s="23"/>
      <c r="CF2282" s="21">
        <f t="shared" si="9"/>
        <v>100</v>
      </c>
      <c r="CG2282" s="21"/>
      <c r="CH2282" s="21"/>
      <c r="CI2282" s="21"/>
      <c r="CJ2282" s="21"/>
      <c r="CK2282" s="21"/>
      <c r="CL2282" s="21"/>
      <c r="CM2282" s="21"/>
      <c r="CN2282" s="21"/>
      <c r="CO2282" s="21"/>
      <c r="CP2282" s="21"/>
      <c r="CQ2282" s="21"/>
      <c r="CR2282" s="21"/>
      <c r="CS2282" s="21"/>
      <c r="CT2282" s="21"/>
      <c r="CU2282" s="21">
        <v>100</v>
      </c>
      <c r="CV2282" s="21"/>
      <c r="CW2282" s="21"/>
      <c r="CX2282" s="23">
        <f t="shared" si="11"/>
        <v>1</v>
      </c>
      <c r="CY2282" s="23"/>
      <c r="CZ2282" s="23"/>
      <c r="DA2282" s="23"/>
      <c r="DB2282" s="23">
        <v>1</v>
      </c>
      <c r="DC2282" s="23"/>
      <c r="DD2282" s="23"/>
      <c r="DE2282" s="22">
        <f t="shared" si="13"/>
        <v>0</v>
      </c>
      <c r="DF2282" s="21"/>
      <c r="DG2282" s="21"/>
      <c r="DH2282" s="21"/>
      <c r="DI2282" s="21"/>
      <c r="DJ2282" s="21"/>
      <c r="DK2282" s="24">
        <f t="shared" si="15"/>
        <v>0</v>
      </c>
      <c r="DL2282" s="23"/>
      <c r="DM2282" s="23"/>
      <c r="DN2282" s="3"/>
      <c r="DO2282" s="3"/>
      <c r="DP2282" s="3"/>
      <c r="DQ2282" s="3"/>
      <c r="DR2282" s="3"/>
      <c r="DS2282" s="3"/>
      <c r="DT2282" s="3"/>
      <c r="DU2282" s="3"/>
      <c r="DV2282" s="3"/>
      <c r="DW2282" s="3"/>
      <c r="DX2282" s="3"/>
      <c r="DY2282" s="3"/>
      <c r="DZ2282" s="3"/>
      <c r="EA2282" s="3"/>
      <c r="EB2282" s="3"/>
      <c r="EC2282" s="3"/>
      <c r="ED2282" s="3"/>
      <c r="EE2282" s="3"/>
      <c r="EF2282" s="3"/>
      <c r="EG2282" s="3"/>
    </row>
    <row r="2283" spans="1:137" ht="15.75" customHeight="1">
      <c r="A2283" s="15" t="s">
        <v>7265</v>
      </c>
      <c r="B2283" s="15" t="s">
        <v>7266</v>
      </c>
      <c r="C2283" s="16">
        <v>24172677</v>
      </c>
      <c r="D2283" s="15">
        <v>607031292</v>
      </c>
      <c r="E2283" s="15" t="s">
        <v>7267</v>
      </c>
      <c r="F2283" s="15" t="s">
        <v>84</v>
      </c>
      <c r="G2283" s="15" t="s">
        <v>169</v>
      </c>
      <c r="H2283" s="15" t="s">
        <v>554</v>
      </c>
      <c r="I2283" s="17">
        <f t="shared" si="18"/>
        <v>0</v>
      </c>
      <c r="J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  <c r="U2283" s="17"/>
      <c r="V2283" s="17"/>
      <c r="W2283" s="17"/>
      <c r="X2283" s="17"/>
      <c r="Y2283" s="17"/>
      <c r="Z2283" s="18">
        <f t="shared" si="1"/>
        <v>44</v>
      </c>
      <c r="AA2283" s="19"/>
      <c r="AB2283" s="19"/>
      <c r="AC2283" s="19"/>
      <c r="AD2283" s="19"/>
      <c r="AE2283" s="19"/>
      <c r="AF2283" s="19"/>
      <c r="AG2283" s="19">
        <v>19</v>
      </c>
      <c r="AH2283" s="19"/>
      <c r="AI2283" s="19"/>
      <c r="AJ2283" s="19"/>
      <c r="AK2283" s="19"/>
      <c r="AL2283" s="19"/>
      <c r="AM2283" s="19"/>
      <c r="AN2283" s="19"/>
      <c r="AO2283" s="19"/>
      <c r="AP2283" s="19">
        <v>25</v>
      </c>
      <c r="AQ2283" s="19"/>
      <c r="AR2283" s="20">
        <f t="shared" si="3"/>
        <v>0</v>
      </c>
      <c r="AS2283" s="21"/>
      <c r="AT2283" s="21"/>
      <c r="AU2283" s="21"/>
      <c r="AV2283" s="21"/>
      <c r="AW2283" s="21"/>
      <c r="AX2283" s="21"/>
      <c r="AY2283" s="21"/>
      <c r="AZ2283" s="21"/>
      <c r="BA2283" s="21"/>
      <c r="BB2283" s="21"/>
      <c r="BC2283" s="21"/>
      <c r="BD2283" s="21"/>
      <c r="BE2283" s="21"/>
      <c r="BF2283" s="21"/>
      <c r="BG2283" s="21"/>
      <c r="BH2283" s="21"/>
      <c r="BI2283" s="21"/>
      <c r="BJ2283" s="22">
        <f t="shared" si="21"/>
        <v>0</v>
      </c>
      <c r="BK2283" s="21"/>
      <c r="BL2283" s="21"/>
      <c r="BM2283" s="21"/>
      <c r="BN2283" s="23">
        <f t="shared" si="7"/>
        <v>0</v>
      </c>
      <c r="BO2283" s="23"/>
      <c r="BP2283" s="23"/>
      <c r="BQ2283" s="23"/>
      <c r="BR2283" s="23"/>
      <c r="BS2283" s="23"/>
      <c r="BT2283" s="23"/>
      <c r="BU2283" s="23" t="s">
        <v>209</v>
      </c>
      <c r="BV2283" s="23"/>
      <c r="BW2283" s="23"/>
      <c r="BX2283" s="23"/>
      <c r="BY2283" s="23"/>
      <c r="BZ2283" s="23"/>
      <c r="CA2283" s="23"/>
      <c r="CB2283" s="23"/>
      <c r="CC2283" s="23"/>
      <c r="CD2283" s="23"/>
      <c r="CE2283" s="23"/>
      <c r="CF2283" s="21">
        <f t="shared" si="9"/>
        <v>0</v>
      </c>
      <c r="CG2283" s="21"/>
      <c r="CH2283" s="21"/>
      <c r="CI2283" s="21"/>
      <c r="CJ2283" s="21"/>
      <c r="CK2283" s="21"/>
      <c r="CL2283" s="21"/>
      <c r="CM2283" s="21"/>
      <c r="CN2283" s="21"/>
      <c r="CO2283" s="21"/>
      <c r="CP2283" s="21"/>
      <c r="CQ2283" s="21"/>
      <c r="CR2283" s="21"/>
      <c r="CS2283" s="21"/>
      <c r="CT2283" s="21"/>
      <c r="CU2283" s="21"/>
      <c r="CV2283" s="21"/>
      <c r="CW2283" s="21"/>
      <c r="CX2283" s="23">
        <f t="shared" si="11"/>
        <v>0</v>
      </c>
      <c r="CY2283" s="23"/>
      <c r="CZ2283" s="23"/>
      <c r="DA2283" s="23"/>
      <c r="DB2283" s="23"/>
      <c r="DC2283" s="23"/>
      <c r="DD2283" s="23"/>
      <c r="DE2283" s="22">
        <f t="shared" si="13"/>
        <v>0</v>
      </c>
      <c r="DF2283" s="21"/>
      <c r="DG2283" s="21"/>
      <c r="DH2283" s="21"/>
      <c r="DI2283" s="21"/>
      <c r="DJ2283" s="21"/>
      <c r="DK2283" s="24">
        <f t="shared" si="15"/>
        <v>0</v>
      </c>
      <c r="DL2283" s="23"/>
      <c r="DM2283" s="23"/>
      <c r="DN2283" s="3"/>
      <c r="DO2283" s="3"/>
      <c r="DP2283" s="3"/>
      <c r="DQ2283" s="3"/>
      <c r="DR2283" s="3"/>
      <c r="DS2283" s="3"/>
      <c r="DT2283" s="3"/>
      <c r="DU2283" s="3"/>
      <c r="DV2283" s="3"/>
      <c r="DW2283" s="3"/>
      <c r="DX2283" s="3"/>
      <c r="DY2283" s="3"/>
      <c r="DZ2283" s="3"/>
      <c r="EA2283" s="3"/>
      <c r="EB2283" s="3"/>
      <c r="EC2283" s="3"/>
      <c r="ED2283" s="3"/>
      <c r="EE2283" s="3"/>
      <c r="EF2283" s="3"/>
      <c r="EG2283" s="3"/>
    </row>
    <row r="2284" spans="1:137" ht="15.75" customHeight="1">
      <c r="A2284" s="15" t="s">
        <v>7268</v>
      </c>
      <c r="B2284" s="15" t="s">
        <v>203</v>
      </c>
      <c r="C2284" s="16" t="s">
        <v>982</v>
      </c>
      <c r="D2284" s="15">
        <v>734840354</v>
      </c>
      <c r="E2284" s="15" t="s">
        <v>7269</v>
      </c>
      <c r="F2284" s="15" t="s">
        <v>84</v>
      </c>
      <c r="G2284" s="15" t="s">
        <v>101</v>
      </c>
      <c r="H2284" s="15" t="s">
        <v>158</v>
      </c>
      <c r="I2284" s="17">
        <f t="shared" si="18"/>
        <v>0</v>
      </c>
      <c r="J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  <c r="U2284" s="17"/>
      <c r="V2284" s="17"/>
      <c r="W2284" s="17"/>
      <c r="X2284" s="17"/>
      <c r="Y2284" s="17"/>
      <c r="Z2284" s="18">
        <f t="shared" si="1"/>
        <v>15</v>
      </c>
      <c r="AA2284" s="19"/>
      <c r="AB2284" s="19"/>
      <c r="AC2284" s="19"/>
      <c r="AD2284" s="19"/>
      <c r="AE2284" s="19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>
        <v>15</v>
      </c>
      <c r="AQ2284" s="19"/>
      <c r="AR2284" s="20">
        <f t="shared" si="3"/>
        <v>0</v>
      </c>
      <c r="AS2284" s="21"/>
      <c r="AT2284" s="21"/>
      <c r="AU2284" s="21"/>
      <c r="AV2284" s="21"/>
      <c r="AW2284" s="21"/>
      <c r="AX2284" s="21"/>
      <c r="AY2284" s="21"/>
      <c r="AZ2284" s="21"/>
      <c r="BA2284" s="21"/>
      <c r="BB2284" s="21"/>
      <c r="BC2284" s="21"/>
      <c r="BD2284" s="21"/>
      <c r="BE2284" s="21"/>
      <c r="BF2284" s="21"/>
      <c r="BG2284" s="21"/>
      <c r="BH2284" s="21"/>
      <c r="BI2284" s="21"/>
      <c r="BJ2284" s="22">
        <f t="shared" si="21"/>
        <v>0</v>
      </c>
      <c r="BK2284" s="21"/>
      <c r="BL2284" s="21"/>
      <c r="BM2284" s="21"/>
      <c r="BN2284" s="23">
        <f t="shared" si="7"/>
        <v>0</v>
      </c>
      <c r="BO2284" s="23"/>
      <c r="BP2284" s="23"/>
      <c r="BQ2284" s="23"/>
      <c r="BR2284" s="23"/>
      <c r="BS2284" s="23"/>
      <c r="BT2284" s="23"/>
      <c r="BU2284" s="23"/>
      <c r="BV2284" s="23"/>
      <c r="BW2284" s="23"/>
      <c r="BX2284" s="23"/>
      <c r="BY2284" s="23"/>
      <c r="BZ2284" s="23"/>
      <c r="CA2284" s="23"/>
      <c r="CB2284" s="23"/>
      <c r="CC2284" s="23"/>
      <c r="CD2284" s="23"/>
      <c r="CE2284" s="23"/>
      <c r="CF2284" s="21">
        <f t="shared" si="9"/>
        <v>0</v>
      </c>
      <c r="CG2284" s="21"/>
      <c r="CH2284" s="21"/>
      <c r="CI2284" s="21"/>
      <c r="CJ2284" s="21"/>
      <c r="CK2284" s="21"/>
      <c r="CL2284" s="21"/>
      <c r="CM2284" s="21"/>
      <c r="CN2284" s="21"/>
      <c r="CO2284" s="21"/>
      <c r="CP2284" s="21"/>
      <c r="CQ2284" s="21"/>
      <c r="CR2284" s="21"/>
      <c r="CS2284" s="21"/>
      <c r="CT2284" s="21"/>
      <c r="CU2284" s="21"/>
      <c r="CV2284" s="21"/>
      <c r="CW2284" s="21"/>
      <c r="CX2284" s="23">
        <f t="shared" si="11"/>
        <v>2</v>
      </c>
      <c r="CY2284" s="23"/>
      <c r="CZ2284" s="23"/>
      <c r="DA2284" s="23"/>
      <c r="DB2284" s="23"/>
      <c r="DC2284" s="23">
        <v>2</v>
      </c>
      <c r="DD2284" s="23"/>
      <c r="DE2284" s="22">
        <f t="shared" si="13"/>
        <v>0</v>
      </c>
      <c r="DF2284" s="21"/>
      <c r="DG2284" s="21"/>
      <c r="DH2284" s="21"/>
      <c r="DI2284" s="21"/>
      <c r="DJ2284" s="21"/>
      <c r="DK2284" s="24">
        <f t="shared" si="15"/>
        <v>0</v>
      </c>
      <c r="DL2284" s="23"/>
      <c r="DM2284" s="23"/>
      <c r="DN2284" s="3"/>
      <c r="DO2284" s="3"/>
      <c r="DP2284" s="3"/>
      <c r="DQ2284" s="3"/>
      <c r="DR2284" s="3"/>
      <c r="DS2284" s="3"/>
      <c r="DT2284" s="3"/>
      <c r="DU2284" s="3"/>
      <c r="DV2284" s="3"/>
      <c r="DW2284" s="3"/>
      <c r="DX2284" s="3"/>
      <c r="DY2284" s="3"/>
      <c r="DZ2284" s="3"/>
      <c r="EA2284" s="3"/>
      <c r="EB2284" s="3"/>
      <c r="EC2284" s="3"/>
      <c r="ED2284" s="3"/>
      <c r="EE2284" s="3"/>
      <c r="EF2284" s="3"/>
      <c r="EG2284" s="3"/>
    </row>
    <row r="2285" spans="1:137" ht="15.75" customHeight="1">
      <c r="A2285" s="15" t="s">
        <v>7270</v>
      </c>
      <c r="B2285" s="15" t="s">
        <v>7271</v>
      </c>
      <c r="C2285" s="16">
        <v>72058455</v>
      </c>
      <c r="D2285" s="15">
        <v>737384717</v>
      </c>
      <c r="E2285" s="15" t="s">
        <v>7272</v>
      </c>
      <c r="F2285" s="15" t="s">
        <v>84</v>
      </c>
      <c r="G2285" s="15" t="s">
        <v>101</v>
      </c>
      <c r="H2285" s="15" t="s">
        <v>57</v>
      </c>
      <c r="I2285" s="17">
        <f t="shared" si="18"/>
        <v>0</v>
      </c>
      <c r="J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  <c r="U2285" s="17"/>
      <c r="V2285" s="17"/>
      <c r="W2285" s="17"/>
      <c r="X2285" s="17"/>
      <c r="Y2285" s="17"/>
      <c r="Z2285" s="18">
        <f t="shared" si="1"/>
        <v>40</v>
      </c>
      <c r="AA2285" s="19"/>
      <c r="AB2285" s="19"/>
      <c r="AC2285" s="19"/>
      <c r="AD2285" s="19"/>
      <c r="AE2285" s="19"/>
      <c r="AF2285" s="25">
        <v>18</v>
      </c>
      <c r="AG2285" s="19"/>
      <c r="AH2285" s="25">
        <v>7</v>
      </c>
      <c r="AI2285" s="19"/>
      <c r="AJ2285" s="19"/>
      <c r="AK2285" s="19"/>
      <c r="AL2285" s="19"/>
      <c r="AM2285" s="19"/>
      <c r="AN2285" s="19"/>
      <c r="AO2285" s="19">
        <v>15</v>
      </c>
      <c r="AP2285" s="19"/>
      <c r="AQ2285" s="19"/>
      <c r="AR2285" s="20">
        <f t="shared" si="3"/>
        <v>0</v>
      </c>
      <c r="AS2285" s="21"/>
      <c r="AT2285" s="21"/>
      <c r="AU2285" s="21"/>
      <c r="AV2285" s="21"/>
      <c r="AW2285" s="21"/>
      <c r="AX2285" s="21"/>
      <c r="AY2285" s="21"/>
      <c r="AZ2285" s="21"/>
      <c r="BA2285" s="21"/>
      <c r="BB2285" s="21"/>
      <c r="BC2285" s="21"/>
      <c r="BD2285" s="21"/>
      <c r="BE2285" s="21"/>
      <c r="BF2285" s="21"/>
      <c r="BG2285" s="21"/>
      <c r="BH2285" s="21"/>
      <c r="BI2285" s="21"/>
      <c r="BJ2285" s="22">
        <f t="shared" si="21"/>
        <v>0</v>
      </c>
      <c r="BK2285" s="21"/>
      <c r="BL2285" s="21"/>
      <c r="BM2285" s="21"/>
      <c r="BN2285" s="23">
        <f t="shared" si="7"/>
        <v>5</v>
      </c>
      <c r="BO2285" s="23"/>
      <c r="BP2285" s="23"/>
      <c r="BQ2285" s="23">
        <v>5</v>
      </c>
      <c r="BR2285" s="23"/>
      <c r="BS2285" s="23"/>
      <c r="BT2285" s="23"/>
      <c r="BU2285" s="23"/>
      <c r="BV2285" s="23"/>
      <c r="BW2285" s="23"/>
      <c r="BX2285" s="23"/>
      <c r="BY2285" s="23"/>
      <c r="BZ2285" s="23"/>
      <c r="CA2285" s="23"/>
      <c r="CB2285" s="23"/>
      <c r="CC2285" s="23"/>
      <c r="CD2285" s="23"/>
      <c r="CE2285" s="23"/>
      <c r="CF2285" s="21">
        <f t="shared" si="9"/>
        <v>0</v>
      </c>
      <c r="CG2285" s="21"/>
      <c r="CH2285" s="21"/>
      <c r="CI2285" s="21"/>
      <c r="CJ2285" s="21"/>
      <c r="CK2285" s="21"/>
      <c r="CL2285" s="21"/>
      <c r="CM2285" s="21"/>
      <c r="CN2285" s="21"/>
      <c r="CO2285" s="21"/>
      <c r="CP2285" s="21"/>
      <c r="CQ2285" s="21"/>
      <c r="CR2285" s="21"/>
      <c r="CS2285" s="21"/>
      <c r="CT2285" s="21"/>
      <c r="CU2285" s="21"/>
      <c r="CV2285" s="21"/>
      <c r="CW2285" s="21"/>
      <c r="CX2285" s="23">
        <f t="shared" si="11"/>
        <v>2</v>
      </c>
      <c r="CY2285" s="23"/>
      <c r="CZ2285" s="23"/>
      <c r="DA2285" s="23"/>
      <c r="DB2285" s="23">
        <v>2</v>
      </c>
      <c r="DC2285" s="23"/>
      <c r="DD2285" s="23"/>
      <c r="DE2285" s="22">
        <f t="shared" si="13"/>
        <v>0</v>
      </c>
      <c r="DF2285" s="21"/>
      <c r="DG2285" s="21"/>
      <c r="DH2285" s="21"/>
      <c r="DI2285" s="21"/>
      <c r="DJ2285" s="21"/>
      <c r="DK2285" s="24">
        <f t="shared" si="15"/>
        <v>0</v>
      </c>
      <c r="DL2285" s="23"/>
      <c r="DM2285" s="23"/>
      <c r="DN2285" s="3"/>
      <c r="DO2285" s="3"/>
      <c r="DP2285" s="3"/>
      <c r="DQ2285" s="3"/>
      <c r="DR2285" s="3"/>
      <c r="DS2285" s="3"/>
      <c r="DT2285" s="3"/>
      <c r="DU2285" s="3"/>
      <c r="DV2285" s="3"/>
      <c r="DW2285" s="3"/>
      <c r="DX2285" s="3"/>
      <c r="DY2285" s="3"/>
      <c r="DZ2285" s="3"/>
      <c r="EA2285" s="3"/>
      <c r="EB2285" s="3"/>
      <c r="EC2285" s="3"/>
      <c r="ED2285" s="3"/>
      <c r="EE2285" s="3"/>
      <c r="EF2285" s="3"/>
      <c r="EG2285" s="3"/>
    </row>
    <row r="2286" spans="1:137" ht="15.75" customHeight="1">
      <c r="A2286" s="15" t="s">
        <v>7273</v>
      </c>
      <c r="B2286" s="15" t="s">
        <v>7274</v>
      </c>
      <c r="C2286" s="16" t="s">
        <v>7275</v>
      </c>
      <c r="D2286" s="15">
        <v>606244002</v>
      </c>
      <c r="E2286" s="15" t="s">
        <v>7276</v>
      </c>
      <c r="F2286" s="15" t="s">
        <v>84</v>
      </c>
      <c r="G2286" s="15" t="s">
        <v>101</v>
      </c>
      <c r="H2286" s="15" t="s">
        <v>68</v>
      </c>
      <c r="I2286" s="17">
        <f t="shared" si="18"/>
        <v>0</v>
      </c>
      <c r="J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  <c r="U2286" s="17"/>
      <c r="V2286" s="17"/>
      <c r="W2286" s="17"/>
      <c r="X2286" s="17"/>
      <c r="Y2286" s="17"/>
      <c r="Z2286" s="18">
        <f t="shared" si="1"/>
        <v>34</v>
      </c>
      <c r="AA2286" s="19"/>
      <c r="AB2286" s="19"/>
      <c r="AC2286" s="19"/>
      <c r="AD2286" s="19"/>
      <c r="AE2286" s="19"/>
      <c r="AF2286" s="25">
        <v>12</v>
      </c>
      <c r="AG2286" s="19"/>
      <c r="AH2286" s="19">
        <v>7</v>
      </c>
      <c r="AI2286" s="19"/>
      <c r="AJ2286" s="19"/>
      <c r="AK2286" s="19"/>
      <c r="AL2286" s="19"/>
      <c r="AM2286" s="19"/>
      <c r="AN2286" s="19"/>
      <c r="AO2286" s="19">
        <v>15</v>
      </c>
      <c r="AP2286" s="19"/>
      <c r="AQ2286" s="19"/>
      <c r="AR2286" s="20">
        <f t="shared" si="3"/>
        <v>0</v>
      </c>
      <c r="AS2286" s="21"/>
      <c r="AT2286" s="21"/>
      <c r="AU2286" s="21"/>
      <c r="AV2286" s="21"/>
      <c r="AW2286" s="21"/>
      <c r="AX2286" s="21"/>
      <c r="AY2286" s="21"/>
      <c r="AZ2286" s="21"/>
      <c r="BA2286" s="21"/>
      <c r="BB2286" s="21"/>
      <c r="BC2286" s="21"/>
      <c r="BD2286" s="21"/>
      <c r="BE2286" s="21"/>
      <c r="BF2286" s="21"/>
      <c r="BG2286" s="21"/>
      <c r="BH2286" s="21"/>
      <c r="BI2286" s="21"/>
      <c r="BJ2286" s="22">
        <f t="shared" si="21"/>
        <v>50</v>
      </c>
      <c r="BK2286" s="21">
        <v>50</v>
      </c>
      <c r="BL2286" s="21"/>
      <c r="BM2286" s="21"/>
      <c r="BN2286" s="23">
        <f t="shared" si="7"/>
        <v>0</v>
      </c>
      <c r="BO2286" s="23"/>
      <c r="BP2286" s="23"/>
      <c r="BQ2286" s="23"/>
      <c r="BR2286" s="23"/>
      <c r="BS2286" s="23"/>
      <c r="BT2286" s="23"/>
      <c r="BU2286" s="23"/>
      <c r="BV2286" s="23"/>
      <c r="BW2286" s="23"/>
      <c r="BX2286" s="23"/>
      <c r="BY2286" s="23"/>
      <c r="BZ2286" s="23"/>
      <c r="CA2286" s="23"/>
      <c r="CB2286" s="23"/>
      <c r="CC2286" s="23"/>
      <c r="CD2286" s="23"/>
      <c r="CE2286" s="23"/>
      <c r="CF2286" s="21">
        <f t="shared" si="9"/>
        <v>0</v>
      </c>
      <c r="CG2286" s="21"/>
      <c r="CH2286" s="21"/>
      <c r="CI2286" s="21"/>
      <c r="CJ2286" s="21"/>
      <c r="CK2286" s="21"/>
      <c r="CL2286" s="21"/>
      <c r="CM2286" s="21"/>
      <c r="CN2286" s="21"/>
      <c r="CO2286" s="21"/>
      <c r="CP2286" s="21"/>
      <c r="CQ2286" s="21"/>
      <c r="CR2286" s="21"/>
      <c r="CS2286" s="21"/>
      <c r="CT2286" s="21"/>
      <c r="CU2286" s="21"/>
      <c r="CV2286" s="21"/>
      <c r="CW2286" s="21"/>
      <c r="CX2286" s="23">
        <f t="shared" si="11"/>
        <v>2</v>
      </c>
      <c r="CY2286" s="23"/>
      <c r="CZ2286" s="23"/>
      <c r="DA2286" s="23"/>
      <c r="DB2286" s="23">
        <v>2</v>
      </c>
      <c r="DC2286" s="23"/>
      <c r="DD2286" s="23"/>
      <c r="DE2286" s="22">
        <f t="shared" si="13"/>
        <v>0</v>
      </c>
      <c r="DF2286" s="21"/>
      <c r="DG2286" s="21"/>
      <c r="DH2286" s="21"/>
      <c r="DI2286" s="21"/>
      <c r="DJ2286" s="21"/>
      <c r="DK2286" s="24">
        <f t="shared" si="15"/>
        <v>0</v>
      </c>
      <c r="DL2286" s="23"/>
      <c r="DM2286" s="23"/>
      <c r="DN2286" s="3"/>
      <c r="DO2286" s="3"/>
      <c r="DP2286" s="3"/>
      <c r="DQ2286" s="3"/>
      <c r="DR2286" s="3"/>
      <c r="DS2286" s="3"/>
      <c r="DT2286" s="3"/>
      <c r="DU2286" s="3"/>
      <c r="DV2286" s="3"/>
      <c r="DW2286" s="3"/>
      <c r="DX2286" s="3"/>
      <c r="DY2286" s="3"/>
      <c r="DZ2286" s="3"/>
      <c r="EA2286" s="3"/>
      <c r="EB2286" s="3"/>
      <c r="EC2286" s="3"/>
      <c r="ED2286" s="3"/>
      <c r="EE2286" s="3"/>
      <c r="EF2286" s="3"/>
      <c r="EG2286" s="3"/>
    </row>
    <row r="2287" spans="1:137" ht="15.75" customHeight="1">
      <c r="A2287" s="15" t="s">
        <v>7277</v>
      </c>
      <c r="B2287" s="15" t="s">
        <v>7278</v>
      </c>
      <c r="C2287" s="16">
        <v>70875707</v>
      </c>
      <c r="D2287" s="15">
        <v>778498513</v>
      </c>
      <c r="E2287" s="15" t="s">
        <v>7279</v>
      </c>
      <c r="F2287" s="15" t="s">
        <v>55</v>
      </c>
      <c r="G2287" s="15" t="s">
        <v>56</v>
      </c>
      <c r="H2287" s="15" t="s">
        <v>174</v>
      </c>
      <c r="I2287" s="17">
        <f t="shared" si="18"/>
        <v>0</v>
      </c>
      <c r="J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  <c r="U2287" s="17"/>
      <c r="V2287" s="17"/>
      <c r="W2287" s="17"/>
      <c r="X2287" s="17"/>
      <c r="Y2287" s="17"/>
      <c r="Z2287" s="18">
        <f t="shared" si="1"/>
        <v>1478</v>
      </c>
      <c r="AA2287" s="19"/>
      <c r="AB2287" s="19"/>
      <c r="AC2287" s="19"/>
      <c r="AD2287" s="19"/>
      <c r="AE2287" s="19"/>
      <c r="AF2287" s="19">
        <v>6</v>
      </c>
      <c r="AG2287" s="19"/>
      <c r="AH2287" s="19">
        <v>7</v>
      </c>
      <c r="AI2287" s="19"/>
      <c r="AJ2287" s="19"/>
      <c r="AK2287" s="19"/>
      <c r="AL2287" s="19"/>
      <c r="AM2287" s="19"/>
      <c r="AN2287" s="19"/>
      <c r="AO2287" s="19">
        <v>350</v>
      </c>
      <c r="AP2287" s="19"/>
      <c r="AQ2287" s="19">
        <v>1115</v>
      </c>
      <c r="AR2287" s="20">
        <f t="shared" si="3"/>
        <v>850</v>
      </c>
      <c r="AS2287" s="21"/>
      <c r="AT2287" s="21"/>
      <c r="AU2287" s="21"/>
      <c r="AV2287" s="21"/>
      <c r="AW2287" s="21"/>
      <c r="AX2287" s="21"/>
      <c r="AY2287" s="21"/>
      <c r="AZ2287" s="21"/>
      <c r="BA2287" s="21"/>
      <c r="BB2287" s="21"/>
      <c r="BC2287" s="21"/>
      <c r="BD2287" s="21"/>
      <c r="BE2287" s="21"/>
      <c r="BF2287" s="21"/>
      <c r="BG2287" s="21">
        <v>350</v>
      </c>
      <c r="BH2287" s="21"/>
      <c r="BI2287" s="21">
        <v>500</v>
      </c>
      <c r="BJ2287" s="22">
        <f t="shared" si="21"/>
        <v>0</v>
      </c>
      <c r="BK2287" s="21"/>
      <c r="BL2287" s="21"/>
      <c r="BM2287" s="21"/>
      <c r="BN2287" s="23">
        <f t="shared" si="7"/>
        <v>30</v>
      </c>
      <c r="BO2287" s="23"/>
      <c r="BP2287" s="23"/>
      <c r="BQ2287" s="23"/>
      <c r="BR2287" s="23"/>
      <c r="BS2287" s="23"/>
      <c r="BT2287" s="23"/>
      <c r="BU2287" s="23"/>
      <c r="BV2287" s="23"/>
      <c r="BW2287" s="23"/>
      <c r="BX2287" s="23"/>
      <c r="BY2287" s="23">
        <v>10</v>
      </c>
      <c r="BZ2287" s="23"/>
      <c r="CA2287" s="23"/>
      <c r="CB2287" s="23"/>
      <c r="CC2287" s="23"/>
      <c r="CD2287" s="23"/>
      <c r="CE2287" s="23">
        <v>20</v>
      </c>
      <c r="CF2287" s="21">
        <f t="shared" si="9"/>
        <v>1000</v>
      </c>
      <c r="CG2287" s="21"/>
      <c r="CH2287" s="21"/>
      <c r="CI2287" s="21"/>
      <c r="CJ2287" s="21"/>
      <c r="CK2287" s="21"/>
      <c r="CL2287" s="21"/>
      <c r="CM2287" s="21"/>
      <c r="CN2287" s="21"/>
      <c r="CO2287" s="21"/>
      <c r="CP2287" s="21"/>
      <c r="CQ2287" s="21"/>
      <c r="CR2287" s="21"/>
      <c r="CS2287" s="21"/>
      <c r="CT2287" s="21"/>
      <c r="CU2287" s="21">
        <v>1000</v>
      </c>
      <c r="CV2287" s="21"/>
      <c r="CW2287" s="21"/>
      <c r="CX2287" s="23">
        <f t="shared" si="11"/>
        <v>80</v>
      </c>
      <c r="CY2287" s="23"/>
      <c r="CZ2287" s="23"/>
      <c r="DA2287" s="23"/>
      <c r="DB2287" s="23">
        <v>50</v>
      </c>
      <c r="DC2287" s="23"/>
      <c r="DD2287" s="23">
        <v>30</v>
      </c>
      <c r="DE2287" s="22">
        <f t="shared" si="13"/>
        <v>60</v>
      </c>
      <c r="DF2287" s="21"/>
      <c r="DG2287" s="21"/>
      <c r="DH2287" s="21"/>
      <c r="DI2287" s="21">
        <v>30</v>
      </c>
      <c r="DJ2287" s="21">
        <v>30</v>
      </c>
      <c r="DK2287" s="24">
        <f t="shared" si="15"/>
        <v>10</v>
      </c>
      <c r="DL2287" s="23">
        <v>10</v>
      </c>
      <c r="DM2287" s="23"/>
      <c r="DN2287" s="3"/>
      <c r="DO2287" s="3"/>
      <c r="DP2287" s="3"/>
      <c r="DQ2287" s="3"/>
      <c r="DR2287" s="3"/>
      <c r="DS2287" s="3"/>
      <c r="DT2287" s="3"/>
      <c r="DU2287" s="3"/>
      <c r="DV2287" s="3"/>
      <c r="DW2287" s="3"/>
      <c r="DX2287" s="3"/>
      <c r="DY2287" s="3"/>
      <c r="DZ2287" s="3"/>
      <c r="EA2287" s="3"/>
      <c r="EB2287" s="3"/>
      <c r="EC2287" s="3"/>
      <c r="ED2287" s="3"/>
      <c r="EE2287" s="3"/>
      <c r="EF2287" s="3"/>
      <c r="EG2287" s="3"/>
    </row>
    <row r="2288" spans="1:137" ht="15.75" customHeight="1">
      <c r="A2288" s="15" t="s">
        <v>7280</v>
      </c>
      <c r="B2288" s="15" t="s">
        <v>7281</v>
      </c>
      <c r="C2288" s="16">
        <v>27069664</v>
      </c>
      <c r="D2288" s="15">
        <v>777060690</v>
      </c>
      <c r="E2288" s="15" t="s">
        <v>7067</v>
      </c>
      <c r="F2288" s="15" t="s">
        <v>84</v>
      </c>
      <c r="G2288" s="15" t="s">
        <v>169</v>
      </c>
      <c r="H2288" s="15" t="s">
        <v>86</v>
      </c>
      <c r="I2288" s="17">
        <f t="shared" si="18"/>
        <v>0</v>
      </c>
      <c r="J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  <c r="U2288" s="17"/>
      <c r="V2288" s="17"/>
      <c r="W2288" s="17"/>
      <c r="X2288" s="17"/>
      <c r="Y2288" s="17"/>
      <c r="Z2288" s="18">
        <f t="shared" si="1"/>
        <v>25</v>
      </c>
      <c r="AA2288" s="19"/>
      <c r="AB2288" s="19"/>
      <c r="AC2288" s="19"/>
      <c r="AD2288" s="19"/>
      <c r="AE2288" s="19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>
        <v>25</v>
      </c>
      <c r="AQ2288" s="19"/>
      <c r="AR2288" s="20">
        <f t="shared" si="3"/>
        <v>0</v>
      </c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1"/>
      <c r="BG2288" s="21"/>
      <c r="BH2288" s="21"/>
      <c r="BI2288" s="21"/>
      <c r="BJ2288" s="22">
        <f t="shared" si="21"/>
        <v>0</v>
      </c>
      <c r="BK2288" s="21"/>
      <c r="BL2288" s="21"/>
      <c r="BM2288" s="21"/>
      <c r="BN2288" s="23">
        <f t="shared" si="7"/>
        <v>0</v>
      </c>
      <c r="BO2288" s="23"/>
      <c r="BP2288" s="23"/>
      <c r="BQ2288" s="23"/>
      <c r="BR2288" s="23"/>
      <c r="BS2288" s="23"/>
      <c r="BT2288" s="23"/>
      <c r="BU2288" s="23"/>
      <c r="BV2288" s="23"/>
      <c r="BW2288" s="23"/>
      <c r="BX2288" s="23"/>
      <c r="BY2288" s="23"/>
      <c r="BZ2288" s="23"/>
      <c r="CA2288" s="23"/>
      <c r="CB2288" s="23"/>
      <c r="CC2288" s="23"/>
      <c r="CD2288" s="23"/>
      <c r="CE2288" s="23"/>
      <c r="CF2288" s="21">
        <f t="shared" si="9"/>
        <v>0</v>
      </c>
      <c r="CG2288" s="21"/>
      <c r="CH2288" s="21"/>
      <c r="CI2288" s="21"/>
      <c r="CJ2288" s="21"/>
      <c r="CK2288" s="21"/>
      <c r="CL2288" s="21"/>
      <c r="CM2288" s="21"/>
      <c r="CN2288" s="21"/>
      <c r="CO2288" s="21"/>
      <c r="CP2288" s="21"/>
      <c r="CQ2288" s="21"/>
      <c r="CR2288" s="21"/>
      <c r="CS2288" s="21"/>
      <c r="CT2288" s="21"/>
      <c r="CU2288" s="21"/>
      <c r="CV2288" s="21"/>
      <c r="CW2288" s="21"/>
      <c r="CX2288" s="23">
        <f t="shared" si="11"/>
        <v>0</v>
      </c>
      <c r="CY2288" s="23"/>
      <c r="CZ2288" s="23"/>
      <c r="DA2288" s="23"/>
      <c r="DB2288" s="23"/>
      <c r="DC2288" s="23"/>
      <c r="DD2288" s="23"/>
      <c r="DE2288" s="22">
        <f t="shared" si="13"/>
        <v>0</v>
      </c>
      <c r="DF2288" s="21"/>
      <c r="DG2288" s="21"/>
      <c r="DH2288" s="21"/>
      <c r="DI2288" s="21"/>
      <c r="DJ2288" s="21"/>
      <c r="DK2288" s="24">
        <f t="shared" si="15"/>
        <v>0</v>
      </c>
      <c r="DL2288" s="23"/>
      <c r="DM2288" s="23"/>
      <c r="DN2288" s="3"/>
      <c r="DO2288" s="3"/>
      <c r="DP2288" s="3"/>
      <c r="DQ2288" s="3"/>
      <c r="DR2288" s="3"/>
      <c r="DS2288" s="3"/>
      <c r="DT2288" s="3"/>
      <c r="DU2288" s="3"/>
      <c r="DV2288" s="3"/>
      <c r="DW2288" s="3"/>
      <c r="DX2288" s="3"/>
      <c r="DY2288" s="3"/>
      <c r="DZ2288" s="3"/>
      <c r="EA2288" s="3"/>
      <c r="EB2288" s="3"/>
      <c r="EC2288" s="3"/>
      <c r="ED2288" s="3"/>
      <c r="EE2288" s="3"/>
      <c r="EF2288" s="3"/>
      <c r="EG2288" s="3"/>
    </row>
    <row r="2289" spans="1:137" ht="15.75" customHeight="1">
      <c r="A2289" s="15" t="s">
        <v>7282</v>
      </c>
      <c r="B2289" s="15" t="s">
        <v>7283</v>
      </c>
      <c r="C2289" s="16">
        <v>27665909</v>
      </c>
      <c r="D2289" s="15">
        <v>725862083</v>
      </c>
      <c r="E2289" s="15" t="s">
        <v>7284</v>
      </c>
      <c r="F2289" s="15" t="s">
        <v>84</v>
      </c>
      <c r="G2289" s="15" t="s">
        <v>91</v>
      </c>
      <c r="H2289" s="15" t="s">
        <v>80</v>
      </c>
      <c r="I2289" s="17">
        <f t="shared" si="18"/>
        <v>0</v>
      </c>
      <c r="J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  <c r="U2289" s="17"/>
      <c r="V2289" s="17"/>
      <c r="W2289" s="17"/>
      <c r="X2289" s="17"/>
      <c r="Y2289" s="17"/>
      <c r="Z2289" s="18">
        <f t="shared" si="1"/>
        <v>10</v>
      </c>
      <c r="AA2289" s="19"/>
      <c r="AB2289" s="19"/>
      <c r="AC2289" s="19"/>
      <c r="AD2289" s="19"/>
      <c r="AE2289" s="19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>
        <v>10</v>
      </c>
      <c r="AP2289" s="19"/>
      <c r="AQ2289" s="19"/>
      <c r="AR2289" s="20">
        <f t="shared" si="3"/>
        <v>0</v>
      </c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  <c r="BF2289" s="21"/>
      <c r="BG2289" s="21"/>
      <c r="BH2289" s="21"/>
      <c r="BI2289" s="21"/>
      <c r="BJ2289" s="22">
        <f t="shared" si="21"/>
        <v>0</v>
      </c>
      <c r="BK2289" s="21"/>
      <c r="BL2289" s="21"/>
      <c r="BM2289" s="21"/>
      <c r="BN2289" s="23">
        <f t="shared" si="7"/>
        <v>0</v>
      </c>
      <c r="BO2289" s="23"/>
      <c r="BP2289" s="23"/>
      <c r="BQ2289" s="23"/>
      <c r="BR2289" s="23"/>
      <c r="BS2289" s="23"/>
      <c r="BT2289" s="23"/>
      <c r="BU2289" s="23"/>
      <c r="BV2289" s="23"/>
      <c r="BW2289" s="23"/>
      <c r="BX2289" s="23"/>
      <c r="BY2289" s="23"/>
      <c r="BZ2289" s="23"/>
      <c r="CA2289" s="23"/>
      <c r="CB2289" s="23"/>
      <c r="CC2289" s="23"/>
      <c r="CD2289" s="23"/>
      <c r="CE2289" s="23"/>
      <c r="CF2289" s="21">
        <f t="shared" si="9"/>
        <v>100</v>
      </c>
      <c r="CG2289" s="21"/>
      <c r="CH2289" s="21"/>
      <c r="CI2289" s="21"/>
      <c r="CJ2289" s="21"/>
      <c r="CK2289" s="21"/>
      <c r="CL2289" s="21"/>
      <c r="CM2289" s="21"/>
      <c r="CN2289" s="21"/>
      <c r="CO2289" s="21"/>
      <c r="CP2289" s="21"/>
      <c r="CQ2289" s="21"/>
      <c r="CR2289" s="21"/>
      <c r="CS2289" s="21"/>
      <c r="CT2289" s="21"/>
      <c r="CU2289" s="21">
        <v>100</v>
      </c>
      <c r="CV2289" s="21"/>
      <c r="CW2289" s="21"/>
      <c r="CX2289" s="23">
        <f t="shared" si="11"/>
        <v>1</v>
      </c>
      <c r="CY2289" s="23"/>
      <c r="CZ2289" s="23"/>
      <c r="DA2289" s="23"/>
      <c r="DB2289" s="23">
        <v>1</v>
      </c>
      <c r="DC2289" s="23"/>
      <c r="DD2289" s="23"/>
      <c r="DE2289" s="22">
        <f t="shared" si="13"/>
        <v>0</v>
      </c>
      <c r="DF2289" s="21"/>
      <c r="DG2289" s="21"/>
      <c r="DH2289" s="21"/>
      <c r="DI2289" s="21"/>
      <c r="DJ2289" s="21"/>
      <c r="DK2289" s="24">
        <f t="shared" si="15"/>
        <v>0</v>
      </c>
      <c r="DL2289" s="23"/>
      <c r="DM2289" s="23"/>
      <c r="DN2289" s="3"/>
      <c r="DO2289" s="3"/>
      <c r="DP2289" s="3"/>
      <c r="DQ2289" s="3"/>
      <c r="DR2289" s="3"/>
      <c r="DS2289" s="3"/>
      <c r="DT2289" s="3"/>
      <c r="DU2289" s="3"/>
      <c r="DV2289" s="3"/>
      <c r="DW2289" s="3"/>
      <c r="DX2289" s="3"/>
      <c r="DY2289" s="3"/>
      <c r="DZ2289" s="3"/>
      <c r="EA2289" s="3"/>
      <c r="EB2289" s="3"/>
      <c r="EC2289" s="3"/>
      <c r="ED2289" s="3"/>
      <c r="EE2289" s="3"/>
      <c r="EF2289" s="3"/>
      <c r="EG2289" s="3"/>
    </row>
    <row r="2290" spans="1:137" ht="15.75" customHeight="1">
      <c r="A2290" s="15" t="s">
        <v>7285</v>
      </c>
      <c r="B2290" s="15" t="s">
        <v>7286</v>
      </c>
      <c r="C2290" s="16">
        <v>24235164</v>
      </c>
      <c r="D2290" s="15">
        <v>602444513</v>
      </c>
      <c r="E2290" s="15" t="s">
        <v>2079</v>
      </c>
      <c r="F2290" s="15" t="s">
        <v>84</v>
      </c>
      <c r="G2290" s="15" t="s">
        <v>101</v>
      </c>
      <c r="H2290" s="15" t="s">
        <v>57</v>
      </c>
      <c r="I2290" s="17">
        <f t="shared" si="18"/>
        <v>0</v>
      </c>
      <c r="J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  <c r="U2290" s="17"/>
      <c r="V2290" s="17"/>
      <c r="W2290" s="17"/>
      <c r="X2290" s="17"/>
      <c r="Y2290" s="17"/>
      <c r="Z2290" s="18">
        <f t="shared" si="1"/>
        <v>28</v>
      </c>
      <c r="AA2290" s="19"/>
      <c r="AB2290" s="19"/>
      <c r="AC2290" s="19"/>
      <c r="AD2290" s="19"/>
      <c r="AE2290" s="19"/>
      <c r="AF2290" s="19">
        <v>6</v>
      </c>
      <c r="AG2290" s="19"/>
      <c r="AH2290" s="19">
        <v>7</v>
      </c>
      <c r="AI2290" s="19"/>
      <c r="AJ2290" s="19"/>
      <c r="AK2290" s="19"/>
      <c r="AL2290" s="19"/>
      <c r="AM2290" s="19"/>
      <c r="AN2290" s="19"/>
      <c r="AO2290" s="19">
        <v>15</v>
      </c>
      <c r="AP2290" s="19"/>
      <c r="AQ2290" s="19"/>
      <c r="AR2290" s="20">
        <f t="shared" si="3"/>
        <v>0</v>
      </c>
      <c r="AS2290" s="21"/>
      <c r="AT2290" s="21"/>
      <c r="AU2290" s="21"/>
      <c r="AV2290" s="21"/>
      <c r="AW2290" s="21"/>
      <c r="AX2290" s="21"/>
      <c r="AY2290" s="21"/>
      <c r="AZ2290" s="21"/>
      <c r="BA2290" s="21"/>
      <c r="BB2290" s="21"/>
      <c r="BC2290" s="21"/>
      <c r="BD2290" s="21"/>
      <c r="BE2290" s="21"/>
      <c r="BF2290" s="21"/>
      <c r="BG2290" s="21"/>
      <c r="BH2290" s="21"/>
      <c r="BI2290" s="21"/>
      <c r="BJ2290" s="22">
        <f t="shared" si="21"/>
        <v>0</v>
      </c>
      <c r="BK2290" s="21"/>
      <c r="BL2290" s="21"/>
      <c r="BM2290" s="21"/>
      <c r="BN2290" s="23">
        <f t="shared" si="7"/>
        <v>0</v>
      </c>
      <c r="BO2290" s="23"/>
      <c r="BP2290" s="23"/>
      <c r="BQ2290" s="23"/>
      <c r="BR2290" s="23"/>
      <c r="BS2290" s="23"/>
      <c r="BT2290" s="23"/>
      <c r="BU2290" s="23"/>
      <c r="BV2290" s="23"/>
      <c r="BW2290" s="23"/>
      <c r="BX2290" s="23"/>
      <c r="BY2290" s="23"/>
      <c r="BZ2290" s="23"/>
      <c r="CA2290" s="23"/>
      <c r="CB2290" s="23"/>
      <c r="CC2290" s="23"/>
      <c r="CD2290" s="23"/>
      <c r="CE2290" s="23"/>
      <c r="CF2290" s="21">
        <f t="shared" si="9"/>
        <v>0</v>
      </c>
      <c r="CG2290" s="21"/>
      <c r="CH2290" s="21"/>
      <c r="CI2290" s="21"/>
      <c r="CJ2290" s="21"/>
      <c r="CK2290" s="21"/>
      <c r="CL2290" s="21"/>
      <c r="CM2290" s="21"/>
      <c r="CN2290" s="21"/>
      <c r="CO2290" s="21"/>
      <c r="CP2290" s="21"/>
      <c r="CQ2290" s="21"/>
      <c r="CR2290" s="21"/>
      <c r="CS2290" s="21"/>
      <c r="CT2290" s="21"/>
      <c r="CU2290" s="21"/>
      <c r="CV2290" s="21"/>
      <c r="CW2290" s="21"/>
      <c r="CX2290" s="23">
        <f t="shared" si="11"/>
        <v>2</v>
      </c>
      <c r="CY2290" s="23"/>
      <c r="CZ2290" s="23"/>
      <c r="DA2290" s="23"/>
      <c r="DB2290" s="23">
        <v>2</v>
      </c>
      <c r="DC2290" s="23"/>
      <c r="DD2290" s="23"/>
      <c r="DE2290" s="22">
        <f t="shared" si="13"/>
        <v>0</v>
      </c>
      <c r="DF2290" s="21"/>
      <c r="DG2290" s="21"/>
      <c r="DH2290" s="21"/>
      <c r="DI2290" s="21"/>
      <c r="DJ2290" s="21"/>
      <c r="DK2290" s="24">
        <f t="shared" si="15"/>
        <v>0</v>
      </c>
      <c r="DL2290" s="23"/>
      <c r="DM2290" s="23"/>
      <c r="DN2290" s="3"/>
      <c r="DO2290" s="3"/>
      <c r="DP2290" s="3"/>
      <c r="DQ2290" s="3"/>
      <c r="DR2290" s="3"/>
      <c r="DS2290" s="3"/>
      <c r="DT2290" s="3"/>
      <c r="DU2290" s="3"/>
      <c r="DV2290" s="3"/>
      <c r="DW2290" s="3"/>
      <c r="DX2290" s="3"/>
      <c r="DY2290" s="3"/>
      <c r="DZ2290" s="3"/>
      <c r="EA2290" s="3"/>
      <c r="EB2290" s="3"/>
      <c r="EC2290" s="3"/>
      <c r="ED2290" s="3"/>
      <c r="EE2290" s="3"/>
      <c r="EF2290" s="3"/>
      <c r="EG2290" s="3"/>
    </row>
    <row r="2291" spans="1:137" ht="15.75" customHeight="1">
      <c r="A2291" s="15" t="s">
        <v>7287</v>
      </c>
      <c r="B2291" s="15" t="s">
        <v>7288</v>
      </c>
      <c r="C2291" s="16">
        <v>62933256</v>
      </c>
      <c r="D2291" s="15">
        <v>602809655</v>
      </c>
      <c r="E2291" s="15" t="s">
        <v>7289</v>
      </c>
      <c r="F2291" s="15" t="s">
        <v>84</v>
      </c>
      <c r="G2291" s="15" t="s">
        <v>153</v>
      </c>
      <c r="H2291" s="15" t="s">
        <v>86</v>
      </c>
      <c r="I2291" s="17">
        <f t="shared" si="18"/>
        <v>0</v>
      </c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  <c r="U2291" s="17"/>
      <c r="V2291" s="17"/>
      <c r="W2291" s="17"/>
      <c r="X2291" s="17"/>
      <c r="Y2291" s="17"/>
      <c r="Z2291" s="18">
        <f t="shared" si="1"/>
        <v>15</v>
      </c>
      <c r="AA2291" s="19"/>
      <c r="AB2291" s="19"/>
      <c r="AC2291" s="19"/>
      <c r="AD2291" s="19"/>
      <c r="AE2291" s="19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>
        <v>15</v>
      </c>
      <c r="AQ2291" s="19"/>
      <c r="AR2291" s="20">
        <f t="shared" si="3"/>
        <v>0</v>
      </c>
      <c r="AS2291" s="21"/>
      <c r="AT2291" s="21"/>
      <c r="AU2291" s="21"/>
      <c r="AV2291" s="21"/>
      <c r="AW2291" s="21"/>
      <c r="AX2291" s="21"/>
      <c r="AY2291" s="21"/>
      <c r="AZ2291" s="21"/>
      <c r="BA2291" s="21"/>
      <c r="BB2291" s="21"/>
      <c r="BC2291" s="21"/>
      <c r="BD2291" s="21"/>
      <c r="BE2291" s="21"/>
      <c r="BF2291" s="21"/>
      <c r="BG2291" s="21"/>
      <c r="BH2291" s="21"/>
      <c r="BI2291" s="21"/>
      <c r="BJ2291" s="22">
        <f t="shared" si="21"/>
        <v>0</v>
      </c>
      <c r="BK2291" s="21"/>
      <c r="BL2291" s="21"/>
      <c r="BM2291" s="21"/>
      <c r="BN2291" s="23">
        <f t="shared" si="7"/>
        <v>0</v>
      </c>
      <c r="BO2291" s="23"/>
      <c r="BP2291" s="23"/>
      <c r="BQ2291" s="23"/>
      <c r="BR2291" s="23"/>
      <c r="BS2291" s="23"/>
      <c r="BT2291" s="23"/>
      <c r="BU2291" s="23"/>
      <c r="BV2291" s="23"/>
      <c r="BW2291" s="23"/>
      <c r="BX2291" s="23"/>
      <c r="BY2291" s="23"/>
      <c r="BZ2291" s="23"/>
      <c r="CA2291" s="23"/>
      <c r="CB2291" s="23"/>
      <c r="CC2291" s="23"/>
      <c r="CD2291" s="23"/>
      <c r="CE2291" s="23"/>
      <c r="CF2291" s="21">
        <f t="shared" si="9"/>
        <v>0</v>
      </c>
      <c r="CG2291" s="21"/>
      <c r="CH2291" s="21"/>
      <c r="CI2291" s="21"/>
      <c r="CJ2291" s="21"/>
      <c r="CK2291" s="21"/>
      <c r="CL2291" s="21"/>
      <c r="CM2291" s="21"/>
      <c r="CN2291" s="21"/>
      <c r="CO2291" s="21"/>
      <c r="CP2291" s="21"/>
      <c r="CQ2291" s="21"/>
      <c r="CR2291" s="21"/>
      <c r="CS2291" s="21"/>
      <c r="CT2291" s="21"/>
      <c r="CU2291" s="21"/>
      <c r="CV2291" s="21"/>
      <c r="CW2291" s="21"/>
      <c r="CX2291" s="23">
        <f t="shared" si="11"/>
        <v>0</v>
      </c>
      <c r="CY2291" s="23"/>
      <c r="CZ2291" s="23"/>
      <c r="DA2291" s="23"/>
      <c r="DB2291" s="23"/>
      <c r="DC2291" s="23"/>
      <c r="DD2291" s="23"/>
      <c r="DE2291" s="22">
        <f t="shared" si="13"/>
        <v>0</v>
      </c>
      <c r="DF2291" s="21"/>
      <c r="DG2291" s="21"/>
      <c r="DH2291" s="21"/>
      <c r="DI2291" s="21"/>
      <c r="DJ2291" s="21"/>
      <c r="DK2291" s="24">
        <f t="shared" si="15"/>
        <v>0</v>
      </c>
      <c r="DL2291" s="23"/>
      <c r="DM2291" s="23"/>
      <c r="DN2291" s="3"/>
      <c r="DO2291" s="3"/>
      <c r="DP2291" s="3"/>
      <c r="DQ2291" s="3"/>
      <c r="DR2291" s="3"/>
      <c r="DS2291" s="3"/>
      <c r="DT2291" s="3"/>
      <c r="DU2291" s="3"/>
      <c r="DV2291" s="3"/>
      <c r="DW2291" s="3"/>
      <c r="DX2291" s="3"/>
      <c r="DY2291" s="3"/>
      <c r="DZ2291" s="3"/>
      <c r="EA2291" s="3"/>
      <c r="EB2291" s="3"/>
      <c r="EC2291" s="3"/>
      <c r="ED2291" s="3"/>
      <c r="EE2291" s="3"/>
      <c r="EF2291" s="3"/>
      <c r="EG2291" s="3"/>
    </row>
    <row r="2292" spans="1:137" ht="15.75" customHeight="1">
      <c r="A2292" s="15" t="s">
        <v>7290</v>
      </c>
      <c r="B2292" s="15" t="s">
        <v>7291</v>
      </c>
      <c r="C2292" s="16" t="s">
        <v>7292</v>
      </c>
      <c r="D2292" s="15">
        <v>603313713</v>
      </c>
      <c r="E2292" s="15" t="s">
        <v>7293</v>
      </c>
      <c r="F2292" s="15" t="s">
        <v>84</v>
      </c>
      <c r="G2292" s="15" t="s">
        <v>101</v>
      </c>
      <c r="H2292" s="15" t="s">
        <v>57</v>
      </c>
      <c r="I2292" s="17">
        <f t="shared" si="18"/>
        <v>0</v>
      </c>
      <c r="J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  <c r="U2292" s="17"/>
      <c r="V2292" s="17"/>
      <c r="W2292" s="17"/>
      <c r="X2292" s="17"/>
      <c r="Y2292" s="17"/>
      <c r="Z2292" s="18">
        <f t="shared" si="1"/>
        <v>24</v>
      </c>
      <c r="AA2292" s="19"/>
      <c r="AB2292" s="19"/>
      <c r="AC2292" s="19"/>
      <c r="AD2292" s="19"/>
      <c r="AE2292" s="19"/>
      <c r="AF2292" s="19"/>
      <c r="AG2292" s="19"/>
      <c r="AH2292" s="19">
        <v>9</v>
      </c>
      <c r="AI2292" s="19"/>
      <c r="AJ2292" s="19"/>
      <c r="AK2292" s="19"/>
      <c r="AL2292" s="19"/>
      <c r="AM2292" s="19"/>
      <c r="AN2292" s="19"/>
      <c r="AO2292" s="19"/>
      <c r="AP2292" s="19">
        <v>15</v>
      </c>
      <c r="AQ2292" s="19"/>
      <c r="AR2292" s="20">
        <f t="shared" si="3"/>
        <v>0</v>
      </c>
      <c r="AS2292" s="21"/>
      <c r="AT2292" s="21"/>
      <c r="AU2292" s="21"/>
      <c r="AV2292" s="21"/>
      <c r="AW2292" s="21"/>
      <c r="AX2292" s="21"/>
      <c r="AY2292" s="21"/>
      <c r="AZ2292" s="21"/>
      <c r="BA2292" s="21"/>
      <c r="BB2292" s="21"/>
      <c r="BC2292" s="21"/>
      <c r="BD2292" s="21"/>
      <c r="BE2292" s="21"/>
      <c r="BF2292" s="21"/>
      <c r="BG2292" s="21"/>
      <c r="BH2292" s="21"/>
      <c r="BI2292" s="21"/>
      <c r="BJ2292" s="22">
        <f t="shared" si="21"/>
        <v>100</v>
      </c>
      <c r="BK2292" s="21">
        <v>50</v>
      </c>
      <c r="BL2292" s="21"/>
      <c r="BM2292" s="21">
        <v>50</v>
      </c>
      <c r="BN2292" s="23">
        <f t="shared" si="7"/>
        <v>0</v>
      </c>
      <c r="BO2292" s="23"/>
      <c r="BP2292" s="23"/>
      <c r="BQ2292" s="23"/>
      <c r="BR2292" s="23"/>
      <c r="BS2292" s="23"/>
      <c r="BT2292" s="23"/>
      <c r="BU2292" s="23"/>
      <c r="BV2292" s="23"/>
      <c r="BW2292" s="23"/>
      <c r="BX2292" s="23"/>
      <c r="BY2292" s="23"/>
      <c r="BZ2292" s="23"/>
      <c r="CA2292" s="23"/>
      <c r="CB2292" s="23"/>
      <c r="CC2292" s="23"/>
      <c r="CD2292" s="23"/>
      <c r="CE2292" s="23"/>
      <c r="CF2292" s="21">
        <f t="shared" si="9"/>
        <v>0</v>
      </c>
      <c r="CG2292" s="21"/>
      <c r="CH2292" s="21"/>
      <c r="CI2292" s="21"/>
      <c r="CJ2292" s="21"/>
      <c r="CK2292" s="21"/>
      <c r="CL2292" s="21"/>
      <c r="CM2292" s="21"/>
      <c r="CN2292" s="21"/>
      <c r="CO2292" s="21"/>
      <c r="CP2292" s="21"/>
      <c r="CQ2292" s="21"/>
      <c r="CR2292" s="21"/>
      <c r="CS2292" s="21"/>
      <c r="CT2292" s="21"/>
      <c r="CU2292" s="21"/>
      <c r="CV2292" s="21"/>
      <c r="CW2292" s="21"/>
      <c r="CX2292" s="23">
        <f t="shared" si="11"/>
        <v>2</v>
      </c>
      <c r="CY2292" s="23"/>
      <c r="CZ2292" s="23"/>
      <c r="DA2292" s="23"/>
      <c r="DB2292" s="23"/>
      <c r="DC2292" s="23">
        <v>2</v>
      </c>
      <c r="DD2292" s="23"/>
      <c r="DE2292" s="22">
        <f t="shared" si="13"/>
        <v>0</v>
      </c>
      <c r="DF2292" s="21"/>
      <c r="DG2292" s="21"/>
      <c r="DH2292" s="21"/>
      <c r="DI2292" s="21"/>
      <c r="DJ2292" s="21"/>
      <c r="DK2292" s="24">
        <f t="shared" si="15"/>
        <v>0</v>
      </c>
      <c r="DL2292" s="23"/>
      <c r="DM2292" s="23"/>
      <c r="DN2292" s="3"/>
      <c r="DO2292" s="3"/>
      <c r="DP2292" s="3"/>
      <c r="DQ2292" s="3"/>
      <c r="DR2292" s="3"/>
      <c r="DS2292" s="3"/>
      <c r="DT2292" s="3"/>
      <c r="DU2292" s="3"/>
      <c r="DV2292" s="3"/>
      <c r="DW2292" s="3"/>
      <c r="DX2292" s="3"/>
      <c r="DY2292" s="3"/>
      <c r="DZ2292" s="3"/>
      <c r="EA2292" s="3"/>
      <c r="EB2292" s="3"/>
      <c r="EC2292" s="3"/>
      <c r="ED2292" s="3"/>
      <c r="EE2292" s="3"/>
      <c r="EF2292" s="3"/>
      <c r="EG2292" s="3"/>
    </row>
    <row r="2293" spans="1:137" ht="15.75" customHeight="1">
      <c r="A2293" s="15" t="s">
        <v>7294</v>
      </c>
      <c r="B2293" s="15" t="s">
        <v>7295</v>
      </c>
      <c r="C2293" s="16">
        <v>29050413</v>
      </c>
      <c r="D2293" s="15">
        <v>602270754</v>
      </c>
      <c r="E2293" s="15" t="s">
        <v>3060</v>
      </c>
      <c r="F2293" s="15" t="s">
        <v>84</v>
      </c>
      <c r="G2293" s="15" t="s">
        <v>91</v>
      </c>
      <c r="H2293" s="15" t="s">
        <v>57</v>
      </c>
      <c r="I2293" s="17">
        <f t="shared" si="18"/>
        <v>0</v>
      </c>
      <c r="J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  <c r="U2293" s="17"/>
      <c r="V2293" s="17"/>
      <c r="W2293" s="17"/>
      <c r="X2293" s="17"/>
      <c r="Y2293" s="17"/>
      <c r="Z2293" s="18">
        <f t="shared" si="1"/>
        <v>19</v>
      </c>
      <c r="AA2293" s="19"/>
      <c r="AB2293" s="19"/>
      <c r="AC2293" s="19"/>
      <c r="AD2293" s="19"/>
      <c r="AE2293" s="19"/>
      <c r="AF2293" s="19"/>
      <c r="AG2293" s="19">
        <v>19</v>
      </c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20">
        <f t="shared" si="3"/>
        <v>0</v>
      </c>
      <c r="AS2293" s="21"/>
      <c r="AT2293" s="21"/>
      <c r="AU2293" s="21"/>
      <c r="AV2293" s="21"/>
      <c r="AW2293" s="21"/>
      <c r="AX2293" s="21"/>
      <c r="AY2293" s="21"/>
      <c r="AZ2293" s="21"/>
      <c r="BA2293" s="21"/>
      <c r="BB2293" s="21"/>
      <c r="BC2293" s="21"/>
      <c r="BD2293" s="21"/>
      <c r="BE2293" s="21"/>
      <c r="BF2293" s="21"/>
      <c r="BG2293" s="21"/>
      <c r="BH2293" s="21"/>
      <c r="BI2293" s="21"/>
      <c r="BJ2293" s="22">
        <f t="shared" si="21"/>
        <v>0</v>
      </c>
      <c r="BK2293" s="21"/>
      <c r="BL2293" s="21"/>
      <c r="BM2293" s="21"/>
      <c r="BN2293" s="23">
        <f t="shared" si="7"/>
        <v>0</v>
      </c>
      <c r="BO2293" s="23"/>
      <c r="BP2293" s="23"/>
      <c r="BQ2293" s="23"/>
      <c r="BR2293" s="23"/>
      <c r="BS2293" s="23"/>
      <c r="BT2293" s="23"/>
      <c r="BU2293" s="23"/>
      <c r="BV2293" s="23"/>
      <c r="BW2293" s="23"/>
      <c r="BX2293" s="23"/>
      <c r="BY2293" s="23"/>
      <c r="BZ2293" s="23"/>
      <c r="CA2293" s="23"/>
      <c r="CB2293" s="23"/>
      <c r="CC2293" s="23"/>
      <c r="CD2293" s="23"/>
      <c r="CE2293" s="23"/>
      <c r="CF2293" s="21">
        <f t="shared" si="9"/>
        <v>0</v>
      </c>
      <c r="CG2293" s="21"/>
      <c r="CH2293" s="21"/>
      <c r="CI2293" s="21"/>
      <c r="CJ2293" s="21"/>
      <c r="CK2293" s="21"/>
      <c r="CL2293" s="21"/>
      <c r="CM2293" s="21"/>
      <c r="CN2293" s="21"/>
      <c r="CO2293" s="21"/>
      <c r="CP2293" s="21"/>
      <c r="CQ2293" s="21"/>
      <c r="CR2293" s="21"/>
      <c r="CS2293" s="21"/>
      <c r="CT2293" s="21"/>
      <c r="CU2293" s="21"/>
      <c r="CV2293" s="21"/>
      <c r="CW2293" s="21"/>
      <c r="CX2293" s="23">
        <f t="shared" si="11"/>
        <v>0</v>
      </c>
      <c r="CY2293" s="23"/>
      <c r="CZ2293" s="23"/>
      <c r="DA2293" s="23"/>
      <c r="DB2293" s="23"/>
      <c r="DC2293" s="23"/>
      <c r="DD2293" s="23"/>
      <c r="DE2293" s="22">
        <f t="shared" si="13"/>
        <v>0</v>
      </c>
      <c r="DF2293" s="21"/>
      <c r="DG2293" s="21"/>
      <c r="DH2293" s="21"/>
      <c r="DI2293" s="21"/>
      <c r="DJ2293" s="21"/>
      <c r="DK2293" s="24">
        <f t="shared" si="15"/>
        <v>0</v>
      </c>
      <c r="DL2293" s="23"/>
      <c r="DM2293" s="23"/>
      <c r="DN2293" s="3"/>
      <c r="DO2293" s="3"/>
      <c r="DP2293" s="3"/>
      <c r="DQ2293" s="3"/>
      <c r="DR2293" s="3"/>
      <c r="DS2293" s="3"/>
      <c r="DT2293" s="3"/>
      <c r="DU2293" s="3"/>
      <c r="DV2293" s="3"/>
      <c r="DW2293" s="3"/>
      <c r="DX2293" s="3"/>
      <c r="DY2293" s="3"/>
      <c r="DZ2293" s="3"/>
      <c r="EA2293" s="3"/>
      <c r="EB2293" s="3"/>
      <c r="EC2293" s="3"/>
      <c r="ED2293" s="3"/>
      <c r="EE2293" s="3"/>
      <c r="EF2293" s="3"/>
      <c r="EG2293" s="3"/>
    </row>
    <row r="2294" spans="1:137" ht="15.75" customHeight="1">
      <c r="A2294" s="15" t="s">
        <v>7296</v>
      </c>
      <c r="B2294" s="15" t="s">
        <v>7297</v>
      </c>
      <c r="C2294" s="16" t="s">
        <v>7298</v>
      </c>
      <c r="D2294" s="15">
        <v>724926909</v>
      </c>
      <c r="E2294" s="15" t="s">
        <v>7299</v>
      </c>
      <c r="F2294" s="15" t="s">
        <v>84</v>
      </c>
      <c r="G2294" s="15" t="s">
        <v>101</v>
      </c>
      <c r="H2294" s="15" t="s">
        <v>57</v>
      </c>
      <c r="I2294" s="17">
        <f t="shared" si="18"/>
        <v>0</v>
      </c>
      <c r="J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  <c r="U2294" s="17"/>
      <c r="V2294" s="17"/>
      <c r="W2294" s="17"/>
      <c r="X2294" s="17"/>
      <c r="Y2294" s="17"/>
      <c r="Z2294" s="18">
        <f t="shared" si="1"/>
        <v>19</v>
      </c>
      <c r="AA2294" s="19"/>
      <c r="AB2294" s="19"/>
      <c r="AC2294" s="19"/>
      <c r="AD2294" s="19"/>
      <c r="AE2294" s="19"/>
      <c r="AF2294" s="19">
        <v>10</v>
      </c>
      <c r="AG2294" s="19"/>
      <c r="AH2294" s="19">
        <v>9</v>
      </c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20">
        <f t="shared" si="3"/>
        <v>0</v>
      </c>
      <c r="AS2294" s="21"/>
      <c r="AT2294" s="21"/>
      <c r="AU2294" s="21"/>
      <c r="AV2294" s="21"/>
      <c r="AW2294" s="21"/>
      <c r="AX2294" s="21"/>
      <c r="AY2294" s="21"/>
      <c r="AZ2294" s="21"/>
      <c r="BA2294" s="21"/>
      <c r="BB2294" s="21"/>
      <c r="BC2294" s="21"/>
      <c r="BD2294" s="21"/>
      <c r="BE2294" s="21"/>
      <c r="BF2294" s="21"/>
      <c r="BG2294" s="21"/>
      <c r="BH2294" s="21"/>
      <c r="BI2294" s="21"/>
      <c r="BJ2294" s="22">
        <f t="shared" si="21"/>
        <v>0</v>
      </c>
      <c r="BK2294" s="21"/>
      <c r="BL2294" s="21"/>
      <c r="BM2294" s="21"/>
      <c r="BN2294" s="23">
        <f t="shared" si="7"/>
        <v>0</v>
      </c>
      <c r="BO2294" s="23"/>
      <c r="BP2294" s="23"/>
      <c r="BQ2294" s="23"/>
      <c r="BR2294" s="23"/>
      <c r="BS2294" s="23"/>
      <c r="BT2294" s="23"/>
      <c r="BU2294" s="23"/>
      <c r="BV2294" s="23"/>
      <c r="BW2294" s="23"/>
      <c r="BX2294" s="23"/>
      <c r="BY2294" s="23"/>
      <c r="BZ2294" s="23"/>
      <c r="CA2294" s="23"/>
      <c r="CB2294" s="23"/>
      <c r="CC2294" s="23"/>
      <c r="CD2294" s="23"/>
      <c r="CE2294" s="23"/>
      <c r="CF2294" s="21">
        <f t="shared" si="9"/>
        <v>0</v>
      </c>
      <c r="CG2294" s="21"/>
      <c r="CH2294" s="21"/>
      <c r="CI2294" s="21"/>
      <c r="CJ2294" s="21"/>
      <c r="CK2294" s="21"/>
      <c r="CL2294" s="21"/>
      <c r="CM2294" s="21"/>
      <c r="CN2294" s="21"/>
      <c r="CO2294" s="21"/>
      <c r="CP2294" s="21"/>
      <c r="CQ2294" s="21"/>
      <c r="CR2294" s="21"/>
      <c r="CS2294" s="21"/>
      <c r="CT2294" s="21"/>
      <c r="CU2294" s="21"/>
      <c r="CV2294" s="21"/>
      <c r="CW2294" s="21"/>
      <c r="CX2294" s="23">
        <f t="shared" si="11"/>
        <v>0</v>
      </c>
      <c r="CY2294" s="23"/>
      <c r="CZ2294" s="23"/>
      <c r="DA2294" s="23"/>
      <c r="DB2294" s="23"/>
      <c r="DC2294" s="23"/>
      <c r="DD2294" s="23"/>
      <c r="DE2294" s="22">
        <f t="shared" si="13"/>
        <v>0</v>
      </c>
      <c r="DF2294" s="21"/>
      <c r="DG2294" s="21"/>
      <c r="DH2294" s="21"/>
      <c r="DI2294" s="21"/>
      <c r="DJ2294" s="21"/>
      <c r="DK2294" s="24">
        <f t="shared" si="15"/>
        <v>0</v>
      </c>
      <c r="DL2294" s="23"/>
      <c r="DM2294" s="23"/>
      <c r="DN2294" s="3"/>
      <c r="DO2294" s="3"/>
      <c r="DP2294" s="3"/>
      <c r="DQ2294" s="3"/>
      <c r="DR2294" s="3"/>
      <c r="DS2294" s="3"/>
      <c r="DT2294" s="3"/>
      <c r="DU2294" s="3"/>
      <c r="DV2294" s="3"/>
      <c r="DW2294" s="3"/>
      <c r="DX2294" s="3"/>
      <c r="DY2294" s="3"/>
      <c r="DZ2294" s="3"/>
      <c r="EA2294" s="3"/>
      <c r="EB2294" s="3"/>
      <c r="EC2294" s="3"/>
      <c r="ED2294" s="3"/>
      <c r="EE2294" s="3"/>
      <c r="EF2294" s="3"/>
      <c r="EG2294" s="3"/>
    </row>
    <row r="2295" spans="1:137" ht="15.75" customHeight="1">
      <c r="A2295" s="15" t="s">
        <v>7300</v>
      </c>
      <c r="B2295" s="15" t="s">
        <v>7301</v>
      </c>
      <c r="C2295" s="16">
        <v>26906295</v>
      </c>
      <c r="D2295" s="15">
        <v>730870801</v>
      </c>
      <c r="E2295" s="15" t="s">
        <v>7302</v>
      </c>
      <c r="F2295" s="15" t="s">
        <v>84</v>
      </c>
      <c r="G2295" s="15" t="s">
        <v>91</v>
      </c>
      <c r="H2295" s="15" t="s">
        <v>57</v>
      </c>
      <c r="I2295" s="17">
        <f t="shared" si="18"/>
        <v>0</v>
      </c>
      <c r="J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  <c r="U2295" s="17"/>
      <c r="V2295" s="17"/>
      <c r="W2295" s="17"/>
      <c r="X2295" s="17"/>
      <c r="Y2295" s="17"/>
      <c r="Z2295" s="18">
        <f t="shared" si="1"/>
        <v>100</v>
      </c>
      <c r="AA2295" s="19"/>
      <c r="AB2295" s="19"/>
      <c r="AC2295" s="19"/>
      <c r="AD2295" s="19"/>
      <c r="AE2295" s="19">
        <v>100</v>
      </c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20">
        <f t="shared" si="3"/>
        <v>0</v>
      </c>
      <c r="AS2295" s="21"/>
      <c r="AT2295" s="21"/>
      <c r="AU2295" s="21"/>
      <c r="AV2295" s="21"/>
      <c r="AW2295" s="21"/>
      <c r="AX2295" s="21"/>
      <c r="AY2295" s="21"/>
      <c r="AZ2295" s="21"/>
      <c r="BA2295" s="21"/>
      <c r="BB2295" s="21"/>
      <c r="BC2295" s="21"/>
      <c r="BD2295" s="21"/>
      <c r="BE2295" s="21"/>
      <c r="BF2295" s="21"/>
      <c r="BG2295" s="21"/>
      <c r="BH2295" s="21"/>
      <c r="BI2295" s="21"/>
      <c r="BJ2295" s="22">
        <f t="shared" si="21"/>
        <v>0</v>
      </c>
      <c r="BK2295" s="21"/>
      <c r="BL2295" s="21"/>
      <c r="BM2295" s="21"/>
      <c r="BN2295" s="23">
        <f t="shared" si="7"/>
        <v>0</v>
      </c>
      <c r="BO2295" s="23"/>
      <c r="BP2295" s="23"/>
      <c r="BQ2295" s="23"/>
      <c r="BR2295" s="23"/>
      <c r="BS2295" s="23"/>
      <c r="BT2295" s="23"/>
      <c r="BU2295" s="23"/>
      <c r="BV2295" s="23"/>
      <c r="BW2295" s="23"/>
      <c r="BX2295" s="23"/>
      <c r="BY2295" s="23"/>
      <c r="BZ2295" s="23"/>
      <c r="CA2295" s="23"/>
      <c r="CB2295" s="23"/>
      <c r="CC2295" s="23"/>
      <c r="CD2295" s="23"/>
      <c r="CE2295" s="23"/>
      <c r="CF2295" s="21">
        <f t="shared" si="9"/>
        <v>0</v>
      </c>
      <c r="CG2295" s="21"/>
      <c r="CH2295" s="21"/>
      <c r="CI2295" s="21"/>
      <c r="CJ2295" s="21"/>
      <c r="CK2295" s="21"/>
      <c r="CL2295" s="21"/>
      <c r="CM2295" s="21"/>
      <c r="CN2295" s="21"/>
      <c r="CO2295" s="21"/>
      <c r="CP2295" s="21"/>
      <c r="CQ2295" s="21"/>
      <c r="CR2295" s="21"/>
      <c r="CS2295" s="21"/>
      <c r="CT2295" s="21"/>
      <c r="CU2295" s="21"/>
      <c r="CV2295" s="21"/>
      <c r="CW2295" s="21"/>
      <c r="CX2295" s="23">
        <f t="shared" si="11"/>
        <v>0</v>
      </c>
      <c r="CY2295" s="23"/>
      <c r="CZ2295" s="23"/>
      <c r="DA2295" s="23"/>
      <c r="DB2295" s="23"/>
      <c r="DC2295" s="23"/>
      <c r="DD2295" s="23"/>
      <c r="DE2295" s="22">
        <f t="shared" si="13"/>
        <v>0</v>
      </c>
      <c r="DF2295" s="21"/>
      <c r="DG2295" s="21"/>
      <c r="DH2295" s="21"/>
      <c r="DI2295" s="21"/>
      <c r="DJ2295" s="21"/>
      <c r="DK2295" s="24">
        <f t="shared" si="15"/>
        <v>0</v>
      </c>
      <c r="DL2295" s="23"/>
      <c r="DM2295" s="23"/>
      <c r="DN2295" s="3"/>
      <c r="DO2295" s="3"/>
      <c r="DP2295" s="3"/>
      <c r="DQ2295" s="3"/>
      <c r="DR2295" s="3"/>
      <c r="DS2295" s="3"/>
      <c r="DT2295" s="3"/>
      <c r="DU2295" s="3"/>
      <c r="DV2295" s="3"/>
      <c r="DW2295" s="3"/>
      <c r="DX2295" s="3"/>
      <c r="DY2295" s="3"/>
      <c r="DZ2295" s="3"/>
      <c r="EA2295" s="3"/>
      <c r="EB2295" s="3"/>
      <c r="EC2295" s="3"/>
      <c r="ED2295" s="3"/>
      <c r="EE2295" s="3"/>
      <c r="EF2295" s="3"/>
      <c r="EG2295" s="3"/>
    </row>
    <row r="2296" spans="1:137" ht="15.75" customHeight="1">
      <c r="A2296" s="15" t="s">
        <v>7303</v>
      </c>
      <c r="B2296" s="15" t="s">
        <v>7304</v>
      </c>
      <c r="C2296" s="16">
        <v>24279510</v>
      </c>
      <c r="D2296" s="15">
        <v>728698679</v>
      </c>
      <c r="E2296" s="15" t="s">
        <v>7305</v>
      </c>
      <c r="F2296" s="15" t="s">
        <v>84</v>
      </c>
      <c r="G2296" s="15" t="s">
        <v>133</v>
      </c>
      <c r="H2296" s="15" t="s">
        <v>216</v>
      </c>
      <c r="I2296" s="17">
        <f t="shared" si="18"/>
        <v>0</v>
      </c>
      <c r="J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  <c r="U2296" s="17"/>
      <c r="V2296" s="17"/>
      <c r="W2296" s="17"/>
      <c r="X2296" s="17"/>
      <c r="Y2296" s="17"/>
      <c r="Z2296" s="18">
        <f t="shared" si="1"/>
        <v>19</v>
      </c>
      <c r="AA2296" s="19"/>
      <c r="AB2296" s="19"/>
      <c r="AC2296" s="19"/>
      <c r="AD2296" s="19"/>
      <c r="AE2296" s="19"/>
      <c r="AF2296" s="19"/>
      <c r="AG2296" s="19">
        <v>19</v>
      </c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20">
        <f t="shared" si="3"/>
        <v>0</v>
      </c>
      <c r="AS2296" s="21"/>
      <c r="AT2296" s="21"/>
      <c r="AU2296" s="21"/>
      <c r="AV2296" s="21"/>
      <c r="AW2296" s="21"/>
      <c r="AX2296" s="21"/>
      <c r="AY2296" s="21"/>
      <c r="AZ2296" s="21"/>
      <c r="BA2296" s="21"/>
      <c r="BB2296" s="21"/>
      <c r="BC2296" s="21"/>
      <c r="BD2296" s="21"/>
      <c r="BE2296" s="21"/>
      <c r="BF2296" s="21"/>
      <c r="BG2296" s="21"/>
      <c r="BH2296" s="21"/>
      <c r="BI2296" s="21"/>
      <c r="BJ2296" s="22">
        <f t="shared" si="21"/>
        <v>0</v>
      </c>
      <c r="BK2296" s="21"/>
      <c r="BL2296" s="21"/>
      <c r="BM2296" s="21"/>
      <c r="BN2296" s="23">
        <f t="shared" si="7"/>
        <v>10</v>
      </c>
      <c r="BO2296" s="23"/>
      <c r="BP2296" s="23"/>
      <c r="BQ2296" s="23"/>
      <c r="BR2296" s="23"/>
      <c r="BS2296" s="23"/>
      <c r="BT2296" s="23"/>
      <c r="BU2296" s="23">
        <v>10</v>
      </c>
      <c r="BV2296" s="23"/>
      <c r="BW2296" s="23"/>
      <c r="BX2296" s="23"/>
      <c r="BY2296" s="23"/>
      <c r="BZ2296" s="23"/>
      <c r="CA2296" s="23"/>
      <c r="CB2296" s="23"/>
      <c r="CC2296" s="23"/>
      <c r="CD2296" s="23"/>
      <c r="CE2296" s="23"/>
      <c r="CF2296" s="21">
        <f t="shared" si="9"/>
        <v>0</v>
      </c>
      <c r="CG2296" s="21"/>
      <c r="CH2296" s="21"/>
      <c r="CI2296" s="21"/>
      <c r="CJ2296" s="21"/>
      <c r="CK2296" s="21"/>
      <c r="CL2296" s="21"/>
      <c r="CM2296" s="21"/>
      <c r="CN2296" s="21"/>
      <c r="CO2296" s="21"/>
      <c r="CP2296" s="21"/>
      <c r="CQ2296" s="21"/>
      <c r="CR2296" s="21"/>
      <c r="CS2296" s="21"/>
      <c r="CT2296" s="21"/>
      <c r="CU2296" s="21"/>
      <c r="CV2296" s="21"/>
      <c r="CW2296" s="21"/>
      <c r="CX2296" s="23">
        <f t="shared" si="11"/>
        <v>0</v>
      </c>
      <c r="CY2296" s="23"/>
      <c r="CZ2296" s="23"/>
      <c r="DA2296" s="23"/>
      <c r="DB2296" s="23"/>
      <c r="DC2296" s="23"/>
      <c r="DD2296" s="23"/>
      <c r="DE2296" s="22">
        <f t="shared" si="13"/>
        <v>0</v>
      </c>
      <c r="DF2296" s="21"/>
      <c r="DG2296" s="21"/>
      <c r="DH2296" s="21"/>
      <c r="DI2296" s="21"/>
      <c r="DJ2296" s="21"/>
      <c r="DK2296" s="24">
        <f t="shared" si="15"/>
        <v>0</v>
      </c>
      <c r="DL2296" s="23"/>
      <c r="DM2296" s="23"/>
      <c r="DN2296" s="3"/>
      <c r="DO2296" s="3"/>
      <c r="DP2296" s="3"/>
      <c r="DQ2296" s="3"/>
      <c r="DR2296" s="3"/>
      <c r="DS2296" s="3"/>
      <c r="DT2296" s="3"/>
      <c r="DU2296" s="3"/>
      <c r="DV2296" s="3"/>
      <c r="DW2296" s="3"/>
      <c r="DX2296" s="3"/>
      <c r="DY2296" s="3"/>
      <c r="DZ2296" s="3"/>
      <c r="EA2296" s="3"/>
      <c r="EB2296" s="3"/>
      <c r="EC2296" s="3"/>
      <c r="ED2296" s="3"/>
      <c r="EE2296" s="3"/>
      <c r="EF2296" s="3"/>
      <c r="EG2296" s="3"/>
    </row>
    <row r="2297" spans="1:137" ht="15.75" customHeight="1">
      <c r="A2297" s="15" t="s">
        <v>7306</v>
      </c>
      <c r="B2297" s="15" t="s">
        <v>7307</v>
      </c>
      <c r="C2297" s="16" t="s">
        <v>7308</v>
      </c>
      <c r="D2297" s="15">
        <v>721561010</v>
      </c>
      <c r="E2297" s="15" t="s">
        <v>7309</v>
      </c>
      <c r="F2297" s="15" t="s">
        <v>84</v>
      </c>
      <c r="G2297" s="15" t="s">
        <v>91</v>
      </c>
      <c r="H2297" s="15" t="s">
        <v>86</v>
      </c>
      <c r="I2297" s="17">
        <f t="shared" si="18"/>
        <v>0</v>
      </c>
      <c r="J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  <c r="U2297" s="17"/>
      <c r="V2297" s="17"/>
      <c r="W2297" s="17"/>
      <c r="X2297" s="17"/>
      <c r="Y2297" s="17"/>
      <c r="Z2297" s="18">
        <f t="shared" si="1"/>
        <v>19</v>
      </c>
      <c r="AA2297" s="19"/>
      <c r="AB2297" s="19"/>
      <c r="AC2297" s="19"/>
      <c r="AD2297" s="19"/>
      <c r="AE2297" s="19"/>
      <c r="AF2297" s="19"/>
      <c r="AG2297" s="19">
        <v>19</v>
      </c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20">
        <f t="shared" si="3"/>
        <v>0</v>
      </c>
      <c r="AS2297" s="21"/>
      <c r="AT2297" s="21"/>
      <c r="AU2297" s="21"/>
      <c r="AV2297" s="21"/>
      <c r="AW2297" s="21"/>
      <c r="AX2297" s="21"/>
      <c r="AY2297" s="21"/>
      <c r="AZ2297" s="21"/>
      <c r="BA2297" s="21"/>
      <c r="BB2297" s="21"/>
      <c r="BC2297" s="21"/>
      <c r="BD2297" s="21"/>
      <c r="BE2297" s="21"/>
      <c r="BF2297" s="21"/>
      <c r="BG2297" s="21"/>
      <c r="BH2297" s="21"/>
      <c r="BI2297" s="21"/>
      <c r="BJ2297" s="22">
        <f t="shared" si="21"/>
        <v>0</v>
      </c>
      <c r="BK2297" s="21"/>
      <c r="BL2297" s="21"/>
      <c r="BM2297" s="21"/>
      <c r="BN2297" s="23">
        <f t="shared" si="7"/>
        <v>0</v>
      </c>
      <c r="BO2297" s="23"/>
      <c r="BP2297" s="23"/>
      <c r="BQ2297" s="23"/>
      <c r="BR2297" s="23"/>
      <c r="BS2297" s="23"/>
      <c r="BT2297" s="23"/>
      <c r="BU2297" s="23"/>
      <c r="BV2297" s="23"/>
      <c r="BW2297" s="23"/>
      <c r="BX2297" s="23"/>
      <c r="BY2297" s="23"/>
      <c r="BZ2297" s="23"/>
      <c r="CA2297" s="23"/>
      <c r="CB2297" s="23"/>
      <c r="CC2297" s="23"/>
      <c r="CD2297" s="23"/>
      <c r="CE2297" s="23"/>
      <c r="CF2297" s="21">
        <f t="shared" si="9"/>
        <v>0</v>
      </c>
      <c r="CG2297" s="21"/>
      <c r="CH2297" s="21"/>
      <c r="CI2297" s="21"/>
      <c r="CJ2297" s="21"/>
      <c r="CK2297" s="21"/>
      <c r="CL2297" s="21"/>
      <c r="CM2297" s="21"/>
      <c r="CN2297" s="21"/>
      <c r="CO2297" s="21"/>
      <c r="CP2297" s="21"/>
      <c r="CQ2297" s="21"/>
      <c r="CR2297" s="21"/>
      <c r="CS2297" s="21"/>
      <c r="CT2297" s="21"/>
      <c r="CU2297" s="21"/>
      <c r="CV2297" s="21"/>
      <c r="CW2297" s="21"/>
      <c r="CX2297" s="23">
        <f t="shared" si="11"/>
        <v>0</v>
      </c>
      <c r="CY2297" s="23"/>
      <c r="CZ2297" s="23"/>
      <c r="DA2297" s="23"/>
      <c r="DB2297" s="23"/>
      <c r="DC2297" s="23"/>
      <c r="DD2297" s="23"/>
      <c r="DE2297" s="22">
        <f t="shared" si="13"/>
        <v>0</v>
      </c>
      <c r="DF2297" s="21"/>
      <c r="DG2297" s="21"/>
      <c r="DH2297" s="21"/>
      <c r="DI2297" s="21"/>
      <c r="DJ2297" s="21"/>
      <c r="DK2297" s="24">
        <f t="shared" si="15"/>
        <v>0</v>
      </c>
      <c r="DL2297" s="23"/>
      <c r="DM2297" s="23"/>
      <c r="DN2297" s="3"/>
      <c r="DO2297" s="3"/>
      <c r="DP2297" s="3"/>
      <c r="DQ2297" s="3"/>
      <c r="DR2297" s="3"/>
      <c r="DS2297" s="3"/>
      <c r="DT2297" s="3"/>
      <c r="DU2297" s="3"/>
      <c r="DV2297" s="3"/>
      <c r="DW2297" s="3"/>
      <c r="DX2297" s="3"/>
      <c r="DY2297" s="3"/>
      <c r="DZ2297" s="3"/>
      <c r="EA2297" s="3"/>
      <c r="EB2297" s="3"/>
      <c r="EC2297" s="3"/>
      <c r="ED2297" s="3"/>
      <c r="EE2297" s="3"/>
      <c r="EF2297" s="3"/>
      <c r="EG2297" s="3"/>
    </row>
    <row r="2298" spans="1:137" ht="15.75" customHeight="1">
      <c r="A2298" s="15" t="s">
        <v>7310</v>
      </c>
      <c r="B2298" s="15" t="s">
        <v>7311</v>
      </c>
      <c r="C2298" s="16">
        <v>61378941</v>
      </c>
      <c r="D2298" s="15">
        <v>776217297</v>
      </c>
      <c r="E2298" s="15" t="s">
        <v>7312</v>
      </c>
      <c r="F2298" s="15" t="s">
        <v>84</v>
      </c>
      <c r="G2298" s="15" t="s">
        <v>91</v>
      </c>
      <c r="H2298" s="15" t="s">
        <v>86</v>
      </c>
      <c r="I2298" s="17">
        <f t="shared" si="18"/>
        <v>0</v>
      </c>
      <c r="J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  <c r="U2298" s="17"/>
      <c r="V2298" s="17"/>
      <c r="W2298" s="17"/>
      <c r="X2298" s="17"/>
      <c r="Y2298" s="17"/>
      <c r="Z2298" s="18">
        <f t="shared" si="1"/>
        <v>38</v>
      </c>
      <c r="AA2298" s="19"/>
      <c r="AB2298" s="19"/>
      <c r="AC2298" s="19"/>
      <c r="AD2298" s="19"/>
      <c r="AE2298" s="19"/>
      <c r="AF2298" s="19"/>
      <c r="AG2298" s="19">
        <f>19+19</f>
        <v>38</v>
      </c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20">
        <f t="shared" si="3"/>
        <v>0</v>
      </c>
      <c r="AS2298" s="21"/>
      <c r="AT2298" s="21"/>
      <c r="AU2298" s="21"/>
      <c r="AV2298" s="21"/>
      <c r="AW2298" s="21"/>
      <c r="AX2298" s="21"/>
      <c r="AY2298" s="21"/>
      <c r="AZ2298" s="21"/>
      <c r="BA2298" s="21"/>
      <c r="BB2298" s="21"/>
      <c r="BC2298" s="21"/>
      <c r="BD2298" s="21"/>
      <c r="BE2298" s="21"/>
      <c r="BF2298" s="21"/>
      <c r="BG2298" s="21"/>
      <c r="BH2298" s="21"/>
      <c r="BI2298" s="21"/>
      <c r="BJ2298" s="22">
        <f t="shared" si="21"/>
        <v>0</v>
      </c>
      <c r="BK2298" s="21"/>
      <c r="BL2298" s="21"/>
      <c r="BM2298" s="21"/>
      <c r="BN2298" s="23">
        <f t="shared" si="7"/>
        <v>0</v>
      </c>
      <c r="BO2298" s="23"/>
      <c r="BP2298" s="23"/>
      <c r="BQ2298" s="23"/>
      <c r="BR2298" s="23"/>
      <c r="BS2298" s="23"/>
      <c r="BT2298" s="23"/>
      <c r="BU2298" s="23"/>
      <c r="BV2298" s="23"/>
      <c r="BW2298" s="23"/>
      <c r="BX2298" s="23"/>
      <c r="BY2298" s="23"/>
      <c r="BZ2298" s="23"/>
      <c r="CA2298" s="23"/>
      <c r="CB2298" s="23"/>
      <c r="CC2298" s="23"/>
      <c r="CD2298" s="23"/>
      <c r="CE2298" s="23"/>
      <c r="CF2298" s="21">
        <f t="shared" si="9"/>
        <v>0</v>
      </c>
      <c r="CG2298" s="21"/>
      <c r="CH2298" s="21"/>
      <c r="CI2298" s="21"/>
      <c r="CJ2298" s="21"/>
      <c r="CK2298" s="21"/>
      <c r="CL2298" s="21"/>
      <c r="CM2298" s="21"/>
      <c r="CN2298" s="21"/>
      <c r="CO2298" s="21"/>
      <c r="CP2298" s="21"/>
      <c r="CQ2298" s="21"/>
      <c r="CR2298" s="21"/>
      <c r="CS2298" s="21"/>
      <c r="CT2298" s="21"/>
      <c r="CU2298" s="21"/>
      <c r="CV2298" s="21"/>
      <c r="CW2298" s="21"/>
      <c r="CX2298" s="23">
        <f t="shared" si="11"/>
        <v>0</v>
      </c>
      <c r="CY2298" s="23"/>
      <c r="CZ2298" s="23"/>
      <c r="DA2298" s="23"/>
      <c r="DB2298" s="23"/>
      <c r="DC2298" s="23"/>
      <c r="DD2298" s="23"/>
      <c r="DE2298" s="22">
        <f t="shared" si="13"/>
        <v>0</v>
      </c>
      <c r="DF2298" s="21"/>
      <c r="DG2298" s="21"/>
      <c r="DH2298" s="21"/>
      <c r="DI2298" s="21"/>
      <c r="DJ2298" s="21"/>
      <c r="DK2298" s="24">
        <f t="shared" si="15"/>
        <v>0</v>
      </c>
      <c r="DL2298" s="23"/>
      <c r="DM2298" s="23"/>
      <c r="DN2298" s="3"/>
      <c r="DO2298" s="3"/>
      <c r="DP2298" s="3"/>
      <c r="DQ2298" s="3"/>
      <c r="DR2298" s="3"/>
      <c r="DS2298" s="3"/>
      <c r="DT2298" s="3"/>
      <c r="DU2298" s="3"/>
      <c r="DV2298" s="3"/>
      <c r="DW2298" s="3"/>
      <c r="DX2298" s="3"/>
      <c r="DY2298" s="3"/>
      <c r="DZ2298" s="3"/>
      <c r="EA2298" s="3"/>
      <c r="EB2298" s="3"/>
      <c r="EC2298" s="3"/>
      <c r="ED2298" s="3"/>
      <c r="EE2298" s="3"/>
      <c r="EF2298" s="3"/>
      <c r="EG2298" s="3"/>
    </row>
    <row r="2299" spans="1:137" ht="15.75" customHeight="1">
      <c r="A2299" s="15" t="s">
        <v>7313</v>
      </c>
      <c r="B2299" s="15" t="s">
        <v>7314</v>
      </c>
      <c r="C2299" s="16">
        <v>25755021</v>
      </c>
      <c r="D2299" s="15">
        <v>775109817</v>
      </c>
      <c r="E2299" s="15" t="s">
        <v>7315</v>
      </c>
      <c r="F2299" s="15" t="s">
        <v>84</v>
      </c>
      <c r="G2299" s="15" t="s">
        <v>101</v>
      </c>
      <c r="H2299" s="15" t="s">
        <v>72</v>
      </c>
      <c r="I2299" s="17">
        <f t="shared" si="18"/>
        <v>0</v>
      </c>
      <c r="J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  <c r="U2299" s="17"/>
      <c r="V2299" s="17"/>
      <c r="W2299" s="17"/>
      <c r="X2299" s="17"/>
      <c r="Y2299" s="17"/>
      <c r="Z2299" s="18">
        <f t="shared" si="1"/>
        <v>19</v>
      </c>
      <c r="AA2299" s="19"/>
      <c r="AB2299" s="19"/>
      <c r="AC2299" s="19"/>
      <c r="AD2299" s="19"/>
      <c r="AE2299" s="19"/>
      <c r="AF2299" s="25">
        <v>12</v>
      </c>
      <c r="AG2299" s="19"/>
      <c r="AH2299" s="19">
        <v>7</v>
      </c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20">
        <f t="shared" si="3"/>
        <v>0</v>
      </c>
      <c r="AS2299" s="21"/>
      <c r="AT2299" s="21"/>
      <c r="AU2299" s="21"/>
      <c r="AV2299" s="21"/>
      <c r="AW2299" s="21"/>
      <c r="AX2299" s="21"/>
      <c r="AY2299" s="21"/>
      <c r="AZ2299" s="21"/>
      <c r="BA2299" s="21"/>
      <c r="BB2299" s="21"/>
      <c r="BC2299" s="21"/>
      <c r="BD2299" s="21"/>
      <c r="BE2299" s="21"/>
      <c r="BF2299" s="21"/>
      <c r="BG2299" s="21"/>
      <c r="BH2299" s="21"/>
      <c r="BI2299" s="21"/>
      <c r="BJ2299" s="22">
        <f t="shared" si="21"/>
        <v>0</v>
      </c>
      <c r="BK2299" s="21"/>
      <c r="BL2299" s="21"/>
      <c r="BM2299" s="21"/>
      <c r="BN2299" s="23">
        <f t="shared" si="7"/>
        <v>0</v>
      </c>
      <c r="BO2299" s="23"/>
      <c r="BP2299" s="23"/>
      <c r="BQ2299" s="23"/>
      <c r="BR2299" s="23"/>
      <c r="BS2299" s="23"/>
      <c r="BT2299" s="23"/>
      <c r="BU2299" s="23"/>
      <c r="BV2299" s="23"/>
      <c r="BW2299" s="23"/>
      <c r="BX2299" s="23"/>
      <c r="BY2299" s="23"/>
      <c r="BZ2299" s="23"/>
      <c r="CA2299" s="23"/>
      <c r="CB2299" s="23"/>
      <c r="CC2299" s="23"/>
      <c r="CD2299" s="23"/>
      <c r="CE2299" s="23"/>
      <c r="CF2299" s="21">
        <f t="shared" si="9"/>
        <v>0</v>
      </c>
      <c r="CG2299" s="21"/>
      <c r="CH2299" s="21"/>
      <c r="CI2299" s="21"/>
      <c r="CJ2299" s="21"/>
      <c r="CK2299" s="21"/>
      <c r="CL2299" s="21"/>
      <c r="CM2299" s="21"/>
      <c r="CN2299" s="21"/>
      <c r="CO2299" s="21"/>
      <c r="CP2299" s="21"/>
      <c r="CQ2299" s="21"/>
      <c r="CR2299" s="21"/>
      <c r="CS2299" s="21"/>
      <c r="CT2299" s="21"/>
      <c r="CU2299" s="21"/>
      <c r="CV2299" s="21"/>
      <c r="CW2299" s="21"/>
      <c r="CX2299" s="23">
        <f t="shared" si="11"/>
        <v>0</v>
      </c>
      <c r="CY2299" s="23"/>
      <c r="CZ2299" s="23"/>
      <c r="DA2299" s="23"/>
      <c r="DB2299" s="23"/>
      <c r="DC2299" s="23"/>
      <c r="DD2299" s="23"/>
      <c r="DE2299" s="22">
        <f t="shared" si="13"/>
        <v>0</v>
      </c>
      <c r="DF2299" s="21"/>
      <c r="DG2299" s="21"/>
      <c r="DH2299" s="21"/>
      <c r="DI2299" s="21"/>
      <c r="DJ2299" s="21"/>
      <c r="DK2299" s="24">
        <f t="shared" si="15"/>
        <v>0</v>
      </c>
      <c r="DL2299" s="23"/>
      <c r="DM2299" s="23"/>
      <c r="DN2299" s="3"/>
      <c r="DO2299" s="3"/>
      <c r="DP2299" s="3"/>
      <c r="DQ2299" s="3"/>
      <c r="DR2299" s="3"/>
      <c r="DS2299" s="3"/>
      <c r="DT2299" s="3"/>
      <c r="DU2299" s="3"/>
      <c r="DV2299" s="3"/>
      <c r="DW2299" s="3"/>
      <c r="DX2299" s="3"/>
      <c r="DY2299" s="3"/>
      <c r="DZ2299" s="3"/>
      <c r="EA2299" s="3"/>
      <c r="EB2299" s="3"/>
      <c r="EC2299" s="3"/>
      <c r="ED2299" s="3"/>
      <c r="EE2299" s="3"/>
      <c r="EF2299" s="3"/>
      <c r="EG2299" s="3"/>
    </row>
    <row r="2300" spans="1:137" ht="15.75" customHeight="1">
      <c r="A2300" s="15" t="s">
        <v>7316</v>
      </c>
      <c r="B2300" s="15" t="s">
        <v>7317</v>
      </c>
      <c r="C2300" s="16">
        <v>45277087</v>
      </c>
      <c r="D2300" s="15">
        <v>721684389</v>
      </c>
      <c r="E2300" s="15" t="s">
        <v>7318</v>
      </c>
      <c r="F2300" s="15" t="s">
        <v>84</v>
      </c>
      <c r="G2300" s="15" t="s">
        <v>101</v>
      </c>
      <c r="H2300" s="15" t="s">
        <v>57</v>
      </c>
      <c r="I2300" s="17">
        <f t="shared" si="18"/>
        <v>40</v>
      </c>
      <c r="J2300" s="17">
        <v>40</v>
      </c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  <c r="U2300" s="17"/>
      <c r="V2300" s="17"/>
      <c r="W2300" s="17"/>
      <c r="X2300" s="17"/>
      <c r="Y2300" s="17"/>
      <c r="Z2300" s="18">
        <f t="shared" si="1"/>
        <v>519</v>
      </c>
      <c r="AA2300" s="19"/>
      <c r="AB2300" s="19"/>
      <c r="AC2300" s="19"/>
      <c r="AD2300" s="19"/>
      <c r="AE2300" s="19"/>
      <c r="AF2300" s="19">
        <v>10</v>
      </c>
      <c r="AG2300" s="19"/>
      <c r="AH2300" s="19">
        <f>9</f>
        <v>9</v>
      </c>
      <c r="AI2300" s="19"/>
      <c r="AJ2300" s="19"/>
      <c r="AK2300" s="19"/>
      <c r="AL2300" s="19"/>
      <c r="AM2300" s="19"/>
      <c r="AN2300" s="19"/>
      <c r="AO2300" s="19"/>
      <c r="AP2300" s="19"/>
      <c r="AQ2300" s="19">
        <v>500</v>
      </c>
      <c r="AR2300" s="20">
        <f t="shared" si="3"/>
        <v>1000</v>
      </c>
      <c r="AS2300" s="21"/>
      <c r="AT2300" s="21"/>
      <c r="AU2300" s="21"/>
      <c r="AV2300" s="21"/>
      <c r="AW2300" s="21"/>
      <c r="AX2300" s="21"/>
      <c r="AY2300" s="21"/>
      <c r="AZ2300" s="21"/>
      <c r="BA2300" s="21"/>
      <c r="BB2300" s="21"/>
      <c r="BC2300" s="21"/>
      <c r="BD2300" s="21"/>
      <c r="BE2300" s="21"/>
      <c r="BF2300" s="21"/>
      <c r="BG2300" s="21"/>
      <c r="BH2300" s="21"/>
      <c r="BI2300" s="21">
        <v>1000</v>
      </c>
      <c r="BJ2300" s="22">
        <f t="shared" si="21"/>
        <v>50</v>
      </c>
      <c r="BK2300" s="21"/>
      <c r="BL2300" s="21">
        <v>50</v>
      </c>
      <c r="BM2300" s="21"/>
      <c r="BN2300" s="23">
        <f t="shared" si="7"/>
        <v>40</v>
      </c>
      <c r="BO2300" s="23"/>
      <c r="BP2300" s="23"/>
      <c r="BQ2300" s="23">
        <v>30</v>
      </c>
      <c r="BR2300" s="23"/>
      <c r="BS2300" s="23"/>
      <c r="BT2300" s="23"/>
      <c r="BU2300" s="23"/>
      <c r="BV2300" s="23"/>
      <c r="BW2300" s="23">
        <v>10</v>
      </c>
      <c r="BX2300" s="23"/>
      <c r="BY2300" s="23"/>
      <c r="BZ2300" s="23"/>
      <c r="CA2300" s="23"/>
      <c r="CB2300" s="23"/>
      <c r="CC2300" s="23"/>
      <c r="CD2300" s="23"/>
      <c r="CE2300" s="23"/>
      <c r="CF2300" s="21">
        <f t="shared" si="9"/>
        <v>600</v>
      </c>
      <c r="CG2300" s="21"/>
      <c r="CH2300" s="21"/>
      <c r="CI2300" s="21"/>
      <c r="CJ2300" s="21">
        <v>600</v>
      </c>
      <c r="CK2300" s="21"/>
      <c r="CL2300" s="21"/>
      <c r="CM2300" s="21"/>
      <c r="CN2300" s="21"/>
      <c r="CO2300" s="21"/>
      <c r="CP2300" s="21"/>
      <c r="CQ2300" s="21"/>
      <c r="CR2300" s="21"/>
      <c r="CS2300" s="21"/>
      <c r="CT2300" s="21"/>
      <c r="CU2300" s="21"/>
      <c r="CV2300" s="21"/>
      <c r="CW2300" s="21"/>
      <c r="CX2300" s="23">
        <f t="shared" si="11"/>
        <v>15</v>
      </c>
      <c r="CY2300" s="23">
        <v>5</v>
      </c>
      <c r="CZ2300" s="23"/>
      <c r="DA2300" s="23"/>
      <c r="DB2300" s="23"/>
      <c r="DC2300" s="23"/>
      <c r="DD2300" s="23">
        <v>10</v>
      </c>
      <c r="DE2300" s="22">
        <f t="shared" si="13"/>
        <v>0</v>
      </c>
      <c r="DF2300" s="21"/>
      <c r="DG2300" s="21"/>
      <c r="DH2300" s="21"/>
      <c r="DI2300" s="21"/>
      <c r="DJ2300" s="21"/>
      <c r="DK2300" s="24">
        <f t="shared" si="15"/>
        <v>0</v>
      </c>
      <c r="DL2300" s="23"/>
      <c r="DM2300" s="23"/>
      <c r="DN2300" s="3"/>
      <c r="DO2300" s="3"/>
      <c r="DP2300" s="3"/>
      <c r="DQ2300" s="3"/>
      <c r="DR2300" s="3"/>
      <c r="DS2300" s="3"/>
      <c r="DT2300" s="3"/>
      <c r="DU2300" s="3"/>
      <c r="DV2300" s="3"/>
      <c r="DW2300" s="3"/>
      <c r="DX2300" s="3"/>
      <c r="DY2300" s="3"/>
      <c r="DZ2300" s="3"/>
      <c r="EA2300" s="3"/>
      <c r="EB2300" s="3"/>
      <c r="EC2300" s="3"/>
      <c r="ED2300" s="3"/>
      <c r="EE2300" s="3"/>
      <c r="EF2300" s="3"/>
      <c r="EG2300" s="3"/>
    </row>
    <row r="2301" spans="1:137" ht="15.75" customHeight="1">
      <c r="A2301" s="15" t="s">
        <v>7319</v>
      </c>
      <c r="B2301" s="15" t="s">
        <v>7320</v>
      </c>
      <c r="C2301" s="16">
        <v>26761505</v>
      </c>
      <c r="D2301" s="15">
        <v>603164225</v>
      </c>
      <c r="E2301" s="15" t="s">
        <v>7321</v>
      </c>
      <c r="F2301" s="15" t="s">
        <v>84</v>
      </c>
      <c r="G2301" s="15" t="s">
        <v>133</v>
      </c>
      <c r="H2301" s="15" t="s">
        <v>76</v>
      </c>
      <c r="I2301" s="17">
        <f t="shared" si="18"/>
        <v>0</v>
      </c>
      <c r="J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  <c r="U2301" s="17"/>
      <c r="V2301" s="17"/>
      <c r="W2301" s="17"/>
      <c r="X2301" s="17"/>
      <c r="Y2301" s="17"/>
      <c r="Z2301" s="18">
        <f t="shared" si="1"/>
        <v>0</v>
      </c>
      <c r="AA2301" s="19"/>
      <c r="AB2301" s="19"/>
      <c r="AC2301" s="19"/>
      <c r="AD2301" s="19"/>
      <c r="AE2301" s="19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20">
        <f t="shared" si="3"/>
        <v>0</v>
      </c>
      <c r="AS2301" s="21"/>
      <c r="AT2301" s="21"/>
      <c r="AU2301" s="21"/>
      <c r="AV2301" s="21"/>
      <c r="AW2301" s="21"/>
      <c r="AX2301" s="21"/>
      <c r="AY2301" s="21"/>
      <c r="AZ2301" s="21"/>
      <c r="BA2301" s="21"/>
      <c r="BB2301" s="21"/>
      <c r="BC2301" s="21"/>
      <c r="BD2301" s="21"/>
      <c r="BE2301" s="21"/>
      <c r="BF2301" s="21"/>
      <c r="BG2301" s="21"/>
      <c r="BH2301" s="21"/>
      <c r="BI2301" s="21"/>
      <c r="BJ2301" s="22">
        <f t="shared" si="21"/>
        <v>0</v>
      </c>
      <c r="BK2301" s="21"/>
      <c r="BL2301" s="21"/>
      <c r="BM2301" s="21"/>
      <c r="BN2301" s="23">
        <f t="shared" si="7"/>
        <v>15</v>
      </c>
      <c r="BO2301" s="23"/>
      <c r="BP2301" s="23"/>
      <c r="BQ2301" s="23">
        <v>15</v>
      </c>
      <c r="BR2301" s="23"/>
      <c r="BS2301" s="23"/>
      <c r="BT2301" s="23"/>
      <c r="BU2301" s="23"/>
      <c r="BV2301" s="23"/>
      <c r="BW2301" s="23"/>
      <c r="BX2301" s="23"/>
      <c r="BY2301" s="23"/>
      <c r="BZ2301" s="23"/>
      <c r="CA2301" s="23"/>
      <c r="CB2301" s="23"/>
      <c r="CC2301" s="23"/>
      <c r="CD2301" s="23"/>
      <c r="CE2301" s="23"/>
      <c r="CF2301" s="21">
        <f t="shared" si="9"/>
        <v>0</v>
      </c>
      <c r="CG2301" s="21"/>
      <c r="CH2301" s="21"/>
      <c r="CI2301" s="21"/>
      <c r="CJ2301" s="21"/>
      <c r="CK2301" s="21"/>
      <c r="CL2301" s="21"/>
      <c r="CM2301" s="21"/>
      <c r="CN2301" s="21"/>
      <c r="CO2301" s="21"/>
      <c r="CP2301" s="21"/>
      <c r="CQ2301" s="21"/>
      <c r="CR2301" s="21"/>
      <c r="CS2301" s="21"/>
      <c r="CT2301" s="21"/>
      <c r="CU2301" s="21"/>
      <c r="CV2301" s="21"/>
      <c r="CW2301" s="21"/>
      <c r="CX2301" s="23">
        <f t="shared" si="11"/>
        <v>0</v>
      </c>
      <c r="CY2301" s="23"/>
      <c r="CZ2301" s="23"/>
      <c r="DA2301" s="23"/>
      <c r="DB2301" s="23"/>
      <c r="DC2301" s="23"/>
      <c r="DD2301" s="23"/>
      <c r="DE2301" s="22">
        <f t="shared" si="13"/>
        <v>0</v>
      </c>
      <c r="DF2301" s="21"/>
      <c r="DG2301" s="21"/>
      <c r="DH2301" s="21"/>
      <c r="DI2301" s="21"/>
      <c r="DJ2301" s="21"/>
      <c r="DK2301" s="24">
        <f t="shared" si="15"/>
        <v>0</v>
      </c>
      <c r="DL2301" s="23"/>
      <c r="DM2301" s="23"/>
      <c r="DN2301" s="3"/>
      <c r="DO2301" s="3"/>
      <c r="DP2301" s="3"/>
      <c r="DQ2301" s="3"/>
      <c r="DR2301" s="3"/>
      <c r="DS2301" s="3"/>
      <c r="DT2301" s="3"/>
      <c r="DU2301" s="3"/>
      <c r="DV2301" s="3"/>
      <c r="DW2301" s="3"/>
      <c r="DX2301" s="3"/>
      <c r="DY2301" s="3"/>
      <c r="DZ2301" s="3"/>
      <c r="EA2301" s="3"/>
      <c r="EB2301" s="3"/>
      <c r="EC2301" s="3"/>
      <c r="ED2301" s="3"/>
      <c r="EE2301" s="3"/>
      <c r="EF2301" s="3"/>
      <c r="EG2301" s="3"/>
    </row>
    <row r="2302" spans="1:137" ht="15.75" customHeight="1">
      <c r="A2302" s="15" t="s">
        <v>7322</v>
      </c>
      <c r="B2302" s="15" t="s">
        <v>7323</v>
      </c>
      <c r="C2302" s="16">
        <v>28171373</v>
      </c>
      <c r="D2302" s="15">
        <v>602616312</v>
      </c>
      <c r="E2302" s="15" t="s">
        <v>7324</v>
      </c>
      <c r="F2302" s="15" t="s">
        <v>84</v>
      </c>
      <c r="G2302" s="15" t="s">
        <v>91</v>
      </c>
      <c r="H2302" s="15" t="s">
        <v>158</v>
      </c>
      <c r="I2302" s="17">
        <f t="shared" si="18"/>
        <v>0</v>
      </c>
      <c r="J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  <c r="U2302" s="17"/>
      <c r="V2302" s="17"/>
      <c r="W2302" s="17"/>
      <c r="X2302" s="17"/>
      <c r="Y2302" s="17"/>
      <c r="Z2302" s="18">
        <f t="shared" si="1"/>
        <v>19</v>
      </c>
      <c r="AA2302" s="19"/>
      <c r="AB2302" s="19"/>
      <c r="AC2302" s="19"/>
      <c r="AD2302" s="19"/>
      <c r="AE2302" s="19"/>
      <c r="AF2302" s="19"/>
      <c r="AG2302" s="19">
        <v>19</v>
      </c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20">
        <f t="shared" si="3"/>
        <v>0</v>
      </c>
      <c r="AS2302" s="21"/>
      <c r="AT2302" s="21"/>
      <c r="AU2302" s="21"/>
      <c r="AV2302" s="21"/>
      <c r="AW2302" s="21"/>
      <c r="AX2302" s="21"/>
      <c r="AY2302" s="21"/>
      <c r="AZ2302" s="21"/>
      <c r="BA2302" s="21"/>
      <c r="BB2302" s="21"/>
      <c r="BC2302" s="21"/>
      <c r="BD2302" s="21"/>
      <c r="BE2302" s="21"/>
      <c r="BF2302" s="21"/>
      <c r="BG2302" s="21"/>
      <c r="BH2302" s="21"/>
      <c r="BI2302" s="21"/>
      <c r="BJ2302" s="22">
        <f t="shared" si="21"/>
        <v>0</v>
      </c>
      <c r="BK2302" s="21"/>
      <c r="BL2302" s="21"/>
      <c r="BM2302" s="21"/>
      <c r="BN2302" s="23">
        <f t="shared" si="7"/>
        <v>0</v>
      </c>
      <c r="BO2302" s="23"/>
      <c r="BP2302" s="23"/>
      <c r="BQ2302" s="23"/>
      <c r="BR2302" s="23"/>
      <c r="BS2302" s="23"/>
      <c r="BT2302" s="23"/>
      <c r="BU2302" s="23"/>
      <c r="BV2302" s="23"/>
      <c r="BW2302" s="23"/>
      <c r="BX2302" s="23"/>
      <c r="BY2302" s="23"/>
      <c r="BZ2302" s="23"/>
      <c r="CA2302" s="23"/>
      <c r="CB2302" s="23"/>
      <c r="CC2302" s="23"/>
      <c r="CD2302" s="23"/>
      <c r="CE2302" s="23"/>
      <c r="CF2302" s="21">
        <f t="shared" si="9"/>
        <v>0</v>
      </c>
      <c r="CG2302" s="21"/>
      <c r="CH2302" s="21"/>
      <c r="CI2302" s="21"/>
      <c r="CJ2302" s="21"/>
      <c r="CK2302" s="21"/>
      <c r="CL2302" s="21"/>
      <c r="CM2302" s="21"/>
      <c r="CN2302" s="21"/>
      <c r="CO2302" s="21"/>
      <c r="CP2302" s="21"/>
      <c r="CQ2302" s="21"/>
      <c r="CR2302" s="21"/>
      <c r="CS2302" s="21"/>
      <c r="CT2302" s="21"/>
      <c r="CU2302" s="21"/>
      <c r="CV2302" s="21"/>
      <c r="CW2302" s="21"/>
      <c r="CX2302" s="23">
        <f t="shared" si="11"/>
        <v>0</v>
      </c>
      <c r="CY2302" s="23"/>
      <c r="CZ2302" s="23"/>
      <c r="DA2302" s="23"/>
      <c r="DB2302" s="23"/>
      <c r="DC2302" s="23"/>
      <c r="DD2302" s="23"/>
      <c r="DE2302" s="22">
        <f t="shared" si="13"/>
        <v>0</v>
      </c>
      <c r="DF2302" s="21"/>
      <c r="DG2302" s="21"/>
      <c r="DH2302" s="21"/>
      <c r="DI2302" s="21"/>
      <c r="DJ2302" s="21"/>
      <c r="DK2302" s="24">
        <f t="shared" si="15"/>
        <v>0</v>
      </c>
      <c r="DL2302" s="23"/>
      <c r="DM2302" s="23"/>
      <c r="DN2302" s="3"/>
      <c r="DO2302" s="3"/>
      <c r="DP2302" s="3"/>
      <c r="DQ2302" s="3"/>
      <c r="DR2302" s="3"/>
      <c r="DS2302" s="3"/>
      <c r="DT2302" s="3"/>
      <c r="DU2302" s="3"/>
      <c r="DV2302" s="3"/>
      <c r="DW2302" s="3"/>
      <c r="DX2302" s="3"/>
      <c r="DY2302" s="3"/>
      <c r="DZ2302" s="3"/>
      <c r="EA2302" s="3"/>
      <c r="EB2302" s="3"/>
      <c r="EC2302" s="3"/>
      <c r="ED2302" s="3"/>
      <c r="EE2302" s="3"/>
      <c r="EF2302" s="3"/>
      <c r="EG2302" s="3"/>
    </row>
    <row r="2303" spans="1:137" ht="15.75" customHeight="1">
      <c r="A2303" s="15" t="s">
        <v>7325</v>
      </c>
      <c r="B2303" s="15" t="s">
        <v>7326</v>
      </c>
      <c r="C2303" s="16" t="s">
        <v>7327</v>
      </c>
      <c r="D2303" s="15">
        <v>731444131</v>
      </c>
      <c r="E2303" s="15" t="s">
        <v>7328</v>
      </c>
      <c r="F2303" s="15" t="s">
        <v>84</v>
      </c>
      <c r="G2303" s="15" t="s">
        <v>142</v>
      </c>
      <c r="H2303" s="15" t="s">
        <v>57</v>
      </c>
      <c r="I2303" s="17">
        <f t="shared" si="18"/>
        <v>0</v>
      </c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  <c r="U2303" s="17"/>
      <c r="V2303" s="17"/>
      <c r="W2303" s="17"/>
      <c r="X2303" s="17"/>
      <c r="Y2303" s="17"/>
      <c r="Z2303" s="18">
        <f t="shared" si="1"/>
        <v>23</v>
      </c>
      <c r="AA2303" s="19"/>
      <c r="AB2303" s="19"/>
      <c r="AC2303" s="19"/>
      <c r="AD2303" s="19"/>
      <c r="AE2303" s="19"/>
      <c r="AF2303" s="19"/>
      <c r="AG2303" s="19">
        <v>23</v>
      </c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20">
        <f t="shared" si="3"/>
        <v>0</v>
      </c>
      <c r="AS2303" s="21"/>
      <c r="AT2303" s="21"/>
      <c r="AU2303" s="21"/>
      <c r="AV2303" s="21"/>
      <c r="AW2303" s="21"/>
      <c r="AX2303" s="21"/>
      <c r="AY2303" s="21"/>
      <c r="AZ2303" s="21"/>
      <c r="BA2303" s="21"/>
      <c r="BB2303" s="21"/>
      <c r="BC2303" s="21"/>
      <c r="BD2303" s="21"/>
      <c r="BE2303" s="21"/>
      <c r="BF2303" s="21"/>
      <c r="BG2303" s="21"/>
      <c r="BH2303" s="21"/>
      <c r="BI2303" s="21"/>
      <c r="BJ2303" s="22">
        <f t="shared" si="21"/>
        <v>0</v>
      </c>
      <c r="BK2303" s="21"/>
      <c r="BL2303" s="21"/>
      <c r="BM2303" s="21"/>
      <c r="BN2303" s="23">
        <f t="shared" si="7"/>
        <v>0</v>
      </c>
      <c r="BO2303" s="23"/>
      <c r="BP2303" s="23"/>
      <c r="BQ2303" s="23"/>
      <c r="BR2303" s="23"/>
      <c r="BS2303" s="23"/>
      <c r="BT2303" s="23"/>
      <c r="BU2303" s="23"/>
      <c r="BV2303" s="23"/>
      <c r="BW2303" s="23"/>
      <c r="BX2303" s="23"/>
      <c r="BY2303" s="23"/>
      <c r="BZ2303" s="23"/>
      <c r="CA2303" s="23"/>
      <c r="CB2303" s="23"/>
      <c r="CC2303" s="23"/>
      <c r="CD2303" s="23"/>
      <c r="CE2303" s="23"/>
      <c r="CF2303" s="21">
        <f t="shared" si="9"/>
        <v>0</v>
      </c>
      <c r="CG2303" s="21"/>
      <c r="CH2303" s="21"/>
      <c r="CI2303" s="21"/>
      <c r="CJ2303" s="21"/>
      <c r="CK2303" s="21"/>
      <c r="CL2303" s="21"/>
      <c r="CM2303" s="21"/>
      <c r="CN2303" s="21"/>
      <c r="CO2303" s="21"/>
      <c r="CP2303" s="21"/>
      <c r="CQ2303" s="21"/>
      <c r="CR2303" s="21"/>
      <c r="CS2303" s="21"/>
      <c r="CT2303" s="21"/>
      <c r="CU2303" s="21"/>
      <c r="CV2303" s="21"/>
      <c r="CW2303" s="21"/>
      <c r="CX2303" s="23">
        <f t="shared" si="11"/>
        <v>0</v>
      </c>
      <c r="CY2303" s="23"/>
      <c r="CZ2303" s="23"/>
      <c r="DA2303" s="23"/>
      <c r="DB2303" s="23"/>
      <c r="DC2303" s="23"/>
      <c r="DD2303" s="23"/>
      <c r="DE2303" s="22">
        <f t="shared" si="13"/>
        <v>0</v>
      </c>
      <c r="DF2303" s="21"/>
      <c r="DG2303" s="21"/>
      <c r="DH2303" s="21"/>
      <c r="DI2303" s="21"/>
      <c r="DJ2303" s="21"/>
      <c r="DK2303" s="24">
        <f t="shared" si="15"/>
        <v>0</v>
      </c>
      <c r="DL2303" s="23"/>
      <c r="DM2303" s="23"/>
      <c r="DN2303" s="3"/>
      <c r="DO2303" s="3"/>
      <c r="DP2303" s="3"/>
      <c r="DQ2303" s="3"/>
      <c r="DR2303" s="3"/>
      <c r="DS2303" s="3"/>
      <c r="DT2303" s="3"/>
      <c r="DU2303" s="3"/>
      <c r="DV2303" s="3"/>
      <c r="DW2303" s="3"/>
      <c r="DX2303" s="3"/>
      <c r="DY2303" s="3"/>
      <c r="DZ2303" s="3"/>
      <c r="EA2303" s="3"/>
      <c r="EB2303" s="3"/>
      <c r="EC2303" s="3"/>
      <c r="ED2303" s="3"/>
      <c r="EE2303" s="3"/>
      <c r="EF2303" s="3"/>
      <c r="EG2303" s="3"/>
    </row>
    <row r="2304" spans="1:137" ht="15.75" customHeight="1">
      <c r="A2304" s="15" t="s">
        <v>7329</v>
      </c>
      <c r="B2304" s="15" t="s">
        <v>7326</v>
      </c>
      <c r="C2304" s="16">
        <v>27618897</v>
      </c>
      <c r="D2304" s="15">
        <v>731444131</v>
      </c>
      <c r="E2304" s="15" t="s">
        <v>7330</v>
      </c>
      <c r="F2304" s="15" t="s">
        <v>84</v>
      </c>
      <c r="G2304" s="15" t="s">
        <v>142</v>
      </c>
      <c r="H2304" s="15" t="s">
        <v>76</v>
      </c>
      <c r="I2304" s="17">
        <f t="shared" si="18"/>
        <v>0</v>
      </c>
      <c r="J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  <c r="U2304" s="17"/>
      <c r="V2304" s="17"/>
      <c r="W2304" s="17"/>
      <c r="X2304" s="17"/>
      <c r="Y2304" s="17"/>
      <c r="Z2304" s="18">
        <f t="shared" si="1"/>
        <v>23</v>
      </c>
      <c r="AA2304" s="19"/>
      <c r="AB2304" s="19"/>
      <c r="AC2304" s="19"/>
      <c r="AD2304" s="19"/>
      <c r="AE2304" s="19"/>
      <c r="AF2304" s="19"/>
      <c r="AG2304" s="19">
        <v>23</v>
      </c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20">
        <f t="shared" si="3"/>
        <v>0</v>
      </c>
      <c r="AS2304" s="21"/>
      <c r="AT2304" s="21"/>
      <c r="AU2304" s="21"/>
      <c r="AV2304" s="21"/>
      <c r="AW2304" s="21"/>
      <c r="AX2304" s="21"/>
      <c r="AY2304" s="21"/>
      <c r="AZ2304" s="21"/>
      <c r="BA2304" s="21"/>
      <c r="BB2304" s="21"/>
      <c r="BC2304" s="21"/>
      <c r="BD2304" s="21"/>
      <c r="BE2304" s="21"/>
      <c r="BF2304" s="21"/>
      <c r="BG2304" s="21"/>
      <c r="BH2304" s="21"/>
      <c r="BI2304" s="21"/>
      <c r="BJ2304" s="22">
        <f t="shared" si="21"/>
        <v>0</v>
      </c>
      <c r="BK2304" s="21"/>
      <c r="BL2304" s="21"/>
      <c r="BM2304" s="21"/>
      <c r="BN2304" s="23">
        <f t="shared" si="7"/>
        <v>0</v>
      </c>
      <c r="BO2304" s="23"/>
      <c r="BP2304" s="23"/>
      <c r="BQ2304" s="23"/>
      <c r="BR2304" s="23"/>
      <c r="BS2304" s="23"/>
      <c r="BT2304" s="23"/>
      <c r="BU2304" s="23"/>
      <c r="BV2304" s="23"/>
      <c r="BW2304" s="23"/>
      <c r="BX2304" s="23"/>
      <c r="BY2304" s="23"/>
      <c r="BZ2304" s="23"/>
      <c r="CA2304" s="23"/>
      <c r="CB2304" s="23"/>
      <c r="CC2304" s="23"/>
      <c r="CD2304" s="23"/>
      <c r="CE2304" s="23"/>
      <c r="CF2304" s="21">
        <f t="shared" si="9"/>
        <v>0</v>
      </c>
      <c r="CG2304" s="21"/>
      <c r="CH2304" s="21"/>
      <c r="CI2304" s="21"/>
      <c r="CJ2304" s="21"/>
      <c r="CK2304" s="21"/>
      <c r="CL2304" s="21"/>
      <c r="CM2304" s="21"/>
      <c r="CN2304" s="21"/>
      <c r="CO2304" s="21"/>
      <c r="CP2304" s="21"/>
      <c r="CQ2304" s="21"/>
      <c r="CR2304" s="21"/>
      <c r="CS2304" s="21"/>
      <c r="CT2304" s="21"/>
      <c r="CU2304" s="21"/>
      <c r="CV2304" s="21"/>
      <c r="CW2304" s="21"/>
      <c r="CX2304" s="23">
        <f t="shared" si="11"/>
        <v>0</v>
      </c>
      <c r="CY2304" s="23"/>
      <c r="CZ2304" s="23"/>
      <c r="DA2304" s="23"/>
      <c r="DB2304" s="23"/>
      <c r="DC2304" s="23"/>
      <c r="DD2304" s="23"/>
      <c r="DE2304" s="22">
        <f t="shared" si="13"/>
        <v>0</v>
      </c>
      <c r="DF2304" s="21"/>
      <c r="DG2304" s="21"/>
      <c r="DH2304" s="21"/>
      <c r="DI2304" s="21"/>
      <c r="DJ2304" s="21"/>
      <c r="DK2304" s="24">
        <f t="shared" si="15"/>
        <v>0</v>
      </c>
      <c r="DL2304" s="23"/>
      <c r="DM2304" s="23"/>
      <c r="DN2304" s="3"/>
      <c r="DO2304" s="3"/>
      <c r="DP2304" s="3"/>
      <c r="DQ2304" s="3"/>
      <c r="DR2304" s="3"/>
      <c r="DS2304" s="3"/>
      <c r="DT2304" s="3"/>
      <c r="DU2304" s="3"/>
      <c r="DV2304" s="3"/>
      <c r="DW2304" s="3"/>
      <c r="DX2304" s="3"/>
      <c r="DY2304" s="3"/>
      <c r="DZ2304" s="3"/>
      <c r="EA2304" s="3"/>
      <c r="EB2304" s="3"/>
      <c r="EC2304" s="3"/>
      <c r="ED2304" s="3"/>
      <c r="EE2304" s="3"/>
      <c r="EF2304" s="3"/>
      <c r="EG2304" s="3"/>
    </row>
    <row r="2305" spans="1:137" ht="15.75" customHeight="1">
      <c r="A2305" s="15" t="s">
        <v>7331</v>
      </c>
      <c r="B2305" s="15" t="s">
        <v>7326</v>
      </c>
      <c r="C2305" s="16">
        <v>27618897</v>
      </c>
      <c r="D2305" s="15">
        <v>731444131</v>
      </c>
      <c r="E2305" s="15" t="s">
        <v>7332</v>
      </c>
      <c r="F2305" s="15" t="s">
        <v>84</v>
      </c>
      <c r="G2305" s="15" t="s">
        <v>142</v>
      </c>
      <c r="H2305" s="15" t="s">
        <v>158</v>
      </c>
      <c r="I2305" s="17">
        <f t="shared" si="18"/>
        <v>0</v>
      </c>
      <c r="J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  <c r="U2305" s="17"/>
      <c r="V2305" s="17"/>
      <c r="W2305" s="17"/>
      <c r="X2305" s="17"/>
      <c r="Y2305" s="17"/>
      <c r="Z2305" s="18">
        <f t="shared" si="1"/>
        <v>23</v>
      </c>
      <c r="AA2305" s="19"/>
      <c r="AB2305" s="19"/>
      <c r="AC2305" s="19"/>
      <c r="AD2305" s="19"/>
      <c r="AE2305" s="19"/>
      <c r="AF2305" s="19"/>
      <c r="AG2305" s="19">
        <v>23</v>
      </c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20">
        <f t="shared" si="3"/>
        <v>0</v>
      </c>
      <c r="AS2305" s="21"/>
      <c r="AT2305" s="21"/>
      <c r="AU2305" s="21"/>
      <c r="AV2305" s="21"/>
      <c r="AW2305" s="21"/>
      <c r="AX2305" s="21"/>
      <c r="AY2305" s="21"/>
      <c r="AZ2305" s="21"/>
      <c r="BA2305" s="21"/>
      <c r="BB2305" s="21"/>
      <c r="BC2305" s="21"/>
      <c r="BD2305" s="21"/>
      <c r="BE2305" s="21"/>
      <c r="BF2305" s="21"/>
      <c r="BG2305" s="21"/>
      <c r="BH2305" s="21"/>
      <c r="BI2305" s="21"/>
      <c r="BJ2305" s="22">
        <f t="shared" si="21"/>
        <v>0</v>
      </c>
      <c r="BK2305" s="21"/>
      <c r="BL2305" s="21"/>
      <c r="BM2305" s="21"/>
      <c r="BN2305" s="23">
        <f t="shared" si="7"/>
        <v>0</v>
      </c>
      <c r="BO2305" s="23"/>
      <c r="BP2305" s="23"/>
      <c r="BQ2305" s="23"/>
      <c r="BR2305" s="23"/>
      <c r="BS2305" s="23"/>
      <c r="BT2305" s="23"/>
      <c r="BU2305" s="23"/>
      <c r="BV2305" s="23"/>
      <c r="BW2305" s="23"/>
      <c r="BX2305" s="23"/>
      <c r="BY2305" s="23"/>
      <c r="BZ2305" s="23"/>
      <c r="CA2305" s="23"/>
      <c r="CB2305" s="23"/>
      <c r="CC2305" s="23"/>
      <c r="CD2305" s="23"/>
      <c r="CE2305" s="23"/>
      <c r="CF2305" s="21">
        <f t="shared" si="9"/>
        <v>0</v>
      </c>
      <c r="CG2305" s="21"/>
      <c r="CH2305" s="21"/>
      <c r="CI2305" s="21"/>
      <c r="CJ2305" s="21"/>
      <c r="CK2305" s="21"/>
      <c r="CL2305" s="21"/>
      <c r="CM2305" s="21"/>
      <c r="CN2305" s="21"/>
      <c r="CO2305" s="21"/>
      <c r="CP2305" s="21"/>
      <c r="CQ2305" s="21"/>
      <c r="CR2305" s="21"/>
      <c r="CS2305" s="21"/>
      <c r="CT2305" s="21"/>
      <c r="CU2305" s="21"/>
      <c r="CV2305" s="21"/>
      <c r="CW2305" s="21"/>
      <c r="CX2305" s="23">
        <f t="shared" si="11"/>
        <v>0</v>
      </c>
      <c r="CY2305" s="23"/>
      <c r="CZ2305" s="23"/>
      <c r="DA2305" s="23"/>
      <c r="DB2305" s="23"/>
      <c r="DC2305" s="23"/>
      <c r="DD2305" s="23"/>
      <c r="DE2305" s="22">
        <f t="shared" si="13"/>
        <v>0</v>
      </c>
      <c r="DF2305" s="21"/>
      <c r="DG2305" s="21"/>
      <c r="DH2305" s="21"/>
      <c r="DI2305" s="21"/>
      <c r="DJ2305" s="21"/>
      <c r="DK2305" s="24">
        <f t="shared" si="15"/>
        <v>0</v>
      </c>
      <c r="DL2305" s="23"/>
      <c r="DM2305" s="23"/>
      <c r="DN2305" s="3"/>
      <c r="DO2305" s="3"/>
      <c r="DP2305" s="3"/>
      <c r="DQ2305" s="3"/>
      <c r="DR2305" s="3"/>
      <c r="DS2305" s="3"/>
      <c r="DT2305" s="3"/>
      <c r="DU2305" s="3"/>
      <c r="DV2305" s="3"/>
      <c r="DW2305" s="3"/>
      <c r="DX2305" s="3"/>
      <c r="DY2305" s="3"/>
      <c r="DZ2305" s="3"/>
      <c r="EA2305" s="3"/>
      <c r="EB2305" s="3"/>
      <c r="EC2305" s="3"/>
      <c r="ED2305" s="3"/>
      <c r="EE2305" s="3"/>
      <c r="EF2305" s="3"/>
      <c r="EG2305" s="3"/>
    </row>
    <row r="2306" spans="1:137" ht="15.75" customHeight="1">
      <c r="A2306" s="15" t="s">
        <v>7329</v>
      </c>
      <c r="B2306" s="15" t="s">
        <v>7326</v>
      </c>
      <c r="C2306" s="16">
        <v>27618897</v>
      </c>
      <c r="D2306" s="15">
        <v>731444131</v>
      </c>
      <c r="E2306" s="15" t="s">
        <v>7333</v>
      </c>
      <c r="F2306" s="15" t="s">
        <v>84</v>
      </c>
      <c r="G2306" s="15" t="s">
        <v>142</v>
      </c>
      <c r="H2306" s="15" t="s">
        <v>216</v>
      </c>
      <c r="I2306" s="17">
        <f t="shared" si="18"/>
        <v>0</v>
      </c>
      <c r="J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  <c r="U2306" s="17"/>
      <c r="V2306" s="17"/>
      <c r="W2306" s="17"/>
      <c r="X2306" s="17"/>
      <c r="Y2306" s="17"/>
      <c r="Z2306" s="18">
        <f t="shared" si="1"/>
        <v>23</v>
      </c>
      <c r="AA2306" s="19"/>
      <c r="AB2306" s="19"/>
      <c r="AC2306" s="19"/>
      <c r="AD2306" s="19"/>
      <c r="AE2306" s="19"/>
      <c r="AF2306" s="19"/>
      <c r="AG2306" s="19">
        <v>23</v>
      </c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20">
        <f t="shared" si="3"/>
        <v>0</v>
      </c>
      <c r="AS2306" s="21"/>
      <c r="AT2306" s="21"/>
      <c r="AU2306" s="21"/>
      <c r="AV2306" s="21"/>
      <c r="AW2306" s="21"/>
      <c r="AX2306" s="21"/>
      <c r="AY2306" s="21"/>
      <c r="AZ2306" s="21"/>
      <c r="BA2306" s="21"/>
      <c r="BB2306" s="21"/>
      <c r="BC2306" s="21"/>
      <c r="BD2306" s="21"/>
      <c r="BE2306" s="21"/>
      <c r="BF2306" s="21"/>
      <c r="BG2306" s="21"/>
      <c r="BH2306" s="21"/>
      <c r="BI2306" s="21"/>
      <c r="BJ2306" s="22">
        <f t="shared" si="21"/>
        <v>0</v>
      </c>
      <c r="BK2306" s="21"/>
      <c r="BL2306" s="21"/>
      <c r="BM2306" s="21"/>
      <c r="BN2306" s="23">
        <f t="shared" si="7"/>
        <v>0</v>
      </c>
      <c r="BO2306" s="23"/>
      <c r="BP2306" s="23"/>
      <c r="BQ2306" s="23"/>
      <c r="BR2306" s="23"/>
      <c r="BS2306" s="23"/>
      <c r="BT2306" s="23"/>
      <c r="BU2306" s="23"/>
      <c r="BV2306" s="23"/>
      <c r="BW2306" s="23"/>
      <c r="BX2306" s="23"/>
      <c r="BY2306" s="23"/>
      <c r="BZ2306" s="23"/>
      <c r="CA2306" s="23"/>
      <c r="CB2306" s="23"/>
      <c r="CC2306" s="23"/>
      <c r="CD2306" s="23"/>
      <c r="CE2306" s="23"/>
      <c r="CF2306" s="21">
        <f t="shared" si="9"/>
        <v>0</v>
      </c>
      <c r="CG2306" s="21"/>
      <c r="CH2306" s="21"/>
      <c r="CI2306" s="21"/>
      <c r="CJ2306" s="21"/>
      <c r="CK2306" s="21"/>
      <c r="CL2306" s="21"/>
      <c r="CM2306" s="21"/>
      <c r="CN2306" s="21"/>
      <c r="CO2306" s="21"/>
      <c r="CP2306" s="21"/>
      <c r="CQ2306" s="21"/>
      <c r="CR2306" s="21"/>
      <c r="CS2306" s="21"/>
      <c r="CT2306" s="21"/>
      <c r="CU2306" s="21"/>
      <c r="CV2306" s="21"/>
      <c r="CW2306" s="21"/>
      <c r="CX2306" s="23">
        <f t="shared" si="11"/>
        <v>0</v>
      </c>
      <c r="CY2306" s="23"/>
      <c r="CZ2306" s="23"/>
      <c r="DA2306" s="23"/>
      <c r="DB2306" s="23"/>
      <c r="DC2306" s="23"/>
      <c r="DD2306" s="23"/>
      <c r="DE2306" s="22">
        <f t="shared" si="13"/>
        <v>0</v>
      </c>
      <c r="DF2306" s="21"/>
      <c r="DG2306" s="21"/>
      <c r="DH2306" s="21"/>
      <c r="DI2306" s="21"/>
      <c r="DJ2306" s="21"/>
      <c r="DK2306" s="24">
        <f t="shared" si="15"/>
        <v>0</v>
      </c>
      <c r="DL2306" s="23"/>
      <c r="DM2306" s="23"/>
      <c r="DN2306" s="3"/>
      <c r="DO2306" s="3"/>
      <c r="DP2306" s="3"/>
      <c r="DQ2306" s="3"/>
      <c r="DR2306" s="3"/>
      <c r="DS2306" s="3"/>
      <c r="DT2306" s="3"/>
      <c r="DU2306" s="3"/>
      <c r="DV2306" s="3"/>
      <c r="DW2306" s="3"/>
      <c r="DX2306" s="3"/>
      <c r="DY2306" s="3"/>
      <c r="DZ2306" s="3"/>
      <c r="EA2306" s="3"/>
      <c r="EB2306" s="3"/>
      <c r="EC2306" s="3"/>
      <c r="ED2306" s="3"/>
      <c r="EE2306" s="3"/>
      <c r="EF2306" s="3"/>
      <c r="EG2306" s="3"/>
    </row>
    <row r="2307" spans="1:137" ht="15.75" customHeight="1">
      <c r="A2307" s="15" t="s">
        <v>7334</v>
      </c>
      <c r="B2307" s="15" t="s">
        <v>7335</v>
      </c>
      <c r="C2307" s="16">
        <v>60434988</v>
      </c>
      <c r="D2307" s="15">
        <v>602871299</v>
      </c>
      <c r="E2307" s="15" t="s">
        <v>2901</v>
      </c>
      <c r="F2307" s="15" t="s">
        <v>84</v>
      </c>
      <c r="G2307" s="15" t="s">
        <v>91</v>
      </c>
      <c r="H2307" s="15" t="s">
        <v>150</v>
      </c>
      <c r="I2307" s="17">
        <f t="shared" si="18"/>
        <v>0</v>
      </c>
      <c r="J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  <c r="U2307" s="17"/>
      <c r="V2307" s="17"/>
      <c r="W2307" s="17"/>
      <c r="X2307" s="17"/>
      <c r="Y2307" s="17"/>
      <c r="Z2307" s="18">
        <f t="shared" si="1"/>
        <v>38</v>
      </c>
      <c r="AA2307" s="19"/>
      <c r="AB2307" s="19"/>
      <c r="AC2307" s="19"/>
      <c r="AD2307" s="19"/>
      <c r="AE2307" s="19"/>
      <c r="AF2307" s="19"/>
      <c r="AG2307" s="19">
        <f>19+19</f>
        <v>38</v>
      </c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20">
        <f t="shared" si="3"/>
        <v>0</v>
      </c>
      <c r="AS2307" s="21"/>
      <c r="AT2307" s="21"/>
      <c r="AU2307" s="21"/>
      <c r="AV2307" s="21"/>
      <c r="AW2307" s="21"/>
      <c r="AX2307" s="21"/>
      <c r="AY2307" s="21"/>
      <c r="AZ2307" s="21"/>
      <c r="BA2307" s="21"/>
      <c r="BB2307" s="21"/>
      <c r="BC2307" s="21"/>
      <c r="BD2307" s="21"/>
      <c r="BE2307" s="21"/>
      <c r="BF2307" s="21"/>
      <c r="BG2307" s="21"/>
      <c r="BH2307" s="21"/>
      <c r="BI2307" s="21"/>
      <c r="BJ2307" s="22">
        <f t="shared" si="21"/>
        <v>0</v>
      </c>
      <c r="BK2307" s="21"/>
      <c r="BL2307" s="21"/>
      <c r="BM2307" s="21"/>
      <c r="BN2307" s="23">
        <f t="shared" si="7"/>
        <v>0</v>
      </c>
      <c r="BO2307" s="23"/>
      <c r="BP2307" s="23"/>
      <c r="BQ2307" s="23"/>
      <c r="BR2307" s="23"/>
      <c r="BS2307" s="23"/>
      <c r="BT2307" s="23"/>
      <c r="BU2307" s="23"/>
      <c r="BV2307" s="23"/>
      <c r="BW2307" s="23"/>
      <c r="BX2307" s="23"/>
      <c r="BY2307" s="23"/>
      <c r="BZ2307" s="23"/>
      <c r="CA2307" s="23"/>
      <c r="CB2307" s="23"/>
      <c r="CC2307" s="23"/>
      <c r="CD2307" s="23"/>
      <c r="CE2307" s="23"/>
      <c r="CF2307" s="21">
        <f t="shared" si="9"/>
        <v>0</v>
      </c>
      <c r="CG2307" s="21"/>
      <c r="CH2307" s="21"/>
      <c r="CI2307" s="21"/>
      <c r="CJ2307" s="21"/>
      <c r="CK2307" s="21"/>
      <c r="CL2307" s="21"/>
      <c r="CM2307" s="21"/>
      <c r="CN2307" s="21"/>
      <c r="CO2307" s="21"/>
      <c r="CP2307" s="21"/>
      <c r="CQ2307" s="21"/>
      <c r="CR2307" s="21"/>
      <c r="CS2307" s="21"/>
      <c r="CT2307" s="21"/>
      <c r="CU2307" s="21"/>
      <c r="CV2307" s="21"/>
      <c r="CW2307" s="21"/>
      <c r="CX2307" s="23">
        <f t="shared" si="11"/>
        <v>0</v>
      </c>
      <c r="CY2307" s="23"/>
      <c r="CZ2307" s="23"/>
      <c r="DA2307" s="23"/>
      <c r="DB2307" s="23"/>
      <c r="DC2307" s="23"/>
      <c r="DD2307" s="23"/>
      <c r="DE2307" s="22">
        <f t="shared" si="13"/>
        <v>0</v>
      </c>
      <c r="DF2307" s="21"/>
      <c r="DG2307" s="21"/>
      <c r="DH2307" s="21"/>
      <c r="DI2307" s="21"/>
      <c r="DJ2307" s="21"/>
      <c r="DK2307" s="24">
        <f t="shared" si="15"/>
        <v>0</v>
      </c>
      <c r="DL2307" s="23"/>
      <c r="DM2307" s="23"/>
      <c r="DN2307" s="3"/>
      <c r="DO2307" s="3"/>
      <c r="DP2307" s="3"/>
      <c r="DQ2307" s="3"/>
      <c r="DR2307" s="3"/>
      <c r="DS2307" s="3"/>
      <c r="DT2307" s="3"/>
      <c r="DU2307" s="3"/>
      <c r="DV2307" s="3"/>
      <c r="DW2307" s="3"/>
      <c r="DX2307" s="3"/>
      <c r="DY2307" s="3"/>
      <c r="DZ2307" s="3"/>
      <c r="EA2307" s="3"/>
      <c r="EB2307" s="3"/>
      <c r="EC2307" s="3"/>
      <c r="ED2307" s="3"/>
      <c r="EE2307" s="3"/>
      <c r="EF2307" s="3"/>
      <c r="EG2307" s="3"/>
    </row>
    <row r="2308" spans="1:137" ht="15.75" customHeight="1">
      <c r="A2308" s="15" t="s">
        <v>7336</v>
      </c>
      <c r="B2308" s="15" t="s">
        <v>7337</v>
      </c>
      <c r="C2308" s="16">
        <v>70875880</v>
      </c>
      <c r="D2308" s="15">
        <v>603226320</v>
      </c>
      <c r="E2308" s="15" t="s">
        <v>7338</v>
      </c>
      <c r="F2308" s="15" t="s">
        <v>55</v>
      </c>
      <c r="G2308" s="15" t="s">
        <v>56</v>
      </c>
      <c r="H2308" s="15" t="s">
        <v>7339</v>
      </c>
      <c r="I2308" s="17">
        <f t="shared" si="18"/>
        <v>0</v>
      </c>
      <c r="J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  <c r="U2308" s="17"/>
      <c r="V2308" s="17"/>
      <c r="W2308" s="17"/>
      <c r="X2308" s="17"/>
      <c r="Y2308" s="17"/>
      <c r="Z2308" s="18">
        <f t="shared" si="1"/>
        <v>1350</v>
      </c>
      <c r="AA2308" s="19"/>
      <c r="AB2308" s="19"/>
      <c r="AC2308" s="19"/>
      <c r="AD2308" s="19"/>
      <c r="AE2308" s="19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>
        <v>350</v>
      </c>
      <c r="AP2308" s="19"/>
      <c r="AQ2308" s="19">
        <v>1000</v>
      </c>
      <c r="AR2308" s="20">
        <f t="shared" si="3"/>
        <v>850</v>
      </c>
      <c r="AS2308" s="21"/>
      <c r="AT2308" s="21"/>
      <c r="AU2308" s="21"/>
      <c r="AV2308" s="21"/>
      <c r="AW2308" s="21"/>
      <c r="AX2308" s="21"/>
      <c r="AY2308" s="21"/>
      <c r="AZ2308" s="21"/>
      <c r="BA2308" s="21"/>
      <c r="BB2308" s="21"/>
      <c r="BC2308" s="21"/>
      <c r="BD2308" s="21"/>
      <c r="BE2308" s="21"/>
      <c r="BF2308" s="21"/>
      <c r="BG2308" s="21">
        <v>350</v>
      </c>
      <c r="BH2308" s="21"/>
      <c r="BI2308" s="21">
        <v>500</v>
      </c>
      <c r="BJ2308" s="22">
        <f t="shared" si="21"/>
        <v>0</v>
      </c>
      <c r="BK2308" s="21"/>
      <c r="BL2308" s="21"/>
      <c r="BM2308" s="21"/>
      <c r="BN2308" s="23">
        <f t="shared" si="7"/>
        <v>30</v>
      </c>
      <c r="BO2308" s="23"/>
      <c r="BP2308" s="23"/>
      <c r="BQ2308" s="23"/>
      <c r="BR2308" s="23"/>
      <c r="BS2308" s="23"/>
      <c r="BT2308" s="23"/>
      <c r="BU2308" s="23"/>
      <c r="BV2308" s="23"/>
      <c r="BW2308" s="23"/>
      <c r="BX2308" s="23"/>
      <c r="BY2308" s="23">
        <v>10</v>
      </c>
      <c r="BZ2308" s="23"/>
      <c r="CA2308" s="23"/>
      <c r="CB2308" s="23"/>
      <c r="CC2308" s="23"/>
      <c r="CD2308" s="23"/>
      <c r="CE2308" s="23">
        <v>20</v>
      </c>
      <c r="CF2308" s="21">
        <f t="shared" si="9"/>
        <v>1000</v>
      </c>
      <c r="CG2308" s="21"/>
      <c r="CH2308" s="21"/>
      <c r="CI2308" s="21"/>
      <c r="CJ2308" s="21"/>
      <c r="CK2308" s="21"/>
      <c r="CL2308" s="21"/>
      <c r="CM2308" s="21"/>
      <c r="CN2308" s="21"/>
      <c r="CO2308" s="21"/>
      <c r="CP2308" s="21"/>
      <c r="CQ2308" s="21"/>
      <c r="CR2308" s="21"/>
      <c r="CS2308" s="21"/>
      <c r="CT2308" s="21"/>
      <c r="CU2308" s="21">
        <v>1000</v>
      </c>
      <c r="CV2308" s="21"/>
      <c r="CW2308" s="21"/>
      <c r="CX2308" s="23">
        <f t="shared" si="11"/>
        <v>80</v>
      </c>
      <c r="CY2308" s="23"/>
      <c r="CZ2308" s="23"/>
      <c r="DA2308" s="23"/>
      <c r="DB2308" s="23">
        <v>50</v>
      </c>
      <c r="DC2308" s="23"/>
      <c r="DD2308" s="23">
        <v>30</v>
      </c>
      <c r="DE2308" s="22">
        <f t="shared" si="13"/>
        <v>50</v>
      </c>
      <c r="DF2308" s="21"/>
      <c r="DG2308" s="21"/>
      <c r="DH2308" s="21"/>
      <c r="DI2308" s="21">
        <v>30</v>
      </c>
      <c r="DJ2308" s="21">
        <v>20</v>
      </c>
      <c r="DK2308" s="24">
        <f t="shared" si="15"/>
        <v>10</v>
      </c>
      <c r="DL2308" s="23">
        <v>10</v>
      </c>
      <c r="DM2308" s="23"/>
      <c r="DN2308" s="3"/>
      <c r="DO2308" s="3"/>
      <c r="DP2308" s="3"/>
      <c r="DQ2308" s="3"/>
      <c r="DR2308" s="3"/>
      <c r="DS2308" s="3"/>
      <c r="DT2308" s="3"/>
      <c r="DU2308" s="3"/>
      <c r="DV2308" s="3"/>
      <c r="DW2308" s="3"/>
      <c r="DX2308" s="3"/>
      <c r="DY2308" s="3"/>
      <c r="DZ2308" s="3"/>
      <c r="EA2308" s="3"/>
      <c r="EB2308" s="3"/>
      <c r="EC2308" s="3"/>
      <c r="ED2308" s="3"/>
      <c r="EE2308" s="3"/>
      <c r="EF2308" s="3"/>
      <c r="EG2308" s="3"/>
    </row>
    <row r="2309" spans="1:137" ht="15.75" customHeight="1">
      <c r="A2309" s="15" t="s">
        <v>7340</v>
      </c>
      <c r="B2309" s="15" t="s">
        <v>7341</v>
      </c>
      <c r="C2309" s="16">
        <v>49624776</v>
      </c>
      <c r="D2309" s="15">
        <v>732857196</v>
      </c>
      <c r="E2309" s="15" t="s">
        <v>7342</v>
      </c>
      <c r="F2309" s="15" t="s">
        <v>84</v>
      </c>
      <c r="G2309" s="15" t="s">
        <v>101</v>
      </c>
      <c r="H2309" s="15" t="s">
        <v>325</v>
      </c>
      <c r="I2309" s="17">
        <f t="shared" si="18"/>
        <v>0</v>
      </c>
      <c r="J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  <c r="U2309" s="17"/>
      <c r="V2309" s="17"/>
      <c r="W2309" s="17"/>
      <c r="X2309" s="17"/>
      <c r="Y2309" s="17"/>
      <c r="Z2309" s="18">
        <f t="shared" si="1"/>
        <v>13</v>
      </c>
      <c r="AA2309" s="19"/>
      <c r="AB2309" s="19"/>
      <c r="AC2309" s="19"/>
      <c r="AD2309" s="19"/>
      <c r="AE2309" s="19"/>
      <c r="AF2309" s="19">
        <v>6</v>
      </c>
      <c r="AG2309" s="19"/>
      <c r="AH2309" s="19">
        <v>7</v>
      </c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20">
        <f t="shared" si="3"/>
        <v>0</v>
      </c>
      <c r="AS2309" s="21"/>
      <c r="AT2309" s="21"/>
      <c r="AU2309" s="21"/>
      <c r="AV2309" s="21"/>
      <c r="AW2309" s="21"/>
      <c r="AX2309" s="21"/>
      <c r="AY2309" s="21"/>
      <c r="AZ2309" s="21"/>
      <c r="BA2309" s="21"/>
      <c r="BB2309" s="21"/>
      <c r="BC2309" s="21"/>
      <c r="BD2309" s="21"/>
      <c r="BE2309" s="21"/>
      <c r="BF2309" s="21"/>
      <c r="BG2309" s="21"/>
      <c r="BH2309" s="21"/>
      <c r="BI2309" s="21"/>
      <c r="BJ2309" s="22">
        <f t="shared" si="21"/>
        <v>0</v>
      </c>
      <c r="BK2309" s="21"/>
      <c r="BL2309" s="21"/>
      <c r="BM2309" s="21"/>
      <c r="BN2309" s="23">
        <f t="shared" si="7"/>
        <v>0</v>
      </c>
      <c r="BO2309" s="23"/>
      <c r="BP2309" s="23"/>
      <c r="BQ2309" s="23"/>
      <c r="BR2309" s="23"/>
      <c r="BS2309" s="23"/>
      <c r="BT2309" s="23"/>
      <c r="BU2309" s="23"/>
      <c r="BV2309" s="23"/>
      <c r="BW2309" s="23"/>
      <c r="BX2309" s="23"/>
      <c r="BY2309" s="23"/>
      <c r="BZ2309" s="23"/>
      <c r="CA2309" s="23"/>
      <c r="CB2309" s="23"/>
      <c r="CC2309" s="23"/>
      <c r="CD2309" s="23"/>
      <c r="CE2309" s="23"/>
      <c r="CF2309" s="21">
        <f t="shared" si="9"/>
        <v>0</v>
      </c>
      <c r="CG2309" s="21"/>
      <c r="CH2309" s="21"/>
      <c r="CI2309" s="21"/>
      <c r="CJ2309" s="21"/>
      <c r="CK2309" s="21"/>
      <c r="CL2309" s="21"/>
      <c r="CM2309" s="21"/>
      <c r="CN2309" s="21"/>
      <c r="CO2309" s="21"/>
      <c r="CP2309" s="21"/>
      <c r="CQ2309" s="21"/>
      <c r="CR2309" s="21"/>
      <c r="CS2309" s="21"/>
      <c r="CT2309" s="21"/>
      <c r="CU2309" s="21"/>
      <c r="CV2309" s="21"/>
      <c r="CW2309" s="21"/>
      <c r="CX2309" s="23">
        <f t="shared" si="11"/>
        <v>0</v>
      </c>
      <c r="CY2309" s="23"/>
      <c r="CZ2309" s="23"/>
      <c r="DA2309" s="23"/>
      <c r="DB2309" s="23"/>
      <c r="DC2309" s="23"/>
      <c r="DD2309" s="23"/>
      <c r="DE2309" s="22">
        <f t="shared" si="13"/>
        <v>0</v>
      </c>
      <c r="DF2309" s="21"/>
      <c r="DG2309" s="21"/>
      <c r="DH2309" s="21"/>
      <c r="DI2309" s="21"/>
      <c r="DJ2309" s="21"/>
      <c r="DK2309" s="24">
        <f t="shared" si="15"/>
        <v>0</v>
      </c>
      <c r="DL2309" s="23"/>
      <c r="DM2309" s="23"/>
      <c r="DN2309" s="3"/>
      <c r="DO2309" s="3"/>
      <c r="DP2309" s="3"/>
      <c r="DQ2309" s="3"/>
      <c r="DR2309" s="3"/>
      <c r="DS2309" s="3"/>
      <c r="DT2309" s="3"/>
      <c r="DU2309" s="3"/>
      <c r="DV2309" s="3"/>
      <c r="DW2309" s="3"/>
      <c r="DX2309" s="3"/>
      <c r="DY2309" s="3"/>
      <c r="DZ2309" s="3"/>
      <c r="EA2309" s="3"/>
      <c r="EB2309" s="3"/>
      <c r="EC2309" s="3"/>
      <c r="ED2309" s="3"/>
      <c r="EE2309" s="3"/>
      <c r="EF2309" s="3"/>
      <c r="EG2309" s="3"/>
    </row>
    <row r="2310" spans="1:137" ht="15.75" customHeight="1">
      <c r="A2310" s="15" t="s">
        <v>7343</v>
      </c>
      <c r="B2310" s="15" t="s">
        <v>7344</v>
      </c>
      <c r="C2310" s="16" t="s">
        <v>7345</v>
      </c>
      <c r="D2310" s="15">
        <v>737540700</v>
      </c>
      <c r="E2310" s="15" t="s">
        <v>7346</v>
      </c>
      <c r="F2310" s="15" t="s">
        <v>84</v>
      </c>
      <c r="G2310" s="15" t="s">
        <v>56</v>
      </c>
      <c r="H2310" s="15" t="s">
        <v>68</v>
      </c>
      <c r="I2310" s="17">
        <f t="shared" si="18"/>
        <v>0</v>
      </c>
      <c r="J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  <c r="U2310" s="17"/>
      <c r="V2310" s="17"/>
      <c r="W2310" s="17"/>
      <c r="X2310" s="17"/>
      <c r="Y2310" s="17"/>
      <c r="Z2310" s="18">
        <f t="shared" si="1"/>
        <v>13</v>
      </c>
      <c r="AA2310" s="19"/>
      <c r="AB2310" s="19"/>
      <c r="AC2310" s="19"/>
      <c r="AD2310" s="19"/>
      <c r="AE2310" s="19"/>
      <c r="AF2310" s="19">
        <v>6</v>
      </c>
      <c r="AG2310" s="19"/>
      <c r="AH2310" s="19">
        <v>7</v>
      </c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20">
        <f t="shared" si="3"/>
        <v>0</v>
      </c>
      <c r="AS2310" s="21"/>
      <c r="AT2310" s="21"/>
      <c r="AU2310" s="21"/>
      <c r="AV2310" s="21"/>
      <c r="AW2310" s="21"/>
      <c r="AX2310" s="21"/>
      <c r="AY2310" s="21"/>
      <c r="AZ2310" s="21"/>
      <c r="BA2310" s="21"/>
      <c r="BB2310" s="21"/>
      <c r="BC2310" s="21"/>
      <c r="BD2310" s="21"/>
      <c r="BE2310" s="21"/>
      <c r="BF2310" s="21"/>
      <c r="BG2310" s="21"/>
      <c r="BH2310" s="21"/>
      <c r="BI2310" s="21"/>
      <c r="BJ2310" s="22">
        <f t="shared" si="21"/>
        <v>0</v>
      </c>
      <c r="BK2310" s="21"/>
      <c r="BL2310" s="21"/>
      <c r="BM2310" s="21"/>
      <c r="BN2310" s="23">
        <f t="shared" si="7"/>
        <v>0</v>
      </c>
      <c r="BO2310" s="23"/>
      <c r="BP2310" s="23"/>
      <c r="BQ2310" s="23"/>
      <c r="BR2310" s="23"/>
      <c r="BS2310" s="23"/>
      <c r="BT2310" s="23"/>
      <c r="BU2310" s="23"/>
      <c r="BV2310" s="23"/>
      <c r="BW2310" s="23"/>
      <c r="BX2310" s="23"/>
      <c r="BY2310" s="23"/>
      <c r="BZ2310" s="23"/>
      <c r="CA2310" s="23"/>
      <c r="CB2310" s="23"/>
      <c r="CC2310" s="23"/>
      <c r="CD2310" s="23"/>
      <c r="CE2310" s="23"/>
      <c r="CF2310" s="21">
        <f t="shared" si="9"/>
        <v>0</v>
      </c>
      <c r="CG2310" s="21"/>
      <c r="CH2310" s="21"/>
      <c r="CI2310" s="21"/>
      <c r="CJ2310" s="21"/>
      <c r="CK2310" s="21"/>
      <c r="CL2310" s="21"/>
      <c r="CM2310" s="21"/>
      <c r="CN2310" s="21"/>
      <c r="CO2310" s="21"/>
      <c r="CP2310" s="21"/>
      <c r="CQ2310" s="21"/>
      <c r="CR2310" s="21"/>
      <c r="CS2310" s="21"/>
      <c r="CT2310" s="21"/>
      <c r="CU2310" s="21"/>
      <c r="CV2310" s="21"/>
      <c r="CW2310" s="21"/>
      <c r="CX2310" s="23">
        <f t="shared" si="11"/>
        <v>0</v>
      </c>
      <c r="CY2310" s="23"/>
      <c r="CZ2310" s="23"/>
      <c r="DA2310" s="23"/>
      <c r="DB2310" s="23"/>
      <c r="DC2310" s="23"/>
      <c r="DD2310" s="23"/>
      <c r="DE2310" s="22">
        <f t="shared" si="13"/>
        <v>0</v>
      </c>
      <c r="DF2310" s="21"/>
      <c r="DG2310" s="21"/>
      <c r="DH2310" s="21"/>
      <c r="DI2310" s="21"/>
      <c r="DJ2310" s="21"/>
      <c r="DK2310" s="24">
        <f t="shared" si="15"/>
        <v>0</v>
      </c>
      <c r="DL2310" s="23"/>
      <c r="DM2310" s="23"/>
      <c r="DN2310" s="3"/>
      <c r="DO2310" s="3"/>
      <c r="DP2310" s="3"/>
      <c r="DQ2310" s="3"/>
      <c r="DR2310" s="3"/>
      <c r="DS2310" s="3"/>
      <c r="DT2310" s="3"/>
      <c r="DU2310" s="3"/>
      <c r="DV2310" s="3"/>
      <c r="DW2310" s="3"/>
      <c r="DX2310" s="3"/>
      <c r="DY2310" s="3"/>
      <c r="DZ2310" s="3"/>
      <c r="EA2310" s="3"/>
      <c r="EB2310" s="3"/>
      <c r="EC2310" s="3"/>
      <c r="ED2310" s="3"/>
      <c r="EE2310" s="3"/>
      <c r="EF2310" s="3"/>
      <c r="EG2310" s="3"/>
    </row>
    <row r="2311" spans="1:137" ht="15.75" customHeight="1">
      <c r="A2311" s="15" t="s">
        <v>7347</v>
      </c>
      <c r="B2311" s="15" t="s">
        <v>7348</v>
      </c>
      <c r="C2311" s="16">
        <v>24236977</v>
      </c>
      <c r="D2311" s="15">
        <v>734131879</v>
      </c>
      <c r="E2311" s="15" t="s">
        <v>7349</v>
      </c>
      <c r="F2311" s="15" t="s">
        <v>84</v>
      </c>
      <c r="G2311" s="15" t="s">
        <v>169</v>
      </c>
      <c r="H2311" s="15" t="s">
        <v>150</v>
      </c>
      <c r="I2311" s="17">
        <f t="shared" si="18"/>
        <v>0</v>
      </c>
      <c r="J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  <c r="U2311" s="17"/>
      <c r="V2311" s="17"/>
      <c r="W2311" s="17"/>
      <c r="X2311" s="17"/>
      <c r="Y2311" s="17"/>
      <c r="Z2311" s="18">
        <f t="shared" si="1"/>
        <v>19</v>
      </c>
      <c r="AA2311" s="19"/>
      <c r="AB2311" s="19"/>
      <c r="AC2311" s="19"/>
      <c r="AD2311" s="19"/>
      <c r="AE2311" s="19"/>
      <c r="AF2311" s="19"/>
      <c r="AG2311" s="19">
        <v>19</v>
      </c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20">
        <f t="shared" si="3"/>
        <v>0</v>
      </c>
      <c r="AS2311" s="21"/>
      <c r="AT2311" s="21"/>
      <c r="AU2311" s="21"/>
      <c r="AV2311" s="21"/>
      <c r="AW2311" s="21"/>
      <c r="AX2311" s="21"/>
      <c r="AY2311" s="21"/>
      <c r="AZ2311" s="21"/>
      <c r="BA2311" s="21"/>
      <c r="BB2311" s="21"/>
      <c r="BC2311" s="21"/>
      <c r="BD2311" s="21"/>
      <c r="BE2311" s="21"/>
      <c r="BF2311" s="21"/>
      <c r="BG2311" s="21"/>
      <c r="BH2311" s="21"/>
      <c r="BI2311" s="21"/>
      <c r="BJ2311" s="22">
        <f t="shared" si="21"/>
        <v>0</v>
      </c>
      <c r="BK2311" s="21"/>
      <c r="BL2311" s="21"/>
      <c r="BM2311" s="21"/>
      <c r="BN2311" s="23">
        <f t="shared" si="7"/>
        <v>0</v>
      </c>
      <c r="BO2311" s="23"/>
      <c r="BP2311" s="23"/>
      <c r="BQ2311" s="23"/>
      <c r="BR2311" s="23"/>
      <c r="BS2311" s="23"/>
      <c r="BT2311" s="23"/>
      <c r="BU2311" s="23"/>
      <c r="BV2311" s="23"/>
      <c r="BW2311" s="23"/>
      <c r="BX2311" s="23"/>
      <c r="BY2311" s="23"/>
      <c r="BZ2311" s="23"/>
      <c r="CA2311" s="23"/>
      <c r="CB2311" s="23"/>
      <c r="CC2311" s="23"/>
      <c r="CD2311" s="23"/>
      <c r="CE2311" s="23"/>
      <c r="CF2311" s="21">
        <f t="shared" si="9"/>
        <v>0</v>
      </c>
      <c r="CG2311" s="21"/>
      <c r="CH2311" s="21"/>
      <c r="CI2311" s="21"/>
      <c r="CJ2311" s="21"/>
      <c r="CK2311" s="21"/>
      <c r="CL2311" s="21"/>
      <c r="CM2311" s="21"/>
      <c r="CN2311" s="21"/>
      <c r="CO2311" s="21"/>
      <c r="CP2311" s="21"/>
      <c r="CQ2311" s="21"/>
      <c r="CR2311" s="21"/>
      <c r="CS2311" s="21"/>
      <c r="CT2311" s="21"/>
      <c r="CU2311" s="21"/>
      <c r="CV2311" s="21"/>
      <c r="CW2311" s="21"/>
      <c r="CX2311" s="23">
        <f t="shared" si="11"/>
        <v>0</v>
      </c>
      <c r="CY2311" s="23"/>
      <c r="CZ2311" s="23"/>
      <c r="DA2311" s="23"/>
      <c r="DB2311" s="23"/>
      <c r="DC2311" s="23"/>
      <c r="DD2311" s="23"/>
      <c r="DE2311" s="22">
        <f t="shared" si="13"/>
        <v>0</v>
      </c>
      <c r="DF2311" s="21"/>
      <c r="DG2311" s="21"/>
      <c r="DH2311" s="21"/>
      <c r="DI2311" s="21"/>
      <c r="DJ2311" s="21"/>
      <c r="DK2311" s="24">
        <f t="shared" si="15"/>
        <v>0</v>
      </c>
      <c r="DL2311" s="23"/>
      <c r="DM2311" s="23"/>
      <c r="DN2311" s="3"/>
      <c r="DO2311" s="3"/>
      <c r="DP2311" s="3"/>
      <c r="DQ2311" s="3"/>
      <c r="DR2311" s="3"/>
      <c r="DS2311" s="3"/>
      <c r="DT2311" s="3"/>
      <c r="DU2311" s="3"/>
      <c r="DV2311" s="3"/>
      <c r="DW2311" s="3"/>
      <c r="DX2311" s="3"/>
      <c r="DY2311" s="3"/>
      <c r="DZ2311" s="3"/>
      <c r="EA2311" s="3"/>
      <c r="EB2311" s="3"/>
      <c r="EC2311" s="3"/>
      <c r="ED2311" s="3"/>
      <c r="EE2311" s="3"/>
      <c r="EF2311" s="3"/>
      <c r="EG2311" s="3"/>
    </row>
    <row r="2312" spans="1:137" ht="15.75" customHeight="1">
      <c r="A2312" s="15" t="s">
        <v>7350</v>
      </c>
      <c r="B2312" s="15" t="s">
        <v>7351</v>
      </c>
      <c r="C2312" s="16">
        <v>62431773</v>
      </c>
      <c r="D2312" s="15">
        <v>731363363</v>
      </c>
      <c r="E2312" s="15" t="s">
        <v>7352</v>
      </c>
      <c r="F2312" s="15" t="s">
        <v>84</v>
      </c>
      <c r="G2312" s="15" t="s">
        <v>91</v>
      </c>
      <c r="H2312" s="15" t="s">
        <v>150</v>
      </c>
      <c r="I2312" s="17">
        <f t="shared" si="18"/>
        <v>0</v>
      </c>
      <c r="J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  <c r="U2312" s="17"/>
      <c r="V2312" s="17"/>
      <c r="W2312" s="17"/>
      <c r="X2312" s="17"/>
      <c r="Y2312" s="17"/>
      <c r="Z2312" s="18">
        <f t="shared" si="1"/>
        <v>19</v>
      </c>
      <c r="AA2312" s="19"/>
      <c r="AB2312" s="19"/>
      <c r="AC2312" s="19"/>
      <c r="AD2312" s="19"/>
      <c r="AE2312" s="19"/>
      <c r="AF2312" s="19"/>
      <c r="AG2312" s="19">
        <v>19</v>
      </c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20">
        <f t="shared" si="3"/>
        <v>0</v>
      </c>
      <c r="AS2312" s="21"/>
      <c r="AT2312" s="21"/>
      <c r="AU2312" s="21"/>
      <c r="AV2312" s="21"/>
      <c r="AW2312" s="21"/>
      <c r="AX2312" s="21"/>
      <c r="AY2312" s="21"/>
      <c r="AZ2312" s="21"/>
      <c r="BA2312" s="21"/>
      <c r="BB2312" s="21"/>
      <c r="BC2312" s="21"/>
      <c r="BD2312" s="21"/>
      <c r="BE2312" s="21"/>
      <c r="BF2312" s="21"/>
      <c r="BG2312" s="21"/>
      <c r="BH2312" s="21"/>
      <c r="BI2312" s="21"/>
      <c r="BJ2312" s="22">
        <f t="shared" si="21"/>
        <v>0</v>
      </c>
      <c r="BK2312" s="21"/>
      <c r="BL2312" s="21"/>
      <c r="BM2312" s="21"/>
      <c r="BN2312" s="23">
        <f t="shared" si="7"/>
        <v>0</v>
      </c>
      <c r="BO2312" s="23"/>
      <c r="BP2312" s="23"/>
      <c r="BQ2312" s="23"/>
      <c r="BR2312" s="23"/>
      <c r="BS2312" s="23"/>
      <c r="BT2312" s="23"/>
      <c r="BU2312" s="23"/>
      <c r="BV2312" s="23"/>
      <c r="BW2312" s="23"/>
      <c r="BX2312" s="23"/>
      <c r="BY2312" s="23"/>
      <c r="BZ2312" s="23"/>
      <c r="CA2312" s="23"/>
      <c r="CB2312" s="23"/>
      <c r="CC2312" s="23"/>
      <c r="CD2312" s="23"/>
      <c r="CE2312" s="23"/>
      <c r="CF2312" s="21">
        <f t="shared" si="9"/>
        <v>0</v>
      </c>
      <c r="CG2312" s="21"/>
      <c r="CH2312" s="21"/>
      <c r="CI2312" s="21"/>
      <c r="CJ2312" s="21"/>
      <c r="CK2312" s="21"/>
      <c r="CL2312" s="21"/>
      <c r="CM2312" s="21"/>
      <c r="CN2312" s="21"/>
      <c r="CO2312" s="21"/>
      <c r="CP2312" s="21"/>
      <c r="CQ2312" s="21"/>
      <c r="CR2312" s="21"/>
      <c r="CS2312" s="21"/>
      <c r="CT2312" s="21"/>
      <c r="CU2312" s="21"/>
      <c r="CV2312" s="21"/>
      <c r="CW2312" s="21"/>
      <c r="CX2312" s="23">
        <f t="shared" si="11"/>
        <v>0</v>
      </c>
      <c r="CY2312" s="23"/>
      <c r="CZ2312" s="23"/>
      <c r="DA2312" s="23"/>
      <c r="DB2312" s="23"/>
      <c r="DC2312" s="23"/>
      <c r="DD2312" s="23"/>
      <c r="DE2312" s="22">
        <f t="shared" si="13"/>
        <v>0</v>
      </c>
      <c r="DF2312" s="21"/>
      <c r="DG2312" s="21"/>
      <c r="DH2312" s="21"/>
      <c r="DI2312" s="21"/>
      <c r="DJ2312" s="21"/>
      <c r="DK2312" s="24">
        <f t="shared" si="15"/>
        <v>0</v>
      </c>
      <c r="DL2312" s="23"/>
      <c r="DM2312" s="23"/>
      <c r="DN2312" s="3"/>
      <c r="DO2312" s="3"/>
      <c r="DP2312" s="3"/>
      <c r="DQ2312" s="3"/>
      <c r="DR2312" s="3"/>
      <c r="DS2312" s="3"/>
      <c r="DT2312" s="3"/>
      <c r="DU2312" s="3"/>
      <c r="DV2312" s="3"/>
      <c r="DW2312" s="3"/>
      <c r="DX2312" s="3"/>
      <c r="DY2312" s="3"/>
      <c r="DZ2312" s="3"/>
      <c r="EA2312" s="3"/>
      <c r="EB2312" s="3"/>
      <c r="EC2312" s="3"/>
      <c r="ED2312" s="3"/>
      <c r="EE2312" s="3"/>
      <c r="EF2312" s="3"/>
      <c r="EG2312" s="3"/>
    </row>
    <row r="2313" spans="1:137" ht="15.75" customHeight="1">
      <c r="A2313" s="15" t="s">
        <v>7353</v>
      </c>
      <c r="B2313" s="15" t="s">
        <v>7354</v>
      </c>
      <c r="C2313" s="16" t="s">
        <v>7355</v>
      </c>
      <c r="D2313" s="15">
        <v>776293847</v>
      </c>
      <c r="E2313" s="15" t="s">
        <v>7356</v>
      </c>
      <c r="F2313" s="15" t="s">
        <v>84</v>
      </c>
      <c r="G2313" s="15" t="s">
        <v>101</v>
      </c>
      <c r="H2313" s="15" t="s">
        <v>86</v>
      </c>
      <c r="I2313" s="17">
        <f t="shared" si="18"/>
        <v>0</v>
      </c>
      <c r="J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  <c r="U2313" s="17"/>
      <c r="V2313" s="17"/>
      <c r="W2313" s="17"/>
      <c r="X2313" s="17"/>
      <c r="Y2313" s="17"/>
      <c r="Z2313" s="18">
        <f t="shared" si="1"/>
        <v>13</v>
      </c>
      <c r="AA2313" s="19"/>
      <c r="AB2313" s="19"/>
      <c r="AC2313" s="19"/>
      <c r="AD2313" s="19"/>
      <c r="AE2313" s="19"/>
      <c r="AF2313" s="19">
        <v>6</v>
      </c>
      <c r="AG2313" s="19"/>
      <c r="AH2313" s="19">
        <v>7</v>
      </c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20">
        <f t="shared" si="3"/>
        <v>0</v>
      </c>
      <c r="AS2313" s="21"/>
      <c r="AT2313" s="21"/>
      <c r="AU2313" s="21"/>
      <c r="AV2313" s="21"/>
      <c r="AW2313" s="21"/>
      <c r="AX2313" s="21"/>
      <c r="AY2313" s="21"/>
      <c r="AZ2313" s="21"/>
      <c r="BA2313" s="21"/>
      <c r="BB2313" s="21"/>
      <c r="BC2313" s="21"/>
      <c r="BD2313" s="21"/>
      <c r="BE2313" s="21"/>
      <c r="BF2313" s="21"/>
      <c r="BG2313" s="21"/>
      <c r="BH2313" s="21"/>
      <c r="BI2313" s="21"/>
      <c r="BJ2313" s="22">
        <f t="shared" si="21"/>
        <v>0</v>
      </c>
      <c r="BK2313" s="21"/>
      <c r="BL2313" s="21"/>
      <c r="BM2313" s="21"/>
      <c r="BN2313" s="23">
        <f t="shared" si="7"/>
        <v>0</v>
      </c>
      <c r="BO2313" s="23"/>
      <c r="BP2313" s="23"/>
      <c r="BQ2313" s="23"/>
      <c r="BR2313" s="23"/>
      <c r="BS2313" s="23"/>
      <c r="BT2313" s="23"/>
      <c r="BU2313" s="23"/>
      <c r="BV2313" s="23"/>
      <c r="BW2313" s="23"/>
      <c r="BX2313" s="23"/>
      <c r="BY2313" s="23"/>
      <c r="BZ2313" s="23"/>
      <c r="CA2313" s="23"/>
      <c r="CB2313" s="23"/>
      <c r="CC2313" s="23"/>
      <c r="CD2313" s="23"/>
      <c r="CE2313" s="23"/>
      <c r="CF2313" s="21">
        <f t="shared" si="9"/>
        <v>0</v>
      </c>
      <c r="CG2313" s="21"/>
      <c r="CH2313" s="21"/>
      <c r="CI2313" s="21"/>
      <c r="CJ2313" s="21"/>
      <c r="CK2313" s="21"/>
      <c r="CL2313" s="21"/>
      <c r="CM2313" s="21"/>
      <c r="CN2313" s="21"/>
      <c r="CO2313" s="21"/>
      <c r="CP2313" s="21"/>
      <c r="CQ2313" s="21"/>
      <c r="CR2313" s="21"/>
      <c r="CS2313" s="21"/>
      <c r="CT2313" s="21"/>
      <c r="CU2313" s="21"/>
      <c r="CV2313" s="21"/>
      <c r="CW2313" s="21"/>
      <c r="CX2313" s="23">
        <f t="shared" si="11"/>
        <v>0</v>
      </c>
      <c r="CY2313" s="23"/>
      <c r="CZ2313" s="23"/>
      <c r="DA2313" s="23"/>
      <c r="DB2313" s="23"/>
      <c r="DC2313" s="23"/>
      <c r="DD2313" s="23"/>
      <c r="DE2313" s="22">
        <f t="shared" si="13"/>
        <v>0</v>
      </c>
      <c r="DF2313" s="21"/>
      <c r="DG2313" s="21"/>
      <c r="DH2313" s="21"/>
      <c r="DI2313" s="21"/>
      <c r="DJ2313" s="21"/>
      <c r="DK2313" s="24">
        <f t="shared" si="15"/>
        <v>0</v>
      </c>
      <c r="DL2313" s="23"/>
      <c r="DM2313" s="23"/>
      <c r="DN2313" s="3"/>
      <c r="DO2313" s="3"/>
      <c r="DP2313" s="3"/>
      <c r="DQ2313" s="3"/>
      <c r="DR2313" s="3"/>
      <c r="DS2313" s="3"/>
      <c r="DT2313" s="3"/>
      <c r="DU2313" s="3"/>
      <c r="DV2313" s="3"/>
      <c r="DW2313" s="3"/>
      <c r="DX2313" s="3"/>
      <c r="DY2313" s="3"/>
      <c r="DZ2313" s="3"/>
      <c r="EA2313" s="3"/>
      <c r="EB2313" s="3"/>
      <c r="EC2313" s="3"/>
      <c r="ED2313" s="3"/>
      <c r="EE2313" s="3"/>
      <c r="EF2313" s="3"/>
      <c r="EG2313" s="3"/>
    </row>
    <row r="2314" spans="1:137" ht="15.75" customHeight="1">
      <c r="A2314" s="15" t="s">
        <v>7357</v>
      </c>
      <c r="B2314" s="15" t="s">
        <v>7358</v>
      </c>
      <c r="C2314" s="16">
        <v>60490209</v>
      </c>
      <c r="D2314" s="15">
        <v>777575878</v>
      </c>
      <c r="E2314" s="15" t="s">
        <v>2079</v>
      </c>
      <c r="F2314" s="15" t="s">
        <v>84</v>
      </c>
      <c r="G2314" s="15" t="s">
        <v>91</v>
      </c>
      <c r="H2314" s="15" t="s">
        <v>57</v>
      </c>
      <c r="I2314" s="17">
        <f t="shared" si="18"/>
        <v>0</v>
      </c>
      <c r="J2314" s="17"/>
      <c r="K2314" s="17"/>
      <c r="L2314" s="17"/>
      <c r="M2314" s="17"/>
      <c r="N2314" s="17"/>
      <c r="O2314" s="17"/>
      <c r="P2314" s="17"/>
      <c r="Q2314" s="17"/>
      <c r="R2314" s="17"/>
      <c r="S2314" s="17"/>
      <c r="T2314" s="17"/>
      <c r="U2314" s="17"/>
      <c r="V2314" s="17"/>
      <c r="W2314" s="17"/>
      <c r="X2314" s="17"/>
      <c r="Y2314" s="17"/>
      <c r="Z2314" s="18">
        <f t="shared" si="1"/>
        <v>19</v>
      </c>
      <c r="AA2314" s="19"/>
      <c r="AB2314" s="19"/>
      <c r="AC2314" s="19"/>
      <c r="AD2314" s="19"/>
      <c r="AE2314" s="19"/>
      <c r="AF2314" s="19"/>
      <c r="AG2314" s="19">
        <v>19</v>
      </c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20">
        <f t="shared" si="3"/>
        <v>0</v>
      </c>
      <c r="AS2314" s="21"/>
      <c r="AT2314" s="21"/>
      <c r="AU2314" s="21"/>
      <c r="AV2314" s="21"/>
      <c r="AW2314" s="21"/>
      <c r="AX2314" s="21"/>
      <c r="AY2314" s="21"/>
      <c r="AZ2314" s="21"/>
      <c r="BA2314" s="21"/>
      <c r="BB2314" s="21"/>
      <c r="BC2314" s="21"/>
      <c r="BD2314" s="21"/>
      <c r="BE2314" s="21"/>
      <c r="BF2314" s="21"/>
      <c r="BG2314" s="21"/>
      <c r="BH2314" s="21"/>
      <c r="BI2314" s="21"/>
      <c r="BJ2314" s="22">
        <f t="shared" si="21"/>
        <v>0</v>
      </c>
      <c r="BK2314" s="21"/>
      <c r="BL2314" s="21"/>
      <c r="BM2314" s="21"/>
      <c r="BN2314" s="23">
        <f t="shared" si="7"/>
        <v>0</v>
      </c>
      <c r="BO2314" s="23"/>
      <c r="BP2314" s="23"/>
      <c r="BQ2314" s="23"/>
      <c r="BR2314" s="23"/>
      <c r="BS2314" s="23"/>
      <c r="BT2314" s="23"/>
      <c r="BU2314" s="23" t="s">
        <v>209</v>
      </c>
      <c r="BV2314" s="23"/>
      <c r="BW2314" s="23"/>
      <c r="BX2314" s="23"/>
      <c r="BY2314" s="23"/>
      <c r="BZ2314" s="23"/>
      <c r="CA2314" s="23"/>
      <c r="CB2314" s="23"/>
      <c r="CC2314" s="23"/>
      <c r="CD2314" s="23"/>
      <c r="CE2314" s="23"/>
      <c r="CF2314" s="21">
        <f t="shared" si="9"/>
        <v>0</v>
      </c>
      <c r="CG2314" s="21"/>
      <c r="CH2314" s="21"/>
      <c r="CI2314" s="21"/>
      <c r="CJ2314" s="21"/>
      <c r="CK2314" s="21"/>
      <c r="CL2314" s="21"/>
      <c r="CM2314" s="21"/>
      <c r="CN2314" s="21"/>
      <c r="CO2314" s="21"/>
      <c r="CP2314" s="21"/>
      <c r="CQ2314" s="21"/>
      <c r="CR2314" s="21"/>
      <c r="CS2314" s="21"/>
      <c r="CT2314" s="21"/>
      <c r="CU2314" s="21"/>
      <c r="CV2314" s="21"/>
      <c r="CW2314" s="21"/>
      <c r="CX2314" s="23">
        <f t="shared" si="11"/>
        <v>0</v>
      </c>
      <c r="CY2314" s="23"/>
      <c r="CZ2314" s="23"/>
      <c r="DA2314" s="23"/>
      <c r="DB2314" s="23"/>
      <c r="DC2314" s="23"/>
      <c r="DD2314" s="23"/>
      <c r="DE2314" s="22">
        <f t="shared" si="13"/>
        <v>0</v>
      </c>
      <c r="DF2314" s="21"/>
      <c r="DG2314" s="21"/>
      <c r="DH2314" s="21"/>
      <c r="DI2314" s="21"/>
      <c r="DJ2314" s="21"/>
      <c r="DK2314" s="24">
        <f t="shared" si="15"/>
        <v>0</v>
      </c>
      <c r="DL2314" s="23"/>
      <c r="DM2314" s="23"/>
      <c r="DN2314" s="3"/>
      <c r="DO2314" s="3"/>
      <c r="DP2314" s="3"/>
      <c r="DQ2314" s="3"/>
      <c r="DR2314" s="3"/>
      <c r="DS2314" s="3"/>
      <c r="DT2314" s="3"/>
      <c r="DU2314" s="3"/>
      <c r="DV2314" s="3"/>
      <c r="DW2314" s="3"/>
      <c r="DX2314" s="3"/>
      <c r="DY2314" s="3"/>
      <c r="DZ2314" s="3"/>
      <c r="EA2314" s="3"/>
      <c r="EB2314" s="3"/>
      <c r="EC2314" s="3"/>
      <c r="ED2314" s="3"/>
      <c r="EE2314" s="3"/>
      <c r="EF2314" s="3"/>
      <c r="EG2314" s="3"/>
    </row>
    <row r="2315" spans="1:137" ht="15.75" customHeight="1">
      <c r="A2315" s="15" t="s">
        <v>7359</v>
      </c>
      <c r="B2315" s="15" t="s">
        <v>7360</v>
      </c>
      <c r="C2315" s="16">
        <v>75103311</v>
      </c>
      <c r="D2315" s="15">
        <v>606494603</v>
      </c>
      <c r="E2315" s="15" t="s">
        <v>257</v>
      </c>
      <c r="F2315" s="15" t="s">
        <v>84</v>
      </c>
      <c r="G2315" s="15" t="s">
        <v>91</v>
      </c>
      <c r="H2315" s="15" t="s">
        <v>158</v>
      </c>
      <c r="I2315" s="17">
        <f t="shared" si="18"/>
        <v>0</v>
      </c>
      <c r="J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  <c r="U2315" s="17"/>
      <c r="V2315" s="17"/>
      <c r="W2315" s="17"/>
      <c r="X2315" s="17"/>
      <c r="Y2315" s="17"/>
      <c r="Z2315" s="18">
        <f t="shared" si="1"/>
        <v>19</v>
      </c>
      <c r="AA2315" s="19"/>
      <c r="AB2315" s="19"/>
      <c r="AC2315" s="19"/>
      <c r="AD2315" s="19"/>
      <c r="AE2315" s="19"/>
      <c r="AF2315" s="19"/>
      <c r="AG2315" s="19">
        <v>19</v>
      </c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20">
        <f t="shared" si="3"/>
        <v>0</v>
      </c>
      <c r="AS2315" s="21"/>
      <c r="AT2315" s="21"/>
      <c r="AU2315" s="21"/>
      <c r="AV2315" s="21"/>
      <c r="AW2315" s="21"/>
      <c r="AX2315" s="21"/>
      <c r="AY2315" s="21"/>
      <c r="AZ2315" s="21"/>
      <c r="BA2315" s="21"/>
      <c r="BB2315" s="21"/>
      <c r="BC2315" s="21"/>
      <c r="BD2315" s="21"/>
      <c r="BE2315" s="21"/>
      <c r="BF2315" s="21"/>
      <c r="BG2315" s="21"/>
      <c r="BH2315" s="21"/>
      <c r="BI2315" s="21"/>
      <c r="BJ2315" s="22">
        <f t="shared" si="21"/>
        <v>0</v>
      </c>
      <c r="BK2315" s="21"/>
      <c r="BL2315" s="21"/>
      <c r="BM2315" s="21"/>
      <c r="BN2315" s="23">
        <f t="shared" si="7"/>
        <v>0</v>
      </c>
      <c r="BO2315" s="23"/>
      <c r="BP2315" s="23"/>
      <c r="BQ2315" s="23"/>
      <c r="BR2315" s="23"/>
      <c r="BS2315" s="23"/>
      <c r="BT2315" s="23"/>
      <c r="BU2315" s="23"/>
      <c r="BV2315" s="23"/>
      <c r="BW2315" s="23"/>
      <c r="BX2315" s="23"/>
      <c r="BY2315" s="23"/>
      <c r="BZ2315" s="23"/>
      <c r="CA2315" s="23"/>
      <c r="CB2315" s="23"/>
      <c r="CC2315" s="23"/>
      <c r="CD2315" s="23"/>
      <c r="CE2315" s="23"/>
      <c r="CF2315" s="21">
        <f t="shared" si="9"/>
        <v>0</v>
      </c>
      <c r="CG2315" s="21"/>
      <c r="CH2315" s="21"/>
      <c r="CI2315" s="21"/>
      <c r="CJ2315" s="21"/>
      <c r="CK2315" s="21"/>
      <c r="CL2315" s="21"/>
      <c r="CM2315" s="21"/>
      <c r="CN2315" s="21"/>
      <c r="CO2315" s="21"/>
      <c r="CP2315" s="21"/>
      <c r="CQ2315" s="21"/>
      <c r="CR2315" s="21"/>
      <c r="CS2315" s="21"/>
      <c r="CT2315" s="21"/>
      <c r="CU2315" s="21"/>
      <c r="CV2315" s="21"/>
      <c r="CW2315" s="21"/>
      <c r="CX2315" s="23">
        <f t="shared" si="11"/>
        <v>0</v>
      </c>
      <c r="CY2315" s="23"/>
      <c r="CZ2315" s="23"/>
      <c r="DA2315" s="23"/>
      <c r="DB2315" s="23"/>
      <c r="DC2315" s="23"/>
      <c r="DD2315" s="23"/>
      <c r="DE2315" s="22">
        <f t="shared" si="13"/>
        <v>0</v>
      </c>
      <c r="DF2315" s="21"/>
      <c r="DG2315" s="21"/>
      <c r="DH2315" s="21"/>
      <c r="DI2315" s="21"/>
      <c r="DJ2315" s="21"/>
      <c r="DK2315" s="24">
        <f t="shared" si="15"/>
        <v>0</v>
      </c>
      <c r="DL2315" s="23"/>
      <c r="DM2315" s="23"/>
      <c r="DN2315" s="3"/>
      <c r="DO2315" s="3"/>
      <c r="DP2315" s="3"/>
      <c r="DQ2315" s="3"/>
      <c r="DR2315" s="3"/>
      <c r="DS2315" s="3"/>
      <c r="DT2315" s="3"/>
      <c r="DU2315" s="3"/>
      <c r="DV2315" s="3"/>
      <c r="DW2315" s="3"/>
      <c r="DX2315" s="3"/>
      <c r="DY2315" s="3"/>
      <c r="DZ2315" s="3"/>
      <c r="EA2315" s="3"/>
      <c r="EB2315" s="3"/>
      <c r="EC2315" s="3"/>
      <c r="ED2315" s="3"/>
      <c r="EE2315" s="3"/>
      <c r="EF2315" s="3"/>
      <c r="EG2315" s="3"/>
    </row>
    <row r="2316" spans="1:137" ht="15.75" customHeight="1">
      <c r="A2316" s="15" t="s">
        <v>7361</v>
      </c>
      <c r="B2316" s="15" t="s">
        <v>7362</v>
      </c>
      <c r="C2316" s="16">
        <v>24732168</v>
      </c>
      <c r="D2316" s="15">
        <v>737346291</v>
      </c>
      <c r="E2316" s="15" t="s">
        <v>7363</v>
      </c>
      <c r="F2316" s="15" t="s">
        <v>84</v>
      </c>
      <c r="G2316" s="15" t="s">
        <v>91</v>
      </c>
      <c r="H2316" s="15" t="s">
        <v>86</v>
      </c>
      <c r="I2316" s="17">
        <f t="shared" si="18"/>
        <v>0</v>
      </c>
      <c r="J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  <c r="U2316" s="17"/>
      <c r="V2316" s="17"/>
      <c r="W2316" s="17"/>
      <c r="X2316" s="17"/>
      <c r="Y2316" s="17"/>
      <c r="Z2316" s="18">
        <f t="shared" si="1"/>
        <v>29</v>
      </c>
      <c r="AA2316" s="19"/>
      <c r="AB2316" s="19"/>
      <c r="AC2316" s="19"/>
      <c r="AD2316" s="19"/>
      <c r="AE2316" s="19"/>
      <c r="AF2316" s="19"/>
      <c r="AG2316" s="19">
        <v>19</v>
      </c>
      <c r="AH2316" s="19"/>
      <c r="AI2316" s="19"/>
      <c r="AJ2316" s="19"/>
      <c r="AK2316" s="19"/>
      <c r="AL2316" s="19"/>
      <c r="AM2316" s="19"/>
      <c r="AN2316" s="19"/>
      <c r="AO2316" s="19">
        <v>10</v>
      </c>
      <c r="AP2316" s="19"/>
      <c r="AQ2316" s="19"/>
      <c r="AR2316" s="20">
        <f t="shared" si="3"/>
        <v>0</v>
      </c>
      <c r="AS2316" s="21"/>
      <c r="AT2316" s="21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21"/>
      <c r="BE2316" s="21"/>
      <c r="BF2316" s="21"/>
      <c r="BG2316" s="21"/>
      <c r="BH2316" s="21"/>
      <c r="BI2316" s="21"/>
      <c r="BJ2316" s="22">
        <f t="shared" si="21"/>
        <v>0</v>
      </c>
      <c r="BK2316" s="21"/>
      <c r="BL2316" s="21"/>
      <c r="BM2316" s="21"/>
      <c r="BN2316" s="23">
        <f t="shared" si="7"/>
        <v>0</v>
      </c>
      <c r="BO2316" s="23"/>
      <c r="BP2316" s="23"/>
      <c r="BQ2316" s="23"/>
      <c r="BR2316" s="23"/>
      <c r="BS2316" s="23"/>
      <c r="BT2316" s="23"/>
      <c r="BU2316" s="23"/>
      <c r="BV2316" s="23"/>
      <c r="BW2316" s="23"/>
      <c r="BX2316" s="23"/>
      <c r="BY2316" s="23"/>
      <c r="BZ2316" s="23"/>
      <c r="CA2316" s="23"/>
      <c r="CB2316" s="23"/>
      <c r="CC2316" s="23"/>
      <c r="CD2316" s="23"/>
      <c r="CE2316" s="23"/>
      <c r="CF2316" s="21">
        <f t="shared" si="9"/>
        <v>100</v>
      </c>
      <c r="CG2316" s="21"/>
      <c r="CH2316" s="21"/>
      <c r="CI2316" s="21"/>
      <c r="CJ2316" s="21"/>
      <c r="CK2316" s="21"/>
      <c r="CL2316" s="21"/>
      <c r="CM2316" s="21"/>
      <c r="CN2316" s="21"/>
      <c r="CO2316" s="21"/>
      <c r="CP2316" s="21"/>
      <c r="CQ2316" s="21"/>
      <c r="CR2316" s="21"/>
      <c r="CS2316" s="21"/>
      <c r="CT2316" s="21"/>
      <c r="CU2316" s="21">
        <v>100</v>
      </c>
      <c r="CV2316" s="21"/>
      <c r="CW2316" s="21"/>
      <c r="CX2316" s="23">
        <f t="shared" si="11"/>
        <v>1</v>
      </c>
      <c r="CY2316" s="23"/>
      <c r="CZ2316" s="23"/>
      <c r="DA2316" s="23"/>
      <c r="DB2316" s="23">
        <v>1</v>
      </c>
      <c r="DC2316" s="23"/>
      <c r="DD2316" s="23"/>
      <c r="DE2316" s="22">
        <f t="shared" si="13"/>
        <v>0</v>
      </c>
      <c r="DF2316" s="21"/>
      <c r="DG2316" s="21"/>
      <c r="DH2316" s="21"/>
      <c r="DI2316" s="21"/>
      <c r="DJ2316" s="21"/>
      <c r="DK2316" s="24">
        <f t="shared" si="15"/>
        <v>0</v>
      </c>
      <c r="DL2316" s="23"/>
      <c r="DM2316" s="23"/>
      <c r="DN2316" s="3"/>
      <c r="DO2316" s="3"/>
      <c r="DP2316" s="3"/>
      <c r="DQ2316" s="3"/>
      <c r="DR2316" s="3"/>
      <c r="DS2316" s="3"/>
      <c r="DT2316" s="3"/>
      <c r="DU2316" s="3"/>
      <c r="DV2316" s="3"/>
      <c r="DW2316" s="3"/>
      <c r="DX2316" s="3"/>
      <c r="DY2316" s="3"/>
      <c r="DZ2316" s="3"/>
      <c r="EA2316" s="3"/>
      <c r="EB2316" s="3"/>
      <c r="EC2316" s="3"/>
      <c r="ED2316" s="3"/>
      <c r="EE2316" s="3"/>
      <c r="EF2316" s="3"/>
      <c r="EG2316" s="3"/>
    </row>
    <row r="2317" spans="1:137" ht="15.75" customHeight="1">
      <c r="A2317" s="15" t="s">
        <v>7364</v>
      </c>
      <c r="B2317" s="15" t="s">
        <v>7365</v>
      </c>
      <c r="C2317" s="16" t="s">
        <v>7366</v>
      </c>
      <c r="D2317" s="15">
        <v>737340225</v>
      </c>
      <c r="E2317" s="15" t="s">
        <v>7367</v>
      </c>
      <c r="F2317" s="15" t="s">
        <v>84</v>
      </c>
      <c r="G2317" s="15" t="s">
        <v>91</v>
      </c>
      <c r="H2317" s="15" t="s">
        <v>80</v>
      </c>
      <c r="I2317" s="17">
        <f t="shared" si="18"/>
        <v>0</v>
      </c>
      <c r="J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  <c r="U2317" s="17"/>
      <c r="V2317" s="17"/>
      <c r="W2317" s="17"/>
      <c r="X2317" s="17"/>
      <c r="Y2317" s="17"/>
      <c r="Z2317" s="18">
        <f t="shared" si="1"/>
        <v>19</v>
      </c>
      <c r="AA2317" s="19"/>
      <c r="AB2317" s="19"/>
      <c r="AC2317" s="19"/>
      <c r="AD2317" s="19"/>
      <c r="AE2317" s="19"/>
      <c r="AF2317" s="19"/>
      <c r="AG2317" s="19">
        <v>19</v>
      </c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20">
        <f t="shared" si="3"/>
        <v>0</v>
      </c>
      <c r="AS2317" s="21"/>
      <c r="AT2317" s="21"/>
      <c r="AU2317" s="21"/>
      <c r="AV2317" s="21"/>
      <c r="AW2317" s="21"/>
      <c r="AX2317" s="21"/>
      <c r="AY2317" s="21"/>
      <c r="AZ2317" s="21"/>
      <c r="BA2317" s="21"/>
      <c r="BB2317" s="21"/>
      <c r="BC2317" s="21"/>
      <c r="BD2317" s="21"/>
      <c r="BE2317" s="21"/>
      <c r="BF2317" s="21"/>
      <c r="BG2317" s="21"/>
      <c r="BH2317" s="21"/>
      <c r="BI2317" s="21"/>
      <c r="BJ2317" s="22">
        <f t="shared" si="21"/>
        <v>0</v>
      </c>
      <c r="BK2317" s="21"/>
      <c r="BL2317" s="21"/>
      <c r="BM2317" s="21"/>
      <c r="BN2317" s="23">
        <f t="shared" si="7"/>
        <v>0</v>
      </c>
      <c r="BO2317" s="23"/>
      <c r="BP2317" s="23"/>
      <c r="BQ2317" s="23"/>
      <c r="BR2317" s="23"/>
      <c r="BS2317" s="23"/>
      <c r="BT2317" s="23"/>
      <c r="BU2317" s="23"/>
      <c r="BV2317" s="23"/>
      <c r="BW2317" s="23"/>
      <c r="BX2317" s="23"/>
      <c r="BY2317" s="23"/>
      <c r="BZ2317" s="23"/>
      <c r="CA2317" s="23"/>
      <c r="CB2317" s="23"/>
      <c r="CC2317" s="23"/>
      <c r="CD2317" s="23"/>
      <c r="CE2317" s="23"/>
      <c r="CF2317" s="21">
        <f t="shared" si="9"/>
        <v>0</v>
      </c>
      <c r="CG2317" s="21"/>
      <c r="CH2317" s="21"/>
      <c r="CI2317" s="21"/>
      <c r="CJ2317" s="21"/>
      <c r="CK2317" s="21"/>
      <c r="CL2317" s="21"/>
      <c r="CM2317" s="21"/>
      <c r="CN2317" s="21"/>
      <c r="CO2317" s="21"/>
      <c r="CP2317" s="21"/>
      <c r="CQ2317" s="21"/>
      <c r="CR2317" s="21"/>
      <c r="CS2317" s="21"/>
      <c r="CT2317" s="21"/>
      <c r="CU2317" s="21"/>
      <c r="CV2317" s="21"/>
      <c r="CW2317" s="21"/>
      <c r="CX2317" s="23">
        <f t="shared" si="11"/>
        <v>0</v>
      </c>
      <c r="CY2317" s="23"/>
      <c r="CZ2317" s="23"/>
      <c r="DA2317" s="23"/>
      <c r="DB2317" s="23"/>
      <c r="DC2317" s="23"/>
      <c r="DD2317" s="23"/>
      <c r="DE2317" s="22">
        <f t="shared" si="13"/>
        <v>0</v>
      </c>
      <c r="DF2317" s="21"/>
      <c r="DG2317" s="21"/>
      <c r="DH2317" s="21"/>
      <c r="DI2317" s="21"/>
      <c r="DJ2317" s="21"/>
      <c r="DK2317" s="24">
        <f t="shared" si="15"/>
        <v>0</v>
      </c>
      <c r="DL2317" s="23"/>
      <c r="DM2317" s="23"/>
      <c r="DN2317" s="3"/>
      <c r="DO2317" s="3"/>
      <c r="DP2317" s="3"/>
      <c r="DQ2317" s="3"/>
      <c r="DR2317" s="3"/>
      <c r="DS2317" s="3"/>
      <c r="DT2317" s="3"/>
      <c r="DU2317" s="3"/>
      <c r="DV2317" s="3"/>
      <c r="DW2317" s="3"/>
      <c r="DX2317" s="3"/>
      <c r="DY2317" s="3"/>
      <c r="DZ2317" s="3"/>
      <c r="EA2317" s="3"/>
      <c r="EB2317" s="3"/>
      <c r="EC2317" s="3"/>
      <c r="ED2317" s="3"/>
      <c r="EE2317" s="3"/>
      <c r="EF2317" s="3"/>
      <c r="EG2317" s="3"/>
    </row>
    <row r="2318" spans="1:137" ht="15.75" customHeight="1">
      <c r="A2318" s="15" t="s">
        <v>7368</v>
      </c>
      <c r="B2318" s="15" t="s">
        <v>7369</v>
      </c>
      <c r="C2318" s="16">
        <v>63964091</v>
      </c>
      <c r="D2318" s="15">
        <v>773453020</v>
      </c>
      <c r="E2318" s="15" t="s">
        <v>7370</v>
      </c>
      <c r="F2318" s="15" t="s">
        <v>84</v>
      </c>
      <c r="G2318" s="15" t="s">
        <v>91</v>
      </c>
      <c r="H2318" s="15" t="s">
        <v>117</v>
      </c>
      <c r="I2318" s="17">
        <f t="shared" si="18"/>
        <v>0</v>
      </c>
      <c r="J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  <c r="U2318" s="17"/>
      <c r="V2318" s="17"/>
      <c r="W2318" s="17"/>
      <c r="X2318" s="17"/>
      <c r="Y2318" s="17"/>
      <c r="Z2318" s="18">
        <f t="shared" si="1"/>
        <v>19</v>
      </c>
      <c r="AA2318" s="19"/>
      <c r="AB2318" s="19"/>
      <c r="AC2318" s="19"/>
      <c r="AD2318" s="19"/>
      <c r="AE2318" s="19"/>
      <c r="AF2318" s="19"/>
      <c r="AG2318" s="19">
        <v>19</v>
      </c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20">
        <f t="shared" si="3"/>
        <v>0</v>
      </c>
      <c r="AS2318" s="21"/>
      <c r="AT2318" s="21"/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1"/>
      <c r="BG2318" s="21"/>
      <c r="BH2318" s="21"/>
      <c r="BI2318" s="21"/>
      <c r="BJ2318" s="22">
        <f t="shared" si="21"/>
        <v>0</v>
      </c>
      <c r="BK2318" s="21"/>
      <c r="BL2318" s="21"/>
      <c r="BM2318" s="21"/>
      <c r="BN2318" s="23">
        <f t="shared" si="7"/>
        <v>0</v>
      </c>
      <c r="BO2318" s="23"/>
      <c r="BP2318" s="23"/>
      <c r="BQ2318" s="23"/>
      <c r="BR2318" s="23"/>
      <c r="BS2318" s="23"/>
      <c r="BT2318" s="23"/>
      <c r="BU2318" s="23"/>
      <c r="BV2318" s="23"/>
      <c r="BW2318" s="23"/>
      <c r="BX2318" s="23"/>
      <c r="BY2318" s="23"/>
      <c r="BZ2318" s="23"/>
      <c r="CA2318" s="23"/>
      <c r="CB2318" s="23"/>
      <c r="CC2318" s="23"/>
      <c r="CD2318" s="23"/>
      <c r="CE2318" s="23"/>
      <c r="CF2318" s="21">
        <f t="shared" si="9"/>
        <v>0</v>
      </c>
      <c r="CG2318" s="21"/>
      <c r="CH2318" s="21"/>
      <c r="CI2318" s="21"/>
      <c r="CJ2318" s="21"/>
      <c r="CK2318" s="21"/>
      <c r="CL2318" s="21"/>
      <c r="CM2318" s="21"/>
      <c r="CN2318" s="21"/>
      <c r="CO2318" s="21"/>
      <c r="CP2318" s="21"/>
      <c r="CQ2318" s="21"/>
      <c r="CR2318" s="21"/>
      <c r="CS2318" s="21"/>
      <c r="CT2318" s="21"/>
      <c r="CU2318" s="21"/>
      <c r="CV2318" s="21"/>
      <c r="CW2318" s="21"/>
      <c r="CX2318" s="23">
        <f t="shared" si="11"/>
        <v>0</v>
      </c>
      <c r="CY2318" s="23"/>
      <c r="CZ2318" s="23"/>
      <c r="DA2318" s="23"/>
      <c r="DB2318" s="23"/>
      <c r="DC2318" s="23"/>
      <c r="DD2318" s="23"/>
      <c r="DE2318" s="22">
        <f t="shared" si="13"/>
        <v>0</v>
      </c>
      <c r="DF2318" s="21"/>
      <c r="DG2318" s="21"/>
      <c r="DH2318" s="21"/>
      <c r="DI2318" s="21"/>
      <c r="DJ2318" s="21"/>
      <c r="DK2318" s="24">
        <f t="shared" si="15"/>
        <v>0</v>
      </c>
      <c r="DL2318" s="23"/>
      <c r="DM2318" s="23"/>
      <c r="DN2318" s="3"/>
      <c r="DO2318" s="3"/>
      <c r="DP2318" s="3"/>
      <c r="DQ2318" s="3"/>
      <c r="DR2318" s="3"/>
      <c r="DS2318" s="3"/>
      <c r="DT2318" s="3"/>
      <c r="DU2318" s="3"/>
      <c r="DV2318" s="3"/>
      <c r="DW2318" s="3"/>
      <c r="DX2318" s="3"/>
      <c r="DY2318" s="3"/>
      <c r="DZ2318" s="3"/>
      <c r="EA2318" s="3"/>
      <c r="EB2318" s="3"/>
      <c r="EC2318" s="3"/>
      <c r="ED2318" s="3"/>
      <c r="EE2318" s="3"/>
      <c r="EF2318" s="3"/>
      <c r="EG2318" s="3"/>
    </row>
    <row r="2319" spans="1:137" ht="15.75" customHeight="1">
      <c r="A2319" s="15" t="s">
        <v>7371</v>
      </c>
      <c r="B2319" s="15" t="s">
        <v>7372</v>
      </c>
      <c r="C2319" s="16">
        <v>73634085</v>
      </c>
      <c r="D2319" s="15">
        <v>731154850</v>
      </c>
      <c r="E2319" s="15" t="s">
        <v>7373</v>
      </c>
      <c r="F2319" s="15" t="s">
        <v>84</v>
      </c>
      <c r="G2319" s="15" t="s">
        <v>298</v>
      </c>
      <c r="H2319" s="15" t="s">
        <v>86</v>
      </c>
      <c r="I2319" s="17">
        <f t="shared" si="18"/>
        <v>150</v>
      </c>
      <c r="J2319" s="17">
        <v>150</v>
      </c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  <c r="U2319" s="17"/>
      <c r="V2319" s="17"/>
      <c r="W2319" s="17"/>
      <c r="X2319" s="17"/>
      <c r="Y2319" s="17"/>
      <c r="Z2319" s="18">
        <f t="shared" si="1"/>
        <v>5205</v>
      </c>
      <c r="AA2319" s="19"/>
      <c r="AB2319" s="19"/>
      <c r="AC2319" s="19"/>
      <c r="AD2319" s="19"/>
      <c r="AE2319" s="25">
        <v>1500</v>
      </c>
      <c r="AF2319" s="19"/>
      <c r="AG2319" s="19">
        <v>100</v>
      </c>
      <c r="AH2319" s="19">
        <v>580</v>
      </c>
      <c r="AI2319" s="19"/>
      <c r="AJ2319" s="19"/>
      <c r="AK2319" s="19">
        <v>25</v>
      </c>
      <c r="AL2319" s="19"/>
      <c r="AM2319" s="19"/>
      <c r="AN2319" s="19"/>
      <c r="AO2319" s="19">
        <v>3000</v>
      </c>
      <c r="AP2319" s="19"/>
      <c r="AQ2319" s="19"/>
      <c r="AR2319" s="20">
        <f t="shared" si="3"/>
        <v>2000</v>
      </c>
      <c r="AS2319" s="21"/>
      <c r="AT2319" s="21"/>
      <c r="AU2319" s="21"/>
      <c r="AV2319" s="21"/>
      <c r="AW2319" s="21"/>
      <c r="AX2319" s="21"/>
      <c r="AY2319" s="21"/>
      <c r="AZ2319" s="21"/>
      <c r="BA2319" s="21">
        <v>2000</v>
      </c>
      <c r="BB2319" s="21"/>
      <c r="BC2319" s="21"/>
      <c r="BD2319" s="21"/>
      <c r="BE2319" s="21"/>
      <c r="BF2319" s="21"/>
      <c r="BG2319" s="21"/>
      <c r="BH2319" s="21"/>
      <c r="BI2319" s="21"/>
      <c r="BJ2319" s="22">
        <f t="shared" si="21"/>
        <v>0</v>
      </c>
      <c r="BK2319" s="21"/>
      <c r="BL2319" s="21"/>
      <c r="BM2319" s="21"/>
      <c r="BN2319" s="23">
        <f t="shared" si="7"/>
        <v>60</v>
      </c>
      <c r="BO2319" s="23"/>
      <c r="BP2319" s="23"/>
      <c r="BQ2319" s="23">
        <v>20</v>
      </c>
      <c r="BR2319" s="23"/>
      <c r="BS2319" s="23"/>
      <c r="BT2319" s="23"/>
      <c r="BU2319" s="23"/>
      <c r="BV2319" s="23"/>
      <c r="BW2319" s="23">
        <v>40</v>
      </c>
      <c r="BX2319" s="23"/>
      <c r="BY2319" s="23"/>
      <c r="BZ2319" s="23"/>
      <c r="CA2319" s="23"/>
      <c r="CB2319" s="23"/>
      <c r="CC2319" s="23"/>
      <c r="CD2319" s="23"/>
      <c r="CE2319" s="23"/>
      <c r="CF2319" s="21">
        <f t="shared" si="9"/>
        <v>8900</v>
      </c>
      <c r="CG2319" s="21"/>
      <c r="CH2319" s="21"/>
      <c r="CI2319" s="21"/>
      <c r="CJ2319" s="21">
        <v>1400</v>
      </c>
      <c r="CK2319" s="21"/>
      <c r="CL2319" s="21"/>
      <c r="CM2319" s="21"/>
      <c r="CN2319" s="21"/>
      <c r="CO2319" s="21"/>
      <c r="CP2319" s="21"/>
      <c r="CQ2319" s="21"/>
      <c r="CR2319" s="21"/>
      <c r="CS2319" s="21"/>
      <c r="CT2319" s="21"/>
      <c r="CU2319" s="21">
        <v>7500</v>
      </c>
      <c r="CV2319" s="21"/>
      <c r="CW2319" s="21"/>
      <c r="CX2319" s="23">
        <f t="shared" si="11"/>
        <v>204</v>
      </c>
      <c r="CY2319" s="23"/>
      <c r="CZ2319" s="23"/>
      <c r="DA2319" s="23">
        <v>4</v>
      </c>
      <c r="DB2319" s="23">
        <v>200</v>
      </c>
      <c r="DC2319" s="23"/>
      <c r="DD2319" s="23"/>
      <c r="DE2319" s="22">
        <f t="shared" si="13"/>
        <v>200</v>
      </c>
      <c r="DF2319" s="21"/>
      <c r="DG2319" s="21"/>
      <c r="DH2319" s="21">
        <v>200</v>
      </c>
      <c r="DI2319" s="21"/>
      <c r="DJ2319" s="21"/>
      <c r="DK2319" s="24">
        <f t="shared" si="15"/>
        <v>50</v>
      </c>
      <c r="DL2319" s="23">
        <v>50</v>
      </c>
      <c r="DM2319" s="23"/>
      <c r="DN2319" s="3"/>
      <c r="DO2319" s="3"/>
      <c r="DP2319" s="3"/>
      <c r="DQ2319" s="3"/>
      <c r="DR2319" s="3"/>
      <c r="DS2319" s="3"/>
      <c r="DT2319" s="3"/>
      <c r="DU2319" s="3"/>
      <c r="DV2319" s="3"/>
      <c r="DW2319" s="3"/>
      <c r="DX2319" s="3"/>
      <c r="DY2319" s="3"/>
      <c r="DZ2319" s="3"/>
      <c r="EA2319" s="3"/>
      <c r="EB2319" s="3"/>
      <c r="EC2319" s="3"/>
      <c r="ED2319" s="3"/>
      <c r="EE2319" s="3"/>
      <c r="EF2319" s="3"/>
      <c r="EG2319" s="3"/>
    </row>
    <row r="2320" spans="1:137" ht="15.75" customHeight="1">
      <c r="A2320" s="15" t="s">
        <v>7374</v>
      </c>
      <c r="B2320" s="15" t="s">
        <v>7375</v>
      </c>
      <c r="C2320" s="16">
        <v>70872686</v>
      </c>
      <c r="D2320" s="15">
        <v>774248012</v>
      </c>
      <c r="E2320" s="15" t="s">
        <v>7376</v>
      </c>
      <c r="F2320" s="15" t="s">
        <v>55</v>
      </c>
      <c r="G2320" s="15" t="s">
        <v>56</v>
      </c>
      <c r="H2320" s="15" t="s">
        <v>86</v>
      </c>
      <c r="I2320" s="17">
        <f t="shared" si="18"/>
        <v>0</v>
      </c>
      <c r="J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  <c r="U2320" s="17"/>
      <c r="V2320" s="17"/>
      <c r="W2320" s="17"/>
      <c r="X2320" s="17"/>
      <c r="Y2320" s="17"/>
      <c r="Z2320" s="18">
        <f t="shared" si="1"/>
        <v>1405</v>
      </c>
      <c r="AA2320" s="19"/>
      <c r="AB2320" s="19"/>
      <c r="AC2320" s="19"/>
      <c r="AD2320" s="19"/>
      <c r="AE2320" s="19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>
        <v>350</v>
      </c>
      <c r="AP2320" s="19"/>
      <c r="AQ2320" s="19">
        <v>1055</v>
      </c>
      <c r="AR2320" s="20">
        <f t="shared" si="3"/>
        <v>850</v>
      </c>
      <c r="AS2320" s="21"/>
      <c r="AT2320" s="21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21"/>
      <c r="BE2320" s="21"/>
      <c r="BF2320" s="21"/>
      <c r="BG2320" s="21">
        <v>350</v>
      </c>
      <c r="BH2320" s="21"/>
      <c r="BI2320" s="21">
        <v>500</v>
      </c>
      <c r="BJ2320" s="22">
        <f t="shared" si="21"/>
        <v>0</v>
      </c>
      <c r="BK2320" s="21"/>
      <c r="BL2320" s="21"/>
      <c r="BM2320" s="21"/>
      <c r="BN2320" s="23">
        <f t="shared" si="7"/>
        <v>30</v>
      </c>
      <c r="BO2320" s="23"/>
      <c r="BP2320" s="23"/>
      <c r="BQ2320" s="23"/>
      <c r="BR2320" s="23"/>
      <c r="BS2320" s="23"/>
      <c r="BT2320" s="23"/>
      <c r="BU2320" s="23"/>
      <c r="BV2320" s="23"/>
      <c r="BW2320" s="23"/>
      <c r="BX2320" s="23"/>
      <c r="BY2320" s="23">
        <v>10</v>
      </c>
      <c r="BZ2320" s="23"/>
      <c r="CA2320" s="23"/>
      <c r="CB2320" s="23"/>
      <c r="CC2320" s="23"/>
      <c r="CD2320" s="23"/>
      <c r="CE2320" s="23">
        <v>20</v>
      </c>
      <c r="CF2320" s="21">
        <f t="shared" si="9"/>
        <v>1000</v>
      </c>
      <c r="CG2320" s="21"/>
      <c r="CH2320" s="21"/>
      <c r="CI2320" s="21"/>
      <c r="CJ2320" s="21"/>
      <c r="CK2320" s="21"/>
      <c r="CL2320" s="21"/>
      <c r="CM2320" s="21"/>
      <c r="CN2320" s="21"/>
      <c r="CO2320" s="21"/>
      <c r="CP2320" s="21"/>
      <c r="CQ2320" s="21"/>
      <c r="CR2320" s="21"/>
      <c r="CS2320" s="21"/>
      <c r="CT2320" s="21"/>
      <c r="CU2320" s="21">
        <v>1000</v>
      </c>
      <c r="CV2320" s="21"/>
      <c r="CW2320" s="21"/>
      <c r="CX2320" s="23">
        <f t="shared" si="11"/>
        <v>80</v>
      </c>
      <c r="CY2320" s="23"/>
      <c r="CZ2320" s="23"/>
      <c r="DA2320" s="23"/>
      <c r="DB2320" s="23">
        <v>50</v>
      </c>
      <c r="DC2320" s="23"/>
      <c r="DD2320" s="23">
        <v>30</v>
      </c>
      <c r="DE2320" s="22">
        <f t="shared" si="13"/>
        <v>50</v>
      </c>
      <c r="DF2320" s="21"/>
      <c r="DG2320" s="21"/>
      <c r="DH2320" s="21"/>
      <c r="DI2320" s="21">
        <v>30</v>
      </c>
      <c r="DJ2320" s="21">
        <v>20</v>
      </c>
      <c r="DK2320" s="24">
        <f t="shared" si="15"/>
        <v>10</v>
      </c>
      <c r="DL2320" s="23">
        <v>10</v>
      </c>
      <c r="DM2320" s="23"/>
      <c r="DN2320" s="3"/>
      <c r="DO2320" s="3"/>
      <c r="DP2320" s="3"/>
      <c r="DQ2320" s="3"/>
      <c r="DR2320" s="3"/>
      <c r="DS2320" s="3"/>
      <c r="DT2320" s="3"/>
      <c r="DU2320" s="3"/>
      <c r="DV2320" s="3"/>
      <c r="DW2320" s="3"/>
      <c r="DX2320" s="3"/>
      <c r="DY2320" s="3"/>
      <c r="DZ2320" s="3"/>
      <c r="EA2320" s="3"/>
      <c r="EB2320" s="3"/>
      <c r="EC2320" s="3"/>
      <c r="ED2320" s="3"/>
      <c r="EE2320" s="3"/>
      <c r="EF2320" s="3"/>
      <c r="EG2320" s="3"/>
    </row>
    <row r="2321" spans="1:137" ht="15.75" customHeight="1">
      <c r="A2321" s="15" t="s">
        <v>7377</v>
      </c>
      <c r="B2321" s="15" t="s">
        <v>7378</v>
      </c>
      <c r="C2321" s="16">
        <v>29127181</v>
      </c>
      <c r="D2321" s="15">
        <v>602452563</v>
      </c>
      <c r="E2321" s="15" t="s">
        <v>7379</v>
      </c>
      <c r="F2321" s="15" t="s">
        <v>84</v>
      </c>
      <c r="G2321" s="15" t="s">
        <v>91</v>
      </c>
      <c r="H2321" s="15" t="s">
        <v>80</v>
      </c>
      <c r="I2321" s="17">
        <f t="shared" si="18"/>
        <v>0</v>
      </c>
      <c r="J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  <c r="U2321" s="17"/>
      <c r="V2321" s="17"/>
      <c r="W2321" s="17"/>
      <c r="X2321" s="17"/>
      <c r="Y2321" s="17"/>
      <c r="Z2321" s="18">
        <f t="shared" si="1"/>
        <v>19</v>
      </c>
      <c r="AA2321" s="19"/>
      <c r="AB2321" s="19"/>
      <c r="AC2321" s="19"/>
      <c r="AD2321" s="19"/>
      <c r="AE2321" s="19"/>
      <c r="AF2321" s="19"/>
      <c r="AG2321" s="19">
        <v>19</v>
      </c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20">
        <f t="shared" si="3"/>
        <v>0</v>
      </c>
      <c r="AS2321" s="21"/>
      <c r="AT2321" s="21"/>
      <c r="AU2321" s="21"/>
      <c r="AV2321" s="21"/>
      <c r="AW2321" s="21"/>
      <c r="AX2321" s="21"/>
      <c r="AY2321" s="21"/>
      <c r="AZ2321" s="21"/>
      <c r="BA2321" s="21"/>
      <c r="BB2321" s="21"/>
      <c r="BC2321" s="21"/>
      <c r="BD2321" s="21"/>
      <c r="BE2321" s="21"/>
      <c r="BF2321" s="21"/>
      <c r="BG2321" s="21"/>
      <c r="BH2321" s="21"/>
      <c r="BI2321" s="21"/>
      <c r="BJ2321" s="22">
        <f t="shared" si="21"/>
        <v>0</v>
      </c>
      <c r="BK2321" s="21"/>
      <c r="BL2321" s="21"/>
      <c r="BM2321" s="21"/>
      <c r="BN2321" s="23">
        <f t="shared" si="7"/>
        <v>0</v>
      </c>
      <c r="BO2321" s="23"/>
      <c r="BP2321" s="23"/>
      <c r="BQ2321" s="23"/>
      <c r="BR2321" s="23"/>
      <c r="BS2321" s="23"/>
      <c r="BT2321" s="23"/>
      <c r="BU2321" s="23" t="s">
        <v>209</v>
      </c>
      <c r="BV2321" s="23"/>
      <c r="BW2321" s="23"/>
      <c r="BX2321" s="23"/>
      <c r="BY2321" s="23"/>
      <c r="BZ2321" s="23"/>
      <c r="CA2321" s="23"/>
      <c r="CB2321" s="23"/>
      <c r="CC2321" s="23"/>
      <c r="CD2321" s="23"/>
      <c r="CE2321" s="23"/>
      <c r="CF2321" s="21">
        <f t="shared" si="9"/>
        <v>0</v>
      </c>
      <c r="CG2321" s="21"/>
      <c r="CH2321" s="21"/>
      <c r="CI2321" s="21"/>
      <c r="CJ2321" s="21"/>
      <c r="CK2321" s="21"/>
      <c r="CL2321" s="21"/>
      <c r="CM2321" s="21"/>
      <c r="CN2321" s="21"/>
      <c r="CO2321" s="21"/>
      <c r="CP2321" s="21"/>
      <c r="CQ2321" s="21"/>
      <c r="CR2321" s="21"/>
      <c r="CS2321" s="21"/>
      <c r="CT2321" s="21"/>
      <c r="CU2321" s="21"/>
      <c r="CV2321" s="21"/>
      <c r="CW2321" s="21"/>
      <c r="CX2321" s="23">
        <f t="shared" si="11"/>
        <v>0</v>
      </c>
      <c r="CY2321" s="23"/>
      <c r="CZ2321" s="23"/>
      <c r="DA2321" s="23"/>
      <c r="DB2321" s="23"/>
      <c r="DC2321" s="23"/>
      <c r="DD2321" s="23"/>
      <c r="DE2321" s="22">
        <f t="shared" si="13"/>
        <v>0</v>
      </c>
      <c r="DF2321" s="21"/>
      <c r="DG2321" s="21"/>
      <c r="DH2321" s="21"/>
      <c r="DI2321" s="21"/>
      <c r="DJ2321" s="21"/>
      <c r="DK2321" s="24">
        <f t="shared" si="15"/>
        <v>0</v>
      </c>
      <c r="DL2321" s="23"/>
      <c r="DM2321" s="23"/>
      <c r="DN2321" s="3"/>
      <c r="DO2321" s="3"/>
      <c r="DP2321" s="3"/>
      <c r="DQ2321" s="3"/>
      <c r="DR2321" s="3"/>
      <c r="DS2321" s="3"/>
      <c r="DT2321" s="3"/>
      <c r="DU2321" s="3"/>
      <c r="DV2321" s="3"/>
      <c r="DW2321" s="3"/>
      <c r="DX2321" s="3"/>
      <c r="DY2321" s="3"/>
      <c r="DZ2321" s="3"/>
      <c r="EA2321" s="3"/>
      <c r="EB2321" s="3"/>
      <c r="EC2321" s="3"/>
      <c r="ED2321" s="3"/>
      <c r="EE2321" s="3"/>
      <c r="EF2321" s="3"/>
      <c r="EG2321" s="3"/>
    </row>
    <row r="2322" spans="1:137" ht="15.75" customHeight="1">
      <c r="A2322" s="15" t="s">
        <v>7380</v>
      </c>
      <c r="B2322" s="15" t="s">
        <v>7381</v>
      </c>
      <c r="C2322" s="16" t="s">
        <v>6951</v>
      </c>
      <c r="D2322" s="15">
        <v>281863421</v>
      </c>
      <c r="E2322" s="15" t="s">
        <v>7382</v>
      </c>
      <c r="F2322" s="15" t="s">
        <v>55</v>
      </c>
      <c r="G2322" s="15" t="s">
        <v>56</v>
      </c>
      <c r="H2322" s="15" t="s">
        <v>258</v>
      </c>
      <c r="I2322" s="17">
        <f t="shared" si="18"/>
        <v>0</v>
      </c>
      <c r="J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  <c r="U2322" s="17"/>
      <c r="V2322" s="17"/>
      <c r="W2322" s="17"/>
      <c r="X2322" s="17"/>
      <c r="Y2322" s="17"/>
      <c r="Z2322" s="18">
        <f t="shared" si="1"/>
        <v>25</v>
      </c>
      <c r="AA2322" s="19"/>
      <c r="AB2322" s="19"/>
      <c r="AC2322" s="19"/>
      <c r="AD2322" s="19"/>
      <c r="AE2322" s="19"/>
      <c r="AF2322" s="19"/>
      <c r="AG2322" s="19"/>
      <c r="AH2322" s="19"/>
      <c r="AI2322" s="19"/>
      <c r="AJ2322" s="19"/>
      <c r="AK2322" s="19">
        <v>25</v>
      </c>
      <c r="AL2322" s="19"/>
      <c r="AM2322" s="19"/>
      <c r="AN2322" s="19"/>
      <c r="AO2322" s="19"/>
      <c r="AP2322" s="19"/>
      <c r="AQ2322" s="19"/>
      <c r="AR2322" s="20">
        <f t="shared" si="3"/>
        <v>0</v>
      </c>
      <c r="AS2322" s="21"/>
      <c r="AT2322" s="21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21"/>
      <c r="BE2322" s="21"/>
      <c r="BF2322" s="21"/>
      <c r="BG2322" s="21"/>
      <c r="BH2322" s="21"/>
      <c r="BI2322" s="21"/>
      <c r="BJ2322" s="22">
        <f t="shared" si="21"/>
        <v>0</v>
      </c>
      <c r="BK2322" s="21"/>
      <c r="BL2322" s="21"/>
      <c r="BM2322" s="21"/>
      <c r="BN2322" s="23">
        <f t="shared" si="7"/>
        <v>0</v>
      </c>
      <c r="BO2322" s="23"/>
      <c r="BP2322" s="23"/>
      <c r="BQ2322" s="23"/>
      <c r="BR2322" s="23"/>
      <c r="BS2322" s="23"/>
      <c r="BT2322" s="23"/>
      <c r="BU2322" s="23"/>
      <c r="BV2322" s="23"/>
      <c r="BW2322" s="23"/>
      <c r="BX2322" s="23"/>
      <c r="BY2322" s="23"/>
      <c r="BZ2322" s="23"/>
      <c r="CA2322" s="23"/>
      <c r="CB2322" s="23"/>
      <c r="CC2322" s="23"/>
      <c r="CD2322" s="23"/>
      <c r="CE2322" s="23"/>
      <c r="CF2322" s="21">
        <f t="shared" si="9"/>
        <v>0</v>
      </c>
      <c r="CG2322" s="21"/>
      <c r="CH2322" s="21"/>
      <c r="CI2322" s="21"/>
      <c r="CJ2322" s="21"/>
      <c r="CK2322" s="21"/>
      <c r="CL2322" s="21"/>
      <c r="CM2322" s="21"/>
      <c r="CN2322" s="21"/>
      <c r="CO2322" s="21"/>
      <c r="CP2322" s="21"/>
      <c r="CQ2322" s="21"/>
      <c r="CR2322" s="21"/>
      <c r="CS2322" s="21"/>
      <c r="CT2322" s="21"/>
      <c r="CU2322" s="21"/>
      <c r="CV2322" s="21"/>
      <c r="CW2322" s="21"/>
      <c r="CX2322" s="23">
        <f t="shared" si="11"/>
        <v>0</v>
      </c>
      <c r="CY2322" s="23"/>
      <c r="CZ2322" s="23"/>
      <c r="DA2322" s="23"/>
      <c r="DB2322" s="23"/>
      <c r="DC2322" s="23"/>
      <c r="DD2322" s="23"/>
      <c r="DE2322" s="22">
        <f t="shared" si="13"/>
        <v>0</v>
      </c>
      <c r="DF2322" s="21"/>
      <c r="DG2322" s="21"/>
      <c r="DH2322" s="21"/>
      <c r="DI2322" s="21"/>
      <c r="DJ2322" s="21"/>
      <c r="DK2322" s="24">
        <f t="shared" si="15"/>
        <v>0</v>
      </c>
      <c r="DL2322" s="23"/>
      <c r="DM2322" s="23"/>
      <c r="DN2322" s="3"/>
      <c r="DO2322" s="3"/>
      <c r="DP2322" s="3"/>
      <c r="DQ2322" s="3"/>
      <c r="DR2322" s="3"/>
      <c r="DS2322" s="3"/>
      <c r="DT2322" s="3"/>
      <c r="DU2322" s="3"/>
      <c r="DV2322" s="3"/>
      <c r="DW2322" s="3"/>
      <c r="DX2322" s="3"/>
      <c r="DY2322" s="3"/>
      <c r="DZ2322" s="3"/>
      <c r="EA2322" s="3"/>
      <c r="EB2322" s="3"/>
      <c r="EC2322" s="3"/>
      <c r="ED2322" s="3"/>
      <c r="EE2322" s="3"/>
      <c r="EF2322" s="3"/>
      <c r="EG2322" s="3"/>
    </row>
    <row r="2323" spans="1:137" ht="15.75" customHeight="1">
      <c r="A2323" s="15" t="s">
        <v>7383</v>
      </c>
      <c r="B2323" s="15" t="s">
        <v>7384</v>
      </c>
      <c r="C2323" s="16">
        <v>86594800</v>
      </c>
      <c r="D2323" s="15">
        <v>777571206</v>
      </c>
      <c r="E2323" s="15" t="s">
        <v>7385</v>
      </c>
      <c r="F2323" s="15" t="s">
        <v>84</v>
      </c>
      <c r="G2323" s="15" t="s">
        <v>91</v>
      </c>
      <c r="H2323" s="15" t="s">
        <v>68</v>
      </c>
      <c r="I2323" s="17">
        <f t="shared" si="18"/>
        <v>0</v>
      </c>
      <c r="J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  <c r="U2323" s="17"/>
      <c r="V2323" s="17"/>
      <c r="W2323" s="17"/>
      <c r="X2323" s="17"/>
      <c r="Y2323" s="17"/>
      <c r="Z2323" s="18">
        <f t="shared" si="1"/>
        <v>19</v>
      </c>
      <c r="AA2323" s="19"/>
      <c r="AB2323" s="19"/>
      <c r="AC2323" s="19"/>
      <c r="AD2323" s="19"/>
      <c r="AE2323" s="19"/>
      <c r="AF2323" s="19"/>
      <c r="AG2323" s="19">
        <v>19</v>
      </c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20">
        <f t="shared" si="3"/>
        <v>0</v>
      </c>
      <c r="AS2323" s="21"/>
      <c r="AT2323" s="21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21"/>
      <c r="BE2323" s="21"/>
      <c r="BF2323" s="21"/>
      <c r="BG2323" s="21"/>
      <c r="BH2323" s="21"/>
      <c r="BI2323" s="21"/>
      <c r="BJ2323" s="22">
        <f t="shared" si="21"/>
        <v>0</v>
      </c>
      <c r="BK2323" s="21"/>
      <c r="BL2323" s="21"/>
      <c r="BM2323" s="21"/>
      <c r="BN2323" s="23">
        <f t="shared" si="7"/>
        <v>0</v>
      </c>
      <c r="BO2323" s="23"/>
      <c r="BP2323" s="23"/>
      <c r="BQ2323" s="23"/>
      <c r="BR2323" s="23"/>
      <c r="BS2323" s="23"/>
      <c r="BT2323" s="23"/>
      <c r="BU2323" s="23"/>
      <c r="BV2323" s="23"/>
      <c r="BW2323" s="23"/>
      <c r="BX2323" s="23"/>
      <c r="BY2323" s="23"/>
      <c r="BZ2323" s="23"/>
      <c r="CA2323" s="23"/>
      <c r="CB2323" s="23"/>
      <c r="CC2323" s="23"/>
      <c r="CD2323" s="23"/>
      <c r="CE2323" s="23"/>
      <c r="CF2323" s="21">
        <f t="shared" si="9"/>
        <v>0</v>
      </c>
      <c r="CG2323" s="21"/>
      <c r="CH2323" s="21"/>
      <c r="CI2323" s="21"/>
      <c r="CJ2323" s="21"/>
      <c r="CK2323" s="21"/>
      <c r="CL2323" s="21"/>
      <c r="CM2323" s="21"/>
      <c r="CN2323" s="21"/>
      <c r="CO2323" s="21"/>
      <c r="CP2323" s="21"/>
      <c r="CQ2323" s="21"/>
      <c r="CR2323" s="21"/>
      <c r="CS2323" s="21"/>
      <c r="CT2323" s="21"/>
      <c r="CU2323" s="21"/>
      <c r="CV2323" s="21"/>
      <c r="CW2323" s="21"/>
      <c r="CX2323" s="23">
        <f t="shared" si="11"/>
        <v>0</v>
      </c>
      <c r="CY2323" s="23"/>
      <c r="CZ2323" s="23"/>
      <c r="DA2323" s="23"/>
      <c r="DB2323" s="23"/>
      <c r="DC2323" s="23"/>
      <c r="DD2323" s="23"/>
      <c r="DE2323" s="22">
        <f t="shared" si="13"/>
        <v>0</v>
      </c>
      <c r="DF2323" s="21"/>
      <c r="DG2323" s="21"/>
      <c r="DH2323" s="21"/>
      <c r="DI2323" s="21"/>
      <c r="DJ2323" s="21"/>
      <c r="DK2323" s="24">
        <f t="shared" si="15"/>
        <v>0</v>
      </c>
      <c r="DL2323" s="23"/>
      <c r="DM2323" s="23"/>
      <c r="DN2323" s="3"/>
      <c r="DO2323" s="3"/>
      <c r="DP2323" s="3"/>
      <c r="DQ2323" s="3"/>
      <c r="DR2323" s="3"/>
      <c r="DS2323" s="3"/>
      <c r="DT2323" s="3"/>
      <c r="DU2323" s="3"/>
      <c r="DV2323" s="3"/>
      <c r="DW2323" s="3"/>
      <c r="DX2323" s="3"/>
      <c r="DY2323" s="3"/>
      <c r="DZ2323" s="3"/>
      <c r="EA2323" s="3"/>
      <c r="EB2323" s="3"/>
      <c r="EC2323" s="3"/>
      <c r="ED2323" s="3"/>
      <c r="EE2323" s="3"/>
      <c r="EF2323" s="3"/>
      <c r="EG2323" s="3"/>
    </row>
    <row r="2324" spans="1:137" ht="15.75" customHeight="1">
      <c r="A2324" s="15" t="s">
        <v>7386</v>
      </c>
      <c r="B2324" s="15" t="s">
        <v>7387</v>
      </c>
      <c r="C2324" s="16">
        <v>60432594</v>
      </c>
      <c r="D2324" s="15">
        <v>606228821</v>
      </c>
      <c r="E2324" s="15" t="s">
        <v>7388</v>
      </c>
      <c r="F2324" s="15" t="s">
        <v>84</v>
      </c>
      <c r="G2324" s="15" t="s">
        <v>101</v>
      </c>
      <c r="H2324" s="15" t="s">
        <v>496</v>
      </c>
      <c r="I2324" s="17">
        <f t="shared" si="18"/>
        <v>0</v>
      </c>
      <c r="J2324" s="17"/>
      <c r="K2324" s="17"/>
      <c r="L2324" s="17"/>
      <c r="M2324" s="17"/>
      <c r="N2324" s="17"/>
      <c r="O2324" s="17"/>
      <c r="P2324" s="17"/>
      <c r="Q2324" s="17"/>
      <c r="R2324" s="17"/>
      <c r="S2324" s="17"/>
      <c r="T2324" s="17"/>
      <c r="U2324" s="17"/>
      <c r="V2324" s="17"/>
      <c r="W2324" s="17"/>
      <c r="X2324" s="17"/>
      <c r="Y2324" s="17"/>
      <c r="Z2324" s="18">
        <f t="shared" si="1"/>
        <v>27</v>
      </c>
      <c r="AA2324" s="19"/>
      <c r="AB2324" s="19"/>
      <c r="AC2324" s="19"/>
      <c r="AD2324" s="19"/>
      <c r="AE2324" s="19"/>
      <c r="AF2324" s="19">
        <v>6</v>
      </c>
      <c r="AG2324" s="19"/>
      <c r="AH2324" s="19">
        <v>6</v>
      </c>
      <c r="AI2324" s="19"/>
      <c r="AJ2324" s="19"/>
      <c r="AK2324" s="19"/>
      <c r="AL2324" s="19"/>
      <c r="AM2324" s="19"/>
      <c r="AN2324" s="19"/>
      <c r="AO2324" s="19">
        <v>15</v>
      </c>
      <c r="AP2324" s="19"/>
      <c r="AQ2324" s="19"/>
      <c r="AR2324" s="20">
        <f t="shared" si="3"/>
        <v>0</v>
      </c>
      <c r="AS2324" s="21"/>
      <c r="AT2324" s="21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21"/>
      <c r="BE2324" s="21"/>
      <c r="BF2324" s="21"/>
      <c r="BG2324" s="21"/>
      <c r="BH2324" s="21"/>
      <c r="BI2324" s="21"/>
      <c r="BJ2324" s="22">
        <f t="shared" si="21"/>
        <v>0</v>
      </c>
      <c r="BK2324" s="21"/>
      <c r="BL2324" s="21"/>
      <c r="BM2324" s="21"/>
      <c r="BN2324" s="23">
        <f t="shared" si="7"/>
        <v>1</v>
      </c>
      <c r="BO2324" s="23"/>
      <c r="BP2324" s="23"/>
      <c r="BQ2324" s="23">
        <v>1</v>
      </c>
      <c r="BR2324" s="23"/>
      <c r="BS2324" s="23"/>
      <c r="BT2324" s="23"/>
      <c r="BU2324" s="23"/>
      <c r="BV2324" s="23"/>
      <c r="BW2324" s="23"/>
      <c r="BX2324" s="23"/>
      <c r="BY2324" s="23"/>
      <c r="BZ2324" s="23"/>
      <c r="CA2324" s="23"/>
      <c r="CB2324" s="23"/>
      <c r="CC2324" s="23"/>
      <c r="CD2324" s="23"/>
      <c r="CE2324" s="23"/>
      <c r="CF2324" s="21">
        <f t="shared" si="9"/>
        <v>0</v>
      </c>
      <c r="CG2324" s="21"/>
      <c r="CH2324" s="21"/>
      <c r="CI2324" s="21"/>
      <c r="CJ2324" s="21"/>
      <c r="CK2324" s="21"/>
      <c r="CL2324" s="21"/>
      <c r="CM2324" s="21"/>
      <c r="CN2324" s="21"/>
      <c r="CO2324" s="21"/>
      <c r="CP2324" s="21"/>
      <c r="CQ2324" s="21"/>
      <c r="CR2324" s="21"/>
      <c r="CS2324" s="21"/>
      <c r="CT2324" s="21"/>
      <c r="CU2324" s="21"/>
      <c r="CV2324" s="21"/>
      <c r="CW2324" s="21"/>
      <c r="CX2324" s="23">
        <f t="shared" si="11"/>
        <v>2</v>
      </c>
      <c r="CY2324" s="23"/>
      <c r="CZ2324" s="23"/>
      <c r="DA2324" s="23"/>
      <c r="DB2324" s="23">
        <v>2</v>
      </c>
      <c r="DC2324" s="23"/>
      <c r="DD2324" s="23"/>
      <c r="DE2324" s="22">
        <f t="shared" si="13"/>
        <v>0</v>
      </c>
      <c r="DF2324" s="21"/>
      <c r="DG2324" s="21"/>
      <c r="DH2324" s="21"/>
      <c r="DI2324" s="21"/>
      <c r="DJ2324" s="21"/>
      <c r="DK2324" s="24">
        <f t="shared" si="15"/>
        <v>0</v>
      </c>
      <c r="DL2324" s="23"/>
      <c r="DM2324" s="23"/>
      <c r="DN2324" s="3"/>
      <c r="DO2324" s="3"/>
      <c r="DP2324" s="3"/>
      <c r="DQ2324" s="3"/>
      <c r="DR2324" s="3"/>
      <c r="DS2324" s="3"/>
      <c r="DT2324" s="3"/>
      <c r="DU2324" s="3"/>
      <c r="DV2324" s="3"/>
      <c r="DW2324" s="3"/>
      <c r="DX2324" s="3"/>
      <c r="DY2324" s="3"/>
      <c r="DZ2324" s="3"/>
      <c r="EA2324" s="3"/>
      <c r="EB2324" s="3"/>
      <c r="EC2324" s="3"/>
      <c r="ED2324" s="3"/>
      <c r="EE2324" s="3"/>
      <c r="EF2324" s="3"/>
      <c r="EG2324" s="3"/>
    </row>
    <row r="2325" spans="1:137" ht="15.75" customHeight="1">
      <c r="A2325" s="15" t="s">
        <v>7389</v>
      </c>
      <c r="B2325" s="15" t="s">
        <v>7390</v>
      </c>
      <c r="C2325" s="16">
        <v>70875430</v>
      </c>
      <c r="D2325" s="15">
        <v>774724577</v>
      </c>
      <c r="E2325" s="15" t="s">
        <v>7391</v>
      </c>
      <c r="F2325" s="15" t="s">
        <v>55</v>
      </c>
      <c r="G2325" s="15" t="s">
        <v>56</v>
      </c>
      <c r="H2325" s="15" t="s">
        <v>86</v>
      </c>
      <c r="I2325" s="17">
        <f t="shared" si="18"/>
        <v>0</v>
      </c>
      <c r="J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  <c r="U2325" s="17"/>
      <c r="V2325" s="17"/>
      <c r="W2325" s="17"/>
      <c r="X2325" s="17"/>
      <c r="Y2325" s="17"/>
      <c r="Z2325" s="18">
        <f t="shared" si="1"/>
        <v>1465</v>
      </c>
      <c r="AA2325" s="19"/>
      <c r="AB2325" s="19"/>
      <c r="AC2325" s="19"/>
      <c r="AD2325" s="19"/>
      <c r="AE2325" s="19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>
        <v>350</v>
      </c>
      <c r="AP2325" s="19"/>
      <c r="AQ2325" s="19">
        <v>1115</v>
      </c>
      <c r="AR2325" s="20">
        <f t="shared" si="3"/>
        <v>850</v>
      </c>
      <c r="AS2325" s="21"/>
      <c r="AT2325" s="21"/>
      <c r="AU2325" s="21"/>
      <c r="AV2325" s="21"/>
      <c r="AW2325" s="21"/>
      <c r="AX2325" s="21"/>
      <c r="AY2325" s="21"/>
      <c r="AZ2325" s="21"/>
      <c r="BA2325" s="21"/>
      <c r="BB2325" s="21"/>
      <c r="BC2325" s="21"/>
      <c r="BD2325" s="21"/>
      <c r="BE2325" s="21"/>
      <c r="BF2325" s="21"/>
      <c r="BG2325" s="21">
        <v>350</v>
      </c>
      <c r="BH2325" s="21"/>
      <c r="BI2325" s="21">
        <v>500</v>
      </c>
      <c r="BJ2325" s="22">
        <f t="shared" si="21"/>
        <v>0</v>
      </c>
      <c r="BK2325" s="21"/>
      <c r="BL2325" s="21"/>
      <c r="BM2325" s="21"/>
      <c r="BN2325" s="23">
        <f t="shared" si="7"/>
        <v>30</v>
      </c>
      <c r="BO2325" s="23"/>
      <c r="BP2325" s="23"/>
      <c r="BQ2325" s="23"/>
      <c r="BR2325" s="23"/>
      <c r="BS2325" s="23"/>
      <c r="BT2325" s="23"/>
      <c r="BU2325" s="23"/>
      <c r="BV2325" s="23"/>
      <c r="BW2325" s="23"/>
      <c r="BX2325" s="23"/>
      <c r="BY2325" s="23">
        <v>10</v>
      </c>
      <c r="BZ2325" s="23"/>
      <c r="CA2325" s="23"/>
      <c r="CB2325" s="23"/>
      <c r="CC2325" s="23"/>
      <c r="CD2325" s="23"/>
      <c r="CE2325" s="23">
        <v>20</v>
      </c>
      <c r="CF2325" s="21">
        <f t="shared" si="9"/>
        <v>1000</v>
      </c>
      <c r="CG2325" s="21"/>
      <c r="CH2325" s="21"/>
      <c r="CI2325" s="21"/>
      <c r="CJ2325" s="21"/>
      <c r="CK2325" s="21"/>
      <c r="CL2325" s="21"/>
      <c r="CM2325" s="21"/>
      <c r="CN2325" s="21"/>
      <c r="CO2325" s="21"/>
      <c r="CP2325" s="21"/>
      <c r="CQ2325" s="21"/>
      <c r="CR2325" s="21"/>
      <c r="CS2325" s="21"/>
      <c r="CT2325" s="21"/>
      <c r="CU2325" s="21">
        <v>1000</v>
      </c>
      <c r="CV2325" s="21"/>
      <c r="CW2325" s="21"/>
      <c r="CX2325" s="23">
        <f t="shared" si="11"/>
        <v>80</v>
      </c>
      <c r="CY2325" s="23"/>
      <c r="CZ2325" s="23"/>
      <c r="DA2325" s="23"/>
      <c r="DB2325" s="23">
        <v>50</v>
      </c>
      <c r="DC2325" s="23"/>
      <c r="DD2325" s="23">
        <v>30</v>
      </c>
      <c r="DE2325" s="22">
        <f t="shared" si="13"/>
        <v>60</v>
      </c>
      <c r="DF2325" s="21"/>
      <c r="DG2325" s="21"/>
      <c r="DH2325" s="21"/>
      <c r="DI2325" s="21">
        <v>30</v>
      </c>
      <c r="DJ2325" s="21">
        <v>30</v>
      </c>
      <c r="DK2325" s="24">
        <f t="shared" si="15"/>
        <v>10</v>
      </c>
      <c r="DL2325" s="23">
        <v>10</v>
      </c>
      <c r="DM2325" s="23"/>
      <c r="DN2325" s="3"/>
      <c r="DO2325" s="3"/>
      <c r="DP2325" s="3"/>
      <c r="DQ2325" s="3"/>
      <c r="DR2325" s="3"/>
      <c r="DS2325" s="3"/>
      <c r="DT2325" s="3"/>
      <c r="DU2325" s="3"/>
      <c r="DV2325" s="3"/>
      <c r="DW2325" s="3"/>
      <c r="DX2325" s="3"/>
      <c r="DY2325" s="3"/>
      <c r="DZ2325" s="3"/>
      <c r="EA2325" s="3"/>
      <c r="EB2325" s="3"/>
      <c r="EC2325" s="3"/>
      <c r="ED2325" s="3"/>
      <c r="EE2325" s="3"/>
      <c r="EF2325" s="3"/>
      <c r="EG2325" s="3"/>
    </row>
    <row r="2326" spans="1:137" ht="15.75" customHeight="1">
      <c r="A2326" s="15" t="s">
        <v>7392</v>
      </c>
      <c r="B2326" s="15" t="s">
        <v>7393</v>
      </c>
      <c r="C2326" s="16">
        <v>65990641</v>
      </c>
      <c r="D2326" s="15">
        <v>725777484</v>
      </c>
      <c r="E2326" s="15" t="s">
        <v>7394</v>
      </c>
      <c r="F2326" s="15" t="s">
        <v>55</v>
      </c>
      <c r="G2326" s="15" t="s">
        <v>56</v>
      </c>
      <c r="H2326" s="15" t="s">
        <v>150</v>
      </c>
      <c r="I2326" s="17">
        <f t="shared" si="18"/>
        <v>0</v>
      </c>
      <c r="J2326" s="17"/>
      <c r="K2326" s="17"/>
      <c r="L2326" s="17"/>
      <c r="M2326" s="17"/>
      <c r="N2326" s="17"/>
      <c r="O2326" s="17"/>
      <c r="P2326" s="17"/>
      <c r="Q2326" s="17"/>
      <c r="R2326" s="17"/>
      <c r="S2326" s="17"/>
      <c r="T2326" s="17"/>
      <c r="U2326" s="17"/>
      <c r="V2326" s="17"/>
      <c r="W2326" s="17"/>
      <c r="X2326" s="17"/>
      <c r="Y2326" s="17"/>
      <c r="Z2326" s="18">
        <f t="shared" si="1"/>
        <v>375</v>
      </c>
      <c r="AA2326" s="19"/>
      <c r="AB2326" s="19"/>
      <c r="AC2326" s="19"/>
      <c r="AD2326" s="19"/>
      <c r="AE2326" s="19"/>
      <c r="AF2326" s="19"/>
      <c r="AG2326" s="19"/>
      <c r="AH2326" s="19"/>
      <c r="AI2326" s="19"/>
      <c r="AJ2326" s="19"/>
      <c r="AK2326" s="19">
        <v>25</v>
      </c>
      <c r="AL2326" s="19"/>
      <c r="AM2326" s="19"/>
      <c r="AN2326" s="19"/>
      <c r="AO2326" s="19">
        <v>350</v>
      </c>
      <c r="AP2326" s="19"/>
      <c r="AQ2326" s="19"/>
      <c r="AR2326" s="20">
        <f t="shared" si="3"/>
        <v>350</v>
      </c>
      <c r="AS2326" s="21"/>
      <c r="AT2326" s="21"/>
      <c r="AU2326" s="21"/>
      <c r="AV2326" s="21"/>
      <c r="AW2326" s="21"/>
      <c r="AX2326" s="21"/>
      <c r="AY2326" s="21"/>
      <c r="AZ2326" s="21"/>
      <c r="BA2326" s="21"/>
      <c r="BB2326" s="21"/>
      <c r="BC2326" s="21"/>
      <c r="BD2326" s="21"/>
      <c r="BE2326" s="21"/>
      <c r="BF2326" s="21"/>
      <c r="BG2326" s="21">
        <v>350</v>
      </c>
      <c r="BH2326" s="21"/>
      <c r="BI2326" s="21"/>
      <c r="BJ2326" s="22">
        <f t="shared" si="21"/>
        <v>0</v>
      </c>
      <c r="BK2326" s="21"/>
      <c r="BL2326" s="21"/>
      <c r="BM2326" s="21"/>
      <c r="BN2326" s="23">
        <f t="shared" si="7"/>
        <v>0</v>
      </c>
      <c r="BO2326" s="23"/>
      <c r="BP2326" s="23"/>
      <c r="BQ2326" s="23"/>
      <c r="BR2326" s="23"/>
      <c r="BS2326" s="23"/>
      <c r="BT2326" s="23"/>
      <c r="BU2326" s="23"/>
      <c r="BV2326" s="23"/>
      <c r="BW2326" s="23"/>
      <c r="BX2326" s="23"/>
      <c r="BY2326" s="23"/>
      <c r="BZ2326" s="23"/>
      <c r="CA2326" s="23"/>
      <c r="CB2326" s="23"/>
      <c r="CC2326" s="23"/>
      <c r="CD2326" s="23"/>
      <c r="CE2326" s="23"/>
      <c r="CF2326" s="21">
        <f t="shared" si="9"/>
        <v>1000</v>
      </c>
      <c r="CG2326" s="21"/>
      <c r="CH2326" s="21"/>
      <c r="CI2326" s="21"/>
      <c r="CJ2326" s="21"/>
      <c r="CK2326" s="21"/>
      <c r="CL2326" s="21"/>
      <c r="CM2326" s="21"/>
      <c r="CN2326" s="21"/>
      <c r="CO2326" s="21"/>
      <c r="CP2326" s="21"/>
      <c r="CQ2326" s="21"/>
      <c r="CR2326" s="21"/>
      <c r="CS2326" s="21"/>
      <c r="CT2326" s="21"/>
      <c r="CU2326" s="21">
        <v>1000</v>
      </c>
      <c r="CV2326" s="21"/>
      <c r="CW2326" s="21"/>
      <c r="CX2326" s="23">
        <f t="shared" si="11"/>
        <v>50</v>
      </c>
      <c r="CY2326" s="23"/>
      <c r="CZ2326" s="23"/>
      <c r="DA2326" s="23"/>
      <c r="DB2326" s="23">
        <v>50</v>
      </c>
      <c r="DC2326" s="23"/>
      <c r="DD2326" s="23"/>
      <c r="DE2326" s="22">
        <f t="shared" si="13"/>
        <v>30</v>
      </c>
      <c r="DF2326" s="21"/>
      <c r="DG2326" s="21"/>
      <c r="DH2326" s="21"/>
      <c r="DI2326" s="21">
        <v>30</v>
      </c>
      <c r="DJ2326" s="21"/>
      <c r="DK2326" s="24">
        <f t="shared" si="15"/>
        <v>10</v>
      </c>
      <c r="DL2326" s="23">
        <v>10</v>
      </c>
      <c r="DM2326" s="23"/>
      <c r="DN2326" s="3"/>
      <c r="DO2326" s="3"/>
      <c r="DP2326" s="3"/>
      <c r="DQ2326" s="3"/>
      <c r="DR2326" s="3"/>
      <c r="DS2326" s="3"/>
      <c r="DT2326" s="3"/>
      <c r="DU2326" s="3"/>
      <c r="DV2326" s="3"/>
      <c r="DW2326" s="3"/>
      <c r="DX2326" s="3"/>
      <c r="DY2326" s="3"/>
      <c r="DZ2326" s="3"/>
      <c r="EA2326" s="3"/>
      <c r="EB2326" s="3"/>
      <c r="EC2326" s="3"/>
      <c r="ED2326" s="3"/>
      <c r="EE2326" s="3"/>
      <c r="EF2326" s="3"/>
      <c r="EG2326" s="3"/>
    </row>
    <row r="2327" spans="1:137" ht="15.75" customHeight="1">
      <c r="A2327" s="15" t="s">
        <v>7395</v>
      </c>
      <c r="B2327" s="15" t="s">
        <v>7396</v>
      </c>
      <c r="C2327" s="16">
        <v>76601978</v>
      </c>
      <c r="D2327" s="15">
        <v>775215509</v>
      </c>
      <c r="E2327" s="15" t="s">
        <v>1568</v>
      </c>
      <c r="F2327" s="15" t="s">
        <v>84</v>
      </c>
      <c r="G2327" s="15" t="s">
        <v>91</v>
      </c>
      <c r="H2327" s="15" t="s">
        <v>57</v>
      </c>
      <c r="I2327" s="17">
        <f t="shared" si="18"/>
        <v>0</v>
      </c>
      <c r="J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  <c r="U2327" s="17"/>
      <c r="V2327" s="17"/>
      <c r="W2327" s="17"/>
      <c r="X2327" s="17"/>
      <c r="Y2327" s="17"/>
      <c r="Z2327" s="18">
        <f t="shared" si="1"/>
        <v>19</v>
      </c>
      <c r="AA2327" s="19"/>
      <c r="AB2327" s="19"/>
      <c r="AC2327" s="19"/>
      <c r="AD2327" s="19"/>
      <c r="AE2327" s="19"/>
      <c r="AF2327" s="19"/>
      <c r="AG2327" s="19">
        <v>19</v>
      </c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20">
        <f t="shared" si="3"/>
        <v>0</v>
      </c>
      <c r="AS2327" s="21"/>
      <c r="AT2327" s="21"/>
      <c r="AU2327" s="21"/>
      <c r="AV2327" s="21"/>
      <c r="AW2327" s="21"/>
      <c r="AX2327" s="21"/>
      <c r="AY2327" s="21"/>
      <c r="AZ2327" s="21"/>
      <c r="BA2327" s="21"/>
      <c r="BB2327" s="21"/>
      <c r="BC2327" s="21"/>
      <c r="BD2327" s="21"/>
      <c r="BE2327" s="21"/>
      <c r="BF2327" s="21"/>
      <c r="BG2327" s="21"/>
      <c r="BH2327" s="21"/>
      <c r="BI2327" s="21"/>
      <c r="BJ2327" s="22">
        <f t="shared" si="21"/>
        <v>0</v>
      </c>
      <c r="BK2327" s="21"/>
      <c r="BL2327" s="21"/>
      <c r="BM2327" s="21"/>
      <c r="BN2327" s="23">
        <f t="shared" si="7"/>
        <v>0</v>
      </c>
      <c r="BO2327" s="23"/>
      <c r="BP2327" s="23"/>
      <c r="BQ2327" s="23"/>
      <c r="BR2327" s="23"/>
      <c r="BS2327" s="23"/>
      <c r="BT2327" s="23"/>
      <c r="BU2327" s="23"/>
      <c r="BV2327" s="23"/>
      <c r="BW2327" s="23"/>
      <c r="BX2327" s="23"/>
      <c r="BY2327" s="23"/>
      <c r="BZ2327" s="23"/>
      <c r="CA2327" s="23"/>
      <c r="CB2327" s="23"/>
      <c r="CC2327" s="23"/>
      <c r="CD2327" s="23"/>
      <c r="CE2327" s="23"/>
      <c r="CF2327" s="21">
        <f t="shared" si="9"/>
        <v>0</v>
      </c>
      <c r="CG2327" s="21"/>
      <c r="CH2327" s="21"/>
      <c r="CI2327" s="21"/>
      <c r="CJ2327" s="21"/>
      <c r="CK2327" s="21"/>
      <c r="CL2327" s="21"/>
      <c r="CM2327" s="21"/>
      <c r="CN2327" s="21"/>
      <c r="CO2327" s="21"/>
      <c r="CP2327" s="21"/>
      <c r="CQ2327" s="21"/>
      <c r="CR2327" s="21"/>
      <c r="CS2327" s="21"/>
      <c r="CT2327" s="21"/>
      <c r="CU2327" s="21"/>
      <c r="CV2327" s="21"/>
      <c r="CW2327" s="21"/>
      <c r="CX2327" s="23">
        <f t="shared" si="11"/>
        <v>0</v>
      </c>
      <c r="CY2327" s="23"/>
      <c r="CZ2327" s="23"/>
      <c r="DA2327" s="23"/>
      <c r="DB2327" s="23"/>
      <c r="DC2327" s="23"/>
      <c r="DD2327" s="23"/>
      <c r="DE2327" s="22">
        <f t="shared" si="13"/>
        <v>0</v>
      </c>
      <c r="DF2327" s="21"/>
      <c r="DG2327" s="21"/>
      <c r="DH2327" s="21"/>
      <c r="DI2327" s="21"/>
      <c r="DJ2327" s="21"/>
      <c r="DK2327" s="24">
        <f t="shared" si="15"/>
        <v>0</v>
      </c>
      <c r="DL2327" s="23"/>
      <c r="DM2327" s="23"/>
      <c r="DN2327" s="3"/>
      <c r="DO2327" s="3"/>
      <c r="DP2327" s="3"/>
      <c r="DQ2327" s="3"/>
      <c r="DR2327" s="3"/>
      <c r="DS2327" s="3"/>
      <c r="DT2327" s="3"/>
      <c r="DU2327" s="3"/>
      <c r="DV2327" s="3"/>
      <c r="DW2327" s="3"/>
      <c r="DX2327" s="3"/>
      <c r="DY2327" s="3"/>
      <c r="DZ2327" s="3"/>
      <c r="EA2327" s="3"/>
      <c r="EB2327" s="3"/>
      <c r="EC2327" s="3"/>
      <c r="ED2327" s="3"/>
      <c r="EE2327" s="3"/>
      <c r="EF2327" s="3"/>
      <c r="EG2327" s="3"/>
    </row>
    <row r="2328" spans="1:137" ht="15.75" customHeight="1">
      <c r="A2328" s="15" t="s">
        <v>7397</v>
      </c>
      <c r="B2328" s="15" t="s">
        <v>7398</v>
      </c>
      <c r="C2328" s="16">
        <v>28511298</v>
      </c>
      <c r="D2328" s="15">
        <v>777011099</v>
      </c>
      <c r="E2328" s="15" t="s">
        <v>7399</v>
      </c>
      <c r="F2328" s="15" t="s">
        <v>84</v>
      </c>
      <c r="G2328" s="15" t="s">
        <v>142</v>
      </c>
      <c r="H2328" s="15" t="s">
        <v>216</v>
      </c>
      <c r="I2328" s="17">
        <f t="shared" si="18"/>
        <v>0</v>
      </c>
      <c r="J2328" s="17"/>
      <c r="K2328" s="17"/>
      <c r="L2328" s="17"/>
      <c r="M2328" s="17"/>
      <c r="N2328" s="17"/>
      <c r="O2328" s="17"/>
      <c r="P2328" s="17"/>
      <c r="Q2328" s="17"/>
      <c r="R2328" s="17"/>
      <c r="S2328" s="17"/>
      <c r="T2328" s="17"/>
      <c r="U2328" s="17"/>
      <c r="V2328" s="17"/>
      <c r="W2328" s="17"/>
      <c r="X2328" s="17"/>
      <c r="Y2328" s="17"/>
      <c r="Z2328" s="18">
        <f t="shared" si="1"/>
        <v>23</v>
      </c>
      <c r="AA2328" s="19"/>
      <c r="AB2328" s="19"/>
      <c r="AC2328" s="19"/>
      <c r="AD2328" s="19"/>
      <c r="AE2328" s="19"/>
      <c r="AF2328" s="19"/>
      <c r="AG2328" s="19">
        <v>23</v>
      </c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20">
        <f t="shared" si="3"/>
        <v>0</v>
      </c>
      <c r="AS2328" s="21"/>
      <c r="AT2328" s="21"/>
      <c r="AU2328" s="21"/>
      <c r="AV2328" s="21"/>
      <c r="AW2328" s="21"/>
      <c r="AX2328" s="21"/>
      <c r="AY2328" s="21"/>
      <c r="AZ2328" s="21"/>
      <c r="BA2328" s="21"/>
      <c r="BB2328" s="21"/>
      <c r="BC2328" s="21"/>
      <c r="BD2328" s="21"/>
      <c r="BE2328" s="21"/>
      <c r="BF2328" s="21"/>
      <c r="BG2328" s="21"/>
      <c r="BH2328" s="21"/>
      <c r="BI2328" s="21"/>
      <c r="BJ2328" s="22">
        <f t="shared" si="21"/>
        <v>0</v>
      </c>
      <c r="BK2328" s="21"/>
      <c r="BL2328" s="21"/>
      <c r="BM2328" s="21"/>
      <c r="BN2328" s="23">
        <f t="shared" si="7"/>
        <v>0</v>
      </c>
      <c r="BO2328" s="23"/>
      <c r="BP2328" s="23"/>
      <c r="BQ2328" s="23"/>
      <c r="BR2328" s="23"/>
      <c r="BS2328" s="23"/>
      <c r="BT2328" s="23"/>
      <c r="BU2328" s="23"/>
      <c r="BV2328" s="23"/>
      <c r="BW2328" s="23"/>
      <c r="BX2328" s="23"/>
      <c r="BY2328" s="23"/>
      <c r="BZ2328" s="23"/>
      <c r="CA2328" s="23"/>
      <c r="CB2328" s="23"/>
      <c r="CC2328" s="23"/>
      <c r="CD2328" s="23"/>
      <c r="CE2328" s="23"/>
      <c r="CF2328" s="21">
        <f t="shared" si="9"/>
        <v>0</v>
      </c>
      <c r="CG2328" s="21"/>
      <c r="CH2328" s="21"/>
      <c r="CI2328" s="21"/>
      <c r="CJ2328" s="21"/>
      <c r="CK2328" s="21"/>
      <c r="CL2328" s="21"/>
      <c r="CM2328" s="21"/>
      <c r="CN2328" s="21"/>
      <c r="CO2328" s="21"/>
      <c r="CP2328" s="21"/>
      <c r="CQ2328" s="21"/>
      <c r="CR2328" s="21"/>
      <c r="CS2328" s="21"/>
      <c r="CT2328" s="21"/>
      <c r="CU2328" s="21"/>
      <c r="CV2328" s="21"/>
      <c r="CW2328" s="21"/>
      <c r="CX2328" s="23">
        <f t="shared" si="11"/>
        <v>0</v>
      </c>
      <c r="CY2328" s="23"/>
      <c r="CZ2328" s="23"/>
      <c r="DA2328" s="23"/>
      <c r="DB2328" s="23"/>
      <c r="DC2328" s="23"/>
      <c r="DD2328" s="23"/>
      <c r="DE2328" s="22">
        <f t="shared" si="13"/>
        <v>0</v>
      </c>
      <c r="DF2328" s="21"/>
      <c r="DG2328" s="21"/>
      <c r="DH2328" s="21"/>
      <c r="DI2328" s="21"/>
      <c r="DJ2328" s="21"/>
      <c r="DK2328" s="24">
        <f t="shared" si="15"/>
        <v>0</v>
      </c>
      <c r="DL2328" s="23"/>
      <c r="DM2328" s="23"/>
      <c r="DN2328" s="3"/>
      <c r="DO2328" s="3"/>
      <c r="DP2328" s="3"/>
      <c r="DQ2328" s="3"/>
      <c r="DR2328" s="3"/>
      <c r="DS2328" s="3"/>
      <c r="DT2328" s="3"/>
      <c r="DU2328" s="3"/>
      <c r="DV2328" s="3"/>
      <c r="DW2328" s="3"/>
      <c r="DX2328" s="3"/>
      <c r="DY2328" s="3"/>
      <c r="DZ2328" s="3"/>
      <c r="EA2328" s="3"/>
      <c r="EB2328" s="3"/>
      <c r="EC2328" s="3"/>
      <c r="ED2328" s="3"/>
      <c r="EE2328" s="3"/>
      <c r="EF2328" s="3"/>
      <c r="EG2328" s="3"/>
    </row>
    <row r="2329" spans="1:137" ht="15.75" customHeight="1">
      <c r="A2329" s="15" t="s">
        <v>7400</v>
      </c>
      <c r="B2329" s="15" t="s">
        <v>7401</v>
      </c>
      <c r="C2329" s="16" t="s">
        <v>7402</v>
      </c>
      <c r="D2329" s="15">
        <v>770175051</v>
      </c>
      <c r="E2329" s="15" t="s">
        <v>7403</v>
      </c>
      <c r="F2329" s="15" t="s">
        <v>84</v>
      </c>
      <c r="G2329" s="15" t="s">
        <v>56</v>
      </c>
      <c r="H2329" s="15" t="s">
        <v>449</v>
      </c>
      <c r="I2329" s="17">
        <f t="shared" si="18"/>
        <v>0</v>
      </c>
      <c r="J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  <c r="U2329" s="17"/>
      <c r="V2329" s="17"/>
      <c r="W2329" s="17"/>
      <c r="X2329" s="17"/>
      <c r="Y2329" s="17"/>
      <c r="Z2329" s="18">
        <f t="shared" si="1"/>
        <v>100</v>
      </c>
      <c r="AA2329" s="19"/>
      <c r="AB2329" s="19"/>
      <c r="AC2329" s="19"/>
      <c r="AD2329" s="19"/>
      <c r="AE2329" s="25">
        <v>100</v>
      </c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20">
        <f t="shared" si="3"/>
        <v>0</v>
      </c>
      <c r="AS2329" s="21"/>
      <c r="AT2329" s="21"/>
      <c r="AU2329" s="21"/>
      <c r="AV2329" s="21"/>
      <c r="AW2329" s="21"/>
      <c r="AX2329" s="21"/>
      <c r="AY2329" s="21"/>
      <c r="AZ2329" s="21"/>
      <c r="BA2329" s="21"/>
      <c r="BB2329" s="21"/>
      <c r="BC2329" s="21"/>
      <c r="BD2329" s="21"/>
      <c r="BE2329" s="21"/>
      <c r="BF2329" s="21"/>
      <c r="BG2329" s="21"/>
      <c r="BH2329" s="21"/>
      <c r="BI2329" s="21"/>
      <c r="BJ2329" s="22">
        <f t="shared" si="21"/>
        <v>0</v>
      </c>
      <c r="BK2329" s="21"/>
      <c r="BL2329" s="21"/>
      <c r="BM2329" s="21"/>
      <c r="BN2329" s="23">
        <f t="shared" si="7"/>
        <v>20</v>
      </c>
      <c r="BO2329" s="23"/>
      <c r="BP2329" s="23"/>
      <c r="BQ2329" s="23">
        <v>10</v>
      </c>
      <c r="BR2329" s="23"/>
      <c r="BS2329" s="23"/>
      <c r="BT2329" s="23"/>
      <c r="BU2329" s="23"/>
      <c r="BV2329" s="23"/>
      <c r="BW2329" s="23">
        <v>10</v>
      </c>
      <c r="BX2329" s="23"/>
      <c r="BY2329" s="23"/>
      <c r="BZ2329" s="23"/>
      <c r="CA2329" s="23"/>
      <c r="CB2329" s="23"/>
      <c r="CC2329" s="23"/>
      <c r="CD2329" s="23"/>
      <c r="CE2329" s="23"/>
      <c r="CF2329" s="21">
        <f t="shared" si="9"/>
        <v>800</v>
      </c>
      <c r="CG2329" s="21"/>
      <c r="CH2329" s="21"/>
      <c r="CI2329" s="21"/>
      <c r="CJ2329" s="21">
        <v>800</v>
      </c>
      <c r="CK2329" s="21"/>
      <c r="CL2329" s="21"/>
      <c r="CM2329" s="21"/>
      <c r="CN2329" s="21"/>
      <c r="CO2329" s="21"/>
      <c r="CP2329" s="21"/>
      <c r="CQ2329" s="21"/>
      <c r="CR2329" s="21"/>
      <c r="CS2329" s="21"/>
      <c r="CT2329" s="21"/>
      <c r="CU2329" s="21"/>
      <c r="CV2329" s="21"/>
      <c r="CW2329" s="21"/>
      <c r="CX2329" s="23">
        <f t="shared" si="11"/>
        <v>0</v>
      </c>
      <c r="CY2329" s="23"/>
      <c r="CZ2329" s="23"/>
      <c r="DA2329" s="23"/>
      <c r="DB2329" s="23"/>
      <c r="DC2329" s="23"/>
      <c r="DD2329" s="23"/>
      <c r="DE2329" s="22">
        <f t="shared" si="13"/>
        <v>0</v>
      </c>
      <c r="DF2329" s="21"/>
      <c r="DG2329" s="21"/>
      <c r="DH2329" s="21"/>
      <c r="DI2329" s="21"/>
      <c r="DJ2329" s="21"/>
      <c r="DK2329" s="24">
        <f t="shared" si="15"/>
        <v>0</v>
      </c>
      <c r="DL2329" s="23"/>
      <c r="DM2329" s="23"/>
      <c r="DN2329" s="3"/>
      <c r="DO2329" s="3"/>
      <c r="DP2329" s="3"/>
      <c r="DQ2329" s="3"/>
      <c r="DR2329" s="3"/>
      <c r="DS2329" s="3"/>
      <c r="DT2329" s="3"/>
      <c r="DU2329" s="3"/>
      <c r="DV2329" s="3"/>
      <c r="DW2329" s="3"/>
      <c r="DX2329" s="3"/>
      <c r="DY2329" s="3"/>
      <c r="DZ2329" s="3"/>
      <c r="EA2329" s="3"/>
      <c r="EB2329" s="3"/>
      <c r="EC2329" s="3"/>
      <c r="ED2329" s="3"/>
      <c r="EE2329" s="3"/>
      <c r="EF2329" s="3"/>
      <c r="EG2329" s="3"/>
    </row>
    <row r="2330" spans="1:137" ht="15.75" customHeight="1">
      <c r="A2330" s="15" t="s">
        <v>7404</v>
      </c>
      <c r="B2330" s="15" t="s">
        <v>7405</v>
      </c>
      <c r="C2330" s="16">
        <v>47544384</v>
      </c>
      <c r="D2330" s="15">
        <v>724786907</v>
      </c>
      <c r="E2330" s="15" t="s">
        <v>7406</v>
      </c>
      <c r="F2330" s="15" t="s">
        <v>84</v>
      </c>
      <c r="G2330" s="15" t="s">
        <v>101</v>
      </c>
      <c r="H2330" s="15" t="s">
        <v>7407</v>
      </c>
      <c r="I2330" s="17">
        <f t="shared" si="18"/>
        <v>0</v>
      </c>
      <c r="J2330" s="17"/>
      <c r="K2330" s="17"/>
      <c r="L2330" s="17"/>
      <c r="M2330" s="17"/>
      <c r="N2330" s="17"/>
      <c r="O2330" s="17"/>
      <c r="P2330" s="17"/>
      <c r="Q2330" s="17"/>
      <c r="R2330" s="17"/>
      <c r="S2330" s="17"/>
      <c r="T2330" s="17"/>
      <c r="U2330" s="17"/>
      <c r="V2330" s="17"/>
      <c r="W2330" s="17"/>
      <c r="X2330" s="17"/>
      <c r="Y2330" s="17"/>
      <c r="Z2330" s="18">
        <f t="shared" si="1"/>
        <v>200</v>
      </c>
      <c r="AA2330" s="19"/>
      <c r="AB2330" s="19"/>
      <c r="AC2330" s="19"/>
      <c r="AD2330" s="19"/>
      <c r="AE2330" s="19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>
        <v>200</v>
      </c>
      <c r="AP2330" s="19"/>
      <c r="AQ2330" s="19"/>
      <c r="AR2330" s="20">
        <f t="shared" si="3"/>
        <v>0</v>
      </c>
      <c r="AS2330" s="21"/>
      <c r="AT2330" s="21"/>
      <c r="AU2330" s="21"/>
      <c r="AV2330" s="21"/>
      <c r="AW2330" s="21"/>
      <c r="AX2330" s="21"/>
      <c r="AY2330" s="21"/>
      <c r="AZ2330" s="21"/>
      <c r="BA2330" s="21"/>
      <c r="BB2330" s="21"/>
      <c r="BC2330" s="21"/>
      <c r="BD2330" s="21"/>
      <c r="BE2330" s="21"/>
      <c r="BF2330" s="21"/>
      <c r="BG2330" s="21"/>
      <c r="BH2330" s="21"/>
      <c r="BI2330" s="21"/>
      <c r="BJ2330" s="22">
        <f t="shared" si="21"/>
        <v>0</v>
      </c>
      <c r="BK2330" s="21"/>
      <c r="BL2330" s="21"/>
      <c r="BM2330" s="21"/>
      <c r="BN2330" s="23">
        <f t="shared" si="7"/>
        <v>0</v>
      </c>
      <c r="BO2330" s="23"/>
      <c r="BP2330" s="23"/>
      <c r="BQ2330" s="23"/>
      <c r="BR2330" s="23"/>
      <c r="BS2330" s="23"/>
      <c r="BT2330" s="23"/>
      <c r="BU2330" s="23"/>
      <c r="BV2330" s="23"/>
      <c r="BW2330" s="23"/>
      <c r="BX2330" s="23"/>
      <c r="BY2330" s="23"/>
      <c r="BZ2330" s="23"/>
      <c r="CA2330" s="23"/>
      <c r="CB2330" s="23"/>
      <c r="CC2330" s="23"/>
      <c r="CD2330" s="23"/>
      <c r="CE2330" s="23"/>
      <c r="CF2330" s="21">
        <f t="shared" si="9"/>
        <v>800</v>
      </c>
      <c r="CG2330" s="21"/>
      <c r="CH2330" s="21"/>
      <c r="CI2330" s="21"/>
      <c r="CJ2330" s="21"/>
      <c r="CK2330" s="21"/>
      <c r="CL2330" s="21"/>
      <c r="CM2330" s="21"/>
      <c r="CN2330" s="21"/>
      <c r="CO2330" s="21"/>
      <c r="CP2330" s="21"/>
      <c r="CQ2330" s="21"/>
      <c r="CR2330" s="21"/>
      <c r="CS2330" s="21"/>
      <c r="CT2330" s="21"/>
      <c r="CU2330" s="21">
        <v>800</v>
      </c>
      <c r="CV2330" s="21"/>
      <c r="CW2330" s="21"/>
      <c r="CX2330" s="23">
        <f t="shared" si="11"/>
        <v>5</v>
      </c>
      <c r="CY2330" s="23"/>
      <c r="CZ2330" s="23"/>
      <c r="DA2330" s="23"/>
      <c r="DB2330" s="23">
        <v>5</v>
      </c>
      <c r="DC2330" s="23"/>
      <c r="DD2330" s="23"/>
      <c r="DE2330" s="22">
        <f t="shared" si="13"/>
        <v>0</v>
      </c>
      <c r="DF2330" s="21"/>
      <c r="DG2330" s="21"/>
      <c r="DH2330" s="21"/>
      <c r="DI2330" s="21"/>
      <c r="DJ2330" s="21"/>
      <c r="DK2330" s="24">
        <f t="shared" si="15"/>
        <v>5</v>
      </c>
      <c r="DL2330" s="23">
        <v>5</v>
      </c>
      <c r="DM2330" s="23"/>
      <c r="DN2330" s="3"/>
      <c r="DO2330" s="3"/>
      <c r="DP2330" s="3"/>
      <c r="DQ2330" s="3"/>
      <c r="DR2330" s="3"/>
      <c r="DS2330" s="3"/>
      <c r="DT2330" s="3"/>
      <c r="DU2330" s="3"/>
      <c r="DV2330" s="3"/>
      <c r="DW2330" s="3"/>
      <c r="DX2330" s="3"/>
      <c r="DY2330" s="3"/>
      <c r="DZ2330" s="3"/>
      <c r="EA2330" s="3"/>
      <c r="EB2330" s="3"/>
      <c r="EC2330" s="3"/>
      <c r="ED2330" s="3"/>
      <c r="EE2330" s="3"/>
      <c r="EF2330" s="3"/>
      <c r="EG2330" s="3"/>
    </row>
    <row r="2331" spans="1:137" ht="15.75" customHeight="1">
      <c r="A2331" s="15" t="s">
        <v>7408</v>
      </c>
      <c r="B2331" s="15" t="s">
        <v>7409</v>
      </c>
      <c r="C2331" s="16">
        <v>24839370</v>
      </c>
      <c r="D2331" s="15">
        <v>606839090</v>
      </c>
      <c r="E2331" s="15" t="s">
        <v>7410</v>
      </c>
      <c r="F2331" s="15" t="s">
        <v>84</v>
      </c>
      <c r="G2331" s="15" t="s">
        <v>91</v>
      </c>
      <c r="H2331" s="15" t="s">
        <v>80</v>
      </c>
      <c r="I2331" s="17">
        <f t="shared" si="18"/>
        <v>0</v>
      </c>
      <c r="J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  <c r="U2331" s="17"/>
      <c r="V2331" s="17"/>
      <c r="W2331" s="17"/>
      <c r="X2331" s="17"/>
      <c r="Y2331" s="17"/>
      <c r="Z2331" s="18">
        <f t="shared" si="1"/>
        <v>20</v>
      </c>
      <c r="AA2331" s="19"/>
      <c r="AB2331" s="19"/>
      <c r="AC2331" s="19"/>
      <c r="AD2331" s="19"/>
      <c r="AE2331" s="19"/>
      <c r="AF2331" s="19">
        <v>10</v>
      </c>
      <c r="AG2331" s="19"/>
      <c r="AH2331" s="19"/>
      <c r="AI2331" s="19"/>
      <c r="AJ2331" s="19"/>
      <c r="AK2331" s="19"/>
      <c r="AL2331" s="19"/>
      <c r="AM2331" s="19"/>
      <c r="AN2331" s="19"/>
      <c r="AO2331" s="19">
        <v>10</v>
      </c>
      <c r="AP2331" s="19"/>
      <c r="AQ2331" s="19"/>
      <c r="AR2331" s="20">
        <f t="shared" si="3"/>
        <v>0</v>
      </c>
      <c r="AS2331" s="21"/>
      <c r="AT2331" s="21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21"/>
      <c r="BE2331" s="21"/>
      <c r="BF2331" s="21"/>
      <c r="BG2331" s="21"/>
      <c r="BH2331" s="21"/>
      <c r="BI2331" s="21"/>
      <c r="BJ2331" s="22">
        <f t="shared" si="21"/>
        <v>0</v>
      </c>
      <c r="BK2331" s="21"/>
      <c r="BL2331" s="21"/>
      <c r="BM2331" s="21"/>
      <c r="BN2331" s="23">
        <f t="shared" si="7"/>
        <v>0</v>
      </c>
      <c r="BO2331" s="23"/>
      <c r="BP2331" s="23"/>
      <c r="BQ2331" s="23"/>
      <c r="BR2331" s="23"/>
      <c r="BS2331" s="23"/>
      <c r="BT2331" s="23"/>
      <c r="BU2331" s="23"/>
      <c r="BV2331" s="23"/>
      <c r="BW2331" s="23"/>
      <c r="BX2331" s="23"/>
      <c r="BY2331" s="23"/>
      <c r="BZ2331" s="23"/>
      <c r="CA2331" s="23"/>
      <c r="CB2331" s="23"/>
      <c r="CC2331" s="23"/>
      <c r="CD2331" s="23"/>
      <c r="CE2331" s="23"/>
      <c r="CF2331" s="21">
        <f t="shared" si="9"/>
        <v>100</v>
      </c>
      <c r="CG2331" s="21"/>
      <c r="CH2331" s="21"/>
      <c r="CI2331" s="21"/>
      <c r="CJ2331" s="21"/>
      <c r="CK2331" s="21"/>
      <c r="CL2331" s="21"/>
      <c r="CM2331" s="21"/>
      <c r="CN2331" s="21"/>
      <c r="CO2331" s="21"/>
      <c r="CP2331" s="21"/>
      <c r="CQ2331" s="21"/>
      <c r="CR2331" s="21"/>
      <c r="CS2331" s="21"/>
      <c r="CT2331" s="21"/>
      <c r="CU2331" s="21">
        <v>100</v>
      </c>
      <c r="CV2331" s="21"/>
      <c r="CW2331" s="21"/>
      <c r="CX2331" s="23">
        <f t="shared" si="11"/>
        <v>1</v>
      </c>
      <c r="CY2331" s="23"/>
      <c r="CZ2331" s="23"/>
      <c r="DA2331" s="23"/>
      <c r="DB2331" s="23">
        <v>1</v>
      </c>
      <c r="DC2331" s="23"/>
      <c r="DD2331" s="23"/>
      <c r="DE2331" s="22">
        <f t="shared" si="13"/>
        <v>0</v>
      </c>
      <c r="DF2331" s="21"/>
      <c r="DG2331" s="21"/>
      <c r="DH2331" s="21"/>
      <c r="DI2331" s="21"/>
      <c r="DJ2331" s="21"/>
      <c r="DK2331" s="24">
        <f t="shared" si="15"/>
        <v>0</v>
      </c>
      <c r="DL2331" s="23"/>
      <c r="DM2331" s="23"/>
      <c r="DN2331" s="3"/>
      <c r="DO2331" s="3"/>
      <c r="DP2331" s="3"/>
      <c r="DQ2331" s="3"/>
      <c r="DR2331" s="3"/>
      <c r="DS2331" s="3"/>
      <c r="DT2331" s="3"/>
      <c r="DU2331" s="3"/>
      <c r="DV2331" s="3"/>
      <c r="DW2331" s="3"/>
      <c r="DX2331" s="3"/>
      <c r="DY2331" s="3"/>
      <c r="DZ2331" s="3"/>
      <c r="EA2331" s="3"/>
      <c r="EB2331" s="3"/>
      <c r="EC2331" s="3"/>
      <c r="ED2331" s="3"/>
      <c r="EE2331" s="3"/>
      <c r="EF2331" s="3"/>
      <c r="EG2331" s="3"/>
    </row>
    <row r="2332" spans="1:137" ht="15.75" customHeight="1">
      <c r="A2332" s="15" t="s">
        <v>7411</v>
      </c>
      <c r="B2332" s="15" t="s">
        <v>7412</v>
      </c>
      <c r="C2332" s="16">
        <v>60470542</v>
      </c>
      <c r="D2332" s="15">
        <v>604286904</v>
      </c>
      <c r="E2332" s="15" t="s">
        <v>7413</v>
      </c>
      <c r="F2332" s="15" t="s">
        <v>84</v>
      </c>
      <c r="G2332" s="15" t="s">
        <v>91</v>
      </c>
      <c r="H2332" s="15" t="s">
        <v>80</v>
      </c>
      <c r="I2332" s="17">
        <f t="shared" si="18"/>
        <v>0</v>
      </c>
      <c r="J2332" s="17"/>
      <c r="K2332" s="17"/>
      <c r="L2332" s="17"/>
      <c r="M2332" s="17"/>
      <c r="N2332" s="17"/>
      <c r="O2332" s="17"/>
      <c r="P2332" s="17"/>
      <c r="Q2332" s="17"/>
      <c r="R2332" s="17"/>
      <c r="S2332" s="17"/>
      <c r="T2332" s="17"/>
      <c r="U2332" s="17"/>
      <c r="V2332" s="17"/>
      <c r="W2332" s="17"/>
      <c r="X2332" s="17"/>
      <c r="Y2332" s="17"/>
      <c r="Z2332" s="18">
        <f t="shared" si="1"/>
        <v>19</v>
      </c>
      <c r="AA2332" s="19"/>
      <c r="AB2332" s="19"/>
      <c r="AC2332" s="19"/>
      <c r="AD2332" s="19"/>
      <c r="AE2332" s="19"/>
      <c r="AF2332" s="19"/>
      <c r="AG2332" s="19">
        <v>19</v>
      </c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20">
        <f t="shared" si="3"/>
        <v>0</v>
      </c>
      <c r="AS2332" s="21"/>
      <c r="AT2332" s="21"/>
      <c r="AU2332" s="21"/>
      <c r="AV2332" s="21"/>
      <c r="AW2332" s="21"/>
      <c r="AX2332" s="21"/>
      <c r="AY2332" s="21"/>
      <c r="AZ2332" s="21"/>
      <c r="BA2332" s="21"/>
      <c r="BB2332" s="21"/>
      <c r="BC2332" s="21"/>
      <c r="BD2332" s="21"/>
      <c r="BE2332" s="21"/>
      <c r="BF2332" s="21"/>
      <c r="BG2332" s="21"/>
      <c r="BH2332" s="21"/>
      <c r="BI2332" s="21"/>
      <c r="BJ2332" s="22">
        <f t="shared" si="21"/>
        <v>0</v>
      </c>
      <c r="BK2332" s="21"/>
      <c r="BL2332" s="21"/>
      <c r="BM2332" s="21"/>
      <c r="BN2332" s="23">
        <f t="shared" si="7"/>
        <v>0</v>
      </c>
      <c r="BO2332" s="23"/>
      <c r="BP2332" s="23"/>
      <c r="BQ2332" s="23"/>
      <c r="BR2332" s="23"/>
      <c r="BS2332" s="23"/>
      <c r="BT2332" s="23"/>
      <c r="BU2332" s="23"/>
      <c r="BV2332" s="23"/>
      <c r="BW2332" s="23"/>
      <c r="BX2332" s="23"/>
      <c r="BY2332" s="23"/>
      <c r="BZ2332" s="23"/>
      <c r="CA2332" s="23"/>
      <c r="CB2332" s="23"/>
      <c r="CC2332" s="23"/>
      <c r="CD2332" s="23"/>
      <c r="CE2332" s="23"/>
      <c r="CF2332" s="21">
        <f t="shared" si="9"/>
        <v>0</v>
      </c>
      <c r="CG2332" s="21"/>
      <c r="CH2332" s="21"/>
      <c r="CI2332" s="21"/>
      <c r="CJ2332" s="21"/>
      <c r="CK2332" s="21"/>
      <c r="CL2332" s="21"/>
      <c r="CM2332" s="21"/>
      <c r="CN2332" s="21"/>
      <c r="CO2332" s="21"/>
      <c r="CP2332" s="21"/>
      <c r="CQ2332" s="21"/>
      <c r="CR2332" s="21"/>
      <c r="CS2332" s="21"/>
      <c r="CT2332" s="21"/>
      <c r="CU2332" s="21"/>
      <c r="CV2332" s="21"/>
      <c r="CW2332" s="21"/>
      <c r="CX2332" s="23">
        <f t="shared" si="11"/>
        <v>0</v>
      </c>
      <c r="CY2332" s="23"/>
      <c r="CZ2332" s="23"/>
      <c r="DA2332" s="23"/>
      <c r="DB2332" s="23"/>
      <c r="DC2332" s="23"/>
      <c r="DD2332" s="23"/>
      <c r="DE2332" s="22">
        <f t="shared" si="13"/>
        <v>0</v>
      </c>
      <c r="DF2332" s="21"/>
      <c r="DG2332" s="21"/>
      <c r="DH2332" s="21"/>
      <c r="DI2332" s="21"/>
      <c r="DJ2332" s="21"/>
      <c r="DK2332" s="24">
        <f t="shared" si="15"/>
        <v>0</v>
      </c>
      <c r="DL2332" s="23"/>
      <c r="DM2332" s="23"/>
      <c r="DN2332" s="3"/>
      <c r="DO2332" s="3"/>
      <c r="DP2332" s="3"/>
      <c r="DQ2332" s="3"/>
      <c r="DR2332" s="3"/>
      <c r="DS2332" s="3"/>
      <c r="DT2332" s="3"/>
      <c r="DU2332" s="3"/>
      <c r="DV2332" s="3"/>
      <c r="DW2332" s="3"/>
      <c r="DX2332" s="3"/>
      <c r="DY2332" s="3"/>
      <c r="DZ2332" s="3"/>
      <c r="EA2332" s="3"/>
      <c r="EB2332" s="3"/>
      <c r="EC2332" s="3"/>
      <c r="ED2332" s="3"/>
      <c r="EE2332" s="3"/>
      <c r="EF2332" s="3"/>
      <c r="EG2332" s="3"/>
    </row>
    <row r="2333" spans="1:137" ht="15.75" customHeight="1">
      <c r="A2333" s="15" t="s">
        <v>7414</v>
      </c>
      <c r="B2333" s="15" t="s">
        <v>7415</v>
      </c>
      <c r="C2333" s="16">
        <v>64577163</v>
      </c>
      <c r="D2333" s="15">
        <v>606674149</v>
      </c>
      <c r="E2333" s="15" t="s">
        <v>7416</v>
      </c>
      <c r="F2333" s="15" t="s">
        <v>84</v>
      </c>
      <c r="G2333" s="15" t="s">
        <v>91</v>
      </c>
      <c r="H2333" s="15" t="s">
        <v>86</v>
      </c>
      <c r="I2333" s="17">
        <f t="shared" si="18"/>
        <v>0</v>
      </c>
      <c r="J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  <c r="U2333" s="17"/>
      <c r="V2333" s="17"/>
      <c r="W2333" s="17"/>
      <c r="X2333" s="17"/>
      <c r="Y2333" s="17"/>
      <c r="Z2333" s="18">
        <f t="shared" si="1"/>
        <v>19</v>
      </c>
      <c r="AA2333" s="19"/>
      <c r="AB2333" s="19"/>
      <c r="AC2333" s="19"/>
      <c r="AD2333" s="19"/>
      <c r="AE2333" s="19"/>
      <c r="AF2333" s="19"/>
      <c r="AG2333" s="19">
        <v>19</v>
      </c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20">
        <f t="shared" si="3"/>
        <v>0</v>
      </c>
      <c r="AS2333" s="21"/>
      <c r="AT2333" s="21"/>
      <c r="AU2333" s="21"/>
      <c r="AV2333" s="21"/>
      <c r="AW2333" s="21"/>
      <c r="AX2333" s="21"/>
      <c r="AY2333" s="21"/>
      <c r="AZ2333" s="21"/>
      <c r="BA2333" s="21"/>
      <c r="BB2333" s="21"/>
      <c r="BC2333" s="21"/>
      <c r="BD2333" s="21"/>
      <c r="BE2333" s="21"/>
      <c r="BF2333" s="21"/>
      <c r="BG2333" s="21"/>
      <c r="BH2333" s="21"/>
      <c r="BI2333" s="21"/>
      <c r="BJ2333" s="22">
        <f t="shared" si="21"/>
        <v>0</v>
      </c>
      <c r="BK2333" s="21"/>
      <c r="BL2333" s="21"/>
      <c r="BM2333" s="21"/>
      <c r="BN2333" s="23">
        <f t="shared" si="7"/>
        <v>0</v>
      </c>
      <c r="BO2333" s="23"/>
      <c r="BP2333" s="23"/>
      <c r="BQ2333" s="23"/>
      <c r="BR2333" s="23"/>
      <c r="BS2333" s="23"/>
      <c r="BT2333" s="23"/>
      <c r="BU2333" s="23"/>
      <c r="BV2333" s="23"/>
      <c r="BW2333" s="23"/>
      <c r="BX2333" s="23"/>
      <c r="BY2333" s="23"/>
      <c r="BZ2333" s="23"/>
      <c r="CA2333" s="23"/>
      <c r="CB2333" s="23"/>
      <c r="CC2333" s="23"/>
      <c r="CD2333" s="23"/>
      <c r="CE2333" s="23"/>
      <c r="CF2333" s="21">
        <f t="shared" si="9"/>
        <v>0</v>
      </c>
      <c r="CG2333" s="21"/>
      <c r="CH2333" s="21"/>
      <c r="CI2333" s="21"/>
      <c r="CJ2333" s="21"/>
      <c r="CK2333" s="21"/>
      <c r="CL2333" s="21"/>
      <c r="CM2333" s="21"/>
      <c r="CN2333" s="21"/>
      <c r="CO2333" s="21"/>
      <c r="CP2333" s="21"/>
      <c r="CQ2333" s="21"/>
      <c r="CR2333" s="21"/>
      <c r="CS2333" s="21"/>
      <c r="CT2333" s="21"/>
      <c r="CU2333" s="21"/>
      <c r="CV2333" s="21"/>
      <c r="CW2333" s="21"/>
      <c r="CX2333" s="23">
        <f t="shared" si="11"/>
        <v>0</v>
      </c>
      <c r="CY2333" s="23"/>
      <c r="CZ2333" s="23"/>
      <c r="DA2333" s="23"/>
      <c r="DB2333" s="23"/>
      <c r="DC2333" s="23"/>
      <c r="DD2333" s="23"/>
      <c r="DE2333" s="22">
        <f t="shared" si="13"/>
        <v>0</v>
      </c>
      <c r="DF2333" s="21"/>
      <c r="DG2333" s="21"/>
      <c r="DH2333" s="21"/>
      <c r="DI2333" s="21"/>
      <c r="DJ2333" s="21"/>
      <c r="DK2333" s="24">
        <f t="shared" si="15"/>
        <v>0</v>
      </c>
      <c r="DL2333" s="23"/>
      <c r="DM2333" s="23"/>
      <c r="DN2333" s="3"/>
      <c r="DO2333" s="3"/>
      <c r="DP2333" s="3"/>
      <c r="DQ2333" s="3"/>
      <c r="DR2333" s="3"/>
      <c r="DS2333" s="3"/>
      <c r="DT2333" s="3"/>
      <c r="DU2333" s="3"/>
      <c r="DV2333" s="3"/>
      <c r="DW2333" s="3"/>
      <c r="DX2333" s="3"/>
      <c r="DY2333" s="3"/>
      <c r="DZ2333" s="3"/>
      <c r="EA2333" s="3"/>
      <c r="EB2333" s="3"/>
      <c r="EC2333" s="3"/>
      <c r="ED2333" s="3"/>
      <c r="EE2333" s="3"/>
      <c r="EF2333" s="3"/>
      <c r="EG2333" s="3"/>
    </row>
    <row r="2334" spans="1:137" ht="15.75" customHeight="1">
      <c r="A2334" s="15" t="s">
        <v>7417</v>
      </c>
      <c r="B2334" s="15" t="s">
        <v>7418</v>
      </c>
      <c r="C2334" s="16">
        <v>24258067</v>
      </c>
      <c r="D2334" s="15">
        <v>606703461</v>
      </c>
      <c r="E2334" s="15" t="s">
        <v>7419</v>
      </c>
      <c r="F2334" s="15" t="s">
        <v>84</v>
      </c>
      <c r="G2334" s="15" t="s">
        <v>101</v>
      </c>
      <c r="H2334" s="15" t="s">
        <v>496</v>
      </c>
      <c r="I2334" s="17">
        <f t="shared" si="18"/>
        <v>0</v>
      </c>
      <c r="J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  <c r="U2334" s="17"/>
      <c r="V2334" s="17"/>
      <c r="W2334" s="17"/>
      <c r="X2334" s="17"/>
      <c r="Y2334" s="17"/>
      <c r="Z2334" s="18">
        <f t="shared" si="1"/>
        <v>13</v>
      </c>
      <c r="AA2334" s="19"/>
      <c r="AB2334" s="19"/>
      <c r="AC2334" s="19"/>
      <c r="AD2334" s="19"/>
      <c r="AE2334" s="19"/>
      <c r="AF2334" s="19">
        <v>6</v>
      </c>
      <c r="AG2334" s="19"/>
      <c r="AH2334" s="19">
        <v>7</v>
      </c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20">
        <f t="shared" si="3"/>
        <v>0</v>
      </c>
      <c r="AS2334" s="21"/>
      <c r="AT2334" s="21"/>
      <c r="AU2334" s="21"/>
      <c r="AV2334" s="21"/>
      <c r="AW2334" s="21"/>
      <c r="AX2334" s="21"/>
      <c r="AY2334" s="21"/>
      <c r="AZ2334" s="21"/>
      <c r="BA2334" s="21"/>
      <c r="BB2334" s="21"/>
      <c r="BC2334" s="21"/>
      <c r="BD2334" s="21"/>
      <c r="BE2334" s="21"/>
      <c r="BF2334" s="21"/>
      <c r="BG2334" s="21"/>
      <c r="BH2334" s="21"/>
      <c r="BI2334" s="21"/>
      <c r="BJ2334" s="22">
        <f t="shared" si="21"/>
        <v>0</v>
      </c>
      <c r="BK2334" s="21"/>
      <c r="BL2334" s="21"/>
      <c r="BM2334" s="21"/>
      <c r="BN2334" s="23">
        <f t="shared" si="7"/>
        <v>0</v>
      </c>
      <c r="BO2334" s="23"/>
      <c r="BP2334" s="23"/>
      <c r="BQ2334" s="23"/>
      <c r="BR2334" s="23"/>
      <c r="BS2334" s="23"/>
      <c r="BT2334" s="23"/>
      <c r="BU2334" s="23"/>
      <c r="BV2334" s="23"/>
      <c r="BW2334" s="23"/>
      <c r="BX2334" s="23"/>
      <c r="BY2334" s="23"/>
      <c r="BZ2334" s="23"/>
      <c r="CA2334" s="23"/>
      <c r="CB2334" s="23"/>
      <c r="CC2334" s="23"/>
      <c r="CD2334" s="23"/>
      <c r="CE2334" s="23"/>
      <c r="CF2334" s="21">
        <f t="shared" si="9"/>
        <v>0</v>
      </c>
      <c r="CG2334" s="21"/>
      <c r="CH2334" s="21"/>
      <c r="CI2334" s="21"/>
      <c r="CJ2334" s="21"/>
      <c r="CK2334" s="21"/>
      <c r="CL2334" s="21"/>
      <c r="CM2334" s="21"/>
      <c r="CN2334" s="21"/>
      <c r="CO2334" s="21"/>
      <c r="CP2334" s="21"/>
      <c r="CQ2334" s="21"/>
      <c r="CR2334" s="21"/>
      <c r="CS2334" s="21"/>
      <c r="CT2334" s="21"/>
      <c r="CU2334" s="21"/>
      <c r="CV2334" s="21"/>
      <c r="CW2334" s="21"/>
      <c r="CX2334" s="23">
        <f t="shared" si="11"/>
        <v>0</v>
      </c>
      <c r="CY2334" s="23"/>
      <c r="CZ2334" s="23"/>
      <c r="DA2334" s="23"/>
      <c r="DB2334" s="23"/>
      <c r="DC2334" s="23"/>
      <c r="DD2334" s="23"/>
      <c r="DE2334" s="22">
        <f t="shared" si="13"/>
        <v>0</v>
      </c>
      <c r="DF2334" s="21"/>
      <c r="DG2334" s="21"/>
      <c r="DH2334" s="21"/>
      <c r="DI2334" s="21"/>
      <c r="DJ2334" s="21"/>
      <c r="DK2334" s="24">
        <f t="shared" si="15"/>
        <v>0</v>
      </c>
      <c r="DL2334" s="23"/>
      <c r="DM2334" s="23"/>
      <c r="DN2334" s="3"/>
      <c r="DO2334" s="3"/>
      <c r="DP2334" s="3"/>
      <c r="DQ2334" s="3"/>
      <c r="DR2334" s="3"/>
      <c r="DS2334" s="3"/>
      <c r="DT2334" s="3"/>
      <c r="DU2334" s="3"/>
      <c r="DV2334" s="3"/>
      <c r="DW2334" s="3"/>
      <c r="DX2334" s="3"/>
      <c r="DY2334" s="3"/>
      <c r="DZ2334" s="3"/>
      <c r="EA2334" s="3"/>
      <c r="EB2334" s="3"/>
      <c r="EC2334" s="3"/>
      <c r="ED2334" s="3"/>
      <c r="EE2334" s="3"/>
      <c r="EF2334" s="3"/>
      <c r="EG2334" s="3"/>
    </row>
    <row r="2335" spans="1:137" ht="15.75" customHeight="1">
      <c r="A2335" s="15" t="s">
        <v>7420</v>
      </c>
      <c r="B2335" s="15" t="s">
        <v>7421</v>
      </c>
      <c r="C2335" s="16">
        <v>63745194</v>
      </c>
      <c r="D2335" s="15">
        <v>605820692</v>
      </c>
      <c r="E2335" s="15" t="s">
        <v>2911</v>
      </c>
      <c r="F2335" s="15" t="s">
        <v>84</v>
      </c>
      <c r="G2335" s="15" t="s">
        <v>91</v>
      </c>
      <c r="H2335" s="15" t="s">
        <v>121</v>
      </c>
      <c r="I2335" s="17">
        <f t="shared" si="18"/>
        <v>0</v>
      </c>
      <c r="J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  <c r="U2335" s="17"/>
      <c r="V2335" s="17"/>
      <c r="W2335" s="17"/>
      <c r="X2335" s="17"/>
      <c r="Y2335" s="17"/>
      <c r="Z2335" s="18">
        <f t="shared" si="1"/>
        <v>29</v>
      </c>
      <c r="AA2335" s="19"/>
      <c r="AB2335" s="19"/>
      <c r="AC2335" s="19"/>
      <c r="AD2335" s="19"/>
      <c r="AE2335" s="19"/>
      <c r="AF2335" s="19"/>
      <c r="AG2335" s="19">
        <v>19</v>
      </c>
      <c r="AH2335" s="19"/>
      <c r="AI2335" s="19"/>
      <c r="AJ2335" s="19"/>
      <c r="AK2335" s="19"/>
      <c r="AL2335" s="19"/>
      <c r="AM2335" s="19"/>
      <c r="AN2335" s="19"/>
      <c r="AO2335" s="19">
        <v>10</v>
      </c>
      <c r="AP2335" s="19"/>
      <c r="AQ2335" s="19"/>
      <c r="AR2335" s="20">
        <f t="shared" si="3"/>
        <v>0</v>
      </c>
      <c r="AS2335" s="21"/>
      <c r="AT2335" s="21"/>
      <c r="AU2335" s="21"/>
      <c r="AV2335" s="21"/>
      <c r="AW2335" s="21"/>
      <c r="AX2335" s="21"/>
      <c r="AY2335" s="21"/>
      <c r="AZ2335" s="21"/>
      <c r="BA2335" s="21"/>
      <c r="BB2335" s="21"/>
      <c r="BC2335" s="21"/>
      <c r="BD2335" s="21"/>
      <c r="BE2335" s="21"/>
      <c r="BF2335" s="21"/>
      <c r="BG2335" s="21"/>
      <c r="BH2335" s="21"/>
      <c r="BI2335" s="21"/>
      <c r="BJ2335" s="22">
        <f t="shared" si="21"/>
        <v>0</v>
      </c>
      <c r="BK2335" s="21"/>
      <c r="BL2335" s="21"/>
      <c r="BM2335" s="21"/>
      <c r="BN2335" s="23">
        <f t="shared" si="7"/>
        <v>0</v>
      </c>
      <c r="BO2335" s="23"/>
      <c r="BP2335" s="23"/>
      <c r="BQ2335" s="23"/>
      <c r="BR2335" s="23"/>
      <c r="BS2335" s="23"/>
      <c r="BT2335" s="23"/>
      <c r="BU2335" s="23"/>
      <c r="BV2335" s="23"/>
      <c r="BW2335" s="23"/>
      <c r="BX2335" s="23"/>
      <c r="BY2335" s="23"/>
      <c r="BZ2335" s="23"/>
      <c r="CA2335" s="23"/>
      <c r="CB2335" s="23"/>
      <c r="CC2335" s="23"/>
      <c r="CD2335" s="23"/>
      <c r="CE2335" s="23"/>
      <c r="CF2335" s="21">
        <f t="shared" si="9"/>
        <v>100</v>
      </c>
      <c r="CG2335" s="21"/>
      <c r="CH2335" s="21"/>
      <c r="CI2335" s="21"/>
      <c r="CJ2335" s="21"/>
      <c r="CK2335" s="21"/>
      <c r="CL2335" s="21"/>
      <c r="CM2335" s="21"/>
      <c r="CN2335" s="21"/>
      <c r="CO2335" s="21"/>
      <c r="CP2335" s="21"/>
      <c r="CQ2335" s="21"/>
      <c r="CR2335" s="21"/>
      <c r="CS2335" s="21"/>
      <c r="CT2335" s="21"/>
      <c r="CU2335" s="21">
        <v>100</v>
      </c>
      <c r="CV2335" s="21"/>
      <c r="CW2335" s="21"/>
      <c r="CX2335" s="23">
        <f t="shared" si="11"/>
        <v>1</v>
      </c>
      <c r="CY2335" s="23"/>
      <c r="CZ2335" s="23"/>
      <c r="DA2335" s="23"/>
      <c r="DB2335" s="23">
        <v>1</v>
      </c>
      <c r="DC2335" s="23"/>
      <c r="DD2335" s="23"/>
      <c r="DE2335" s="22">
        <f t="shared" si="13"/>
        <v>0</v>
      </c>
      <c r="DF2335" s="21"/>
      <c r="DG2335" s="21"/>
      <c r="DH2335" s="21"/>
      <c r="DI2335" s="21"/>
      <c r="DJ2335" s="21"/>
      <c r="DK2335" s="24">
        <f t="shared" si="15"/>
        <v>0</v>
      </c>
      <c r="DL2335" s="23"/>
      <c r="DM2335" s="23"/>
      <c r="DN2335" s="3"/>
      <c r="DO2335" s="3"/>
      <c r="DP2335" s="3"/>
      <c r="DQ2335" s="3"/>
      <c r="DR2335" s="3"/>
      <c r="DS2335" s="3"/>
      <c r="DT2335" s="3"/>
      <c r="DU2335" s="3"/>
      <c r="DV2335" s="3"/>
      <c r="DW2335" s="3"/>
      <c r="DX2335" s="3"/>
      <c r="DY2335" s="3"/>
      <c r="DZ2335" s="3"/>
      <c r="EA2335" s="3"/>
      <c r="EB2335" s="3"/>
      <c r="EC2335" s="3"/>
      <c r="ED2335" s="3"/>
      <c r="EE2335" s="3"/>
      <c r="EF2335" s="3"/>
      <c r="EG2335" s="3"/>
    </row>
    <row r="2336" spans="1:137" ht="15.75" customHeight="1">
      <c r="A2336" s="15" t="s">
        <v>7422</v>
      </c>
      <c r="B2336" s="15" t="s">
        <v>7423</v>
      </c>
      <c r="C2336" s="16">
        <v>49624814</v>
      </c>
      <c r="D2336" s="15" t="s">
        <v>7424</v>
      </c>
      <c r="E2336" s="15" t="s">
        <v>7425</v>
      </c>
      <c r="F2336" s="15" t="s">
        <v>84</v>
      </c>
      <c r="G2336" s="15" t="s">
        <v>91</v>
      </c>
      <c r="H2336" s="15" t="s">
        <v>86</v>
      </c>
      <c r="I2336" s="17">
        <f t="shared" si="18"/>
        <v>0</v>
      </c>
      <c r="J2336" s="17"/>
      <c r="K2336" s="17"/>
      <c r="L2336" s="17"/>
      <c r="M2336" s="17"/>
      <c r="N2336" s="17"/>
      <c r="O2336" s="17"/>
      <c r="P2336" s="17"/>
      <c r="Q2336" s="17"/>
      <c r="R2336" s="17"/>
      <c r="S2336" s="17"/>
      <c r="T2336" s="17"/>
      <c r="U2336" s="17"/>
      <c r="V2336" s="17"/>
      <c r="W2336" s="17"/>
      <c r="X2336" s="17"/>
      <c r="Y2336" s="17"/>
      <c r="Z2336" s="18">
        <f t="shared" si="1"/>
        <v>57</v>
      </c>
      <c r="AA2336" s="19"/>
      <c r="AB2336" s="19"/>
      <c r="AC2336" s="19"/>
      <c r="AD2336" s="19"/>
      <c r="AE2336" s="19"/>
      <c r="AF2336" s="19"/>
      <c r="AG2336" s="19">
        <f>19+19+19</f>
        <v>57</v>
      </c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20">
        <f t="shared" si="3"/>
        <v>0</v>
      </c>
      <c r="AS2336" s="21"/>
      <c r="AT2336" s="21"/>
      <c r="AU2336" s="21"/>
      <c r="AV2336" s="21"/>
      <c r="AW2336" s="21"/>
      <c r="AX2336" s="21"/>
      <c r="AY2336" s="21"/>
      <c r="AZ2336" s="21"/>
      <c r="BA2336" s="21"/>
      <c r="BB2336" s="21"/>
      <c r="BC2336" s="21"/>
      <c r="BD2336" s="21"/>
      <c r="BE2336" s="21"/>
      <c r="BF2336" s="21"/>
      <c r="BG2336" s="21"/>
      <c r="BH2336" s="21"/>
      <c r="BI2336" s="21"/>
      <c r="BJ2336" s="22">
        <f t="shared" si="21"/>
        <v>0</v>
      </c>
      <c r="BK2336" s="21"/>
      <c r="BL2336" s="21"/>
      <c r="BM2336" s="21"/>
      <c r="BN2336" s="23">
        <f t="shared" si="7"/>
        <v>0</v>
      </c>
      <c r="BO2336" s="23"/>
      <c r="BP2336" s="23"/>
      <c r="BQ2336" s="23"/>
      <c r="BR2336" s="23"/>
      <c r="BS2336" s="23"/>
      <c r="BT2336" s="23"/>
      <c r="BU2336" s="23"/>
      <c r="BV2336" s="23"/>
      <c r="BW2336" s="23"/>
      <c r="BX2336" s="23"/>
      <c r="BY2336" s="23"/>
      <c r="BZ2336" s="23"/>
      <c r="CA2336" s="23"/>
      <c r="CB2336" s="23"/>
      <c r="CC2336" s="23"/>
      <c r="CD2336" s="23"/>
      <c r="CE2336" s="23"/>
      <c r="CF2336" s="21">
        <f t="shared" si="9"/>
        <v>0</v>
      </c>
      <c r="CG2336" s="21"/>
      <c r="CH2336" s="21"/>
      <c r="CI2336" s="21"/>
      <c r="CJ2336" s="21"/>
      <c r="CK2336" s="21"/>
      <c r="CL2336" s="21"/>
      <c r="CM2336" s="21"/>
      <c r="CN2336" s="21"/>
      <c r="CO2336" s="21"/>
      <c r="CP2336" s="21"/>
      <c r="CQ2336" s="21"/>
      <c r="CR2336" s="21"/>
      <c r="CS2336" s="21"/>
      <c r="CT2336" s="21"/>
      <c r="CU2336" s="21"/>
      <c r="CV2336" s="21"/>
      <c r="CW2336" s="21"/>
      <c r="CX2336" s="23">
        <f t="shared" si="11"/>
        <v>0</v>
      </c>
      <c r="CY2336" s="23"/>
      <c r="CZ2336" s="23"/>
      <c r="DA2336" s="23"/>
      <c r="DB2336" s="23"/>
      <c r="DC2336" s="23"/>
      <c r="DD2336" s="23"/>
      <c r="DE2336" s="22">
        <f t="shared" si="13"/>
        <v>0</v>
      </c>
      <c r="DF2336" s="21"/>
      <c r="DG2336" s="21"/>
      <c r="DH2336" s="21"/>
      <c r="DI2336" s="21"/>
      <c r="DJ2336" s="21"/>
      <c r="DK2336" s="24">
        <f t="shared" si="15"/>
        <v>0</v>
      </c>
      <c r="DL2336" s="23"/>
      <c r="DM2336" s="23"/>
      <c r="DN2336" s="3"/>
      <c r="DO2336" s="3"/>
      <c r="DP2336" s="3"/>
      <c r="DQ2336" s="3"/>
      <c r="DR2336" s="3"/>
      <c r="DS2336" s="3"/>
      <c r="DT2336" s="3"/>
      <c r="DU2336" s="3"/>
      <c r="DV2336" s="3"/>
      <c r="DW2336" s="3"/>
      <c r="DX2336" s="3"/>
      <c r="DY2336" s="3"/>
      <c r="DZ2336" s="3"/>
      <c r="EA2336" s="3"/>
      <c r="EB2336" s="3"/>
      <c r="EC2336" s="3"/>
      <c r="ED2336" s="3"/>
      <c r="EE2336" s="3"/>
      <c r="EF2336" s="3"/>
      <c r="EG2336" s="3"/>
    </row>
    <row r="2337" spans="1:137" ht="15.75" customHeight="1">
      <c r="A2337" s="15" t="s">
        <v>7426</v>
      </c>
      <c r="B2337" s="15" t="s">
        <v>7427</v>
      </c>
      <c r="C2337" s="16">
        <v>70875413</v>
      </c>
      <c r="D2337" s="15">
        <v>602819379</v>
      </c>
      <c r="E2337" s="15" t="s">
        <v>7428</v>
      </c>
      <c r="F2337" s="15" t="s">
        <v>55</v>
      </c>
      <c r="G2337" s="15" t="s">
        <v>56</v>
      </c>
      <c r="H2337" s="15" t="s">
        <v>80</v>
      </c>
      <c r="I2337" s="17">
        <f t="shared" si="18"/>
        <v>0</v>
      </c>
      <c r="J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  <c r="U2337" s="17"/>
      <c r="V2337" s="17"/>
      <c r="W2337" s="17"/>
      <c r="X2337" s="17"/>
      <c r="Y2337" s="17"/>
      <c r="Z2337" s="18">
        <f t="shared" si="1"/>
        <v>1465</v>
      </c>
      <c r="AA2337" s="19"/>
      <c r="AB2337" s="19"/>
      <c r="AC2337" s="19"/>
      <c r="AD2337" s="19"/>
      <c r="AE2337" s="19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>
        <v>350</v>
      </c>
      <c r="AP2337" s="19"/>
      <c r="AQ2337" s="19">
        <v>1115</v>
      </c>
      <c r="AR2337" s="20">
        <f t="shared" si="3"/>
        <v>850</v>
      </c>
      <c r="AS2337" s="21"/>
      <c r="AT2337" s="21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21"/>
      <c r="BE2337" s="21"/>
      <c r="BF2337" s="21"/>
      <c r="BG2337" s="21">
        <v>350</v>
      </c>
      <c r="BH2337" s="21"/>
      <c r="BI2337" s="21">
        <v>500</v>
      </c>
      <c r="BJ2337" s="22">
        <f t="shared" si="21"/>
        <v>0</v>
      </c>
      <c r="BK2337" s="21"/>
      <c r="BL2337" s="21"/>
      <c r="BM2337" s="21"/>
      <c r="BN2337" s="23">
        <f t="shared" si="7"/>
        <v>30</v>
      </c>
      <c r="BO2337" s="23"/>
      <c r="BP2337" s="23"/>
      <c r="BQ2337" s="23"/>
      <c r="BR2337" s="23"/>
      <c r="BS2337" s="23"/>
      <c r="BT2337" s="23"/>
      <c r="BU2337" s="23"/>
      <c r="BV2337" s="23"/>
      <c r="BW2337" s="23"/>
      <c r="BX2337" s="23"/>
      <c r="BY2337" s="23">
        <v>10</v>
      </c>
      <c r="BZ2337" s="23"/>
      <c r="CA2337" s="23"/>
      <c r="CB2337" s="23"/>
      <c r="CC2337" s="23"/>
      <c r="CD2337" s="23"/>
      <c r="CE2337" s="23">
        <v>20</v>
      </c>
      <c r="CF2337" s="21">
        <f t="shared" si="9"/>
        <v>1000</v>
      </c>
      <c r="CG2337" s="21"/>
      <c r="CH2337" s="21"/>
      <c r="CI2337" s="21"/>
      <c r="CJ2337" s="21"/>
      <c r="CK2337" s="21"/>
      <c r="CL2337" s="21"/>
      <c r="CM2337" s="21"/>
      <c r="CN2337" s="21"/>
      <c r="CO2337" s="21"/>
      <c r="CP2337" s="21"/>
      <c r="CQ2337" s="21"/>
      <c r="CR2337" s="21"/>
      <c r="CS2337" s="21"/>
      <c r="CT2337" s="21"/>
      <c r="CU2337" s="21">
        <v>1000</v>
      </c>
      <c r="CV2337" s="21"/>
      <c r="CW2337" s="21"/>
      <c r="CX2337" s="23">
        <f t="shared" si="11"/>
        <v>80</v>
      </c>
      <c r="CY2337" s="23"/>
      <c r="CZ2337" s="23"/>
      <c r="DA2337" s="23"/>
      <c r="DB2337" s="23">
        <v>50</v>
      </c>
      <c r="DC2337" s="23"/>
      <c r="DD2337" s="23">
        <v>30</v>
      </c>
      <c r="DE2337" s="22">
        <f t="shared" si="13"/>
        <v>60</v>
      </c>
      <c r="DF2337" s="21"/>
      <c r="DG2337" s="21"/>
      <c r="DH2337" s="21"/>
      <c r="DI2337" s="21">
        <v>30</v>
      </c>
      <c r="DJ2337" s="21">
        <v>30</v>
      </c>
      <c r="DK2337" s="24">
        <f t="shared" si="15"/>
        <v>10</v>
      </c>
      <c r="DL2337" s="23">
        <v>10</v>
      </c>
      <c r="DM2337" s="23"/>
      <c r="DN2337" s="3"/>
      <c r="DO2337" s="3"/>
      <c r="DP2337" s="3"/>
      <c r="DQ2337" s="3"/>
      <c r="DR2337" s="3"/>
      <c r="DS2337" s="3"/>
      <c r="DT2337" s="3"/>
      <c r="DU2337" s="3"/>
      <c r="DV2337" s="3"/>
      <c r="DW2337" s="3"/>
      <c r="DX2337" s="3"/>
      <c r="DY2337" s="3"/>
      <c r="DZ2337" s="3"/>
      <c r="EA2337" s="3"/>
      <c r="EB2337" s="3"/>
      <c r="EC2337" s="3"/>
      <c r="ED2337" s="3"/>
      <c r="EE2337" s="3"/>
      <c r="EF2337" s="3"/>
      <c r="EG2337" s="3"/>
    </row>
    <row r="2338" spans="1:137" ht="15.75" customHeight="1">
      <c r="A2338" s="15" t="s">
        <v>7429</v>
      </c>
      <c r="B2338" s="15" t="s">
        <v>7430</v>
      </c>
      <c r="C2338" s="16">
        <v>26748461</v>
      </c>
      <c r="D2338" s="15">
        <v>724229534</v>
      </c>
      <c r="E2338" s="15" t="s">
        <v>7431</v>
      </c>
      <c r="F2338" s="15" t="s">
        <v>84</v>
      </c>
      <c r="G2338" s="15" t="s">
        <v>153</v>
      </c>
      <c r="H2338" s="15" t="s">
        <v>258</v>
      </c>
      <c r="I2338" s="17">
        <f t="shared" si="18"/>
        <v>0</v>
      </c>
      <c r="J2338" s="17"/>
      <c r="K2338" s="17"/>
      <c r="L2338" s="17"/>
      <c r="M2338" s="17"/>
      <c r="N2338" s="17"/>
      <c r="O2338" s="17"/>
      <c r="P2338" s="17"/>
      <c r="Q2338" s="17"/>
      <c r="R2338" s="17"/>
      <c r="S2338" s="17"/>
      <c r="T2338" s="17"/>
      <c r="U2338" s="17"/>
      <c r="V2338" s="17"/>
      <c r="W2338" s="17"/>
      <c r="X2338" s="17"/>
      <c r="Y2338" s="17"/>
      <c r="Z2338" s="18">
        <f t="shared" si="1"/>
        <v>44</v>
      </c>
      <c r="AA2338" s="19"/>
      <c r="AB2338" s="19"/>
      <c r="AC2338" s="19"/>
      <c r="AD2338" s="19"/>
      <c r="AE2338" s="19"/>
      <c r="AF2338" s="19"/>
      <c r="AG2338" s="19">
        <v>19</v>
      </c>
      <c r="AH2338" s="19"/>
      <c r="AI2338" s="19"/>
      <c r="AJ2338" s="19"/>
      <c r="AK2338" s="19"/>
      <c r="AL2338" s="19"/>
      <c r="AM2338" s="19"/>
      <c r="AN2338" s="19"/>
      <c r="AO2338" s="19">
        <v>25</v>
      </c>
      <c r="AP2338" s="19"/>
      <c r="AQ2338" s="19"/>
      <c r="AR2338" s="20">
        <f t="shared" si="3"/>
        <v>0</v>
      </c>
      <c r="AS2338" s="21"/>
      <c r="AT2338" s="21"/>
      <c r="AU2338" s="21"/>
      <c r="AV2338" s="21"/>
      <c r="AW2338" s="21"/>
      <c r="AX2338" s="21"/>
      <c r="AY2338" s="21"/>
      <c r="AZ2338" s="21"/>
      <c r="BA2338" s="21"/>
      <c r="BB2338" s="21"/>
      <c r="BC2338" s="21"/>
      <c r="BD2338" s="21"/>
      <c r="BE2338" s="21"/>
      <c r="BF2338" s="21"/>
      <c r="BG2338" s="21"/>
      <c r="BH2338" s="21"/>
      <c r="BI2338" s="21"/>
      <c r="BJ2338" s="22">
        <f t="shared" si="21"/>
        <v>0</v>
      </c>
      <c r="BK2338" s="21"/>
      <c r="BL2338" s="21"/>
      <c r="BM2338" s="21"/>
      <c r="BN2338" s="23">
        <f t="shared" si="7"/>
        <v>10</v>
      </c>
      <c r="BO2338" s="23"/>
      <c r="BP2338" s="23"/>
      <c r="BQ2338" s="23"/>
      <c r="BR2338" s="23"/>
      <c r="BS2338" s="23"/>
      <c r="BT2338" s="23"/>
      <c r="BU2338" s="23" t="s">
        <v>209</v>
      </c>
      <c r="BV2338" s="23"/>
      <c r="BW2338" s="23"/>
      <c r="BX2338" s="23"/>
      <c r="BY2338" s="23">
        <v>10</v>
      </c>
      <c r="BZ2338" s="23"/>
      <c r="CA2338" s="23"/>
      <c r="CB2338" s="23"/>
      <c r="CC2338" s="23"/>
      <c r="CD2338" s="23"/>
      <c r="CE2338" s="23"/>
      <c r="CF2338" s="21">
        <f t="shared" si="9"/>
        <v>100</v>
      </c>
      <c r="CG2338" s="21"/>
      <c r="CH2338" s="21"/>
      <c r="CI2338" s="21"/>
      <c r="CJ2338" s="21"/>
      <c r="CK2338" s="21"/>
      <c r="CL2338" s="21"/>
      <c r="CM2338" s="21"/>
      <c r="CN2338" s="21"/>
      <c r="CO2338" s="21"/>
      <c r="CP2338" s="21"/>
      <c r="CQ2338" s="21"/>
      <c r="CR2338" s="21"/>
      <c r="CS2338" s="21"/>
      <c r="CT2338" s="21"/>
      <c r="CU2338" s="21">
        <v>100</v>
      </c>
      <c r="CV2338" s="21"/>
      <c r="CW2338" s="21"/>
      <c r="CX2338" s="23">
        <f t="shared" si="11"/>
        <v>1</v>
      </c>
      <c r="CY2338" s="23"/>
      <c r="CZ2338" s="23"/>
      <c r="DA2338" s="23"/>
      <c r="DB2338" s="23">
        <v>1</v>
      </c>
      <c r="DC2338" s="23"/>
      <c r="DD2338" s="23"/>
      <c r="DE2338" s="22">
        <f t="shared" si="13"/>
        <v>0</v>
      </c>
      <c r="DF2338" s="21"/>
      <c r="DG2338" s="21"/>
      <c r="DH2338" s="21"/>
      <c r="DI2338" s="21"/>
      <c r="DJ2338" s="21"/>
      <c r="DK2338" s="24">
        <f t="shared" si="15"/>
        <v>0</v>
      </c>
      <c r="DL2338" s="23"/>
      <c r="DM2338" s="23"/>
      <c r="DN2338" s="3"/>
      <c r="DO2338" s="3"/>
      <c r="DP2338" s="3"/>
      <c r="DQ2338" s="3"/>
      <c r="DR2338" s="3"/>
      <c r="DS2338" s="3"/>
      <c r="DT2338" s="3"/>
      <c r="DU2338" s="3"/>
      <c r="DV2338" s="3"/>
      <c r="DW2338" s="3"/>
      <c r="DX2338" s="3"/>
      <c r="DY2338" s="3"/>
      <c r="DZ2338" s="3"/>
      <c r="EA2338" s="3"/>
      <c r="EB2338" s="3"/>
      <c r="EC2338" s="3"/>
      <c r="ED2338" s="3"/>
      <c r="EE2338" s="3"/>
      <c r="EF2338" s="3"/>
      <c r="EG2338" s="3"/>
    </row>
    <row r="2339" spans="1:137" ht="15.75" customHeight="1">
      <c r="A2339" s="15" t="s">
        <v>7432</v>
      </c>
      <c r="B2339" s="15" t="s">
        <v>7433</v>
      </c>
      <c r="C2339" s="16">
        <v>65998383</v>
      </c>
      <c r="D2339" s="15">
        <v>606568116</v>
      </c>
      <c r="E2339" s="15" t="s">
        <v>7434</v>
      </c>
      <c r="F2339" s="15" t="s">
        <v>84</v>
      </c>
      <c r="G2339" s="15" t="s">
        <v>91</v>
      </c>
      <c r="H2339" s="15" t="s">
        <v>216</v>
      </c>
      <c r="I2339" s="17">
        <f t="shared" si="18"/>
        <v>0</v>
      </c>
      <c r="J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  <c r="U2339" s="17"/>
      <c r="V2339" s="17"/>
      <c r="W2339" s="17"/>
      <c r="X2339" s="17"/>
      <c r="Y2339" s="17"/>
      <c r="Z2339" s="18">
        <f t="shared" si="1"/>
        <v>19</v>
      </c>
      <c r="AA2339" s="19"/>
      <c r="AB2339" s="19"/>
      <c r="AC2339" s="19"/>
      <c r="AD2339" s="19"/>
      <c r="AE2339" s="19"/>
      <c r="AF2339" s="19"/>
      <c r="AG2339" s="19">
        <v>19</v>
      </c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20">
        <f t="shared" si="3"/>
        <v>0</v>
      </c>
      <c r="AS2339" s="21"/>
      <c r="AT2339" s="21"/>
      <c r="AU2339" s="21"/>
      <c r="AV2339" s="21"/>
      <c r="AW2339" s="21"/>
      <c r="AX2339" s="21"/>
      <c r="AY2339" s="21"/>
      <c r="AZ2339" s="21"/>
      <c r="BA2339" s="21"/>
      <c r="BB2339" s="21"/>
      <c r="BC2339" s="21"/>
      <c r="BD2339" s="21"/>
      <c r="BE2339" s="21"/>
      <c r="BF2339" s="21"/>
      <c r="BG2339" s="21"/>
      <c r="BH2339" s="21"/>
      <c r="BI2339" s="21"/>
      <c r="BJ2339" s="22">
        <f t="shared" si="21"/>
        <v>0</v>
      </c>
      <c r="BK2339" s="21"/>
      <c r="BL2339" s="21"/>
      <c r="BM2339" s="21"/>
      <c r="BN2339" s="23">
        <f t="shared" si="7"/>
        <v>0</v>
      </c>
      <c r="BO2339" s="23"/>
      <c r="BP2339" s="23"/>
      <c r="BQ2339" s="23"/>
      <c r="BR2339" s="23"/>
      <c r="BS2339" s="23"/>
      <c r="BT2339" s="23"/>
      <c r="BU2339" s="23"/>
      <c r="BV2339" s="23"/>
      <c r="BW2339" s="23"/>
      <c r="BX2339" s="23"/>
      <c r="BY2339" s="23"/>
      <c r="BZ2339" s="23"/>
      <c r="CA2339" s="23"/>
      <c r="CB2339" s="23"/>
      <c r="CC2339" s="23"/>
      <c r="CD2339" s="23"/>
      <c r="CE2339" s="23"/>
      <c r="CF2339" s="21">
        <f t="shared" si="9"/>
        <v>0</v>
      </c>
      <c r="CG2339" s="21"/>
      <c r="CH2339" s="21"/>
      <c r="CI2339" s="21"/>
      <c r="CJ2339" s="21"/>
      <c r="CK2339" s="21"/>
      <c r="CL2339" s="21"/>
      <c r="CM2339" s="21"/>
      <c r="CN2339" s="21"/>
      <c r="CO2339" s="21"/>
      <c r="CP2339" s="21"/>
      <c r="CQ2339" s="21"/>
      <c r="CR2339" s="21"/>
      <c r="CS2339" s="21"/>
      <c r="CT2339" s="21"/>
      <c r="CU2339" s="21"/>
      <c r="CV2339" s="21"/>
      <c r="CW2339" s="21"/>
      <c r="CX2339" s="23">
        <f t="shared" si="11"/>
        <v>0</v>
      </c>
      <c r="CY2339" s="23"/>
      <c r="CZ2339" s="23"/>
      <c r="DA2339" s="23"/>
      <c r="DB2339" s="23"/>
      <c r="DC2339" s="23"/>
      <c r="DD2339" s="23"/>
      <c r="DE2339" s="22">
        <f t="shared" si="13"/>
        <v>0</v>
      </c>
      <c r="DF2339" s="21"/>
      <c r="DG2339" s="21"/>
      <c r="DH2339" s="21"/>
      <c r="DI2339" s="21"/>
      <c r="DJ2339" s="21"/>
      <c r="DK2339" s="24">
        <f t="shared" si="15"/>
        <v>0</v>
      </c>
      <c r="DL2339" s="23"/>
      <c r="DM2339" s="23"/>
      <c r="DN2339" s="3"/>
      <c r="DO2339" s="3"/>
      <c r="DP2339" s="3"/>
      <c r="DQ2339" s="3"/>
      <c r="DR2339" s="3"/>
      <c r="DS2339" s="3"/>
      <c r="DT2339" s="3"/>
      <c r="DU2339" s="3"/>
      <c r="DV2339" s="3"/>
      <c r="DW2339" s="3"/>
      <c r="DX2339" s="3"/>
      <c r="DY2339" s="3"/>
      <c r="DZ2339" s="3"/>
      <c r="EA2339" s="3"/>
      <c r="EB2339" s="3"/>
      <c r="EC2339" s="3"/>
      <c r="ED2339" s="3"/>
      <c r="EE2339" s="3"/>
      <c r="EF2339" s="3"/>
      <c r="EG2339" s="3"/>
    </row>
    <row r="2340" spans="1:137" ht="15.75" customHeight="1">
      <c r="A2340" s="15" t="s">
        <v>7435</v>
      </c>
      <c r="B2340" s="15" t="s">
        <v>7436</v>
      </c>
      <c r="C2340" s="16">
        <v>65496655</v>
      </c>
      <c r="D2340" s="15">
        <v>608965396</v>
      </c>
      <c r="E2340" s="15" t="s">
        <v>7437</v>
      </c>
      <c r="F2340" s="15" t="s">
        <v>84</v>
      </c>
      <c r="G2340" s="15" t="s">
        <v>101</v>
      </c>
      <c r="H2340" s="15" t="s">
        <v>80</v>
      </c>
      <c r="I2340" s="17">
        <f t="shared" si="18"/>
        <v>0</v>
      </c>
      <c r="J2340" s="17"/>
      <c r="K2340" s="17"/>
      <c r="L2340" s="17"/>
      <c r="M2340" s="17"/>
      <c r="N2340" s="17"/>
      <c r="O2340" s="17"/>
      <c r="P2340" s="17"/>
      <c r="Q2340" s="17"/>
      <c r="R2340" s="17"/>
      <c r="S2340" s="17"/>
      <c r="T2340" s="17"/>
      <c r="U2340" s="17"/>
      <c r="V2340" s="17"/>
      <c r="W2340" s="17"/>
      <c r="X2340" s="17"/>
      <c r="Y2340" s="17"/>
      <c r="Z2340" s="18">
        <f t="shared" si="1"/>
        <v>15</v>
      </c>
      <c r="AA2340" s="19"/>
      <c r="AB2340" s="19"/>
      <c r="AC2340" s="19"/>
      <c r="AD2340" s="19"/>
      <c r="AE2340" s="19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>
        <v>15</v>
      </c>
      <c r="AQ2340" s="19"/>
      <c r="AR2340" s="20">
        <f t="shared" si="3"/>
        <v>0</v>
      </c>
      <c r="AS2340" s="21"/>
      <c r="AT2340" s="21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21"/>
      <c r="BE2340" s="21"/>
      <c r="BF2340" s="21"/>
      <c r="BG2340" s="21"/>
      <c r="BH2340" s="21"/>
      <c r="BI2340" s="21"/>
      <c r="BJ2340" s="22">
        <f t="shared" si="21"/>
        <v>0</v>
      </c>
      <c r="BK2340" s="21"/>
      <c r="BL2340" s="21"/>
      <c r="BM2340" s="21"/>
      <c r="BN2340" s="23">
        <f t="shared" si="7"/>
        <v>0</v>
      </c>
      <c r="BO2340" s="23"/>
      <c r="BP2340" s="23"/>
      <c r="BQ2340" s="23"/>
      <c r="BR2340" s="23"/>
      <c r="BS2340" s="23"/>
      <c r="BT2340" s="23"/>
      <c r="BU2340" s="23"/>
      <c r="BV2340" s="23"/>
      <c r="BW2340" s="23"/>
      <c r="BX2340" s="23"/>
      <c r="BY2340" s="23"/>
      <c r="BZ2340" s="23"/>
      <c r="CA2340" s="23"/>
      <c r="CB2340" s="23"/>
      <c r="CC2340" s="23"/>
      <c r="CD2340" s="23"/>
      <c r="CE2340" s="23"/>
      <c r="CF2340" s="21">
        <f t="shared" si="9"/>
        <v>0</v>
      </c>
      <c r="CG2340" s="21"/>
      <c r="CH2340" s="21"/>
      <c r="CI2340" s="21"/>
      <c r="CJ2340" s="21"/>
      <c r="CK2340" s="21"/>
      <c r="CL2340" s="21"/>
      <c r="CM2340" s="21"/>
      <c r="CN2340" s="21"/>
      <c r="CO2340" s="21"/>
      <c r="CP2340" s="21"/>
      <c r="CQ2340" s="21"/>
      <c r="CR2340" s="21"/>
      <c r="CS2340" s="21"/>
      <c r="CT2340" s="21"/>
      <c r="CU2340" s="21"/>
      <c r="CV2340" s="21"/>
      <c r="CW2340" s="21"/>
      <c r="CX2340" s="23">
        <f t="shared" si="11"/>
        <v>2</v>
      </c>
      <c r="CY2340" s="23"/>
      <c r="CZ2340" s="23"/>
      <c r="DA2340" s="23"/>
      <c r="DB2340" s="23"/>
      <c r="DC2340" s="23">
        <v>2</v>
      </c>
      <c r="DD2340" s="23"/>
      <c r="DE2340" s="22">
        <f t="shared" si="13"/>
        <v>0</v>
      </c>
      <c r="DF2340" s="21"/>
      <c r="DG2340" s="21"/>
      <c r="DH2340" s="21"/>
      <c r="DI2340" s="21"/>
      <c r="DJ2340" s="21"/>
      <c r="DK2340" s="24">
        <f t="shared" si="15"/>
        <v>0</v>
      </c>
      <c r="DL2340" s="23"/>
      <c r="DM2340" s="23"/>
      <c r="DN2340" s="3"/>
      <c r="DO2340" s="3"/>
      <c r="DP2340" s="3"/>
      <c r="DQ2340" s="3"/>
      <c r="DR2340" s="3"/>
      <c r="DS2340" s="3"/>
      <c r="DT2340" s="3"/>
      <c r="DU2340" s="3"/>
      <c r="DV2340" s="3"/>
      <c r="DW2340" s="3"/>
      <c r="DX2340" s="3"/>
      <c r="DY2340" s="3"/>
      <c r="DZ2340" s="3"/>
      <c r="EA2340" s="3"/>
      <c r="EB2340" s="3"/>
      <c r="EC2340" s="3"/>
      <c r="ED2340" s="3"/>
      <c r="EE2340" s="3"/>
      <c r="EF2340" s="3"/>
      <c r="EG2340" s="3"/>
    </row>
    <row r="2341" spans="1:137" ht="15.75" customHeight="1">
      <c r="A2341" s="15" t="s">
        <v>7438</v>
      </c>
      <c r="B2341" s="15" t="s">
        <v>7439</v>
      </c>
      <c r="C2341" s="16" t="s">
        <v>7440</v>
      </c>
      <c r="D2341" s="15">
        <v>608818921</v>
      </c>
      <c r="E2341" s="15" t="s">
        <v>737</v>
      </c>
      <c r="F2341" s="15" t="s">
        <v>84</v>
      </c>
      <c r="G2341" s="15" t="s">
        <v>101</v>
      </c>
      <c r="H2341" s="15" t="s">
        <v>158</v>
      </c>
      <c r="I2341" s="17">
        <f t="shared" si="18"/>
        <v>0</v>
      </c>
      <c r="J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  <c r="U2341" s="17"/>
      <c r="V2341" s="17"/>
      <c r="W2341" s="17"/>
      <c r="X2341" s="17"/>
      <c r="Y2341" s="17"/>
      <c r="Z2341" s="18">
        <f t="shared" si="1"/>
        <v>45</v>
      </c>
      <c r="AA2341" s="19"/>
      <c r="AB2341" s="19"/>
      <c r="AC2341" s="19"/>
      <c r="AD2341" s="19"/>
      <c r="AE2341" s="19"/>
      <c r="AF2341" s="19"/>
      <c r="AG2341" s="19"/>
      <c r="AH2341" s="19"/>
      <c r="AI2341" s="19">
        <v>30</v>
      </c>
      <c r="AJ2341" s="19"/>
      <c r="AK2341" s="19"/>
      <c r="AL2341" s="19"/>
      <c r="AM2341" s="19"/>
      <c r="AN2341" s="19"/>
      <c r="AO2341" s="19">
        <v>15</v>
      </c>
      <c r="AP2341" s="19"/>
      <c r="AQ2341" s="19"/>
      <c r="AR2341" s="20">
        <f t="shared" si="3"/>
        <v>0</v>
      </c>
      <c r="AS2341" s="21"/>
      <c r="AT2341" s="21"/>
      <c r="AU2341" s="21"/>
      <c r="AV2341" s="21"/>
      <c r="AW2341" s="21"/>
      <c r="AX2341" s="21"/>
      <c r="AY2341" s="21"/>
      <c r="AZ2341" s="21"/>
      <c r="BA2341" s="21"/>
      <c r="BB2341" s="21"/>
      <c r="BC2341" s="21"/>
      <c r="BD2341" s="21"/>
      <c r="BE2341" s="21"/>
      <c r="BF2341" s="21"/>
      <c r="BG2341" s="21"/>
      <c r="BH2341" s="21"/>
      <c r="BI2341" s="21"/>
      <c r="BJ2341" s="22">
        <f t="shared" si="21"/>
        <v>0</v>
      </c>
      <c r="BK2341" s="21"/>
      <c r="BL2341" s="21"/>
      <c r="BM2341" s="21"/>
      <c r="BN2341" s="23">
        <f t="shared" si="7"/>
        <v>0</v>
      </c>
      <c r="BO2341" s="23"/>
      <c r="BP2341" s="23"/>
      <c r="BQ2341" s="23"/>
      <c r="BR2341" s="23"/>
      <c r="BS2341" s="23"/>
      <c r="BT2341" s="23"/>
      <c r="BU2341" s="23"/>
      <c r="BV2341" s="23"/>
      <c r="BW2341" s="23"/>
      <c r="BX2341" s="23"/>
      <c r="BY2341" s="23"/>
      <c r="BZ2341" s="23"/>
      <c r="CA2341" s="23"/>
      <c r="CB2341" s="23"/>
      <c r="CC2341" s="23"/>
      <c r="CD2341" s="23"/>
      <c r="CE2341" s="23"/>
      <c r="CF2341" s="21">
        <f t="shared" si="9"/>
        <v>0</v>
      </c>
      <c r="CG2341" s="21"/>
      <c r="CH2341" s="21"/>
      <c r="CI2341" s="21"/>
      <c r="CJ2341" s="21"/>
      <c r="CK2341" s="21"/>
      <c r="CL2341" s="21"/>
      <c r="CM2341" s="21"/>
      <c r="CN2341" s="21"/>
      <c r="CO2341" s="21"/>
      <c r="CP2341" s="21"/>
      <c r="CQ2341" s="21"/>
      <c r="CR2341" s="21"/>
      <c r="CS2341" s="21"/>
      <c r="CT2341" s="21"/>
      <c r="CU2341" s="21"/>
      <c r="CV2341" s="21"/>
      <c r="CW2341" s="21"/>
      <c r="CX2341" s="23">
        <f t="shared" si="11"/>
        <v>2</v>
      </c>
      <c r="CY2341" s="23"/>
      <c r="CZ2341" s="23"/>
      <c r="DA2341" s="23"/>
      <c r="DB2341" s="23">
        <v>2</v>
      </c>
      <c r="DC2341" s="23"/>
      <c r="DD2341" s="23"/>
      <c r="DE2341" s="22">
        <f t="shared" si="13"/>
        <v>0</v>
      </c>
      <c r="DF2341" s="21"/>
      <c r="DG2341" s="21"/>
      <c r="DH2341" s="21"/>
      <c r="DI2341" s="21"/>
      <c r="DJ2341" s="21"/>
      <c r="DK2341" s="24">
        <f t="shared" si="15"/>
        <v>0</v>
      </c>
      <c r="DL2341" s="23"/>
      <c r="DM2341" s="23"/>
      <c r="DN2341" s="3"/>
      <c r="DO2341" s="3"/>
      <c r="DP2341" s="3"/>
      <c r="DQ2341" s="3"/>
      <c r="DR2341" s="3"/>
      <c r="DS2341" s="3"/>
      <c r="DT2341" s="3"/>
      <c r="DU2341" s="3"/>
      <c r="DV2341" s="3"/>
      <c r="DW2341" s="3"/>
      <c r="DX2341" s="3"/>
      <c r="DY2341" s="3"/>
      <c r="DZ2341" s="3"/>
      <c r="EA2341" s="3"/>
      <c r="EB2341" s="3"/>
      <c r="EC2341" s="3"/>
      <c r="ED2341" s="3"/>
      <c r="EE2341" s="3"/>
      <c r="EF2341" s="3"/>
      <c r="EG2341" s="3"/>
    </row>
    <row r="2342" spans="1:137" ht="15.75" customHeight="1">
      <c r="A2342" s="15" t="s">
        <v>7441</v>
      </c>
      <c r="B2342" s="15" t="s">
        <v>7442</v>
      </c>
      <c r="C2342" s="16">
        <v>49371118</v>
      </c>
      <c r="D2342" s="15">
        <v>602413422</v>
      </c>
      <c r="E2342" s="15" t="s">
        <v>7443</v>
      </c>
      <c r="F2342" s="15" t="s">
        <v>84</v>
      </c>
      <c r="G2342" s="15" t="s">
        <v>101</v>
      </c>
      <c r="H2342" s="15" t="s">
        <v>496</v>
      </c>
      <c r="I2342" s="17">
        <f t="shared" si="18"/>
        <v>0</v>
      </c>
      <c r="J2342" s="17"/>
      <c r="K2342" s="17"/>
      <c r="L2342" s="17"/>
      <c r="M2342" s="17"/>
      <c r="N2342" s="17"/>
      <c r="O2342" s="17"/>
      <c r="P2342" s="17"/>
      <c r="Q2342" s="17"/>
      <c r="R2342" s="17"/>
      <c r="S2342" s="17"/>
      <c r="T2342" s="17"/>
      <c r="U2342" s="17"/>
      <c r="V2342" s="17"/>
      <c r="W2342" s="17"/>
      <c r="X2342" s="17"/>
      <c r="Y2342" s="17"/>
      <c r="Z2342" s="18">
        <f t="shared" si="1"/>
        <v>19</v>
      </c>
      <c r="AA2342" s="19"/>
      <c r="AB2342" s="19"/>
      <c r="AC2342" s="19"/>
      <c r="AD2342" s="19"/>
      <c r="AE2342" s="19"/>
      <c r="AF2342" s="25">
        <v>12</v>
      </c>
      <c r="AG2342" s="19"/>
      <c r="AH2342" s="19">
        <v>7</v>
      </c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20">
        <f t="shared" si="3"/>
        <v>0</v>
      </c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1"/>
      <c r="BG2342" s="21"/>
      <c r="BH2342" s="21"/>
      <c r="BI2342" s="21"/>
      <c r="BJ2342" s="22">
        <f t="shared" si="21"/>
        <v>0</v>
      </c>
      <c r="BK2342" s="21"/>
      <c r="BL2342" s="21"/>
      <c r="BM2342" s="21"/>
      <c r="BN2342" s="23">
        <f t="shared" si="7"/>
        <v>0</v>
      </c>
      <c r="BO2342" s="23"/>
      <c r="BP2342" s="23"/>
      <c r="BQ2342" s="23"/>
      <c r="BR2342" s="23"/>
      <c r="BS2342" s="23"/>
      <c r="BT2342" s="23"/>
      <c r="BU2342" s="23"/>
      <c r="BV2342" s="23"/>
      <c r="BW2342" s="23"/>
      <c r="BX2342" s="23"/>
      <c r="BY2342" s="23"/>
      <c r="BZ2342" s="23"/>
      <c r="CA2342" s="23"/>
      <c r="CB2342" s="23"/>
      <c r="CC2342" s="23"/>
      <c r="CD2342" s="23"/>
      <c r="CE2342" s="23"/>
      <c r="CF2342" s="21">
        <f t="shared" si="9"/>
        <v>0</v>
      </c>
      <c r="CG2342" s="21"/>
      <c r="CH2342" s="21"/>
      <c r="CI2342" s="21"/>
      <c r="CJ2342" s="21"/>
      <c r="CK2342" s="21"/>
      <c r="CL2342" s="21"/>
      <c r="CM2342" s="21"/>
      <c r="CN2342" s="21"/>
      <c r="CO2342" s="21"/>
      <c r="CP2342" s="21"/>
      <c r="CQ2342" s="21"/>
      <c r="CR2342" s="21"/>
      <c r="CS2342" s="21"/>
      <c r="CT2342" s="21"/>
      <c r="CU2342" s="21"/>
      <c r="CV2342" s="21"/>
      <c r="CW2342" s="21"/>
      <c r="CX2342" s="23">
        <f t="shared" si="11"/>
        <v>0</v>
      </c>
      <c r="CY2342" s="23"/>
      <c r="CZ2342" s="23"/>
      <c r="DA2342" s="23"/>
      <c r="DB2342" s="23"/>
      <c r="DC2342" s="23"/>
      <c r="DD2342" s="23"/>
      <c r="DE2342" s="22">
        <f t="shared" si="13"/>
        <v>0</v>
      </c>
      <c r="DF2342" s="21"/>
      <c r="DG2342" s="21"/>
      <c r="DH2342" s="21"/>
      <c r="DI2342" s="21"/>
      <c r="DJ2342" s="21"/>
      <c r="DK2342" s="24">
        <f t="shared" si="15"/>
        <v>0</v>
      </c>
      <c r="DL2342" s="23"/>
      <c r="DM2342" s="23"/>
      <c r="DN2342" s="3"/>
      <c r="DO2342" s="3"/>
      <c r="DP2342" s="3"/>
      <c r="DQ2342" s="3"/>
      <c r="DR2342" s="3"/>
      <c r="DS2342" s="3"/>
      <c r="DT2342" s="3"/>
      <c r="DU2342" s="3"/>
      <c r="DV2342" s="3"/>
      <c r="DW2342" s="3"/>
      <c r="DX2342" s="3"/>
      <c r="DY2342" s="3"/>
      <c r="DZ2342" s="3"/>
      <c r="EA2342" s="3"/>
      <c r="EB2342" s="3"/>
      <c r="EC2342" s="3"/>
      <c r="ED2342" s="3"/>
      <c r="EE2342" s="3"/>
      <c r="EF2342" s="3"/>
      <c r="EG2342" s="3"/>
    </row>
    <row r="2343" spans="1:137" ht="15.75" customHeight="1">
      <c r="A2343" s="15" t="s">
        <v>7444</v>
      </c>
      <c r="B2343" s="15" t="s">
        <v>7445</v>
      </c>
      <c r="C2343" s="16">
        <v>24267147</v>
      </c>
      <c r="D2343" s="15">
        <v>775601106</v>
      </c>
      <c r="E2343" s="15" t="s">
        <v>2106</v>
      </c>
      <c r="F2343" s="15" t="s">
        <v>84</v>
      </c>
      <c r="G2343" s="15" t="s">
        <v>91</v>
      </c>
      <c r="H2343" s="15" t="s">
        <v>57</v>
      </c>
      <c r="I2343" s="17">
        <f t="shared" si="18"/>
        <v>0</v>
      </c>
      <c r="J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  <c r="U2343" s="17"/>
      <c r="V2343" s="17"/>
      <c r="W2343" s="17"/>
      <c r="X2343" s="17"/>
      <c r="Y2343" s="17"/>
      <c r="Z2343" s="18">
        <f t="shared" si="1"/>
        <v>29</v>
      </c>
      <c r="AA2343" s="19"/>
      <c r="AB2343" s="19"/>
      <c r="AC2343" s="19"/>
      <c r="AD2343" s="19"/>
      <c r="AE2343" s="19"/>
      <c r="AF2343" s="19"/>
      <c r="AG2343" s="19">
        <v>19</v>
      </c>
      <c r="AH2343" s="19"/>
      <c r="AI2343" s="19"/>
      <c r="AJ2343" s="19"/>
      <c r="AK2343" s="19"/>
      <c r="AL2343" s="19"/>
      <c r="AM2343" s="19"/>
      <c r="AN2343" s="19"/>
      <c r="AO2343" s="19">
        <v>10</v>
      </c>
      <c r="AP2343" s="19"/>
      <c r="AQ2343" s="19"/>
      <c r="AR2343" s="20">
        <f t="shared" si="3"/>
        <v>0</v>
      </c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1"/>
      <c r="BG2343" s="21"/>
      <c r="BH2343" s="21"/>
      <c r="BI2343" s="21"/>
      <c r="BJ2343" s="22">
        <f t="shared" si="21"/>
        <v>0</v>
      </c>
      <c r="BK2343" s="21"/>
      <c r="BL2343" s="21"/>
      <c r="BM2343" s="21"/>
      <c r="BN2343" s="23">
        <f t="shared" si="7"/>
        <v>0</v>
      </c>
      <c r="BO2343" s="23"/>
      <c r="BP2343" s="23"/>
      <c r="BQ2343" s="23"/>
      <c r="BR2343" s="23"/>
      <c r="BS2343" s="23"/>
      <c r="BT2343" s="23"/>
      <c r="BU2343" s="23"/>
      <c r="BV2343" s="23"/>
      <c r="BW2343" s="23"/>
      <c r="BX2343" s="23"/>
      <c r="BY2343" s="23"/>
      <c r="BZ2343" s="23"/>
      <c r="CA2343" s="23"/>
      <c r="CB2343" s="23"/>
      <c r="CC2343" s="23"/>
      <c r="CD2343" s="23"/>
      <c r="CE2343" s="23"/>
      <c r="CF2343" s="21">
        <f t="shared" si="9"/>
        <v>100</v>
      </c>
      <c r="CG2343" s="21"/>
      <c r="CH2343" s="21"/>
      <c r="CI2343" s="21"/>
      <c r="CJ2343" s="21"/>
      <c r="CK2343" s="21"/>
      <c r="CL2343" s="21"/>
      <c r="CM2343" s="21"/>
      <c r="CN2343" s="21"/>
      <c r="CO2343" s="21"/>
      <c r="CP2343" s="21"/>
      <c r="CQ2343" s="21"/>
      <c r="CR2343" s="21"/>
      <c r="CS2343" s="21"/>
      <c r="CT2343" s="21"/>
      <c r="CU2343" s="21">
        <v>100</v>
      </c>
      <c r="CV2343" s="21"/>
      <c r="CW2343" s="21"/>
      <c r="CX2343" s="23">
        <f t="shared" si="11"/>
        <v>1</v>
      </c>
      <c r="CY2343" s="23"/>
      <c r="CZ2343" s="23"/>
      <c r="DA2343" s="23"/>
      <c r="DB2343" s="23">
        <v>1</v>
      </c>
      <c r="DC2343" s="23"/>
      <c r="DD2343" s="23"/>
      <c r="DE2343" s="22">
        <f t="shared" si="13"/>
        <v>0</v>
      </c>
      <c r="DF2343" s="21"/>
      <c r="DG2343" s="21"/>
      <c r="DH2343" s="21"/>
      <c r="DI2343" s="21"/>
      <c r="DJ2343" s="21"/>
      <c r="DK2343" s="24">
        <f t="shared" si="15"/>
        <v>0</v>
      </c>
      <c r="DL2343" s="23"/>
      <c r="DM2343" s="23"/>
      <c r="DN2343" s="3"/>
      <c r="DO2343" s="3"/>
      <c r="DP2343" s="3"/>
      <c r="DQ2343" s="3"/>
      <c r="DR2343" s="3"/>
      <c r="DS2343" s="3"/>
      <c r="DT2343" s="3"/>
      <c r="DU2343" s="3"/>
      <c r="DV2343" s="3"/>
      <c r="DW2343" s="3"/>
      <c r="DX2343" s="3"/>
      <c r="DY2343" s="3"/>
      <c r="DZ2343" s="3"/>
      <c r="EA2343" s="3"/>
      <c r="EB2343" s="3"/>
      <c r="EC2343" s="3"/>
      <c r="ED2343" s="3"/>
      <c r="EE2343" s="3"/>
      <c r="EF2343" s="3"/>
      <c r="EG2343" s="3"/>
    </row>
    <row r="2344" spans="1:137" ht="15.75" customHeight="1">
      <c r="A2344" s="15" t="s">
        <v>7446</v>
      </c>
      <c r="B2344" s="15" t="s">
        <v>7447</v>
      </c>
      <c r="C2344" s="30">
        <v>28474171</v>
      </c>
      <c r="D2344" s="15">
        <v>605844448</v>
      </c>
      <c r="E2344" s="15" t="s">
        <v>7448</v>
      </c>
      <c r="F2344" s="15" t="s">
        <v>84</v>
      </c>
      <c r="G2344" s="15" t="s">
        <v>169</v>
      </c>
      <c r="H2344" s="15" t="s">
        <v>216</v>
      </c>
      <c r="I2344" s="17">
        <f t="shared" si="18"/>
        <v>0</v>
      </c>
      <c r="J2344" s="17"/>
      <c r="K2344" s="17"/>
      <c r="L2344" s="17"/>
      <c r="M2344" s="17"/>
      <c r="N2344" s="17"/>
      <c r="O2344" s="17"/>
      <c r="P2344" s="17"/>
      <c r="Q2344" s="17"/>
      <c r="R2344" s="17"/>
      <c r="S2344" s="17"/>
      <c r="T2344" s="17"/>
      <c r="U2344" s="17"/>
      <c r="V2344" s="17"/>
      <c r="W2344" s="17"/>
      <c r="X2344" s="17"/>
      <c r="Y2344" s="17"/>
      <c r="Z2344" s="18">
        <f t="shared" si="1"/>
        <v>19</v>
      </c>
      <c r="AA2344" s="19"/>
      <c r="AB2344" s="19"/>
      <c r="AC2344" s="19"/>
      <c r="AD2344" s="19"/>
      <c r="AE2344" s="19"/>
      <c r="AF2344" s="19"/>
      <c r="AG2344" s="19">
        <v>19</v>
      </c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20">
        <f t="shared" si="3"/>
        <v>0</v>
      </c>
      <c r="AS2344" s="21"/>
      <c r="AT2344" s="21"/>
      <c r="AU2344" s="21"/>
      <c r="AV2344" s="21"/>
      <c r="AW2344" s="21"/>
      <c r="AX2344" s="21"/>
      <c r="AY2344" s="21"/>
      <c r="AZ2344" s="21"/>
      <c r="BA2344" s="21"/>
      <c r="BB2344" s="21"/>
      <c r="BC2344" s="21"/>
      <c r="BD2344" s="21"/>
      <c r="BE2344" s="21"/>
      <c r="BF2344" s="21"/>
      <c r="BG2344" s="21"/>
      <c r="BH2344" s="21"/>
      <c r="BI2344" s="21"/>
      <c r="BJ2344" s="22">
        <f t="shared" si="21"/>
        <v>0</v>
      </c>
      <c r="BK2344" s="21"/>
      <c r="BL2344" s="21"/>
      <c r="BM2344" s="21"/>
      <c r="BN2344" s="23">
        <f t="shared" si="7"/>
        <v>0</v>
      </c>
      <c r="BO2344" s="23"/>
      <c r="BP2344" s="23"/>
      <c r="BQ2344" s="23"/>
      <c r="BR2344" s="23"/>
      <c r="BS2344" s="23"/>
      <c r="BT2344" s="23"/>
      <c r="BU2344" s="23"/>
      <c r="BV2344" s="23"/>
      <c r="BW2344" s="23"/>
      <c r="BX2344" s="23"/>
      <c r="BY2344" s="23"/>
      <c r="BZ2344" s="23"/>
      <c r="CA2344" s="23"/>
      <c r="CB2344" s="23"/>
      <c r="CC2344" s="23"/>
      <c r="CD2344" s="23"/>
      <c r="CE2344" s="23"/>
      <c r="CF2344" s="21">
        <f t="shared" si="9"/>
        <v>0</v>
      </c>
      <c r="CG2344" s="21"/>
      <c r="CH2344" s="21"/>
      <c r="CI2344" s="21"/>
      <c r="CJ2344" s="21"/>
      <c r="CK2344" s="21"/>
      <c r="CL2344" s="21"/>
      <c r="CM2344" s="21"/>
      <c r="CN2344" s="21"/>
      <c r="CO2344" s="21"/>
      <c r="CP2344" s="21"/>
      <c r="CQ2344" s="21"/>
      <c r="CR2344" s="21"/>
      <c r="CS2344" s="21"/>
      <c r="CT2344" s="21"/>
      <c r="CU2344" s="21"/>
      <c r="CV2344" s="21"/>
      <c r="CW2344" s="21"/>
      <c r="CX2344" s="23">
        <f t="shared" si="11"/>
        <v>0</v>
      </c>
      <c r="CY2344" s="23"/>
      <c r="CZ2344" s="23"/>
      <c r="DA2344" s="23"/>
      <c r="DB2344" s="23"/>
      <c r="DC2344" s="23"/>
      <c r="DD2344" s="23"/>
      <c r="DE2344" s="22">
        <f t="shared" si="13"/>
        <v>0</v>
      </c>
      <c r="DF2344" s="21"/>
      <c r="DG2344" s="21"/>
      <c r="DH2344" s="21"/>
      <c r="DI2344" s="21"/>
      <c r="DJ2344" s="21"/>
      <c r="DK2344" s="24">
        <f t="shared" si="15"/>
        <v>0</v>
      </c>
      <c r="DL2344" s="23"/>
      <c r="DM2344" s="23"/>
      <c r="DN2344" s="3"/>
      <c r="DO2344" s="3"/>
      <c r="DP2344" s="3"/>
      <c r="DQ2344" s="3"/>
      <c r="DR2344" s="3"/>
      <c r="DS2344" s="3"/>
      <c r="DT2344" s="3"/>
      <c r="DU2344" s="3"/>
      <c r="DV2344" s="3"/>
      <c r="DW2344" s="3"/>
      <c r="DX2344" s="3"/>
      <c r="DY2344" s="3"/>
      <c r="DZ2344" s="3"/>
      <c r="EA2344" s="3"/>
      <c r="EB2344" s="3"/>
      <c r="EC2344" s="3"/>
      <c r="ED2344" s="3"/>
      <c r="EE2344" s="3"/>
      <c r="EF2344" s="3"/>
      <c r="EG2344" s="3"/>
    </row>
    <row r="2345" spans="1:137" ht="15.75" customHeight="1">
      <c r="A2345" s="15" t="s">
        <v>7449</v>
      </c>
      <c r="B2345" s="15" t="s">
        <v>7450</v>
      </c>
      <c r="C2345" s="16">
        <v>72557346</v>
      </c>
      <c r="D2345" s="15">
        <v>603363322</v>
      </c>
      <c r="E2345" s="15" t="s">
        <v>7451</v>
      </c>
      <c r="F2345" s="15" t="s">
        <v>84</v>
      </c>
      <c r="G2345" s="15" t="s">
        <v>91</v>
      </c>
      <c r="H2345" s="15" t="s">
        <v>76</v>
      </c>
      <c r="I2345" s="17">
        <f t="shared" si="18"/>
        <v>0</v>
      </c>
      <c r="J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  <c r="U2345" s="17"/>
      <c r="V2345" s="17"/>
      <c r="W2345" s="17"/>
      <c r="X2345" s="17"/>
      <c r="Y2345" s="17"/>
      <c r="Z2345" s="18">
        <f t="shared" si="1"/>
        <v>49</v>
      </c>
      <c r="AA2345" s="19"/>
      <c r="AB2345" s="19"/>
      <c r="AC2345" s="19"/>
      <c r="AD2345" s="19"/>
      <c r="AE2345" s="19"/>
      <c r="AF2345" s="19"/>
      <c r="AG2345" s="19">
        <v>19</v>
      </c>
      <c r="AH2345" s="19"/>
      <c r="AI2345" s="19"/>
      <c r="AJ2345" s="19"/>
      <c r="AK2345" s="19"/>
      <c r="AL2345" s="19"/>
      <c r="AM2345" s="19"/>
      <c r="AN2345" s="19"/>
      <c r="AO2345" s="19"/>
      <c r="AP2345" s="19">
        <v>30</v>
      </c>
      <c r="AQ2345" s="19"/>
      <c r="AR2345" s="20">
        <f t="shared" si="3"/>
        <v>0</v>
      </c>
      <c r="AS2345" s="21"/>
      <c r="AT2345" s="21"/>
      <c r="AU2345" s="21"/>
      <c r="AV2345" s="21"/>
      <c r="AW2345" s="21"/>
      <c r="AX2345" s="21"/>
      <c r="AY2345" s="21"/>
      <c r="AZ2345" s="21"/>
      <c r="BA2345" s="21"/>
      <c r="BB2345" s="21"/>
      <c r="BC2345" s="21"/>
      <c r="BD2345" s="21"/>
      <c r="BE2345" s="21"/>
      <c r="BF2345" s="21"/>
      <c r="BG2345" s="21"/>
      <c r="BH2345" s="21"/>
      <c r="BI2345" s="21"/>
      <c r="BJ2345" s="22">
        <f t="shared" si="21"/>
        <v>0</v>
      </c>
      <c r="BK2345" s="21"/>
      <c r="BL2345" s="21"/>
      <c r="BM2345" s="21"/>
      <c r="BN2345" s="23">
        <f t="shared" si="7"/>
        <v>0</v>
      </c>
      <c r="BO2345" s="23"/>
      <c r="BP2345" s="23"/>
      <c r="BQ2345" s="23"/>
      <c r="BR2345" s="23"/>
      <c r="BS2345" s="23"/>
      <c r="BT2345" s="23"/>
      <c r="BU2345" s="23"/>
      <c r="BV2345" s="23"/>
      <c r="BW2345" s="23"/>
      <c r="BX2345" s="23"/>
      <c r="BY2345" s="23"/>
      <c r="BZ2345" s="23"/>
      <c r="CA2345" s="23"/>
      <c r="CB2345" s="23"/>
      <c r="CC2345" s="23"/>
      <c r="CD2345" s="23"/>
      <c r="CE2345" s="23"/>
      <c r="CF2345" s="21">
        <f t="shared" si="9"/>
        <v>0</v>
      </c>
      <c r="CG2345" s="21"/>
      <c r="CH2345" s="21"/>
      <c r="CI2345" s="21"/>
      <c r="CJ2345" s="21"/>
      <c r="CK2345" s="21"/>
      <c r="CL2345" s="21"/>
      <c r="CM2345" s="21"/>
      <c r="CN2345" s="21"/>
      <c r="CO2345" s="21"/>
      <c r="CP2345" s="21"/>
      <c r="CQ2345" s="21"/>
      <c r="CR2345" s="21"/>
      <c r="CS2345" s="21"/>
      <c r="CT2345" s="21"/>
      <c r="CU2345" s="21"/>
      <c r="CV2345" s="21"/>
      <c r="CW2345" s="21"/>
      <c r="CX2345" s="23">
        <f t="shared" si="11"/>
        <v>0</v>
      </c>
      <c r="CY2345" s="23"/>
      <c r="CZ2345" s="23"/>
      <c r="DA2345" s="23"/>
      <c r="DB2345" s="23"/>
      <c r="DC2345" s="23"/>
      <c r="DD2345" s="23"/>
      <c r="DE2345" s="22">
        <f t="shared" si="13"/>
        <v>0</v>
      </c>
      <c r="DF2345" s="21"/>
      <c r="DG2345" s="21"/>
      <c r="DH2345" s="21"/>
      <c r="DI2345" s="21"/>
      <c r="DJ2345" s="21"/>
      <c r="DK2345" s="24">
        <f t="shared" si="15"/>
        <v>0</v>
      </c>
      <c r="DL2345" s="23"/>
      <c r="DM2345" s="23"/>
      <c r="DN2345" s="3"/>
      <c r="DO2345" s="3"/>
      <c r="DP2345" s="3"/>
      <c r="DQ2345" s="3"/>
      <c r="DR2345" s="3"/>
      <c r="DS2345" s="3"/>
      <c r="DT2345" s="3"/>
      <c r="DU2345" s="3"/>
      <c r="DV2345" s="3"/>
      <c r="DW2345" s="3"/>
      <c r="DX2345" s="3"/>
      <c r="DY2345" s="3"/>
      <c r="DZ2345" s="3"/>
      <c r="EA2345" s="3"/>
      <c r="EB2345" s="3"/>
      <c r="EC2345" s="3"/>
      <c r="ED2345" s="3"/>
      <c r="EE2345" s="3"/>
      <c r="EF2345" s="3"/>
      <c r="EG2345" s="3"/>
    </row>
    <row r="2346" spans="1:137" ht="15.75" customHeight="1">
      <c r="A2346" s="15" t="s">
        <v>7452</v>
      </c>
      <c r="B2346" s="15" t="s">
        <v>7453</v>
      </c>
      <c r="C2346" s="16" t="s">
        <v>7454</v>
      </c>
      <c r="D2346" s="15">
        <v>602208780</v>
      </c>
      <c r="E2346" s="15" t="s">
        <v>7455</v>
      </c>
      <c r="F2346" s="15" t="s">
        <v>84</v>
      </c>
      <c r="G2346" s="15" t="s">
        <v>169</v>
      </c>
      <c r="H2346" s="15" t="s">
        <v>68</v>
      </c>
      <c r="I2346" s="17">
        <f t="shared" si="18"/>
        <v>0</v>
      </c>
      <c r="J2346" s="17"/>
      <c r="K2346" s="17"/>
      <c r="L2346" s="17"/>
      <c r="M2346" s="17"/>
      <c r="N2346" s="17"/>
      <c r="O2346" s="17"/>
      <c r="P2346" s="17"/>
      <c r="Q2346" s="17"/>
      <c r="R2346" s="17"/>
      <c r="S2346" s="17"/>
      <c r="T2346" s="17"/>
      <c r="U2346" s="17"/>
      <c r="V2346" s="17"/>
      <c r="W2346" s="17"/>
      <c r="X2346" s="17"/>
      <c r="Y2346" s="17"/>
      <c r="Z2346" s="18">
        <f t="shared" si="1"/>
        <v>19</v>
      </c>
      <c r="AA2346" s="19"/>
      <c r="AB2346" s="19"/>
      <c r="AC2346" s="19"/>
      <c r="AD2346" s="19"/>
      <c r="AE2346" s="19"/>
      <c r="AF2346" s="19"/>
      <c r="AG2346" s="19">
        <v>19</v>
      </c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20">
        <f t="shared" si="3"/>
        <v>0</v>
      </c>
      <c r="AS2346" s="21"/>
      <c r="AT2346" s="21"/>
      <c r="AU2346" s="21"/>
      <c r="AV2346" s="21"/>
      <c r="AW2346" s="21"/>
      <c r="AX2346" s="21"/>
      <c r="AY2346" s="21"/>
      <c r="AZ2346" s="21"/>
      <c r="BA2346" s="21"/>
      <c r="BB2346" s="21"/>
      <c r="BC2346" s="21"/>
      <c r="BD2346" s="21"/>
      <c r="BE2346" s="21"/>
      <c r="BF2346" s="21"/>
      <c r="BG2346" s="21"/>
      <c r="BH2346" s="21"/>
      <c r="BI2346" s="21"/>
      <c r="BJ2346" s="22">
        <f t="shared" si="21"/>
        <v>0</v>
      </c>
      <c r="BK2346" s="21"/>
      <c r="BL2346" s="21"/>
      <c r="BM2346" s="21"/>
      <c r="BN2346" s="23">
        <f t="shared" si="7"/>
        <v>0</v>
      </c>
      <c r="BO2346" s="23"/>
      <c r="BP2346" s="23"/>
      <c r="BQ2346" s="23"/>
      <c r="BR2346" s="23"/>
      <c r="BS2346" s="23"/>
      <c r="BT2346" s="23"/>
      <c r="BU2346" s="23"/>
      <c r="BV2346" s="23"/>
      <c r="BW2346" s="23"/>
      <c r="BX2346" s="23"/>
      <c r="BY2346" s="23"/>
      <c r="BZ2346" s="23"/>
      <c r="CA2346" s="23"/>
      <c r="CB2346" s="23"/>
      <c r="CC2346" s="23"/>
      <c r="CD2346" s="23"/>
      <c r="CE2346" s="23"/>
      <c r="CF2346" s="21">
        <f t="shared" si="9"/>
        <v>0</v>
      </c>
      <c r="CG2346" s="21"/>
      <c r="CH2346" s="21"/>
      <c r="CI2346" s="21"/>
      <c r="CJ2346" s="21"/>
      <c r="CK2346" s="21"/>
      <c r="CL2346" s="21"/>
      <c r="CM2346" s="21"/>
      <c r="CN2346" s="21"/>
      <c r="CO2346" s="21"/>
      <c r="CP2346" s="21"/>
      <c r="CQ2346" s="21"/>
      <c r="CR2346" s="21"/>
      <c r="CS2346" s="21"/>
      <c r="CT2346" s="21"/>
      <c r="CU2346" s="21"/>
      <c r="CV2346" s="21"/>
      <c r="CW2346" s="21"/>
      <c r="CX2346" s="23">
        <f t="shared" si="11"/>
        <v>0</v>
      </c>
      <c r="CY2346" s="23"/>
      <c r="CZ2346" s="23"/>
      <c r="DA2346" s="23"/>
      <c r="DB2346" s="23"/>
      <c r="DC2346" s="23"/>
      <c r="DD2346" s="23"/>
      <c r="DE2346" s="22">
        <f t="shared" si="13"/>
        <v>0</v>
      </c>
      <c r="DF2346" s="21"/>
      <c r="DG2346" s="21"/>
      <c r="DH2346" s="21"/>
      <c r="DI2346" s="21"/>
      <c r="DJ2346" s="21"/>
      <c r="DK2346" s="24">
        <f t="shared" si="15"/>
        <v>0</v>
      </c>
      <c r="DL2346" s="23"/>
      <c r="DM2346" s="23"/>
      <c r="DN2346" s="3"/>
      <c r="DO2346" s="3"/>
      <c r="DP2346" s="3"/>
      <c r="DQ2346" s="3"/>
      <c r="DR2346" s="3"/>
      <c r="DS2346" s="3"/>
      <c r="DT2346" s="3"/>
      <c r="DU2346" s="3"/>
      <c r="DV2346" s="3"/>
      <c r="DW2346" s="3"/>
      <c r="DX2346" s="3"/>
      <c r="DY2346" s="3"/>
      <c r="DZ2346" s="3"/>
      <c r="EA2346" s="3"/>
      <c r="EB2346" s="3"/>
      <c r="EC2346" s="3"/>
      <c r="ED2346" s="3"/>
      <c r="EE2346" s="3"/>
      <c r="EF2346" s="3"/>
      <c r="EG2346" s="3"/>
    </row>
    <row r="2347" spans="1:137" ht="15.75" customHeight="1">
      <c r="A2347" s="15" t="s">
        <v>7456</v>
      </c>
      <c r="B2347" s="15" t="s">
        <v>7457</v>
      </c>
      <c r="C2347" s="16">
        <v>68400438</v>
      </c>
      <c r="D2347" s="15">
        <v>603921192</v>
      </c>
      <c r="E2347" s="15" t="s">
        <v>7458</v>
      </c>
      <c r="F2347" s="15" t="s">
        <v>84</v>
      </c>
      <c r="G2347" s="15" t="s">
        <v>91</v>
      </c>
      <c r="H2347" s="15" t="s">
        <v>150</v>
      </c>
      <c r="I2347" s="17">
        <f t="shared" si="18"/>
        <v>0</v>
      </c>
      <c r="J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  <c r="U2347" s="17"/>
      <c r="V2347" s="17"/>
      <c r="W2347" s="17"/>
      <c r="X2347" s="17"/>
      <c r="Y2347" s="17"/>
      <c r="Z2347" s="18">
        <f t="shared" si="1"/>
        <v>19</v>
      </c>
      <c r="AA2347" s="19"/>
      <c r="AB2347" s="19"/>
      <c r="AC2347" s="19"/>
      <c r="AD2347" s="19"/>
      <c r="AE2347" s="19"/>
      <c r="AF2347" s="19"/>
      <c r="AG2347" s="19">
        <v>19</v>
      </c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20">
        <f t="shared" si="3"/>
        <v>0</v>
      </c>
      <c r="AS2347" s="21"/>
      <c r="AT2347" s="21"/>
      <c r="AU2347" s="21"/>
      <c r="AV2347" s="21"/>
      <c r="AW2347" s="21"/>
      <c r="AX2347" s="21"/>
      <c r="AY2347" s="21"/>
      <c r="AZ2347" s="21"/>
      <c r="BA2347" s="21"/>
      <c r="BB2347" s="21"/>
      <c r="BC2347" s="21"/>
      <c r="BD2347" s="21"/>
      <c r="BE2347" s="21"/>
      <c r="BF2347" s="21"/>
      <c r="BG2347" s="21"/>
      <c r="BH2347" s="21"/>
      <c r="BI2347" s="21"/>
      <c r="BJ2347" s="22">
        <f t="shared" si="21"/>
        <v>0</v>
      </c>
      <c r="BK2347" s="21"/>
      <c r="BL2347" s="21"/>
      <c r="BM2347" s="21"/>
      <c r="BN2347" s="23">
        <f t="shared" si="7"/>
        <v>0</v>
      </c>
      <c r="BO2347" s="23"/>
      <c r="BP2347" s="23"/>
      <c r="BQ2347" s="23"/>
      <c r="BR2347" s="23"/>
      <c r="BS2347" s="23"/>
      <c r="BT2347" s="23"/>
      <c r="BU2347" s="23"/>
      <c r="BV2347" s="23"/>
      <c r="BW2347" s="23"/>
      <c r="BX2347" s="23"/>
      <c r="BY2347" s="23"/>
      <c r="BZ2347" s="23"/>
      <c r="CA2347" s="23"/>
      <c r="CB2347" s="23"/>
      <c r="CC2347" s="23"/>
      <c r="CD2347" s="23"/>
      <c r="CE2347" s="23"/>
      <c r="CF2347" s="21">
        <f t="shared" si="9"/>
        <v>0</v>
      </c>
      <c r="CG2347" s="21"/>
      <c r="CH2347" s="21"/>
      <c r="CI2347" s="21"/>
      <c r="CJ2347" s="21"/>
      <c r="CK2347" s="21"/>
      <c r="CL2347" s="21"/>
      <c r="CM2347" s="21"/>
      <c r="CN2347" s="21"/>
      <c r="CO2347" s="21"/>
      <c r="CP2347" s="21"/>
      <c r="CQ2347" s="21"/>
      <c r="CR2347" s="21"/>
      <c r="CS2347" s="21"/>
      <c r="CT2347" s="21"/>
      <c r="CU2347" s="21"/>
      <c r="CV2347" s="21"/>
      <c r="CW2347" s="21"/>
      <c r="CX2347" s="23">
        <f t="shared" si="11"/>
        <v>0</v>
      </c>
      <c r="CY2347" s="23"/>
      <c r="CZ2347" s="23"/>
      <c r="DA2347" s="23"/>
      <c r="DB2347" s="23"/>
      <c r="DC2347" s="23"/>
      <c r="DD2347" s="23"/>
      <c r="DE2347" s="22">
        <f t="shared" si="13"/>
        <v>0</v>
      </c>
      <c r="DF2347" s="21"/>
      <c r="DG2347" s="21"/>
      <c r="DH2347" s="21"/>
      <c r="DI2347" s="21"/>
      <c r="DJ2347" s="21"/>
      <c r="DK2347" s="24">
        <f t="shared" si="15"/>
        <v>0</v>
      </c>
      <c r="DL2347" s="23"/>
      <c r="DM2347" s="23"/>
      <c r="DN2347" s="3"/>
      <c r="DO2347" s="3"/>
      <c r="DP2347" s="3"/>
      <c r="DQ2347" s="3"/>
      <c r="DR2347" s="3"/>
      <c r="DS2347" s="3"/>
      <c r="DT2347" s="3"/>
      <c r="DU2347" s="3"/>
      <c r="DV2347" s="3"/>
      <c r="DW2347" s="3"/>
      <c r="DX2347" s="3"/>
      <c r="DY2347" s="3"/>
      <c r="DZ2347" s="3"/>
      <c r="EA2347" s="3"/>
      <c r="EB2347" s="3"/>
      <c r="EC2347" s="3"/>
      <c r="ED2347" s="3"/>
      <c r="EE2347" s="3"/>
      <c r="EF2347" s="3"/>
      <c r="EG2347" s="3"/>
    </row>
    <row r="2348" spans="1:137" ht="15.75" customHeight="1">
      <c r="A2348" s="15" t="s">
        <v>7459</v>
      </c>
      <c r="B2348" s="15" t="s">
        <v>7460</v>
      </c>
      <c r="C2348" s="16">
        <v>68869037</v>
      </c>
      <c r="D2348" s="15">
        <v>602281982</v>
      </c>
      <c r="E2348" s="15" t="s">
        <v>7461</v>
      </c>
      <c r="F2348" s="15" t="s">
        <v>84</v>
      </c>
      <c r="G2348" s="15" t="s">
        <v>169</v>
      </c>
      <c r="H2348" s="15" t="s">
        <v>496</v>
      </c>
      <c r="I2348" s="17">
        <f t="shared" si="18"/>
        <v>0</v>
      </c>
      <c r="J2348" s="17"/>
      <c r="K2348" s="17"/>
      <c r="L2348" s="17"/>
      <c r="M2348" s="17"/>
      <c r="N2348" s="17"/>
      <c r="O2348" s="17"/>
      <c r="P2348" s="17"/>
      <c r="Q2348" s="17"/>
      <c r="R2348" s="17"/>
      <c r="S2348" s="17"/>
      <c r="T2348" s="17"/>
      <c r="U2348" s="17"/>
      <c r="V2348" s="17"/>
      <c r="W2348" s="17"/>
      <c r="X2348" s="17"/>
      <c r="Y2348" s="17"/>
      <c r="Z2348" s="18">
        <f t="shared" si="1"/>
        <v>38</v>
      </c>
      <c r="AA2348" s="19"/>
      <c r="AB2348" s="19"/>
      <c r="AC2348" s="19"/>
      <c r="AD2348" s="19"/>
      <c r="AE2348" s="19"/>
      <c r="AF2348" s="19"/>
      <c r="AG2348" s="19">
        <f>19+19</f>
        <v>38</v>
      </c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20">
        <f t="shared" si="3"/>
        <v>0</v>
      </c>
      <c r="AS2348" s="21"/>
      <c r="AT2348" s="21"/>
      <c r="AU2348" s="21"/>
      <c r="AV2348" s="21"/>
      <c r="AW2348" s="21"/>
      <c r="AX2348" s="21"/>
      <c r="AY2348" s="21"/>
      <c r="AZ2348" s="21"/>
      <c r="BA2348" s="21"/>
      <c r="BB2348" s="21"/>
      <c r="BC2348" s="21"/>
      <c r="BD2348" s="21"/>
      <c r="BE2348" s="21"/>
      <c r="BF2348" s="21"/>
      <c r="BG2348" s="21"/>
      <c r="BH2348" s="21"/>
      <c r="BI2348" s="21"/>
      <c r="BJ2348" s="22">
        <f t="shared" si="21"/>
        <v>0</v>
      </c>
      <c r="BK2348" s="21"/>
      <c r="BL2348" s="21"/>
      <c r="BM2348" s="21"/>
      <c r="BN2348" s="23">
        <f t="shared" si="7"/>
        <v>0</v>
      </c>
      <c r="BO2348" s="23"/>
      <c r="BP2348" s="23"/>
      <c r="BQ2348" s="23"/>
      <c r="BR2348" s="23"/>
      <c r="BS2348" s="23"/>
      <c r="BT2348" s="23"/>
      <c r="BU2348" s="23"/>
      <c r="BV2348" s="23"/>
      <c r="BW2348" s="23"/>
      <c r="BX2348" s="23"/>
      <c r="BY2348" s="23"/>
      <c r="BZ2348" s="23"/>
      <c r="CA2348" s="23"/>
      <c r="CB2348" s="23"/>
      <c r="CC2348" s="23"/>
      <c r="CD2348" s="23"/>
      <c r="CE2348" s="23"/>
      <c r="CF2348" s="21">
        <f t="shared" si="9"/>
        <v>0</v>
      </c>
      <c r="CG2348" s="21"/>
      <c r="CH2348" s="21"/>
      <c r="CI2348" s="21"/>
      <c r="CJ2348" s="21"/>
      <c r="CK2348" s="21"/>
      <c r="CL2348" s="21"/>
      <c r="CM2348" s="21"/>
      <c r="CN2348" s="21"/>
      <c r="CO2348" s="21"/>
      <c r="CP2348" s="21"/>
      <c r="CQ2348" s="21"/>
      <c r="CR2348" s="21"/>
      <c r="CS2348" s="21"/>
      <c r="CT2348" s="21"/>
      <c r="CU2348" s="21"/>
      <c r="CV2348" s="21"/>
      <c r="CW2348" s="21"/>
      <c r="CX2348" s="23">
        <f t="shared" si="11"/>
        <v>0</v>
      </c>
      <c r="CY2348" s="23"/>
      <c r="CZ2348" s="23"/>
      <c r="DA2348" s="23"/>
      <c r="DB2348" s="23"/>
      <c r="DC2348" s="23"/>
      <c r="DD2348" s="23"/>
      <c r="DE2348" s="22">
        <f t="shared" si="13"/>
        <v>0</v>
      </c>
      <c r="DF2348" s="21"/>
      <c r="DG2348" s="21"/>
      <c r="DH2348" s="21"/>
      <c r="DI2348" s="21"/>
      <c r="DJ2348" s="21"/>
      <c r="DK2348" s="24">
        <f t="shared" si="15"/>
        <v>0</v>
      </c>
      <c r="DL2348" s="23"/>
      <c r="DM2348" s="23"/>
      <c r="DN2348" s="3"/>
      <c r="DO2348" s="3"/>
      <c r="DP2348" s="3"/>
      <c r="DQ2348" s="3"/>
      <c r="DR2348" s="3"/>
      <c r="DS2348" s="3"/>
      <c r="DT2348" s="3"/>
      <c r="DU2348" s="3"/>
      <c r="DV2348" s="3"/>
      <c r="DW2348" s="3"/>
      <c r="DX2348" s="3"/>
      <c r="DY2348" s="3"/>
      <c r="DZ2348" s="3"/>
      <c r="EA2348" s="3"/>
      <c r="EB2348" s="3"/>
      <c r="EC2348" s="3"/>
      <c r="ED2348" s="3"/>
      <c r="EE2348" s="3"/>
      <c r="EF2348" s="3"/>
      <c r="EG2348" s="3"/>
    </row>
    <row r="2349" spans="1:137" ht="15.75" customHeight="1">
      <c r="A2349" s="15" t="s">
        <v>7462</v>
      </c>
      <c r="B2349" s="15" t="s">
        <v>7463</v>
      </c>
      <c r="C2349" s="16">
        <v>65397924</v>
      </c>
      <c r="D2349" s="15">
        <v>603317161</v>
      </c>
      <c r="E2349" s="15" t="s">
        <v>7464</v>
      </c>
      <c r="F2349" s="15" t="s">
        <v>84</v>
      </c>
      <c r="G2349" s="15" t="s">
        <v>169</v>
      </c>
      <c r="H2349" s="15" t="s">
        <v>68</v>
      </c>
      <c r="I2349" s="17">
        <f t="shared" si="18"/>
        <v>0</v>
      </c>
      <c r="J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  <c r="U2349" s="17"/>
      <c r="V2349" s="17"/>
      <c r="W2349" s="17"/>
      <c r="X2349" s="17"/>
      <c r="Y2349" s="17"/>
      <c r="Z2349" s="18">
        <f t="shared" si="1"/>
        <v>19</v>
      </c>
      <c r="AA2349" s="19"/>
      <c r="AB2349" s="19"/>
      <c r="AC2349" s="19"/>
      <c r="AD2349" s="19"/>
      <c r="AE2349" s="19"/>
      <c r="AF2349" s="19"/>
      <c r="AG2349" s="19">
        <v>19</v>
      </c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20">
        <f t="shared" si="3"/>
        <v>0</v>
      </c>
      <c r="AS2349" s="21"/>
      <c r="AT2349" s="21"/>
      <c r="AU2349" s="21"/>
      <c r="AV2349" s="21"/>
      <c r="AW2349" s="21"/>
      <c r="AX2349" s="21"/>
      <c r="AY2349" s="21"/>
      <c r="AZ2349" s="21"/>
      <c r="BA2349" s="21"/>
      <c r="BB2349" s="21"/>
      <c r="BC2349" s="21"/>
      <c r="BD2349" s="21"/>
      <c r="BE2349" s="21"/>
      <c r="BF2349" s="21"/>
      <c r="BG2349" s="21"/>
      <c r="BH2349" s="21"/>
      <c r="BI2349" s="21"/>
      <c r="BJ2349" s="22">
        <f t="shared" si="21"/>
        <v>0</v>
      </c>
      <c r="BK2349" s="21"/>
      <c r="BL2349" s="21"/>
      <c r="BM2349" s="21"/>
      <c r="BN2349" s="23">
        <f t="shared" si="7"/>
        <v>0</v>
      </c>
      <c r="BO2349" s="23"/>
      <c r="BP2349" s="23"/>
      <c r="BQ2349" s="23"/>
      <c r="BR2349" s="23"/>
      <c r="BS2349" s="23"/>
      <c r="BT2349" s="23"/>
      <c r="BU2349" s="23"/>
      <c r="BV2349" s="23"/>
      <c r="BW2349" s="23"/>
      <c r="BX2349" s="23"/>
      <c r="BY2349" s="23"/>
      <c r="BZ2349" s="23"/>
      <c r="CA2349" s="23"/>
      <c r="CB2349" s="23"/>
      <c r="CC2349" s="23"/>
      <c r="CD2349" s="23"/>
      <c r="CE2349" s="23"/>
      <c r="CF2349" s="21">
        <f t="shared" si="9"/>
        <v>0</v>
      </c>
      <c r="CG2349" s="21"/>
      <c r="CH2349" s="21"/>
      <c r="CI2349" s="21"/>
      <c r="CJ2349" s="21"/>
      <c r="CK2349" s="21"/>
      <c r="CL2349" s="21"/>
      <c r="CM2349" s="21"/>
      <c r="CN2349" s="21"/>
      <c r="CO2349" s="21"/>
      <c r="CP2349" s="21"/>
      <c r="CQ2349" s="21"/>
      <c r="CR2349" s="21"/>
      <c r="CS2349" s="21"/>
      <c r="CT2349" s="21"/>
      <c r="CU2349" s="21"/>
      <c r="CV2349" s="21"/>
      <c r="CW2349" s="21"/>
      <c r="CX2349" s="23">
        <f t="shared" si="11"/>
        <v>0</v>
      </c>
      <c r="CY2349" s="23"/>
      <c r="CZ2349" s="23"/>
      <c r="DA2349" s="23"/>
      <c r="DB2349" s="23"/>
      <c r="DC2349" s="23"/>
      <c r="DD2349" s="23"/>
      <c r="DE2349" s="22">
        <f t="shared" si="13"/>
        <v>0</v>
      </c>
      <c r="DF2349" s="21"/>
      <c r="DG2349" s="21"/>
      <c r="DH2349" s="21"/>
      <c r="DI2349" s="21"/>
      <c r="DJ2349" s="21"/>
      <c r="DK2349" s="24">
        <f t="shared" si="15"/>
        <v>0</v>
      </c>
      <c r="DL2349" s="23"/>
      <c r="DM2349" s="23"/>
      <c r="DN2349" s="3"/>
      <c r="DO2349" s="3"/>
      <c r="DP2349" s="3"/>
      <c r="DQ2349" s="3"/>
      <c r="DR2349" s="3"/>
      <c r="DS2349" s="3"/>
      <c r="DT2349" s="3"/>
      <c r="DU2349" s="3"/>
      <c r="DV2349" s="3"/>
      <c r="DW2349" s="3"/>
      <c r="DX2349" s="3"/>
      <c r="DY2349" s="3"/>
      <c r="DZ2349" s="3"/>
      <c r="EA2349" s="3"/>
      <c r="EB2349" s="3"/>
      <c r="EC2349" s="3"/>
      <c r="ED2349" s="3"/>
      <c r="EE2349" s="3"/>
      <c r="EF2349" s="3"/>
      <c r="EG2349" s="3"/>
    </row>
    <row r="2350" spans="1:137" ht="15.75" customHeight="1">
      <c r="A2350" s="15" t="s">
        <v>7465</v>
      </c>
      <c r="B2350" s="15" t="s">
        <v>7466</v>
      </c>
      <c r="C2350" s="16" t="s">
        <v>7467</v>
      </c>
      <c r="D2350" s="15">
        <v>774481150</v>
      </c>
      <c r="E2350" s="15" t="s">
        <v>312</v>
      </c>
      <c r="F2350" s="15" t="s">
        <v>84</v>
      </c>
      <c r="G2350" s="15" t="s">
        <v>91</v>
      </c>
      <c r="H2350" s="15" t="s">
        <v>57</v>
      </c>
      <c r="I2350" s="17">
        <f t="shared" si="18"/>
        <v>0</v>
      </c>
      <c r="J2350" s="17"/>
      <c r="K2350" s="17"/>
      <c r="L2350" s="17"/>
      <c r="M2350" s="17"/>
      <c r="N2350" s="17"/>
      <c r="O2350" s="17"/>
      <c r="P2350" s="17"/>
      <c r="Q2350" s="17"/>
      <c r="R2350" s="17"/>
      <c r="S2350" s="17"/>
      <c r="T2350" s="17"/>
      <c r="U2350" s="17"/>
      <c r="V2350" s="17"/>
      <c r="W2350" s="17"/>
      <c r="X2350" s="17"/>
      <c r="Y2350" s="17"/>
      <c r="Z2350" s="18">
        <f t="shared" si="1"/>
        <v>34</v>
      </c>
      <c r="AA2350" s="19"/>
      <c r="AB2350" s="19"/>
      <c r="AC2350" s="19"/>
      <c r="AD2350" s="19"/>
      <c r="AE2350" s="19"/>
      <c r="AF2350" s="19"/>
      <c r="AG2350" s="19">
        <v>19</v>
      </c>
      <c r="AH2350" s="19"/>
      <c r="AI2350" s="19"/>
      <c r="AJ2350" s="19"/>
      <c r="AK2350" s="19"/>
      <c r="AL2350" s="19"/>
      <c r="AM2350" s="19"/>
      <c r="AN2350" s="19"/>
      <c r="AO2350" s="19">
        <v>15</v>
      </c>
      <c r="AP2350" s="19"/>
      <c r="AQ2350" s="19"/>
      <c r="AR2350" s="20">
        <f t="shared" si="3"/>
        <v>0</v>
      </c>
      <c r="AS2350" s="21"/>
      <c r="AT2350" s="21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21"/>
      <c r="BE2350" s="21"/>
      <c r="BF2350" s="21"/>
      <c r="BG2350" s="21"/>
      <c r="BH2350" s="21"/>
      <c r="BI2350" s="21"/>
      <c r="BJ2350" s="22">
        <f t="shared" si="21"/>
        <v>0</v>
      </c>
      <c r="BK2350" s="21"/>
      <c r="BL2350" s="21"/>
      <c r="BM2350" s="21"/>
      <c r="BN2350" s="23">
        <f t="shared" si="7"/>
        <v>0</v>
      </c>
      <c r="BO2350" s="23"/>
      <c r="BP2350" s="23"/>
      <c r="BQ2350" s="23"/>
      <c r="BR2350" s="23"/>
      <c r="BS2350" s="23"/>
      <c r="BT2350" s="23"/>
      <c r="BU2350" s="23"/>
      <c r="BV2350" s="23"/>
      <c r="BW2350" s="23"/>
      <c r="BX2350" s="23"/>
      <c r="BY2350" s="23"/>
      <c r="BZ2350" s="23"/>
      <c r="CA2350" s="23"/>
      <c r="CB2350" s="23"/>
      <c r="CC2350" s="23"/>
      <c r="CD2350" s="23"/>
      <c r="CE2350" s="23"/>
      <c r="CF2350" s="21">
        <f t="shared" si="9"/>
        <v>100</v>
      </c>
      <c r="CG2350" s="21"/>
      <c r="CH2350" s="21"/>
      <c r="CI2350" s="21"/>
      <c r="CJ2350" s="21"/>
      <c r="CK2350" s="21"/>
      <c r="CL2350" s="21"/>
      <c r="CM2350" s="21"/>
      <c r="CN2350" s="21"/>
      <c r="CO2350" s="21"/>
      <c r="CP2350" s="21"/>
      <c r="CQ2350" s="21"/>
      <c r="CR2350" s="21"/>
      <c r="CS2350" s="21"/>
      <c r="CT2350" s="21"/>
      <c r="CU2350" s="21">
        <v>100</v>
      </c>
      <c r="CV2350" s="21"/>
      <c r="CW2350" s="21"/>
      <c r="CX2350" s="23">
        <f t="shared" si="11"/>
        <v>1</v>
      </c>
      <c r="CY2350" s="23"/>
      <c r="CZ2350" s="23"/>
      <c r="DA2350" s="23"/>
      <c r="DB2350" s="23">
        <v>1</v>
      </c>
      <c r="DC2350" s="23"/>
      <c r="DD2350" s="23"/>
      <c r="DE2350" s="22">
        <f t="shared" si="13"/>
        <v>0</v>
      </c>
      <c r="DF2350" s="21"/>
      <c r="DG2350" s="21"/>
      <c r="DH2350" s="21"/>
      <c r="DI2350" s="21"/>
      <c r="DJ2350" s="21"/>
      <c r="DK2350" s="24">
        <f t="shared" si="15"/>
        <v>0</v>
      </c>
      <c r="DL2350" s="23"/>
      <c r="DM2350" s="23"/>
      <c r="DN2350" s="3"/>
      <c r="DO2350" s="3"/>
      <c r="DP2350" s="3"/>
      <c r="DQ2350" s="3"/>
      <c r="DR2350" s="3"/>
      <c r="DS2350" s="3"/>
      <c r="DT2350" s="3"/>
      <c r="DU2350" s="3"/>
      <c r="DV2350" s="3"/>
      <c r="DW2350" s="3"/>
      <c r="DX2350" s="3"/>
      <c r="DY2350" s="3"/>
      <c r="DZ2350" s="3"/>
      <c r="EA2350" s="3"/>
      <c r="EB2350" s="3"/>
      <c r="EC2350" s="3"/>
      <c r="ED2350" s="3"/>
      <c r="EE2350" s="3"/>
      <c r="EF2350" s="3"/>
      <c r="EG2350" s="3"/>
    </row>
    <row r="2351" spans="1:137" ht="15.75" customHeight="1">
      <c r="A2351" s="15" t="s">
        <v>7468</v>
      </c>
      <c r="B2351" s="15" t="s">
        <v>7469</v>
      </c>
      <c r="C2351" s="16" t="s">
        <v>7470</v>
      </c>
      <c r="D2351" s="15">
        <v>605156324</v>
      </c>
      <c r="E2351" s="15" t="s">
        <v>1413</v>
      </c>
      <c r="F2351" s="15" t="s">
        <v>84</v>
      </c>
      <c r="G2351" s="15" t="s">
        <v>91</v>
      </c>
      <c r="H2351" s="15" t="s">
        <v>496</v>
      </c>
      <c r="I2351" s="17">
        <f t="shared" si="18"/>
        <v>0</v>
      </c>
      <c r="J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  <c r="U2351" s="17"/>
      <c r="V2351" s="17"/>
      <c r="W2351" s="17"/>
      <c r="X2351" s="17"/>
      <c r="Y2351" s="17"/>
      <c r="Z2351" s="18">
        <f t="shared" si="1"/>
        <v>19</v>
      </c>
      <c r="AA2351" s="19"/>
      <c r="AB2351" s="19"/>
      <c r="AC2351" s="19"/>
      <c r="AD2351" s="19"/>
      <c r="AE2351" s="19"/>
      <c r="AF2351" s="19"/>
      <c r="AG2351" s="19">
        <v>19</v>
      </c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20">
        <f t="shared" si="3"/>
        <v>0</v>
      </c>
      <c r="AS2351" s="21"/>
      <c r="AT2351" s="21"/>
      <c r="AU2351" s="21"/>
      <c r="AV2351" s="21"/>
      <c r="AW2351" s="21"/>
      <c r="AX2351" s="21"/>
      <c r="AY2351" s="21"/>
      <c r="AZ2351" s="21"/>
      <c r="BA2351" s="21"/>
      <c r="BB2351" s="21"/>
      <c r="BC2351" s="21"/>
      <c r="BD2351" s="21"/>
      <c r="BE2351" s="21"/>
      <c r="BF2351" s="21"/>
      <c r="BG2351" s="21"/>
      <c r="BH2351" s="21"/>
      <c r="BI2351" s="21"/>
      <c r="BJ2351" s="22">
        <f t="shared" si="21"/>
        <v>0</v>
      </c>
      <c r="BK2351" s="21"/>
      <c r="BL2351" s="21"/>
      <c r="BM2351" s="21"/>
      <c r="BN2351" s="23">
        <f t="shared" si="7"/>
        <v>0</v>
      </c>
      <c r="BO2351" s="23"/>
      <c r="BP2351" s="23"/>
      <c r="BQ2351" s="23"/>
      <c r="BR2351" s="23"/>
      <c r="BS2351" s="23"/>
      <c r="BT2351" s="23"/>
      <c r="BU2351" s="23"/>
      <c r="BV2351" s="23"/>
      <c r="BW2351" s="23"/>
      <c r="BX2351" s="23"/>
      <c r="BY2351" s="23"/>
      <c r="BZ2351" s="23"/>
      <c r="CA2351" s="23"/>
      <c r="CB2351" s="23"/>
      <c r="CC2351" s="23"/>
      <c r="CD2351" s="23"/>
      <c r="CE2351" s="23"/>
      <c r="CF2351" s="21">
        <f t="shared" si="9"/>
        <v>0</v>
      </c>
      <c r="CG2351" s="21"/>
      <c r="CH2351" s="21"/>
      <c r="CI2351" s="21"/>
      <c r="CJ2351" s="21"/>
      <c r="CK2351" s="21"/>
      <c r="CL2351" s="21"/>
      <c r="CM2351" s="21"/>
      <c r="CN2351" s="21"/>
      <c r="CO2351" s="21"/>
      <c r="CP2351" s="21"/>
      <c r="CQ2351" s="21"/>
      <c r="CR2351" s="21"/>
      <c r="CS2351" s="21"/>
      <c r="CT2351" s="21"/>
      <c r="CU2351" s="21"/>
      <c r="CV2351" s="21"/>
      <c r="CW2351" s="21"/>
      <c r="CX2351" s="23">
        <f t="shared" si="11"/>
        <v>0</v>
      </c>
      <c r="CY2351" s="23"/>
      <c r="CZ2351" s="23"/>
      <c r="DA2351" s="23"/>
      <c r="DB2351" s="23"/>
      <c r="DC2351" s="23"/>
      <c r="DD2351" s="23"/>
      <c r="DE2351" s="22">
        <f t="shared" si="13"/>
        <v>0</v>
      </c>
      <c r="DF2351" s="21"/>
      <c r="DG2351" s="21"/>
      <c r="DH2351" s="21"/>
      <c r="DI2351" s="21"/>
      <c r="DJ2351" s="21"/>
      <c r="DK2351" s="24">
        <f t="shared" si="15"/>
        <v>0</v>
      </c>
      <c r="DL2351" s="23"/>
      <c r="DM2351" s="23"/>
      <c r="DN2351" s="3"/>
      <c r="DO2351" s="3"/>
      <c r="DP2351" s="3"/>
      <c r="DQ2351" s="3"/>
      <c r="DR2351" s="3"/>
      <c r="DS2351" s="3"/>
      <c r="DT2351" s="3"/>
      <c r="DU2351" s="3"/>
      <c r="DV2351" s="3"/>
      <c r="DW2351" s="3"/>
      <c r="DX2351" s="3"/>
      <c r="DY2351" s="3"/>
      <c r="DZ2351" s="3"/>
      <c r="EA2351" s="3"/>
      <c r="EB2351" s="3"/>
      <c r="EC2351" s="3"/>
      <c r="ED2351" s="3"/>
      <c r="EE2351" s="3"/>
      <c r="EF2351" s="3"/>
      <c r="EG2351" s="3"/>
    </row>
    <row r="2352" spans="1:137" ht="15.75" customHeight="1">
      <c r="A2352" s="15" t="s">
        <v>7471</v>
      </c>
      <c r="B2352" s="15" t="s">
        <v>7472</v>
      </c>
      <c r="C2352" s="16">
        <v>60448563</v>
      </c>
      <c r="D2352" s="15">
        <v>603559981</v>
      </c>
      <c r="E2352" s="15" t="s">
        <v>7473</v>
      </c>
      <c r="F2352" s="15" t="s">
        <v>84</v>
      </c>
      <c r="G2352" s="15" t="s">
        <v>91</v>
      </c>
      <c r="H2352" s="15" t="s">
        <v>158</v>
      </c>
      <c r="I2352" s="17">
        <f t="shared" si="18"/>
        <v>0</v>
      </c>
      <c r="J2352" s="17"/>
      <c r="K2352" s="17"/>
      <c r="L2352" s="17"/>
      <c r="M2352" s="17"/>
      <c r="N2352" s="17"/>
      <c r="O2352" s="17"/>
      <c r="P2352" s="17"/>
      <c r="Q2352" s="17"/>
      <c r="R2352" s="17"/>
      <c r="S2352" s="17"/>
      <c r="T2352" s="17"/>
      <c r="U2352" s="17"/>
      <c r="V2352" s="17"/>
      <c r="W2352" s="17"/>
      <c r="X2352" s="17"/>
      <c r="Y2352" s="17"/>
      <c r="Z2352" s="18">
        <f t="shared" si="1"/>
        <v>19</v>
      </c>
      <c r="AA2352" s="19"/>
      <c r="AB2352" s="19"/>
      <c r="AC2352" s="19"/>
      <c r="AD2352" s="19"/>
      <c r="AE2352" s="19"/>
      <c r="AF2352" s="19"/>
      <c r="AG2352" s="19">
        <v>19</v>
      </c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20">
        <f t="shared" si="3"/>
        <v>0</v>
      </c>
      <c r="AS2352" s="21"/>
      <c r="AT2352" s="21"/>
      <c r="AU2352" s="21"/>
      <c r="AV2352" s="21"/>
      <c r="AW2352" s="21"/>
      <c r="AX2352" s="21"/>
      <c r="AY2352" s="21"/>
      <c r="AZ2352" s="21"/>
      <c r="BA2352" s="21"/>
      <c r="BB2352" s="21"/>
      <c r="BC2352" s="21"/>
      <c r="BD2352" s="21"/>
      <c r="BE2352" s="21"/>
      <c r="BF2352" s="21"/>
      <c r="BG2352" s="21"/>
      <c r="BH2352" s="21"/>
      <c r="BI2352" s="21"/>
      <c r="BJ2352" s="22">
        <f t="shared" si="21"/>
        <v>0</v>
      </c>
      <c r="BK2352" s="21"/>
      <c r="BL2352" s="21"/>
      <c r="BM2352" s="21"/>
      <c r="BN2352" s="23">
        <f t="shared" si="7"/>
        <v>0</v>
      </c>
      <c r="BO2352" s="23"/>
      <c r="BP2352" s="23"/>
      <c r="BQ2352" s="23"/>
      <c r="BR2352" s="23"/>
      <c r="BS2352" s="23"/>
      <c r="BT2352" s="23"/>
      <c r="BU2352" s="23"/>
      <c r="BV2352" s="23"/>
      <c r="BW2352" s="23"/>
      <c r="BX2352" s="23"/>
      <c r="BY2352" s="23"/>
      <c r="BZ2352" s="23"/>
      <c r="CA2352" s="23"/>
      <c r="CB2352" s="23"/>
      <c r="CC2352" s="23"/>
      <c r="CD2352" s="23"/>
      <c r="CE2352" s="23"/>
      <c r="CF2352" s="21">
        <f t="shared" si="9"/>
        <v>0</v>
      </c>
      <c r="CG2352" s="21"/>
      <c r="CH2352" s="21"/>
      <c r="CI2352" s="21"/>
      <c r="CJ2352" s="21"/>
      <c r="CK2352" s="21"/>
      <c r="CL2352" s="21"/>
      <c r="CM2352" s="21"/>
      <c r="CN2352" s="21"/>
      <c r="CO2352" s="21"/>
      <c r="CP2352" s="21"/>
      <c r="CQ2352" s="21"/>
      <c r="CR2352" s="21"/>
      <c r="CS2352" s="21"/>
      <c r="CT2352" s="21"/>
      <c r="CU2352" s="21"/>
      <c r="CV2352" s="21"/>
      <c r="CW2352" s="21"/>
      <c r="CX2352" s="23">
        <f t="shared" si="11"/>
        <v>0</v>
      </c>
      <c r="CY2352" s="23"/>
      <c r="CZ2352" s="23"/>
      <c r="DA2352" s="23"/>
      <c r="DB2352" s="23"/>
      <c r="DC2352" s="23"/>
      <c r="DD2352" s="23"/>
      <c r="DE2352" s="22">
        <f t="shared" si="13"/>
        <v>0</v>
      </c>
      <c r="DF2352" s="21"/>
      <c r="DG2352" s="21"/>
      <c r="DH2352" s="21"/>
      <c r="DI2352" s="21"/>
      <c r="DJ2352" s="21"/>
      <c r="DK2352" s="24">
        <f t="shared" si="15"/>
        <v>0</v>
      </c>
      <c r="DL2352" s="23"/>
      <c r="DM2352" s="23"/>
      <c r="DN2352" s="3"/>
      <c r="DO2352" s="3"/>
      <c r="DP2352" s="3"/>
      <c r="DQ2352" s="3"/>
      <c r="DR2352" s="3"/>
      <c r="DS2352" s="3"/>
      <c r="DT2352" s="3"/>
      <c r="DU2352" s="3"/>
      <c r="DV2352" s="3"/>
      <c r="DW2352" s="3"/>
      <c r="DX2352" s="3"/>
      <c r="DY2352" s="3"/>
      <c r="DZ2352" s="3"/>
      <c r="EA2352" s="3"/>
      <c r="EB2352" s="3"/>
      <c r="EC2352" s="3"/>
      <c r="ED2352" s="3"/>
      <c r="EE2352" s="3"/>
      <c r="EF2352" s="3"/>
      <c r="EG2352" s="3"/>
    </row>
    <row r="2353" spans="1:137" ht="15.75" customHeight="1">
      <c r="A2353" s="15" t="s">
        <v>7474</v>
      </c>
      <c r="B2353" s="15" t="s">
        <v>7475</v>
      </c>
      <c r="C2353" s="16" t="s">
        <v>7476</v>
      </c>
      <c r="D2353" s="15">
        <v>602879301</v>
      </c>
      <c r="E2353" s="15" t="s">
        <v>2256</v>
      </c>
      <c r="F2353" s="15" t="s">
        <v>84</v>
      </c>
      <c r="G2353" s="15" t="s">
        <v>91</v>
      </c>
      <c r="H2353" s="15" t="s">
        <v>76</v>
      </c>
      <c r="I2353" s="17">
        <f t="shared" si="18"/>
        <v>0</v>
      </c>
      <c r="J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  <c r="U2353" s="17"/>
      <c r="V2353" s="17"/>
      <c r="W2353" s="17"/>
      <c r="X2353" s="17"/>
      <c r="Y2353" s="17"/>
      <c r="Z2353" s="18">
        <f t="shared" si="1"/>
        <v>50</v>
      </c>
      <c r="AA2353" s="19"/>
      <c r="AB2353" s="19"/>
      <c r="AC2353" s="19"/>
      <c r="AD2353" s="19"/>
      <c r="AE2353" s="19">
        <v>50</v>
      </c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20">
        <f t="shared" si="3"/>
        <v>0</v>
      </c>
      <c r="AS2353" s="21"/>
      <c r="AT2353" s="21"/>
      <c r="AU2353" s="21"/>
      <c r="AV2353" s="21"/>
      <c r="AW2353" s="21"/>
      <c r="AX2353" s="21"/>
      <c r="AY2353" s="21"/>
      <c r="AZ2353" s="21"/>
      <c r="BA2353" s="21"/>
      <c r="BB2353" s="21"/>
      <c r="BC2353" s="21"/>
      <c r="BD2353" s="21"/>
      <c r="BE2353" s="21"/>
      <c r="BF2353" s="21"/>
      <c r="BG2353" s="21"/>
      <c r="BH2353" s="21"/>
      <c r="BI2353" s="21"/>
      <c r="BJ2353" s="22">
        <f t="shared" si="21"/>
        <v>0</v>
      </c>
      <c r="BK2353" s="21"/>
      <c r="BL2353" s="21"/>
      <c r="BM2353" s="21"/>
      <c r="BN2353" s="23">
        <f t="shared" si="7"/>
        <v>0</v>
      </c>
      <c r="BO2353" s="23"/>
      <c r="BP2353" s="23"/>
      <c r="BQ2353" s="23"/>
      <c r="BR2353" s="23"/>
      <c r="BS2353" s="23"/>
      <c r="BT2353" s="23"/>
      <c r="BU2353" s="23"/>
      <c r="BV2353" s="23"/>
      <c r="BW2353" s="23"/>
      <c r="BX2353" s="23"/>
      <c r="BY2353" s="23"/>
      <c r="BZ2353" s="23"/>
      <c r="CA2353" s="23"/>
      <c r="CB2353" s="23"/>
      <c r="CC2353" s="23"/>
      <c r="CD2353" s="23"/>
      <c r="CE2353" s="23"/>
      <c r="CF2353" s="21">
        <f t="shared" si="9"/>
        <v>0</v>
      </c>
      <c r="CG2353" s="21"/>
      <c r="CH2353" s="21"/>
      <c r="CI2353" s="21"/>
      <c r="CJ2353" s="21"/>
      <c r="CK2353" s="21"/>
      <c r="CL2353" s="21"/>
      <c r="CM2353" s="21"/>
      <c r="CN2353" s="21"/>
      <c r="CO2353" s="21"/>
      <c r="CP2353" s="21"/>
      <c r="CQ2353" s="21"/>
      <c r="CR2353" s="21"/>
      <c r="CS2353" s="21"/>
      <c r="CT2353" s="21"/>
      <c r="CU2353" s="21"/>
      <c r="CV2353" s="21"/>
      <c r="CW2353" s="21"/>
      <c r="CX2353" s="23">
        <f t="shared" si="11"/>
        <v>0</v>
      </c>
      <c r="CY2353" s="23"/>
      <c r="CZ2353" s="23"/>
      <c r="DA2353" s="23"/>
      <c r="DB2353" s="23"/>
      <c r="DC2353" s="23"/>
      <c r="DD2353" s="23"/>
      <c r="DE2353" s="22">
        <f t="shared" si="13"/>
        <v>0</v>
      </c>
      <c r="DF2353" s="21"/>
      <c r="DG2353" s="21"/>
      <c r="DH2353" s="21"/>
      <c r="DI2353" s="21"/>
      <c r="DJ2353" s="21"/>
      <c r="DK2353" s="24">
        <f t="shared" si="15"/>
        <v>0</v>
      </c>
      <c r="DL2353" s="23"/>
      <c r="DM2353" s="23"/>
      <c r="DN2353" s="3"/>
      <c r="DO2353" s="3"/>
      <c r="DP2353" s="3"/>
      <c r="DQ2353" s="3"/>
      <c r="DR2353" s="3"/>
      <c r="DS2353" s="3"/>
      <c r="DT2353" s="3"/>
      <c r="DU2353" s="3"/>
      <c r="DV2353" s="3"/>
      <c r="DW2353" s="3"/>
      <c r="DX2353" s="3"/>
      <c r="DY2353" s="3"/>
      <c r="DZ2353" s="3"/>
      <c r="EA2353" s="3"/>
      <c r="EB2353" s="3"/>
      <c r="EC2353" s="3"/>
      <c r="ED2353" s="3"/>
      <c r="EE2353" s="3"/>
      <c r="EF2353" s="3"/>
      <c r="EG2353" s="3"/>
    </row>
    <row r="2354" spans="1:137" ht="15.75" customHeight="1">
      <c r="A2354" s="15" t="s">
        <v>7477</v>
      </c>
      <c r="B2354" s="15" t="s">
        <v>7478</v>
      </c>
      <c r="C2354" s="16">
        <v>70917485</v>
      </c>
      <c r="D2354" s="15">
        <v>602131817</v>
      </c>
      <c r="E2354" s="15" t="s">
        <v>7479</v>
      </c>
      <c r="F2354" s="15" t="s">
        <v>84</v>
      </c>
      <c r="G2354" s="15" t="s">
        <v>91</v>
      </c>
      <c r="H2354" s="15" t="s">
        <v>158</v>
      </c>
      <c r="I2354" s="17">
        <f t="shared" si="18"/>
        <v>0</v>
      </c>
      <c r="J2354" s="17"/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  <c r="U2354" s="17"/>
      <c r="V2354" s="17"/>
      <c r="W2354" s="17"/>
      <c r="X2354" s="17"/>
      <c r="Y2354" s="17"/>
      <c r="Z2354" s="18">
        <f t="shared" si="1"/>
        <v>29</v>
      </c>
      <c r="AA2354" s="19"/>
      <c r="AB2354" s="19"/>
      <c r="AC2354" s="19"/>
      <c r="AD2354" s="19"/>
      <c r="AE2354" s="19"/>
      <c r="AF2354" s="19"/>
      <c r="AG2354" s="19">
        <v>19</v>
      </c>
      <c r="AH2354" s="19"/>
      <c r="AI2354" s="19"/>
      <c r="AJ2354" s="19"/>
      <c r="AK2354" s="19"/>
      <c r="AL2354" s="19"/>
      <c r="AM2354" s="19"/>
      <c r="AN2354" s="19"/>
      <c r="AO2354" s="19">
        <v>10</v>
      </c>
      <c r="AP2354" s="19"/>
      <c r="AQ2354" s="19"/>
      <c r="AR2354" s="20">
        <f t="shared" si="3"/>
        <v>0</v>
      </c>
      <c r="AS2354" s="21"/>
      <c r="AT2354" s="21"/>
      <c r="AU2354" s="21"/>
      <c r="AV2354" s="21"/>
      <c r="AW2354" s="21"/>
      <c r="AX2354" s="21"/>
      <c r="AY2354" s="21"/>
      <c r="AZ2354" s="21"/>
      <c r="BA2354" s="21"/>
      <c r="BB2354" s="21"/>
      <c r="BC2354" s="21"/>
      <c r="BD2354" s="21"/>
      <c r="BE2354" s="21"/>
      <c r="BF2354" s="21"/>
      <c r="BG2354" s="21"/>
      <c r="BH2354" s="21"/>
      <c r="BI2354" s="21"/>
      <c r="BJ2354" s="22">
        <f t="shared" si="21"/>
        <v>0</v>
      </c>
      <c r="BK2354" s="21"/>
      <c r="BL2354" s="21"/>
      <c r="BM2354" s="21"/>
      <c r="BN2354" s="23">
        <f t="shared" si="7"/>
        <v>0</v>
      </c>
      <c r="BO2354" s="23"/>
      <c r="BP2354" s="23"/>
      <c r="BQ2354" s="23"/>
      <c r="BR2354" s="23"/>
      <c r="BS2354" s="23"/>
      <c r="BT2354" s="23"/>
      <c r="BU2354" s="23"/>
      <c r="BV2354" s="23"/>
      <c r="BW2354" s="23"/>
      <c r="BX2354" s="23"/>
      <c r="BY2354" s="23"/>
      <c r="BZ2354" s="23"/>
      <c r="CA2354" s="23"/>
      <c r="CB2354" s="23"/>
      <c r="CC2354" s="23"/>
      <c r="CD2354" s="23"/>
      <c r="CE2354" s="23"/>
      <c r="CF2354" s="21">
        <f t="shared" si="9"/>
        <v>100</v>
      </c>
      <c r="CG2354" s="21"/>
      <c r="CH2354" s="21"/>
      <c r="CI2354" s="21"/>
      <c r="CJ2354" s="21"/>
      <c r="CK2354" s="21"/>
      <c r="CL2354" s="21"/>
      <c r="CM2354" s="21"/>
      <c r="CN2354" s="21"/>
      <c r="CO2354" s="21"/>
      <c r="CP2354" s="21"/>
      <c r="CQ2354" s="21"/>
      <c r="CR2354" s="21"/>
      <c r="CS2354" s="21"/>
      <c r="CT2354" s="21"/>
      <c r="CU2354" s="21">
        <v>100</v>
      </c>
      <c r="CV2354" s="21"/>
      <c r="CW2354" s="21"/>
      <c r="CX2354" s="23">
        <f t="shared" si="11"/>
        <v>1</v>
      </c>
      <c r="CY2354" s="23"/>
      <c r="CZ2354" s="23"/>
      <c r="DA2354" s="23"/>
      <c r="DB2354" s="23">
        <v>1</v>
      </c>
      <c r="DC2354" s="23"/>
      <c r="DD2354" s="23"/>
      <c r="DE2354" s="22">
        <f t="shared" si="13"/>
        <v>0</v>
      </c>
      <c r="DF2354" s="21"/>
      <c r="DG2354" s="21"/>
      <c r="DH2354" s="21"/>
      <c r="DI2354" s="21"/>
      <c r="DJ2354" s="21"/>
      <c r="DK2354" s="24">
        <f t="shared" si="15"/>
        <v>0</v>
      </c>
      <c r="DL2354" s="23"/>
      <c r="DM2354" s="23"/>
      <c r="DN2354" s="3"/>
      <c r="DO2354" s="3"/>
      <c r="DP2354" s="3"/>
      <c r="DQ2354" s="3"/>
      <c r="DR2354" s="3"/>
      <c r="DS2354" s="3"/>
      <c r="DT2354" s="3"/>
      <c r="DU2354" s="3"/>
      <c r="DV2354" s="3"/>
      <c r="DW2354" s="3"/>
      <c r="DX2354" s="3"/>
      <c r="DY2354" s="3"/>
      <c r="DZ2354" s="3"/>
      <c r="EA2354" s="3"/>
      <c r="EB2354" s="3"/>
      <c r="EC2354" s="3"/>
      <c r="ED2354" s="3"/>
      <c r="EE2354" s="3"/>
      <c r="EF2354" s="3"/>
      <c r="EG2354" s="3"/>
    </row>
    <row r="2355" spans="1:137" ht="15.75" customHeight="1">
      <c r="A2355" s="15" t="s">
        <v>7480</v>
      </c>
      <c r="B2355" s="15" t="s">
        <v>7481</v>
      </c>
      <c r="C2355" s="16">
        <v>60463783</v>
      </c>
      <c r="D2355" s="15">
        <v>720224310</v>
      </c>
      <c r="E2355" s="15" t="s">
        <v>7482</v>
      </c>
      <c r="F2355" s="15" t="s">
        <v>84</v>
      </c>
      <c r="G2355" s="15" t="s">
        <v>91</v>
      </c>
      <c r="H2355" s="15" t="s">
        <v>216</v>
      </c>
      <c r="I2355" s="17">
        <f t="shared" si="18"/>
        <v>0</v>
      </c>
      <c r="J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  <c r="U2355" s="17"/>
      <c r="V2355" s="17"/>
      <c r="W2355" s="17"/>
      <c r="X2355" s="17"/>
      <c r="Y2355" s="17"/>
      <c r="Z2355" s="18">
        <f t="shared" si="1"/>
        <v>13</v>
      </c>
      <c r="AA2355" s="19"/>
      <c r="AB2355" s="19"/>
      <c r="AC2355" s="19"/>
      <c r="AD2355" s="19"/>
      <c r="AE2355" s="19"/>
      <c r="AF2355" s="19">
        <v>6</v>
      </c>
      <c r="AG2355" s="19"/>
      <c r="AH2355" s="19">
        <v>7</v>
      </c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20">
        <f t="shared" si="3"/>
        <v>0</v>
      </c>
      <c r="AS2355" s="21"/>
      <c r="AT2355" s="21"/>
      <c r="AU2355" s="21"/>
      <c r="AV2355" s="21"/>
      <c r="AW2355" s="21"/>
      <c r="AX2355" s="21"/>
      <c r="AY2355" s="21"/>
      <c r="AZ2355" s="21"/>
      <c r="BA2355" s="21"/>
      <c r="BB2355" s="21"/>
      <c r="BC2355" s="21"/>
      <c r="BD2355" s="21"/>
      <c r="BE2355" s="21"/>
      <c r="BF2355" s="21"/>
      <c r="BG2355" s="21"/>
      <c r="BH2355" s="21"/>
      <c r="BI2355" s="21"/>
      <c r="BJ2355" s="22">
        <f t="shared" si="21"/>
        <v>0</v>
      </c>
      <c r="BK2355" s="21"/>
      <c r="BL2355" s="21"/>
      <c r="BM2355" s="21"/>
      <c r="BN2355" s="23">
        <f t="shared" si="7"/>
        <v>0</v>
      </c>
      <c r="BO2355" s="23"/>
      <c r="BP2355" s="23"/>
      <c r="BQ2355" s="23"/>
      <c r="BR2355" s="23"/>
      <c r="BS2355" s="23"/>
      <c r="BT2355" s="23"/>
      <c r="BU2355" s="23"/>
      <c r="BV2355" s="23"/>
      <c r="BW2355" s="23"/>
      <c r="BX2355" s="23"/>
      <c r="BY2355" s="23"/>
      <c r="BZ2355" s="23"/>
      <c r="CA2355" s="23"/>
      <c r="CB2355" s="23"/>
      <c r="CC2355" s="23"/>
      <c r="CD2355" s="23"/>
      <c r="CE2355" s="23"/>
      <c r="CF2355" s="21">
        <f t="shared" si="9"/>
        <v>0</v>
      </c>
      <c r="CG2355" s="21"/>
      <c r="CH2355" s="21"/>
      <c r="CI2355" s="21"/>
      <c r="CJ2355" s="21"/>
      <c r="CK2355" s="21"/>
      <c r="CL2355" s="21"/>
      <c r="CM2355" s="21"/>
      <c r="CN2355" s="21"/>
      <c r="CO2355" s="21"/>
      <c r="CP2355" s="21"/>
      <c r="CQ2355" s="21"/>
      <c r="CR2355" s="21"/>
      <c r="CS2355" s="21"/>
      <c r="CT2355" s="21"/>
      <c r="CU2355" s="21"/>
      <c r="CV2355" s="21"/>
      <c r="CW2355" s="21"/>
      <c r="CX2355" s="23">
        <f t="shared" si="11"/>
        <v>0</v>
      </c>
      <c r="CY2355" s="23"/>
      <c r="CZ2355" s="23"/>
      <c r="DA2355" s="23"/>
      <c r="DB2355" s="23"/>
      <c r="DC2355" s="23"/>
      <c r="DD2355" s="23"/>
      <c r="DE2355" s="22">
        <f t="shared" si="13"/>
        <v>0</v>
      </c>
      <c r="DF2355" s="21"/>
      <c r="DG2355" s="21"/>
      <c r="DH2355" s="21"/>
      <c r="DI2355" s="21"/>
      <c r="DJ2355" s="21"/>
      <c r="DK2355" s="24">
        <f t="shared" si="15"/>
        <v>0</v>
      </c>
      <c r="DL2355" s="23"/>
      <c r="DM2355" s="23"/>
      <c r="DN2355" s="3"/>
      <c r="DO2355" s="3"/>
      <c r="DP2355" s="3"/>
      <c r="DQ2355" s="3"/>
      <c r="DR2355" s="3"/>
      <c r="DS2355" s="3"/>
      <c r="DT2355" s="3"/>
      <c r="DU2355" s="3"/>
      <c r="DV2355" s="3"/>
      <c r="DW2355" s="3"/>
      <c r="DX2355" s="3"/>
      <c r="DY2355" s="3"/>
      <c r="DZ2355" s="3"/>
      <c r="EA2355" s="3"/>
      <c r="EB2355" s="3"/>
      <c r="EC2355" s="3"/>
      <c r="ED2355" s="3"/>
      <c r="EE2355" s="3"/>
      <c r="EF2355" s="3"/>
      <c r="EG2355" s="3"/>
    </row>
    <row r="2356" spans="1:137" ht="15.75" customHeight="1">
      <c r="A2356" s="15" t="s">
        <v>7483</v>
      </c>
      <c r="B2356" s="15" t="s">
        <v>7484</v>
      </c>
      <c r="C2356" s="16">
        <v>26760622</v>
      </c>
      <c r="D2356" s="15">
        <v>721158347</v>
      </c>
      <c r="E2356" s="15" t="s">
        <v>2901</v>
      </c>
      <c r="F2356" s="15" t="s">
        <v>84</v>
      </c>
      <c r="G2356" s="15" t="s">
        <v>91</v>
      </c>
      <c r="H2356" s="15" t="s">
        <v>150</v>
      </c>
      <c r="I2356" s="17">
        <f t="shared" si="18"/>
        <v>0</v>
      </c>
      <c r="J2356" s="17"/>
      <c r="K2356" s="17"/>
      <c r="L2356" s="17"/>
      <c r="M2356" s="17"/>
      <c r="N2356" s="17"/>
      <c r="O2356" s="17"/>
      <c r="P2356" s="17"/>
      <c r="Q2356" s="17"/>
      <c r="R2356" s="17"/>
      <c r="S2356" s="17"/>
      <c r="T2356" s="17"/>
      <c r="U2356" s="17"/>
      <c r="V2356" s="17"/>
      <c r="W2356" s="17"/>
      <c r="X2356" s="17"/>
      <c r="Y2356" s="17"/>
      <c r="Z2356" s="18">
        <f t="shared" si="1"/>
        <v>19</v>
      </c>
      <c r="AA2356" s="19"/>
      <c r="AB2356" s="19"/>
      <c r="AC2356" s="19"/>
      <c r="AD2356" s="19"/>
      <c r="AE2356" s="19"/>
      <c r="AF2356" s="19"/>
      <c r="AG2356" s="19">
        <v>19</v>
      </c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20">
        <f t="shared" si="3"/>
        <v>0</v>
      </c>
      <c r="AS2356" s="21"/>
      <c r="AT2356" s="21"/>
      <c r="AU2356" s="21"/>
      <c r="AV2356" s="21"/>
      <c r="AW2356" s="21"/>
      <c r="AX2356" s="21"/>
      <c r="AY2356" s="21"/>
      <c r="AZ2356" s="21"/>
      <c r="BA2356" s="21"/>
      <c r="BB2356" s="21"/>
      <c r="BC2356" s="21"/>
      <c r="BD2356" s="21"/>
      <c r="BE2356" s="21"/>
      <c r="BF2356" s="21"/>
      <c r="BG2356" s="21"/>
      <c r="BH2356" s="21"/>
      <c r="BI2356" s="21"/>
      <c r="BJ2356" s="22">
        <f t="shared" si="21"/>
        <v>0</v>
      </c>
      <c r="BK2356" s="21"/>
      <c r="BL2356" s="21"/>
      <c r="BM2356" s="21"/>
      <c r="BN2356" s="23">
        <f t="shared" si="7"/>
        <v>0</v>
      </c>
      <c r="BO2356" s="23"/>
      <c r="BP2356" s="23"/>
      <c r="BQ2356" s="23"/>
      <c r="BR2356" s="23"/>
      <c r="BS2356" s="23"/>
      <c r="BT2356" s="23"/>
      <c r="BU2356" s="23"/>
      <c r="BV2356" s="23"/>
      <c r="BW2356" s="23"/>
      <c r="BX2356" s="23"/>
      <c r="BY2356" s="23"/>
      <c r="BZ2356" s="23"/>
      <c r="CA2356" s="23"/>
      <c r="CB2356" s="23"/>
      <c r="CC2356" s="23"/>
      <c r="CD2356" s="23"/>
      <c r="CE2356" s="23"/>
      <c r="CF2356" s="21">
        <f t="shared" si="9"/>
        <v>0</v>
      </c>
      <c r="CG2356" s="21"/>
      <c r="CH2356" s="21"/>
      <c r="CI2356" s="21"/>
      <c r="CJ2356" s="21"/>
      <c r="CK2356" s="21"/>
      <c r="CL2356" s="21"/>
      <c r="CM2356" s="21"/>
      <c r="CN2356" s="21"/>
      <c r="CO2356" s="21"/>
      <c r="CP2356" s="21"/>
      <c r="CQ2356" s="21"/>
      <c r="CR2356" s="21"/>
      <c r="CS2356" s="21"/>
      <c r="CT2356" s="21"/>
      <c r="CU2356" s="21"/>
      <c r="CV2356" s="21"/>
      <c r="CW2356" s="21"/>
      <c r="CX2356" s="23">
        <f t="shared" si="11"/>
        <v>0</v>
      </c>
      <c r="CY2356" s="23"/>
      <c r="CZ2356" s="23"/>
      <c r="DA2356" s="23"/>
      <c r="DB2356" s="23"/>
      <c r="DC2356" s="23"/>
      <c r="DD2356" s="23"/>
      <c r="DE2356" s="22">
        <f t="shared" si="13"/>
        <v>0</v>
      </c>
      <c r="DF2356" s="21"/>
      <c r="DG2356" s="21"/>
      <c r="DH2356" s="21"/>
      <c r="DI2356" s="21"/>
      <c r="DJ2356" s="21"/>
      <c r="DK2356" s="24">
        <f t="shared" si="15"/>
        <v>0</v>
      </c>
      <c r="DL2356" s="23"/>
      <c r="DM2356" s="23"/>
      <c r="DN2356" s="3"/>
      <c r="DO2356" s="3"/>
      <c r="DP2356" s="3"/>
      <c r="DQ2356" s="3"/>
      <c r="DR2356" s="3"/>
      <c r="DS2356" s="3"/>
      <c r="DT2356" s="3"/>
      <c r="DU2356" s="3"/>
      <c r="DV2356" s="3"/>
      <c r="DW2356" s="3"/>
      <c r="DX2356" s="3"/>
      <c r="DY2356" s="3"/>
      <c r="DZ2356" s="3"/>
      <c r="EA2356" s="3"/>
      <c r="EB2356" s="3"/>
      <c r="EC2356" s="3"/>
      <c r="ED2356" s="3"/>
      <c r="EE2356" s="3"/>
      <c r="EF2356" s="3"/>
      <c r="EG2356" s="3"/>
    </row>
    <row r="2357" spans="1:137" ht="15.75" customHeight="1">
      <c r="A2357" s="15" t="s">
        <v>7485</v>
      </c>
      <c r="B2357" s="15" t="s">
        <v>7486</v>
      </c>
      <c r="C2357" s="16" t="s">
        <v>7487</v>
      </c>
      <c r="D2357" s="15">
        <v>737407739</v>
      </c>
      <c r="E2357" s="15" t="s">
        <v>7488</v>
      </c>
      <c r="F2357" s="15" t="s">
        <v>84</v>
      </c>
      <c r="G2357" s="15" t="s">
        <v>91</v>
      </c>
      <c r="H2357" s="15" t="s">
        <v>57</v>
      </c>
      <c r="I2357" s="17">
        <f t="shared" si="18"/>
        <v>0</v>
      </c>
      <c r="J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  <c r="U2357" s="17"/>
      <c r="V2357" s="17"/>
      <c r="W2357" s="17"/>
      <c r="X2357" s="17"/>
      <c r="Y2357" s="17"/>
      <c r="Z2357" s="18">
        <f t="shared" si="1"/>
        <v>29</v>
      </c>
      <c r="AA2357" s="19"/>
      <c r="AB2357" s="19"/>
      <c r="AC2357" s="19"/>
      <c r="AD2357" s="19"/>
      <c r="AE2357" s="19"/>
      <c r="AF2357" s="19"/>
      <c r="AG2357" s="19">
        <v>19</v>
      </c>
      <c r="AH2357" s="19"/>
      <c r="AI2357" s="19"/>
      <c r="AJ2357" s="19"/>
      <c r="AK2357" s="19"/>
      <c r="AL2357" s="19"/>
      <c r="AM2357" s="19"/>
      <c r="AN2357" s="19"/>
      <c r="AO2357" s="19">
        <v>10</v>
      </c>
      <c r="AP2357" s="19"/>
      <c r="AQ2357" s="19"/>
      <c r="AR2357" s="20">
        <f t="shared" si="3"/>
        <v>0</v>
      </c>
      <c r="AS2357" s="21"/>
      <c r="AT2357" s="21"/>
      <c r="AU2357" s="21"/>
      <c r="AV2357" s="21"/>
      <c r="AW2357" s="21"/>
      <c r="AX2357" s="21"/>
      <c r="AY2357" s="21"/>
      <c r="AZ2357" s="21"/>
      <c r="BA2357" s="21"/>
      <c r="BB2357" s="21"/>
      <c r="BC2357" s="21"/>
      <c r="BD2357" s="21"/>
      <c r="BE2357" s="21"/>
      <c r="BF2357" s="21"/>
      <c r="BG2357" s="21"/>
      <c r="BH2357" s="21"/>
      <c r="BI2357" s="21"/>
      <c r="BJ2357" s="22">
        <f t="shared" si="21"/>
        <v>0</v>
      </c>
      <c r="BK2357" s="21"/>
      <c r="BL2357" s="21"/>
      <c r="BM2357" s="21"/>
      <c r="BN2357" s="23">
        <f t="shared" si="7"/>
        <v>0</v>
      </c>
      <c r="BO2357" s="23"/>
      <c r="BP2357" s="23"/>
      <c r="BQ2357" s="23"/>
      <c r="BR2357" s="23"/>
      <c r="BS2357" s="23"/>
      <c r="BT2357" s="23"/>
      <c r="BU2357" s="23"/>
      <c r="BV2357" s="23"/>
      <c r="BW2357" s="23"/>
      <c r="BX2357" s="23"/>
      <c r="BY2357" s="23"/>
      <c r="BZ2357" s="23"/>
      <c r="CA2357" s="23"/>
      <c r="CB2357" s="23"/>
      <c r="CC2357" s="23"/>
      <c r="CD2357" s="23"/>
      <c r="CE2357" s="23"/>
      <c r="CF2357" s="21">
        <f t="shared" si="9"/>
        <v>100</v>
      </c>
      <c r="CG2357" s="21"/>
      <c r="CH2357" s="21"/>
      <c r="CI2357" s="21"/>
      <c r="CJ2357" s="21"/>
      <c r="CK2357" s="21"/>
      <c r="CL2357" s="21"/>
      <c r="CM2357" s="21"/>
      <c r="CN2357" s="21"/>
      <c r="CO2357" s="21"/>
      <c r="CP2357" s="21"/>
      <c r="CQ2357" s="21"/>
      <c r="CR2357" s="21"/>
      <c r="CS2357" s="21"/>
      <c r="CT2357" s="21"/>
      <c r="CU2357" s="21">
        <v>100</v>
      </c>
      <c r="CV2357" s="21"/>
      <c r="CW2357" s="21"/>
      <c r="CX2357" s="23">
        <f t="shared" si="11"/>
        <v>1</v>
      </c>
      <c r="CY2357" s="23"/>
      <c r="CZ2357" s="23"/>
      <c r="DA2357" s="23"/>
      <c r="DB2357" s="23">
        <v>1</v>
      </c>
      <c r="DC2357" s="23"/>
      <c r="DD2357" s="23"/>
      <c r="DE2357" s="22">
        <f t="shared" si="13"/>
        <v>0</v>
      </c>
      <c r="DF2357" s="21"/>
      <c r="DG2357" s="21"/>
      <c r="DH2357" s="21"/>
      <c r="DI2357" s="21"/>
      <c r="DJ2357" s="21"/>
      <c r="DK2357" s="24">
        <f t="shared" si="15"/>
        <v>0</v>
      </c>
      <c r="DL2357" s="23"/>
      <c r="DM2357" s="23"/>
      <c r="DN2357" s="3"/>
      <c r="DO2357" s="3"/>
      <c r="DP2357" s="3"/>
      <c r="DQ2357" s="3"/>
      <c r="DR2357" s="3"/>
      <c r="DS2357" s="3"/>
      <c r="DT2357" s="3"/>
      <c r="DU2357" s="3"/>
      <c r="DV2357" s="3"/>
      <c r="DW2357" s="3"/>
      <c r="DX2357" s="3"/>
      <c r="DY2357" s="3"/>
      <c r="DZ2357" s="3"/>
      <c r="EA2357" s="3"/>
      <c r="EB2357" s="3"/>
      <c r="EC2357" s="3"/>
      <c r="ED2357" s="3"/>
      <c r="EE2357" s="3"/>
      <c r="EF2357" s="3"/>
      <c r="EG2357" s="3"/>
    </row>
    <row r="2358" spans="1:137" ht="15.75" customHeight="1">
      <c r="A2358" s="15" t="s">
        <v>7489</v>
      </c>
      <c r="B2358" s="15" t="s">
        <v>7490</v>
      </c>
      <c r="C2358" s="16">
        <v>24157279</v>
      </c>
      <c r="D2358" s="15">
        <v>606048188</v>
      </c>
      <c r="E2358" s="15" t="s">
        <v>7491</v>
      </c>
      <c r="F2358" s="15" t="s">
        <v>84</v>
      </c>
      <c r="G2358" s="15" t="s">
        <v>91</v>
      </c>
      <c r="H2358" s="15" t="s">
        <v>57</v>
      </c>
      <c r="I2358" s="17">
        <f t="shared" si="18"/>
        <v>0</v>
      </c>
      <c r="J2358" s="17"/>
      <c r="K2358" s="17"/>
      <c r="L2358" s="17"/>
      <c r="M2358" s="17"/>
      <c r="N2358" s="17"/>
      <c r="O2358" s="17"/>
      <c r="P2358" s="17"/>
      <c r="Q2358" s="17"/>
      <c r="R2358" s="17"/>
      <c r="S2358" s="17"/>
      <c r="T2358" s="17"/>
      <c r="U2358" s="17"/>
      <c r="V2358" s="17"/>
      <c r="W2358" s="17"/>
      <c r="X2358" s="17"/>
      <c r="Y2358" s="17"/>
      <c r="Z2358" s="18">
        <f t="shared" si="1"/>
        <v>38</v>
      </c>
      <c r="AA2358" s="19"/>
      <c r="AB2358" s="19"/>
      <c r="AC2358" s="19"/>
      <c r="AD2358" s="19"/>
      <c r="AE2358" s="19"/>
      <c r="AF2358" s="19"/>
      <c r="AG2358" s="19">
        <f>19+19</f>
        <v>38</v>
      </c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20">
        <f t="shared" si="3"/>
        <v>0</v>
      </c>
      <c r="AS2358" s="21"/>
      <c r="AT2358" s="21"/>
      <c r="AU2358" s="21"/>
      <c r="AV2358" s="21"/>
      <c r="AW2358" s="21"/>
      <c r="AX2358" s="21"/>
      <c r="AY2358" s="21"/>
      <c r="AZ2358" s="21"/>
      <c r="BA2358" s="21"/>
      <c r="BB2358" s="21"/>
      <c r="BC2358" s="21"/>
      <c r="BD2358" s="21"/>
      <c r="BE2358" s="21"/>
      <c r="BF2358" s="21"/>
      <c r="BG2358" s="21"/>
      <c r="BH2358" s="21"/>
      <c r="BI2358" s="21"/>
      <c r="BJ2358" s="22">
        <f t="shared" si="21"/>
        <v>0</v>
      </c>
      <c r="BK2358" s="21"/>
      <c r="BL2358" s="21"/>
      <c r="BM2358" s="21"/>
      <c r="BN2358" s="23">
        <f t="shared" si="7"/>
        <v>0</v>
      </c>
      <c r="BO2358" s="23"/>
      <c r="BP2358" s="23"/>
      <c r="BQ2358" s="23"/>
      <c r="BR2358" s="23"/>
      <c r="BS2358" s="23"/>
      <c r="BT2358" s="23"/>
      <c r="BU2358" s="23"/>
      <c r="BV2358" s="23"/>
      <c r="BW2358" s="23"/>
      <c r="BX2358" s="23"/>
      <c r="BY2358" s="23"/>
      <c r="BZ2358" s="23"/>
      <c r="CA2358" s="23"/>
      <c r="CB2358" s="23"/>
      <c r="CC2358" s="23"/>
      <c r="CD2358" s="23"/>
      <c r="CE2358" s="23"/>
      <c r="CF2358" s="21">
        <f t="shared" si="9"/>
        <v>0</v>
      </c>
      <c r="CG2358" s="21"/>
      <c r="CH2358" s="21"/>
      <c r="CI2358" s="21"/>
      <c r="CJ2358" s="21"/>
      <c r="CK2358" s="21"/>
      <c r="CL2358" s="21"/>
      <c r="CM2358" s="21"/>
      <c r="CN2358" s="21"/>
      <c r="CO2358" s="21"/>
      <c r="CP2358" s="21"/>
      <c r="CQ2358" s="21"/>
      <c r="CR2358" s="21"/>
      <c r="CS2358" s="21"/>
      <c r="CT2358" s="21"/>
      <c r="CU2358" s="21"/>
      <c r="CV2358" s="21"/>
      <c r="CW2358" s="21"/>
      <c r="CX2358" s="23">
        <f t="shared" si="11"/>
        <v>0</v>
      </c>
      <c r="CY2358" s="23"/>
      <c r="CZ2358" s="23"/>
      <c r="DA2358" s="23"/>
      <c r="DB2358" s="23"/>
      <c r="DC2358" s="23"/>
      <c r="DD2358" s="23"/>
      <c r="DE2358" s="22">
        <f t="shared" si="13"/>
        <v>0</v>
      </c>
      <c r="DF2358" s="21"/>
      <c r="DG2358" s="21"/>
      <c r="DH2358" s="21"/>
      <c r="DI2358" s="21"/>
      <c r="DJ2358" s="21"/>
      <c r="DK2358" s="24">
        <f t="shared" si="15"/>
        <v>0</v>
      </c>
      <c r="DL2358" s="23"/>
      <c r="DM2358" s="23"/>
      <c r="DN2358" s="3"/>
      <c r="DO2358" s="3"/>
      <c r="DP2358" s="3"/>
      <c r="DQ2358" s="3"/>
      <c r="DR2358" s="3"/>
      <c r="DS2358" s="3"/>
      <c r="DT2358" s="3"/>
      <c r="DU2358" s="3"/>
      <c r="DV2358" s="3"/>
      <c r="DW2358" s="3"/>
      <c r="DX2358" s="3"/>
      <c r="DY2358" s="3"/>
      <c r="DZ2358" s="3"/>
      <c r="EA2358" s="3"/>
      <c r="EB2358" s="3"/>
      <c r="EC2358" s="3"/>
      <c r="ED2358" s="3"/>
      <c r="EE2358" s="3"/>
      <c r="EF2358" s="3"/>
      <c r="EG2358" s="3"/>
    </row>
    <row r="2359" spans="1:137" ht="15.75" customHeight="1">
      <c r="A2359" s="15" t="s">
        <v>7492</v>
      </c>
      <c r="B2359" s="15" t="s">
        <v>7493</v>
      </c>
      <c r="C2359" s="16">
        <v>63834227</v>
      </c>
      <c r="D2359" s="15">
        <v>724870869</v>
      </c>
      <c r="E2359" s="15" t="s">
        <v>7494</v>
      </c>
      <c r="F2359" s="15" t="s">
        <v>84</v>
      </c>
      <c r="G2359" s="15" t="s">
        <v>91</v>
      </c>
      <c r="H2359" s="15" t="s">
        <v>80</v>
      </c>
      <c r="I2359" s="17">
        <f t="shared" si="18"/>
        <v>0</v>
      </c>
      <c r="J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  <c r="U2359" s="17"/>
      <c r="V2359" s="17"/>
      <c r="W2359" s="17"/>
      <c r="X2359" s="17"/>
      <c r="Y2359" s="17"/>
      <c r="Z2359" s="18">
        <f t="shared" si="1"/>
        <v>19</v>
      </c>
      <c r="AA2359" s="19"/>
      <c r="AB2359" s="19"/>
      <c r="AC2359" s="19"/>
      <c r="AD2359" s="19"/>
      <c r="AE2359" s="19"/>
      <c r="AF2359" s="19"/>
      <c r="AG2359" s="19">
        <v>19</v>
      </c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20">
        <f t="shared" si="3"/>
        <v>0</v>
      </c>
      <c r="AS2359" s="21"/>
      <c r="AT2359" s="21"/>
      <c r="AU2359" s="21"/>
      <c r="AV2359" s="21"/>
      <c r="AW2359" s="21"/>
      <c r="AX2359" s="21"/>
      <c r="AY2359" s="21"/>
      <c r="AZ2359" s="21"/>
      <c r="BA2359" s="21"/>
      <c r="BB2359" s="21"/>
      <c r="BC2359" s="21"/>
      <c r="BD2359" s="21"/>
      <c r="BE2359" s="21"/>
      <c r="BF2359" s="21"/>
      <c r="BG2359" s="21"/>
      <c r="BH2359" s="21"/>
      <c r="BI2359" s="21"/>
      <c r="BJ2359" s="22">
        <f t="shared" si="21"/>
        <v>0</v>
      </c>
      <c r="BK2359" s="21"/>
      <c r="BL2359" s="21"/>
      <c r="BM2359" s="21"/>
      <c r="BN2359" s="23">
        <f t="shared" si="7"/>
        <v>0</v>
      </c>
      <c r="BO2359" s="23"/>
      <c r="BP2359" s="23"/>
      <c r="BQ2359" s="23"/>
      <c r="BR2359" s="23"/>
      <c r="BS2359" s="23"/>
      <c r="BT2359" s="23"/>
      <c r="BU2359" s="23"/>
      <c r="BV2359" s="23"/>
      <c r="BW2359" s="23"/>
      <c r="BX2359" s="23"/>
      <c r="BY2359" s="23"/>
      <c r="BZ2359" s="23"/>
      <c r="CA2359" s="23"/>
      <c r="CB2359" s="23"/>
      <c r="CC2359" s="23"/>
      <c r="CD2359" s="23"/>
      <c r="CE2359" s="23"/>
      <c r="CF2359" s="21">
        <f t="shared" si="9"/>
        <v>0</v>
      </c>
      <c r="CG2359" s="21"/>
      <c r="CH2359" s="21"/>
      <c r="CI2359" s="21"/>
      <c r="CJ2359" s="21"/>
      <c r="CK2359" s="21"/>
      <c r="CL2359" s="21"/>
      <c r="CM2359" s="21"/>
      <c r="CN2359" s="21"/>
      <c r="CO2359" s="21"/>
      <c r="CP2359" s="21"/>
      <c r="CQ2359" s="21"/>
      <c r="CR2359" s="21"/>
      <c r="CS2359" s="21"/>
      <c r="CT2359" s="21"/>
      <c r="CU2359" s="21"/>
      <c r="CV2359" s="21"/>
      <c r="CW2359" s="21"/>
      <c r="CX2359" s="23">
        <f t="shared" si="11"/>
        <v>0</v>
      </c>
      <c r="CY2359" s="23"/>
      <c r="CZ2359" s="23"/>
      <c r="DA2359" s="23"/>
      <c r="DB2359" s="23"/>
      <c r="DC2359" s="23"/>
      <c r="DD2359" s="23"/>
      <c r="DE2359" s="22">
        <f t="shared" si="13"/>
        <v>0</v>
      </c>
      <c r="DF2359" s="21"/>
      <c r="DG2359" s="21"/>
      <c r="DH2359" s="21"/>
      <c r="DI2359" s="21"/>
      <c r="DJ2359" s="21"/>
      <c r="DK2359" s="24">
        <f t="shared" si="15"/>
        <v>0</v>
      </c>
      <c r="DL2359" s="23"/>
      <c r="DM2359" s="23"/>
      <c r="DN2359" s="3"/>
      <c r="DO2359" s="3"/>
      <c r="DP2359" s="3"/>
      <c r="DQ2359" s="3"/>
      <c r="DR2359" s="3"/>
      <c r="DS2359" s="3"/>
      <c r="DT2359" s="3"/>
      <c r="DU2359" s="3"/>
      <c r="DV2359" s="3"/>
      <c r="DW2359" s="3"/>
      <c r="DX2359" s="3"/>
      <c r="DY2359" s="3"/>
      <c r="DZ2359" s="3"/>
      <c r="EA2359" s="3"/>
      <c r="EB2359" s="3"/>
      <c r="EC2359" s="3"/>
      <c r="ED2359" s="3"/>
      <c r="EE2359" s="3"/>
      <c r="EF2359" s="3"/>
      <c r="EG2359" s="3"/>
    </row>
    <row r="2360" spans="1:137" ht="15.75" customHeight="1">
      <c r="A2360" s="15" t="s">
        <v>7495</v>
      </c>
      <c r="B2360" s="15" t="s">
        <v>7496</v>
      </c>
      <c r="C2360" s="16">
        <v>28871243</v>
      </c>
      <c r="D2360" s="15">
        <v>774725704</v>
      </c>
      <c r="E2360" s="15" t="s">
        <v>7497</v>
      </c>
      <c r="F2360" s="15" t="s">
        <v>84</v>
      </c>
      <c r="G2360" s="15" t="s">
        <v>169</v>
      </c>
      <c r="H2360" s="15" t="s">
        <v>68</v>
      </c>
      <c r="I2360" s="17">
        <f t="shared" si="18"/>
        <v>0</v>
      </c>
      <c r="J2360" s="17"/>
      <c r="K2360" s="17"/>
      <c r="L2360" s="17"/>
      <c r="M2360" s="17"/>
      <c r="N2360" s="17"/>
      <c r="O2360" s="17"/>
      <c r="P2360" s="17"/>
      <c r="Q2360" s="17"/>
      <c r="R2360" s="17"/>
      <c r="S2360" s="17"/>
      <c r="T2360" s="17"/>
      <c r="U2360" s="17"/>
      <c r="V2360" s="17"/>
      <c r="W2360" s="17"/>
      <c r="X2360" s="17"/>
      <c r="Y2360" s="17"/>
      <c r="Z2360" s="18">
        <f t="shared" si="1"/>
        <v>100</v>
      </c>
      <c r="AA2360" s="19"/>
      <c r="AB2360" s="19"/>
      <c r="AC2360" s="19"/>
      <c r="AD2360" s="19"/>
      <c r="AE2360" s="19">
        <v>100</v>
      </c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20">
        <f t="shared" si="3"/>
        <v>0</v>
      </c>
      <c r="AS2360" s="21"/>
      <c r="AT2360" s="21"/>
      <c r="AU2360" s="21"/>
      <c r="AV2360" s="21"/>
      <c r="AW2360" s="21"/>
      <c r="AX2360" s="21"/>
      <c r="AY2360" s="21"/>
      <c r="AZ2360" s="21"/>
      <c r="BA2360" s="21"/>
      <c r="BB2360" s="21"/>
      <c r="BC2360" s="21"/>
      <c r="BD2360" s="21"/>
      <c r="BE2360" s="21"/>
      <c r="BF2360" s="21"/>
      <c r="BG2360" s="21"/>
      <c r="BH2360" s="21"/>
      <c r="BI2360" s="21"/>
      <c r="BJ2360" s="22">
        <f t="shared" si="21"/>
        <v>0</v>
      </c>
      <c r="BK2360" s="21"/>
      <c r="BL2360" s="21"/>
      <c r="BM2360" s="21"/>
      <c r="BN2360" s="23">
        <f t="shared" si="7"/>
        <v>0</v>
      </c>
      <c r="BO2360" s="23"/>
      <c r="BP2360" s="23"/>
      <c r="BQ2360" s="23"/>
      <c r="BR2360" s="23"/>
      <c r="BS2360" s="23"/>
      <c r="BT2360" s="23"/>
      <c r="BU2360" s="23"/>
      <c r="BV2360" s="23"/>
      <c r="BW2360" s="23"/>
      <c r="BX2360" s="23"/>
      <c r="BY2360" s="23"/>
      <c r="BZ2360" s="23"/>
      <c r="CA2360" s="23"/>
      <c r="CB2360" s="23"/>
      <c r="CC2360" s="23"/>
      <c r="CD2360" s="23"/>
      <c r="CE2360" s="23"/>
      <c r="CF2360" s="21">
        <f t="shared" si="9"/>
        <v>0</v>
      </c>
      <c r="CG2360" s="21"/>
      <c r="CH2360" s="21"/>
      <c r="CI2360" s="21"/>
      <c r="CJ2360" s="21"/>
      <c r="CK2360" s="21"/>
      <c r="CL2360" s="21"/>
      <c r="CM2360" s="21"/>
      <c r="CN2360" s="21"/>
      <c r="CO2360" s="21"/>
      <c r="CP2360" s="21"/>
      <c r="CQ2360" s="21"/>
      <c r="CR2360" s="21"/>
      <c r="CS2360" s="21"/>
      <c r="CT2360" s="21"/>
      <c r="CU2360" s="21"/>
      <c r="CV2360" s="21"/>
      <c r="CW2360" s="21"/>
      <c r="CX2360" s="23">
        <f t="shared" si="11"/>
        <v>0</v>
      </c>
      <c r="CY2360" s="23"/>
      <c r="CZ2360" s="23"/>
      <c r="DA2360" s="23"/>
      <c r="DB2360" s="23"/>
      <c r="DC2360" s="23"/>
      <c r="DD2360" s="23"/>
      <c r="DE2360" s="22">
        <f t="shared" si="13"/>
        <v>0</v>
      </c>
      <c r="DF2360" s="21"/>
      <c r="DG2360" s="21"/>
      <c r="DH2360" s="21"/>
      <c r="DI2360" s="21"/>
      <c r="DJ2360" s="21"/>
      <c r="DK2360" s="24">
        <f t="shared" si="15"/>
        <v>0</v>
      </c>
      <c r="DL2360" s="23"/>
      <c r="DM2360" s="23"/>
      <c r="DN2360" s="3"/>
      <c r="DO2360" s="3"/>
      <c r="DP2360" s="3"/>
      <c r="DQ2360" s="3"/>
      <c r="DR2360" s="3"/>
      <c r="DS2360" s="3"/>
      <c r="DT2360" s="3"/>
      <c r="DU2360" s="3"/>
      <c r="DV2360" s="3"/>
      <c r="DW2360" s="3"/>
      <c r="DX2360" s="3"/>
      <c r="DY2360" s="3"/>
      <c r="DZ2360" s="3"/>
      <c r="EA2360" s="3"/>
      <c r="EB2360" s="3"/>
      <c r="EC2360" s="3"/>
      <c r="ED2360" s="3"/>
      <c r="EE2360" s="3"/>
      <c r="EF2360" s="3"/>
      <c r="EG2360" s="3"/>
    </row>
    <row r="2361" spans="1:137" ht="15.75" customHeight="1">
      <c r="A2361" s="15" t="s">
        <v>7498</v>
      </c>
      <c r="B2361" s="15" t="s">
        <v>7499</v>
      </c>
      <c r="C2361" s="16" t="s">
        <v>7500</v>
      </c>
      <c r="D2361" s="15">
        <v>732202789</v>
      </c>
      <c r="E2361" s="15" t="s">
        <v>7501</v>
      </c>
      <c r="F2361" s="15" t="s">
        <v>84</v>
      </c>
      <c r="G2361" s="15" t="s">
        <v>91</v>
      </c>
      <c r="H2361" s="15" t="s">
        <v>216</v>
      </c>
      <c r="I2361" s="17">
        <f t="shared" si="18"/>
        <v>0</v>
      </c>
      <c r="J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  <c r="U2361" s="17"/>
      <c r="V2361" s="17"/>
      <c r="W2361" s="17"/>
      <c r="X2361" s="17"/>
      <c r="Y2361" s="17"/>
      <c r="Z2361" s="18">
        <f t="shared" si="1"/>
        <v>19</v>
      </c>
      <c r="AA2361" s="19"/>
      <c r="AB2361" s="19"/>
      <c r="AC2361" s="19"/>
      <c r="AD2361" s="19"/>
      <c r="AE2361" s="19"/>
      <c r="AF2361" s="19"/>
      <c r="AG2361" s="19">
        <v>19</v>
      </c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20">
        <f t="shared" si="3"/>
        <v>0</v>
      </c>
      <c r="AS2361" s="21"/>
      <c r="AT2361" s="21"/>
      <c r="AU2361" s="21"/>
      <c r="AV2361" s="21"/>
      <c r="AW2361" s="21"/>
      <c r="AX2361" s="21"/>
      <c r="AY2361" s="21"/>
      <c r="AZ2361" s="21"/>
      <c r="BA2361" s="21"/>
      <c r="BB2361" s="21"/>
      <c r="BC2361" s="21"/>
      <c r="BD2361" s="21"/>
      <c r="BE2361" s="21"/>
      <c r="BF2361" s="21"/>
      <c r="BG2361" s="21"/>
      <c r="BH2361" s="21"/>
      <c r="BI2361" s="21"/>
      <c r="BJ2361" s="22">
        <f t="shared" si="21"/>
        <v>0</v>
      </c>
      <c r="BK2361" s="21"/>
      <c r="BL2361" s="21"/>
      <c r="BM2361" s="21"/>
      <c r="BN2361" s="23">
        <f t="shared" si="7"/>
        <v>0</v>
      </c>
      <c r="BO2361" s="23"/>
      <c r="BP2361" s="23"/>
      <c r="BQ2361" s="23"/>
      <c r="BR2361" s="23"/>
      <c r="BS2361" s="23"/>
      <c r="BT2361" s="23"/>
      <c r="BU2361" s="23"/>
      <c r="BV2361" s="23"/>
      <c r="BW2361" s="23"/>
      <c r="BX2361" s="23"/>
      <c r="BY2361" s="23"/>
      <c r="BZ2361" s="23"/>
      <c r="CA2361" s="23"/>
      <c r="CB2361" s="23"/>
      <c r="CC2361" s="23"/>
      <c r="CD2361" s="23"/>
      <c r="CE2361" s="23"/>
      <c r="CF2361" s="21">
        <f t="shared" si="9"/>
        <v>0</v>
      </c>
      <c r="CG2361" s="21"/>
      <c r="CH2361" s="21"/>
      <c r="CI2361" s="21"/>
      <c r="CJ2361" s="21"/>
      <c r="CK2361" s="21"/>
      <c r="CL2361" s="21"/>
      <c r="CM2361" s="21"/>
      <c r="CN2361" s="21"/>
      <c r="CO2361" s="21"/>
      <c r="CP2361" s="21"/>
      <c r="CQ2361" s="21"/>
      <c r="CR2361" s="21"/>
      <c r="CS2361" s="21"/>
      <c r="CT2361" s="21"/>
      <c r="CU2361" s="21"/>
      <c r="CV2361" s="21"/>
      <c r="CW2361" s="21"/>
      <c r="CX2361" s="23">
        <f t="shared" si="11"/>
        <v>0</v>
      </c>
      <c r="CY2361" s="23"/>
      <c r="CZ2361" s="23"/>
      <c r="DA2361" s="23"/>
      <c r="DB2361" s="23"/>
      <c r="DC2361" s="23"/>
      <c r="DD2361" s="23"/>
      <c r="DE2361" s="22">
        <f t="shared" si="13"/>
        <v>0</v>
      </c>
      <c r="DF2361" s="21"/>
      <c r="DG2361" s="21"/>
      <c r="DH2361" s="21"/>
      <c r="DI2361" s="21"/>
      <c r="DJ2361" s="21"/>
      <c r="DK2361" s="24">
        <f t="shared" si="15"/>
        <v>0</v>
      </c>
      <c r="DL2361" s="23"/>
      <c r="DM2361" s="23"/>
      <c r="DN2361" s="3"/>
      <c r="DO2361" s="3"/>
      <c r="DP2361" s="3"/>
      <c r="DQ2361" s="3"/>
      <c r="DR2361" s="3"/>
      <c r="DS2361" s="3"/>
      <c r="DT2361" s="3"/>
      <c r="DU2361" s="3"/>
      <c r="DV2361" s="3"/>
      <c r="DW2361" s="3"/>
      <c r="DX2361" s="3"/>
      <c r="DY2361" s="3"/>
      <c r="DZ2361" s="3"/>
      <c r="EA2361" s="3"/>
      <c r="EB2361" s="3"/>
      <c r="EC2361" s="3"/>
      <c r="ED2361" s="3"/>
      <c r="EE2361" s="3"/>
      <c r="EF2361" s="3"/>
      <c r="EG2361" s="3"/>
    </row>
    <row r="2362" spans="1:137" ht="15.75" customHeight="1">
      <c r="A2362" s="15" t="s">
        <v>7502</v>
      </c>
      <c r="B2362" s="15" t="s">
        <v>7503</v>
      </c>
      <c r="C2362" s="16">
        <v>72561025</v>
      </c>
      <c r="D2362" s="15">
        <v>603146927</v>
      </c>
      <c r="E2362" s="15" t="s">
        <v>7504</v>
      </c>
      <c r="F2362" s="15" t="s">
        <v>84</v>
      </c>
      <c r="G2362" s="15" t="s">
        <v>101</v>
      </c>
      <c r="H2362" s="15" t="s">
        <v>718</v>
      </c>
      <c r="I2362" s="17">
        <f t="shared" si="18"/>
        <v>0</v>
      </c>
      <c r="J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17"/>
      <c r="U2362" s="17"/>
      <c r="V2362" s="17"/>
      <c r="W2362" s="17"/>
      <c r="X2362" s="17"/>
      <c r="Y2362" s="17"/>
      <c r="Z2362" s="18">
        <f t="shared" si="1"/>
        <v>19</v>
      </c>
      <c r="AA2362" s="19"/>
      <c r="AB2362" s="19"/>
      <c r="AC2362" s="19"/>
      <c r="AD2362" s="19"/>
      <c r="AE2362" s="19"/>
      <c r="AF2362" s="19">
        <v>10</v>
      </c>
      <c r="AG2362" s="19"/>
      <c r="AH2362" s="19">
        <v>9</v>
      </c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20">
        <f t="shared" si="3"/>
        <v>0</v>
      </c>
      <c r="AS2362" s="21"/>
      <c r="AT2362" s="21"/>
      <c r="AU2362" s="21"/>
      <c r="AV2362" s="21"/>
      <c r="AW2362" s="21"/>
      <c r="AX2362" s="21"/>
      <c r="AY2362" s="21"/>
      <c r="AZ2362" s="21"/>
      <c r="BA2362" s="21"/>
      <c r="BB2362" s="21"/>
      <c r="BC2362" s="21"/>
      <c r="BD2362" s="21"/>
      <c r="BE2362" s="21"/>
      <c r="BF2362" s="21"/>
      <c r="BG2362" s="21"/>
      <c r="BH2362" s="21"/>
      <c r="BI2362" s="21"/>
      <c r="BJ2362" s="22">
        <f t="shared" si="21"/>
        <v>0</v>
      </c>
      <c r="BK2362" s="21"/>
      <c r="BL2362" s="21"/>
      <c r="BM2362" s="21"/>
      <c r="BN2362" s="23">
        <f t="shared" si="7"/>
        <v>0</v>
      </c>
      <c r="BO2362" s="23"/>
      <c r="BP2362" s="23"/>
      <c r="BQ2362" s="23"/>
      <c r="BR2362" s="23"/>
      <c r="BS2362" s="23"/>
      <c r="BT2362" s="23"/>
      <c r="BU2362" s="23"/>
      <c r="BV2362" s="23"/>
      <c r="BW2362" s="23"/>
      <c r="BX2362" s="23"/>
      <c r="BY2362" s="23"/>
      <c r="BZ2362" s="23"/>
      <c r="CA2362" s="23"/>
      <c r="CB2362" s="23"/>
      <c r="CC2362" s="23"/>
      <c r="CD2362" s="23"/>
      <c r="CE2362" s="23"/>
      <c r="CF2362" s="21">
        <f t="shared" si="9"/>
        <v>0</v>
      </c>
      <c r="CG2362" s="21"/>
      <c r="CH2362" s="21"/>
      <c r="CI2362" s="21"/>
      <c r="CJ2362" s="21"/>
      <c r="CK2362" s="21"/>
      <c r="CL2362" s="21"/>
      <c r="CM2362" s="21"/>
      <c r="CN2362" s="21"/>
      <c r="CO2362" s="21"/>
      <c r="CP2362" s="21"/>
      <c r="CQ2362" s="21"/>
      <c r="CR2362" s="21"/>
      <c r="CS2362" s="21"/>
      <c r="CT2362" s="21"/>
      <c r="CU2362" s="21"/>
      <c r="CV2362" s="21"/>
      <c r="CW2362" s="21"/>
      <c r="CX2362" s="23">
        <f t="shared" si="11"/>
        <v>0</v>
      </c>
      <c r="CY2362" s="23"/>
      <c r="CZ2362" s="23"/>
      <c r="DA2362" s="23"/>
      <c r="DB2362" s="23"/>
      <c r="DC2362" s="23"/>
      <c r="DD2362" s="23"/>
      <c r="DE2362" s="22">
        <f t="shared" si="13"/>
        <v>0</v>
      </c>
      <c r="DF2362" s="21"/>
      <c r="DG2362" s="21"/>
      <c r="DH2362" s="21"/>
      <c r="DI2362" s="21"/>
      <c r="DJ2362" s="21"/>
      <c r="DK2362" s="24">
        <f t="shared" si="15"/>
        <v>0</v>
      </c>
      <c r="DL2362" s="23"/>
      <c r="DM2362" s="23"/>
      <c r="DN2362" s="3"/>
      <c r="DO2362" s="3"/>
      <c r="DP2362" s="3"/>
      <c r="DQ2362" s="3"/>
      <c r="DR2362" s="3"/>
      <c r="DS2362" s="3"/>
      <c r="DT2362" s="3"/>
      <c r="DU2362" s="3"/>
      <c r="DV2362" s="3"/>
      <c r="DW2362" s="3"/>
      <c r="DX2362" s="3"/>
      <c r="DY2362" s="3"/>
      <c r="DZ2362" s="3"/>
      <c r="EA2362" s="3"/>
      <c r="EB2362" s="3"/>
      <c r="EC2362" s="3"/>
      <c r="ED2362" s="3"/>
      <c r="EE2362" s="3"/>
      <c r="EF2362" s="3"/>
      <c r="EG2362" s="3"/>
    </row>
    <row r="2363" spans="1:137" ht="15.75" customHeight="1">
      <c r="A2363" s="15" t="s">
        <v>7505</v>
      </c>
      <c r="B2363" s="15" t="s">
        <v>7506</v>
      </c>
      <c r="C2363" s="16">
        <v>70890285</v>
      </c>
      <c r="D2363" s="15">
        <v>606607275</v>
      </c>
      <c r="E2363" s="15" t="s">
        <v>7507</v>
      </c>
      <c r="F2363" s="15" t="s">
        <v>55</v>
      </c>
      <c r="G2363" s="15" t="s">
        <v>56</v>
      </c>
      <c r="H2363" s="15" t="s">
        <v>7508</v>
      </c>
      <c r="I2363" s="17">
        <f t="shared" si="18"/>
        <v>0</v>
      </c>
      <c r="J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  <c r="U2363" s="17"/>
      <c r="V2363" s="17"/>
      <c r="W2363" s="17"/>
      <c r="X2363" s="17"/>
      <c r="Y2363" s="17"/>
      <c r="Z2363" s="18">
        <f t="shared" si="1"/>
        <v>1350</v>
      </c>
      <c r="AA2363" s="19"/>
      <c r="AB2363" s="19"/>
      <c r="AC2363" s="19"/>
      <c r="AD2363" s="19"/>
      <c r="AE2363" s="19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>
        <v>350</v>
      </c>
      <c r="AP2363" s="19"/>
      <c r="AQ2363" s="19">
        <v>1000</v>
      </c>
      <c r="AR2363" s="20">
        <f t="shared" si="3"/>
        <v>850</v>
      </c>
      <c r="AS2363" s="21"/>
      <c r="AT2363" s="21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21"/>
      <c r="BE2363" s="21"/>
      <c r="BF2363" s="21"/>
      <c r="BG2363" s="21">
        <v>350</v>
      </c>
      <c r="BH2363" s="21"/>
      <c r="BI2363" s="21">
        <v>500</v>
      </c>
      <c r="BJ2363" s="22">
        <f t="shared" si="21"/>
        <v>0</v>
      </c>
      <c r="BK2363" s="21"/>
      <c r="BL2363" s="21"/>
      <c r="BM2363" s="21"/>
      <c r="BN2363" s="23">
        <f t="shared" si="7"/>
        <v>30</v>
      </c>
      <c r="BO2363" s="23"/>
      <c r="BP2363" s="23"/>
      <c r="BQ2363" s="23"/>
      <c r="BR2363" s="23"/>
      <c r="BS2363" s="23"/>
      <c r="BT2363" s="23"/>
      <c r="BU2363" s="23"/>
      <c r="BV2363" s="23"/>
      <c r="BW2363" s="23"/>
      <c r="BX2363" s="23"/>
      <c r="BY2363" s="23">
        <v>10</v>
      </c>
      <c r="BZ2363" s="23"/>
      <c r="CA2363" s="23"/>
      <c r="CB2363" s="23"/>
      <c r="CC2363" s="23"/>
      <c r="CD2363" s="23"/>
      <c r="CE2363" s="23">
        <v>20</v>
      </c>
      <c r="CF2363" s="21">
        <f t="shared" si="9"/>
        <v>1000</v>
      </c>
      <c r="CG2363" s="21"/>
      <c r="CH2363" s="21"/>
      <c r="CI2363" s="21"/>
      <c r="CJ2363" s="21"/>
      <c r="CK2363" s="21"/>
      <c r="CL2363" s="21"/>
      <c r="CM2363" s="21"/>
      <c r="CN2363" s="21"/>
      <c r="CO2363" s="21"/>
      <c r="CP2363" s="21"/>
      <c r="CQ2363" s="21"/>
      <c r="CR2363" s="21"/>
      <c r="CS2363" s="21"/>
      <c r="CT2363" s="21"/>
      <c r="CU2363" s="21">
        <v>1000</v>
      </c>
      <c r="CV2363" s="21"/>
      <c r="CW2363" s="21"/>
      <c r="CX2363" s="23">
        <f t="shared" si="11"/>
        <v>80</v>
      </c>
      <c r="CY2363" s="23"/>
      <c r="CZ2363" s="23"/>
      <c r="DA2363" s="23"/>
      <c r="DB2363" s="23">
        <v>50</v>
      </c>
      <c r="DC2363" s="23"/>
      <c r="DD2363" s="23">
        <v>30</v>
      </c>
      <c r="DE2363" s="22">
        <f t="shared" si="13"/>
        <v>50</v>
      </c>
      <c r="DF2363" s="21"/>
      <c r="DG2363" s="21"/>
      <c r="DH2363" s="21"/>
      <c r="DI2363" s="21">
        <v>30</v>
      </c>
      <c r="DJ2363" s="21">
        <v>20</v>
      </c>
      <c r="DK2363" s="24">
        <f t="shared" si="15"/>
        <v>10</v>
      </c>
      <c r="DL2363" s="23">
        <v>10</v>
      </c>
      <c r="DM2363" s="23"/>
      <c r="DN2363" s="3"/>
      <c r="DO2363" s="3"/>
      <c r="DP2363" s="3"/>
      <c r="DQ2363" s="3"/>
      <c r="DR2363" s="3"/>
      <c r="DS2363" s="3"/>
      <c r="DT2363" s="3"/>
      <c r="DU2363" s="3"/>
      <c r="DV2363" s="3"/>
      <c r="DW2363" s="3"/>
      <c r="DX2363" s="3"/>
      <c r="DY2363" s="3"/>
      <c r="DZ2363" s="3"/>
      <c r="EA2363" s="3"/>
      <c r="EB2363" s="3"/>
      <c r="EC2363" s="3"/>
      <c r="ED2363" s="3"/>
      <c r="EE2363" s="3"/>
      <c r="EF2363" s="3"/>
      <c r="EG2363" s="3"/>
    </row>
    <row r="2364" spans="1:137" ht="15.75" customHeight="1">
      <c r="A2364" s="15" t="s">
        <v>7509</v>
      </c>
      <c r="B2364" s="15" t="s">
        <v>7510</v>
      </c>
      <c r="C2364" s="16">
        <v>49368559</v>
      </c>
      <c r="D2364" s="15">
        <v>777760499</v>
      </c>
      <c r="E2364" s="15" t="s">
        <v>7511</v>
      </c>
      <c r="F2364" s="15" t="s">
        <v>84</v>
      </c>
      <c r="G2364" s="15" t="s">
        <v>101</v>
      </c>
      <c r="H2364" s="15" t="s">
        <v>216</v>
      </c>
      <c r="I2364" s="17">
        <f t="shared" si="18"/>
        <v>0</v>
      </c>
      <c r="J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  <c r="U2364" s="17"/>
      <c r="V2364" s="17"/>
      <c r="W2364" s="17"/>
      <c r="X2364" s="17"/>
      <c r="Y2364" s="17"/>
      <c r="Z2364" s="18">
        <f t="shared" si="1"/>
        <v>13</v>
      </c>
      <c r="AA2364" s="19"/>
      <c r="AB2364" s="19"/>
      <c r="AC2364" s="19"/>
      <c r="AD2364" s="19"/>
      <c r="AE2364" s="19"/>
      <c r="AF2364" s="19">
        <v>6</v>
      </c>
      <c r="AG2364" s="19"/>
      <c r="AH2364" s="19">
        <v>7</v>
      </c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20">
        <f t="shared" si="3"/>
        <v>0</v>
      </c>
      <c r="AS2364" s="21"/>
      <c r="AT2364" s="21"/>
      <c r="AU2364" s="21"/>
      <c r="AV2364" s="21"/>
      <c r="AW2364" s="21"/>
      <c r="AX2364" s="21"/>
      <c r="AY2364" s="21"/>
      <c r="AZ2364" s="21"/>
      <c r="BA2364" s="21"/>
      <c r="BB2364" s="21"/>
      <c r="BC2364" s="21"/>
      <c r="BD2364" s="21"/>
      <c r="BE2364" s="21"/>
      <c r="BF2364" s="21"/>
      <c r="BG2364" s="21"/>
      <c r="BH2364" s="21"/>
      <c r="BI2364" s="21"/>
      <c r="BJ2364" s="22">
        <f t="shared" si="21"/>
        <v>0</v>
      </c>
      <c r="BK2364" s="21"/>
      <c r="BL2364" s="21"/>
      <c r="BM2364" s="21"/>
      <c r="BN2364" s="23">
        <f t="shared" si="7"/>
        <v>0</v>
      </c>
      <c r="BO2364" s="23"/>
      <c r="BP2364" s="23"/>
      <c r="BQ2364" s="23"/>
      <c r="BR2364" s="23"/>
      <c r="BS2364" s="23"/>
      <c r="BT2364" s="23"/>
      <c r="BU2364" s="23"/>
      <c r="BV2364" s="23"/>
      <c r="BW2364" s="23"/>
      <c r="BX2364" s="23"/>
      <c r="BY2364" s="23"/>
      <c r="BZ2364" s="23"/>
      <c r="CA2364" s="23"/>
      <c r="CB2364" s="23"/>
      <c r="CC2364" s="23"/>
      <c r="CD2364" s="23"/>
      <c r="CE2364" s="23"/>
      <c r="CF2364" s="21">
        <f t="shared" si="9"/>
        <v>0</v>
      </c>
      <c r="CG2364" s="21"/>
      <c r="CH2364" s="21"/>
      <c r="CI2364" s="21"/>
      <c r="CJ2364" s="21"/>
      <c r="CK2364" s="21"/>
      <c r="CL2364" s="21"/>
      <c r="CM2364" s="21"/>
      <c r="CN2364" s="21"/>
      <c r="CO2364" s="21"/>
      <c r="CP2364" s="21"/>
      <c r="CQ2364" s="21"/>
      <c r="CR2364" s="21"/>
      <c r="CS2364" s="21"/>
      <c r="CT2364" s="21"/>
      <c r="CU2364" s="21"/>
      <c r="CV2364" s="21"/>
      <c r="CW2364" s="21"/>
      <c r="CX2364" s="23">
        <f t="shared" si="11"/>
        <v>0</v>
      </c>
      <c r="CY2364" s="23"/>
      <c r="CZ2364" s="23"/>
      <c r="DA2364" s="23"/>
      <c r="DB2364" s="23"/>
      <c r="DC2364" s="23"/>
      <c r="DD2364" s="23"/>
      <c r="DE2364" s="22">
        <f t="shared" si="13"/>
        <v>0</v>
      </c>
      <c r="DF2364" s="21"/>
      <c r="DG2364" s="21"/>
      <c r="DH2364" s="21"/>
      <c r="DI2364" s="21"/>
      <c r="DJ2364" s="21"/>
      <c r="DK2364" s="24">
        <f t="shared" si="15"/>
        <v>0</v>
      </c>
      <c r="DL2364" s="23"/>
      <c r="DM2364" s="23"/>
      <c r="DN2364" s="3"/>
      <c r="DO2364" s="3"/>
      <c r="DP2364" s="3"/>
      <c r="DQ2364" s="3"/>
      <c r="DR2364" s="3"/>
      <c r="DS2364" s="3"/>
      <c r="DT2364" s="3"/>
      <c r="DU2364" s="3"/>
      <c r="DV2364" s="3"/>
      <c r="DW2364" s="3"/>
      <c r="DX2364" s="3"/>
      <c r="DY2364" s="3"/>
      <c r="DZ2364" s="3"/>
      <c r="EA2364" s="3"/>
      <c r="EB2364" s="3"/>
      <c r="EC2364" s="3"/>
      <c r="ED2364" s="3"/>
      <c r="EE2364" s="3"/>
      <c r="EF2364" s="3"/>
      <c r="EG2364" s="3"/>
    </row>
    <row r="2365" spans="1:137" ht="15.75" customHeight="1">
      <c r="A2365" s="15" t="s">
        <v>7512</v>
      </c>
      <c r="B2365" s="15" t="s">
        <v>7513</v>
      </c>
      <c r="C2365" s="16" t="s">
        <v>7514</v>
      </c>
      <c r="D2365" s="15">
        <v>774514167</v>
      </c>
      <c r="E2365" s="15" t="s">
        <v>7515</v>
      </c>
      <c r="F2365" s="15" t="s">
        <v>84</v>
      </c>
      <c r="G2365" s="15" t="s">
        <v>101</v>
      </c>
      <c r="H2365" s="15" t="s">
        <v>76</v>
      </c>
      <c r="I2365" s="17">
        <f t="shared" si="18"/>
        <v>0</v>
      </c>
      <c r="J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  <c r="U2365" s="17"/>
      <c r="V2365" s="17"/>
      <c r="W2365" s="17"/>
      <c r="X2365" s="17"/>
      <c r="Y2365" s="17"/>
      <c r="Z2365" s="18">
        <f t="shared" si="1"/>
        <v>27</v>
      </c>
      <c r="AA2365" s="19"/>
      <c r="AB2365" s="19"/>
      <c r="AC2365" s="19"/>
      <c r="AD2365" s="19"/>
      <c r="AE2365" s="19"/>
      <c r="AF2365" s="19">
        <v>6</v>
      </c>
      <c r="AG2365" s="19"/>
      <c r="AH2365" s="19">
        <v>6</v>
      </c>
      <c r="AI2365" s="19"/>
      <c r="AJ2365" s="19"/>
      <c r="AK2365" s="19"/>
      <c r="AL2365" s="19"/>
      <c r="AM2365" s="19"/>
      <c r="AN2365" s="19"/>
      <c r="AO2365" s="19">
        <v>15</v>
      </c>
      <c r="AP2365" s="19"/>
      <c r="AQ2365" s="19"/>
      <c r="AR2365" s="20">
        <f t="shared" si="3"/>
        <v>0</v>
      </c>
      <c r="AS2365" s="21"/>
      <c r="AT2365" s="21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21"/>
      <c r="BE2365" s="21"/>
      <c r="BF2365" s="21"/>
      <c r="BG2365" s="21"/>
      <c r="BH2365" s="21"/>
      <c r="BI2365" s="21"/>
      <c r="BJ2365" s="22">
        <f t="shared" si="21"/>
        <v>0</v>
      </c>
      <c r="BK2365" s="21"/>
      <c r="BL2365" s="21"/>
      <c r="BM2365" s="21"/>
      <c r="BN2365" s="23">
        <f t="shared" si="7"/>
        <v>0</v>
      </c>
      <c r="BO2365" s="23"/>
      <c r="BP2365" s="23"/>
      <c r="BQ2365" s="23"/>
      <c r="BR2365" s="23"/>
      <c r="BS2365" s="23"/>
      <c r="BT2365" s="23"/>
      <c r="BU2365" s="23"/>
      <c r="BV2365" s="23"/>
      <c r="BW2365" s="23"/>
      <c r="BX2365" s="23"/>
      <c r="BY2365" s="23"/>
      <c r="BZ2365" s="23"/>
      <c r="CA2365" s="23"/>
      <c r="CB2365" s="23"/>
      <c r="CC2365" s="23"/>
      <c r="CD2365" s="23"/>
      <c r="CE2365" s="23"/>
      <c r="CF2365" s="21">
        <f t="shared" si="9"/>
        <v>100</v>
      </c>
      <c r="CG2365" s="21"/>
      <c r="CH2365" s="21"/>
      <c r="CI2365" s="21"/>
      <c r="CJ2365" s="21"/>
      <c r="CK2365" s="21"/>
      <c r="CL2365" s="21"/>
      <c r="CM2365" s="21"/>
      <c r="CN2365" s="21"/>
      <c r="CO2365" s="21"/>
      <c r="CP2365" s="21"/>
      <c r="CQ2365" s="21"/>
      <c r="CR2365" s="21"/>
      <c r="CS2365" s="21"/>
      <c r="CT2365" s="21"/>
      <c r="CU2365" s="21">
        <v>100</v>
      </c>
      <c r="CV2365" s="21"/>
      <c r="CW2365" s="21"/>
      <c r="CX2365" s="23">
        <f t="shared" si="11"/>
        <v>3</v>
      </c>
      <c r="CY2365" s="23"/>
      <c r="CZ2365" s="23"/>
      <c r="DA2365" s="23"/>
      <c r="DB2365" s="23">
        <v>3</v>
      </c>
      <c r="DC2365" s="23"/>
      <c r="DD2365" s="23"/>
      <c r="DE2365" s="22">
        <f t="shared" si="13"/>
        <v>0</v>
      </c>
      <c r="DF2365" s="21"/>
      <c r="DG2365" s="21"/>
      <c r="DH2365" s="21"/>
      <c r="DI2365" s="21"/>
      <c r="DJ2365" s="21"/>
      <c r="DK2365" s="24">
        <f t="shared" si="15"/>
        <v>0</v>
      </c>
      <c r="DL2365" s="23"/>
      <c r="DM2365" s="23"/>
      <c r="DN2365" s="3"/>
      <c r="DO2365" s="3"/>
      <c r="DP2365" s="3"/>
      <c r="DQ2365" s="3"/>
      <c r="DR2365" s="3"/>
      <c r="DS2365" s="3"/>
      <c r="DT2365" s="3"/>
      <c r="DU2365" s="3"/>
      <c r="DV2365" s="3"/>
      <c r="DW2365" s="3"/>
      <c r="DX2365" s="3"/>
      <c r="DY2365" s="3"/>
      <c r="DZ2365" s="3"/>
      <c r="EA2365" s="3"/>
      <c r="EB2365" s="3"/>
      <c r="EC2365" s="3"/>
      <c r="ED2365" s="3"/>
      <c r="EE2365" s="3"/>
      <c r="EF2365" s="3"/>
      <c r="EG2365" s="3"/>
    </row>
    <row r="2366" spans="1:137" ht="15.75" customHeight="1">
      <c r="A2366" s="15" t="s">
        <v>7516</v>
      </c>
      <c r="B2366" s="15" t="s">
        <v>7517</v>
      </c>
      <c r="C2366" s="16">
        <v>22872159</v>
      </c>
      <c r="D2366" s="15">
        <v>602692868</v>
      </c>
      <c r="E2366" s="15" t="s">
        <v>7518</v>
      </c>
      <c r="F2366" s="15" t="s">
        <v>84</v>
      </c>
      <c r="G2366" s="15" t="s">
        <v>153</v>
      </c>
      <c r="H2366" s="15" t="s">
        <v>7519</v>
      </c>
      <c r="I2366" s="17">
        <f t="shared" si="18"/>
        <v>0</v>
      </c>
      <c r="J2366" s="17"/>
      <c r="K2366" s="17"/>
      <c r="L2366" s="17"/>
      <c r="M2366" s="17"/>
      <c r="N2366" s="17"/>
      <c r="O2366" s="17"/>
      <c r="P2366" s="17"/>
      <c r="Q2366" s="17"/>
      <c r="R2366" s="17"/>
      <c r="S2366" s="17"/>
      <c r="T2366" s="17"/>
      <c r="U2366" s="17"/>
      <c r="V2366" s="17"/>
      <c r="W2366" s="17"/>
      <c r="X2366" s="17"/>
      <c r="Y2366" s="17"/>
      <c r="Z2366" s="18">
        <f t="shared" si="1"/>
        <v>19</v>
      </c>
      <c r="AA2366" s="19"/>
      <c r="AB2366" s="19"/>
      <c r="AC2366" s="19"/>
      <c r="AD2366" s="19"/>
      <c r="AE2366" s="19"/>
      <c r="AF2366" s="19"/>
      <c r="AG2366" s="19">
        <v>19</v>
      </c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20">
        <f t="shared" si="3"/>
        <v>0</v>
      </c>
      <c r="AS2366" s="21"/>
      <c r="AT2366" s="21"/>
      <c r="AU2366" s="21"/>
      <c r="AV2366" s="21"/>
      <c r="AW2366" s="21"/>
      <c r="AX2366" s="21"/>
      <c r="AY2366" s="21"/>
      <c r="AZ2366" s="21"/>
      <c r="BA2366" s="21"/>
      <c r="BB2366" s="21"/>
      <c r="BC2366" s="21"/>
      <c r="BD2366" s="21"/>
      <c r="BE2366" s="21"/>
      <c r="BF2366" s="21"/>
      <c r="BG2366" s="21"/>
      <c r="BH2366" s="21"/>
      <c r="BI2366" s="21"/>
      <c r="BJ2366" s="22">
        <f t="shared" si="21"/>
        <v>0</v>
      </c>
      <c r="BK2366" s="21"/>
      <c r="BL2366" s="21"/>
      <c r="BM2366" s="21"/>
      <c r="BN2366" s="23">
        <f t="shared" si="7"/>
        <v>0</v>
      </c>
      <c r="BO2366" s="23"/>
      <c r="BP2366" s="23"/>
      <c r="BQ2366" s="23"/>
      <c r="BR2366" s="23"/>
      <c r="BS2366" s="23"/>
      <c r="BT2366" s="23"/>
      <c r="BU2366" s="23"/>
      <c r="BV2366" s="23"/>
      <c r="BW2366" s="23"/>
      <c r="BX2366" s="23"/>
      <c r="BY2366" s="23"/>
      <c r="BZ2366" s="23"/>
      <c r="CA2366" s="23"/>
      <c r="CB2366" s="23"/>
      <c r="CC2366" s="23"/>
      <c r="CD2366" s="23"/>
      <c r="CE2366" s="23"/>
      <c r="CF2366" s="21">
        <f t="shared" si="9"/>
        <v>0</v>
      </c>
      <c r="CG2366" s="21"/>
      <c r="CH2366" s="21"/>
      <c r="CI2366" s="21"/>
      <c r="CJ2366" s="21"/>
      <c r="CK2366" s="21"/>
      <c r="CL2366" s="21"/>
      <c r="CM2366" s="21"/>
      <c r="CN2366" s="21"/>
      <c r="CO2366" s="21"/>
      <c r="CP2366" s="21"/>
      <c r="CQ2366" s="21"/>
      <c r="CR2366" s="21"/>
      <c r="CS2366" s="21"/>
      <c r="CT2366" s="21"/>
      <c r="CU2366" s="21"/>
      <c r="CV2366" s="21"/>
      <c r="CW2366" s="21"/>
      <c r="CX2366" s="23">
        <f t="shared" si="11"/>
        <v>0</v>
      </c>
      <c r="CY2366" s="23"/>
      <c r="CZ2366" s="23"/>
      <c r="DA2366" s="23"/>
      <c r="DB2366" s="23"/>
      <c r="DC2366" s="23"/>
      <c r="DD2366" s="23"/>
      <c r="DE2366" s="22">
        <f t="shared" si="13"/>
        <v>0</v>
      </c>
      <c r="DF2366" s="21"/>
      <c r="DG2366" s="21"/>
      <c r="DH2366" s="21"/>
      <c r="DI2366" s="21"/>
      <c r="DJ2366" s="21"/>
      <c r="DK2366" s="24">
        <f t="shared" si="15"/>
        <v>0</v>
      </c>
      <c r="DL2366" s="23"/>
      <c r="DM2366" s="23"/>
      <c r="DN2366" s="3"/>
      <c r="DO2366" s="3"/>
      <c r="DP2366" s="3"/>
      <c r="DQ2366" s="3"/>
      <c r="DR2366" s="3"/>
      <c r="DS2366" s="3"/>
      <c r="DT2366" s="3"/>
      <c r="DU2366" s="3"/>
      <c r="DV2366" s="3"/>
      <c r="DW2366" s="3"/>
      <c r="DX2366" s="3"/>
      <c r="DY2366" s="3"/>
      <c r="DZ2366" s="3"/>
      <c r="EA2366" s="3"/>
      <c r="EB2366" s="3"/>
      <c r="EC2366" s="3"/>
      <c r="ED2366" s="3"/>
      <c r="EE2366" s="3"/>
      <c r="EF2366" s="3"/>
      <c r="EG2366" s="3"/>
    </row>
    <row r="2367" spans="1:137" ht="15.75" customHeight="1">
      <c r="A2367" s="15" t="s">
        <v>7520</v>
      </c>
      <c r="B2367" s="15" t="s">
        <v>7521</v>
      </c>
      <c r="C2367" s="16">
        <v>26204673</v>
      </c>
      <c r="D2367" s="15">
        <v>773977016</v>
      </c>
      <c r="E2367" s="15" t="s">
        <v>7522</v>
      </c>
      <c r="F2367" s="15" t="s">
        <v>55</v>
      </c>
      <c r="G2367" s="15" t="s">
        <v>56</v>
      </c>
      <c r="H2367" s="15" t="s">
        <v>57</v>
      </c>
      <c r="I2367" s="17">
        <f t="shared" si="18"/>
        <v>0</v>
      </c>
      <c r="J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  <c r="U2367" s="17"/>
      <c r="V2367" s="17"/>
      <c r="W2367" s="17"/>
      <c r="X2367" s="17"/>
      <c r="Y2367" s="17"/>
      <c r="Z2367" s="18">
        <f t="shared" si="1"/>
        <v>350</v>
      </c>
      <c r="AA2367" s="19"/>
      <c r="AB2367" s="19"/>
      <c r="AC2367" s="19"/>
      <c r="AD2367" s="19"/>
      <c r="AE2367" s="19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>
        <v>350</v>
      </c>
      <c r="AP2367" s="19"/>
      <c r="AQ2367" s="19"/>
      <c r="AR2367" s="20">
        <f t="shared" si="3"/>
        <v>350</v>
      </c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D2367" s="21"/>
      <c r="BE2367" s="21"/>
      <c r="BF2367" s="21"/>
      <c r="BG2367" s="21">
        <v>350</v>
      </c>
      <c r="BH2367" s="21"/>
      <c r="BI2367" s="21"/>
      <c r="BJ2367" s="22">
        <f t="shared" si="21"/>
        <v>0</v>
      </c>
      <c r="BK2367" s="21"/>
      <c r="BL2367" s="21"/>
      <c r="BM2367" s="21"/>
      <c r="BN2367" s="23">
        <f t="shared" si="7"/>
        <v>0</v>
      </c>
      <c r="BO2367" s="23"/>
      <c r="BP2367" s="23"/>
      <c r="BQ2367" s="23"/>
      <c r="BR2367" s="23"/>
      <c r="BS2367" s="23"/>
      <c r="BT2367" s="23"/>
      <c r="BU2367" s="23"/>
      <c r="BV2367" s="23"/>
      <c r="BW2367" s="23"/>
      <c r="BX2367" s="23"/>
      <c r="BY2367" s="23"/>
      <c r="BZ2367" s="23"/>
      <c r="CA2367" s="23"/>
      <c r="CB2367" s="23"/>
      <c r="CC2367" s="23"/>
      <c r="CD2367" s="23"/>
      <c r="CE2367" s="23"/>
      <c r="CF2367" s="21">
        <f t="shared" si="9"/>
        <v>0</v>
      </c>
      <c r="CG2367" s="21"/>
      <c r="CH2367" s="21"/>
      <c r="CI2367" s="21"/>
      <c r="CJ2367" s="21"/>
      <c r="CK2367" s="21"/>
      <c r="CL2367" s="21"/>
      <c r="CM2367" s="21"/>
      <c r="CN2367" s="21"/>
      <c r="CO2367" s="21"/>
      <c r="CP2367" s="21"/>
      <c r="CQ2367" s="21"/>
      <c r="CR2367" s="21"/>
      <c r="CS2367" s="21"/>
      <c r="CT2367" s="21"/>
      <c r="CU2367" s="21"/>
      <c r="CV2367" s="21"/>
      <c r="CW2367" s="21"/>
      <c r="CX2367" s="23">
        <f t="shared" si="11"/>
        <v>0</v>
      </c>
      <c r="CY2367" s="23"/>
      <c r="CZ2367" s="23"/>
      <c r="DA2367" s="23"/>
      <c r="DB2367" s="23"/>
      <c r="DC2367" s="23"/>
      <c r="DD2367" s="23"/>
      <c r="DE2367" s="22">
        <f t="shared" si="13"/>
        <v>30</v>
      </c>
      <c r="DF2367" s="21"/>
      <c r="DG2367" s="21"/>
      <c r="DH2367" s="21"/>
      <c r="DI2367" s="21">
        <v>30</v>
      </c>
      <c r="DJ2367" s="21"/>
      <c r="DK2367" s="24">
        <f t="shared" si="15"/>
        <v>10</v>
      </c>
      <c r="DL2367" s="23">
        <v>10</v>
      </c>
      <c r="DM2367" s="23"/>
      <c r="DN2367" s="3"/>
      <c r="DO2367" s="3"/>
      <c r="DP2367" s="3"/>
      <c r="DQ2367" s="3"/>
      <c r="DR2367" s="3"/>
      <c r="DS2367" s="3"/>
      <c r="DT2367" s="3"/>
      <c r="DU2367" s="3"/>
      <c r="DV2367" s="3"/>
      <c r="DW2367" s="3"/>
      <c r="DX2367" s="3"/>
      <c r="DY2367" s="3"/>
      <c r="DZ2367" s="3"/>
      <c r="EA2367" s="3"/>
      <c r="EB2367" s="3"/>
      <c r="EC2367" s="3"/>
      <c r="ED2367" s="3"/>
      <c r="EE2367" s="3"/>
      <c r="EF2367" s="3"/>
      <c r="EG2367" s="3"/>
    </row>
    <row r="2368" spans="1:137" ht="15.75" customHeight="1">
      <c r="A2368" s="15" t="s">
        <v>7523</v>
      </c>
      <c r="B2368" s="15" t="s">
        <v>7524</v>
      </c>
      <c r="C2368" s="16" t="s">
        <v>7525</v>
      </c>
      <c r="D2368" s="15">
        <v>603177618</v>
      </c>
      <c r="E2368" s="15" t="s">
        <v>7526</v>
      </c>
      <c r="F2368" s="15" t="s">
        <v>84</v>
      </c>
      <c r="G2368" s="15" t="s">
        <v>298</v>
      </c>
      <c r="H2368" s="15" t="s">
        <v>68</v>
      </c>
      <c r="I2368" s="17">
        <f t="shared" si="18"/>
        <v>0</v>
      </c>
      <c r="J2368" s="17"/>
      <c r="K2368" s="17"/>
      <c r="L2368" s="17"/>
      <c r="M2368" s="17"/>
      <c r="N2368" s="17"/>
      <c r="O2368" s="17"/>
      <c r="P2368" s="17"/>
      <c r="Q2368" s="17"/>
      <c r="R2368" s="17"/>
      <c r="S2368" s="17"/>
      <c r="T2368" s="17"/>
      <c r="U2368" s="17"/>
      <c r="V2368" s="17"/>
      <c r="W2368" s="17"/>
      <c r="X2368" s="17"/>
      <c r="Y2368" s="17"/>
      <c r="Z2368" s="18">
        <f t="shared" si="1"/>
        <v>603</v>
      </c>
      <c r="AA2368" s="19"/>
      <c r="AB2368" s="19"/>
      <c r="AC2368" s="19"/>
      <c r="AD2368" s="19"/>
      <c r="AE2368" s="19"/>
      <c r="AF2368" s="19"/>
      <c r="AG2368" s="19">
        <v>23</v>
      </c>
      <c r="AH2368" s="19">
        <v>580</v>
      </c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20">
        <f t="shared" si="3"/>
        <v>0</v>
      </c>
      <c r="AS2368" s="21"/>
      <c r="AT2368" s="21"/>
      <c r="AU2368" s="21"/>
      <c r="AV2368" s="21"/>
      <c r="AW2368" s="21"/>
      <c r="AX2368" s="21"/>
      <c r="AY2368" s="21"/>
      <c r="AZ2368" s="21"/>
      <c r="BA2368" s="21"/>
      <c r="BB2368" s="21"/>
      <c r="BC2368" s="21"/>
      <c r="BD2368" s="21"/>
      <c r="BE2368" s="21"/>
      <c r="BF2368" s="21"/>
      <c r="BG2368" s="21"/>
      <c r="BH2368" s="21"/>
      <c r="BI2368" s="21"/>
      <c r="BJ2368" s="22">
        <f t="shared" si="21"/>
        <v>0</v>
      </c>
      <c r="BK2368" s="21"/>
      <c r="BL2368" s="21"/>
      <c r="BM2368" s="21"/>
      <c r="BN2368" s="23">
        <f t="shared" si="7"/>
        <v>10</v>
      </c>
      <c r="BO2368" s="23"/>
      <c r="BP2368" s="23"/>
      <c r="BQ2368" s="23"/>
      <c r="BR2368" s="23"/>
      <c r="BS2368" s="23"/>
      <c r="BT2368" s="23"/>
      <c r="BU2368" s="23"/>
      <c r="BV2368" s="23"/>
      <c r="BW2368" s="23">
        <v>10</v>
      </c>
      <c r="BX2368" s="23"/>
      <c r="BY2368" s="23"/>
      <c r="BZ2368" s="23"/>
      <c r="CA2368" s="23"/>
      <c r="CB2368" s="23"/>
      <c r="CC2368" s="23"/>
      <c r="CD2368" s="23"/>
      <c r="CE2368" s="23"/>
      <c r="CF2368" s="21">
        <f t="shared" si="9"/>
        <v>0</v>
      </c>
      <c r="CG2368" s="21"/>
      <c r="CH2368" s="21"/>
      <c r="CI2368" s="21"/>
      <c r="CJ2368" s="21"/>
      <c r="CK2368" s="21"/>
      <c r="CL2368" s="21"/>
      <c r="CM2368" s="21"/>
      <c r="CN2368" s="21"/>
      <c r="CO2368" s="21"/>
      <c r="CP2368" s="21"/>
      <c r="CQ2368" s="21"/>
      <c r="CR2368" s="21"/>
      <c r="CS2368" s="21"/>
      <c r="CT2368" s="21"/>
      <c r="CU2368" s="21"/>
      <c r="CV2368" s="21"/>
      <c r="CW2368" s="21"/>
      <c r="CX2368" s="23">
        <f t="shared" si="11"/>
        <v>5</v>
      </c>
      <c r="CY2368" s="23">
        <v>5</v>
      </c>
      <c r="CZ2368" s="23"/>
      <c r="DA2368" s="23"/>
      <c r="DB2368" s="23"/>
      <c r="DC2368" s="23"/>
      <c r="DD2368" s="23"/>
      <c r="DE2368" s="22">
        <f t="shared" si="13"/>
        <v>200</v>
      </c>
      <c r="DF2368" s="21"/>
      <c r="DG2368" s="21">
        <v>200</v>
      </c>
      <c r="DH2368" s="21"/>
      <c r="DI2368" s="21"/>
      <c r="DJ2368" s="21"/>
      <c r="DK2368" s="24">
        <f t="shared" si="15"/>
        <v>0</v>
      </c>
      <c r="DL2368" s="23"/>
      <c r="DM2368" s="23"/>
      <c r="DN2368" s="3"/>
      <c r="DO2368" s="3"/>
      <c r="DP2368" s="3"/>
      <c r="DQ2368" s="3"/>
      <c r="DR2368" s="3"/>
      <c r="DS2368" s="3"/>
      <c r="DT2368" s="3"/>
      <c r="DU2368" s="3"/>
      <c r="DV2368" s="3"/>
      <c r="DW2368" s="3"/>
      <c r="DX2368" s="3"/>
      <c r="DY2368" s="3"/>
      <c r="DZ2368" s="3"/>
      <c r="EA2368" s="3"/>
      <c r="EB2368" s="3"/>
      <c r="EC2368" s="3"/>
      <c r="ED2368" s="3"/>
      <c r="EE2368" s="3"/>
      <c r="EF2368" s="3"/>
      <c r="EG2368" s="3"/>
    </row>
    <row r="2369" spans="1:137" ht="15.75" customHeight="1">
      <c r="A2369" s="15" t="s">
        <v>7527</v>
      </c>
      <c r="B2369" s="15" t="s">
        <v>7528</v>
      </c>
      <c r="C2369" s="16">
        <v>27154319</v>
      </c>
      <c r="D2369" s="15">
        <v>603195641</v>
      </c>
      <c r="E2369" s="15" t="s">
        <v>7529</v>
      </c>
      <c r="F2369" s="15" t="s">
        <v>84</v>
      </c>
      <c r="G2369" s="15" t="s">
        <v>153</v>
      </c>
      <c r="H2369" s="15" t="s">
        <v>80</v>
      </c>
      <c r="I2369" s="17">
        <f t="shared" si="18"/>
        <v>0</v>
      </c>
      <c r="J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  <c r="U2369" s="17"/>
      <c r="V2369" s="17"/>
      <c r="W2369" s="17"/>
      <c r="X2369" s="17"/>
      <c r="Y2369" s="17"/>
      <c r="Z2369" s="18">
        <f t="shared" si="1"/>
        <v>34</v>
      </c>
      <c r="AA2369" s="19"/>
      <c r="AB2369" s="19"/>
      <c r="AC2369" s="19"/>
      <c r="AD2369" s="19"/>
      <c r="AE2369" s="19"/>
      <c r="AF2369" s="19"/>
      <c r="AG2369" s="19">
        <v>19</v>
      </c>
      <c r="AH2369" s="19"/>
      <c r="AI2369" s="19"/>
      <c r="AJ2369" s="19"/>
      <c r="AK2369" s="19"/>
      <c r="AL2369" s="19"/>
      <c r="AM2369" s="19"/>
      <c r="AN2369" s="19"/>
      <c r="AO2369" s="19"/>
      <c r="AP2369" s="19">
        <v>15</v>
      </c>
      <c r="AQ2369" s="19"/>
      <c r="AR2369" s="20">
        <f t="shared" si="3"/>
        <v>0</v>
      </c>
      <c r="AS2369" s="21"/>
      <c r="AT2369" s="21"/>
      <c r="AU2369" s="21"/>
      <c r="AV2369" s="21"/>
      <c r="AW2369" s="21"/>
      <c r="AX2369" s="21"/>
      <c r="AY2369" s="21"/>
      <c r="AZ2369" s="21"/>
      <c r="BA2369" s="21"/>
      <c r="BB2369" s="21"/>
      <c r="BC2369" s="21"/>
      <c r="BD2369" s="21"/>
      <c r="BE2369" s="21"/>
      <c r="BF2369" s="21"/>
      <c r="BG2369" s="21"/>
      <c r="BH2369" s="21"/>
      <c r="BI2369" s="21"/>
      <c r="BJ2369" s="22">
        <f t="shared" si="21"/>
        <v>0</v>
      </c>
      <c r="BK2369" s="21"/>
      <c r="BL2369" s="21"/>
      <c r="BM2369" s="21"/>
      <c r="BN2369" s="23">
        <f t="shared" si="7"/>
        <v>0</v>
      </c>
      <c r="BO2369" s="23"/>
      <c r="BP2369" s="23"/>
      <c r="BQ2369" s="23"/>
      <c r="BR2369" s="23"/>
      <c r="BS2369" s="23"/>
      <c r="BT2369" s="23"/>
      <c r="BU2369" s="23"/>
      <c r="BV2369" s="23"/>
      <c r="BW2369" s="23"/>
      <c r="BX2369" s="23"/>
      <c r="BY2369" s="23"/>
      <c r="BZ2369" s="23"/>
      <c r="CA2369" s="23"/>
      <c r="CB2369" s="23"/>
      <c r="CC2369" s="23"/>
      <c r="CD2369" s="23"/>
      <c r="CE2369" s="23"/>
      <c r="CF2369" s="21">
        <f t="shared" si="9"/>
        <v>0</v>
      </c>
      <c r="CG2369" s="21"/>
      <c r="CH2369" s="21"/>
      <c r="CI2369" s="21"/>
      <c r="CJ2369" s="21"/>
      <c r="CK2369" s="21"/>
      <c r="CL2369" s="21"/>
      <c r="CM2369" s="21"/>
      <c r="CN2369" s="21"/>
      <c r="CO2369" s="21"/>
      <c r="CP2369" s="21"/>
      <c r="CQ2369" s="21"/>
      <c r="CR2369" s="21"/>
      <c r="CS2369" s="21"/>
      <c r="CT2369" s="21"/>
      <c r="CU2369" s="21"/>
      <c r="CV2369" s="21"/>
      <c r="CW2369" s="21"/>
      <c r="CX2369" s="23">
        <f t="shared" si="11"/>
        <v>0</v>
      </c>
      <c r="CY2369" s="23"/>
      <c r="CZ2369" s="23"/>
      <c r="DA2369" s="23"/>
      <c r="DB2369" s="23"/>
      <c r="DC2369" s="23"/>
      <c r="DD2369" s="23"/>
      <c r="DE2369" s="22">
        <f t="shared" si="13"/>
        <v>0</v>
      </c>
      <c r="DF2369" s="21"/>
      <c r="DG2369" s="21"/>
      <c r="DH2369" s="21"/>
      <c r="DI2369" s="21"/>
      <c r="DJ2369" s="21"/>
      <c r="DK2369" s="24">
        <f t="shared" si="15"/>
        <v>0</v>
      </c>
      <c r="DL2369" s="23"/>
      <c r="DM2369" s="23"/>
      <c r="DN2369" s="3"/>
      <c r="DO2369" s="3"/>
      <c r="DP2369" s="3"/>
      <c r="DQ2369" s="3"/>
      <c r="DR2369" s="3"/>
      <c r="DS2369" s="3"/>
      <c r="DT2369" s="3"/>
      <c r="DU2369" s="3"/>
      <c r="DV2369" s="3"/>
      <c r="DW2369" s="3"/>
      <c r="DX2369" s="3"/>
      <c r="DY2369" s="3"/>
      <c r="DZ2369" s="3"/>
      <c r="EA2369" s="3"/>
      <c r="EB2369" s="3"/>
      <c r="EC2369" s="3"/>
      <c r="ED2369" s="3"/>
      <c r="EE2369" s="3"/>
      <c r="EF2369" s="3"/>
      <c r="EG2369" s="3"/>
    </row>
    <row r="2370" spans="1:137" ht="15.75" customHeight="1">
      <c r="A2370" s="15" t="s">
        <v>7530</v>
      </c>
      <c r="B2370" s="15" t="s">
        <v>7531</v>
      </c>
      <c r="C2370" s="16">
        <v>40612996</v>
      </c>
      <c r="D2370" s="15">
        <v>606052675</v>
      </c>
      <c r="E2370" s="15" t="s">
        <v>1495</v>
      </c>
      <c r="F2370" s="15" t="s">
        <v>84</v>
      </c>
      <c r="G2370" s="15" t="s">
        <v>230</v>
      </c>
      <c r="H2370" s="15" t="s">
        <v>496</v>
      </c>
      <c r="I2370" s="17">
        <f t="shared" si="18"/>
        <v>0</v>
      </c>
      <c r="J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  <c r="U2370" s="17"/>
      <c r="V2370" s="17"/>
      <c r="W2370" s="17"/>
      <c r="X2370" s="17"/>
      <c r="Y2370" s="17"/>
      <c r="Z2370" s="18">
        <f t="shared" si="1"/>
        <v>19</v>
      </c>
      <c r="AA2370" s="19"/>
      <c r="AB2370" s="19"/>
      <c r="AC2370" s="19"/>
      <c r="AD2370" s="19"/>
      <c r="AE2370" s="19"/>
      <c r="AF2370" s="19"/>
      <c r="AG2370" s="19">
        <v>19</v>
      </c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20">
        <f t="shared" si="3"/>
        <v>0</v>
      </c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D2370" s="21"/>
      <c r="BE2370" s="21"/>
      <c r="BF2370" s="21"/>
      <c r="BG2370" s="21"/>
      <c r="BH2370" s="21"/>
      <c r="BI2370" s="21"/>
      <c r="BJ2370" s="22">
        <f t="shared" si="21"/>
        <v>0</v>
      </c>
      <c r="BK2370" s="21"/>
      <c r="BL2370" s="21"/>
      <c r="BM2370" s="21"/>
      <c r="BN2370" s="23">
        <f t="shared" si="7"/>
        <v>0</v>
      </c>
      <c r="BO2370" s="23"/>
      <c r="BP2370" s="23"/>
      <c r="BQ2370" s="23"/>
      <c r="BR2370" s="23"/>
      <c r="BS2370" s="23"/>
      <c r="BT2370" s="23"/>
      <c r="BU2370" s="23"/>
      <c r="BV2370" s="23"/>
      <c r="BW2370" s="23"/>
      <c r="BX2370" s="23"/>
      <c r="BY2370" s="23"/>
      <c r="BZ2370" s="23"/>
      <c r="CA2370" s="23"/>
      <c r="CB2370" s="23"/>
      <c r="CC2370" s="23"/>
      <c r="CD2370" s="23"/>
      <c r="CE2370" s="23"/>
      <c r="CF2370" s="21">
        <f t="shared" si="9"/>
        <v>0</v>
      </c>
      <c r="CG2370" s="21"/>
      <c r="CH2370" s="21"/>
      <c r="CI2370" s="21"/>
      <c r="CJ2370" s="21"/>
      <c r="CK2370" s="21"/>
      <c r="CL2370" s="21"/>
      <c r="CM2370" s="21"/>
      <c r="CN2370" s="21"/>
      <c r="CO2370" s="21"/>
      <c r="CP2370" s="21"/>
      <c r="CQ2370" s="21"/>
      <c r="CR2370" s="21"/>
      <c r="CS2370" s="21"/>
      <c r="CT2370" s="21"/>
      <c r="CU2370" s="21"/>
      <c r="CV2370" s="21"/>
      <c r="CW2370" s="21"/>
      <c r="CX2370" s="23">
        <f t="shared" si="11"/>
        <v>0</v>
      </c>
      <c r="CY2370" s="23"/>
      <c r="CZ2370" s="23"/>
      <c r="DA2370" s="23"/>
      <c r="DB2370" s="23"/>
      <c r="DC2370" s="23"/>
      <c r="DD2370" s="23"/>
      <c r="DE2370" s="22">
        <f t="shared" si="13"/>
        <v>0</v>
      </c>
      <c r="DF2370" s="21"/>
      <c r="DG2370" s="21"/>
      <c r="DH2370" s="21"/>
      <c r="DI2370" s="21"/>
      <c r="DJ2370" s="21"/>
      <c r="DK2370" s="24">
        <f t="shared" si="15"/>
        <v>0</v>
      </c>
      <c r="DL2370" s="23"/>
      <c r="DM2370" s="23"/>
      <c r="DN2370" s="3"/>
      <c r="DO2370" s="3"/>
      <c r="DP2370" s="3"/>
      <c r="DQ2370" s="3"/>
      <c r="DR2370" s="3"/>
      <c r="DS2370" s="3"/>
      <c r="DT2370" s="3"/>
      <c r="DU2370" s="3"/>
      <c r="DV2370" s="3"/>
      <c r="DW2370" s="3"/>
      <c r="DX2370" s="3"/>
      <c r="DY2370" s="3"/>
      <c r="DZ2370" s="3"/>
      <c r="EA2370" s="3"/>
      <c r="EB2370" s="3"/>
      <c r="EC2370" s="3"/>
      <c r="ED2370" s="3"/>
      <c r="EE2370" s="3"/>
      <c r="EF2370" s="3"/>
      <c r="EG2370" s="3"/>
    </row>
    <row r="2371" spans="1:137" ht="15.75" customHeight="1">
      <c r="A2371" s="15" t="s">
        <v>7532</v>
      </c>
      <c r="B2371" s="15" t="s">
        <v>7533</v>
      </c>
      <c r="C2371" s="16">
        <v>70843970</v>
      </c>
      <c r="D2371" s="15">
        <v>603585537</v>
      </c>
      <c r="E2371" s="15" t="s">
        <v>7534</v>
      </c>
      <c r="F2371" s="15" t="s">
        <v>84</v>
      </c>
      <c r="G2371" s="15" t="s">
        <v>91</v>
      </c>
      <c r="H2371" s="15" t="s">
        <v>57</v>
      </c>
      <c r="I2371" s="17">
        <f t="shared" si="18"/>
        <v>0</v>
      </c>
      <c r="J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  <c r="U2371" s="17"/>
      <c r="V2371" s="17"/>
      <c r="W2371" s="17"/>
      <c r="X2371" s="17"/>
      <c r="Y2371" s="17"/>
      <c r="Z2371" s="18">
        <f t="shared" si="1"/>
        <v>29</v>
      </c>
      <c r="AA2371" s="19"/>
      <c r="AB2371" s="19"/>
      <c r="AC2371" s="19"/>
      <c r="AD2371" s="19"/>
      <c r="AE2371" s="19"/>
      <c r="AF2371" s="19"/>
      <c r="AG2371" s="19">
        <v>19</v>
      </c>
      <c r="AH2371" s="19"/>
      <c r="AI2371" s="19"/>
      <c r="AJ2371" s="19"/>
      <c r="AK2371" s="19"/>
      <c r="AL2371" s="19"/>
      <c r="AM2371" s="19"/>
      <c r="AN2371" s="19"/>
      <c r="AO2371" s="19">
        <v>10</v>
      </c>
      <c r="AP2371" s="19"/>
      <c r="AQ2371" s="19"/>
      <c r="AR2371" s="20">
        <f t="shared" si="3"/>
        <v>0</v>
      </c>
      <c r="AS2371" s="21"/>
      <c r="AT2371" s="21"/>
      <c r="AU2371" s="21"/>
      <c r="AV2371" s="21"/>
      <c r="AW2371" s="21"/>
      <c r="AX2371" s="21"/>
      <c r="AY2371" s="21"/>
      <c r="AZ2371" s="21"/>
      <c r="BA2371" s="21"/>
      <c r="BB2371" s="21"/>
      <c r="BC2371" s="21"/>
      <c r="BD2371" s="21"/>
      <c r="BE2371" s="21"/>
      <c r="BF2371" s="21"/>
      <c r="BG2371" s="21"/>
      <c r="BH2371" s="21"/>
      <c r="BI2371" s="21"/>
      <c r="BJ2371" s="22">
        <f t="shared" si="21"/>
        <v>0</v>
      </c>
      <c r="BK2371" s="21"/>
      <c r="BL2371" s="21"/>
      <c r="BM2371" s="21"/>
      <c r="BN2371" s="23">
        <f t="shared" si="7"/>
        <v>0</v>
      </c>
      <c r="BO2371" s="23"/>
      <c r="BP2371" s="23"/>
      <c r="BQ2371" s="23"/>
      <c r="BR2371" s="23"/>
      <c r="BS2371" s="23"/>
      <c r="BT2371" s="23"/>
      <c r="BU2371" s="23"/>
      <c r="BV2371" s="23"/>
      <c r="BW2371" s="23"/>
      <c r="BX2371" s="23"/>
      <c r="BY2371" s="23"/>
      <c r="BZ2371" s="23"/>
      <c r="CA2371" s="23"/>
      <c r="CB2371" s="23"/>
      <c r="CC2371" s="23"/>
      <c r="CD2371" s="23"/>
      <c r="CE2371" s="23"/>
      <c r="CF2371" s="21">
        <f t="shared" si="9"/>
        <v>100</v>
      </c>
      <c r="CG2371" s="21"/>
      <c r="CH2371" s="21"/>
      <c r="CI2371" s="21"/>
      <c r="CJ2371" s="21"/>
      <c r="CK2371" s="21"/>
      <c r="CL2371" s="21"/>
      <c r="CM2371" s="21"/>
      <c r="CN2371" s="21"/>
      <c r="CO2371" s="21"/>
      <c r="CP2371" s="21"/>
      <c r="CQ2371" s="21"/>
      <c r="CR2371" s="21"/>
      <c r="CS2371" s="21"/>
      <c r="CT2371" s="21"/>
      <c r="CU2371" s="21">
        <v>100</v>
      </c>
      <c r="CV2371" s="21"/>
      <c r="CW2371" s="21"/>
      <c r="CX2371" s="23">
        <f t="shared" si="11"/>
        <v>1</v>
      </c>
      <c r="CY2371" s="23"/>
      <c r="CZ2371" s="23"/>
      <c r="DA2371" s="23"/>
      <c r="DB2371" s="23">
        <v>1</v>
      </c>
      <c r="DC2371" s="23"/>
      <c r="DD2371" s="23"/>
      <c r="DE2371" s="22">
        <f t="shared" si="13"/>
        <v>0</v>
      </c>
      <c r="DF2371" s="21"/>
      <c r="DG2371" s="21"/>
      <c r="DH2371" s="21"/>
      <c r="DI2371" s="21"/>
      <c r="DJ2371" s="21"/>
      <c r="DK2371" s="24">
        <f t="shared" si="15"/>
        <v>0</v>
      </c>
      <c r="DL2371" s="23"/>
      <c r="DM2371" s="23"/>
      <c r="DN2371" s="3"/>
      <c r="DO2371" s="3"/>
      <c r="DP2371" s="3"/>
      <c r="DQ2371" s="3"/>
      <c r="DR2371" s="3"/>
      <c r="DS2371" s="3"/>
      <c r="DT2371" s="3"/>
      <c r="DU2371" s="3"/>
      <c r="DV2371" s="3"/>
      <c r="DW2371" s="3"/>
      <c r="DX2371" s="3"/>
      <c r="DY2371" s="3"/>
      <c r="DZ2371" s="3"/>
      <c r="EA2371" s="3"/>
      <c r="EB2371" s="3"/>
      <c r="EC2371" s="3"/>
      <c r="ED2371" s="3"/>
      <c r="EE2371" s="3"/>
      <c r="EF2371" s="3"/>
      <c r="EG2371" s="3"/>
    </row>
    <row r="2372" spans="1:137" ht="15.75" customHeight="1">
      <c r="A2372" s="15" t="s">
        <v>7535</v>
      </c>
      <c r="B2372" s="15" t="s">
        <v>7536</v>
      </c>
      <c r="C2372" s="16">
        <v>24164844</v>
      </c>
      <c r="D2372" s="15">
        <v>728771491</v>
      </c>
      <c r="E2372" s="15" t="s">
        <v>7537</v>
      </c>
      <c r="F2372" s="15" t="s">
        <v>84</v>
      </c>
      <c r="G2372" s="15" t="s">
        <v>153</v>
      </c>
      <c r="H2372" s="15" t="s">
        <v>174</v>
      </c>
      <c r="I2372" s="17">
        <f t="shared" si="18"/>
        <v>0</v>
      </c>
      <c r="J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  <c r="U2372" s="17"/>
      <c r="V2372" s="17"/>
      <c r="W2372" s="17"/>
      <c r="X2372" s="17"/>
      <c r="Y2372" s="17"/>
      <c r="Z2372" s="18">
        <f t="shared" si="1"/>
        <v>19</v>
      </c>
      <c r="AA2372" s="19"/>
      <c r="AB2372" s="19"/>
      <c r="AC2372" s="19"/>
      <c r="AD2372" s="19"/>
      <c r="AE2372" s="19"/>
      <c r="AF2372" s="19"/>
      <c r="AG2372" s="19">
        <v>19</v>
      </c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20">
        <f t="shared" si="3"/>
        <v>0</v>
      </c>
      <c r="AS2372" s="21"/>
      <c r="AT2372" s="21"/>
      <c r="AU2372" s="21"/>
      <c r="AV2372" s="21"/>
      <c r="AW2372" s="21"/>
      <c r="AX2372" s="21"/>
      <c r="AY2372" s="21"/>
      <c r="AZ2372" s="21"/>
      <c r="BA2372" s="21"/>
      <c r="BB2372" s="21"/>
      <c r="BC2372" s="21"/>
      <c r="BD2372" s="21"/>
      <c r="BE2372" s="21"/>
      <c r="BF2372" s="21"/>
      <c r="BG2372" s="21"/>
      <c r="BH2372" s="21"/>
      <c r="BI2372" s="21"/>
      <c r="BJ2372" s="22">
        <f t="shared" si="21"/>
        <v>0</v>
      </c>
      <c r="BK2372" s="21"/>
      <c r="BL2372" s="21"/>
      <c r="BM2372" s="21"/>
      <c r="BN2372" s="23">
        <f t="shared" si="7"/>
        <v>0</v>
      </c>
      <c r="BO2372" s="23"/>
      <c r="BP2372" s="23"/>
      <c r="BQ2372" s="23"/>
      <c r="BR2372" s="23"/>
      <c r="BS2372" s="23"/>
      <c r="BT2372" s="23"/>
      <c r="BU2372" s="23"/>
      <c r="BV2372" s="23"/>
      <c r="BW2372" s="23"/>
      <c r="BX2372" s="23"/>
      <c r="BY2372" s="23"/>
      <c r="BZ2372" s="23"/>
      <c r="CA2372" s="23"/>
      <c r="CB2372" s="23"/>
      <c r="CC2372" s="23"/>
      <c r="CD2372" s="23"/>
      <c r="CE2372" s="23"/>
      <c r="CF2372" s="21">
        <f t="shared" si="9"/>
        <v>0</v>
      </c>
      <c r="CG2372" s="21"/>
      <c r="CH2372" s="21"/>
      <c r="CI2372" s="21"/>
      <c r="CJ2372" s="21"/>
      <c r="CK2372" s="21"/>
      <c r="CL2372" s="21"/>
      <c r="CM2372" s="21"/>
      <c r="CN2372" s="21"/>
      <c r="CO2372" s="21"/>
      <c r="CP2372" s="21"/>
      <c r="CQ2372" s="21"/>
      <c r="CR2372" s="21"/>
      <c r="CS2372" s="21"/>
      <c r="CT2372" s="21"/>
      <c r="CU2372" s="21"/>
      <c r="CV2372" s="21"/>
      <c r="CW2372" s="21"/>
      <c r="CX2372" s="23">
        <f t="shared" si="11"/>
        <v>0</v>
      </c>
      <c r="CY2372" s="23"/>
      <c r="CZ2372" s="23"/>
      <c r="DA2372" s="23"/>
      <c r="DB2372" s="23"/>
      <c r="DC2372" s="23"/>
      <c r="DD2372" s="23"/>
      <c r="DE2372" s="22">
        <f t="shared" si="13"/>
        <v>0</v>
      </c>
      <c r="DF2372" s="21"/>
      <c r="DG2372" s="21"/>
      <c r="DH2372" s="21"/>
      <c r="DI2372" s="21"/>
      <c r="DJ2372" s="21"/>
      <c r="DK2372" s="24">
        <f t="shared" si="15"/>
        <v>0</v>
      </c>
      <c r="DL2372" s="23"/>
      <c r="DM2372" s="23"/>
      <c r="DN2372" s="3"/>
      <c r="DO2372" s="3"/>
      <c r="DP2372" s="3"/>
      <c r="DQ2372" s="3"/>
      <c r="DR2372" s="3"/>
      <c r="DS2372" s="3"/>
      <c r="DT2372" s="3"/>
      <c r="DU2372" s="3"/>
      <c r="DV2372" s="3"/>
      <c r="DW2372" s="3"/>
      <c r="DX2372" s="3"/>
      <c r="DY2372" s="3"/>
      <c r="DZ2372" s="3"/>
      <c r="EA2372" s="3"/>
      <c r="EB2372" s="3"/>
      <c r="EC2372" s="3"/>
      <c r="ED2372" s="3"/>
      <c r="EE2372" s="3"/>
      <c r="EF2372" s="3"/>
      <c r="EG2372" s="3"/>
    </row>
    <row r="2373" spans="1:137" ht="15.75" customHeight="1">
      <c r="A2373" s="15" t="s">
        <v>7538</v>
      </c>
      <c r="B2373" s="15" t="s">
        <v>7539</v>
      </c>
      <c r="C2373" s="16">
        <v>27918335</v>
      </c>
      <c r="D2373" s="15">
        <v>604509298</v>
      </c>
      <c r="E2373" s="15" t="s">
        <v>7540</v>
      </c>
      <c r="F2373" s="15" t="s">
        <v>84</v>
      </c>
      <c r="G2373" s="15" t="s">
        <v>101</v>
      </c>
      <c r="H2373" s="15" t="s">
        <v>68</v>
      </c>
      <c r="I2373" s="17">
        <f t="shared" si="18"/>
        <v>0</v>
      </c>
      <c r="J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  <c r="U2373" s="17"/>
      <c r="V2373" s="17"/>
      <c r="W2373" s="17"/>
      <c r="X2373" s="17"/>
      <c r="Y2373" s="17"/>
      <c r="Z2373" s="18">
        <f t="shared" si="1"/>
        <v>10</v>
      </c>
      <c r="AA2373" s="19"/>
      <c r="AB2373" s="19"/>
      <c r="AC2373" s="19"/>
      <c r="AD2373" s="19"/>
      <c r="AE2373" s="19"/>
      <c r="AF2373" s="19">
        <v>10</v>
      </c>
      <c r="AG2373" s="19"/>
      <c r="AH2373" s="25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20">
        <f t="shared" si="3"/>
        <v>0</v>
      </c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D2373" s="21"/>
      <c r="BE2373" s="21"/>
      <c r="BF2373" s="21"/>
      <c r="BG2373" s="21"/>
      <c r="BH2373" s="21"/>
      <c r="BI2373" s="21"/>
      <c r="BJ2373" s="22">
        <f t="shared" si="21"/>
        <v>0</v>
      </c>
      <c r="BK2373" s="21"/>
      <c r="BL2373" s="21"/>
      <c r="BM2373" s="21"/>
      <c r="BN2373" s="23">
        <f t="shared" si="7"/>
        <v>0</v>
      </c>
      <c r="BO2373" s="23"/>
      <c r="BP2373" s="23"/>
      <c r="BQ2373" s="23"/>
      <c r="BR2373" s="23"/>
      <c r="BS2373" s="23"/>
      <c r="BT2373" s="23"/>
      <c r="BU2373" s="23"/>
      <c r="BV2373" s="23"/>
      <c r="BW2373" s="23"/>
      <c r="BX2373" s="23"/>
      <c r="BY2373" s="23"/>
      <c r="BZ2373" s="23"/>
      <c r="CA2373" s="23"/>
      <c r="CB2373" s="23"/>
      <c r="CC2373" s="23"/>
      <c r="CD2373" s="23"/>
      <c r="CE2373" s="23"/>
      <c r="CF2373" s="21">
        <f t="shared" si="9"/>
        <v>0</v>
      </c>
      <c r="CG2373" s="21"/>
      <c r="CH2373" s="21"/>
      <c r="CI2373" s="21"/>
      <c r="CJ2373" s="21"/>
      <c r="CK2373" s="21"/>
      <c r="CL2373" s="21"/>
      <c r="CM2373" s="21"/>
      <c r="CN2373" s="21"/>
      <c r="CO2373" s="21"/>
      <c r="CP2373" s="21"/>
      <c r="CQ2373" s="21"/>
      <c r="CR2373" s="21"/>
      <c r="CS2373" s="21"/>
      <c r="CT2373" s="21"/>
      <c r="CU2373" s="21"/>
      <c r="CV2373" s="21"/>
      <c r="CW2373" s="21"/>
      <c r="CX2373" s="23">
        <f t="shared" si="11"/>
        <v>0</v>
      </c>
      <c r="CY2373" s="23"/>
      <c r="CZ2373" s="23"/>
      <c r="DA2373" s="23"/>
      <c r="DB2373" s="23"/>
      <c r="DC2373" s="23"/>
      <c r="DD2373" s="23"/>
      <c r="DE2373" s="22">
        <f t="shared" si="13"/>
        <v>0</v>
      </c>
      <c r="DF2373" s="21"/>
      <c r="DG2373" s="21"/>
      <c r="DH2373" s="21"/>
      <c r="DI2373" s="21"/>
      <c r="DJ2373" s="21"/>
      <c r="DK2373" s="24">
        <f t="shared" si="15"/>
        <v>0</v>
      </c>
      <c r="DL2373" s="23"/>
      <c r="DM2373" s="23"/>
      <c r="DN2373" s="3"/>
      <c r="DO2373" s="3"/>
      <c r="DP2373" s="3"/>
      <c r="DQ2373" s="3"/>
      <c r="DR2373" s="3"/>
      <c r="DS2373" s="3"/>
      <c r="DT2373" s="3"/>
      <c r="DU2373" s="3"/>
      <c r="DV2373" s="3"/>
      <c r="DW2373" s="3"/>
      <c r="DX2373" s="3"/>
      <c r="DY2373" s="3"/>
      <c r="DZ2373" s="3"/>
      <c r="EA2373" s="3"/>
      <c r="EB2373" s="3"/>
      <c r="EC2373" s="3"/>
      <c r="ED2373" s="3"/>
      <c r="EE2373" s="3"/>
      <c r="EF2373" s="3"/>
      <c r="EG2373" s="3"/>
    </row>
    <row r="2374" spans="1:137" ht="15.75" customHeight="1">
      <c r="A2374" s="15" t="s">
        <v>7541</v>
      </c>
      <c r="B2374" s="15" t="s">
        <v>7542</v>
      </c>
      <c r="C2374" s="16" t="s">
        <v>7543</v>
      </c>
      <c r="D2374" s="15">
        <v>605347979</v>
      </c>
      <c r="E2374" s="15" t="s">
        <v>7544</v>
      </c>
      <c r="F2374" s="15" t="s">
        <v>84</v>
      </c>
      <c r="G2374" s="15" t="s">
        <v>133</v>
      </c>
      <c r="H2374" s="15" t="s">
        <v>76</v>
      </c>
      <c r="I2374" s="17">
        <f t="shared" si="18"/>
        <v>0</v>
      </c>
      <c r="J2374" s="17"/>
      <c r="K2374" s="17"/>
      <c r="L2374" s="17"/>
      <c r="M2374" s="17"/>
      <c r="N2374" s="17"/>
      <c r="O2374" s="17"/>
      <c r="P2374" s="17"/>
      <c r="Q2374" s="17"/>
      <c r="R2374" s="17"/>
      <c r="S2374" s="17"/>
      <c r="T2374" s="17"/>
      <c r="U2374" s="17"/>
      <c r="V2374" s="17"/>
      <c r="W2374" s="17"/>
      <c r="X2374" s="17"/>
      <c r="Y2374" s="17"/>
      <c r="Z2374" s="18">
        <f t="shared" si="1"/>
        <v>30</v>
      </c>
      <c r="AA2374" s="19"/>
      <c r="AB2374" s="19"/>
      <c r="AC2374" s="19"/>
      <c r="AD2374" s="19"/>
      <c r="AE2374" s="19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>
        <v>30</v>
      </c>
      <c r="AQ2374" s="19"/>
      <c r="AR2374" s="20">
        <f t="shared" si="3"/>
        <v>0</v>
      </c>
      <c r="AS2374" s="21"/>
      <c r="AT2374" s="21"/>
      <c r="AU2374" s="21"/>
      <c r="AV2374" s="21"/>
      <c r="AW2374" s="21"/>
      <c r="AX2374" s="21"/>
      <c r="AY2374" s="21"/>
      <c r="AZ2374" s="21"/>
      <c r="BA2374" s="21"/>
      <c r="BB2374" s="21"/>
      <c r="BC2374" s="21"/>
      <c r="BD2374" s="21"/>
      <c r="BE2374" s="21"/>
      <c r="BF2374" s="21"/>
      <c r="BG2374" s="21"/>
      <c r="BH2374" s="21"/>
      <c r="BI2374" s="21"/>
      <c r="BJ2374" s="22">
        <f t="shared" si="21"/>
        <v>0</v>
      </c>
      <c r="BK2374" s="21"/>
      <c r="BL2374" s="21"/>
      <c r="BM2374" s="21"/>
      <c r="BN2374" s="23">
        <f t="shared" si="7"/>
        <v>0</v>
      </c>
      <c r="BO2374" s="23"/>
      <c r="BP2374" s="23"/>
      <c r="BQ2374" s="23"/>
      <c r="BR2374" s="23"/>
      <c r="BS2374" s="23"/>
      <c r="BT2374" s="23"/>
      <c r="BU2374" s="23"/>
      <c r="BV2374" s="23"/>
      <c r="BW2374" s="23"/>
      <c r="BX2374" s="23"/>
      <c r="BY2374" s="23"/>
      <c r="BZ2374" s="23"/>
      <c r="CA2374" s="23"/>
      <c r="CB2374" s="23"/>
      <c r="CC2374" s="23"/>
      <c r="CD2374" s="23"/>
      <c r="CE2374" s="23"/>
      <c r="CF2374" s="21">
        <f t="shared" si="9"/>
        <v>0</v>
      </c>
      <c r="CG2374" s="21"/>
      <c r="CH2374" s="21"/>
      <c r="CI2374" s="21"/>
      <c r="CJ2374" s="21"/>
      <c r="CK2374" s="21"/>
      <c r="CL2374" s="21"/>
      <c r="CM2374" s="21"/>
      <c r="CN2374" s="21"/>
      <c r="CO2374" s="21"/>
      <c r="CP2374" s="21"/>
      <c r="CQ2374" s="21"/>
      <c r="CR2374" s="21"/>
      <c r="CS2374" s="21"/>
      <c r="CT2374" s="21"/>
      <c r="CU2374" s="21"/>
      <c r="CV2374" s="21"/>
      <c r="CW2374" s="21"/>
      <c r="CX2374" s="23">
        <f t="shared" si="11"/>
        <v>0</v>
      </c>
      <c r="CY2374" s="23"/>
      <c r="CZ2374" s="23"/>
      <c r="DA2374" s="23"/>
      <c r="DB2374" s="23"/>
      <c r="DC2374" s="23"/>
      <c r="DD2374" s="23"/>
      <c r="DE2374" s="22">
        <f t="shared" si="13"/>
        <v>0</v>
      </c>
      <c r="DF2374" s="21"/>
      <c r="DG2374" s="21"/>
      <c r="DH2374" s="21"/>
      <c r="DI2374" s="21"/>
      <c r="DJ2374" s="21"/>
      <c r="DK2374" s="24">
        <f t="shared" si="15"/>
        <v>0</v>
      </c>
      <c r="DL2374" s="23"/>
      <c r="DM2374" s="23"/>
      <c r="DN2374" s="3"/>
      <c r="DO2374" s="3"/>
      <c r="DP2374" s="3"/>
      <c r="DQ2374" s="3"/>
      <c r="DR2374" s="3"/>
      <c r="DS2374" s="3"/>
      <c r="DT2374" s="3"/>
      <c r="DU2374" s="3"/>
      <c r="DV2374" s="3"/>
      <c r="DW2374" s="3"/>
      <c r="DX2374" s="3"/>
      <c r="DY2374" s="3"/>
      <c r="DZ2374" s="3"/>
      <c r="EA2374" s="3"/>
      <c r="EB2374" s="3"/>
      <c r="EC2374" s="3"/>
      <c r="ED2374" s="3"/>
      <c r="EE2374" s="3"/>
      <c r="EF2374" s="3"/>
      <c r="EG2374" s="3"/>
    </row>
    <row r="2375" spans="1:137" ht="15.75" customHeight="1">
      <c r="A2375" s="15" t="s">
        <v>7545</v>
      </c>
      <c r="B2375" s="15" t="s">
        <v>7546</v>
      </c>
      <c r="C2375" s="16">
        <v>75119811</v>
      </c>
      <c r="D2375" s="15">
        <v>724888781</v>
      </c>
      <c r="E2375" s="15" t="s">
        <v>7547</v>
      </c>
      <c r="F2375" s="15" t="s">
        <v>84</v>
      </c>
      <c r="G2375" s="15" t="s">
        <v>169</v>
      </c>
      <c r="H2375" s="15" t="s">
        <v>216</v>
      </c>
      <c r="I2375" s="17">
        <f t="shared" si="18"/>
        <v>0</v>
      </c>
      <c r="J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  <c r="U2375" s="17"/>
      <c r="V2375" s="17"/>
      <c r="W2375" s="17"/>
      <c r="X2375" s="17"/>
      <c r="Y2375" s="17"/>
      <c r="Z2375" s="18">
        <f t="shared" si="1"/>
        <v>19</v>
      </c>
      <c r="AA2375" s="19"/>
      <c r="AB2375" s="19"/>
      <c r="AC2375" s="19"/>
      <c r="AD2375" s="19"/>
      <c r="AE2375" s="19"/>
      <c r="AF2375" s="19"/>
      <c r="AG2375" s="19">
        <v>19</v>
      </c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20">
        <f t="shared" si="3"/>
        <v>0</v>
      </c>
      <c r="AS2375" s="21"/>
      <c r="AT2375" s="21"/>
      <c r="AU2375" s="21"/>
      <c r="AV2375" s="21"/>
      <c r="AW2375" s="21"/>
      <c r="AX2375" s="21"/>
      <c r="AY2375" s="21"/>
      <c r="AZ2375" s="21"/>
      <c r="BA2375" s="21"/>
      <c r="BB2375" s="21"/>
      <c r="BC2375" s="21"/>
      <c r="BD2375" s="21"/>
      <c r="BE2375" s="21"/>
      <c r="BF2375" s="21"/>
      <c r="BG2375" s="21"/>
      <c r="BH2375" s="21"/>
      <c r="BI2375" s="21"/>
      <c r="BJ2375" s="22">
        <f t="shared" si="21"/>
        <v>0</v>
      </c>
      <c r="BK2375" s="21"/>
      <c r="BL2375" s="21"/>
      <c r="BM2375" s="21"/>
      <c r="BN2375" s="23">
        <f t="shared" si="7"/>
        <v>0</v>
      </c>
      <c r="BO2375" s="23"/>
      <c r="BP2375" s="23"/>
      <c r="BQ2375" s="23"/>
      <c r="BR2375" s="23"/>
      <c r="BS2375" s="23"/>
      <c r="BT2375" s="23"/>
      <c r="BU2375" s="23"/>
      <c r="BV2375" s="23"/>
      <c r="BW2375" s="23"/>
      <c r="BX2375" s="23"/>
      <c r="BY2375" s="23"/>
      <c r="BZ2375" s="23"/>
      <c r="CA2375" s="23"/>
      <c r="CB2375" s="23"/>
      <c r="CC2375" s="23"/>
      <c r="CD2375" s="23"/>
      <c r="CE2375" s="23"/>
      <c r="CF2375" s="21">
        <f t="shared" si="9"/>
        <v>0</v>
      </c>
      <c r="CG2375" s="21"/>
      <c r="CH2375" s="21"/>
      <c r="CI2375" s="21"/>
      <c r="CJ2375" s="21"/>
      <c r="CK2375" s="21"/>
      <c r="CL2375" s="21"/>
      <c r="CM2375" s="21"/>
      <c r="CN2375" s="21"/>
      <c r="CO2375" s="21"/>
      <c r="CP2375" s="21"/>
      <c r="CQ2375" s="21"/>
      <c r="CR2375" s="21"/>
      <c r="CS2375" s="21"/>
      <c r="CT2375" s="21"/>
      <c r="CU2375" s="21"/>
      <c r="CV2375" s="21"/>
      <c r="CW2375" s="21"/>
      <c r="CX2375" s="23">
        <f t="shared" si="11"/>
        <v>0</v>
      </c>
      <c r="CY2375" s="23"/>
      <c r="CZ2375" s="23"/>
      <c r="DA2375" s="23"/>
      <c r="DB2375" s="23"/>
      <c r="DC2375" s="23"/>
      <c r="DD2375" s="23"/>
      <c r="DE2375" s="22">
        <f t="shared" si="13"/>
        <v>0</v>
      </c>
      <c r="DF2375" s="21"/>
      <c r="DG2375" s="21"/>
      <c r="DH2375" s="21"/>
      <c r="DI2375" s="21"/>
      <c r="DJ2375" s="21"/>
      <c r="DK2375" s="24">
        <f t="shared" si="15"/>
        <v>0</v>
      </c>
      <c r="DL2375" s="23"/>
      <c r="DM2375" s="23"/>
      <c r="DN2375" s="3"/>
      <c r="DO2375" s="3"/>
      <c r="DP2375" s="3"/>
      <c r="DQ2375" s="3"/>
      <c r="DR2375" s="3"/>
      <c r="DS2375" s="3"/>
      <c r="DT2375" s="3"/>
      <c r="DU2375" s="3"/>
      <c r="DV2375" s="3"/>
      <c r="DW2375" s="3"/>
      <c r="DX2375" s="3"/>
      <c r="DY2375" s="3"/>
      <c r="DZ2375" s="3"/>
      <c r="EA2375" s="3"/>
      <c r="EB2375" s="3"/>
      <c r="EC2375" s="3"/>
      <c r="ED2375" s="3"/>
      <c r="EE2375" s="3"/>
      <c r="EF2375" s="3"/>
      <c r="EG2375" s="3"/>
    </row>
    <row r="2376" spans="1:137" ht="15.75" customHeight="1">
      <c r="A2376" s="15" t="s">
        <v>7548</v>
      </c>
      <c r="B2376" s="15" t="s">
        <v>7549</v>
      </c>
      <c r="C2376" s="16">
        <v>61281077</v>
      </c>
      <c r="D2376" s="15">
        <v>723751467</v>
      </c>
      <c r="E2376" s="15" t="s">
        <v>7550</v>
      </c>
      <c r="F2376" s="15" t="s">
        <v>84</v>
      </c>
      <c r="G2376" s="15" t="s">
        <v>142</v>
      </c>
      <c r="H2376" s="15" t="s">
        <v>158</v>
      </c>
      <c r="I2376" s="17">
        <f t="shared" si="18"/>
        <v>0</v>
      </c>
      <c r="J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  <c r="U2376" s="17"/>
      <c r="V2376" s="17"/>
      <c r="W2376" s="17"/>
      <c r="X2376" s="17"/>
      <c r="Y2376" s="17"/>
      <c r="Z2376" s="18">
        <f t="shared" si="1"/>
        <v>23</v>
      </c>
      <c r="AA2376" s="19"/>
      <c r="AB2376" s="19"/>
      <c r="AC2376" s="19"/>
      <c r="AD2376" s="19"/>
      <c r="AE2376" s="19"/>
      <c r="AF2376" s="19"/>
      <c r="AG2376" s="19">
        <v>23</v>
      </c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20">
        <f t="shared" si="3"/>
        <v>0</v>
      </c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D2376" s="21"/>
      <c r="BE2376" s="21"/>
      <c r="BF2376" s="21"/>
      <c r="BG2376" s="21"/>
      <c r="BH2376" s="21"/>
      <c r="BI2376" s="21"/>
      <c r="BJ2376" s="22">
        <f t="shared" si="21"/>
        <v>0</v>
      </c>
      <c r="BK2376" s="21"/>
      <c r="BL2376" s="21"/>
      <c r="BM2376" s="21"/>
      <c r="BN2376" s="23">
        <f t="shared" si="7"/>
        <v>0</v>
      </c>
      <c r="BO2376" s="23"/>
      <c r="BP2376" s="23"/>
      <c r="BQ2376" s="23"/>
      <c r="BR2376" s="23"/>
      <c r="BS2376" s="23"/>
      <c r="BT2376" s="23"/>
      <c r="BU2376" s="23"/>
      <c r="BV2376" s="23"/>
      <c r="BW2376" s="23"/>
      <c r="BX2376" s="23"/>
      <c r="BY2376" s="23"/>
      <c r="BZ2376" s="23"/>
      <c r="CA2376" s="23"/>
      <c r="CB2376" s="23"/>
      <c r="CC2376" s="23"/>
      <c r="CD2376" s="23"/>
      <c r="CE2376" s="23"/>
      <c r="CF2376" s="21">
        <f t="shared" si="9"/>
        <v>0</v>
      </c>
      <c r="CG2376" s="21"/>
      <c r="CH2376" s="21"/>
      <c r="CI2376" s="21"/>
      <c r="CJ2376" s="21"/>
      <c r="CK2376" s="21"/>
      <c r="CL2376" s="21"/>
      <c r="CM2376" s="21"/>
      <c r="CN2376" s="21"/>
      <c r="CO2376" s="21"/>
      <c r="CP2376" s="21"/>
      <c r="CQ2376" s="21"/>
      <c r="CR2376" s="21"/>
      <c r="CS2376" s="21"/>
      <c r="CT2376" s="21"/>
      <c r="CU2376" s="21"/>
      <c r="CV2376" s="21"/>
      <c r="CW2376" s="21"/>
      <c r="CX2376" s="23">
        <f t="shared" si="11"/>
        <v>0</v>
      </c>
      <c r="CY2376" s="23"/>
      <c r="CZ2376" s="23"/>
      <c r="DA2376" s="23"/>
      <c r="DB2376" s="23"/>
      <c r="DC2376" s="23"/>
      <c r="DD2376" s="23"/>
      <c r="DE2376" s="22">
        <f t="shared" si="13"/>
        <v>0</v>
      </c>
      <c r="DF2376" s="21"/>
      <c r="DG2376" s="21"/>
      <c r="DH2376" s="21"/>
      <c r="DI2376" s="21"/>
      <c r="DJ2376" s="21"/>
      <c r="DK2376" s="24">
        <f t="shared" si="15"/>
        <v>0</v>
      </c>
      <c r="DL2376" s="23"/>
      <c r="DM2376" s="23"/>
      <c r="DN2376" s="3"/>
      <c r="DO2376" s="3"/>
      <c r="DP2376" s="3"/>
      <c r="DQ2376" s="3"/>
      <c r="DR2376" s="3"/>
      <c r="DS2376" s="3"/>
      <c r="DT2376" s="3"/>
      <c r="DU2376" s="3"/>
      <c r="DV2376" s="3"/>
      <c r="DW2376" s="3"/>
      <c r="DX2376" s="3"/>
      <c r="DY2376" s="3"/>
      <c r="DZ2376" s="3"/>
      <c r="EA2376" s="3"/>
      <c r="EB2376" s="3"/>
      <c r="EC2376" s="3"/>
      <c r="ED2376" s="3"/>
      <c r="EE2376" s="3"/>
      <c r="EF2376" s="3"/>
      <c r="EG2376" s="3"/>
    </row>
    <row r="2377" spans="1:137" ht="15.75" customHeight="1">
      <c r="A2377" s="15" t="s">
        <v>7551</v>
      </c>
      <c r="B2377" s="15" t="s">
        <v>7552</v>
      </c>
      <c r="C2377" s="16" t="s">
        <v>7553</v>
      </c>
      <c r="D2377" s="15">
        <v>605724927</v>
      </c>
      <c r="E2377" s="15" t="s">
        <v>7554</v>
      </c>
      <c r="F2377" s="15" t="s">
        <v>84</v>
      </c>
      <c r="G2377" s="15" t="s">
        <v>101</v>
      </c>
      <c r="H2377" s="15" t="s">
        <v>68</v>
      </c>
      <c r="I2377" s="17">
        <f t="shared" si="18"/>
        <v>0</v>
      </c>
      <c r="J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  <c r="U2377" s="17"/>
      <c r="V2377" s="17"/>
      <c r="W2377" s="17"/>
      <c r="X2377" s="17"/>
      <c r="Y2377" s="17"/>
      <c r="Z2377" s="18">
        <f t="shared" si="1"/>
        <v>13</v>
      </c>
      <c r="AA2377" s="19"/>
      <c r="AB2377" s="19"/>
      <c r="AC2377" s="19"/>
      <c r="AD2377" s="19"/>
      <c r="AE2377" s="19"/>
      <c r="AF2377" s="19">
        <v>6</v>
      </c>
      <c r="AG2377" s="19"/>
      <c r="AH2377" s="19">
        <v>7</v>
      </c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20">
        <f t="shared" si="3"/>
        <v>0</v>
      </c>
      <c r="AS2377" s="21"/>
      <c r="AT2377" s="21"/>
      <c r="AU2377" s="21"/>
      <c r="AV2377" s="21"/>
      <c r="AW2377" s="21"/>
      <c r="AX2377" s="21"/>
      <c r="AY2377" s="21"/>
      <c r="AZ2377" s="21"/>
      <c r="BA2377" s="21"/>
      <c r="BB2377" s="21"/>
      <c r="BC2377" s="21"/>
      <c r="BD2377" s="21"/>
      <c r="BE2377" s="21"/>
      <c r="BF2377" s="21"/>
      <c r="BG2377" s="21"/>
      <c r="BH2377" s="21"/>
      <c r="BI2377" s="21"/>
      <c r="BJ2377" s="22">
        <f t="shared" si="21"/>
        <v>0</v>
      </c>
      <c r="BK2377" s="21"/>
      <c r="BL2377" s="21"/>
      <c r="BM2377" s="21"/>
      <c r="BN2377" s="23">
        <f t="shared" si="7"/>
        <v>0</v>
      </c>
      <c r="BO2377" s="23"/>
      <c r="BP2377" s="23"/>
      <c r="BQ2377" s="23"/>
      <c r="BR2377" s="23"/>
      <c r="BS2377" s="23"/>
      <c r="BT2377" s="23"/>
      <c r="BU2377" s="23"/>
      <c r="BV2377" s="23"/>
      <c r="BW2377" s="23"/>
      <c r="BX2377" s="23"/>
      <c r="BY2377" s="23"/>
      <c r="BZ2377" s="23"/>
      <c r="CA2377" s="23"/>
      <c r="CB2377" s="23"/>
      <c r="CC2377" s="23"/>
      <c r="CD2377" s="23"/>
      <c r="CE2377" s="23"/>
      <c r="CF2377" s="21">
        <f t="shared" si="9"/>
        <v>0</v>
      </c>
      <c r="CG2377" s="21"/>
      <c r="CH2377" s="21"/>
      <c r="CI2377" s="21"/>
      <c r="CJ2377" s="21"/>
      <c r="CK2377" s="21"/>
      <c r="CL2377" s="21"/>
      <c r="CM2377" s="21"/>
      <c r="CN2377" s="21"/>
      <c r="CO2377" s="21"/>
      <c r="CP2377" s="21"/>
      <c r="CQ2377" s="21"/>
      <c r="CR2377" s="21"/>
      <c r="CS2377" s="21"/>
      <c r="CT2377" s="21"/>
      <c r="CU2377" s="21"/>
      <c r="CV2377" s="21"/>
      <c r="CW2377" s="21"/>
      <c r="CX2377" s="23">
        <f t="shared" si="11"/>
        <v>0</v>
      </c>
      <c r="CY2377" s="23"/>
      <c r="CZ2377" s="23"/>
      <c r="DA2377" s="23"/>
      <c r="DB2377" s="23"/>
      <c r="DC2377" s="23"/>
      <c r="DD2377" s="23"/>
      <c r="DE2377" s="22">
        <f t="shared" si="13"/>
        <v>0</v>
      </c>
      <c r="DF2377" s="21"/>
      <c r="DG2377" s="21"/>
      <c r="DH2377" s="21"/>
      <c r="DI2377" s="21"/>
      <c r="DJ2377" s="21"/>
      <c r="DK2377" s="24">
        <f t="shared" si="15"/>
        <v>0</v>
      </c>
      <c r="DL2377" s="23"/>
      <c r="DM2377" s="23"/>
      <c r="DN2377" s="3"/>
      <c r="DO2377" s="3"/>
      <c r="DP2377" s="3"/>
      <c r="DQ2377" s="3"/>
      <c r="DR2377" s="3"/>
      <c r="DS2377" s="3"/>
      <c r="DT2377" s="3"/>
      <c r="DU2377" s="3"/>
      <c r="DV2377" s="3"/>
      <c r="DW2377" s="3"/>
      <c r="DX2377" s="3"/>
      <c r="DY2377" s="3"/>
      <c r="DZ2377" s="3"/>
      <c r="EA2377" s="3"/>
      <c r="EB2377" s="3"/>
      <c r="EC2377" s="3"/>
      <c r="ED2377" s="3"/>
      <c r="EE2377" s="3"/>
      <c r="EF2377" s="3"/>
      <c r="EG2377" s="3"/>
    </row>
    <row r="2378" spans="1:137" ht="15.75" customHeight="1">
      <c r="A2378" s="15" t="s">
        <v>7555</v>
      </c>
      <c r="B2378" s="15" t="s">
        <v>7556</v>
      </c>
      <c r="C2378" s="16">
        <v>48584908</v>
      </c>
      <c r="D2378" s="15">
        <v>602860580</v>
      </c>
      <c r="E2378" s="15" t="s">
        <v>7557</v>
      </c>
      <c r="F2378" s="15" t="s">
        <v>84</v>
      </c>
      <c r="G2378" s="15" t="s">
        <v>101</v>
      </c>
      <c r="H2378" s="15" t="s">
        <v>216</v>
      </c>
      <c r="I2378" s="17">
        <f t="shared" si="18"/>
        <v>0</v>
      </c>
      <c r="J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  <c r="U2378" s="17"/>
      <c r="V2378" s="17"/>
      <c r="W2378" s="17"/>
      <c r="X2378" s="17"/>
      <c r="Y2378" s="17"/>
      <c r="Z2378" s="18">
        <f t="shared" si="1"/>
        <v>38</v>
      </c>
      <c r="AA2378" s="19"/>
      <c r="AB2378" s="19"/>
      <c r="AC2378" s="19"/>
      <c r="AD2378" s="19"/>
      <c r="AE2378" s="19"/>
      <c r="AF2378" s="25">
        <v>12</v>
      </c>
      <c r="AG2378" s="19">
        <v>19</v>
      </c>
      <c r="AH2378" s="25">
        <v>7</v>
      </c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20">
        <f t="shared" si="3"/>
        <v>0</v>
      </c>
      <c r="AS2378" s="21"/>
      <c r="AT2378" s="21"/>
      <c r="AU2378" s="21"/>
      <c r="AV2378" s="21"/>
      <c r="AW2378" s="21"/>
      <c r="AX2378" s="21"/>
      <c r="AY2378" s="21"/>
      <c r="AZ2378" s="21"/>
      <c r="BA2378" s="21"/>
      <c r="BB2378" s="21"/>
      <c r="BC2378" s="21"/>
      <c r="BD2378" s="21"/>
      <c r="BE2378" s="21"/>
      <c r="BF2378" s="21"/>
      <c r="BG2378" s="21"/>
      <c r="BH2378" s="21"/>
      <c r="BI2378" s="21"/>
      <c r="BJ2378" s="22">
        <f t="shared" si="21"/>
        <v>0</v>
      </c>
      <c r="BK2378" s="21"/>
      <c r="BL2378" s="21"/>
      <c r="BM2378" s="21"/>
      <c r="BN2378" s="23">
        <f t="shared" si="7"/>
        <v>1</v>
      </c>
      <c r="BO2378" s="23"/>
      <c r="BP2378" s="23"/>
      <c r="BQ2378" s="23">
        <v>1</v>
      </c>
      <c r="BR2378" s="23"/>
      <c r="BS2378" s="23"/>
      <c r="BT2378" s="23"/>
      <c r="BU2378" s="23"/>
      <c r="BV2378" s="23"/>
      <c r="BW2378" s="23"/>
      <c r="BX2378" s="23"/>
      <c r="BY2378" s="23"/>
      <c r="BZ2378" s="23"/>
      <c r="CA2378" s="23"/>
      <c r="CB2378" s="23"/>
      <c r="CC2378" s="23"/>
      <c r="CD2378" s="23"/>
      <c r="CE2378" s="23"/>
      <c r="CF2378" s="21">
        <f t="shared" si="9"/>
        <v>0</v>
      </c>
      <c r="CG2378" s="21"/>
      <c r="CH2378" s="21"/>
      <c r="CI2378" s="21"/>
      <c r="CJ2378" s="21"/>
      <c r="CK2378" s="21"/>
      <c r="CL2378" s="21"/>
      <c r="CM2378" s="21"/>
      <c r="CN2378" s="21"/>
      <c r="CO2378" s="21"/>
      <c r="CP2378" s="21"/>
      <c r="CQ2378" s="21"/>
      <c r="CR2378" s="21"/>
      <c r="CS2378" s="21"/>
      <c r="CT2378" s="21"/>
      <c r="CU2378" s="21"/>
      <c r="CV2378" s="21"/>
      <c r="CW2378" s="21"/>
      <c r="CX2378" s="23">
        <f t="shared" si="11"/>
        <v>0</v>
      </c>
      <c r="CY2378" s="23"/>
      <c r="CZ2378" s="23"/>
      <c r="DA2378" s="23"/>
      <c r="DB2378" s="23"/>
      <c r="DC2378" s="23"/>
      <c r="DD2378" s="23"/>
      <c r="DE2378" s="22">
        <f t="shared" si="13"/>
        <v>0</v>
      </c>
      <c r="DF2378" s="21"/>
      <c r="DG2378" s="21"/>
      <c r="DH2378" s="21"/>
      <c r="DI2378" s="21"/>
      <c r="DJ2378" s="21"/>
      <c r="DK2378" s="24">
        <f t="shared" si="15"/>
        <v>0</v>
      </c>
      <c r="DL2378" s="23"/>
      <c r="DM2378" s="23"/>
      <c r="DN2378" s="3"/>
      <c r="DO2378" s="3"/>
      <c r="DP2378" s="3"/>
      <c r="DQ2378" s="3"/>
      <c r="DR2378" s="3"/>
      <c r="DS2378" s="3"/>
      <c r="DT2378" s="3"/>
      <c r="DU2378" s="3"/>
      <c r="DV2378" s="3"/>
      <c r="DW2378" s="3"/>
      <c r="DX2378" s="3"/>
      <c r="DY2378" s="3"/>
      <c r="DZ2378" s="3"/>
      <c r="EA2378" s="3"/>
      <c r="EB2378" s="3"/>
      <c r="EC2378" s="3"/>
      <c r="ED2378" s="3"/>
      <c r="EE2378" s="3"/>
      <c r="EF2378" s="3"/>
      <c r="EG2378" s="3"/>
    </row>
    <row r="2379" spans="1:137" ht="15.75" customHeight="1">
      <c r="A2379" s="15" t="s">
        <v>7558</v>
      </c>
      <c r="B2379" s="15" t="s">
        <v>7559</v>
      </c>
      <c r="C2379" s="16">
        <v>24253553</v>
      </c>
      <c r="D2379" s="15">
        <v>731901828</v>
      </c>
      <c r="E2379" s="15" t="s">
        <v>7560</v>
      </c>
      <c r="F2379" s="15" t="s">
        <v>84</v>
      </c>
      <c r="G2379" s="15" t="s">
        <v>91</v>
      </c>
      <c r="H2379" s="15" t="s">
        <v>80</v>
      </c>
      <c r="I2379" s="17">
        <f t="shared" si="18"/>
        <v>0</v>
      </c>
      <c r="J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  <c r="U2379" s="17"/>
      <c r="V2379" s="17"/>
      <c r="W2379" s="17"/>
      <c r="X2379" s="17"/>
      <c r="Y2379" s="17"/>
      <c r="Z2379" s="18">
        <f t="shared" si="1"/>
        <v>48</v>
      </c>
      <c r="AA2379" s="19"/>
      <c r="AB2379" s="19"/>
      <c r="AC2379" s="19"/>
      <c r="AD2379" s="19"/>
      <c r="AE2379" s="19"/>
      <c r="AF2379" s="19"/>
      <c r="AG2379" s="19">
        <f t="shared" ref="AG2379:AG2380" si="22">19+19</f>
        <v>38</v>
      </c>
      <c r="AH2379" s="19"/>
      <c r="AI2379" s="19"/>
      <c r="AJ2379" s="19"/>
      <c r="AK2379" s="19"/>
      <c r="AL2379" s="19"/>
      <c r="AM2379" s="19"/>
      <c r="AN2379" s="19"/>
      <c r="AO2379" s="19">
        <v>10</v>
      </c>
      <c r="AP2379" s="19"/>
      <c r="AQ2379" s="19"/>
      <c r="AR2379" s="20">
        <f t="shared" si="3"/>
        <v>0</v>
      </c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D2379" s="21"/>
      <c r="BE2379" s="21"/>
      <c r="BF2379" s="21"/>
      <c r="BG2379" s="21"/>
      <c r="BH2379" s="21"/>
      <c r="BI2379" s="21"/>
      <c r="BJ2379" s="22">
        <f t="shared" si="21"/>
        <v>0</v>
      </c>
      <c r="BK2379" s="21"/>
      <c r="BL2379" s="21"/>
      <c r="BM2379" s="21"/>
      <c r="BN2379" s="23">
        <f t="shared" si="7"/>
        <v>0</v>
      </c>
      <c r="BO2379" s="23"/>
      <c r="BP2379" s="23"/>
      <c r="BQ2379" s="23"/>
      <c r="BR2379" s="23"/>
      <c r="BS2379" s="23"/>
      <c r="BT2379" s="23"/>
      <c r="BU2379" s="23"/>
      <c r="BV2379" s="23"/>
      <c r="BW2379" s="23"/>
      <c r="BX2379" s="23"/>
      <c r="BY2379" s="23"/>
      <c r="BZ2379" s="23"/>
      <c r="CA2379" s="23"/>
      <c r="CB2379" s="23"/>
      <c r="CC2379" s="23"/>
      <c r="CD2379" s="23"/>
      <c r="CE2379" s="23"/>
      <c r="CF2379" s="21">
        <f t="shared" si="9"/>
        <v>100</v>
      </c>
      <c r="CG2379" s="21"/>
      <c r="CH2379" s="21"/>
      <c r="CI2379" s="21"/>
      <c r="CJ2379" s="21"/>
      <c r="CK2379" s="21"/>
      <c r="CL2379" s="21"/>
      <c r="CM2379" s="21"/>
      <c r="CN2379" s="21"/>
      <c r="CO2379" s="21"/>
      <c r="CP2379" s="21"/>
      <c r="CQ2379" s="21"/>
      <c r="CR2379" s="21"/>
      <c r="CS2379" s="21"/>
      <c r="CT2379" s="21"/>
      <c r="CU2379" s="21">
        <v>100</v>
      </c>
      <c r="CV2379" s="21"/>
      <c r="CW2379" s="21"/>
      <c r="CX2379" s="23">
        <f t="shared" si="11"/>
        <v>1</v>
      </c>
      <c r="CY2379" s="23"/>
      <c r="CZ2379" s="23"/>
      <c r="DA2379" s="23"/>
      <c r="DB2379" s="23">
        <v>1</v>
      </c>
      <c r="DC2379" s="23"/>
      <c r="DD2379" s="23"/>
      <c r="DE2379" s="22">
        <f t="shared" si="13"/>
        <v>0</v>
      </c>
      <c r="DF2379" s="21"/>
      <c r="DG2379" s="21"/>
      <c r="DH2379" s="21"/>
      <c r="DI2379" s="21"/>
      <c r="DJ2379" s="21"/>
      <c r="DK2379" s="24">
        <f t="shared" si="15"/>
        <v>0</v>
      </c>
      <c r="DL2379" s="23"/>
      <c r="DM2379" s="23"/>
      <c r="DN2379" s="3"/>
      <c r="DO2379" s="3"/>
      <c r="DP2379" s="3"/>
      <c r="DQ2379" s="3"/>
      <c r="DR2379" s="3"/>
      <c r="DS2379" s="3"/>
      <c r="DT2379" s="3"/>
      <c r="DU2379" s="3"/>
      <c r="DV2379" s="3"/>
      <c r="DW2379" s="3"/>
      <c r="DX2379" s="3"/>
      <c r="DY2379" s="3"/>
      <c r="DZ2379" s="3"/>
      <c r="EA2379" s="3"/>
      <c r="EB2379" s="3"/>
      <c r="EC2379" s="3"/>
      <c r="ED2379" s="3"/>
      <c r="EE2379" s="3"/>
      <c r="EF2379" s="3"/>
      <c r="EG2379" s="3"/>
    </row>
    <row r="2380" spans="1:137" ht="15.75" customHeight="1">
      <c r="A2380" s="15" t="s">
        <v>7561</v>
      </c>
      <c r="B2380" s="15" t="s">
        <v>7562</v>
      </c>
      <c r="C2380" s="16" t="s">
        <v>7563</v>
      </c>
      <c r="D2380" s="15">
        <v>604864834</v>
      </c>
      <c r="E2380" s="15" t="s">
        <v>7101</v>
      </c>
      <c r="F2380" s="15" t="s">
        <v>84</v>
      </c>
      <c r="G2380" s="15" t="s">
        <v>91</v>
      </c>
      <c r="H2380" s="15" t="s">
        <v>216</v>
      </c>
      <c r="I2380" s="17">
        <f t="shared" si="18"/>
        <v>0</v>
      </c>
      <c r="J2380" s="17"/>
      <c r="K2380" s="17"/>
      <c r="L2380" s="17"/>
      <c r="M2380" s="17"/>
      <c r="N2380" s="17"/>
      <c r="O2380" s="17"/>
      <c r="P2380" s="17"/>
      <c r="Q2380" s="17"/>
      <c r="R2380" s="17"/>
      <c r="S2380" s="17"/>
      <c r="T2380" s="17"/>
      <c r="U2380" s="17"/>
      <c r="V2380" s="17"/>
      <c r="W2380" s="17"/>
      <c r="X2380" s="17"/>
      <c r="Y2380" s="17"/>
      <c r="Z2380" s="18">
        <f t="shared" si="1"/>
        <v>38</v>
      </c>
      <c r="AA2380" s="19"/>
      <c r="AB2380" s="19"/>
      <c r="AC2380" s="19"/>
      <c r="AD2380" s="19"/>
      <c r="AE2380" s="19"/>
      <c r="AF2380" s="19"/>
      <c r="AG2380" s="19">
        <f t="shared" si="22"/>
        <v>38</v>
      </c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20">
        <f t="shared" si="3"/>
        <v>0</v>
      </c>
      <c r="AS2380" s="21"/>
      <c r="AT2380" s="21"/>
      <c r="AU2380" s="21"/>
      <c r="AV2380" s="21"/>
      <c r="AW2380" s="21"/>
      <c r="AX2380" s="21"/>
      <c r="AY2380" s="21"/>
      <c r="AZ2380" s="21"/>
      <c r="BA2380" s="21"/>
      <c r="BB2380" s="21"/>
      <c r="BC2380" s="21"/>
      <c r="BD2380" s="21"/>
      <c r="BE2380" s="21"/>
      <c r="BF2380" s="21"/>
      <c r="BG2380" s="21"/>
      <c r="BH2380" s="21"/>
      <c r="BI2380" s="21"/>
      <c r="BJ2380" s="22">
        <f t="shared" si="21"/>
        <v>0</v>
      </c>
      <c r="BK2380" s="21"/>
      <c r="BL2380" s="21"/>
      <c r="BM2380" s="21"/>
      <c r="BN2380" s="23">
        <f t="shared" si="7"/>
        <v>0</v>
      </c>
      <c r="BO2380" s="23"/>
      <c r="BP2380" s="23"/>
      <c r="BQ2380" s="23"/>
      <c r="BR2380" s="23"/>
      <c r="BS2380" s="23"/>
      <c r="BT2380" s="23"/>
      <c r="BU2380" s="23"/>
      <c r="BV2380" s="23"/>
      <c r="BW2380" s="23"/>
      <c r="BX2380" s="23"/>
      <c r="BY2380" s="23"/>
      <c r="BZ2380" s="23"/>
      <c r="CA2380" s="23"/>
      <c r="CB2380" s="23"/>
      <c r="CC2380" s="23"/>
      <c r="CD2380" s="23"/>
      <c r="CE2380" s="23"/>
      <c r="CF2380" s="21">
        <f t="shared" si="9"/>
        <v>0</v>
      </c>
      <c r="CG2380" s="21"/>
      <c r="CH2380" s="21"/>
      <c r="CI2380" s="21"/>
      <c r="CJ2380" s="21"/>
      <c r="CK2380" s="21"/>
      <c r="CL2380" s="21"/>
      <c r="CM2380" s="21"/>
      <c r="CN2380" s="21"/>
      <c r="CO2380" s="21"/>
      <c r="CP2380" s="21"/>
      <c r="CQ2380" s="21"/>
      <c r="CR2380" s="21"/>
      <c r="CS2380" s="21"/>
      <c r="CT2380" s="21"/>
      <c r="CU2380" s="21"/>
      <c r="CV2380" s="21"/>
      <c r="CW2380" s="21"/>
      <c r="CX2380" s="23">
        <f t="shared" si="11"/>
        <v>0</v>
      </c>
      <c r="CY2380" s="23"/>
      <c r="CZ2380" s="23"/>
      <c r="DA2380" s="23"/>
      <c r="DB2380" s="23"/>
      <c r="DC2380" s="23"/>
      <c r="DD2380" s="23"/>
      <c r="DE2380" s="22">
        <f t="shared" si="13"/>
        <v>0</v>
      </c>
      <c r="DF2380" s="21"/>
      <c r="DG2380" s="21"/>
      <c r="DH2380" s="21"/>
      <c r="DI2380" s="21"/>
      <c r="DJ2380" s="21"/>
      <c r="DK2380" s="24">
        <f t="shared" si="15"/>
        <v>0</v>
      </c>
      <c r="DL2380" s="23"/>
      <c r="DM2380" s="23"/>
      <c r="DN2380" s="3"/>
      <c r="DO2380" s="3"/>
      <c r="DP2380" s="3"/>
      <c r="DQ2380" s="3"/>
      <c r="DR2380" s="3"/>
      <c r="DS2380" s="3"/>
      <c r="DT2380" s="3"/>
      <c r="DU2380" s="3"/>
      <c r="DV2380" s="3"/>
      <c r="DW2380" s="3"/>
      <c r="DX2380" s="3"/>
      <c r="DY2380" s="3"/>
      <c r="DZ2380" s="3"/>
      <c r="EA2380" s="3"/>
      <c r="EB2380" s="3"/>
      <c r="EC2380" s="3"/>
      <c r="ED2380" s="3"/>
      <c r="EE2380" s="3"/>
      <c r="EF2380" s="3"/>
      <c r="EG2380" s="3"/>
    </row>
    <row r="2381" spans="1:137" ht="15.75" customHeight="1">
      <c r="A2381" s="15" t="s">
        <v>7564</v>
      </c>
      <c r="B2381" s="15" t="s">
        <v>7565</v>
      </c>
      <c r="C2381" s="16">
        <v>63983010</v>
      </c>
      <c r="D2381" s="15">
        <v>774808030</v>
      </c>
      <c r="E2381" s="15" t="s">
        <v>7566</v>
      </c>
      <c r="F2381" s="15" t="s">
        <v>84</v>
      </c>
      <c r="G2381" s="15" t="s">
        <v>91</v>
      </c>
      <c r="H2381" s="15" t="s">
        <v>72</v>
      </c>
      <c r="I2381" s="17">
        <f t="shared" si="18"/>
        <v>0</v>
      </c>
      <c r="J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  <c r="U2381" s="17"/>
      <c r="V2381" s="17"/>
      <c r="W2381" s="17"/>
      <c r="X2381" s="17"/>
      <c r="Y2381" s="17"/>
      <c r="Z2381" s="18">
        <f t="shared" si="1"/>
        <v>19</v>
      </c>
      <c r="AA2381" s="19"/>
      <c r="AB2381" s="19"/>
      <c r="AC2381" s="19"/>
      <c r="AD2381" s="19"/>
      <c r="AE2381" s="19"/>
      <c r="AF2381" s="19"/>
      <c r="AG2381" s="19">
        <v>19</v>
      </c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20">
        <f t="shared" si="3"/>
        <v>0</v>
      </c>
      <c r="AS2381" s="21"/>
      <c r="AT2381" s="21"/>
      <c r="AU2381" s="21"/>
      <c r="AV2381" s="21"/>
      <c r="AW2381" s="21"/>
      <c r="AX2381" s="21"/>
      <c r="AY2381" s="21"/>
      <c r="AZ2381" s="21"/>
      <c r="BA2381" s="21"/>
      <c r="BB2381" s="21"/>
      <c r="BC2381" s="21"/>
      <c r="BD2381" s="21"/>
      <c r="BE2381" s="21"/>
      <c r="BF2381" s="21"/>
      <c r="BG2381" s="21"/>
      <c r="BH2381" s="21"/>
      <c r="BI2381" s="21"/>
      <c r="BJ2381" s="22">
        <f t="shared" si="21"/>
        <v>0</v>
      </c>
      <c r="BK2381" s="21"/>
      <c r="BL2381" s="21"/>
      <c r="BM2381" s="21"/>
      <c r="BN2381" s="23">
        <f t="shared" si="7"/>
        <v>0</v>
      </c>
      <c r="BO2381" s="23"/>
      <c r="BP2381" s="23"/>
      <c r="BQ2381" s="23"/>
      <c r="BR2381" s="23"/>
      <c r="BS2381" s="23"/>
      <c r="BT2381" s="23"/>
      <c r="BU2381" s="23"/>
      <c r="BV2381" s="23"/>
      <c r="BW2381" s="23"/>
      <c r="BX2381" s="23"/>
      <c r="BY2381" s="23"/>
      <c r="BZ2381" s="23"/>
      <c r="CA2381" s="23"/>
      <c r="CB2381" s="23"/>
      <c r="CC2381" s="23"/>
      <c r="CD2381" s="23"/>
      <c r="CE2381" s="23"/>
      <c r="CF2381" s="21">
        <f t="shared" si="9"/>
        <v>0</v>
      </c>
      <c r="CG2381" s="21"/>
      <c r="CH2381" s="21"/>
      <c r="CI2381" s="21"/>
      <c r="CJ2381" s="21"/>
      <c r="CK2381" s="21"/>
      <c r="CL2381" s="21"/>
      <c r="CM2381" s="21"/>
      <c r="CN2381" s="21"/>
      <c r="CO2381" s="21"/>
      <c r="CP2381" s="21"/>
      <c r="CQ2381" s="21"/>
      <c r="CR2381" s="21"/>
      <c r="CS2381" s="21"/>
      <c r="CT2381" s="21"/>
      <c r="CU2381" s="21"/>
      <c r="CV2381" s="21"/>
      <c r="CW2381" s="21"/>
      <c r="CX2381" s="23">
        <f t="shared" si="11"/>
        <v>0</v>
      </c>
      <c r="CY2381" s="23"/>
      <c r="CZ2381" s="23"/>
      <c r="DA2381" s="23"/>
      <c r="DB2381" s="23"/>
      <c r="DC2381" s="23"/>
      <c r="DD2381" s="23"/>
      <c r="DE2381" s="22">
        <f t="shared" si="13"/>
        <v>0</v>
      </c>
      <c r="DF2381" s="21"/>
      <c r="DG2381" s="21"/>
      <c r="DH2381" s="21"/>
      <c r="DI2381" s="21"/>
      <c r="DJ2381" s="21"/>
      <c r="DK2381" s="24">
        <f t="shared" si="15"/>
        <v>0</v>
      </c>
      <c r="DL2381" s="23"/>
      <c r="DM2381" s="23"/>
      <c r="DN2381" s="3"/>
      <c r="DO2381" s="3"/>
      <c r="DP2381" s="3"/>
      <c r="DQ2381" s="3"/>
      <c r="DR2381" s="3"/>
      <c r="DS2381" s="3"/>
      <c r="DT2381" s="3"/>
      <c r="DU2381" s="3"/>
      <c r="DV2381" s="3"/>
      <c r="DW2381" s="3"/>
      <c r="DX2381" s="3"/>
      <c r="DY2381" s="3"/>
      <c r="DZ2381" s="3"/>
      <c r="EA2381" s="3"/>
      <c r="EB2381" s="3"/>
      <c r="EC2381" s="3"/>
      <c r="ED2381" s="3"/>
      <c r="EE2381" s="3"/>
      <c r="EF2381" s="3"/>
      <c r="EG2381" s="3"/>
    </row>
    <row r="2382" spans="1:137" ht="15.75" customHeight="1">
      <c r="A2382" s="15" t="s">
        <v>7567</v>
      </c>
      <c r="B2382" s="15" t="s">
        <v>7568</v>
      </c>
      <c r="C2382" s="16" t="s">
        <v>7569</v>
      </c>
      <c r="D2382" s="15">
        <v>603519979</v>
      </c>
      <c r="E2382" s="15" t="s">
        <v>7570</v>
      </c>
      <c r="F2382" s="15" t="s">
        <v>84</v>
      </c>
      <c r="G2382" s="15" t="s">
        <v>677</v>
      </c>
      <c r="H2382" s="15" t="s">
        <v>150</v>
      </c>
      <c r="I2382" s="17">
        <f t="shared" si="18"/>
        <v>20</v>
      </c>
      <c r="J2382" s="17">
        <v>20</v>
      </c>
      <c r="K2382" s="17"/>
      <c r="L2382" s="17"/>
      <c r="M2382" s="17"/>
      <c r="N2382" s="17"/>
      <c r="O2382" s="17"/>
      <c r="P2382" s="17"/>
      <c r="Q2382" s="17"/>
      <c r="R2382" s="17"/>
      <c r="S2382" s="17"/>
      <c r="T2382" s="17"/>
      <c r="U2382" s="17"/>
      <c r="V2382" s="17"/>
      <c r="W2382" s="17"/>
      <c r="X2382" s="17"/>
      <c r="Y2382" s="17"/>
      <c r="Z2382" s="18">
        <f t="shared" si="1"/>
        <v>347</v>
      </c>
      <c r="AA2382" s="19"/>
      <c r="AB2382" s="19"/>
      <c r="AC2382" s="19"/>
      <c r="AD2382" s="19"/>
      <c r="AE2382" s="19">
        <v>250</v>
      </c>
      <c r="AF2382" s="19"/>
      <c r="AG2382" s="19"/>
      <c r="AH2382" s="19">
        <v>97</v>
      </c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20">
        <f t="shared" si="3"/>
        <v>0</v>
      </c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D2382" s="21"/>
      <c r="BE2382" s="21"/>
      <c r="BF2382" s="21"/>
      <c r="BG2382" s="21"/>
      <c r="BH2382" s="21"/>
      <c r="BI2382" s="21"/>
      <c r="BJ2382" s="22">
        <f t="shared" si="21"/>
        <v>0</v>
      </c>
      <c r="BK2382" s="21"/>
      <c r="BL2382" s="21"/>
      <c r="BM2382" s="21"/>
      <c r="BN2382" s="23">
        <f t="shared" si="7"/>
        <v>15</v>
      </c>
      <c r="BO2382" s="23"/>
      <c r="BP2382" s="23"/>
      <c r="BQ2382" s="23">
        <v>10</v>
      </c>
      <c r="BR2382" s="23"/>
      <c r="BS2382" s="23">
        <v>5</v>
      </c>
      <c r="BT2382" s="23"/>
      <c r="BU2382" s="23"/>
      <c r="BV2382" s="23"/>
      <c r="BW2382" s="23"/>
      <c r="BX2382" s="23"/>
      <c r="BY2382" s="23"/>
      <c r="BZ2382" s="23"/>
      <c r="CA2382" s="23"/>
      <c r="CB2382" s="23"/>
      <c r="CC2382" s="23"/>
      <c r="CD2382" s="23"/>
      <c r="CE2382" s="23"/>
      <c r="CF2382" s="21">
        <f t="shared" si="9"/>
        <v>800</v>
      </c>
      <c r="CG2382" s="21"/>
      <c r="CH2382" s="21"/>
      <c r="CI2382" s="21"/>
      <c r="CJ2382" s="21">
        <v>800</v>
      </c>
      <c r="CK2382" s="21"/>
      <c r="CL2382" s="21"/>
      <c r="CM2382" s="21"/>
      <c r="CN2382" s="21"/>
      <c r="CO2382" s="21"/>
      <c r="CP2382" s="21"/>
      <c r="CQ2382" s="21"/>
      <c r="CR2382" s="21"/>
      <c r="CS2382" s="21"/>
      <c r="CT2382" s="21"/>
      <c r="CU2382" s="21"/>
      <c r="CV2382" s="21"/>
      <c r="CW2382" s="21"/>
      <c r="CX2382" s="23">
        <f t="shared" si="11"/>
        <v>0</v>
      </c>
      <c r="CY2382" s="23"/>
      <c r="CZ2382" s="23"/>
      <c r="DA2382" s="23"/>
      <c r="DB2382" s="23"/>
      <c r="DC2382" s="23"/>
      <c r="DD2382" s="23"/>
      <c r="DE2382" s="22">
        <f t="shared" si="13"/>
        <v>100</v>
      </c>
      <c r="DF2382" s="21"/>
      <c r="DG2382" s="21">
        <v>100</v>
      </c>
      <c r="DH2382" s="21"/>
      <c r="DI2382" s="21"/>
      <c r="DJ2382" s="21"/>
      <c r="DK2382" s="24">
        <f t="shared" si="15"/>
        <v>0</v>
      </c>
      <c r="DL2382" s="23"/>
      <c r="DM2382" s="23"/>
      <c r="DN2382" s="3"/>
      <c r="DO2382" s="3"/>
      <c r="DP2382" s="3"/>
      <c r="DQ2382" s="3"/>
      <c r="DR2382" s="3"/>
      <c r="DS2382" s="3"/>
      <c r="DT2382" s="3"/>
      <c r="DU2382" s="3"/>
      <c r="DV2382" s="3"/>
      <c r="DW2382" s="3"/>
      <c r="DX2382" s="3"/>
      <c r="DY2382" s="3"/>
      <c r="DZ2382" s="3"/>
      <c r="EA2382" s="3"/>
      <c r="EB2382" s="3"/>
      <c r="EC2382" s="3"/>
      <c r="ED2382" s="3"/>
      <c r="EE2382" s="3"/>
      <c r="EF2382" s="3"/>
      <c r="EG2382" s="3"/>
    </row>
    <row r="2383" spans="1:137" ht="15.75" customHeight="1">
      <c r="A2383" s="15" t="s">
        <v>7571</v>
      </c>
      <c r="B2383" s="15" t="s">
        <v>7572</v>
      </c>
      <c r="C2383" s="16">
        <v>62932098</v>
      </c>
      <c r="D2383" s="15">
        <v>604580625</v>
      </c>
      <c r="E2383" s="15" t="s">
        <v>7573</v>
      </c>
      <c r="F2383" s="15" t="s">
        <v>84</v>
      </c>
      <c r="G2383" s="15" t="s">
        <v>133</v>
      </c>
      <c r="H2383" s="15" t="s">
        <v>57</v>
      </c>
      <c r="I2383" s="17">
        <f t="shared" si="18"/>
        <v>0</v>
      </c>
      <c r="J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  <c r="U2383" s="17"/>
      <c r="V2383" s="17"/>
      <c r="W2383" s="17"/>
      <c r="X2383" s="17"/>
      <c r="Y2383" s="17"/>
      <c r="Z2383" s="18">
        <f t="shared" si="1"/>
        <v>7</v>
      </c>
      <c r="AA2383" s="19"/>
      <c r="AB2383" s="19"/>
      <c r="AC2383" s="19"/>
      <c r="AD2383" s="19"/>
      <c r="AE2383" s="19"/>
      <c r="AF2383" s="19"/>
      <c r="AG2383" s="19"/>
      <c r="AH2383" s="25">
        <v>7</v>
      </c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20">
        <f t="shared" si="3"/>
        <v>0</v>
      </c>
      <c r="AS2383" s="21"/>
      <c r="AT2383" s="21"/>
      <c r="AU2383" s="21"/>
      <c r="AV2383" s="21"/>
      <c r="AW2383" s="21"/>
      <c r="AX2383" s="21"/>
      <c r="AY2383" s="21"/>
      <c r="AZ2383" s="21"/>
      <c r="BA2383" s="21"/>
      <c r="BB2383" s="21"/>
      <c r="BC2383" s="21"/>
      <c r="BD2383" s="21"/>
      <c r="BE2383" s="21"/>
      <c r="BF2383" s="21"/>
      <c r="BG2383" s="21"/>
      <c r="BH2383" s="21"/>
      <c r="BI2383" s="21"/>
      <c r="BJ2383" s="22">
        <f t="shared" si="21"/>
        <v>0</v>
      </c>
      <c r="BK2383" s="21"/>
      <c r="BL2383" s="21"/>
      <c r="BM2383" s="21"/>
      <c r="BN2383" s="23">
        <f t="shared" si="7"/>
        <v>0</v>
      </c>
      <c r="BO2383" s="23"/>
      <c r="BP2383" s="23"/>
      <c r="BQ2383" s="23"/>
      <c r="BR2383" s="23"/>
      <c r="BS2383" s="23"/>
      <c r="BT2383" s="23"/>
      <c r="BU2383" s="23"/>
      <c r="BV2383" s="23"/>
      <c r="BW2383" s="23"/>
      <c r="BX2383" s="23"/>
      <c r="BY2383" s="23"/>
      <c r="BZ2383" s="23"/>
      <c r="CA2383" s="23"/>
      <c r="CB2383" s="23"/>
      <c r="CC2383" s="23"/>
      <c r="CD2383" s="23"/>
      <c r="CE2383" s="23"/>
      <c r="CF2383" s="21">
        <f t="shared" si="9"/>
        <v>0</v>
      </c>
      <c r="CG2383" s="21"/>
      <c r="CH2383" s="21"/>
      <c r="CI2383" s="21"/>
      <c r="CJ2383" s="21"/>
      <c r="CK2383" s="21"/>
      <c r="CL2383" s="21"/>
      <c r="CM2383" s="21"/>
      <c r="CN2383" s="21"/>
      <c r="CO2383" s="21"/>
      <c r="CP2383" s="21"/>
      <c r="CQ2383" s="21"/>
      <c r="CR2383" s="21"/>
      <c r="CS2383" s="21"/>
      <c r="CT2383" s="21"/>
      <c r="CU2383" s="21"/>
      <c r="CV2383" s="21"/>
      <c r="CW2383" s="21"/>
      <c r="CX2383" s="23">
        <f t="shared" si="11"/>
        <v>0</v>
      </c>
      <c r="CY2383" s="23"/>
      <c r="CZ2383" s="23"/>
      <c r="DA2383" s="23"/>
      <c r="DB2383" s="23"/>
      <c r="DC2383" s="23"/>
      <c r="DD2383" s="23"/>
      <c r="DE2383" s="22">
        <f t="shared" si="13"/>
        <v>0</v>
      </c>
      <c r="DF2383" s="21"/>
      <c r="DG2383" s="21"/>
      <c r="DH2383" s="21"/>
      <c r="DI2383" s="21"/>
      <c r="DJ2383" s="21"/>
      <c r="DK2383" s="24">
        <f t="shared" si="15"/>
        <v>0</v>
      </c>
      <c r="DL2383" s="23"/>
      <c r="DM2383" s="23"/>
      <c r="DN2383" s="3"/>
      <c r="DO2383" s="3"/>
      <c r="DP2383" s="3"/>
      <c r="DQ2383" s="3"/>
      <c r="DR2383" s="3"/>
      <c r="DS2383" s="3"/>
      <c r="DT2383" s="3"/>
      <c r="DU2383" s="3"/>
      <c r="DV2383" s="3"/>
      <c r="DW2383" s="3"/>
      <c r="DX2383" s="3"/>
      <c r="DY2383" s="3"/>
      <c r="DZ2383" s="3"/>
      <c r="EA2383" s="3"/>
      <c r="EB2383" s="3"/>
      <c r="EC2383" s="3"/>
      <c r="ED2383" s="3"/>
      <c r="EE2383" s="3"/>
      <c r="EF2383" s="3"/>
      <c r="EG2383" s="3"/>
    </row>
    <row r="2384" spans="1:137" ht="15.75" customHeight="1">
      <c r="A2384" s="15" t="s">
        <v>7574</v>
      </c>
      <c r="B2384" s="15" t="s">
        <v>7575</v>
      </c>
      <c r="C2384" s="16">
        <v>27225984</v>
      </c>
      <c r="D2384" s="15">
        <v>737935359</v>
      </c>
      <c r="E2384" s="15" t="s">
        <v>5624</v>
      </c>
      <c r="F2384" s="15" t="s">
        <v>84</v>
      </c>
      <c r="G2384" s="15" t="s">
        <v>91</v>
      </c>
      <c r="H2384" s="15" t="s">
        <v>174</v>
      </c>
      <c r="I2384" s="17">
        <f t="shared" si="18"/>
        <v>0</v>
      </c>
      <c r="J2384" s="17"/>
      <c r="K2384" s="17"/>
      <c r="L2384" s="17"/>
      <c r="M2384" s="17"/>
      <c r="N2384" s="17"/>
      <c r="O2384" s="17"/>
      <c r="P2384" s="17"/>
      <c r="Q2384" s="17"/>
      <c r="R2384" s="17"/>
      <c r="S2384" s="17"/>
      <c r="T2384" s="17"/>
      <c r="U2384" s="17"/>
      <c r="V2384" s="17"/>
      <c r="W2384" s="17"/>
      <c r="X2384" s="17"/>
      <c r="Y2384" s="17"/>
      <c r="Z2384" s="18">
        <f t="shared" si="1"/>
        <v>53</v>
      </c>
      <c r="AA2384" s="19"/>
      <c r="AB2384" s="19"/>
      <c r="AC2384" s="19"/>
      <c r="AD2384" s="19"/>
      <c r="AE2384" s="19"/>
      <c r="AF2384" s="19"/>
      <c r="AG2384" s="19">
        <f>19+19</f>
        <v>38</v>
      </c>
      <c r="AH2384" s="19"/>
      <c r="AI2384" s="19"/>
      <c r="AJ2384" s="19"/>
      <c r="AK2384" s="19"/>
      <c r="AL2384" s="19"/>
      <c r="AM2384" s="19"/>
      <c r="AN2384" s="19"/>
      <c r="AO2384" s="19">
        <v>15</v>
      </c>
      <c r="AP2384" s="19"/>
      <c r="AQ2384" s="19"/>
      <c r="AR2384" s="20">
        <f t="shared" si="3"/>
        <v>0</v>
      </c>
      <c r="AS2384" s="21"/>
      <c r="AT2384" s="21"/>
      <c r="AU2384" s="21"/>
      <c r="AV2384" s="21"/>
      <c r="AW2384" s="21"/>
      <c r="AX2384" s="21"/>
      <c r="AY2384" s="21"/>
      <c r="AZ2384" s="21"/>
      <c r="BA2384" s="21"/>
      <c r="BB2384" s="21"/>
      <c r="BC2384" s="21"/>
      <c r="BD2384" s="21"/>
      <c r="BE2384" s="21"/>
      <c r="BF2384" s="21"/>
      <c r="BG2384" s="21"/>
      <c r="BH2384" s="21"/>
      <c r="BI2384" s="21"/>
      <c r="BJ2384" s="22">
        <f t="shared" si="21"/>
        <v>0</v>
      </c>
      <c r="BK2384" s="21"/>
      <c r="BL2384" s="21"/>
      <c r="BM2384" s="21"/>
      <c r="BN2384" s="23">
        <f t="shared" si="7"/>
        <v>0</v>
      </c>
      <c r="BO2384" s="23"/>
      <c r="BP2384" s="23"/>
      <c r="BQ2384" s="23"/>
      <c r="BR2384" s="23"/>
      <c r="BS2384" s="23"/>
      <c r="BT2384" s="23"/>
      <c r="BU2384" s="23"/>
      <c r="BV2384" s="23"/>
      <c r="BW2384" s="23"/>
      <c r="BX2384" s="23"/>
      <c r="BY2384" s="23"/>
      <c r="BZ2384" s="23"/>
      <c r="CA2384" s="23"/>
      <c r="CB2384" s="23"/>
      <c r="CC2384" s="23"/>
      <c r="CD2384" s="23"/>
      <c r="CE2384" s="23"/>
      <c r="CF2384" s="21">
        <f t="shared" si="9"/>
        <v>100</v>
      </c>
      <c r="CG2384" s="21"/>
      <c r="CH2384" s="21"/>
      <c r="CI2384" s="21"/>
      <c r="CJ2384" s="21"/>
      <c r="CK2384" s="21"/>
      <c r="CL2384" s="21"/>
      <c r="CM2384" s="21"/>
      <c r="CN2384" s="21"/>
      <c r="CO2384" s="21"/>
      <c r="CP2384" s="21"/>
      <c r="CQ2384" s="21"/>
      <c r="CR2384" s="21"/>
      <c r="CS2384" s="21"/>
      <c r="CT2384" s="21"/>
      <c r="CU2384" s="21">
        <v>100</v>
      </c>
      <c r="CV2384" s="21"/>
      <c r="CW2384" s="21"/>
      <c r="CX2384" s="23">
        <f t="shared" si="11"/>
        <v>1</v>
      </c>
      <c r="CY2384" s="23"/>
      <c r="CZ2384" s="23"/>
      <c r="DA2384" s="23"/>
      <c r="DB2384" s="23">
        <v>1</v>
      </c>
      <c r="DC2384" s="23"/>
      <c r="DD2384" s="23"/>
      <c r="DE2384" s="22">
        <f t="shared" si="13"/>
        <v>0</v>
      </c>
      <c r="DF2384" s="21"/>
      <c r="DG2384" s="21"/>
      <c r="DH2384" s="21"/>
      <c r="DI2384" s="21"/>
      <c r="DJ2384" s="21"/>
      <c r="DK2384" s="24">
        <f t="shared" si="15"/>
        <v>0</v>
      </c>
      <c r="DL2384" s="23"/>
      <c r="DM2384" s="23"/>
      <c r="DN2384" s="3"/>
      <c r="DO2384" s="3"/>
      <c r="DP2384" s="3"/>
      <c r="DQ2384" s="3"/>
      <c r="DR2384" s="3"/>
      <c r="DS2384" s="3"/>
      <c r="DT2384" s="3"/>
      <c r="DU2384" s="3"/>
      <c r="DV2384" s="3"/>
      <c r="DW2384" s="3"/>
      <c r="DX2384" s="3"/>
      <c r="DY2384" s="3"/>
      <c r="DZ2384" s="3"/>
      <c r="EA2384" s="3"/>
      <c r="EB2384" s="3"/>
      <c r="EC2384" s="3"/>
      <c r="ED2384" s="3"/>
      <c r="EE2384" s="3"/>
      <c r="EF2384" s="3"/>
      <c r="EG2384" s="3"/>
    </row>
    <row r="2385" spans="1:137" ht="15.75" customHeight="1">
      <c r="A2385" s="15" t="s">
        <v>7576</v>
      </c>
      <c r="B2385" s="15" t="s">
        <v>7577</v>
      </c>
      <c r="C2385" s="16">
        <v>24130532</v>
      </c>
      <c r="D2385" s="15">
        <v>602841325</v>
      </c>
      <c r="E2385" s="15" t="s">
        <v>7578</v>
      </c>
      <c r="F2385" s="15" t="s">
        <v>84</v>
      </c>
      <c r="G2385" s="15" t="s">
        <v>101</v>
      </c>
      <c r="H2385" s="15" t="s">
        <v>174</v>
      </c>
      <c r="I2385" s="17">
        <f t="shared" si="18"/>
        <v>0</v>
      </c>
      <c r="J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  <c r="U2385" s="17"/>
      <c r="V2385" s="17"/>
      <c r="W2385" s="17"/>
      <c r="X2385" s="17"/>
      <c r="Y2385" s="17"/>
      <c r="Z2385" s="18">
        <f t="shared" si="1"/>
        <v>13</v>
      </c>
      <c r="AA2385" s="19"/>
      <c r="AB2385" s="19"/>
      <c r="AC2385" s="19"/>
      <c r="AD2385" s="19"/>
      <c r="AE2385" s="19"/>
      <c r="AF2385" s="19">
        <v>6</v>
      </c>
      <c r="AG2385" s="19"/>
      <c r="AH2385" s="19">
        <v>7</v>
      </c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20">
        <f t="shared" si="3"/>
        <v>0</v>
      </c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D2385" s="21"/>
      <c r="BE2385" s="21"/>
      <c r="BF2385" s="21"/>
      <c r="BG2385" s="21"/>
      <c r="BH2385" s="21"/>
      <c r="BI2385" s="21"/>
      <c r="BJ2385" s="22">
        <f t="shared" si="21"/>
        <v>0</v>
      </c>
      <c r="BK2385" s="21"/>
      <c r="BL2385" s="21"/>
      <c r="BM2385" s="21"/>
      <c r="BN2385" s="23">
        <f t="shared" si="7"/>
        <v>0</v>
      </c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1">
        <f t="shared" si="9"/>
        <v>0</v>
      </c>
      <c r="CG2385" s="21"/>
      <c r="CH2385" s="21"/>
      <c r="CI2385" s="21"/>
      <c r="CJ2385" s="21"/>
      <c r="CK2385" s="21"/>
      <c r="CL2385" s="21"/>
      <c r="CM2385" s="21"/>
      <c r="CN2385" s="21"/>
      <c r="CO2385" s="21"/>
      <c r="CP2385" s="21"/>
      <c r="CQ2385" s="21"/>
      <c r="CR2385" s="21"/>
      <c r="CS2385" s="21"/>
      <c r="CT2385" s="21"/>
      <c r="CU2385" s="21"/>
      <c r="CV2385" s="21"/>
      <c r="CW2385" s="21"/>
      <c r="CX2385" s="23">
        <f t="shared" si="11"/>
        <v>0</v>
      </c>
      <c r="CY2385" s="23"/>
      <c r="CZ2385" s="23"/>
      <c r="DA2385" s="23"/>
      <c r="DB2385" s="23"/>
      <c r="DC2385" s="23"/>
      <c r="DD2385" s="23"/>
      <c r="DE2385" s="22">
        <f t="shared" si="13"/>
        <v>0</v>
      </c>
      <c r="DF2385" s="21"/>
      <c r="DG2385" s="21"/>
      <c r="DH2385" s="21"/>
      <c r="DI2385" s="21"/>
      <c r="DJ2385" s="21"/>
      <c r="DK2385" s="24">
        <f t="shared" si="15"/>
        <v>0</v>
      </c>
      <c r="DL2385" s="23"/>
      <c r="DM2385" s="23"/>
      <c r="DN2385" s="3"/>
      <c r="DO2385" s="3"/>
      <c r="DP2385" s="3"/>
      <c r="DQ2385" s="3"/>
      <c r="DR2385" s="3"/>
      <c r="DS2385" s="3"/>
      <c r="DT2385" s="3"/>
      <c r="DU2385" s="3"/>
      <c r="DV2385" s="3"/>
      <c r="DW2385" s="3"/>
      <c r="DX2385" s="3"/>
      <c r="DY2385" s="3"/>
      <c r="DZ2385" s="3"/>
      <c r="EA2385" s="3"/>
      <c r="EB2385" s="3"/>
      <c r="EC2385" s="3"/>
      <c r="ED2385" s="3"/>
      <c r="EE2385" s="3"/>
      <c r="EF2385" s="3"/>
      <c r="EG2385" s="3"/>
    </row>
    <row r="2386" spans="1:137" ht="15.75" customHeight="1">
      <c r="A2386" s="15" t="s">
        <v>7579</v>
      </c>
      <c r="B2386" s="15" t="s">
        <v>7580</v>
      </c>
      <c r="C2386" s="16" t="s">
        <v>7581</v>
      </c>
      <c r="D2386" s="15">
        <v>732164179</v>
      </c>
      <c r="E2386" s="15" t="s">
        <v>7582</v>
      </c>
      <c r="F2386" s="15" t="s">
        <v>84</v>
      </c>
      <c r="G2386" s="15" t="s">
        <v>91</v>
      </c>
      <c r="H2386" s="15" t="s">
        <v>113</v>
      </c>
      <c r="I2386" s="17">
        <f t="shared" si="18"/>
        <v>0</v>
      </c>
      <c r="J2386" s="17"/>
      <c r="K2386" s="17"/>
      <c r="L2386" s="17"/>
      <c r="M2386" s="17"/>
      <c r="N2386" s="17"/>
      <c r="O2386" s="17"/>
      <c r="P2386" s="17"/>
      <c r="Q2386" s="17"/>
      <c r="R2386" s="17"/>
      <c r="S2386" s="17"/>
      <c r="T2386" s="17"/>
      <c r="U2386" s="17"/>
      <c r="V2386" s="17"/>
      <c r="W2386" s="17"/>
      <c r="X2386" s="17"/>
      <c r="Y2386" s="17"/>
      <c r="Z2386" s="18">
        <f t="shared" si="1"/>
        <v>39</v>
      </c>
      <c r="AA2386" s="19"/>
      <c r="AB2386" s="19"/>
      <c r="AC2386" s="19"/>
      <c r="AD2386" s="19"/>
      <c r="AE2386" s="19"/>
      <c r="AF2386" s="19"/>
      <c r="AG2386" s="19">
        <v>19</v>
      </c>
      <c r="AH2386" s="19"/>
      <c r="AI2386" s="19"/>
      <c r="AJ2386" s="19"/>
      <c r="AK2386" s="19"/>
      <c r="AL2386" s="19"/>
      <c r="AM2386" s="19"/>
      <c r="AN2386" s="19"/>
      <c r="AO2386" s="19">
        <v>20</v>
      </c>
      <c r="AP2386" s="19"/>
      <c r="AQ2386" s="19"/>
      <c r="AR2386" s="20">
        <f t="shared" si="3"/>
        <v>0</v>
      </c>
      <c r="AS2386" s="21"/>
      <c r="AT2386" s="21"/>
      <c r="AU2386" s="21"/>
      <c r="AV2386" s="21"/>
      <c r="AW2386" s="21"/>
      <c r="AX2386" s="21"/>
      <c r="AY2386" s="21"/>
      <c r="AZ2386" s="21"/>
      <c r="BA2386" s="21"/>
      <c r="BB2386" s="21"/>
      <c r="BC2386" s="21"/>
      <c r="BD2386" s="21"/>
      <c r="BE2386" s="21"/>
      <c r="BF2386" s="21"/>
      <c r="BG2386" s="21"/>
      <c r="BH2386" s="21"/>
      <c r="BI2386" s="21"/>
      <c r="BJ2386" s="22">
        <f t="shared" si="21"/>
        <v>0</v>
      </c>
      <c r="BK2386" s="21"/>
      <c r="BL2386" s="21"/>
      <c r="BM2386" s="21"/>
      <c r="BN2386" s="23">
        <f t="shared" si="7"/>
        <v>0</v>
      </c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1">
        <f t="shared" si="9"/>
        <v>200</v>
      </c>
      <c r="CG2386" s="21"/>
      <c r="CH2386" s="21"/>
      <c r="CI2386" s="21"/>
      <c r="CJ2386" s="21"/>
      <c r="CK2386" s="21"/>
      <c r="CL2386" s="21"/>
      <c r="CM2386" s="21"/>
      <c r="CN2386" s="21"/>
      <c r="CO2386" s="21"/>
      <c r="CP2386" s="21"/>
      <c r="CQ2386" s="21"/>
      <c r="CR2386" s="21"/>
      <c r="CS2386" s="21"/>
      <c r="CT2386" s="21"/>
      <c r="CU2386" s="21">
        <v>200</v>
      </c>
      <c r="CV2386" s="21"/>
      <c r="CW2386" s="21"/>
      <c r="CX2386" s="23">
        <f t="shared" si="11"/>
        <v>2</v>
      </c>
      <c r="CY2386" s="23"/>
      <c r="CZ2386" s="23"/>
      <c r="DA2386" s="23"/>
      <c r="DB2386" s="23">
        <v>2</v>
      </c>
      <c r="DC2386" s="23"/>
      <c r="DD2386" s="23"/>
      <c r="DE2386" s="22">
        <f t="shared" si="13"/>
        <v>0</v>
      </c>
      <c r="DF2386" s="21"/>
      <c r="DG2386" s="21"/>
      <c r="DH2386" s="21"/>
      <c r="DI2386" s="21"/>
      <c r="DJ2386" s="21"/>
      <c r="DK2386" s="24">
        <f t="shared" si="15"/>
        <v>0</v>
      </c>
      <c r="DL2386" s="23"/>
      <c r="DM2386" s="23"/>
      <c r="DN2386" s="3"/>
      <c r="DO2386" s="3"/>
      <c r="DP2386" s="3"/>
      <c r="DQ2386" s="3"/>
      <c r="DR2386" s="3"/>
      <c r="DS2386" s="3"/>
      <c r="DT2386" s="3"/>
      <c r="DU2386" s="3"/>
      <c r="DV2386" s="3"/>
      <c r="DW2386" s="3"/>
      <c r="DX2386" s="3"/>
      <c r="DY2386" s="3"/>
      <c r="DZ2386" s="3"/>
      <c r="EA2386" s="3"/>
      <c r="EB2386" s="3"/>
      <c r="EC2386" s="3"/>
      <c r="ED2386" s="3"/>
      <c r="EE2386" s="3"/>
      <c r="EF2386" s="3"/>
      <c r="EG2386" s="3"/>
    </row>
    <row r="2387" spans="1:137" ht="15.75" customHeight="1">
      <c r="A2387" s="15" t="s">
        <v>7583</v>
      </c>
      <c r="B2387" s="15" t="s">
        <v>7584</v>
      </c>
      <c r="C2387" s="16">
        <v>88699781</v>
      </c>
      <c r="D2387" s="15">
        <v>732875571</v>
      </c>
      <c r="E2387" s="15" t="s">
        <v>7585</v>
      </c>
      <c r="F2387" s="15" t="s">
        <v>84</v>
      </c>
      <c r="G2387" s="15" t="s">
        <v>153</v>
      </c>
      <c r="H2387" s="15" t="s">
        <v>216</v>
      </c>
      <c r="I2387" s="17">
        <f t="shared" si="18"/>
        <v>0</v>
      </c>
      <c r="J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  <c r="U2387" s="17"/>
      <c r="V2387" s="17"/>
      <c r="W2387" s="17"/>
      <c r="X2387" s="17"/>
      <c r="Y2387" s="17"/>
      <c r="Z2387" s="18">
        <f t="shared" si="1"/>
        <v>15</v>
      </c>
      <c r="AA2387" s="19"/>
      <c r="AB2387" s="19"/>
      <c r="AC2387" s="19"/>
      <c r="AD2387" s="19"/>
      <c r="AE2387" s="19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>
        <v>15</v>
      </c>
      <c r="AQ2387" s="19"/>
      <c r="AR2387" s="20">
        <f t="shared" si="3"/>
        <v>0</v>
      </c>
      <c r="AS2387" s="21"/>
      <c r="AT2387" s="21"/>
      <c r="AU2387" s="21"/>
      <c r="AV2387" s="21"/>
      <c r="AW2387" s="21"/>
      <c r="AX2387" s="21"/>
      <c r="AY2387" s="21"/>
      <c r="AZ2387" s="21"/>
      <c r="BA2387" s="21"/>
      <c r="BB2387" s="21"/>
      <c r="BC2387" s="21"/>
      <c r="BD2387" s="21"/>
      <c r="BE2387" s="21"/>
      <c r="BF2387" s="21"/>
      <c r="BG2387" s="21"/>
      <c r="BH2387" s="21"/>
      <c r="BI2387" s="21"/>
      <c r="BJ2387" s="22">
        <f t="shared" si="21"/>
        <v>0</v>
      </c>
      <c r="BK2387" s="21"/>
      <c r="BL2387" s="21"/>
      <c r="BM2387" s="21"/>
      <c r="BN2387" s="23">
        <f t="shared" si="7"/>
        <v>0</v>
      </c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1">
        <f t="shared" si="9"/>
        <v>0</v>
      </c>
      <c r="CG2387" s="21"/>
      <c r="CH2387" s="21"/>
      <c r="CI2387" s="21"/>
      <c r="CJ2387" s="21"/>
      <c r="CK2387" s="21"/>
      <c r="CL2387" s="21"/>
      <c r="CM2387" s="21"/>
      <c r="CN2387" s="21"/>
      <c r="CO2387" s="21"/>
      <c r="CP2387" s="21"/>
      <c r="CQ2387" s="21"/>
      <c r="CR2387" s="21"/>
      <c r="CS2387" s="21"/>
      <c r="CT2387" s="21"/>
      <c r="CU2387" s="21"/>
      <c r="CV2387" s="21"/>
      <c r="CW2387" s="21"/>
      <c r="CX2387" s="23">
        <f t="shared" si="11"/>
        <v>0</v>
      </c>
      <c r="CY2387" s="23"/>
      <c r="CZ2387" s="23"/>
      <c r="DA2387" s="23"/>
      <c r="DB2387" s="23"/>
      <c r="DC2387" s="23"/>
      <c r="DD2387" s="23"/>
      <c r="DE2387" s="22">
        <f t="shared" si="13"/>
        <v>0</v>
      </c>
      <c r="DF2387" s="21"/>
      <c r="DG2387" s="21"/>
      <c r="DH2387" s="21"/>
      <c r="DI2387" s="21"/>
      <c r="DJ2387" s="21"/>
      <c r="DK2387" s="24">
        <f t="shared" si="15"/>
        <v>0</v>
      </c>
      <c r="DL2387" s="23"/>
      <c r="DM2387" s="23"/>
      <c r="DN2387" s="3"/>
      <c r="DO2387" s="3"/>
      <c r="DP2387" s="3"/>
      <c r="DQ2387" s="3"/>
      <c r="DR2387" s="3"/>
      <c r="DS2387" s="3"/>
      <c r="DT2387" s="3"/>
      <c r="DU2387" s="3"/>
      <c r="DV2387" s="3"/>
      <c r="DW2387" s="3"/>
      <c r="DX2387" s="3"/>
      <c r="DY2387" s="3"/>
      <c r="DZ2387" s="3"/>
      <c r="EA2387" s="3"/>
      <c r="EB2387" s="3"/>
      <c r="EC2387" s="3"/>
      <c r="ED2387" s="3"/>
      <c r="EE2387" s="3"/>
      <c r="EF2387" s="3"/>
      <c r="EG2387" s="3"/>
    </row>
    <row r="2388" spans="1:137" ht="15.75" customHeight="1">
      <c r="A2388" s="15" t="s">
        <v>7586</v>
      </c>
      <c r="B2388" s="15" t="s">
        <v>7587</v>
      </c>
      <c r="C2388" s="16">
        <v>75035901</v>
      </c>
      <c r="D2388" s="15">
        <v>602800577</v>
      </c>
      <c r="E2388" s="15" t="s">
        <v>7588</v>
      </c>
      <c r="F2388" s="15" t="s">
        <v>84</v>
      </c>
      <c r="G2388" s="15" t="s">
        <v>91</v>
      </c>
      <c r="H2388" s="15" t="s">
        <v>86</v>
      </c>
      <c r="I2388" s="17">
        <f t="shared" si="18"/>
        <v>0</v>
      </c>
      <c r="J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  <c r="U2388" s="17"/>
      <c r="V2388" s="17"/>
      <c r="W2388" s="17"/>
      <c r="X2388" s="17"/>
      <c r="Y2388" s="17"/>
      <c r="Z2388" s="18">
        <f t="shared" si="1"/>
        <v>48</v>
      </c>
      <c r="AA2388" s="19"/>
      <c r="AB2388" s="19"/>
      <c r="AC2388" s="19"/>
      <c r="AD2388" s="19"/>
      <c r="AE2388" s="19"/>
      <c r="AF2388" s="19"/>
      <c r="AG2388" s="19">
        <f>19+19</f>
        <v>38</v>
      </c>
      <c r="AH2388" s="19"/>
      <c r="AI2388" s="19"/>
      <c r="AJ2388" s="19"/>
      <c r="AK2388" s="19"/>
      <c r="AL2388" s="19"/>
      <c r="AM2388" s="19"/>
      <c r="AN2388" s="19"/>
      <c r="AO2388" s="19">
        <v>10</v>
      </c>
      <c r="AP2388" s="19"/>
      <c r="AQ2388" s="19"/>
      <c r="AR2388" s="20">
        <f t="shared" si="3"/>
        <v>0</v>
      </c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D2388" s="21"/>
      <c r="BE2388" s="21"/>
      <c r="BF2388" s="21"/>
      <c r="BG2388" s="21"/>
      <c r="BH2388" s="21"/>
      <c r="BI2388" s="21"/>
      <c r="BJ2388" s="22">
        <f t="shared" si="21"/>
        <v>0</v>
      </c>
      <c r="BK2388" s="21"/>
      <c r="BL2388" s="21"/>
      <c r="BM2388" s="21"/>
      <c r="BN2388" s="23">
        <f t="shared" si="7"/>
        <v>0</v>
      </c>
      <c r="BO2388" s="23"/>
      <c r="BP2388" s="23"/>
      <c r="BQ2388" s="23"/>
      <c r="BR2388" s="23"/>
      <c r="BS2388" s="23"/>
      <c r="BT2388" s="23"/>
      <c r="BU2388" s="23"/>
      <c r="BV2388" s="23"/>
      <c r="BW2388" s="23"/>
      <c r="BX2388" s="23"/>
      <c r="BY2388" s="23"/>
      <c r="BZ2388" s="23"/>
      <c r="CA2388" s="23"/>
      <c r="CB2388" s="23"/>
      <c r="CC2388" s="23"/>
      <c r="CD2388" s="23"/>
      <c r="CE2388" s="23"/>
      <c r="CF2388" s="21">
        <f t="shared" si="9"/>
        <v>100</v>
      </c>
      <c r="CG2388" s="21"/>
      <c r="CH2388" s="21"/>
      <c r="CI2388" s="21"/>
      <c r="CJ2388" s="21"/>
      <c r="CK2388" s="21"/>
      <c r="CL2388" s="21"/>
      <c r="CM2388" s="21"/>
      <c r="CN2388" s="21"/>
      <c r="CO2388" s="21"/>
      <c r="CP2388" s="21"/>
      <c r="CQ2388" s="21"/>
      <c r="CR2388" s="21"/>
      <c r="CS2388" s="21"/>
      <c r="CT2388" s="21"/>
      <c r="CU2388" s="21">
        <v>100</v>
      </c>
      <c r="CV2388" s="21"/>
      <c r="CW2388" s="21"/>
      <c r="CX2388" s="23">
        <f t="shared" si="11"/>
        <v>1</v>
      </c>
      <c r="CY2388" s="23"/>
      <c r="CZ2388" s="23"/>
      <c r="DA2388" s="23"/>
      <c r="DB2388" s="23">
        <v>1</v>
      </c>
      <c r="DC2388" s="23"/>
      <c r="DD2388" s="23"/>
      <c r="DE2388" s="22">
        <f t="shared" si="13"/>
        <v>0</v>
      </c>
      <c r="DF2388" s="21"/>
      <c r="DG2388" s="21"/>
      <c r="DH2388" s="21"/>
      <c r="DI2388" s="21"/>
      <c r="DJ2388" s="21"/>
      <c r="DK2388" s="24">
        <f t="shared" si="15"/>
        <v>0</v>
      </c>
      <c r="DL2388" s="23"/>
      <c r="DM2388" s="23"/>
      <c r="DN2388" s="3"/>
      <c r="DO2388" s="3"/>
      <c r="DP2388" s="3"/>
      <c r="DQ2388" s="3"/>
      <c r="DR2388" s="3"/>
      <c r="DS2388" s="3"/>
      <c r="DT2388" s="3"/>
      <c r="DU2388" s="3"/>
      <c r="DV2388" s="3"/>
      <c r="DW2388" s="3"/>
      <c r="DX2388" s="3"/>
      <c r="DY2388" s="3"/>
      <c r="DZ2388" s="3"/>
      <c r="EA2388" s="3"/>
      <c r="EB2388" s="3"/>
      <c r="EC2388" s="3"/>
      <c r="ED2388" s="3"/>
      <c r="EE2388" s="3"/>
      <c r="EF2388" s="3"/>
      <c r="EG2388" s="3"/>
    </row>
    <row r="2389" spans="1:137" ht="15.75" customHeight="1">
      <c r="A2389" s="15" t="s">
        <v>7589</v>
      </c>
      <c r="B2389" s="15" t="s">
        <v>7590</v>
      </c>
      <c r="C2389" s="16" t="s">
        <v>7591</v>
      </c>
      <c r="D2389" s="15">
        <v>603520247</v>
      </c>
      <c r="E2389" s="15" t="s">
        <v>3518</v>
      </c>
      <c r="F2389" s="15" t="s">
        <v>84</v>
      </c>
      <c r="G2389" s="15" t="s">
        <v>91</v>
      </c>
      <c r="H2389" s="15" t="s">
        <v>57</v>
      </c>
      <c r="I2389" s="17">
        <f t="shared" si="18"/>
        <v>0</v>
      </c>
      <c r="J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  <c r="U2389" s="17"/>
      <c r="V2389" s="17"/>
      <c r="W2389" s="17"/>
      <c r="X2389" s="17"/>
      <c r="Y2389" s="17"/>
      <c r="Z2389" s="18">
        <f t="shared" si="1"/>
        <v>44</v>
      </c>
      <c r="AA2389" s="19"/>
      <c r="AB2389" s="19"/>
      <c r="AC2389" s="19"/>
      <c r="AD2389" s="19"/>
      <c r="AE2389" s="19"/>
      <c r="AF2389" s="19"/>
      <c r="AG2389" s="19">
        <v>19</v>
      </c>
      <c r="AH2389" s="19"/>
      <c r="AI2389" s="19"/>
      <c r="AJ2389" s="19"/>
      <c r="AK2389" s="19"/>
      <c r="AL2389" s="19"/>
      <c r="AM2389" s="19"/>
      <c r="AN2389" s="19"/>
      <c r="AO2389" s="19">
        <v>25</v>
      </c>
      <c r="AP2389" s="19"/>
      <c r="AQ2389" s="19"/>
      <c r="AR2389" s="20">
        <f t="shared" si="3"/>
        <v>0</v>
      </c>
      <c r="AS2389" s="21"/>
      <c r="AT2389" s="21"/>
      <c r="AU2389" s="21"/>
      <c r="AV2389" s="21"/>
      <c r="AW2389" s="21"/>
      <c r="AX2389" s="21"/>
      <c r="AY2389" s="21"/>
      <c r="AZ2389" s="21"/>
      <c r="BA2389" s="21"/>
      <c r="BB2389" s="21"/>
      <c r="BC2389" s="21"/>
      <c r="BD2389" s="21"/>
      <c r="BE2389" s="21"/>
      <c r="BF2389" s="21"/>
      <c r="BG2389" s="21"/>
      <c r="BH2389" s="21"/>
      <c r="BI2389" s="21"/>
      <c r="BJ2389" s="22">
        <f t="shared" si="21"/>
        <v>0</v>
      </c>
      <c r="BK2389" s="21"/>
      <c r="BL2389" s="21"/>
      <c r="BM2389" s="21"/>
      <c r="BN2389" s="23">
        <f t="shared" si="7"/>
        <v>0</v>
      </c>
      <c r="BO2389" s="23"/>
      <c r="BP2389" s="23"/>
      <c r="BQ2389" s="23"/>
      <c r="BR2389" s="23"/>
      <c r="BS2389" s="23"/>
      <c r="BT2389" s="23"/>
      <c r="BU2389" s="23"/>
      <c r="BV2389" s="23"/>
      <c r="BW2389" s="23"/>
      <c r="BX2389" s="23"/>
      <c r="BY2389" s="23"/>
      <c r="BZ2389" s="23"/>
      <c r="CA2389" s="23"/>
      <c r="CB2389" s="23"/>
      <c r="CC2389" s="23"/>
      <c r="CD2389" s="23"/>
      <c r="CE2389" s="23"/>
      <c r="CF2389" s="21">
        <f t="shared" si="9"/>
        <v>200</v>
      </c>
      <c r="CG2389" s="21"/>
      <c r="CH2389" s="21"/>
      <c r="CI2389" s="21"/>
      <c r="CJ2389" s="21"/>
      <c r="CK2389" s="21"/>
      <c r="CL2389" s="21"/>
      <c r="CM2389" s="21"/>
      <c r="CN2389" s="21"/>
      <c r="CO2389" s="21"/>
      <c r="CP2389" s="21"/>
      <c r="CQ2389" s="21"/>
      <c r="CR2389" s="21"/>
      <c r="CS2389" s="21"/>
      <c r="CT2389" s="21"/>
      <c r="CU2389" s="21">
        <v>200</v>
      </c>
      <c r="CV2389" s="21"/>
      <c r="CW2389" s="21"/>
      <c r="CX2389" s="23">
        <f t="shared" si="11"/>
        <v>2</v>
      </c>
      <c r="CY2389" s="23"/>
      <c r="CZ2389" s="23"/>
      <c r="DA2389" s="23"/>
      <c r="DB2389" s="23">
        <v>2</v>
      </c>
      <c r="DC2389" s="23"/>
      <c r="DD2389" s="23"/>
      <c r="DE2389" s="22">
        <f t="shared" si="13"/>
        <v>0</v>
      </c>
      <c r="DF2389" s="21"/>
      <c r="DG2389" s="21"/>
      <c r="DH2389" s="21"/>
      <c r="DI2389" s="21"/>
      <c r="DJ2389" s="21"/>
      <c r="DK2389" s="24">
        <f t="shared" si="15"/>
        <v>0</v>
      </c>
      <c r="DL2389" s="23"/>
      <c r="DM2389" s="23"/>
      <c r="DN2389" s="3"/>
      <c r="DO2389" s="3"/>
      <c r="DP2389" s="3"/>
      <c r="DQ2389" s="3"/>
      <c r="DR2389" s="3"/>
      <c r="DS2389" s="3"/>
      <c r="DT2389" s="3"/>
      <c r="DU2389" s="3"/>
      <c r="DV2389" s="3"/>
      <c r="DW2389" s="3"/>
      <c r="DX2389" s="3"/>
      <c r="DY2389" s="3"/>
      <c r="DZ2389" s="3"/>
      <c r="EA2389" s="3"/>
      <c r="EB2389" s="3"/>
      <c r="EC2389" s="3"/>
      <c r="ED2389" s="3"/>
      <c r="EE2389" s="3"/>
      <c r="EF2389" s="3"/>
      <c r="EG2389" s="3"/>
    </row>
    <row r="2390" spans="1:137" ht="15.75" customHeight="1">
      <c r="A2390" s="15" t="s">
        <v>7592</v>
      </c>
      <c r="B2390" s="15" t="s">
        <v>7593</v>
      </c>
      <c r="C2390" s="16">
        <v>16872541</v>
      </c>
      <c r="D2390" s="15">
        <v>225444120</v>
      </c>
      <c r="E2390" s="15" t="s">
        <v>7594</v>
      </c>
      <c r="F2390" s="15" t="s">
        <v>84</v>
      </c>
      <c r="G2390" s="15" t="s">
        <v>91</v>
      </c>
      <c r="H2390" s="15" t="s">
        <v>76</v>
      </c>
      <c r="I2390" s="17">
        <f t="shared" si="18"/>
        <v>0</v>
      </c>
      <c r="J2390" s="17"/>
      <c r="K2390" s="17"/>
      <c r="L2390" s="17"/>
      <c r="M2390" s="17"/>
      <c r="N2390" s="17"/>
      <c r="O2390" s="17"/>
      <c r="P2390" s="17"/>
      <c r="Q2390" s="17"/>
      <c r="R2390" s="17"/>
      <c r="S2390" s="17"/>
      <c r="T2390" s="17"/>
      <c r="U2390" s="17"/>
      <c r="V2390" s="17"/>
      <c r="W2390" s="17"/>
      <c r="X2390" s="17"/>
      <c r="Y2390" s="17"/>
      <c r="Z2390" s="18">
        <f t="shared" si="1"/>
        <v>39</v>
      </c>
      <c r="AA2390" s="19"/>
      <c r="AB2390" s="19"/>
      <c r="AC2390" s="19"/>
      <c r="AD2390" s="19"/>
      <c r="AE2390" s="19"/>
      <c r="AF2390" s="19"/>
      <c r="AG2390" s="19">
        <v>19</v>
      </c>
      <c r="AH2390" s="19"/>
      <c r="AI2390" s="19"/>
      <c r="AJ2390" s="19"/>
      <c r="AK2390" s="19"/>
      <c r="AL2390" s="19"/>
      <c r="AM2390" s="19"/>
      <c r="AN2390" s="19"/>
      <c r="AO2390" s="19">
        <v>20</v>
      </c>
      <c r="AP2390" s="19"/>
      <c r="AQ2390" s="19"/>
      <c r="AR2390" s="20">
        <f t="shared" si="3"/>
        <v>0</v>
      </c>
      <c r="AS2390" s="21"/>
      <c r="AT2390" s="21"/>
      <c r="AU2390" s="21"/>
      <c r="AV2390" s="21"/>
      <c r="AW2390" s="21"/>
      <c r="AX2390" s="21"/>
      <c r="AY2390" s="21"/>
      <c r="AZ2390" s="21"/>
      <c r="BA2390" s="21"/>
      <c r="BB2390" s="21"/>
      <c r="BC2390" s="21"/>
      <c r="BD2390" s="21"/>
      <c r="BE2390" s="21"/>
      <c r="BF2390" s="21"/>
      <c r="BG2390" s="21"/>
      <c r="BH2390" s="21"/>
      <c r="BI2390" s="21"/>
      <c r="BJ2390" s="22">
        <f t="shared" si="21"/>
        <v>0</v>
      </c>
      <c r="BK2390" s="21"/>
      <c r="BL2390" s="21"/>
      <c r="BM2390" s="21"/>
      <c r="BN2390" s="23">
        <f t="shared" si="7"/>
        <v>0</v>
      </c>
      <c r="BO2390" s="23"/>
      <c r="BP2390" s="23"/>
      <c r="BQ2390" s="23"/>
      <c r="BR2390" s="23"/>
      <c r="BS2390" s="23"/>
      <c r="BT2390" s="23"/>
      <c r="BU2390" s="23" t="s">
        <v>209</v>
      </c>
      <c r="BV2390" s="23"/>
      <c r="BW2390" s="23"/>
      <c r="BX2390" s="23"/>
      <c r="BY2390" s="23"/>
      <c r="BZ2390" s="23"/>
      <c r="CA2390" s="23"/>
      <c r="CB2390" s="23"/>
      <c r="CC2390" s="23"/>
      <c r="CD2390" s="23"/>
      <c r="CE2390" s="23"/>
      <c r="CF2390" s="21">
        <f t="shared" si="9"/>
        <v>100</v>
      </c>
      <c r="CG2390" s="21"/>
      <c r="CH2390" s="21"/>
      <c r="CI2390" s="21"/>
      <c r="CJ2390" s="21"/>
      <c r="CK2390" s="21"/>
      <c r="CL2390" s="21"/>
      <c r="CM2390" s="21"/>
      <c r="CN2390" s="21"/>
      <c r="CO2390" s="21"/>
      <c r="CP2390" s="21"/>
      <c r="CQ2390" s="21"/>
      <c r="CR2390" s="21"/>
      <c r="CS2390" s="21"/>
      <c r="CT2390" s="21"/>
      <c r="CU2390" s="21">
        <v>100</v>
      </c>
      <c r="CV2390" s="21"/>
      <c r="CW2390" s="21"/>
      <c r="CX2390" s="23">
        <f t="shared" si="11"/>
        <v>1</v>
      </c>
      <c r="CY2390" s="23"/>
      <c r="CZ2390" s="23"/>
      <c r="DA2390" s="23"/>
      <c r="DB2390" s="23">
        <v>1</v>
      </c>
      <c r="DC2390" s="23"/>
      <c r="DD2390" s="23"/>
      <c r="DE2390" s="22">
        <f t="shared" si="13"/>
        <v>0</v>
      </c>
      <c r="DF2390" s="21"/>
      <c r="DG2390" s="21"/>
      <c r="DH2390" s="21"/>
      <c r="DI2390" s="21"/>
      <c r="DJ2390" s="21"/>
      <c r="DK2390" s="24">
        <f t="shared" si="15"/>
        <v>0</v>
      </c>
      <c r="DL2390" s="23"/>
      <c r="DM2390" s="23"/>
      <c r="DN2390" s="3"/>
      <c r="DO2390" s="3"/>
      <c r="DP2390" s="3"/>
      <c r="DQ2390" s="3"/>
      <c r="DR2390" s="3"/>
      <c r="DS2390" s="3"/>
      <c r="DT2390" s="3"/>
      <c r="DU2390" s="3"/>
      <c r="DV2390" s="3"/>
      <c r="DW2390" s="3"/>
      <c r="DX2390" s="3"/>
      <c r="DY2390" s="3"/>
      <c r="DZ2390" s="3"/>
      <c r="EA2390" s="3"/>
      <c r="EB2390" s="3"/>
      <c r="EC2390" s="3"/>
      <c r="ED2390" s="3"/>
      <c r="EE2390" s="3"/>
      <c r="EF2390" s="3"/>
      <c r="EG2390" s="3"/>
    </row>
    <row r="2391" spans="1:137" ht="15.75" customHeight="1">
      <c r="A2391" s="15" t="s">
        <v>7595</v>
      </c>
      <c r="B2391" s="15" t="s">
        <v>7596</v>
      </c>
      <c r="C2391" s="16">
        <v>62907212</v>
      </c>
      <c r="D2391" s="15">
        <v>603816202</v>
      </c>
      <c r="E2391" s="15" t="s">
        <v>7597</v>
      </c>
      <c r="F2391" s="15" t="s">
        <v>84</v>
      </c>
      <c r="G2391" s="15" t="s">
        <v>91</v>
      </c>
      <c r="H2391" s="15" t="s">
        <v>117</v>
      </c>
      <c r="I2391" s="17">
        <f t="shared" si="18"/>
        <v>0</v>
      </c>
      <c r="J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  <c r="U2391" s="17"/>
      <c r="V2391" s="17"/>
      <c r="W2391" s="17"/>
      <c r="X2391" s="17"/>
      <c r="Y2391" s="17"/>
      <c r="Z2391" s="18">
        <f t="shared" si="1"/>
        <v>79</v>
      </c>
      <c r="AA2391" s="19"/>
      <c r="AB2391" s="19"/>
      <c r="AC2391" s="19"/>
      <c r="AD2391" s="19"/>
      <c r="AE2391" s="19"/>
      <c r="AF2391" s="19"/>
      <c r="AG2391" s="19">
        <v>19</v>
      </c>
      <c r="AH2391" s="19"/>
      <c r="AI2391" s="19">
        <v>30</v>
      </c>
      <c r="AJ2391" s="19"/>
      <c r="AK2391" s="19"/>
      <c r="AL2391" s="19"/>
      <c r="AM2391" s="19"/>
      <c r="AN2391" s="19"/>
      <c r="AO2391" s="19">
        <v>30</v>
      </c>
      <c r="AP2391" s="19"/>
      <c r="AQ2391" s="19"/>
      <c r="AR2391" s="20">
        <f t="shared" si="3"/>
        <v>0</v>
      </c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D2391" s="21"/>
      <c r="BE2391" s="21"/>
      <c r="BF2391" s="21"/>
      <c r="BG2391" s="21"/>
      <c r="BH2391" s="21"/>
      <c r="BI2391" s="21"/>
      <c r="BJ2391" s="22">
        <f t="shared" si="21"/>
        <v>0</v>
      </c>
      <c r="BK2391" s="21"/>
      <c r="BL2391" s="21"/>
      <c r="BM2391" s="21"/>
      <c r="BN2391" s="23">
        <f t="shared" si="7"/>
        <v>1</v>
      </c>
      <c r="BO2391" s="23"/>
      <c r="BP2391" s="23"/>
      <c r="BQ2391" s="23"/>
      <c r="BR2391" s="23"/>
      <c r="BS2391" s="23"/>
      <c r="BT2391" s="23"/>
      <c r="BU2391" s="23"/>
      <c r="BV2391" s="23"/>
      <c r="BW2391" s="23"/>
      <c r="BX2391" s="23"/>
      <c r="BY2391" s="23">
        <v>1</v>
      </c>
      <c r="BZ2391" s="23"/>
      <c r="CA2391" s="23"/>
      <c r="CB2391" s="23"/>
      <c r="CC2391" s="23"/>
      <c r="CD2391" s="23"/>
      <c r="CE2391" s="23"/>
      <c r="CF2391" s="21">
        <f t="shared" si="9"/>
        <v>200</v>
      </c>
      <c r="CG2391" s="21"/>
      <c r="CH2391" s="21"/>
      <c r="CI2391" s="21"/>
      <c r="CJ2391" s="21"/>
      <c r="CK2391" s="21"/>
      <c r="CL2391" s="21"/>
      <c r="CM2391" s="21"/>
      <c r="CN2391" s="21"/>
      <c r="CO2391" s="21"/>
      <c r="CP2391" s="21"/>
      <c r="CQ2391" s="21"/>
      <c r="CR2391" s="21"/>
      <c r="CS2391" s="21"/>
      <c r="CT2391" s="21"/>
      <c r="CU2391" s="21">
        <v>200</v>
      </c>
      <c r="CV2391" s="21"/>
      <c r="CW2391" s="21"/>
      <c r="CX2391" s="23">
        <f t="shared" si="11"/>
        <v>2</v>
      </c>
      <c r="CY2391" s="23"/>
      <c r="CZ2391" s="23"/>
      <c r="DA2391" s="23"/>
      <c r="DB2391" s="23">
        <v>2</v>
      </c>
      <c r="DC2391" s="23"/>
      <c r="DD2391" s="23"/>
      <c r="DE2391" s="22">
        <f t="shared" si="13"/>
        <v>0</v>
      </c>
      <c r="DF2391" s="21"/>
      <c r="DG2391" s="21"/>
      <c r="DH2391" s="21"/>
      <c r="DI2391" s="21"/>
      <c r="DJ2391" s="21"/>
      <c r="DK2391" s="24">
        <f t="shared" si="15"/>
        <v>0</v>
      </c>
      <c r="DL2391" s="23"/>
      <c r="DM2391" s="23"/>
      <c r="DN2391" s="3"/>
      <c r="DO2391" s="3"/>
      <c r="DP2391" s="3"/>
      <c r="DQ2391" s="3"/>
      <c r="DR2391" s="3"/>
      <c r="DS2391" s="3"/>
      <c r="DT2391" s="3"/>
      <c r="DU2391" s="3"/>
      <c r="DV2391" s="3"/>
      <c r="DW2391" s="3"/>
      <c r="DX2391" s="3"/>
      <c r="DY2391" s="3"/>
      <c r="DZ2391" s="3"/>
      <c r="EA2391" s="3"/>
      <c r="EB2391" s="3"/>
      <c r="EC2391" s="3"/>
      <c r="ED2391" s="3"/>
      <c r="EE2391" s="3"/>
      <c r="EF2391" s="3"/>
      <c r="EG2391" s="3"/>
    </row>
    <row r="2392" spans="1:137" ht="15.75" customHeight="1">
      <c r="A2392" s="15" t="s">
        <v>7598</v>
      </c>
      <c r="B2392" s="15" t="s">
        <v>7599</v>
      </c>
      <c r="C2392" s="16">
        <v>27376401</v>
      </c>
      <c r="D2392" s="15">
        <v>731460775</v>
      </c>
      <c r="E2392" s="15" t="s">
        <v>7600</v>
      </c>
      <c r="F2392" s="15" t="s">
        <v>84</v>
      </c>
      <c r="G2392" s="15" t="s">
        <v>142</v>
      </c>
      <c r="H2392" s="15" t="s">
        <v>158</v>
      </c>
      <c r="I2392" s="17">
        <f t="shared" si="18"/>
        <v>0</v>
      </c>
      <c r="J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  <c r="U2392" s="17"/>
      <c r="V2392" s="17"/>
      <c r="W2392" s="17"/>
      <c r="X2392" s="17"/>
      <c r="Y2392" s="17"/>
      <c r="Z2392" s="18">
        <f t="shared" si="1"/>
        <v>23</v>
      </c>
      <c r="AA2392" s="19"/>
      <c r="AB2392" s="19"/>
      <c r="AC2392" s="19"/>
      <c r="AD2392" s="19"/>
      <c r="AE2392" s="19"/>
      <c r="AF2392" s="19"/>
      <c r="AG2392" s="19">
        <v>23</v>
      </c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20">
        <f t="shared" si="3"/>
        <v>0</v>
      </c>
      <c r="AS2392" s="21"/>
      <c r="AT2392" s="21"/>
      <c r="AU2392" s="21"/>
      <c r="AV2392" s="21"/>
      <c r="AW2392" s="21"/>
      <c r="AX2392" s="21"/>
      <c r="AY2392" s="21"/>
      <c r="AZ2392" s="21"/>
      <c r="BA2392" s="21"/>
      <c r="BB2392" s="21"/>
      <c r="BC2392" s="21"/>
      <c r="BD2392" s="21"/>
      <c r="BE2392" s="21"/>
      <c r="BF2392" s="21"/>
      <c r="BG2392" s="21"/>
      <c r="BH2392" s="21"/>
      <c r="BI2392" s="21"/>
      <c r="BJ2392" s="22">
        <f t="shared" si="21"/>
        <v>0</v>
      </c>
      <c r="BK2392" s="21"/>
      <c r="BL2392" s="21"/>
      <c r="BM2392" s="21"/>
      <c r="BN2392" s="23">
        <f t="shared" si="7"/>
        <v>0</v>
      </c>
      <c r="BO2392" s="23"/>
      <c r="BP2392" s="23"/>
      <c r="BQ2392" s="23"/>
      <c r="BR2392" s="23"/>
      <c r="BS2392" s="23"/>
      <c r="BT2392" s="23"/>
      <c r="BU2392" s="23"/>
      <c r="BV2392" s="23"/>
      <c r="BW2392" s="23"/>
      <c r="BX2392" s="23"/>
      <c r="BY2392" s="23"/>
      <c r="BZ2392" s="23"/>
      <c r="CA2392" s="23"/>
      <c r="CB2392" s="23"/>
      <c r="CC2392" s="23"/>
      <c r="CD2392" s="23"/>
      <c r="CE2392" s="23"/>
      <c r="CF2392" s="21">
        <f t="shared" si="9"/>
        <v>0</v>
      </c>
      <c r="CG2392" s="21"/>
      <c r="CH2392" s="21"/>
      <c r="CI2392" s="21"/>
      <c r="CJ2392" s="21"/>
      <c r="CK2392" s="21"/>
      <c r="CL2392" s="21"/>
      <c r="CM2392" s="21"/>
      <c r="CN2392" s="21"/>
      <c r="CO2392" s="21"/>
      <c r="CP2392" s="21"/>
      <c r="CQ2392" s="21"/>
      <c r="CR2392" s="21"/>
      <c r="CS2392" s="21"/>
      <c r="CT2392" s="21"/>
      <c r="CU2392" s="21"/>
      <c r="CV2392" s="21"/>
      <c r="CW2392" s="21"/>
      <c r="CX2392" s="23">
        <f t="shared" si="11"/>
        <v>0</v>
      </c>
      <c r="CY2392" s="23"/>
      <c r="CZ2392" s="23"/>
      <c r="DA2392" s="23"/>
      <c r="DB2392" s="23"/>
      <c r="DC2392" s="23"/>
      <c r="DD2392" s="23"/>
      <c r="DE2392" s="22">
        <f t="shared" si="13"/>
        <v>0</v>
      </c>
      <c r="DF2392" s="21"/>
      <c r="DG2392" s="21"/>
      <c r="DH2392" s="21"/>
      <c r="DI2392" s="21"/>
      <c r="DJ2392" s="21"/>
      <c r="DK2392" s="24">
        <f t="shared" si="15"/>
        <v>0</v>
      </c>
      <c r="DL2392" s="23"/>
      <c r="DM2392" s="23"/>
      <c r="DN2392" s="3"/>
      <c r="DO2392" s="3"/>
      <c r="DP2392" s="3"/>
      <c r="DQ2392" s="3"/>
      <c r="DR2392" s="3"/>
      <c r="DS2392" s="3"/>
      <c r="DT2392" s="3"/>
      <c r="DU2392" s="3"/>
      <c r="DV2392" s="3"/>
      <c r="DW2392" s="3"/>
      <c r="DX2392" s="3"/>
      <c r="DY2392" s="3"/>
      <c r="DZ2392" s="3"/>
      <c r="EA2392" s="3"/>
      <c r="EB2392" s="3"/>
      <c r="EC2392" s="3"/>
      <c r="ED2392" s="3"/>
      <c r="EE2392" s="3"/>
      <c r="EF2392" s="3"/>
      <c r="EG2392" s="3"/>
    </row>
    <row r="2393" spans="1:137" ht="15.75" customHeight="1">
      <c r="A2393" s="15" t="s">
        <v>7601</v>
      </c>
      <c r="B2393" s="15" t="s">
        <v>7602</v>
      </c>
      <c r="C2393" s="16">
        <v>71249575</v>
      </c>
      <c r="D2393" s="15">
        <v>724349200</v>
      </c>
      <c r="E2393" s="15" t="s">
        <v>7603</v>
      </c>
      <c r="F2393" s="15" t="s">
        <v>84</v>
      </c>
      <c r="G2393" s="15" t="s">
        <v>91</v>
      </c>
      <c r="H2393" s="15" t="s">
        <v>174</v>
      </c>
      <c r="I2393" s="17">
        <f t="shared" si="18"/>
        <v>0</v>
      </c>
      <c r="J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  <c r="U2393" s="17"/>
      <c r="V2393" s="17"/>
      <c r="W2393" s="17"/>
      <c r="X2393" s="17"/>
      <c r="Y2393" s="17"/>
      <c r="Z2393" s="18">
        <f t="shared" si="1"/>
        <v>29</v>
      </c>
      <c r="AA2393" s="19"/>
      <c r="AB2393" s="19"/>
      <c r="AC2393" s="19"/>
      <c r="AD2393" s="19"/>
      <c r="AE2393" s="19"/>
      <c r="AF2393" s="19"/>
      <c r="AG2393" s="19">
        <v>19</v>
      </c>
      <c r="AH2393" s="19"/>
      <c r="AI2393" s="19"/>
      <c r="AJ2393" s="19"/>
      <c r="AK2393" s="19"/>
      <c r="AL2393" s="19"/>
      <c r="AM2393" s="19"/>
      <c r="AN2393" s="19"/>
      <c r="AO2393" s="19">
        <v>10</v>
      </c>
      <c r="AP2393" s="19"/>
      <c r="AQ2393" s="19"/>
      <c r="AR2393" s="20">
        <f t="shared" si="3"/>
        <v>0</v>
      </c>
      <c r="AS2393" s="21"/>
      <c r="AT2393" s="21"/>
      <c r="AU2393" s="21"/>
      <c r="AV2393" s="21"/>
      <c r="AW2393" s="21"/>
      <c r="AX2393" s="21"/>
      <c r="AY2393" s="21"/>
      <c r="AZ2393" s="21"/>
      <c r="BA2393" s="21"/>
      <c r="BB2393" s="21"/>
      <c r="BC2393" s="21"/>
      <c r="BD2393" s="21"/>
      <c r="BE2393" s="21"/>
      <c r="BF2393" s="21"/>
      <c r="BG2393" s="21"/>
      <c r="BH2393" s="21"/>
      <c r="BI2393" s="21"/>
      <c r="BJ2393" s="22">
        <f t="shared" si="21"/>
        <v>0</v>
      </c>
      <c r="BK2393" s="21"/>
      <c r="BL2393" s="21"/>
      <c r="BM2393" s="21"/>
      <c r="BN2393" s="23">
        <f t="shared" si="7"/>
        <v>0</v>
      </c>
      <c r="BO2393" s="23"/>
      <c r="BP2393" s="23"/>
      <c r="BQ2393" s="23"/>
      <c r="BR2393" s="23"/>
      <c r="BS2393" s="23"/>
      <c r="BT2393" s="23"/>
      <c r="BU2393" s="23"/>
      <c r="BV2393" s="23"/>
      <c r="BW2393" s="23"/>
      <c r="BX2393" s="23"/>
      <c r="BY2393" s="23"/>
      <c r="BZ2393" s="23"/>
      <c r="CA2393" s="23"/>
      <c r="CB2393" s="23"/>
      <c r="CC2393" s="23"/>
      <c r="CD2393" s="23"/>
      <c r="CE2393" s="23"/>
      <c r="CF2393" s="21">
        <f t="shared" si="9"/>
        <v>100</v>
      </c>
      <c r="CG2393" s="21"/>
      <c r="CH2393" s="21"/>
      <c r="CI2393" s="21"/>
      <c r="CJ2393" s="21"/>
      <c r="CK2393" s="21"/>
      <c r="CL2393" s="21"/>
      <c r="CM2393" s="21"/>
      <c r="CN2393" s="21"/>
      <c r="CO2393" s="21"/>
      <c r="CP2393" s="21"/>
      <c r="CQ2393" s="21"/>
      <c r="CR2393" s="21"/>
      <c r="CS2393" s="21"/>
      <c r="CT2393" s="21"/>
      <c r="CU2393" s="21">
        <v>100</v>
      </c>
      <c r="CV2393" s="21"/>
      <c r="CW2393" s="21"/>
      <c r="CX2393" s="23">
        <f t="shared" si="11"/>
        <v>1</v>
      </c>
      <c r="CY2393" s="23"/>
      <c r="CZ2393" s="23"/>
      <c r="DA2393" s="23"/>
      <c r="DB2393" s="23">
        <v>1</v>
      </c>
      <c r="DC2393" s="23"/>
      <c r="DD2393" s="23"/>
      <c r="DE2393" s="22">
        <f t="shared" si="13"/>
        <v>0</v>
      </c>
      <c r="DF2393" s="21"/>
      <c r="DG2393" s="21"/>
      <c r="DH2393" s="21"/>
      <c r="DI2393" s="21"/>
      <c r="DJ2393" s="21"/>
      <c r="DK2393" s="24">
        <f t="shared" si="15"/>
        <v>0</v>
      </c>
      <c r="DL2393" s="23"/>
      <c r="DM2393" s="23"/>
      <c r="DN2393" s="3"/>
      <c r="DO2393" s="3"/>
      <c r="DP2393" s="3"/>
      <c r="DQ2393" s="3"/>
      <c r="DR2393" s="3"/>
      <c r="DS2393" s="3"/>
      <c r="DT2393" s="3"/>
      <c r="DU2393" s="3"/>
      <c r="DV2393" s="3"/>
      <c r="DW2393" s="3"/>
      <c r="DX2393" s="3"/>
      <c r="DY2393" s="3"/>
      <c r="DZ2393" s="3"/>
      <c r="EA2393" s="3"/>
      <c r="EB2393" s="3"/>
      <c r="EC2393" s="3"/>
      <c r="ED2393" s="3"/>
      <c r="EE2393" s="3"/>
      <c r="EF2393" s="3"/>
      <c r="EG2393" s="3"/>
    </row>
    <row r="2394" spans="1:137" ht="15.75" customHeight="1">
      <c r="A2394" s="15" t="s">
        <v>7604</v>
      </c>
      <c r="B2394" s="15" t="s">
        <v>7605</v>
      </c>
      <c r="C2394" s="16" t="s">
        <v>7606</v>
      </c>
      <c r="D2394" s="15">
        <v>603543084</v>
      </c>
      <c r="E2394" s="15" t="s">
        <v>7607</v>
      </c>
      <c r="F2394" s="15" t="s">
        <v>84</v>
      </c>
      <c r="G2394" s="15" t="s">
        <v>91</v>
      </c>
      <c r="H2394" s="15" t="s">
        <v>121</v>
      </c>
      <c r="I2394" s="17">
        <f t="shared" si="18"/>
        <v>0</v>
      </c>
      <c r="J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  <c r="U2394" s="17"/>
      <c r="V2394" s="17"/>
      <c r="W2394" s="17"/>
      <c r="X2394" s="17"/>
      <c r="Y2394" s="17"/>
      <c r="Z2394" s="18">
        <f t="shared" si="1"/>
        <v>68</v>
      </c>
      <c r="AA2394" s="19"/>
      <c r="AB2394" s="19"/>
      <c r="AC2394" s="19"/>
      <c r="AD2394" s="19"/>
      <c r="AE2394" s="19"/>
      <c r="AF2394" s="19"/>
      <c r="AG2394" s="19">
        <f>19+19</f>
        <v>38</v>
      </c>
      <c r="AH2394" s="19"/>
      <c r="AI2394" s="19"/>
      <c r="AJ2394" s="19"/>
      <c r="AK2394" s="19"/>
      <c r="AL2394" s="19"/>
      <c r="AM2394" s="19"/>
      <c r="AN2394" s="19"/>
      <c r="AO2394" s="19">
        <v>30</v>
      </c>
      <c r="AP2394" s="19"/>
      <c r="AQ2394" s="19"/>
      <c r="AR2394" s="20">
        <f t="shared" si="3"/>
        <v>0</v>
      </c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D2394" s="21"/>
      <c r="BE2394" s="21"/>
      <c r="BF2394" s="21"/>
      <c r="BG2394" s="21"/>
      <c r="BH2394" s="21"/>
      <c r="BI2394" s="21"/>
      <c r="BJ2394" s="22">
        <f t="shared" si="21"/>
        <v>0</v>
      </c>
      <c r="BK2394" s="21"/>
      <c r="BL2394" s="21"/>
      <c r="BM2394" s="21"/>
      <c r="BN2394" s="23">
        <f t="shared" si="7"/>
        <v>10</v>
      </c>
      <c r="BO2394" s="23"/>
      <c r="BP2394" s="23"/>
      <c r="BQ2394" s="23"/>
      <c r="BR2394" s="23"/>
      <c r="BS2394" s="23"/>
      <c r="BT2394" s="23"/>
      <c r="BU2394" s="23"/>
      <c r="BV2394" s="23"/>
      <c r="BW2394" s="23"/>
      <c r="BX2394" s="23"/>
      <c r="BY2394" s="23">
        <v>10</v>
      </c>
      <c r="BZ2394" s="23"/>
      <c r="CA2394" s="23"/>
      <c r="CB2394" s="23"/>
      <c r="CC2394" s="23"/>
      <c r="CD2394" s="23"/>
      <c r="CE2394" s="23"/>
      <c r="CF2394" s="21">
        <f t="shared" si="9"/>
        <v>300</v>
      </c>
      <c r="CG2394" s="21"/>
      <c r="CH2394" s="21"/>
      <c r="CI2394" s="21"/>
      <c r="CJ2394" s="21"/>
      <c r="CK2394" s="21"/>
      <c r="CL2394" s="21"/>
      <c r="CM2394" s="21"/>
      <c r="CN2394" s="21"/>
      <c r="CO2394" s="21"/>
      <c r="CP2394" s="21"/>
      <c r="CQ2394" s="21"/>
      <c r="CR2394" s="21"/>
      <c r="CS2394" s="21"/>
      <c r="CT2394" s="21"/>
      <c r="CU2394" s="21">
        <v>300</v>
      </c>
      <c r="CV2394" s="21"/>
      <c r="CW2394" s="21"/>
      <c r="CX2394" s="23">
        <f t="shared" si="11"/>
        <v>3</v>
      </c>
      <c r="CY2394" s="23"/>
      <c r="CZ2394" s="23"/>
      <c r="DA2394" s="23"/>
      <c r="DB2394" s="23">
        <v>3</v>
      </c>
      <c r="DC2394" s="23"/>
      <c r="DD2394" s="23"/>
      <c r="DE2394" s="22">
        <f t="shared" si="13"/>
        <v>0</v>
      </c>
      <c r="DF2394" s="21"/>
      <c r="DG2394" s="21"/>
      <c r="DH2394" s="21"/>
      <c r="DI2394" s="21"/>
      <c r="DJ2394" s="21"/>
      <c r="DK2394" s="24">
        <f t="shared" si="15"/>
        <v>0</v>
      </c>
      <c r="DL2394" s="23"/>
      <c r="DM2394" s="23"/>
      <c r="DN2394" s="3"/>
      <c r="DO2394" s="3"/>
      <c r="DP2394" s="3"/>
      <c r="DQ2394" s="3"/>
      <c r="DR2394" s="3"/>
      <c r="DS2394" s="3"/>
      <c r="DT2394" s="3"/>
      <c r="DU2394" s="3"/>
      <c r="DV2394" s="3"/>
      <c r="DW2394" s="3"/>
      <c r="DX2394" s="3"/>
      <c r="DY2394" s="3"/>
      <c r="DZ2394" s="3"/>
      <c r="EA2394" s="3"/>
      <c r="EB2394" s="3"/>
      <c r="EC2394" s="3"/>
      <c r="ED2394" s="3"/>
      <c r="EE2394" s="3"/>
      <c r="EF2394" s="3"/>
      <c r="EG2394" s="3"/>
    </row>
    <row r="2395" spans="1:137" ht="15.75" customHeight="1">
      <c r="A2395" s="15" t="s">
        <v>7608</v>
      </c>
      <c r="B2395" s="15" t="s">
        <v>7609</v>
      </c>
      <c r="C2395" s="16">
        <v>24740331</v>
      </c>
      <c r="D2395" s="15">
        <v>733588807</v>
      </c>
      <c r="E2395" s="15" t="s">
        <v>7610</v>
      </c>
      <c r="F2395" s="15" t="s">
        <v>84</v>
      </c>
      <c r="G2395" s="15" t="s">
        <v>91</v>
      </c>
      <c r="H2395" s="15" t="s">
        <v>174</v>
      </c>
      <c r="I2395" s="17">
        <f t="shared" si="18"/>
        <v>0</v>
      </c>
      <c r="J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  <c r="U2395" s="17"/>
      <c r="V2395" s="17"/>
      <c r="W2395" s="17"/>
      <c r="X2395" s="17"/>
      <c r="Y2395" s="17"/>
      <c r="Z2395" s="18">
        <f t="shared" si="1"/>
        <v>19</v>
      </c>
      <c r="AA2395" s="19"/>
      <c r="AB2395" s="19"/>
      <c r="AC2395" s="19"/>
      <c r="AD2395" s="19"/>
      <c r="AE2395" s="19"/>
      <c r="AF2395" s="19"/>
      <c r="AG2395" s="19">
        <v>19</v>
      </c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20">
        <f t="shared" si="3"/>
        <v>0</v>
      </c>
      <c r="AS2395" s="21"/>
      <c r="AT2395" s="21"/>
      <c r="AU2395" s="21"/>
      <c r="AV2395" s="21"/>
      <c r="AW2395" s="21"/>
      <c r="AX2395" s="21"/>
      <c r="AY2395" s="21"/>
      <c r="AZ2395" s="21"/>
      <c r="BA2395" s="21"/>
      <c r="BB2395" s="21"/>
      <c r="BC2395" s="21"/>
      <c r="BD2395" s="21"/>
      <c r="BE2395" s="21"/>
      <c r="BF2395" s="21"/>
      <c r="BG2395" s="21"/>
      <c r="BH2395" s="21"/>
      <c r="BI2395" s="21"/>
      <c r="BJ2395" s="22">
        <f t="shared" si="21"/>
        <v>0</v>
      </c>
      <c r="BK2395" s="21"/>
      <c r="BL2395" s="21"/>
      <c r="BM2395" s="21"/>
      <c r="BN2395" s="23">
        <f t="shared" si="7"/>
        <v>0</v>
      </c>
      <c r="BO2395" s="23"/>
      <c r="BP2395" s="23"/>
      <c r="BQ2395" s="23"/>
      <c r="BR2395" s="23"/>
      <c r="BS2395" s="23"/>
      <c r="BT2395" s="23"/>
      <c r="BU2395" s="23"/>
      <c r="BV2395" s="23"/>
      <c r="BW2395" s="23"/>
      <c r="BX2395" s="23"/>
      <c r="BY2395" s="23"/>
      <c r="BZ2395" s="23"/>
      <c r="CA2395" s="23"/>
      <c r="CB2395" s="23"/>
      <c r="CC2395" s="23"/>
      <c r="CD2395" s="23"/>
      <c r="CE2395" s="23"/>
      <c r="CF2395" s="21">
        <f t="shared" si="9"/>
        <v>0</v>
      </c>
      <c r="CG2395" s="21"/>
      <c r="CH2395" s="21"/>
      <c r="CI2395" s="21"/>
      <c r="CJ2395" s="21"/>
      <c r="CK2395" s="21"/>
      <c r="CL2395" s="21"/>
      <c r="CM2395" s="21"/>
      <c r="CN2395" s="21"/>
      <c r="CO2395" s="21"/>
      <c r="CP2395" s="21"/>
      <c r="CQ2395" s="21"/>
      <c r="CR2395" s="21"/>
      <c r="CS2395" s="21"/>
      <c r="CT2395" s="21"/>
      <c r="CU2395" s="21"/>
      <c r="CV2395" s="21"/>
      <c r="CW2395" s="21"/>
      <c r="CX2395" s="23">
        <f t="shared" si="11"/>
        <v>0</v>
      </c>
      <c r="CY2395" s="23"/>
      <c r="CZ2395" s="23"/>
      <c r="DA2395" s="23"/>
      <c r="DB2395" s="23"/>
      <c r="DC2395" s="23"/>
      <c r="DD2395" s="23"/>
      <c r="DE2395" s="22">
        <f t="shared" si="13"/>
        <v>0</v>
      </c>
      <c r="DF2395" s="21"/>
      <c r="DG2395" s="21"/>
      <c r="DH2395" s="21"/>
      <c r="DI2395" s="21"/>
      <c r="DJ2395" s="21"/>
      <c r="DK2395" s="24">
        <f t="shared" si="15"/>
        <v>0</v>
      </c>
      <c r="DL2395" s="23"/>
      <c r="DM2395" s="23"/>
      <c r="DN2395" s="3"/>
      <c r="DO2395" s="3"/>
      <c r="DP2395" s="3"/>
      <c r="DQ2395" s="3"/>
      <c r="DR2395" s="3"/>
      <c r="DS2395" s="3"/>
      <c r="DT2395" s="3"/>
      <c r="DU2395" s="3"/>
      <c r="DV2395" s="3"/>
      <c r="DW2395" s="3"/>
      <c r="DX2395" s="3"/>
      <c r="DY2395" s="3"/>
      <c r="DZ2395" s="3"/>
      <c r="EA2395" s="3"/>
      <c r="EB2395" s="3"/>
      <c r="EC2395" s="3"/>
      <c r="ED2395" s="3"/>
      <c r="EE2395" s="3"/>
      <c r="EF2395" s="3"/>
      <c r="EG2395" s="3"/>
    </row>
    <row r="2396" spans="1:137" ht="15.75" customHeight="1">
      <c r="A2396" s="15" t="s">
        <v>7611</v>
      </c>
      <c r="B2396" s="15" t="s">
        <v>7612</v>
      </c>
      <c r="C2396" s="16">
        <v>43060498</v>
      </c>
      <c r="D2396" s="15">
        <v>776327997</v>
      </c>
      <c r="E2396" s="15" t="s">
        <v>7613</v>
      </c>
      <c r="F2396" s="15" t="s">
        <v>84</v>
      </c>
      <c r="G2396" s="15" t="s">
        <v>101</v>
      </c>
      <c r="H2396" s="15" t="s">
        <v>68</v>
      </c>
      <c r="I2396" s="17">
        <f t="shared" si="18"/>
        <v>0</v>
      </c>
      <c r="J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17"/>
      <c r="U2396" s="17"/>
      <c r="V2396" s="17"/>
      <c r="W2396" s="17"/>
      <c r="X2396" s="17"/>
      <c r="Y2396" s="17"/>
      <c r="Z2396" s="18">
        <f t="shared" si="1"/>
        <v>19</v>
      </c>
      <c r="AA2396" s="19"/>
      <c r="AB2396" s="19"/>
      <c r="AC2396" s="19"/>
      <c r="AD2396" s="19"/>
      <c r="AE2396" s="19"/>
      <c r="AF2396" s="25">
        <v>12</v>
      </c>
      <c r="AG2396" s="19"/>
      <c r="AH2396" s="19">
        <v>7</v>
      </c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20">
        <f t="shared" si="3"/>
        <v>0</v>
      </c>
      <c r="AS2396" s="21"/>
      <c r="AT2396" s="21"/>
      <c r="AU2396" s="21"/>
      <c r="AV2396" s="21"/>
      <c r="AW2396" s="21"/>
      <c r="AX2396" s="21"/>
      <c r="AY2396" s="21"/>
      <c r="AZ2396" s="21"/>
      <c r="BA2396" s="21"/>
      <c r="BB2396" s="21"/>
      <c r="BC2396" s="21"/>
      <c r="BD2396" s="21"/>
      <c r="BE2396" s="21"/>
      <c r="BF2396" s="21"/>
      <c r="BG2396" s="21"/>
      <c r="BH2396" s="21"/>
      <c r="BI2396" s="21"/>
      <c r="BJ2396" s="22">
        <f t="shared" si="21"/>
        <v>0</v>
      </c>
      <c r="BK2396" s="21"/>
      <c r="BL2396" s="21"/>
      <c r="BM2396" s="21"/>
      <c r="BN2396" s="23">
        <f t="shared" si="7"/>
        <v>0</v>
      </c>
      <c r="BO2396" s="23"/>
      <c r="BP2396" s="23"/>
      <c r="BQ2396" s="23"/>
      <c r="BR2396" s="23"/>
      <c r="BS2396" s="23"/>
      <c r="BT2396" s="23"/>
      <c r="BU2396" s="23"/>
      <c r="BV2396" s="23"/>
      <c r="BW2396" s="23"/>
      <c r="BX2396" s="23"/>
      <c r="BY2396" s="23"/>
      <c r="BZ2396" s="23"/>
      <c r="CA2396" s="23"/>
      <c r="CB2396" s="23"/>
      <c r="CC2396" s="23"/>
      <c r="CD2396" s="23"/>
      <c r="CE2396" s="23"/>
      <c r="CF2396" s="21">
        <f t="shared" si="9"/>
        <v>0</v>
      </c>
      <c r="CG2396" s="21"/>
      <c r="CH2396" s="21"/>
      <c r="CI2396" s="21"/>
      <c r="CJ2396" s="21"/>
      <c r="CK2396" s="21"/>
      <c r="CL2396" s="21"/>
      <c r="CM2396" s="21"/>
      <c r="CN2396" s="21"/>
      <c r="CO2396" s="21"/>
      <c r="CP2396" s="21"/>
      <c r="CQ2396" s="21"/>
      <c r="CR2396" s="21"/>
      <c r="CS2396" s="21"/>
      <c r="CT2396" s="21"/>
      <c r="CU2396" s="21"/>
      <c r="CV2396" s="21"/>
      <c r="CW2396" s="21"/>
      <c r="CX2396" s="23">
        <f t="shared" si="11"/>
        <v>0</v>
      </c>
      <c r="CY2396" s="23"/>
      <c r="CZ2396" s="23"/>
      <c r="DA2396" s="23"/>
      <c r="DB2396" s="23"/>
      <c r="DC2396" s="23"/>
      <c r="DD2396" s="23"/>
      <c r="DE2396" s="22">
        <f t="shared" si="13"/>
        <v>0</v>
      </c>
      <c r="DF2396" s="21"/>
      <c r="DG2396" s="21"/>
      <c r="DH2396" s="21"/>
      <c r="DI2396" s="21"/>
      <c r="DJ2396" s="21"/>
      <c r="DK2396" s="24">
        <f t="shared" si="15"/>
        <v>0</v>
      </c>
      <c r="DL2396" s="23"/>
      <c r="DM2396" s="23"/>
      <c r="DN2396" s="3"/>
      <c r="DO2396" s="3"/>
      <c r="DP2396" s="3"/>
      <c r="DQ2396" s="3"/>
      <c r="DR2396" s="3"/>
      <c r="DS2396" s="3"/>
      <c r="DT2396" s="3"/>
      <c r="DU2396" s="3"/>
      <c r="DV2396" s="3"/>
      <c r="DW2396" s="3"/>
      <c r="DX2396" s="3"/>
      <c r="DY2396" s="3"/>
      <c r="DZ2396" s="3"/>
      <c r="EA2396" s="3"/>
      <c r="EB2396" s="3"/>
      <c r="EC2396" s="3"/>
      <c r="ED2396" s="3"/>
      <c r="EE2396" s="3"/>
      <c r="EF2396" s="3"/>
      <c r="EG2396" s="3"/>
    </row>
    <row r="2397" spans="1:137" ht="15.75" customHeight="1">
      <c r="A2397" s="15" t="s">
        <v>7614</v>
      </c>
      <c r="B2397" s="15" t="s">
        <v>7615</v>
      </c>
      <c r="C2397" s="16">
        <v>65401972</v>
      </c>
      <c r="D2397" s="15">
        <v>731612442</v>
      </c>
      <c r="E2397" s="15" t="s">
        <v>7616</v>
      </c>
      <c r="F2397" s="15" t="s">
        <v>84</v>
      </c>
      <c r="G2397" s="15" t="s">
        <v>91</v>
      </c>
      <c r="H2397" s="15" t="s">
        <v>496</v>
      </c>
      <c r="I2397" s="17">
        <f t="shared" si="18"/>
        <v>0</v>
      </c>
      <c r="J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  <c r="U2397" s="17"/>
      <c r="V2397" s="17"/>
      <c r="W2397" s="17"/>
      <c r="X2397" s="17"/>
      <c r="Y2397" s="17"/>
      <c r="Z2397" s="18">
        <f t="shared" si="1"/>
        <v>38</v>
      </c>
      <c r="AA2397" s="19"/>
      <c r="AB2397" s="19"/>
      <c r="AC2397" s="19"/>
      <c r="AD2397" s="19"/>
      <c r="AE2397" s="19"/>
      <c r="AF2397" s="19"/>
      <c r="AG2397" s="19">
        <f>19+19</f>
        <v>38</v>
      </c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20">
        <f t="shared" si="3"/>
        <v>0</v>
      </c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D2397" s="21"/>
      <c r="BE2397" s="21"/>
      <c r="BF2397" s="21"/>
      <c r="BG2397" s="21"/>
      <c r="BH2397" s="21"/>
      <c r="BI2397" s="21"/>
      <c r="BJ2397" s="22">
        <f t="shared" si="21"/>
        <v>0</v>
      </c>
      <c r="BK2397" s="21"/>
      <c r="BL2397" s="21"/>
      <c r="BM2397" s="21"/>
      <c r="BN2397" s="23">
        <f t="shared" si="7"/>
        <v>0</v>
      </c>
      <c r="BO2397" s="23"/>
      <c r="BP2397" s="23"/>
      <c r="BQ2397" s="23"/>
      <c r="BR2397" s="23"/>
      <c r="BS2397" s="23"/>
      <c r="BT2397" s="23"/>
      <c r="BU2397" s="23"/>
      <c r="BV2397" s="23"/>
      <c r="BW2397" s="23"/>
      <c r="BX2397" s="23"/>
      <c r="BY2397" s="23"/>
      <c r="BZ2397" s="23"/>
      <c r="CA2397" s="23"/>
      <c r="CB2397" s="23"/>
      <c r="CC2397" s="23"/>
      <c r="CD2397" s="23"/>
      <c r="CE2397" s="23"/>
      <c r="CF2397" s="21">
        <f t="shared" si="9"/>
        <v>0</v>
      </c>
      <c r="CG2397" s="21"/>
      <c r="CH2397" s="21"/>
      <c r="CI2397" s="21"/>
      <c r="CJ2397" s="21"/>
      <c r="CK2397" s="21"/>
      <c r="CL2397" s="21"/>
      <c r="CM2397" s="21"/>
      <c r="CN2397" s="21"/>
      <c r="CO2397" s="21"/>
      <c r="CP2397" s="21"/>
      <c r="CQ2397" s="21"/>
      <c r="CR2397" s="21"/>
      <c r="CS2397" s="21"/>
      <c r="CT2397" s="21"/>
      <c r="CU2397" s="21"/>
      <c r="CV2397" s="21"/>
      <c r="CW2397" s="21"/>
      <c r="CX2397" s="23">
        <f t="shared" si="11"/>
        <v>0</v>
      </c>
      <c r="CY2397" s="23"/>
      <c r="CZ2397" s="23"/>
      <c r="DA2397" s="23"/>
      <c r="DB2397" s="23"/>
      <c r="DC2397" s="23"/>
      <c r="DD2397" s="23"/>
      <c r="DE2397" s="22">
        <f t="shared" si="13"/>
        <v>0</v>
      </c>
      <c r="DF2397" s="21"/>
      <c r="DG2397" s="21"/>
      <c r="DH2397" s="21"/>
      <c r="DI2397" s="21"/>
      <c r="DJ2397" s="21"/>
      <c r="DK2397" s="24">
        <f t="shared" si="15"/>
        <v>0</v>
      </c>
      <c r="DL2397" s="23"/>
      <c r="DM2397" s="23"/>
      <c r="DN2397" s="3"/>
      <c r="DO2397" s="3"/>
      <c r="DP2397" s="3"/>
      <c r="DQ2397" s="3"/>
      <c r="DR2397" s="3"/>
      <c r="DS2397" s="3"/>
      <c r="DT2397" s="3"/>
      <c r="DU2397" s="3"/>
      <c r="DV2397" s="3"/>
      <c r="DW2397" s="3"/>
      <c r="DX2397" s="3"/>
      <c r="DY2397" s="3"/>
      <c r="DZ2397" s="3"/>
      <c r="EA2397" s="3"/>
      <c r="EB2397" s="3"/>
      <c r="EC2397" s="3"/>
      <c r="ED2397" s="3"/>
      <c r="EE2397" s="3"/>
      <c r="EF2397" s="3"/>
      <c r="EG2397" s="3"/>
    </row>
    <row r="2398" spans="1:137" ht="15.75" customHeight="1">
      <c r="A2398" s="15" t="s">
        <v>7617</v>
      </c>
      <c r="B2398" s="15" t="s">
        <v>7618</v>
      </c>
      <c r="C2398" s="16">
        <v>27144607</v>
      </c>
      <c r="D2398" s="15">
        <v>724365210</v>
      </c>
      <c r="E2398" s="15" t="s">
        <v>7619</v>
      </c>
      <c r="F2398" s="15" t="s">
        <v>84</v>
      </c>
      <c r="G2398" s="15" t="s">
        <v>101</v>
      </c>
      <c r="H2398" s="15" t="s">
        <v>158</v>
      </c>
      <c r="I2398" s="17">
        <f t="shared" si="18"/>
        <v>0</v>
      </c>
      <c r="J2398" s="17"/>
      <c r="K2398" s="17"/>
      <c r="L2398" s="17"/>
      <c r="M2398" s="17"/>
      <c r="N2398" s="17"/>
      <c r="O2398" s="17"/>
      <c r="P2398" s="17"/>
      <c r="Q2398" s="17"/>
      <c r="R2398" s="17"/>
      <c r="S2398" s="17"/>
      <c r="T2398" s="17"/>
      <c r="U2398" s="17"/>
      <c r="V2398" s="17"/>
      <c r="W2398" s="17"/>
      <c r="X2398" s="17"/>
      <c r="Y2398" s="17"/>
      <c r="Z2398" s="18">
        <f t="shared" si="1"/>
        <v>13</v>
      </c>
      <c r="AA2398" s="19"/>
      <c r="AB2398" s="19"/>
      <c r="AC2398" s="19"/>
      <c r="AD2398" s="19"/>
      <c r="AE2398" s="19"/>
      <c r="AF2398" s="19">
        <v>6</v>
      </c>
      <c r="AG2398" s="19"/>
      <c r="AH2398" s="19">
        <v>7</v>
      </c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20">
        <f t="shared" si="3"/>
        <v>0</v>
      </c>
      <c r="AS2398" s="21"/>
      <c r="AT2398" s="21"/>
      <c r="AU2398" s="21"/>
      <c r="AV2398" s="21"/>
      <c r="AW2398" s="21"/>
      <c r="AX2398" s="21"/>
      <c r="AY2398" s="21"/>
      <c r="AZ2398" s="21"/>
      <c r="BA2398" s="21"/>
      <c r="BB2398" s="21"/>
      <c r="BC2398" s="21"/>
      <c r="BD2398" s="21"/>
      <c r="BE2398" s="21"/>
      <c r="BF2398" s="21"/>
      <c r="BG2398" s="21"/>
      <c r="BH2398" s="21"/>
      <c r="BI2398" s="21"/>
      <c r="BJ2398" s="22">
        <f t="shared" si="21"/>
        <v>0</v>
      </c>
      <c r="BK2398" s="21"/>
      <c r="BL2398" s="21"/>
      <c r="BM2398" s="21"/>
      <c r="BN2398" s="23">
        <f t="shared" si="7"/>
        <v>0</v>
      </c>
      <c r="BO2398" s="23"/>
      <c r="BP2398" s="23"/>
      <c r="BQ2398" s="23"/>
      <c r="BR2398" s="23"/>
      <c r="BS2398" s="23"/>
      <c r="BT2398" s="23"/>
      <c r="BU2398" s="23"/>
      <c r="BV2398" s="23"/>
      <c r="BW2398" s="23"/>
      <c r="BX2398" s="23"/>
      <c r="BY2398" s="23"/>
      <c r="BZ2398" s="23"/>
      <c r="CA2398" s="23"/>
      <c r="CB2398" s="23"/>
      <c r="CC2398" s="23"/>
      <c r="CD2398" s="23"/>
      <c r="CE2398" s="23"/>
      <c r="CF2398" s="21">
        <f t="shared" si="9"/>
        <v>0</v>
      </c>
      <c r="CG2398" s="21"/>
      <c r="CH2398" s="21"/>
      <c r="CI2398" s="21"/>
      <c r="CJ2398" s="21"/>
      <c r="CK2398" s="21"/>
      <c r="CL2398" s="21"/>
      <c r="CM2398" s="21"/>
      <c r="CN2398" s="21"/>
      <c r="CO2398" s="21"/>
      <c r="CP2398" s="21"/>
      <c r="CQ2398" s="21"/>
      <c r="CR2398" s="21"/>
      <c r="CS2398" s="21"/>
      <c r="CT2398" s="21"/>
      <c r="CU2398" s="21"/>
      <c r="CV2398" s="21"/>
      <c r="CW2398" s="21"/>
      <c r="CX2398" s="23">
        <f t="shared" si="11"/>
        <v>0</v>
      </c>
      <c r="CY2398" s="23"/>
      <c r="CZ2398" s="23"/>
      <c r="DA2398" s="23"/>
      <c r="DB2398" s="23"/>
      <c r="DC2398" s="23"/>
      <c r="DD2398" s="23"/>
      <c r="DE2398" s="22">
        <f t="shared" si="13"/>
        <v>0</v>
      </c>
      <c r="DF2398" s="21"/>
      <c r="DG2398" s="21"/>
      <c r="DH2398" s="21"/>
      <c r="DI2398" s="21"/>
      <c r="DJ2398" s="21"/>
      <c r="DK2398" s="24">
        <f t="shared" si="15"/>
        <v>0</v>
      </c>
      <c r="DL2398" s="23"/>
      <c r="DM2398" s="23"/>
      <c r="DN2398" s="3"/>
      <c r="DO2398" s="3"/>
      <c r="DP2398" s="3"/>
      <c r="DQ2398" s="3"/>
      <c r="DR2398" s="3"/>
      <c r="DS2398" s="3"/>
      <c r="DT2398" s="3"/>
      <c r="DU2398" s="3"/>
      <c r="DV2398" s="3"/>
      <c r="DW2398" s="3"/>
      <c r="DX2398" s="3"/>
      <c r="DY2398" s="3"/>
      <c r="DZ2398" s="3"/>
      <c r="EA2398" s="3"/>
      <c r="EB2398" s="3"/>
      <c r="EC2398" s="3"/>
      <c r="ED2398" s="3"/>
      <c r="EE2398" s="3"/>
      <c r="EF2398" s="3"/>
      <c r="EG2398" s="3"/>
    </row>
    <row r="2399" spans="1:137" ht="15.75" customHeight="1">
      <c r="A2399" s="15" t="s">
        <v>7620</v>
      </c>
      <c r="B2399" s="15" t="s">
        <v>7621</v>
      </c>
      <c r="C2399" s="16">
        <v>60459956</v>
      </c>
      <c r="D2399" s="15">
        <v>731316827</v>
      </c>
      <c r="E2399" s="15" t="s">
        <v>7622</v>
      </c>
      <c r="F2399" s="15" t="s">
        <v>84</v>
      </c>
      <c r="G2399" s="15" t="s">
        <v>169</v>
      </c>
      <c r="H2399" s="15" t="s">
        <v>325</v>
      </c>
      <c r="I2399" s="17">
        <f t="shared" si="18"/>
        <v>0</v>
      </c>
      <c r="J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  <c r="U2399" s="17"/>
      <c r="V2399" s="17"/>
      <c r="W2399" s="17"/>
      <c r="X2399" s="17"/>
      <c r="Y2399" s="17"/>
      <c r="Z2399" s="18">
        <f t="shared" si="1"/>
        <v>19</v>
      </c>
      <c r="AA2399" s="19"/>
      <c r="AB2399" s="19"/>
      <c r="AC2399" s="19"/>
      <c r="AD2399" s="19"/>
      <c r="AE2399" s="19"/>
      <c r="AF2399" s="19"/>
      <c r="AG2399" s="19">
        <v>19</v>
      </c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20">
        <f t="shared" si="3"/>
        <v>0</v>
      </c>
      <c r="AS2399" s="21"/>
      <c r="AT2399" s="21"/>
      <c r="AU2399" s="21"/>
      <c r="AV2399" s="21"/>
      <c r="AW2399" s="21"/>
      <c r="AX2399" s="21"/>
      <c r="AY2399" s="21"/>
      <c r="AZ2399" s="21"/>
      <c r="BA2399" s="21"/>
      <c r="BB2399" s="21"/>
      <c r="BC2399" s="21"/>
      <c r="BD2399" s="21"/>
      <c r="BE2399" s="21"/>
      <c r="BF2399" s="21"/>
      <c r="BG2399" s="21"/>
      <c r="BH2399" s="21"/>
      <c r="BI2399" s="21"/>
      <c r="BJ2399" s="22">
        <f t="shared" si="21"/>
        <v>0</v>
      </c>
      <c r="BK2399" s="21"/>
      <c r="BL2399" s="21"/>
      <c r="BM2399" s="21"/>
      <c r="BN2399" s="23">
        <f t="shared" si="7"/>
        <v>0</v>
      </c>
      <c r="BO2399" s="23"/>
      <c r="BP2399" s="23"/>
      <c r="BQ2399" s="23"/>
      <c r="BR2399" s="23"/>
      <c r="BS2399" s="23"/>
      <c r="BT2399" s="23"/>
      <c r="BU2399" s="23" t="s">
        <v>209</v>
      </c>
      <c r="BV2399" s="23"/>
      <c r="BW2399" s="23"/>
      <c r="BX2399" s="23"/>
      <c r="BY2399" s="23"/>
      <c r="BZ2399" s="23"/>
      <c r="CA2399" s="23"/>
      <c r="CB2399" s="23"/>
      <c r="CC2399" s="23"/>
      <c r="CD2399" s="23"/>
      <c r="CE2399" s="23"/>
      <c r="CF2399" s="21">
        <f t="shared" si="9"/>
        <v>0</v>
      </c>
      <c r="CG2399" s="21"/>
      <c r="CH2399" s="21"/>
      <c r="CI2399" s="21"/>
      <c r="CJ2399" s="21"/>
      <c r="CK2399" s="21"/>
      <c r="CL2399" s="21"/>
      <c r="CM2399" s="21"/>
      <c r="CN2399" s="21"/>
      <c r="CO2399" s="21"/>
      <c r="CP2399" s="21"/>
      <c r="CQ2399" s="21"/>
      <c r="CR2399" s="21"/>
      <c r="CS2399" s="21"/>
      <c r="CT2399" s="21"/>
      <c r="CU2399" s="21"/>
      <c r="CV2399" s="21"/>
      <c r="CW2399" s="21"/>
      <c r="CX2399" s="23">
        <f t="shared" si="11"/>
        <v>0</v>
      </c>
      <c r="CY2399" s="23"/>
      <c r="CZ2399" s="23"/>
      <c r="DA2399" s="23"/>
      <c r="DB2399" s="23"/>
      <c r="DC2399" s="23"/>
      <c r="DD2399" s="23"/>
      <c r="DE2399" s="22">
        <f t="shared" si="13"/>
        <v>0</v>
      </c>
      <c r="DF2399" s="21"/>
      <c r="DG2399" s="21"/>
      <c r="DH2399" s="21"/>
      <c r="DI2399" s="21"/>
      <c r="DJ2399" s="21"/>
      <c r="DK2399" s="24">
        <f t="shared" si="15"/>
        <v>0</v>
      </c>
      <c r="DL2399" s="23"/>
      <c r="DM2399" s="23"/>
      <c r="DN2399" s="3"/>
      <c r="DO2399" s="3"/>
      <c r="DP2399" s="3"/>
      <c r="DQ2399" s="3"/>
      <c r="DR2399" s="3"/>
      <c r="DS2399" s="3"/>
      <c r="DT2399" s="3"/>
      <c r="DU2399" s="3"/>
      <c r="DV2399" s="3"/>
      <c r="DW2399" s="3"/>
      <c r="DX2399" s="3"/>
      <c r="DY2399" s="3"/>
      <c r="DZ2399" s="3"/>
      <c r="EA2399" s="3"/>
      <c r="EB2399" s="3"/>
      <c r="EC2399" s="3"/>
      <c r="ED2399" s="3"/>
      <c r="EE2399" s="3"/>
      <c r="EF2399" s="3"/>
      <c r="EG2399" s="3"/>
    </row>
    <row r="2400" spans="1:137" ht="15.75" customHeight="1">
      <c r="A2400" s="15" t="s">
        <v>7623</v>
      </c>
      <c r="B2400" s="15" t="s">
        <v>7624</v>
      </c>
      <c r="C2400" s="16" t="s">
        <v>7625</v>
      </c>
      <c r="D2400" s="15">
        <v>603424242</v>
      </c>
      <c r="E2400" s="15" t="s">
        <v>1719</v>
      </c>
      <c r="F2400" s="15" t="s">
        <v>84</v>
      </c>
      <c r="G2400" s="15" t="s">
        <v>101</v>
      </c>
      <c r="H2400" s="15" t="s">
        <v>68</v>
      </c>
      <c r="I2400" s="17">
        <f t="shared" si="18"/>
        <v>0</v>
      </c>
      <c r="J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17"/>
      <c r="U2400" s="17"/>
      <c r="V2400" s="17"/>
      <c r="W2400" s="17"/>
      <c r="X2400" s="17"/>
      <c r="Y2400" s="17"/>
      <c r="Z2400" s="18">
        <f t="shared" si="1"/>
        <v>13</v>
      </c>
      <c r="AA2400" s="19"/>
      <c r="AB2400" s="19"/>
      <c r="AC2400" s="19"/>
      <c r="AD2400" s="19"/>
      <c r="AE2400" s="19"/>
      <c r="AF2400" s="19">
        <v>6</v>
      </c>
      <c r="AG2400" s="19"/>
      <c r="AH2400" s="19">
        <v>7</v>
      </c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20">
        <f t="shared" si="3"/>
        <v>0</v>
      </c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21"/>
      <c r="BE2400" s="21"/>
      <c r="BF2400" s="21"/>
      <c r="BG2400" s="21"/>
      <c r="BH2400" s="21"/>
      <c r="BI2400" s="21"/>
      <c r="BJ2400" s="22">
        <f t="shared" si="21"/>
        <v>50</v>
      </c>
      <c r="BK2400" s="21">
        <v>50</v>
      </c>
      <c r="BL2400" s="21"/>
      <c r="BM2400" s="21"/>
      <c r="BN2400" s="23">
        <f t="shared" si="7"/>
        <v>0</v>
      </c>
      <c r="BO2400" s="23"/>
      <c r="BP2400" s="23"/>
      <c r="BQ2400" s="23"/>
      <c r="BR2400" s="23"/>
      <c r="BS2400" s="23"/>
      <c r="BT2400" s="23"/>
      <c r="BU2400" s="23"/>
      <c r="BV2400" s="23"/>
      <c r="BW2400" s="23"/>
      <c r="BX2400" s="23"/>
      <c r="BY2400" s="23"/>
      <c r="BZ2400" s="23"/>
      <c r="CA2400" s="23"/>
      <c r="CB2400" s="23"/>
      <c r="CC2400" s="23"/>
      <c r="CD2400" s="23"/>
      <c r="CE2400" s="23"/>
      <c r="CF2400" s="21">
        <f t="shared" si="9"/>
        <v>0</v>
      </c>
      <c r="CG2400" s="21"/>
      <c r="CH2400" s="21"/>
      <c r="CI2400" s="21"/>
      <c r="CJ2400" s="21"/>
      <c r="CK2400" s="21"/>
      <c r="CL2400" s="21"/>
      <c r="CM2400" s="21"/>
      <c r="CN2400" s="21"/>
      <c r="CO2400" s="21"/>
      <c r="CP2400" s="21"/>
      <c r="CQ2400" s="21"/>
      <c r="CR2400" s="21"/>
      <c r="CS2400" s="21"/>
      <c r="CT2400" s="21"/>
      <c r="CU2400" s="21"/>
      <c r="CV2400" s="21"/>
      <c r="CW2400" s="21"/>
      <c r="CX2400" s="23">
        <f t="shared" si="11"/>
        <v>0</v>
      </c>
      <c r="CY2400" s="23"/>
      <c r="CZ2400" s="23"/>
      <c r="DA2400" s="23"/>
      <c r="DB2400" s="23"/>
      <c r="DC2400" s="23"/>
      <c r="DD2400" s="23"/>
      <c r="DE2400" s="22">
        <f t="shared" si="13"/>
        <v>0</v>
      </c>
      <c r="DF2400" s="21"/>
      <c r="DG2400" s="21"/>
      <c r="DH2400" s="21"/>
      <c r="DI2400" s="21"/>
      <c r="DJ2400" s="21"/>
      <c r="DK2400" s="24">
        <f t="shared" si="15"/>
        <v>0</v>
      </c>
      <c r="DL2400" s="23"/>
      <c r="DM2400" s="23"/>
      <c r="DN2400" s="3"/>
      <c r="DO2400" s="3"/>
      <c r="DP2400" s="3"/>
      <c r="DQ2400" s="3"/>
      <c r="DR2400" s="3"/>
      <c r="DS2400" s="3"/>
      <c r="DT2400" s="3"/>
      <c r="DU2400" s="3"/>
      <c r="DV2400" s="3"/>
      <c r="DW2400" s="3"/>
      <c r="DX2400" s="3"/>
      <c r="DY2400" s="3"/>
      <c r="DZ2400" s="3"/>
      <c r="EA2400" s="3"/>
      <c r="EB2400" s="3"/>
      <c r="EC2400" s="3"/>
      <c r="ED2400" s="3"/>
      <c r="EE2400" s="3"/>
      <c r="EF2400" s="3"/>
      <c r="EG2400" s="3"/>
    </row>
    <row r="2401" spans="1:137" ht="15.75" customHeight="1">
      <c r="A2401" s="15" t="s">
        <v>7626</v>
      </c>
      <c r="B2401" s="15" t="s">
        <v>7627</v>
      </c>
      <c r="C2401" s="16" t="s">
        <v>7628</v>
      </c>
      <c r="D2401" s="15">
        <v>777269722</v>
      </c>
      <c r="E2401" s="15" t="s">
        <v>7629</v>
      </c>
      <c r="F2401" s="15" t="s">
        <v>84</v>
      </c>
      <c r="G2401" s="15" t="s">
        <v>101</v>
      </c>
      <c r="H2401" s="15" t="s">
        <v>117</v>
      </c>
      <c r="I2401" s="17">
        <f t="shared" si="18"/>
        <v>0</v>
      </c>
      <c r="J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  <c r="U2401" s="17"/>
      <c r="V2401" s="17"/>
      <c r="W2401" s="17"/>
      <c r="X2401" s="17"/>
      <c r="Y2401" s="17"/>
      <c r="Z2401" s="18">
        <f t="shared" si="1"/>
        <v>12</v>
      </c>
      <c r="AA2401" s="19"/>
      <c r="AB2401" s="19"/>
      <c r="AC2401" s="19"/>
      <c r="AD2401" s="19"/>
      <c r="AE2401" s="19"/>
      <c r="AF2401" s="19">
        <v>6</v>
      </c>
      <c r="AG2401" s="19"/>
      <c r="AH2401" s="19">
        <v>6</v>
      </c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20">
        <f t="shared" si="3"/>
        <v>0</v>
      </c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  <c r="BF2401" s="21"/>
      <c r="BG2401" s="21"/>
      <c r="BH2401" s="21"/>
      <c r="BI2401" s="21"/>
      <c r="BJ2401" s="22">
        <f t="shared" si="21"/>
        <v>0</v>
      </c>
      <c r="BK2401" s="21"/>
      <c r="BL2401" s="21"/>
      <c r="BM2401" s="21"/>
      <c r="BN2401" s="23">
        <f t="shared" si="7"/>
        <v>0</v>
      </c>
      <c r="BO2401" s="23"/>
      <c r="BP2401" s="23"/>
      <c r="BQ2401" s="23"/>
      <c r="BR2401" s="23"/>
      <c r="BS2401" s="23"/>
      <c r="BT2401" s="23"/>
      <c r="BU2401" s="23"/>
      <c r="BV2401" s="23"/>
      <c r="BW2401" s="23"/>
      <c r="BX2401" s="23"/>
      <c r="BY2401" s="23"/>
      <c r="BZ2401" s="23"/>
      <c r="CA2401" s="23"/>
      <c r="CB2401" s="23"/>
      <c r="CC2401" s="23"/>
      <c r="CD2401" s="23"/>
      <c r="CE2401" s="23"/>
      <c r="CF2401" s="21">
        <f t="shared" si="9"/>
        <v>0</v>
      </c>
      <c r="CG2401" s="21"/>
      <c r="CH2401" s="21"/>
      <c r="CI2401" s="21"/>
      <c r="CJ2401" s="21"/>
      <c r="CK2401" s="21"/>
      <c r="CL2401" s="21"/>
      <c r="CM2401" s="21"/>
      <c r="CN2401" s="21"/>
      <c r="CO2401" s="21"/>
      <c r="CP2401" s="21"/>
      <c r="CQ2401" s="21"/>
      <c r="CR2401" s="21"/>
      <c r="CS2401" s="21"/>
      <c r="CT2401" s="21"/>
      <c r="CU2401" s="21"/>
      <c r="CV2401" s="21"/>
      <c r="CW2401" s="21"/>
      <c r="CX2401" s="23">
        <f t="shared" si="11"/>
        <v>0</v>
      </c>
      <c r="CY2401" s="23"/>
      <c r="CZ2401" s="23"/>
      <c r="DA2401" s="23"/>
      <c r="DB2401" s="23"/>
      <c r="DC2401" s="23"/>
      <c r="DD2401" s="23"/>
      <c r="DE2401" s="22">
        <f t="shared" si="13"/>
        <v>0</v>
      </c>
      <c r="DF2401" s="21"/>
      <c r="DG2401" s="21"/>
      <c r="DH2401" s="21"/>
      <c r="DI2401" s="21"/>
      <c r="DJ2401" s="21"/>
      <c r="DK2401" s="24">
        <f t="shared" si="15"/>
        <v>0</v>
      </c>
      <c r="DL2401" s="23"/>
      <c r="DM2401" s="23"/>
      <c r="DN2401" s="3"/>
      <c r="DO2401" s="3"/>
      <c r="DP2401" s="3"/>
      <c r="DQ2401" s="3"/>
      <c r="DR2401" s="3"/>
      <c r="DS2401" s="3"/>
      <c r="DT2401" s="3"/>
      <c r="DU2401" s="3"/>
      <c r="DV2401" s="3"/>
      <c r="DW2401" s="3"/>
      <c r="DX2401" s="3"/>
      <c r="DY2401" s="3"/>
      <c r="DZ2401" s="3"/>
      <c r="EA2401" s="3"/>
      <c r="EB2401" s="3"/>
      <c r="EC2401" s="3"/>
      <c r="ED2401" s="3"/>
      <c r="EE2401" s="3"/>
      <c r="EF2401" s="3"/>
      <c r="EG2401" s="3"/>
    </row>
    <row r="2402" spans="1:137" ht="15.75" customHeight="1">
      <c r="A2402" s="15" t="s">
        <v>7630</v>
      </c>
      <c r="B2402" s="15" t="s">
        <v>7631</v>
      </c>
      <c r="C2402" s="16" t="s">
        <v>7632</v>
      </c>
      <c r="D2402" s="15">
        <v>727990303</v>
      </c>
      <c r="E2402" s="15" t="s">
        <v>5553</v>
      </c>
      <c r="F2402" s="15" t="s">
        <v>84</v>
      </c>
      <c r="G2402" s="15" t="s">
        <v>91</v>
      </c>
      <c r="H2402" s="15" t="s">
        <v>216</v>
      </c>
      <c r="I2402" s="17">
        <f t="shared" si="18"/>
        <v>0</v>
      </c>
      <c r="J2402" s="17"/>
      <c r="K2402" s="17"/>
      <c r="L2402" s="17"/>
      <c r="M2402" s="17"/>
      <c r="N2402" s="17"/>
      <c r="O2402" s="17"/>
      <c r="P2402" s="17"/>
      <c r="Q2402" s="17"/>
      <c r="R2402" s="17"/>
      <c r="S2402" s="17"/>
      <c r="T2402" s="17"/>
      <c r="U2402" s="17"/>
      <c r="V2402" s="17"/>
      <c r="W2402" s="17"/>
      <c r="X2402" s="17"/>
      <c r="Y2402" s="17"/>
      <c r="Z2402" s="18">
        <f t="shared" si="1"/>
        <v>39</v>
      </c>
      <c r="AA2402" s="19"/>
      <c r="AB2402" s="19"/>
      <c r="AC2402" s="19"/>
      <c r="AD2402" s="19"/>
      <c r="AE2402" s="19"/>
      <c r="AF2402" s="19"/>
      <c r="AG2402" s="19">
        <v>19</v>
      </c>
      <c r="AH2402" s="19"/>
      <c r="AI2402" s="19"/>
      <c r="AJ2402" s="19"/>
      <c r="AK2402" s="19"/>
      <c r="AL2402" s="19"/>
      <c r="AM2402" s="19"/>
      <c r="AN2402" s="19"/>
      <c r="AO2402" s="19">
        <v>20</v>
      </c>
      <c r="AP2402" s="19"/>
      <c r="AQ2402" s="19"/>
      <c r="AR2402" s="20">
        <f t="shared" si="3"/>
        <v>0</v>
      </c>
      <c r="AS2402" s="21"/>
      <c r="AT2402" s="21"/>
      <c r="AU2402" s="21"/>
      <c r="AV2402" s="21"/>
      <c r="AW2402" s="21"/>
      <c r="AX2402" s="21"/>
      <c r="AY2402" s="21"/>
      <c r="AZ2402" s="21"/>
      <c r="BA2402" s="21"/>
      <c r="BB2402" s="21"/>
      <c r="BC2402" s="21"/>
      <c r="BD2402" s="21"/>
      <c r="BE2402" s="21"/>
      <c r="BF2402" s="21"/>
      <c r="BG2402" s="21"/>
      <c r="BH2402" s="21"/>
      <c r="BI2402" s="21"/>
      <c r="BJ2402" s="22">
        <f t="shared" si="21"/>
        <v>0</v>
      </c>
      <c r="BK2402" s="21"/>
      <c r="BL2402" s="21"/>
      <c r="BM2402" s="21"/>
      <c r="BN2402" s="23">
        <f t="shared" si="7"/>
        <v>0</v>
      </c>
      <c r="BO2402" s="23"/>
      <c r="BP2402" s="23"/>
      <c r="BQ2402" s="23"/>
      <c r="BR2402" s="23"/>
      <c r="BS2402" s="23"/>
      <c r="BT2402" s="23"/>
      <c r="BU2402" s="23"/>
      <c r="BV2402" s="23"/>
      <c r="BW2402" s="23"/>
      <c r="BX2402" s="23"/>
      <c r="BY2402" s="23"/>
      <c r="BZ2402" s="23"/>
      <c r="CA2402" s="23"/>
      <c r="CB2402" s="23"/>
      <c r="CC2402" s="23"/>
      <c r="CD2402" s="23"/>
      <c r="CE2402" s="23"/>
      <c r="CF2402" s="21">
        <f t="shared" si="9"/>
        <v>200</v>
      </c>
      <c r="CG2402" s="21"/>
      <c r="CH2402" s="21"/>
      <c r="CI2402" s="21"/>
      <c r="CJ2402" s="21"/>
      <c r="CK2402" s="21"/>
      <c r="CL2402" s="21"/>
      <c r="CM2402" s="21"/>
      <c r="CN2402" s="21"/>
      <c r="CO2402" s="21"/>
      <c r="CP2402" s="21"/>
      <c r="CQ2402" s="21"/>
      <c r="CR2402" s="21"/>
      <c r="CS2402" s="21"/>
      <c r="CT2402" s="21"/>
      <c r="CU2402" s="21">
        <v>200</v>
      </c>
      <c r="CV2402" s="21"/>
      <c r="CW2402" s="21"/>
      <c r="CX2402" s="23">
        <f t="shared" si="11"/>
        <v>2</v>
      </c>
      <c r="CY2402" s="23"/>
      <c r="CZ2402" s="23"/>
      <c r="DA2402" s="23"/>
      <c r="DB2402" s="23">
        <v>2</v>
      </c>
      <c r="DC2402" s="23"/>
      <c r="DD2402" s="23"/>
      <c r="DE2402" s="22">
        <f t="shared" si="13"/>
        <v>0</v>
      </c>
      <c r="DF2402" s="21"/>
      <c r="DG2402" s="21"/>
      <c r="DH2402" s="21"/>
      <c r="DI2402" s="21"/>
      <c r="DJ2402" s="21"/>
      <c r="DK2402" s="24">
        <f t="shared" si="15"/>
        <v>0</v>
      </c>
      <c r="DL2402" s="23"/>
      <c r="DM2402" s="23"/>
      <c r="DN2402" s="3"/>
      <c r="DO2402" s="3"/>
      <c r="DP2402" s="3"/>
      <c r="DQ2402" s="3"/>
      <c r="DR2402" s="3"/>
      <c r="DS2402" s="3"/>
      <c r="DT2402" s="3"/>
      <c r="DU2402" s="3"/>
      <c r="DV2402" s="3"/>
      <c r="DW2402" s="3"/>
      <c r="DX2402" s="3"/>
      <c r="DY2402" s="3"/>
      <c r="DZ2402" s="3"/>
      <c r="EA2402" s="3"/>
      <c r="EB2402" s="3"/>
      <c r="EC2402" s="3"/>
      <c r="ED2402" s="3"/>
      <c r="EE2402" s="3"/>
      <c r="EF2402" s="3"/>
      <c r="EG2402" s="3"/>
    </row>
    <row r="2403" spans="1:137" ht="15.75" customHeight="1">
      <c r="A2403" s="15" t="s">
        <v>7633</v>
      </c>
      <c r="B2403" s="15" t="s">
        <v>7634</v>
      </c>
      <c r="C2403" s="16">
        <v>61383902</v>
      </c>
      <c r="D2403" s="15">
        <v>603746348</v>
      </c>
      <c r="E2403" s="15" t="s">
        <v>7635</v>
      </c>
      <c r="F2403" s="15" t="s">
        <v>84</v>
      </c>
      <c r="G2403" s="15" t="s">
        <v>101</v>
      </c>
      <c r="H2403" s="15" t="s">
        <v>76</v>
      </c>
      <c r="I2403" s="17">
        <f t="shared" si="18"/>
        <v>0</v>
      </c>
      <c r="J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  <c r="U2403" s="17"/>
      <c r="V2403" s="17"/>
      <c r="W2403" s="17"/>
      <c r="X2403" s="17"/>
      <c r="Y2403" s="17"/>
      <c r="Z2403" s="18">
        <f t="shared" si="1"/>
        <v>19</v>
      </c>
      <c r="AA2403" s="19"/>
      <c r="AB2403" s="19"/>
      <c r="AC2403" s="19"/>
      <c r="AD2403" s="19"/>
      <c r="AE2403" s="19"/>
      <c r="AF2403" s="19">
        <v>10</v>
      </c>
      <c r="AG2403" s="19"/>
      <c r="AH2403" s="19">
        <v>9</v>
      </c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20">
        <f t="shared" si="3"/>
        <v>0</v>
      </c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21"/>
      <c r="BE2403" s="21"/>
      <c r="BF2403" s="21"/>
      <c r="BG2403" s="21"/>
      <c r="BH2403" s="21"/>
      <c r="BI2403" s="21"/>
      <c r="BJ2403" s="22">
        <f t="shared" si="21"/>
        <v>0</v>
      </c>
      <c r="BK2403" s="21"/>
      <c r="BL2403" s="21"/>
      <c r="BM2403" s="21"/>
      <c r="BN2403" s="23">
        <f t="shared" si="7"/>
        <v>0</v>
      </c>
      <c r="BO2403" s="23"/>
      <c r="BP2403" s="23"/>
      <c r="BQ2403" s="23"/>
      <c r="BR2403" s="23"/>
      <c r="BS2403" s="23"/>
      <c r="BT2403" s="23"/>
      <c r="BU2403" s="23"/>
      <c r="BV2403" s="23"/>
      <c r="BW2403" s="23"/>
      <c r="BX2403" s="23"/>
      <c r="BY2403" s="23"/>
      <c r="BZ2403" s="23"/>
      <c r="CA2403" s="23"/>
      <c r="CB2403" s="23"/>
      <c r="CC2403" s="23"/>
      <c r="CD2403" s="23"/>
      <c r="CE2403" s="23"/>
      <c r="CF2403" s="21">
        <f t="shared" si="9"/>
        <v>0</v>
      </c>
      <c r="CG2403" s="21"/>
      <c r="CH2403" s="21"/>
      <c r="CI2403" s="21"/>
      <c r="CJ2403" s="21"/>
      <c r="CK2403" s="21"/>
      <c r="CL2403" s="21"/>
      <c r="CM2403" s="21"/>
      <c r="CN2403" s="21"/>
      <c r="CO2403" s="21"/>
      <c r="CP2403" s="21"/>
      <c r="CQ2403" s="21"/>
      <c r="CR2403" s="21"/>
      <c r="CS2403" s="21"/>
      <c r="CT2403" s="21"/>
      <c r="CU2403" s="21"/>
      <c r="CV2403" s="21"/>
      <c r="CW2403" s="21"/>
      <c r="CX2403" s="23">
        <f t="shared" si="11"/>
        <v>0</v>
      </c>
      <c r="CY2403" s="23"/>
      <c r="CZ2403" s="23"/>
      <c r="DA2403" s="23"/>
      <c r="DB2403" s="23"/>
      <c r="DC2403" s="23"/>
      <c r="DD2403" s="23"/>
      <c r="DE2403" s="22">
        <f t="shared" si="13"/>
        <v>0</v>
      </c>
      <c r="DF2403" s="21"/>
      <c r="DG2403" s="21"/>
      <c r="DH2403" s="21"/>
      <c r="DI2403" s="21"/>
      <c r="DJ2403" s="21"/>
      <c r="DK2403" s="24">
        <f t="shared" si="15"/>
        <v>0</v>
      </c>
      <c r="DL2403" s="23"/>
      <c r="DM2403" s="23"/>
      <c r="DN2403" s="3"/>
      <c r="DO2403" s="3"/>
      <c r="DP2403" s="3"/>
      <c r="DQ2403" s="3"/>
      <c r="DR2403" s="3"/>
      <c r="DS2403" s="3"/>
      <c r="DT2403" s="3"/>
      <c r="DU2403" s="3"/>
      <c r="DV2403" s="3"/>
      <c r="DW2403" s="3"/>
      <c r="DX2403" s="3"/>
      <c r="DY2403" s="3"/>
      <c r="DZ2403" s="3"/>
      <c r="EA2403" s="3"/>
      <c r="EB2403" s="3"/>
      <c r="EC2403" s="3"/>
      <c r="ED2403" s="3"/>
      <c r="EE2403" s="3"/>
      <c r="EF2403" s="3"/>
      <c r="EG2403" s="3"/>
    </row>
    <row r="2404" spans="1:137" ht="15.75" customHeight="1">
      <c r="A2404" s="15" t="s">
        <v>7636</v>
      </c>
      <c r="B2404" s="15" t="s">
        <v>7637</v>
      </c>
      <c r="C2404" s="16">
        <v>29004918</v>
      </c>
      <c r="D2404" s="15">
        <v>602723066</v>
      </c>
      <c r="E2404" s="15" t="s">
        <v>7638</v>
      </c>
      <c r="F2404" s="15" t="s">
        <v>84</v>
      </c>
      <c r="G2404" s="15" t="s">
        <v>101</v>
      </c>
      <c r="H2404" s="15" t="s">
        <v>216</v>
      </c>
      <c r="I2404" s="17">
        <f t="shared" si="18"/>
        <v>0</v>
      </c>
      <c r="J2404" s="17"/>
      <c r="K2404" s="17"/>
      <c r="L2404" s="17"/>
      <c r="M2404" s="17"/>
      <c r="N2404" s="17"/>
      <c r="O2404" s="17"/>
      <c r="P2404" s="17"/>
      <c r="Q2404" s="17"/>
      <c r="R2404" s="17"/>
      <c r="S2404" s="17"/>
      <c r="T2404" s="17"/>
      <c r="U2404" s="17"/>
      <c r="V2404" s="17"/>
      <c r="W2404" s="17"/>
      <c r="X2404" s="17"/>
      <c r="Y2404" s="17"/>
      <c r="Z2404" s="18">
        <f t="shared" si="1"/>
        <v>30</v>
      </c>
      <c r="AA2404" s="19"/>
      <c r="AB2404" s="19"/>
      <c r="AC2404" s="19"/>
      <c r="AD2404" s="19"/>
      <c r="AE2404" s="19"/>
      <c r="AF2404" s="19"/>
      <c r="AG2404" s="19"/>
      <c r="AH2404" s="19"/>
      <c r="AI2404" s="19">
        <v>30</v>
      </c>
      <c r="AJ2404" s="19"/>
      <c r="AK2404" s="19"/>
      <c r="AL2404" s="19"/>
      <c r="AM2404" s="19"/>
      <c r="AN2404" s="19"/>
      <c r="AO2404" s="19"/>
      <c r="AP2404" s="19"/>
      <c r="AQ2404" s="19"/>
      <c r="AR2404" s="20">
        <f t="shared" si="3"/>
        <v>0</v>
      </c>
      <c r="AS2404" s="21"/>
      <c r="AT2404" s="21"/>
      <c r="AU2404" s="21"/>
      <c r="AV2404" s="21"/>
      <c r="AW2404" s="21"/>
      <c r="AX2404" s="21"/>
      <c r="AY2404" s="21"/>
      <c r="AZ2404" s="21"/>
      <c r="BA2404" s="21"/>
      <c r="BB2404" s="21"/>
      <c r="BC2404" s="21"/>
      <c r="BD2404" s="21"/>
      <c r="BE2404" s="21"/>
      <c r="BF2404" s="21"/>
      <c r="BG2404" s="21"/>
      <c r="BH2404" s="21"/>
      <c r="BI2404" s="21"/>
      <c r="BJ2404" s="22">
        <f t="shared" si="21"/>
        <v>0</v>
      </c>
      <c r="BK2404" s="21"/>
      <c r="BL2404" s="21"/>
      <c r="BM2404" s="21"/>
      <c r="BN2404" s="23">
        <f t="shared" si="7"/>
        <v>0</v>
      </c>
      <c r="BO2404" s="23"/>
      <c r="BP2404" s="23"/>
      <c r="BQ2404" s="23"/>
      <c r="BR2404" s="23"/>
      <c r="BS2404" s="23"/>
      <c r="BT2404" s="23"/>
      <c r="BU2404" s="23"/>
      <c r="BV2404" s="23"/>
      <c r="BW2404" s="23"/>
      <c r="BX2404" s="23"/>
      <c r="BY2404" s="23"/>
      <c r="BZ2404" s="23"/>
      <c r="CA2404" s="23"/>
      <c r="CB2404" s="23"/>
      <c r="CC2404" s="23"/>
      <c r="CD2404" s="23"/>
      <c r="CE2404" s="23"/>
      <c r="CF2404" s="21">
        <f t="shared" si="9"/>
        <v>0</v>
      </c>
      <c r="CG2404" s="21"/>
      <c r="CH2404" s="21"/>
      <c r="CI2404" s="21"/>
      <c r="CJ2404" s="21"/>
      <c r="CK2404" s="21"/>
      <c r="CL2404" s="21"/>
      <c r="CM2404" s="21"/>
      <c r="CN2404" s="21"/>
      <c r="CO2404" s="21"/>
      <c r="CP2404" s="21"/>
      <c r="CQ2404" s="21"/>
      <c r="CR2404" s="21"/>
      <c r="CS2404" s="21"/>
      <c r="CT2404" s="21"/>
      <c r="CU2404" s="21"/>
      <c r="CV2404" s="21"/>
      <c r="CW2404" s="21"/>
      <c r="CX2404" s="23">
        <f t="shared" si="11"/>
        <v>0</v>
      </c>
      <c r="CY2404" s="23"/>
      <c r="CZ2404" s="23"/>
      <c r="DA2404" s="23"/>
      <c r="DB2404" s="23"/>
      <c r="DC2404" s="23"/>
      <c r="DD2404" s="23"/>
      <c r="DE2404" s="22">
        <f t="shared" si="13"/>
        <v>0</v>
      </c>
      <c r="DF2404" s="21"/>
      <c r="DG2404" s="21"/>
      <c r="DH2404" s="21"/>
      <c r="DI2404" s="21"/>
      <c r="DJ2404" s="21"/>
      <c r="DK2404" s="24">
        <f t="shared" si="15"/>
        <v>0</v>
      </c>
      <c r="DL2404" s="23"/>
      <c r="DM2404" s="23"/>
      <c r="DN2404" s="3"/>
      <c r="DO2404" s="3"/>
      <c r="DP2404" s="3"/>
      <c r="DQ2404" s="3"/>
      <c r="DR2404" s="3"/>
      <c r="DS2404" s="3"/>
      <c r="DT2404" s="3"/>
      <c r="DU2404" s="3"/>
      <c r="DV2404" s="3"/>
      <c r="DW2404" s="3"/>
      <c r="DX2404" s="3"/>
      <c r="DY2404" s="3"/>
      <c r="DZ2404" s="3"/>
      <c r="EA2404" s="3"/>
      <c r="EB2404" s="3"/>
      <c r="EC2404" s="3"/>
      <c r="ED2404" s="3"/>
      <c r="EE2404" s="3"/>
      <c r="EF2404" s="3"/>
      <c r="EG2404" s="3"/>
    </row>
    <row r="2405" spans="1:137" ht="15.75" customHeight="1">
      <c r="A2405" s="15" t="s">
        <v>7639</v>
      </c>
      <c r="B2405" s="15" t="s">
        <v>7640</v>
      </c>
      <c r="C2405" s="16" t="s">
        <v>7641</v>
      </c>
      <c r="D2405" s="15">
        <v>221715207</v>
      </c>
      <c r="E2405" s="15" t="s">
        <v>138</v>
      </c>
      <c r="F2405" s="15" t="s">
        <v>84</v>
      </c>
      <c r="G2405" s="15" t="s">
        <v>101</v>
      </c>
      <c r="H2405" s="15" t="s">
        <v>86</v>
      </c>
      <c r="I2405" s="17">
        <f t="shared" si="18"/>
        <v>0</v>
      </c>
      <c r="J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  <c r="U2405" s="17"/>
      <c r="V2405" s="17"/>
      <c r="W2405" s="17"/>
      <c r="X2405" s="17"/>
      <c r="Y2405" s="17"/>
      <c r="Z2405" s="18">
        <f t="shared" si="1"/>
        <v>12</v>
      </c>
      <c r="AA2405" s="19"/>
      <c r="AB2405" s="19"/>
      <c r="AC2405" s="19"/>
      <c r="AD2405" s="19"/>
      <c r="AE2405" s="19"/>
      <c r="AF2405" s="19">
        <v>6</v>
      </c>
      <c r="AG2405" s="19"/>
      <c r="AH2405" s="19">
        <v>6</v>
      </c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20">
        <f t="shared" si="3"/>
        <v>0</v>
      </c>
      <c r="AS2405" s="21"/>
      <c r="AT2405" s="21"/>
      <c r="AU2405" s="21"/>
      <c r="AV2405" s="21"/>
      <c r="AW2405" s="21"/>
      <c r="AX2405" s="21"/>
      <c r="AY2405" s="21"/>
      <c r="AZ2405" s="21"/>
      <c r="BA2405" s="21"/>
      <c r="BB2405" s="21"/>
      <c r="BC2405" s="21"/>
      <c r="BD2405" s="21"/>
      <c r="BE2405" s="21"/>
      <c r="BF2405" s="21"/>
      <c r="BG2405" s="21"/>
      <c r="BH2405" s="21"/>
      <c r="BI2405" s="21"/>
      <c r="BJ2405" s="22">
        <f t="shared" si="21"/>
        <v>0</v>
      </c>
      <c r="BK2405" s="21"/>
      <c r="BL2405" s="21"/>
      <c r="BM2405" s="21"/>
      <c r="BN2405" s="23">
        <f t="shared" si="7"/>
        <v>0</v>
      </c>
      <c r="BO2405" s="23"/>
      <c r="BP2405" s="23"/>
      <c r="BQ2405" s="23"/>
      <c r="BR2405" s="23"/>
      <c r="BS2405" s="23"/>
      <c r="BT2405" s="23"/>
      <c r="BU2405" s="23"/>
      <c r="BV2405" s="23"/>
      <c r="BW2405" s="23"/>
      <c r="BX2405" s="23"/>
      <c r="BY2405" s="23"/>
      <c r="BZ2405" s="23"/>
      <c r="CA2405" s="23"/>
      <c r="CB2405" s="23"/>
      <c r="CC2405" s="23"/>
      <c r="CD2405" s="23"/>
      <c r="CE2405" s="23"/>
      <c r="CF2405" s="21">
        <f t="shared" si="9"/>
        <v>0</v>
      </c>
      <c r="CG2405" s="21"/>
      <c r="CH2405" s="21"/>
      <c r="CI2405" s="21"/>
      <c r="CJ2405" s="21"/>
      <c r="CK2405" s="21"/>
      <c r="CL2405" s="21"/>
      <c r="CM2405" s="21"/>
      <c r="CN2405" s="21"/>
      <c r="CO2405" s="21"/>
      <c r="CP2405" s="21"/>
      <c r="CQ2405" s="21"/>
      <c r="CR2405" s="21"/>
      <c r="CS2405" s="21"/>
      <c r="CT2405" s="21"/>
      <c r="CU2405" s="21"/>
      <c r="CV2405" s="21"/>
      <c r="CW2405" s="21"/>
      <c r="CX2405" s="23">
        <f t="shared" si="11"/>
        <v>0</v>
      </c>
      <c r="CY2405" s="23"/>
      <c r="CZ2405" s="23"/>
      <c r="DA2405" s="23"/>
      <c r="DB2405" s="23"/>
      <c r="DC2405" s="23"/>
      <c r="DD2405" s="23"/>
      <c r="DE2405" s="22">
        <f t="shared" si="13"/>
        <v>0</v>
      </c>
      <c r="DF2405" s="21"/>
      <c r="DG2405" s="21"/>
      <c r="DH2405" s="21"/>
      <c r="DI2405" s="21"/>
      <c r="DJ2405" s="21"/>
      <c r="DK2405" s="24">
        <f t="shared" si="15"/>
        <v>0</v>
      </c>
      <c r="DL2405" s="23"/>
      <c r="DM2405" s="23"/>
      <c r="DN2405" s="3"/>
      <c r="DO2405" s="3"/>
      <c r="DP2405" s="3"/>
      <c r="DQ2405" s="3"/>
      <c r="DR2405" s="3"/>
      <c r="DS2405" s="3"/>
      <c r="DT2405" s="3"/>
      <c r="DU2405" s="3"/>
      <c r="DV2405" s="3"/>
      <c r="DW2405" s="3"/>
      <c r="DX2405" s="3"/>
      <c r="DY2405" s="3"/>
      <c r="DZ2405" s="3"/>
      <c r="EA2405" s="3"/>
      <c r="EB2405" s="3"/>
      <c r="EC2405" s="3"/>
      <c r="ED2405" s="3"/>
      <c r="EE2405" s="3"/>
      <c r="EF2405" s="3"/>
      <c r="EG2405" s="3"/>
    </row>
    <row r="2406" spans="1:137" ht="15.75" customHeight="1">
      <c r="A2406" s="15" t="s">
        <v>7642</v>
      </c>
      <c r="B2406" s="15" t="s">
        <v>7643</v>
      </c>
      <c r="C2406" s="16">
        <v>71217894</v>
      </c>
      <c r="D2406" s="15">
        <v>602423492</v>
      </c>
      <c r="E2406" s="15" t="s">
        <v>7644</v>
      </c>
      <c r="F2406" s="15" t="s">
        <v>84</v>
      </c>
      <c r="G2406" s="15" t="s">
        <v>101</v>
      </c>
      <c r="H2406" s="15" t="s">
        <v>57</v>
      </c>
      <c r="I2406" s="17">
        <f t="shared" si="18"/>
        <v>0</v>
      </c>
      <c r="J2406" s="17"/>
      <c r="K2406" s="17"/>
      <c r="L2406" s="17"/>
      <c r="M2406" s="17"/>
      <c r="N2406" s="17"/>
      <c r="O2406" s="17"/>
      <c r="P2406" s="17"/>
      <c r="Q2406" s="17"/>
      <c r="R2406" s="17"/>
      <c r="S2406" s="17"/>
      <c r="T2406" s="17"/>
      <c r="U2406" s="17"/>
      <c r="V2406" s="17"/>
      <c r="W2406" s="17"/>
      <c r="X2406" s="17"/>
      <c r="Y2406" s="17"/>
      <c r="Z2406" s="18">
        <f t="shared" si="1"/>
        <v>19</v>
      </c>
      <c r="AA2406" s="19"/>
      <c r="AB2406" s="19"/>
      <c r="AC2406" s="19"/>
      <c r="AD2406" s="19"/>
      <c r="AE2406" s="19"/>
      <c r="AF2406" s="19">
        <v>10</v>
      </c>
      <c r="AG2406" s="19"/>
      <c r="AH2406" s="19">
        <v>9</v>
      </c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20">
        <f t="shared" si="3"/>
        <v>0</v>
      </c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D2406" s="21"/>
      <c r="BE2406" s="21"/>
      <c r="BF2406" s="21"/>
      <c r="BG2406" s="21"/>
      <c r="BH2406" s="21"/>
      <c r="BI2406" s="21"/>
      <c r="BJ2406" s="22">
        <f t="shared" si="21"/>
        <v>0</v>
      </c>
      <c r="BK2406" s="21"/>
      <c r="BL2406" s="21"/>
      <c r="BM2406" s="21"/>
      <c r="BN2406" s="23">
        <f t="shared" si="7"/>
        <v>5</v>
      </c>
      <c r="BO2406" s="23"/>
      <c r="BP2406" s="23"/>
      <c r="BQ2406" s="23">
        <v>5</v>
      </c>
      <c r="BR2406" s="23"/>
      <c r="BS2406" s="23"/>
      <c r="BT2406" s="23"/>
      <c r="BU2406" s="23"/>
      <c r="BV2406" s="23"/>
      <c r="BW2406" s="23"/>
      <c r="BX2406" s="23"/>
      <c r="BY2406" s="23"/>
      <c r="BZ2406" s="23"/>
      <c r="CA2406" s="23"/>
      <c r="CB2406" s="23"/>
      <c r="CC2406" s="23"/>
      <c r="CD2406" s="23"/>
      <c r="CE2406" s="23"/>
      <c r="CF2406" s="21">
        <f t="shared" si="9"/>
        <v>0</v>
      </c>
      <c r="CG2406" s="21"/>
      <c r="CH2406" s="21"/>
      <c r="CI2406" s="21"/>
      <c r="CJ2406" s="21"/>
      <c r="CK2406" s="21"/>
      <c r="CL2406" s="21"/>
      <c r="CM2406" s="21"/>
      <c r="CN2406" s="21"/>
      <c r="CO2406" s="21"/>
      <c r="CP2406" s="21"/>
      <c r="CQ2406" s="21"/>
      <c r="CR2406" s="21"/>
      <c r="CS2406" s="21"/>
      <c r="CT2406" s="21"/>
      <c r="CU2406" s="21"/>
      <c r="CV2406" s="21"/>
      <c r="CW2406" s="21"/>
      <c r="CX2406" s="23">
        <f t="shared" si="11"/>
        <v>0</v>
      </c>
      <c r="CY2406" s="23"/>
      <c r="CZ2406" s="23"/>
      <c r="DA2406" s="23"/>
      <c r="DB2406" s="23"/>
      <c r="DC2406" s="23"/>
      <c r="DD2406" s="23"/>
      <c r="DE2406" s="22">
        <f t="shared" si="13"/>
        <v>0</v>
      </c>
      <c r="DF2406" s="21"/>
      <c r="DG2406" s="21"/>
      <c r="DH2406" s="21"/>
      <c r="DI2406" s="21"/>
      <c r="DJ2406" s="21"/>
      <c r="DK2406" s="24">
        <f t="shared" si="15"/>
        <v>0</v>
      </c>
      <c r="DL2406" s="23"/>
      <c r="DM2406" s="23"/>
      <c r="DN2406" s="3"/>
      <c r="DO2406" s="3"/>
      <c r="DP2406" s="3"/>
      <c r="DQ2406" s="3"/>
      <c r="DR2406" s="3"/>
      <c r="DS2406" s="3"/>
      <c r="DT2406" s="3"/>
      <c r="DU2406" s="3"/>
      <c r="DV2406" s="3"/>
      <c r="DW2406" s="3"/>
      <c r="DX2406" s="3"/>
      <c r="DY2406" s="3"/>
      <c r="DZ2406" s="3"/>
      <c r="EA2406" s="3"/>
      <c r="EB2406" s="3"/>
      <c r="EC2406" s="3"/>
      <c r="ED2406" s="3"/>
      <c r="EE2406" s="3"/>
      <c r="EF2406" s="3"/>
      <c r="EG2406" s="3"/>
    </row>
    <row r="2407" spans="1:137" ht="15.75" customHeight="1">
      <c r="A2407" s="15" t="s">
        <v>7645</v>
      </c>
      <c r="B2407" s="15" t="s">
        <v>7646</v>
      </c>
      <c r="C2407" s="16" t="s">
        <v>7647</v>
      </c>
      <c r="D2407" s="15">
        <v>776572809</v>
      </c>
      <c r="E2407" s="15" t="s">
        <v>7648</v>
      </c>
      <c r="F2407" s="15" t="s">
        <v>84</v>
      </c>
      <c r="G2407" s="15" t="s">
        <v>101</v>
      </c>
      <c r="H2407" s="15" t="s">
        <v>158</v>
      </c>
      <c r="I2407" s="17">
        <f t="shared" si="18"/>
        <v>0</v>
      </c>
      <c r="J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  <c r="U2407" s="17"/>
      <c r="V2407" s="17"/>
      <c r="W2407" s="17"/>
      <c r="X2407" s="17"/>
      <c r="Y2407" s="17"/>
      <c r="Z2407" s="18">
        <f t="shared" si="1"/>
        <v>15</v>
      </c>
      <c r="AA2407" s="19"/>
      <c r="AB2407" s="19"/>
      <c r="AC2407" s="19"/>
      <c r="AD2407" s="19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>
        <v>15</v>
      </c>
      <c r="AP2407" s="19"/>
      <c r="AQ2407" s="19"/>
      <c r="AR2407" s="20">
        <f t="shared" si="3"/>
        <v>0</v>
      </c>
      <c r="AS2407" s="21"/>
      <c r="AT2407" s="21"/>
      <c r="AU2407" s="21"/>
      <c r="AV2407" s="21"/>
      <c r="AW2407" s="21"/>
      <c r="AX2407" s="21"/>
      <c r="AY2407" s="21"/>
      <c r="AZ2407" s="21"/>
      <c r="BA2407" s="21"/>
      <c r="BB2407" s="21"/>
      <c r="BC2407" s="21"/>
      <c r="BD2407" s="21"/>
      <c r="BE2407" s="21"/>
      <c r="BF2407" s="21"/>
      <c r="BG2407" s="21"/>
      <c r="BH2407" s="21"/>
      <c r="BI2407" s="21"/>
      <c r="BJ2407" s="22">
        <f t="shared" si="21"/>
        <v>0</v>
      </c>
      <c r="BK2407" s="21"/>
      <c r="BL2407" s="21"/>
      <c r="BM2407" s="21"/>
      <c r="BN2407" s="23">
        <f t="shared" si="7"/>
        <v>0</v>
      </c>
      <c r="BO2407" s="23"/>
      <c r="BP2407" s="23"/>
      <c r="BQ2407" s="23"/>
      <c r="BR2407" s="23"/>
      <c r="BS2407" s="23"/>
      <c r="BT2407" s="23"/>
      <c r="BU2407" s="23"/>
      <c r="BV2407" s="23"/>
      <c r="BW2407" s="23"/>
      <c r="BX2407" s="23"/>
      <c r="BY2407" s="23"/>
      <c r="BZ2407" s="23"/>
      <c r="CA2407" s="23"/>
      <c r="CB2407" s="23"/>
      <c r="CC2407" s="23"/>
      <c r="CD2407" s="23"/>
      <c r="CE2407" s="23"/>
      <c r="CF2407" s="21">
        <f t="shared" si="9"/>
        <v>0</v>
      </c>
      <c r="CG2407" s="21"/>
      <c r="CH2407" s="21"/>
      <c r="CI2407" s="21"/>
      <c r="CJ2407" s="21"/>
      <c r="CK2407" s="21"/>
      <c r="CL2407" s="21"/>
      <c r="CM2407" s="21"/>
      <c r="CN2407" s="21"/>
      <c r="CO2407" s="21"/>
      <c r="CP2407" s="21"/>
      <c r="CQ2407" s="21"/>
      <c r="CR2407" s="21"/>
      <c r="CS2407" s="21"/>
      <c r="CT2407" s="21"/>
      <c r="CU2407" s="21"/>
      <c r="CV2407" s="21"/>
      <c r="CW2407" s="21"/>
      <c r="CX2407" s="23">
        <f t="shared" si="11"/>
        <v>2</v>
      </c>
      <c r="CY2407" s="23"/>
      <c r="CZ2407" s="23"/>
      <c r="DA2407" s="23"/>
      <c r="DB2407" s="23">
        <v>2</v>
      </c>
      <c r="DC2407" s="23"/>
      <c r="DD2407" s="23"/>
      <c r="DE2407" s="22">
        <f t="shared" si="13"/>
        <v>0</v>
      </c>
      <c r="DF2407" s="21"/>
      <c r="DG2407" s="21"/>
      <c r="DH2407" s="21"/>
      <c r="DI2407" s="21"/>
      <c r="DJ2407" s="21"/>
      <c r="DK2407" s="24">
        <f t="shared" si="15"/>
        <v>0</v>
      </c>
      <c r="DL2407" s="23"/>
      <c r="DM2407" s="23"/>
      <c r="DN2407" s="3"/>
      <c r="DO2407" s="3"/>
      <c r="DP2407" s="3"/>
      <c r="DQ2407" s="3"/>
      <c r="DR2407" s="3"/>
      <c r="DS2407" s="3"/>
      <c r="DT2407" s="3"/>
      <c r="DU2407" s="3"/>
      <c r="DV2407" s="3"/>
      <c r="DW2407" s="3"/>
      <c r="DX2407" s="3"/>
      <c r="DY2407" s="3"/>
      <c r="DZ2407" s="3"/>
      <c r="EA2407" s="3"/>
      <c r="EB2407" s="3"/>
      <c r="EC2407" s="3"/>
      <c r="ED2407" s="3"/>
      <c r="EE2407" s="3"/>
      <c r="EF2407" s="3"/>
      <c r="EG2407" s="3"/>
    </row>
    <row r="2408" spans="1:137" ht="15.75" customHeight="1">
      <c r="A2408" s="15" t="s">
        <v>7649</v>
      </c>
      <c r="B2408" s="15" t="s">
        <v>7650</v>
      </c>
      <c r="C2408" s="16">
        <v>74322109</v>
      </c>
      <c r="D2408" s="15">
        <v>777228710</v>
      </c>
      <c r="E2408" s="15" t="s">
        <v>7651</v>
      </c>
      <c r="F2408" s="15" t="s">
        <v>84</v>
      </c>
      <c r="G2408" s="15" t="s">
        <v>101</v>
      </c>
      <c r="H2408" s="15" t="s">
        <v>174</v>
      </c>
      <c r="I2408" s="17">
        <f t="shared" si="18"/>
        <v>0</v>
      </c>
      <c r="J2408" s="17"/>
      <c r="K2408" s="17"/>
      <c r="L2408" s="17"/>
      <c r="M2408" s="17"/>
      <c r="N2408" s="17"/>
      <c r="O2408" s="17"/>
      <c r="P2408" s="17"/>
      <c r="Q2408" s="17"/>
      <c r="R2408" s="17"/>
      <c r="S2408" s="17"/>
      <c r="T2408" s="17"/>
      <c r="U2408" s="17"/>
      <c r="V2408" s="17"/>
      <c r="W2408" s="17"/>
      <c r="X2408" s="17"/>
      <c r="Y2408" s="17"/>
      <c r="Z2408" s="18">
        <f t="shared" si="1"/>
        <v>19</v>
      </c>
      <c r="AA2408" s="19"/>
      <c r="AB2408" s="19"/>
      <c r="AC2408" s="19"/>
      <c r="AD2408" s="19"/>
      <c r="AE2408" s="19"/>
      <c r="AF2408" s="25">
        <v>12</v>
      </c>
      <c r="AG2408" s="19"/>
      <c r="AH2408" s="19">
        <v>7</v>
      </c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20">
        <f t="shared" si="3"/>
        <v>0</v>
      </c>
      <c r="AS2408" s="21"/>
      <c r="AT2408" s="21"/>
      <c r="AU2408" s="21"/>
      <c r="AV2408" s="21"/>
      <c r="AW2408" s="21"/>
      <c r="AX2408" s="21"/>
      <c r="AY2408" s="21"/>
      <c r="AZ2408" s="21"/>
      <c r="BA2408" s="21"/>
      <c r="BB2408" s="21"/>
      <c r="BC2408" s="21"/>
      <c r="BD2408" s="21"/>
      <c r="BE2408" s="21"/>
      <c r="BF2408" s="21"/>
      <c r="BG2408" s="21"/>
      <c r="BH2408" s="21"/>
      <c r="BI2408" s="21"/>
      <c r="BJ2408" s="22">
        <f t="shared" si="21"/>
        <v>0</v>
      </c>
      <c r="BK2408" s="21"/>
      <c r="BL2408" s="21"/>
      <c r="BM2408" s="21"/>
      <c r="BN2408" s="23">
        <f t="shared" si="7"/>
        <v>0</v>
      </c>
      <c r="BO2408" s="23"/>
      <c r="BP2408" s="23"/>
      <c r="BQ2408" s="23"/>
      <c r="BR2408" s="23"/>
      <c r="BS2408" s="23"/>
      <c r="BT2408" s="23"/>
      <c r="BU2408" s="23"/>
      <c r="BV2408" s="23"/>
      <c r="BW2408" s="23"/>
      <c r="BX2408" s="23"/>
      <c r="BY2408" s="23"/>
      <c r="BZ2408" s="23"/>
      <c r="CA2408" s="23"/>
      <c r="CB2408" s="23"/>
      <c r="CC2408" s="23"/>
      <c r="CD2408" s="23"/>
      <c r="CE2408" s="23"/>
      <c r="CF2408" s="21">
        <f t="shared" si="9"/>
        <v>0</v>
      </c>
      <c r="CG2408" s="21"/>
      <c r="CH2408" s="21"/>
      <c r="CI2408" s="21"/>
      <c r="CJ2408" s="21"/>
      <c r="CK2408" s="21"/>
      <c r="CL2408" s="21"/>
      <c r="CM2408" s="21"/>
      <c r="CN2408" s="21"/>
      <c r="CO2408" s="21"/>
      <c r="CP2408" s="21"/>
      <c r="CQ2408" s="21"/>
      <c r="CR2408" s="21"/>
      <c r="CS2408" s="21"/>
      <c r="CT2408" s="21"/>
      <c r="CU2408" s="21"/>
      <c r="CV2408" s="21"/>
      <c r="CW2408" s="21"/>
      <c r="CX2408" s="23">
        <f t="shared" si="11"/>
        <v>0</v>
      </c>
      <c r="CY2408" s="23"/>
      <c r="CZ2408" s="23"/>
      <c r="DA2408" s="23"/>
      <c r="DB2408" s="23"/>
      <c r="DC2408" s="23"/>
      <c r="DD2408" s="23"/>
      <c r="DE2408" s="22">
        <f t="shared" si="13"/>
        <v>0</v>
      </c>
      <c r="DF2408" s="21"/>
      <c r="DG2408" s="21"/>
      <c r="DH2408" s="21"/>
      <c r="DI2408" s="21"/>
      <c r="DJ2408" s="21"/>
      <c r="DK2408" s="24">
        <f t="shared" si="15"/>
        <v>0</v>
      </c>
      <c r="DL2408" s="23"/>
      <c r="DM2408" s="23"/>
      <c r="DN2408" s="3"/>
      <c r="DO2408" s="3"/>
      <c r="DP2408" s="3"/>
      <c r="DQ2408" s="3"/>
      <c r="DR2408" s="3"/>
      <c r="DS2408" s="3"/>
      <c r="DT2408" s="3"/>
      <c r="DU2408" s="3"/>
      <c r="DV2408" s="3"/>
      <c r="DW2408" s="3"/>
      <c r="DX2408" s="3"/>
      <c r="DY2408" s="3"/>
      <c r="DZ2408" s="3"/>
      <c r="EA2408" s="3"/>
      <c r="EB2408" s="3"/>
      <c r="EC2408" s="3"/>
      <c r="ED2408" s="3"/>
      <c r="EE2408" s="3"/>
      <c r="EF2408" s="3"/>
      <c r="EG2408" s="3"/>
    </row>
    <row r="2409" spans="1:137" ht="15.75" customHeight="1">
      <c r="A2409" s="15" t="s">
        <v>7652</v>
      </c>
      <c r="B2409" s="15" t="s">
        <v>7653</v>
      </c>
      <c r="C2409" s="16" t="s">
        <v>7654</v>
      </c>
      <c r="D2409" s="15">
        <v>605780671</v>
      </c>
      <c r="E2409" s="15" t="s">
        <v>7655</v>
      </c>
      <c r="F2409" s="15" t="s">
        <v>84</v>
      </c>
      <c r="G2409" s="15" t="s">
        <v>91</v>
      </c>
      <c r="H2409" s="15" t="s">
        <v>174</v>
      </c>
      <c r="I2409" s="17">
        <f t="shared" si="18"/>
        <v>0</v>
      </c>
      <c r="J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  <c r="U2409" s="17"/>
      <c r="V2409" s="17"/>
      <c r="W2409" s="17"/>
      <c r="X2409" s="17"/>
      <c r="Y2409" s="17"/>
      <c r="Z2409" s="18">
        <f t="shared" si="1"/>
        <v>19</v>
      </c>
      <c r="AA2409" s="19"/>
      <c r="AB2409" s="19"/>
      <c r="AC2409" s="19"/>
      <c r="AD2409" s="19"/>
      <c r="AE2409" s="19"/>
      <c r="AF2409" s="19"/>
      <c r="AG2409" s="19">
        <v>19</v>
      </c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20">
        <f t="shared" si="3"/>
        <v>0</v>
      </c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D2409" s="21"/>
      <c r="BE2409" s="21"/>
      <c r="BF2409" s="21"/>
      <c r="BG2409" s="21"/>
      <c r="BH2409" s="21"/>
      <c r="BI2409" s="21"/>
      <c r="BJ2409" s="22">
        <f t="shared" si="21"/>
        <v>0</v>
      </c>
      <c r="BK2409" s="21"/>
      <c r="BL2409" s="21"/>
      <c r="BM2409" s="21"/>
      <c r="BN2409" s="23">
        <f t="shared" si="7"/>
        <v>0</v>
      </c>
      <c r="BO2409" s="23"/>
      <c r="BP2409" s="23"/>
      <c r="BQ2409" s="23"/>
      <c r="BR2409" s="23"/>
      <c r="BS2409" s="23"/>
      <c r="BT2409" s="23"/>
      <c r="BU2409" s="23"/>
      <c r="BV2409" s="23"/>
      <c r="BW2409" s="23"/>
      <c r="BX2409" s="23"/>
      <c r="BY2409" s="23"/>
      <c r="BZ2409" s="23"/>
      <c r="CA2409" s="23"/>
      <c r="CB2409" s="23"/>
      <c r="CC2409" s="23"/>
      <c r="CD2409" s="23"/>
      <c r="CE2409" s="23"/>
      <c r="CF2409" s="21">
        <f t="shared" si="9"/>
        <v>0</v>
      </c>
      <c r="CG2409" s="21"/>
      <c r="CH2409" s="21"/>
      <c r="CI2409" s="21"/>
      <c r="CJ2409" s="21"/>
      <c r="CK2409" s="21"/>
      <c r="CL2409" s="21"/>
      <c r="CM2409" s="21"/>
      <c r="CN2409" s="21"/>
      <c r="CO2409" s="21"/>
      <c r="CP2409" s="21"/>
      <c r="CQ2409" s="21"/>
      <c r="CR2409" s="21"/>
      <c r="CS2409" s="21"/>
      <c r="CT2409" s="21"/>
      <c r="CU2409" s="21"/>
      <c r="CV2409" s="21"/>
      <c r="CW2409" s="21"/>
      <c r="CX2409" s="23">
        <f t="shared" si="11"/>
        <v>0</v>
      </c>
      <c r="CY2409" s="23"/>
      <c r="CZ2409" s="23"/>
      <c r="DA2409" s="23"/>
      <c r="DB2409" s="23"/>
      <c r="DC2409" s="23"/>
      <c r="DD2409" s="23"/>
      <c r="DE2409" s="22">
        <f t="shared" si="13"/>
        <v>0</v>
      </c>
      <c r="DF2409" s="21"/>
      <c r="DG2409" s="21"/>
      <c r="DH2409" s="21"/>
      <c r="DI2409" s="21"/>
      <c r="DJ2409" s="21"/>
      <c r="DK2409" s="24">
        <f t="shared" si="15"/>
        <v>0</v>
      </c>
      <c r="DL2409" s="23"/>
      <c r="DM2409" s="23"/>
      <c r="DN2409" s="3"/>
      <c r="DO2409" s="3"/>
      <c r="DP2409" s="3"/>
      <c r="DQ2409" s="3"/>
      <c r="DR2409" s="3"/>
      <c r="DS2409" s="3"/>
      <c r="DT2409" s="3"/>
      <c r="DU2409" s="3"/>
      <c r="DV2409" s="3"/>
      <c r="DW2409" s="3"/>
      <c r="DX2409" s="3"/>
      <c r="DY2409" s="3"/>
      <c r="DZ2409" s="3"/>
      <c r="EA2409" s="3"/>
      <c r="EB2409" s="3"/>
      <c r="EC2409" s="3"/>
      <c r="ED2409" s="3"/>
      <c r="EE2409" s="3"/>
      <c r="EF2409" s="3"/>
      <c r="EG2409" s="3"/>
    </row>
    <row r="2410" spans="1:137" ht="15.75" customHeight="1">
      <c r="A2410" s="15" t="s">
        <v>7656</v>
      </c>
      <c r="B2410" s="15" t="s">
        <v>2015</v>
      </c>
      <c r="C2410" s="16">
        <v>75056844</v>
      </c>
      <c r="D2410" s="15">
        <v>728654625</v>
      </c>
      <c r="E2410" s="15" t="s">
        <v>2016</v>
      </c>
      <c r="F2410" s="15" t="s">
        <v>84</v>
      </c>
      <c r="G2410" s="15" t="s">
        <v>101</v>
      </c>
      <c r="H2410" s="15" t="s">
        <v>216</v>
      </c>
      <c r="I2410" s="17">
        <f t="shared" si="18"/>
        <v>0</v>
      </c>
      <c r="J2410" s="17"/>
      <c r="K2410" s="17"/>
      <c r="L2410" s="17"/>
      <c r="M2410" s="17"/>
      <c r="N2410" s="17"/>
      <c r="O2410" s="17"/>
      <c r="P2410" s="17"/>
      <c r="Q2410" s="17"/>
      <c r="R2410" s="17"/>
      <c r="S2410" s="17"/>
      <c r="T2410" s="17"/>
      <c r="U2410" s="17"/>
      <c r="V2410" s="17"/>
      <c r="W2410" s="17"/>
      <c r="X2410" s="17"/>
      <c r="Y2410" s="17"/>
      <c r="Z2410" s="18">
        <f t="shared" si="1"/>
        <v>19</v>
      </c>
      <c r="AA2410" s="19"/>
      <c r="AB2410" s="19"/>
      <c r="AC2410" s="19"/>
      <c r="AD2410" s="19"/>
      <c r="AE2410" s="19"/>
      <c r="AF2410" s="19">
        <v>10</v>
      </c>
      <c r="AG2410" s="19"/>
      <c r="AH2410" s="19">
        <v>9</v>
      </c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20">
        <f t="shared" si="3"/>
        <v>0</v>
      </c>
      <c r="AS2410" s="21"/>
      <c r="AT2410" s="21"/>
      <c r="AU2410" s="21"/>
      <c r="AV2410" s="21"/>
      <c r="AW2410" s="21"/>
      <c r="AX2410" s="21"/>
      <c r="AY2410" s="21"/>
      <c r="AZ2410" s="21"/>
      <c r="BA2410" s="21"/>
      <c r="BB2410" s="21"/>
      <c r="BC2410" s="21"/>
      <c r="BD2410" s="21"/>
      <c r="BE2410" s="21"/>
      <c r="BF2410" s="21"/>
      <c r="BG2410" s="21"/>
      <c r="BH2410" s="21"/>
      <c r="BI2410" s="21"/>
      <c r="BJ2410" s="22">
        <f t="shared" si="21"/>
        <v>0</v>
      </c>
      <c r="BK2410" s="21"/>
      <c r="BL2410" s="21"/>
      <c r="BM2410" s="21"/>
      <c r="BN2410" s="23">
        <f t="shared" si="7"/>
        <v>0</v>
      </c>
      <c r="BO2410" s="23"/>
      <c r="BP2410" s="23"/>
      <c r="BQ2410" s="23"/>
      <c r="BR2410" s="23"/>
      <c r="BS2410" s="23"/>
      <c r="BT2410" s="23"/>
      <c r="BU2410" s="23"/>
      <c r="BV2410" s="23"/>
      <c r="BW2410" s="23"/>
      <c r="BX2410" s="23"/>
      <c r="BY2410" s="23"/>
      <c r="BZ2410" s="23"/>
      <c r="CA2410" s="23"/>
      <c r="CB2410" s="23"/>
      <c r="CC2410" s="23"/>
      <c r="CD2410" s="23"/>
      <c r="CE2410" s="23"/>
      <c r="CF2410" s="21">
        <f t="shared" si="9"/>
        <v>0</v>
      </c>
      <c r="CG2410" s="21"/>
      <c r="CH2410" s="21"/>
      <c r="CI2410" s="21"/>
      <c r="CJ2410" s="21"/>
      <c r="CK2410" s="21"/>
      <c r="CL2410" s="21"/>
      <c r="CM2410" s="21"/>
      <c r="CN2410" s="21"/>
      <c r="CO2410" s="21"/>
      <c r="CP2410" s="21"/>
      <c r="CQ2410" s="21"/>
      <c r="CR2410" s="21"/>
      <c r="CS2410" s="21"/>
      <c r="CT2410" s="21"/>
      <c r="CU2410" s="21"/>
      <c r="CV2410" s="21"/>
      <c r="CW2410" s="21"/>
      <c r="CX2410" s="23">
        <f t="shared" si="11"/>
        <v>0</v>
      </c>
      <c r="CY2410" s="23"/>
      <c r="CZ2410" s="23"/>
      <c r="DA2410" s="23"/>
      <c r="DB2410" s="23"/>
      <c r="DC2410" s="23"/>
      <c r="DD2410" s="23"/>
      <c r="DE2410" s="22">
        <f t="shared" si="13"/>
        <v>0</v>
      </c>
      <c r="DF2410" s="21"/>
      <c r="DG2410" s="21"/>
      <c r="DH2410" s="21"/>
      <c r="DI2410" s="21"/>
      <c r="DJ2410" s="21"/>
      <c r="DK2410" s="24">
        <f t="shared" si="15"/>
        <v>0</v>
      </c>
      <c r="DL2410" s="23"/>
      <c r="DM2410" s="23"/>
      <c r="DN2410" s="3"/>
      <c r="DO2410" s="3"/>
      <c r="DP2410" s="3"/>
      <c r="DQ2410" s="3"/>
      <c r="DR2410" s="3"/>
      <c r="DS2410" s="3"/>
      <c r="DT2410" s="3"/>
      <c r="DU2410" s="3"/>
      <c r="DV2410" s="3"/>
      <c r="DW2410" s="3"/>
      <c r="DX2410" s="3"/>
      <c r="DY2410" s="3"/>
      <c r="DZ2410" s="3"/>
      <c r="EA2410" s="3"/>
      <c r="EB2410" s="3"/>
      <c r="EC2410" s="3"/>
      <c r="ED2410" s="3"/>
      <c r="EE2410" s="3"/>
      <c r="EF2410" s="3"/>
      <c r="EG2410" s="3"/>
    </row>
    <row r="2411" spans="1:137" ht="15.75" customHeight="1">
      <c r="A2411" s="15" t="s">
        <v>7657</v>
      </c>
      <c r="B2411" s="15" t="s">
        <v>7658</v>
      </c>
      <c r="C2411" s="16" t="s">
        <v>7659</v>
      </c>
      <c r="D2411" s="15">
        <v>602694412</v>
      </c>
      <c r="E2411" s="15" t="s">
        <v>7660</v>
      </c>
      <c r="F2411" s="15" t="s">
        <v>84</v>
      </c>
      <c r="G2411" s="15" t="s">
        <v>91</v>
      </c>
      <c r="H2411" s="15" t="s">
        <v>113</v>
      </c>
      <c r="I2411" s="17">
        <f t="shared" si="18"/>
        <v>0</v>
      </c>
      <c r="J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  <c r="U2411" s="17"/>
      <c r="V2411" s="17"/>
      <c r="W2411" s="17"/>
      <c r="X2411" s="17"/>
      <c r="Y2411" s="17"/>
      <c r="Z2411" s="18">
        <f t="shared" si="1"/>
        <v>19</v>
      </c>
      <c r="AA2411" s="19"/>
      <c r="AB2411" s="19"/>
      <c r="AC2411" s="19"/>
      <c r="AD2411" s="19"/>
      <c r="AE2411" s="19"/>
      <c r="AF2411" s="19"/>
      <c r="AG2411" s="19">
        <v>19</v>
      </c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20">
        <f t="shared" si="3"/>
        <v>0</v>
      </c>
      <c r="AS2411" s="21"/>
      <c r="AT2411" s="21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21"/>
      <c r="BE2411" s="21"/>
      <c r="BF2411" s="21"/>
      <c r="BG2411" s="21"/>
      <c r="BH2411" s="21"/>
      <c r="BI2411" s="21"/>
      <c r="BJ2411" s="22">
        <f t="shared" si="21"/>
        <v>0</v>
      </c>
      <c r="BK2411" s="21"/>
      <c r="BL2411" s="21"/>
      <c r="BM2411" s="21"/>
      <c r="BN2411" s="23">
        <f t="shared" si="7"/>
        <v>0</v>
      </c>
      <c r="BO2411" s="23"/>
      <c r="BP2411" s="23"/>
      <c r="BQ2411" s="23"/>
      <c r="BR2411" s="23"/>
      <c r="BS2411" s="23"/>
      <c r="BT2411" s="23"/>
      <c r="BU2411" s="23"/>
      <c r="BV2411" s="23"/>
      <c r="BW2411" s="23"/>
      <c r="BX2411" s="23"/>
      <c r="BY2411" s="23"/>
      <c r="BZ2411" s="23"/>
      <c r="CA2411" s="23"/>
      <c r="CB2411" s="23"/>
      <c r="CC2411" s="23"/>
      <c r="CD2411" s="23"/>
      <c r="CE2411" s="23"/>
      <c r="CF2411" s="21">
        <f t="shared" si="9"/>
        <v>0</v>
      </c>
      <c r="CG2411" s="21"/>
      <c r="CH2411" s="21"/>
      <c r="CI2411" s="21"/>
      <c r="CJ2411" s="21"/>
      <c r="CK2411" s="21"/>
      <c r="CL2411" s="21"/>
      <c r="CM2411" s="21"/>
      <c r="CN2411" s="21"/>
      <c r="CO2411" s="21"/>
      <c r="CP2411" s="21"/>
      <c r="CQ2411" s="21"/>
      <c r="CR2411" s="21"/>
      <c r="CS2411" s="21"/>
      <c r="CT2411" s="21"/>
      <c r="CU2411" s="21"/>
      <c r="CV2411" s="21"/>
      <c r="CW2411" s="21"/>
      <c r="CX2411" s="23">
        <f t="shared" si="11"/>
        <v>0</v>
      </c>
      <c r="CY2411" s="23"/>
      <c r="CZ2411" s="23"/>
      <c r="DA2411" s="23"/>
      <c r="DB2411" s="23"/>
      <c r="DC2411" s="23"/>
      <c r="DD2411" s="23"/>
      <c r="DE2411" s="22">
        <f t="shared" si="13"/>
        <v>0</v>
      </c>
      <c r="DF2411" s="21"/>
      <c r="DG2411" s="21"/>
      <c r="DH2411" s="21"/>
      <c r="DI2411" s="21"/>
      <c r="DJ2411" s="21"/>
      <c r="DK2411" s="24">
        <f t="shared" si="15"/>
        <v>0</v>
      </c>
      <c r="DL2411" s="23"/>
      <c r="DM2411" s="23"/>
      <c r="DN2411" s="3"/>
      <c r="DO2411" s="3"/>
      <c r="DP2411" s="3"/>
      <c r="DQ2411" s="3"/>
      <c r="DR2411" s="3"/>
      <c r="DS2411" s="3"/>
      <c r="DT2411" s="3"/>
      <c r="DU2411" s="3"/>
      <c r="DV2411" s="3"/>
      <c r="DW2411" s="3"/>
      <c r="DX2411" s="3"/>
      <c r="DY2411" s="3"/>
      <c r="DZ2411" s="3"/>
      <c r="EA2411" s="3"/>
      <c r="EB2411" s="3"/>
      <c r="EC2411" s="3"/>
      <c r="ED2411" s="3"/>
      <c r="EE2411" s="3"/>
      <c r="EF2411" s="3"/>
      <c r="EG2411" s="3"/>
    </row>
    <row r="2412" spans="1:137" ht="15.75" customHeight="1">
      <c r="A2412" s="15" t="s">
        <v>7661</v>
      </c>
      <c r="B2412" s="15" t="s">
        <v>7662</v>
      </c>
      <c r="C2412" s="16">
        <v>28386558</v>
      </c>
      <c r="D2412" s="15">
        <v>602435589</v>
      </c>
      <c r="E2412" s="15" t="s">
        <v>2780</v>
      </c>
      <c r="F2412" s="15" t="s">
        <v>84</v>
      </c>
      <c r="G2412" s="15" t="s">
        <v>91</v>
      </c>
      <c r="H2412" s="15" t="s">
        <v>216</v>
      </c>
      <c r="I2412" s="17">
        <f t="shared" si="18"/>
        <v>0</v>
      </c>
      <c r="J2412" s="17"/>
      <c r="K2412" s="17"/>
      <c r="L2412" s="17"/>
      <c r="M2412" s="17"/>
      <c r="N2412" s="17"/>
      <c r="O2412" s="17"/>
      <c r="P2412" s="17"/>
      <c r="Q2412" s="17"/>
      <c r="R2412" s="17"/>
      <c r="S2412" s="17"/>
      <c r="T2412" s="17"/>
      <c r="U2412" s="17"/>
      <c r="V2412" s="17"/>
      <c r="W2412" s="17"/>
      <c r="X2412" s="17"/>
      <c r="Y2412" s="17"/>
      <c r="Z2412" s="18">
        <f t="shared" si="1"/>
        <v>39</v>
      </c>
      <c r="AA2412" s="19"/>
      <c r="AB2412" s="19"/>
      <c r="AC2412" s="19"/>
      <c r="AD2412" s="19"/>
      <c r="AE2412" s="19"/>
      <c r="AF2412" s="19"/>
      <c r="AG2412" s="19">
        <v>19</v>
      </c>
      <c r="AH2412" s="19"/>
      <c r="AI2412" s="19"/>
      <c r="AJ2412" s="19"/>
      <c r="AK2412" s="19"/>
      <c r="AL2412" s="19"/>
      <c r="AM2412" s="19"/>
      <c r="AN2412" s="19"/>
      <c r="AO2412" s="19">
        <v>20</v>
      </c>
      <c r="AP2412" s="19"/>
      <c r="AQ2412" s="19"/>
      <c r="AR2412" s="20">
        <f t="shared" si="3"/>
        <v>0</v>
      </c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D2412" s="21"/>
      <c r="BE2412" s="21"/>
      <c r="BF2412" s="21"/>
      <c r="BG2412" s="21"/>
      <c r="BH2412" s="21"/>
      <c r="BI2412" s="21"/>
      <c r="BJ2412" s="22">
        <f t="shared" si="21"/>
        <v>0</v>
      </c>
      <c r="BK2412" s="21"/>
      <c r="BL2412" s="21"/>
      <c r="BM2412" s="21"/>
      <c r="BN2412" s="23">
        <f t="shared" si="7"/>
        <v>0</v>
      </c>
      <c r="BO2412" s="23"/>
      <c r="BP2412" s="23"/>
      <c r="BQ2412" s="23"/>
      <c r="BR2412" s="23"/>
      <c r="BS2412" s="23"/>
      <c r="BT2412" s="23"/>
      <c r="BU2412" s="23" t="s">
        <v>209</v>
      </c>
      <c r="BV2412" s="23"/>
      <c r="BW2412" s="23"/>
      <c r="BX2412" s="23"/>
      <c r="BY2412" s="23"/>
      <c r="BZ2412" s="23"/>
      <c r="CA2412" s="23"/>
      <c r="CB2412" s="23"/>
      <c r="CC2412" s="23"/>
      <c r="CD2412" s="23"/>
      <c r="CE2412" s="23"/>
      <c r="CF2412" s="21">
        <f t="shared" si="9"/>
        <v>100</v>
      </c>
      <c r="CG2412" s="21"/>
      <c r="CH2412" s="21"/>
      <c r="CI2412" s="21"/>
      <c r="CJ2412" s="21"/>
      <c r="CK2412" s="21"/>
      <c r="CL2412" s="21"/>
      <c r="CM2412" s="21"/>
      <c r="CN2412" s="21"/>
      <c r="CO2412" s="21"/>
      <c r="CP2412" s="21"/>
      <c r="CQ2412" s="21"/>
      <c r="CR2412" s="21"/>
      <c r="CS2412" s="21"/>
      <c r="CT2412" s="21"/>
      <c r="CU2412" s="21">
        <v>100</v>
      </c>
      <c r="CV2412" s="21"/>
      <c r="CW2412" s="21"/>
      <c r="CX2412" s="23">
        <f t="shared" si="11"/>
        <v>1</v>
      </c>
      <c r="CY2412" s="23"/>
      <c r="CZ2412" s="23"/>
      <c r="DA2412" s="23"/>
      <c r="DB2412" s="23">
        <v>1</v>
      </c>
      <c r="DC2412" s="23"/>
      <c r="DD2412" s="23"/>
      <c r="DE2412" s="22">
        <f t="shared" si="13"/>
        <v>0</v>
      </c>
      <c r="DF2412" s="21"/>
      <c r="DG2412" s="21"/>
      <c r="DH2412" s="21"/>
      <c r="DI2412" s="21"/>
      <c r="DJ2412" s="21"/>
      <c r="DK2412" s="24">
        <f t="shared" si="15"/>
        <v>0</v>
      </c>
      <c r="DL2412" s="23"/>
      <c r="DM2412" s="23"/>
      <c r="DN2412" s="3"/>
      <c r="DO2412" s="3"/>
      <c r="DP2412" s="3"/>
      <c r="DQ2412" s="3"/>
      <c r="DR2412" s="3"/>
      <c r="DS2412" s="3"/>
      <c r="DT2412" s="3"/>
      <c r="DU2412" s="3"/>
      <c r="DV2412" s="3"/>
      <c r="DW2412" s="3"/>
      <c r="DX2412" s="3"/>
      <c r="DY2412" s="3"/>
      <c r="DZ2412" s="3"/>
      <c r="EA2412" s="3"/>
      <c r="EB2412" s="3"/>
      <c r="EC2412" s="3"/>
      <c r="ED2412" s="3"/>
      <c r="EE2412" s="3"/>
      <c r="EF2412" s="3"/>
      <c r="EG2412" s="3"/>
    </row>
    <row r="2413" spans="1:137" ht="15.75" customHeight="1">
      <c r="A2413" s="15" t="s">
        <v>7663</v>
      </c>
      <c r="B2413" s="15" t="s">
        <v>7664</v>
      </c>
      <c r="C2413" s="16">
        <v>16076338</v>
      </c>
      <c r="D2413" s="15">
        <v>776006539</v>
      </c>
      <c r="E2413" s="15" t="s">
        <v>7665</v>
      </c>
      <c r="F2413" s="15" t="s">
        <v>84</v>
      </c>
      <c r="G2413" s="15" t="s">
        <v>91</v>
      </c>
      <c r="H2413" s="15" t="s">
        <v>496</v>
      </c>
      <c r="I2413" s="17">
        <f t="shared" si="18"/>
        <v>0</v>
      </c>
      <c r="J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  <c r="U2413" s="17"/>
      <c r="V2413" s="17"/>
      <c r="W2413" s="17"/>
      <c r="X2413" s="17"/>
      <c r="Y2413" s="17"/>
      <c r="Z2413" s="18">
        <f t="shared" si="1"/>
        <v>19</v>
      </c>
      <c r="AA2413" s="19"/>
      <c r="AB2413" s="19"/>
      <c r="AC2413" s="19"/>
      <c r="AD2413" s="19"/>
      <c r="AE2413" s="19"/>
      <c r="AF2413" s="19"/>
      <c r="AG2413" s="19">
        <v>19</v>
      </c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20">
        <f t="shared" si="3"/>
        <v>0</v>
      </c>
      <c r="AS2413" s="21"/>
      <c r="AT2413" s="21"/>
      <c r="AU2413" s="21"/>
      <c r="AV2413" s="21"/>
      <c r="AW2413" s="21"/>
      <c r="AX2413" s="21"/>
      <c r="AY2413" s="21"/>
      <c r="AZ2413" s="21"/>
      <c r="BA2413" s="21"/>
      <c r="BB2413" s="21"/>
      <c r="BC2413" s="21"/>
      <c r="BD2413" s="21"/>
      <c r="BE2413" s="21"/>
      <c r="BF2413" s="21"/>
      <c r="BG2413" s="21"/>
      <c r="BH2413" s="21"/>
      <c r="BI2413" s="21"/>
      <c r="BJ2413" s="22">
        <f t="shared" si="21"/>
        <v>0</v>
      </c>
      <c r="BK2413" s="21"/>
      <c r="BL2413" s="21"/>
      <c r="BM2413" s="21"/>
      <c r="BN2413" s="23">
        <f t="shared" si="7"/>
        <v>0</v>
      </c>
      <c r="BO2413" s="23"/>
      <c r="BP2413" s="23"/>
      <c r="BQ2413" s="23"/>
      <c r="BR2413" s="23"/>
      <c r="BS2413" s="23"/>
      <c r="BT2413" s="23"/>
      <c r="BU2413" s="23"/>
      <c r="BV2413" s="23"/>
      <c r="BW2413" s="23"/>
      <c r="BX2413" s="23"/>
      <c r="BY2413" s="23"/>
      <c r="BZ2413" s="23"/>
      <c r="CA2413" s="23"/>
      <c r="CB2413" s="23"/>
      <c r="CC2413" s="23"/>
      <c r="CD2413" s="23"/>
      <c r="CE2413" s="23"/>
      <c r="CF2413" s="21">
        <f t="shared" si="9"/>
        <v>0</v>
      </c>
      <c r="CG2413" s="21"/>
      <c r="CH2413" s="21"/>
      <c r="CI2413" s="21"/>
      <c r="CJ2413" s="21"/>
      <c r="CK2413" s="21"/>
      <c r="CL2413" s="21"/>
      <c r="CM2413" s="21"/>
      <c r="CN2413" s="21"/>
      <c r="CO2413" s="21"/>
      <c r="CP2413" s="21"/>
      <c r="CQ2413" s="21"/>
      <c r="CR2413" s="21"/>
      <c r="CS2413" s="21"/>
      <c r="CT2413" s="21"/>
      <c r="CU2413" s="21"/>
      <c r="CV2413" s="21"/>
      <c r="CW2413" s="21"/>
      <c r="CX2413" s="23">
        <f t="shared" si="11"/>
        <v>0</v>
      </c>
      <c r="CY2413" s="23"/>
      <c r="CZ2413" s="23"/>
      <c r="DA2413" s="23"/>
      <c r="DB2413" s="23"/>
      <c r="DC2413" s="23"/>
      <c r="DD2413" s="23"/>
      <c r="DE2413" s="22">
        <f t="shared" si="13"/>
        <v>0</v>
      </c>
      <c r="DF2413" s="21"/>
      <c r="DG2413" s="21"/>
      <c r="DH2413" s="21"/>
      <c r="DI2413" s="21"/>
      <c r="DJ2413" s="21"/>
      <c r="DK2413" s="24">
        <f t="shared" si="15"/>
        <v>0</v>
      </c>
      <c r="DL2413" s="23"/>
      <c r="DM2413" s="23"/>
      <c r="DN2413" s="3"/>
      <c r="DO2413" s="3"/>
      <c r="DP2413" s="3"/>
      <c r="DQ2413" s="3"/>
      <c r="DR2413" s="3"/>
      <c r="DS2413" s="3"/>
      <c r="DT2413" s="3"/>
      <c r="DU2413" s="3"/>
      <c r="DV2413" s="3"/>
      <c r="DW2413" s="3"/>
      <c r="DX2413" s="3"/>
      <c r="DY2413" s="3"/>
      <c r="DZ2413" s="3"/>
      <c r="EA2413" s="3"/>
      <c r="EB2413" s="3"/>
      <c r="EC2413" s="3"/>
      <c r="ED2413" s="3"/>
      <c r="EE2413" s="3"/>
      <c r="EF2413" s="3"/>
      <c r="EG2413" s="3"/>
    </row>
    <row r="2414" spans="1:137" ht="15.75" customHeight="1">
      <c r="A2414" s="15" t="s">
        <v>7666</v>
      </c>
      <c r="B2414" s="15" t="s">
        <v>7667</v>
      </c>
      <c r="C2414" s="16" t="s">
        <v>7668</v>
      </c>
      <c r="D2414" s="15">
        <v>606286511</v>
      </c>
      <c r="E2414" s="15" t="s">
        <v>3108</v>
      </c>
      <c r="F2414" s="15" t="s">
        <v>84</v>
      </c>
      <c r="G2414" s="15" t="s">
        <v>101</v>
      </c>
      <c r="H2414" s="15" t="s">
        <v>68</v>
      </c>
      <c r="I2414" s="17">
        <f t="shared" si="18"/>
        <v>0</v>
      </c>
      <c r="J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  <c r="U2414" s="17"/>
      <c r="V2414" s="17"/>
      <c r="W2414" s="17"/>
      <c r="X2414" s="17"/>
      <c r="Y2414" s="17"/>
      <c r="Z2414" s="18">
        <f t="shared" si="1"/>
        <v>15</v>
      </c>
      <c r="AA2414" s="19"/>
      <c r="AB2414" s="19"/>
      <c r="AC2414" s="19"/>
      <c r="AD2414" s="19"/>
      <c r="AE2414" s="19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>
        <v>15</v>
      </c>
      <c r="AP2414" s="19"/>
      <c r="AQ2414" s="19"/>
      <c r="AR2414" s="20">
        <f t="shared" si="3"/>
        <v>0</v>
      </c>
      <c r="AS2414" s="21"/>
      <c r="AT2414" s="21"/>
      <c r="AU2414" s="21"/>
      <c r="AV2414" s="21"/>
      <c r="AW2414" s="21"/>
      <c r="AX2414" s="21"/>
      <c r="AY2414" s="21"/>
      <c r="AZ2414" s="21"/>
      <c r="BA2414" s="21"/>
      <c r="BB2414" s="21"/>
      <c r="BC2414" s="21"/>
      <c r="BD2414" s="21"/>
      <c r="BE2414" s="21"/>
      <c r="BF2414" s="21"/>
      <c r="BG2414" s="21"/>
      <c r="BH2414" s="21"/>
      <c r="BI2414" s="21"/>
      <c r="BJ2414" s="22">
        <f t="shared" si="21"/>
        <v>0</v>
      </c>
      <c r="BK2414" s="21"/>
      <c r="BL2414" s="21"/>
      <c r="BM2414" s="21"/>
      <c r="BN2414" s="23">
        <f t="shared" si="7"/>
        <v>0</v>
      </c>
      <c r="BO2414" s="23"/>
      <c r="BP2414" s="23"/>
      <c r="BQ2414" s="23"/>
      <c r="BR2414" s="23"/>
      <c r="BS2414" s="23"/>
      <c r="BT2414" s="23"/>
      <c r="BU2414" s="23"/>
      <c r="BV2414" s="23"/>
      <c r="BW2414" s="23"/>
      <c r="BX2414" s="23"/>
      <c r="BY2414" s="23"/>
      <c r="BZ2414" s="23"/>
      <c r="CA2414" s="23"/>
      <c r="CB2414" s="23"/>
      <c r="CC2414" s="23"/>
      <c r="CD2414" s="23"/>
      <c r="CE2414" s="23"/>
      <c r="CF2414" s="21">
        <f t="shared" si="9"/>
        <v>0</v>
      </c>
      <c r="CG2414" s="21"/>
      <c r="CH2414" s="21"/>
      <c r="CI2414" s="21"/>
      <c r="CJ2414" s="21"/>
      <c r="CK2414" s="21"/>
      <c r="CL2414" s="21"/>
      <c r="CM2414" s="21"/>
      <c r="CN2414" s="21"/>
      <c r="CO2414" s="21"/>
      <c r="CP2414" s="21"/>
      <c r="CQ2414" s="21"/>
      <c r="CR2414" s="21"/>
      <c r="CS2414" s="21"/>
      <c r="CT2414" s="21"/>
      <c r="CU2414" s="21"/>
      <c r="CV2414" s="21"/>
      <c r="CW2414" s="21"/>
      <c r="CX2414" s="23">
        <f t="shared" si="11"/>
        <v>2</v>
      </c>
      <c r="CY2414" s="23"/>
      <c r="CZ2414" s="23"/>
      <c r="DA2414" s="23"/>
      <c r="DB2414" s="23">
        <v>2</v>
      </c>
      <c r="DC2414" s="23"/>
      <c r="DD2414" s="23"/>
      <c r="DE2414" s="22">
        <f t="shared" si="13"/>
        <v>0</v>
      </c>
      <c r="DF2414" s="21"/>
      <c r="DG2414" s="21"/>
      <c r="DH2414" s="21"/>
      <c r="DI2414" s="21"/>
      <c r="DJ2414" s="21"/>
      <c r="DK2414" s="24">
        <f t="shared" si="15"/>
        <v>0</v>
      </c>
      <c r="DL2414" s="23"/>
      <c r="DM2414" s="23"/>
      <c r="DN2414" s="3"/>
      <c r="DO2414" s="3"/>
      <c r="DP2414" s="3"/>
      <c r="DQ2414" s="3"/>
      <c r="DR2414" s="3"/>
      <c r="DS2414" s="3"/>
      <c r="DT2414" s="3"/>
      <c r="DU2414" s="3"/>
      <c r="DV2414" s="3"/>
      <c r="DW2414" s="3"/>
      <c r="DX2414" s="3"/>
      <c r="DY2414" s="3"/>
      <c r="DZ2414" s="3"/>
      <c r="EA2414" s="3"/>
      <c r="EB2414" s="3"/>
      <c r="EC2414" s="3"/>
      <c r="ED2414" s="3"/>
      <c r="EE2414" s="3"/>
      <c r="EF2414" s="3"/>
      <c r="EG2414" s="3"/>
    </row>
    <row r="2415" spans="1:137" ht="15.75" customHeight="1">
      <c r="A2415" s="15" t="s">
        <v>7669</v>
      </c>
      <c r="B2415" s="15" t="s">
        <v>7670</v>
      </c>
      <c r="C2415" s="16" t="s">
        <v>7671</v>
      </c>
      <c r="D2415" s="15">
        <v>603185841</v>
      </c>
      <c r="E2415" s="15" t="s">
        <v>7672</v>
      </c>
      <c r="F2415" s="15" t="s">
        <v>84</v>
      </c>
      <c r="G2415" s="15" t="s">
        <v>91</v>
      </c>
      <c r="H2415" s="15" t="s">
        <v>150</v>
      </c>
      <c r="I2415" s="17">
        <f t="shared" si="18"/>
        <v>0</v>
      </c>
      <c r="J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  <c r="U2415" s="17"/>
      <c r="V2415" s="17"/>
      <c r="W2415" s="17"/>
      <c r="X2415" s="17"/>
      <c r="Y2415" s="17"/>
      <c r="Z2415" s="18">
        <f t="shared" si="1"/>
        <v>29</v>
      </c>
      <c r="AA2415" s="19"/>
      <c r="AB2415" s="19"/>
      <c r="AC2415" s="19"/>
      <c r="AD2415" s="19"/>
      <c r="AE2415" s="19"/>
      <c r="AF2415" s="19"/>
      <c r="AG2415" s="19">
        <v>19</v>
      </c>
      <c r="AH2415" s="19"/>
      <c r="AI2415" s="19"/>
      <c r="AJ2415" s="19"/>
      <c r="AK2415" s="19"/>
      <c r="AL2415" s="19"/>
      <c r="AM2415" s="19"/>
      <c r="AN2415" s="19"/>
      <c r="AO2415" s="19">
        <v>10</v>
      </c>
      <c r="AP2415" s="19"/>
      <c r="AQ2415" s="19"/>
      <c r="AR2415" s="20">
        <f t="shared" si="3"/>
        <v>0</v>
      </c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D2415" s="21"/>
      <c r="BE2415" s="21"/>
      <c r="BF2415" s="21"/>
      <c r="BG2415" s="21"/>
      <c r="BH2415" s="21"/>
      <c r="BI2415" s="21"/>
      <c r="BJ2415" s="22">
        <f t="shared" si="21"/>
        <v>0</v>
      </c>
      <c r="BK2415" s="21"/>
      <c r="BL2415" s="21"/>
      <c r="BM2415" s="21"/>
      <c r="BN2415" s="23">
        <f t="shared" si="7"/>
        <v>0</v>
      </c>
      <c r="BO2415" s="23"/>
      <c r="BP2415" s="23"/>
      <c r="BQ2415" s="23"/>
      <c r="BR2415" s="23"/>
      <c r="BS2415" s="23"/>
      <c r="BT2415" s="23"/>
      <c r="BU2415" s="23"/>
      <c r="BV2415" s="23"/>
      <c r="BW2415" s="23"/>
      <c r="BX2415" s="23"/>
      <c r="BY2415" s="23"/>
      <c r="BZ2415" s="23"/>
      <c r="CA2415" s="23"/>
      <c r="CB2415" s="23"/>
      <c r="CC2415" s="23"/>
      <c r="CD2415" s="23"/>
      <c r="CE2415" s="23"/>
      <c r="CF2415" s="21">
        <f t="shared" si="9"/>
        <v>100</v>
      </c>
      <c r="CG2415" s="21"/>
      <c r="CH2415" s="21"/>
      <c r="CI2415" s="21"/>
      <c r="CJ2415" s="21"/>
      <c r="CK2415" s="21"/>
      <c r="CL2415" s="21"/>
      <c r="CM2415" s="21"/>
      <c r="CN2415" s="21"/>
      <c r="CO2415" s="21"/>
      <c r="CP2415" s="21"/>
      <c r="CQ2415" s="21"/>
      <c r="CR2415" s="21"/>
      <c r="CS2415" s="21"/>
      <c r="CT2415" s="21"/>
      <c r="CU2415" s="21">
        <v>100</v>
      </c>
      <c r="CV2415" s="21"/>
      <c r="CW2415" s="21"/>
      <c r="CX2415" s="23">
        <f t="shared" si="11"/>
        <v>1</v>
      </c>
      <c r="CY2415" s="23"/>
      <c r="CZ2415" s="23"/>
      <c r="DA2415" s="23"/>
      <c r="DB2415" s="23">
        <v>1</v>
      </c>
      <c r="DC2415" s="23"/>
      <c r="DD2415" s="23"/>
      <c r="DE2415" s="22">
        <f t="shared" si="13"/>
        <v>0</v>
      </c>
      <c r="DF2415" s="21"/>
      <c r="DG2415" s="21"/>
      <c r="DH2415" s="21"/>
      <c r="DI2415" s="21"/>
      <c r="DJ2415" s="21"/>
      <c r="DK2415" s="24">
        <f t="shared" si="15"/>
        <v>0</v>
      </c>
      <c r="DL2415" s="23"/>
      <c r="DM2415" s="23"/>
      <c r="DN2415" s="3"/>
      <c r="DO2415" s="3"/>
      <c r="DP2415" s="3"/>
      <c r="DQ2415" s="3"/>
      <c r="DR2415" s="3"/>
      <c r="DS2415" s="3"/>
      <c r="DT2415" s="3"/>
      <c r="DU2415" s="3"/>
      <c r="DV2415" s="3"/>
      <c r="DW2415" s="3"/>
      <c r="DX2415" s="3"/>
      <c r="DY2415" s="3"/>
      <c r="DZ2415" s="3"/>
      <c r="EA2415" s="3"/>
      <c r="EB2415" s="3"/>
      <c r="EC2415" s="3"/>
      <c r="ED2415" s="3"/>
      <c r="EE2415" s="3"/>
      <c r="EF2415" s="3"/>
      <c r="EG2415" s="3"/>
    </row>
    <row r="2416" spans="1:137" ht="15.75" customHeight="1">
      <c r="A2416" s="15" t="s">
        <v>7673</v>
      </c>
      <c r="B2416" s="15" t="s">
        <v>7674</v>
      </c>
      <c r="C2416" s="16" t="s">
        <v>7675</v>
      </c>
      <c r="D2416" s="15">
        <v>736678137</v>
      </c>
      <c r="E2416" s="15" t="s">
        <v>7272</v>
      </c>
      <c r="F2416" s="15" t="s">
        <v>84</v>
      </c>
      <c r="G2416" s="15" t="s">
        <v>101</v>
      </c>
      <c r="H2416" s="15" t="s">
        <v>57</v>
      </c>
      <c r="I2416" s="17">
        <f t="shared" si="18"/>
        <v>0</v>
      </c>
      <c r="J2416" s="17"/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  <c r="U2416" s="17"/>
      <c r="V2416" s="17"/>
      <c r="W2416" s="17"/>
      <c r="X2416" s="17"/>
      <c r="Y2416" s="17"/>
      <c r="Z2416" s="18">
        <f t="shared" si="1"/>
        <v>12</v>
      </c>
      <c r="AA2416" s="19"/>
      <c r="AB2416" s="19"/>
      <c r="AC2416" s="19"/>
      <c r="AD2416" s="19"/>
      <c r="AE2416" s="19"/>
      <c r="AF2416" s="19">
        <v>6</v>
      </c>
      <c r="AG2416" s="19"/>
      <c r="AH2416" s="19">
        <v>6</v>
      </c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20">
        <f t="shared" si="3"/>
        <v>0</v>
      </c>
      <c r="AS2416" s="21"/>
      <c r="AT2416" s="21"/>
      <c r="AU2416" s="21"/>
      <c r="AV2416" s="21"/>
      <c r="AW2416" s="21"/>
      <c r="AX2416" s="21"/>
      <c r="AY2416" s="21"/>
      <c r="AZ2416" s="21"/>
      <c r="BA2416" s="21"/>
      <c r="BB2416" s="21"/>
      <c r="BC2416" s="21"/>
      <c r="BD2416" s="21"/>
      <c r="BE2416" s="21"/>
      <c r="BF2416" s="21"/>
      <c r="BG2416" s="21"/>
      <c r="BH2416" s="21"/>
      <c r="BI2416" s="21"/>
      <c r="BJ2416" s="22">
        <f t="shared" si="21"/>
        <v>0</v>
      </c>
      <c r="BK2416" s="21"/>
      <c r="BL2416" s="21"/>
      <c r="BM2416" s="21"/>
      <c r="BN2416" s="23">
        <f t="shared" si="7"/>
        <v>1</v>
      </c>
      <c r="BO2416" s="23"/>
      <c r="BP2416" s="23"/>
      <c r="BQ2416" s="23">
        <v>1</v>
      </c>
      <c r="BR2416" s="23"/>
      <c r="BS2416" s="23"/>
      <c r="BT2416" s="23"/>
      <c r="BU2416" s="23"/>
      <c r="BV2416" s="23"/>
      <c r="BW2416" s="23"/>
      <c r="BX2416" s="23"/>
      <c r="BY2416" s="23"/>
      <c r="BZ2416" s="23"/>
      <c r="CA2416" s="23"/>
      <c r="CB2416" s="23"/>
      <c r="CC2416" s="23"/>
      <c r="CD2416" s="23"/>
      <c r="CE2416" s="23"/>
      <c r="CF2416" s="21">
        <f t="shared" si="9"/>
        <v>0</v>
      </c>
      <c r="CG2416" s="21"/>
      <c r="CH2416" s="21"/>
      <c r="CI2416" s="21"/>
      <c r="CJ2416" s="21"/>
      <c r="CK2416" s="21"/>
      <c r="CL2416" s="21"/>
      <c r="CM2416" s="21"/>
      <c r="CN2416" s="21"/>
      <c r="CO2416" s="21"/>
      <c r="CP2416" s="21"/>
      <c r="CQ2416" s="21"/>
      <c r="CR2416" s="21"/>
      <c r="CS2416" s="21"/>
      <c r="CT2416" s="21"/>
      <c r="CU2416" s="21"/>
      <c r="CV2416" s="21"/>
      <c r="CW2416" s="21"/>
      <c r="CX2416" s="23">
        <f t="shared" si="11"/>
        <v>0</v>
      </c>
      <c r="CY2416" s="23"/>
      <c r="CZ2416" s="23"/>
      <c r="DA2416" s="23"/>
      <c r="DB2416" s="23"/>
      <c r="DC2416" s="23"/>
      <c r="DD2416" s="23"/>
      <c r="DE2416" s="22">
        <f t="shared" si="13"/>
        <v>0</v>
      </c>
      <c r="DF2416" s="21"/>
      <c r="DG2416" s="21"/>
      <c r="DH2416" s="21"/>
      <c r="DI2416" s="21"/>
      <c r="DJ2416" s="21"/>
      <c r="DK2416" s="24">
        <f t="shared" si="15"/>
        <v>0</v>
      </c>
      <c r="DL2416" s="23"/>
      <c r="DM2416" s="23"/>
      <c r="DN2416" s="3"/>
      <c r="DO2416" s="3"/>
      <c r="DP2416" s="3"/>
      <c r="DQ2416" s="3"/>
      <c r="DR2416" s="3"/>
      <c r="DS2416" s="3"/>
      <c r="DT2416" s="3"/>
      <c r="DU2416" s="3"/>
      <c r="DV2416" s="3"/>
      <c r="DW2416" s="3"/>
      <c r="DX2416" s="3"/>
      <c r="DY2416" s="3"/>
      <c r="DZ2416" s="3"/>
      <c r="EA2416" s="3"/>
      <c r="EB2416" s="3"/>
      <c r="EC2416" s="3"/>
      <c r="ED2416" s="3"/>
      <c r="EE2416" s="3"/>
      <c r="EF2416" s="3"/>
      <c r="EG2416" s="3"/>
    </row>
    <row r="2417" spans="1:137" ht="15.75" customHeight="1">
      <c r="A2417" s="15" t="s">
        <v>7676</v>
      </c>
      <c r="B2417" s="15" t="s">
        <v>7677</v>
      </c>
      <c r="C2417" s="16">
        <v>24178519</v>
      </c>
      <c r="D2417" s="15">
        <v>603285134</v>
      </c>
      <c r="E2417" s="15" t="s">
        <v>7678</v>
      </c>
      <c r="F2417" s="15" t="s">
        <v>84</v>
      </c>
      <c r="G2417" s="15" t="s">
        <v>169</v>
      </c>
      <c r="H2417" s="15" t="s">
        <v>57</v>
      </c>
      <c r="I2417" s="17">
        <f t="shared" si="18"/>
        <v>0</v>
      </c>
      <c r="J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  <c r="U2417" s="17"/>
      <c r="V2417" s="17"/>
      <c r="W2417" s="17"/>
      <c r="X2417" s="17"/>
      <c r="Y2417" s="17"/>
      <c r="Z2417" s="18">
        <f t="shared" si="1"/>
        <v>29</v>
      </c>
      <c r="AA2417" s="19"/>
      <c r="AB2417" s="19"/>
      <c r="AC2417" s="19"/>
      <c r="AD2417" s="19"/>
      <c r="AE2417" s="19"/>
      <c r="AF2417" s="19"/>
      <c r="AG2417" s="19">
        <v>19</v>
      </c>
      <c r="AH2417" s="19"/>
      <c r="AI2417" s="19"/>
      <c r="AJ2417" s="19"/>
      <c r="AK2417" s="19"/>
      <c r="AL2417" s="19"/>
      <c r="AM2417" s="19"/>
      <c r="AN2417" s="19"/>
      <c r="AO2417" s="19">
        <v>10</v>
      </c>
      <c r="AP2417" s="19"/>
      <c r="AQ2417" s="19"/>
      <c r="AR2417" s="20">
        <f t="shared" si="3"/>
        <v>0</v>
      </c>
      <c r="AS2417" s="21"/>
      <c r="AT2417" s="21"/>
      <c r="AU2417" s="21"/>
      <c r="AV2417" s="21"/>
      <c r="AW2417" s="21"/>
      <c r="AX2417" s="21"/>
      <c r="AY2417" s="21"/>
      <c r="AZ2417" s="21"/>
      <c r="BA2417" s="21"/>
      <c r="BB2417" s="21"/>
      <c r="BC2417" s="21"/>
      <c r="BD2417" s="21"/>
      <c r="BE2417" s="21"/>
      <c r="BF2417" s="21"/>
      <c r="BG2417" s="21"/>
      <c r="BH2417" s="21"/>
      <c r="BI2417" s="21"/>
      <c r="BJ2417" s="22">
        <f t="shared" si="21"/>
        <v>0</v>
      </c>
      <c r="BK2417" s="21"/>
      <c r="BL2417" s="21"/>
      <c r="BM2417" s="21"/>
      <c r="BN2417" s="23">
        <f t="shared" si="7"/>
        <v>10</v>
      </c>
      <c r="BO2417" s="23"/>
      <c r="BP2417" s="23"/>
      <c r="BQ2417" s="23"/>
      <c r="BR2417" s="23"/>
      <c r="BS2417" s="23"/>
      <c r="BT2417" s="23"/>
      <c r="BU2417" s="23"/>
      <c r="BV2417" s="23"/>
      <c r="BW2417" s="23"/>
      <c r="BX2417" s="23"/>
      <c r="BY2417" s="23">
        <v>10</v>
      </c>
      <c r="BZ2417" s="23"/>
      <c r="CA2417" s="23"/>
      <c r="CB2417" s="23"/>
      <c r="CC2417" s="23"/>
      <c r="CD2417" s="23"/>
      <c r="CE2417" s="23"/>
      <c r="CF2417" s="21">
        <f t="shared" si="9"/>
        <v>100</v>
      </c>
      <c r="CG2417" s="21"/>
      <c r="CH2417" s="21"/>
      <c r="CI2417" s="21"/>
      <c r="CJ2417" s="21"/>
      <c r="CK2417" s="21"/>
      <c r="CL2417" s="21"/>
      <c r="CM2417" s="21"/>
      <c r="CN2417" s="21"/>
      <c r="CO2417" s="21"/>
      <c r="CP2417" s="21"/>
      <c r="CQ2417" s="21"/>
      <c r="CR2417" s="21"/>
      <c r="CS2417" s="21"/>
      <c r="CT2417" s="21"/>
      <c r="CU2417" s="21">
        <v>100</v>
      </c>
      <c r="CV2417" s="21"/>
      <c r="CW2417" s="21"/>
      <c r="CX2417" s="23">
        <f t="shared" si="11"/>
        <v>1</v>
      </c>
      <c r="CY2417" s="23"/>
      <c r="CZ2417" s="23"/>
      <c r="DA2417" s="23"/>
      <c r="DB2417" s="23">
        <v>1</v>
      </c>
      <c r="DC2417" s="23"/>
      <c r="DD2417" s="23"/>
      <c r="DE2417" s="22">
        <f t="shared" si="13"/>
        <v>0</v>
      </c>
      <c r="DF2417" s="21"/>
      <c r="DG2417" s="21"/>
      <c r="DH2417" s="21"/>
      <c r="DI2417" s="21"/>
      <c r="DJ2417" s="21"/>
      <c r="DK2417" s="24">
        <f t="shared" si="15"/>
        <v>0</v>
      </c>
      <c r="DL2417" s="23"/>
      <c r="DM2417" s="23"/>
      <c r="DN2417" s="3"/>
      <c r="DO2417" s="3"/>
      <c r="DP2417" s="3"/>
      <c r="DQ2417" s="3"/>
      <c r="DR2417" s="3"/>
      <c r="DS2417" s="3"/>
      <c r="DT2417" s="3"/>
      <c r="DU2417" s="3"/>
      <c r="DV2417" s="3"/>
      <c r="DW2417" s="3"/>
      <c r="DX2417" s="3"/>
      <c r="DY2417" s="3"/>
      <c r="DZ2417" s="3"/>
      <c r="EA2417" s="3"/>
      <c r="EB2417" s="3"/>
      <c r="EC2417" s="3"/>
      <c r="ED2417" s="3"/>
      <c r="EE2417" s="3"/>
      <c r="EF2417" s="3"/>
      <c r="EG2417" s="3"/>
    </row>
    <row r="2418" spans="1:137" ht="15.75" customHeight="1">
      <c r="A2418" s="15" t="s">
        <v>7679</v>
      </c>
      <c r="B2418" s="15" t="s">
        <v>7680</v>
      </c>
      <c r="C2418" s="16">
        <v>48536938</v>
      </c>
      <c r="D2418" s="15">
        <v>602200508</v>
      </c>
      <c r="E2418" s="15" t="s">
        <v>216</v>
      </c>
      <c r="F2418" s="15" t="s">
        <v>84</v>
      </c>
      <c r="G2418" s="15" t="s">
        <v>677</v>
      </c>
      <c r="H2418" s="15" t="s">
        <v>216</v>
      </c>
      <c r="I2418" s="17">
        <f t="shared" si="18"/>
        <v>0</v>
      </c>
      <c r="J2418" s="17"/>
      <c r="K2418" s="17"/>
      <c r="L2418" s="17"/>
      <c r="M2418" s="17"/>
      <c r="N2418" s="17"/>
      <c r="O2418" s="17"/>
      <c r="P2418" s="17"/>
      <c r="Q2418" s="17"/>
      <c r="R2418" s="17"/>
      <c r="S2418" s="17"/>
      <c r="T2418" s="17"/>
      <c r="U2418" s="17"/>
      <c r="V2418" s="17"/>
      <c r="W2418" s="17"/>
      <c r="X2418" s="17"/>
      <c r="Y2418" s="17"/>
      <c r="Z2418" s="18">
        <f t="shared" si="1"/>
        <v>97</v>
      </c>
      <c r="AA2418" s="19"/>
      <c r="AB2418" s="19"/>
      <c r="AC2418" s="19"/>
      <c r="AD2418" s="19"/>
      <c r="AE2418" s="19"/>
      <c r="AF2418" s="19"/>
      <c r="AG2418" s="19"/>
      <c r="AH2418" s="19">
        <v>97</v>
      </c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20">
        <f t="shared" si="3"/>
        <v>0</v>
      </c>
      <c r="AS2418" s="21"/>
      <c r="AT2418" s="21"/>
      <c r="AU2418" s="21"/>
      <c r="AV2418" s="21"/>
      <c r="AW2418" s="21"/>
      <c r="AX2418" s="21"/>
      <c r="AY2418" s="21"/>
      <c r="AZ2418" s="21"/>
      <c r="BA2418" s="21"/>
      <c r="BB2418" s="21"/>
      <c r="BC2418" s="21"/>
      <c r="BD2418" s="21"/>
      <c r="BE2418" s="21"/>
      <c r="BF2418" s="21"/>
      <c r="BG2418" s="21"/>
      <c r="BH2418" s="21"/>
      <c r="BI2418" s="21"/>
      <c r="BJ2418" s="22">
        <f t="shared" si="21"/>
        <v>0</v>
      </c>
      <c r="BK2418" s="21"/>
      <c r="BL2418" s="21"/>
      <c r="BM2418" s="21"/>
      <c r="BN2418" s="23">
        <f t="shared" si="7"/>
        <v>0</v>
      </c>
      <c r="BO2418" s="23"/>
      <c r="BP2418" s="23"/>
      <c r="BQ2418" s="23"/>
      <c r="BR2418" s="23"/>
      <c r="BS2418" s="23"/>
      <c r="BT2418" s="23"/>
      <c r="BU2418" s="23"/>
      <c r="BV2418" s="23"/>
      <c r="BW2418" s="23"/>
      <c r="BX2418" s="23"/>
      <c r="BY2418" s="23"/>
      <c r="BZ2418" s="23"/>
      <c r="CA2418" s="23"/>
      <c r="CB2418" s="23"/>
      <c r="CC2418" s="23"/>
      <c r="CD2418" s="23"/>
      <c r="CE2418" s="23"/>
      <c r="CF2418" s="21">
        <f t="shared" si="9"/>
        <v>0</v>
      </c>
      <c r="CG2418" s="21"/>
      <c r="CH2418" s="21"/>
      <c r="CI2418" s="21"/>
      <c r="CJ2418" s="21"/>
      <c r="CK2418" s="21"/>
      <c r="CL2418" s="21"/>
      <c r="CM2418" s="21"/>
      <c r="CN2418" s="21"/>
      <c r="CO2418" s="21"/>
      <c r="CP2418" s="21"/>
      <c r="CQ2418" s="21"/>
      <c r="CR2418" s="21"/>
      <c r="CS2418" s="21"/>
      <c r="CT2418" s="21"/>
      <c r="CU2418" s="21"/>
      <c r="CV2418" s="21"/>
      <c r="CW2418" s="21"/>
      <c r="CX2418" s="23">
        <f t="shared" si="11"/>
        <v>0</v>
      </c>
      <c r="CY2418" s="23"/>
      <c r="CZ2418" s="23"/>
      <c r="DA2418" s="23"/>
      <c r="DB2418" s="23"/>
      <c r="DC2418" s="23"/>
      <c r="DD2418" s="23"/>
      <c r="DE2418" s="22">
        <f t="shared" si="13"/>
        <v>0</v>
      </c>
      <c r="DF2418" s="21"/>
      <c r="DG2418" s="21"/>
      <c r="DH2418" s="21"/>
      <c r="DI2418" s="21"/>
      <c r="DJ2418" s="21"/>
      <c r="DK2418" s="24">
        <f t="shared" si="15"/>
        <v>0</v>
      </c>
      <c r="DL2418" s="23"/>
      <c r="DM2418" s="23"/>
      <c r="DN2418" s="3"/>
      <c r="DO2418" s="3"/>
      <c r="DP2418" s="3"/>
      <c r="DQ2418" s="3"/>
      <c r="DR2418" s="3"/>
      <c r="DS2418" s="3"/>
      <c r="DT2418" s="3"/>
      <c r="DU2418" s="3"/>
      <c r="DV2418" s="3"/>
      <c r="DW2418" s="3"/>
      <c r="DX2418" s="3"/>
      <c r="DY2418" s="3"/>
      <c r="DZ2418" s="3"/>
      <c r="EA2418" s="3"/>
      <c r="EB2418" s="3"/>
      <c r="EC2418" s="3"/>
      <c r="ED2418" s="3"/>
      <c r="EE2418" s="3"/>
      <c r="EF2418" s="3"/>
      <c r="EG2418" s="3"/>
    </row>
    <row r="2419" spans="1:137" ht="15.75" customHeight="1">
      <c r="A2419" s="15" t="s">
        <v>7681</v>
      </c>
      <c r="B2419" s="15" t="s">
        <v>7682</v>
      </c>
      <c r="C2419" s="16" t="s">
        <v>7683</v>
      </c>
      <c r="D2419" s="15">
        <v>604604683</v>
      </c>
      <c r="E2419" s="15" t="s">
        <v>4457</v>
      </c>
      <c r="F2419" s="15" t="s">
        <v>84</v>
      </c>
      <c r="G2419" s="15" t="s">
        <v>169</v>
      </c>
      <c r="H2419" s="15" t="s">
        <v>72</v>
      </c>
      <c r="I2419" s="17">
        <f t="shared" si="18"/>
        <v>0</v>
      </c>
      <c r="J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  <c r="U2419" s="17"/>
      <c r="V2419" s="17"/>
      <c r="W2419" s="17"/>
      <c r="X2419" s="17"/>
      <c r="Y2419" s="17"/>
      <c r="Z2419" s="18">
        <f t="shared" si="1"/>
        <v>44</v>
      </c>
      <c r="AA2419" s="19"/>
      <c r="AB2419" s="19"/>
      <c r="AC2419" s="19"/>
      <c r="AD2419" s="19"/>
      <c r="AE2419" s="19"/>
      <c r="AF2419" s="19"/>
      <c r="AG2419" s="19">
        <v>19</v>
      </c>
      <c r="AH2419" s="19"/>
      <c r="AI2419" s="19"/>
      <c r="AJ2419" s="19"/>
      <c r="AK2419" s="19"/>
      <c r="AL2419" s="19"/>
      <c r="AM2419" s="19"/>
      <c r="AN2419" s="19"/>
      <c r="AO2419" s="19"/>
      <c r="AP2419" s="19">
        <v>25</v>
      </c>
      <c r="AQ2419" s="19"/>
      <c r="AR2419" s="20">
        <f t="shared" si="3"/>
        <v>0</v>
      </c>
      <c r="AS2419" s="21"/>
      <c r="AT2419" s="21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21"/>
      <c r="BE2419" s="21"/>
      <c r="BF2419" s="21"/>
      <c r="BG2419" s="21"/>
      <c r="BH2419" s="21"/>
      <c r="BI2419" s="21"/>
      <c r="BJ2419" s="22">
        <f t="shared" si="21"/>
        <v>0</v>
      </c>
      <c r="BK2419" s="21"/>
      <c r="BL2419" s="21"/>
      <c r="BM2419" s="21"/>
      <c r="BN2419" s="23">
        <f t="shared" si="7"/>
        <v>0</v>
      </c>
      <c r="BO2419" s="23"/>
      <c r="BP2419" s="23"/>
      <c r="BQ2419" s="23"/>
      <c r="BR2419" s="23"/>
      <c r="BS2419" s="23"/>
      <c r="BT2419" s="23"/>
      <c r="BU2419" s="23"/>
      <c r="BV2419" s="23"/>
      <c r="BW2419" s="23"/>
      <c r="BX2419" s="23"/>
      <c r="BY2419" s="23"/>
      <c r="BZ2419" s="23"/>
      <c r="CA2419" s="23"/>
      <c r="CB2419" s="23"/>
      <c r="CC2419" s="23"/>
      <c r="CD2419" s="23"/>
      <c r="CE2419" s="23"/>
      <c r="CF2419" s="21">
        <f t="shared" si="9"/>
        <v>0</v>
      </c>
      <c r="CG2419" s="21"/>
      <c r="CH2419" s="21"/>
      <c r="CI2419" s="21"/>
      <c r="CJ2419" s="21"/>
      <c r="CK2419" s="21"/>
      <c r="CL2419" s="21"/>
      <c r="CM2419" s="21"/>
      <c r="CN2419" s="21"/>
      <c r="CO2419" s="21"/>
      <c r="CP2419" s="21"/>
      <c r="CQ2419" s="21"/>
      <c r="CR2419" s="21"/>
      <c r="CS2419" s="21"/>
      <c r="CT2419" s="21"/>
      <c r="CU2419" s="21"/>
      <c r="CV2419" s="21"/>
      <c r="CW2419" s="21"/>
      <c r="CX2419" s="23">
        <f t="shared" si="11"/>
        <v>0</v>
      </c>
      <c r="CY2419" s="23"/>
      <c r="CZ2419" s="23"/>
      <c r="DA2419" s="23"/>
      <c r="DB2419" s="23"/>
      <c r="DC2419" s="23"/>
      <c r="DD2419" s="23"/>
      <c r="DE2419" s="22">
        <f t="shared" si="13"/>
        <v>0</v>
      </c>
      <c r="DF2419" s="21"/>
      <c r="DG2419" s="21"/>
      <c r="DH2419" s="21"/>
      <c r="DI2419" s="21"/>
      <c r="DJ2419" s="21"/>
      <c r="DK2419" s="24">
        <f t="shared" si="15"/>
        <v>0</v>
      </c>
      <c r="DL2419" s="23"/>
      <c r="DM2419" s="23"/>
      <c r="DN2419" s="3"/>
      <c r="DO2419" s="3"/>
      <c r="DP2419" s="3"/>
      <c r="DQ2419" s="3"/>
      <c r="DR2419" s="3"/>
      <c r="DS2419" s="3"/>
      <c r="DT2419" s="3"/>
      <c r="DU2419" s="3"/>
      <c r="DV2419" s="3"/>
      <c r="DW2419" s="3"/>
      <c r="DX2419" s="3"/>
      <c r="DY2419" s="3"/>
      <c r="DZ2419" s="3"/>
      <c r="EA2419" s="3"/>
      <c r="EB2419" s="3"/>
      <c r="EC2419" s="3"/>
      <c r="ED2419" s="3"/>
      <c r="EE2419" s="3"/>
      <c r="EF2419" s="3"/>
      <c r="EG2419" s="3"/>
    </row>
    <row r="2420" spans="1:137" ht="15.75" customHeight="1">
      <c r="A2420" s="15" t="s">
        <v>7684</v>
      </c>
      <c r="B2420" s="15" t="s">
        <v>7685</v>
      </c>
      <c r="C2420" s="16" t="s">
        <v>7686</v>
      </c>
      <c r="D2420" s="15">
        <v>607891597</v>
      </c>
      <c r="E2420" s="15" t="s">
        <v>7687</v>
      </c>
      <c r="F2420" s="15" t="s">
        <v>84</v>
      </c>
      <c r="G2420" s="15" t="s">
        <v>169</v>
      </c>
      <c r="H2420" s="15" t="s">
        <v>76</v>
      </c>
      <c r="I2420" s="17">
        <f t="shared" si="18"/>
        <v>0</v>
      </c>
      <c r="J2420" s="17"/>
      <c r="K2420" s="17"/>
      <c r="L2420" s="17"/>
      <c r="M2420" s="17"/>
      <c r="N2420" s="17"/>
      <c r="O2420" s="17"/>
      <c r="P2420" s="17"/>
      <c r="Q2420" s="17"/>
      <c r="R2420" s="17"/>
      <c r="S2420" s="17"/>
      <c r="T2420" s="17"/>
      <c r="U2420" s="17"/>
      <c r="V2420" s="17"/>
      <c r="W2420" s="17"/>
      <c r="X2420" s="17"/>
      <c r="Y2420" s="17"/>
      <c r="Z2420" s="18">
        <f t="shared" si="1"/>
        <v>44</v>
      </c>
      <c r="AA2420" s="19"/>
      <c r="AB2420" s="19"/>
      <c r="AC2420" s="19"/>
      <c r="AD2420" s="19"/>
      <c r="AE2420" s="19"/>
      <c r="AF2420" s="19"/>
      <c r="AG2420" s="25">
        <v>19</v>
      </c>
      <c r="AH2420" s="19"/>
      <c r="AI2420" s="19"/>
      <c r="AJ2420" s="19"/>
      <c r="AK2420" s="19"/>
      <c r="AL2420" s="19"/>
      <c r="AM2420" s="19"/>
      <c r="AN2420" s="19"/>
      <c r="AO2420" s="19"/>
      <c r="AP2420" s="19">
        <v>25</v>
      </c>
      <c r="AQ2420" s="19"/>
      <c r="AR2420" s="20">
        <f t="shared" si="3"/>
        <v>0</v>
      </c>
      <c r="AS2420" s="21"/>
      <c r="AT2420" s="21"/>
      <c r="AU2420" s="21"/>
      <c r="AV2420" s="21"/>
      <c r="AW2420" s="21"/>
      <c r="AX2420" s="21"/>
      <c r="AY2420" s="21"/>
      <c r="AZ2420" s="21"/>
      <c r="BA2420" s="21"/>
      <c r="BB2420" s="21"/>
      <c r="BC2420" s="21"/>
      <c r="BD2420" s="21"/>
      <c r="BE2420" s="21"/>
      <c r="BF2420" s="21"/>
      <c r="BG2420" s="21"/>
      <c r="BH2420" s="21"/>
      <c r="BI2420" s="21"/>
      <c r="BJ2420" s="22">
        <f t="shared" si="21"/>
        <v>0</v>
      </c>
      <c r="BK2420" s="21"/>
      <c r="BL2420" s="21"/>
      <c r="BM2420" s="21"/>
      <c r="BN2420" s="23">
        <f t="shared" si="7"/>
        <v>0</v>
      </c>
      <c r="BO2420" s="23"/>
      <c r="BP2420" s="23"/>
      <c r="BQ2420" s="23"/>
      <c r="BR2420" s="23"/>
      <c r="BS2420" s="23"/>
      <c r="BT2420" s="23"/>
      <c r="BU2420" s="23"/>
      <c r="BV2420" s="23"/>
      <c r="BW2420" s="23"/>
      <c r="BX2420" s="23"/>
      <c r="BY2420" s="23"/>
      <c r="BZ2420" s="23"/>
      <c r="CA2420" s="23"/>
      <c r="CB2420" s="23"/>
      <c r="CC2420" s="23"/>
      <c r="CD2420" s="23"/>
      <c r="CE2420" s="23"/>
      <c r="CF2420" s="21">
        <f t="shared" si="9"/>
        <v>0</v>
      </c>
      <c r="CG2420" s="21"/>
      <c r="CH2420" s="21"/>
      <c r="CI2420" s="21"/>
      <c r="CJ2420" s="21"/>
      <c r="CK2420" s="21"/>
      <c r="CL2420" s="21"/>
      <c r="CM2420" s="21"/>
      <c r="CN2420" s="21"/>
      <c r="CO2420" s="21"/>
      <c r="CP2420" s="21"/>
      <c r="CQ2420" s="21"/>
      <c r="CR2420" s="21"/>
      <c r="CS2420" s="21"/>
      <c r="CT2420" s="21"/>
      <c r="CU2420" s="21"/>
      <c r="CV2420" s="21"/>
      <c r="CW2420" s="21"/>
      <c r="CX2420" s="23">
        <f t="shared" si="11"/>
        <v>0</v>
      </c>
      <c r="CY2420" s="23"/>
      <c r="CZ2420" s="23"/>
      <c r="DA2420" s="23"/>
      <c r="DB2420" s="23"/>
      <c r="DC2420" s="23"/>
      <c r="DD2420" s="23"/>
      <c r="DE2420" s="22">
        <f t="shared" si="13"/>
        <v>0</v>
      </c>
      <c r="DF2420" s="21"/>
      <c r="DG2420" s="21"/>
      <c r="DH2420" s="21"/>
      <c r="DI2420" s="21"/>
      <c r="DJ2420" s="21"/>
      <c r="DK2420" s="24">
        <f t="shared" si="15"/>
        <v>0</v>
      </c>
      <c r="DL2420" s="23"/>
      <c r="DM2420" s="23"/>
      <c r="DN2420" s="3"/>
      <c r="DO2420" s="3"/>
      <c r="DP2420" s="3"/>
      <c r="DQ2420" s="3"/>
      <c r="DR2420" s="3"/>
      <c r="DS2420" s="3"/>
      <c r="DT2420" s="3"/>
      <c r="DU2420" s="3"/>
      <c r="DV2420" s="3"/>
      <c r="DW2420" s="3"/>
      <c r="DX2420" s="3"/>
      <c r="DY2420" s="3"/>
      <c r="DZ2420" s="3"/>
      <c r="EA2420" s="3"/>
      <c r="EB2420" s="3"/>
      <c r="EC2420" s="3"/>
      <c r="ED2420" s="3"/>
      <c r="EE2420" s="3"/>
      <c r="EF2420" s="3"/>
      <c r="EG2420" s="3"/>
    </row>
    <row r="2421" spans="1:137" ht="15.75" customHeight="1">
      <c r="A2421" s="15" t="s">
        <v>7688</v>
      </c>
      <c r="B2421" s="15" t="s">
        <v>7689</v>
      </c>
      <c r="C2421" s="16">
        <v>72054646</v>
      </c>
      <c r="D2421" s="15">
        <v>605541339</v>
      </c>
      <c r="E2421" s="15" t="s">
        <v>7690</v>
      </c>
      <c r="F2421" s="15" t="s">
        <v>84</v>
      </c>
      <c r="G2421" s="15" t="s">
        <v>101</v>
      </c>
      <c r="H2421" s="15" t="s">
        <v>68</v>
      </c>
      <c r="I2421" s="17">
        <f t="shared" si="18"/>
        <v>0</v>
      </c>
      <c r="J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  <c r="U2421" s="17"/>
      <c r="V2421" s="17"/>
      <c r="W2421" s="17"/>
      <c r="X2421" s="17"/>
      <c r="Y2421" s="17"/>
      <c r="Z2421" s="18">
        <f t="shared" si="1"/>
        <v>19</v>
      </c>
      <c r="AA2421" s="19"/>
      <c r="AB2421" s="19"/>
      <c r="AC2421" s="19"/>
      <c r="AD2421" s="19"/>
      <c r="AE2421" s="19"/>
      <c r="AF2421" s="19">
        <v>10</v>
      </c>
      <c r="AG2421" s="19"/>
      <c r="AH2421" s="19">
        <v>9</v>
      </c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20">
        <f t="shared" si="3"/>
        <v>0</v>
      </c>
      <c r="AS2421" s="21"/>
      <c r="AT2421" s="21"/>
      <c r="AU2421" s="21"/>
      <c r="AV2421" s="21"/>
      <c r="AW2421" s="21"/>
      <c r="AX2421" s="21"/>
      <c r="AY2421" s="21"/>
      <c r="AZ2421" s="21"/>
      <c r="BA2421" s="21"/>
      <c r="BB2421" s="21"/>
      <c r="BC2421" s="21"/>
      <c r="BD2421" s="21"/>
      <c r="BE2421" s="21"/>
      <c r="BF2421" s="21"/>
      <c r="BG2421" s="21"/>
      <c r="BH2421" s="21"/>
      <c r="BI2421" s="21"/>
      <c r="BJ2421" s="22">
        <f t="shared" si="21"/>
        <v>0</v>
      </c>
      <c r="BK2421" s="21"/>
      <c r="BL2421" s="21"/>
      <c r="BM2421" s="21"/>
      <c r="BN2421" s="23">
        <f t="shared" si="7"/>
        <v>0</v>
      </c>
      <c r="BO2421" s="23"/>
      <c r="BP2421" s="23"/>
      <c r="BQ2421" s="23"/>
      <c r="BR2421" s="23"/>
      <c r="BS2421" s="23"/>
      <c r="BT2421" s="23"/>
      <c r="BU2421" s="23"/>
      <c r="BV2421" s="23"/>
      <c r="BW2421" s="23"/>
      <c r="BX2421" s="23"/>
      <c r="BY2421" s="23"/>
      <c r="BZ2421" s="23"/>
      <c r="CA2421" s="23"/>
      <c r="CB2421" s="23"/>
      <c r="CC2421" s="23"/>
      <c r="CD2421" s="23"/>
      <c r="CE2421" s="23"/>
      <c r="CF2421" s="21">
        <f t="shared" si="9"/>
        <v>0</v>
      </c>
      <c r="CG2421" s="21"/>
      <c r="CH2421" s="21"/>
      <c r="CI2421" s="21"/>
      <c r="CJ2421" s="21"/>
      <c r="CK2421" s="21"/>
      <c r="CL2421" s="21"/>
      <c r="CM2421" s="21"/>
      <c r="CN2421" s="21"/>
      <c r="CO2421" s="21"/>
      <c r="CP2421" s="21"/>
      <c r="CQ2421" s="21"/>
      <c r="CR2421" s="21"/>
      <c r="CS2421" s="21"/>
      <c r="CT2421" s="21"/>
      <c r="CU2421" s="21"/>
      <c r="CV2421" s="21"/>
      <c r="CW2421" s="21"/>
      <c r="CX2421" s="23">
        <f t="shared" si="11"/>
        <v>0</v>
      </c>
      <c r="CY2421" s="23"/>
      <c r="CZ2421" s="23"/>
      <c r="DA2421" s="23"/>
      <c r="DB2421" s="23"/>
      <c r="DC2421" s="23"/>
      <c r="DD2421" s="23"/>
      <c r="DE2421" s="22">
        <f t="shared" si="13"/>
        <v>0</v>
      </c>
      <c r="DF2421" s="21"/>
      <c r="DG2421" s="21"/>
      <c r="DH2421" s="21"/>
      <c r="DI2421" s="21"/>
      <c r="DJ2421" s="21"/>
      <c r="DK2421" s="24">
        <f t="shared" si="15"/>
        <v>0</v>
      </c>
      <c r="DL2421" s="23"/>
      <c r="DM2421" s="23"/>
      <c r="DN2421" s="3"/>
      <c r="DO2421" s="3"/>
      <c r="DP2421" s="3"/>
      <c r="DQ2421" s="3"/>
      <c r="DR2421" s="3"/>
      <c r="DS2421" s="3"/>
      <c r="DT2421" s="3"/>
      <c r="DU2421" s="3"/>
      <c r="DV2421" s="3"/>
      <c r="DW2421" s="3"/>
      <c r="DX2421" s="3"/>
      <c r="DY2421" s="3"/>
      <c r="DZ2421" s="3"/>
      <c r="EA2421" s="3"/>
      <c r="EB2421" s="3"/>
      <c r="EC2421" s="3"/>
      <c r="ED2421" s="3"/>
      <c r="EE2421" s="3"/>
      <c r="EF2421" s="3"/>
      <c r="EG2421" s="3"/>
    </row>
    <row r="2422" spans="1:137" ht="15.75" customHeight="1">
      <c r="A2422" s="15" t="s">
        <v>7691</v>
      </c>
      <c r="B2422" s="15" t="s">
        <v>7692</v>
      </c>
      <c r="C2422" s="16" t="s">
        <v>7693</v>
      </c>
      <c r="D2422" s="15">
        <v>776054544</v>
      </c>
      <c r="E2422" s="15" t="s">
        <v>7694</v>
      </c>
      <c r="F2422" s="15" t="s">
        <v>84</v>
      </c>
      <c r="G2422" s="15" t="s">
        <v>101</v>
      </c>
      <c r="H2422" s="15" t="s">
        <v>80</v>
      </c>
      <c r="I2422" s="17">
        <f t="shared" si="18"/>
        <v>0</v>
      </c>
      <c r="J2422" s="17"/>
      <c r="K2422" s="17"/>
      <c r="L2422" s="17"/>
      <c r="M2422" s="17"/>
      <c r="N2422" s="17"/>
      <c r="O2422" s="17"/>
      <c r="P2422" s="17"/>
      <c r="Q2422" s="17"/>
      <c r="R2422" s="17"/>
      <c r="S2422" s="17"/>
      <c r="T2422" s="17"/>
      <c r="U2422" s="17"/>
      <c r="V2422" s="17"/>
      <c r="W2422" s="17"/>
      <c r="X2422" s="17"/>
      <c r="Y2422" s="17"/>
      <c r="Z2422" s="18">
        <f t="shared" si="1"/>
        <v>33</v>
      </c>
      <c r="AA2422" s="19"/>
      <c r="AB2422" s="19"/>
      <c r="AC2422" s="19"/>
      <c r="AD2422" s="19"/>
      <c r="AE2422" s="19"/>
      <c r="AF2422" s="25">
        <v>12</v>
      </c>
      <c r="AG2422" s="19"/>
      <c r="AH2422" s="19">
        <v>6</v>
      </c>
      <c r="AI2422" s="19"/>
      <c r="AJ2422" s="19"/>
      <c r="AK2422" s="19"/>
      <c r="AL2422" s="19"/>
      <c r="AM2422" s="19"/>
      <c r="AN2422" s="19"/>
      <c r="AO2422" s="19">
        <v>15</v>
      </c>
      <c r="AP2422" s="19"/>
      <c r="AQ2422" s="19"/>
      <c r="AR2422" s="20">
        <f t="shared" si="3"/>
        <v>0</v>
      </c>
      <c r="AS2422" s="21"/>
      <c r="AT2422" s="21"/>
      <c r="AU2422" s="21"/>
      <c r="AV2422" s="21"/>
      <c r="AW2422" s="21"/>
      <c r="AX2422" s="21"/>
      <c r="AY2422" s="21"/>
      <c r="AZ2422" s="21"/>
      <c r="BA2422" s="21"/>
      <c r="BB2422" s="21"/>
      <c r="BC2422" s="21"/>
      <c r="BD2422" s="21"/>
      <c r="BE2422" s="21"/>
      <c r="BF2422" s="21"/>
      <c r="BG2422" s="21"/>
      <c r="BH2422" s="21"/>
      <c r="BI2422" s="21"/>
      <c r="BJ2422" s="22">
        <f t="shared" si="21"/>
        <v>0</v>
      </c>
      <c r="BK2422" s="21"/>
      <c r="BL2422" s="21"/>
      <c r="BM2422" s="21"/>
      <c r="BN2422" s="23">
        <f t="shared" si="7"/>
        <v>0</v>
      </c>
      <c r="BO2422" s="23"/>
      <c r="BP2422" s="23"/>
      <c r="BQ2422" s="23"/>
      <c r="BR2422" s="23"/>
      <c r="BS2422" s="23"/>
      <c r="BT2422" s="23"/>
      <c r="BU2422" s="23"/>
      <c r="BV2422" s="23"/>
      <c r="BW2422" s="23"/>
      <c r="BX2422" s="23"/>
      <c r="BY2422" s="23"/>
      <c r="BZ2422" s="23"/>
      <c r="CA2422" s="23"/>
      <c r="CB2422" s="23"/>
      <c r="CC2422" s="23"/>
      <c r="CD2422" s="23"/>
      <c r="CE2422" s="23"/>
      <c r="CF2422" s="21">
        <f t="shared" si="9"/>
        <v>0</v>
      </c>
      <c r="CG2422" s="21"/>
      <c r="CH2422" s="21"/>
      <c r="CI2422" s="21"/>
      <c r="CJ2422" s="21"/>
      <c r="CK2422" s="21"/>
      <c r="CL2422" s="21"/>
      <c r="CM2422" s="21"/>
      <c r="CN2422" s="21"/>
      <c r="CO2422" s="21"/>
      <c r="CP2422" s="21"/>
      <c r="CQ2422" s="21"/>
      <c r="CR2422" s="21"/>
      <c r="CS2422" s="21"/>
      <c r="CT2422" s="21"/>
      <c r="CU2422" s="21"/>
      <c r="CV2422" s="21"/>
      <c r="CW2422" s="21"/>
      <c r="CX2422" s="23">
        <f t="shared" si="11"/>
        <v>2</v>
      </c>
      <c r="CY2422" s="23"/>
      <c r="CZ2422" s="23"/>
      <c r="DA2422" s="23"/>
      <c r="DB2422" s="23">
        <v>2</v>
      </c>
      <c r="DC2422" s="23"/>
      <c r="DD2422" s="23"/>
      <c r="DE2422" s="22">
        <f t="shared" si="13"/>
        <v>0</v>
      </c>
      <c r="DF2422" s="21"/>
      <c r="DG2422" s="21"/>
      <c r="DH2422" s="21"/>
      <c r="DI2422" s="21"/>
      <c r="DJ2422" s="21"/>
      <c r="DK2422" s="24">
        <f t="shared" si="15"/>
        <v>0</v>
      </c>
      <c r="DL2422" s="23"/>
      <c r="DM2422" s="23"/>
      <c r="DN2422" s="3"/>
      <c r="DO2422" s="3"/>
      <c r="DP2422" s="3"/>
      <c r="DQ2422" s="3"/>
      <c r="DR2422" s="3"/>
      <c r="DS2422" s="3"/>
      <c r="DT2422" s="3"/>
      <c r="DU2422" s="3"/>
      <c r="DV2422" s="3"/>
      <c r="DW2422" s="3"/>
      <c r="DX2422" s="3"/>
      <c r="DY2422" s="3"/>
      <c r="DZ2422" s="3"/>
      <c r="EA2422" s="3"/>
      <c r="EB2422" s="3"/>
      <c r="EC2422" s="3"/>
      <c r="ED2422" s="3"/>
      <c r="EE2422" s="3"/>
      <c r="EF2422" s="3"/>
      <c r="EG2422" s="3"/>
    </row>
    <row r="2423" spans="1:137" ht="15.75" customHeight="1">
      <c r="A2423" s="15" t="s">
        <v>7695</v>
      </c>
      <c r="B2423" s="15" t="s">
        <v>7696</v>
      </c>
      <c r="C2423" s="16">
        <v>29145066</v>
      </c>
      <c r="D2423" s="15">
        <v>776047208</v>
      </c>
      <c r="E2423" s="15" t="s">
        <v>7697</v>
      </c>
      <c r="F2423" s="15" t="s">
        <v>84</v>
      </c>
      <c r="G2423" s="15" t="s">
        <v>101</v>
      </c>
      <c r="H2423" s="15" t="s">
        <v>158</v>
      </c>
      <c r="I2423" s="17">
        <f t="shared" si="18"/>
        <v>0</v>
      </c>
      <c r="J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  <c r="U2423" s="17"/>
      <c r="V2423" s="17"/>
      <c r="W2423" s="17"/>
      <c r="X2423" s="17"/>
      <c r="Y2423" s="17"/>
      <c r="Z2423" s="18">
        <f t="shared" si="1"/>
        <v>19</v>
      </c>
      <c r="AA2423" s="19"/>
      <c r="AB2423" s="19"/>
      <c r="AC2423" s="19"/>
      <c r="AD2423" s="19"/>
      <c r="AE2423" s="19"/>
      <c r="AF2423" s="19">
        <v>10</v>
      </c>
      <c r="AG2423" s="19"/>
      <c r="AH2423" s="19">
        <v>9</v>
      </c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20">
        <f t="shared" si="3"/>
        <v>0</v>
      </c>
      <c r="AS2423" s="21"/>
      <c r="AT2423" s="21"/>
      <c r="AU2423" s="21"/>
      <c r="AV2423" s="21"/>
      <c r="AW2423" s="21"/>
      <c r="AX2423" s="21"/>
      <c r="AY2423" s="21"/>
      <c r="AZ2423" s="21"/>
      <c r="BA2423" s="21"/>
      <c r="BB2423" s="21"/>
      <c r="BC2423" s="21"/>
      <c r="BD2423" s="21"/>
      <c r="BE2423" s="21"/>
      <c r="BF2423" s="21"/>
      <c r="BG2423" s="21"/>
      <c r="BH2423" s="21"/>
      <c r="BI2423" s="21"/>
      <c r="BJ2423" s="22">
        <f t="shared" si="21"/>
        <v>0</v>
      </c>
      <c r="BK2423" s="21"/>
      <c r="BL2423" s="21"/>
      <c r="BM2423" s="21"/>
      <c r="BN2423" s="23">
        <f t="shared" si="7"/>
        <v>0</v>
      </c>
      <c r="BO2423" s="23"/>
      <c r="BP2423" s="23"/>
      <c r="BQ2423" s="23"/>
      <c r="BR2423" s="23"/>
      <c r="BS2423" s="23"/>
      <c r="BT2423" s="23"/>
      <c r="BU2423" s="23"/>
      <c r="BV2423" s="23"/>
      <c r="BW2423" s="23"/>
      <c r="BX2423" s="23"/>
      <c r="BY2423" s="23"/>
      <c r="BZ2423" s="23"/>
      <c r="CA2423" s="23"/>
      <c r="CB2423" s="23"/>
      <c r="CC2423" s="23"/>
      <c r="CD2423" s="23"/>
      <c r="CE2423" s="23"/>
      <c r="CF2423" s="21">
        <f t="shared" si="9"/>
        <v>0</v>
      </c>
      <c r="CG2423" s="21"/>
      <c r="CH2423" s="21"/>
      <c r="CI2423" s="21"/>
      <c r="CJ2423" s="21"/>
      <c r="CK2423" s="21"/>
      <c r="CL2423" s="21"/>
      <c r="CM2423" s="21"/>
      <c r="CN2423" s="21"/>
      <c r="CO2423" s="21"/>
      <c r="CP2423" s="21"/>
      <c r="CQ2423" s="21"/>
      <c r="CR2423" s="21"/>
      <c r="CS2423" s="21"/>
      <c r="CT2423" s="21"/>
      <c r="CU2423" s="21"/>
      <c r="CV2423" s="21"/>
      <c r="CW2423" s="21"/>
      <c r="CX2423" s="23">
        <f t="shared" si="11"/>
        <v>0</v>
      </c>
      <c r="CY2423" s="23"/>
      <c r="CZ2423" s="23"/>
      <c r="DA2423" s="23"/>
      <c r="DB2423" s="23"/>
      <c r="DC2423" s="23"/>
      <c r="DD2423" s="23"/>
      <c r="DE2423" s="22">
        <f t="shared" si="13"/>
        <v>0</v>
      </c>
      <c r="DF2423" s="21"/>
      <c r="DG2423" s="21"/>
      <c r="DH2423" s="21"/>
      <c r="DI2423" s="21"/>
      <c r="DJ2423" s="21"/>
      <c r="DK2423" s="24">
        <f t="shared" si="15"/>
        <v>0</v>
      </c>
      <c r="DL2423" s="23"/>
      <c r="DM2423" s="23"/>
      <c r="DN2423" s="3"/>
      <c r="DO2423" s="3"/>
      <c r="DP2423" s="3"/>
      <c r="DQ2423" s="3"/>
      <c r="DR2423" s="3"/>
      <c r="DS2423" s="3"/>
      <c r="DT2423" s="3"/>
      <c r="DU2423" s="3"/>
      <c r="DV2423" s="3"/>
      <c r="DW2423" s="3"/>
      <c r="DX2423" s="3"/>
      <c r="DY2423" s="3"/>
      <c r="DZ2423" s="3"/>
      <c r="EA2423" s="3"/>
      <c r="EB2423" s="3"/>
      <c r="EC2423" s="3"/>
      <c r="ED2423" s="3"/>
      <c r="EE2423" s="3"/>
      <c r="EF2423" s="3"/>
      <c r="EG2423" s="3"/>
    </row>
    <row r="2424" spans="1:137" ht="15.75" customHeight="1">
      <c r="A2424" s="15" t="s">
        <v>7698</v>
      </c>
      <c r="B2424" s="15" t="s">
        <v>7699</v>
      </c>
      <c r="C2424" s="16" t="s">
        <v>7700</v>
      </c>
      <c r="D2424" s="15">
        <v>604904488</v>
      </c>
      <c r="E2424" s="15" t="s">
        <v>7701</v>
      </c>
      <c r="F2424" s="15" t="s">
        <v>84</v>
      </c>
      <c r="G2424" s="15" t="s">
        <v>91</v>
      </c>
      <c r="H2424" s="15" t="s">
        <v>76</v>
      </c>
      <c r="I2424" s="17">
        <f t="shared" si="18"/>
        <v>0</v>
      </c>
      <c r="J2424" s="17"/>
      <c r="K2424" s="17"/>
      <c r="L2424" s="17"/>
      <c r="M2424" s="17"/>
      <c r="N2424" s="17"/>
      <c r="O2424" s="17"/>
      <c r="P2424" s="17"/>
      <c r="Q2424" s="17"/>
      <c r="R2424" s="17"/>
      <c r="S2424" s="17"/>
      <c r="T2424" s="17"/>
      <c r="U2424" s="17"/>
      <c r="V2424" s="17"/>
      <c r="W2424" s="17"/>
      <c r="X2424" s="17"/>
      <c r="Y2424" s="17"/>
      <c r="Z2424" s="18">
        <f t="shared" si="1"/>
        <v>19</v>
      </c>
      <c r="AA2424" s="19"/>
      <c r="AB2424" s="19"/>
      <c r="AC2424" s="19"/>
      <c r="AD2424" s="19"/>
      <c r="AE2424" s="19"/>
      <c r="AF2424" s="19"/>
      <c r="AG2424" s="19">
        <v>19</v>
      </c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20">
        <f t="shared" si="3"/>
        <v>0</v>
      </c>
      <c r="AS2424" s="21"/>
      <c r="AT2424" s="21"/>
      <c r="AU2424" s="21"/>
      <c r="AV2424" s="21"/>
      <c r="AW2424" s="21"/>
      <c r="AX2424" s="21"/>
      <c r="AY2424" s="21"/>
      <c r="AZ2424" s="21"/>
      <c r="BA2424" s="21"/>
      <c r="BB2424" s="21"/>
      <c r="BC2424" s="21"/>
      <c r="BD2424" s="21"/>
      <c r="BE2424" s="21"/>
      <c r="BF2424" s="21"/>
      <c r="BG2424" s="21"/>
      <c r="BH2424" s="21"/>
      <c r="BI2424" s="21"/>
      <c r="BJ2424" s="22">
        <f t="shared" si="21"/>
        <v>0</v>
      </c>
      <c r="BK2424" s="21"/>
      <c r="BL2424" s="21"/>
      <c r="BM2424" s="21"/>
      <c r="BN2424" s="23">
        <f t="shared" si="7"/>
        <v>0</v>
      </c>
      <c r="BO2424" s="23"/>
      <c r="BP2424" s="23"/>
      <c r="BQ2424" s="23"/>
      <c r="BR2424" s="23"/>
      <c r="BS2424" s="23"/>
      <c r="BT2424" s="23"/>
      <c r="BU2424" s="23"/>
      <c r="BV2424" s="23"/>
      <c r="BW2424" s="23"/>
      <c r="BX2424" s="23"/>
      <c r="BY2424" s="23"/>
      <c r="BZ2424" s="23"/>
      <c r="CA2424" s="23"/>
      <c r="CB2424" s="23"/>
      <c r="CC2424" s="23"/>
      <c r="CD2424" s="23"/>
      <c r="CE2424" s="23"/>
      <c r="CF2424" s="21">
        <f t="shared" si="9"/>
        <v>0</v>
      </c>
      <c r="CG2424" s="21"/>
      <c r="CH2424" s="21"/>
      <c r="CI2424" s="21"/>
      <c r="CJ2424" s="21"/>
      <c r="CK2424" s="21"/>
      <c r="CL2424" s="21"/>
      <c r="CM2424" s="21"/>
      <c r="CN2424" s="21"/>
      <c r="CO2424" s="21"/>
      <c r="CP2424" s="21"/>
      <c r="CQ2424" s="21"/>
      <c r="CR2424" s="21"/>
      <c r="CS2424" s="21"/>
      <c r="CT2424" s="21"/>
      <c r="CU2424" s="21"/>
      <c r="CV2424" s="21"/>
      <c r="CW2424" s="21"/>
      <c r="CX2424" s="23">
        <f t="shared" si="11"/>
        <v>0</v>
      </c>
      <c r="CY2424" s="23"/>
      <c r="CZ2424" s="23"/>
      <c r="DA2424" s="23"/>
      <c r="DB2424" s="23"/>
      <c r="DC2424" s="23"/>
      <c r="DD2424" s="23"/>
      <c r="DE2424" s="22">
        <f t="shared" si="13"/>
        <v>0</v>
      </c>
      <c r="DF2424" s="21"/>
      <c r="DG2424" s="21"/>
      <c r="DH2424" s="21"/>
      <c r="DI2424" s="21"/>
      <c r="DJ2424" s="21"/>
      <c r="DK2424" s="24">
        <f t="shared" si="15"/>
        <v>0</v>
      </c>
      <c r="DL2424" s="23"/>
      <c r="DM2424" s="23"/>
      <c r="DN2424" s="3"/>
      <c r="DO2424" s="3"/>
      <c r="DP2424" s="3"/>
      <c r="DQ2424" s="3"/>
      <c r="DR2424" s="3"/>
      <c r="DS2424" s="3"/>
      <c r="DT2424" s="3"/>
      <c r="DU2424" s="3"/>
      <c r="DV2424" s="3"/>
      <c r="DW2424" s="3"/>
      <c r="DX2424" s="3"/>
      <c r="DY2424" s="3"/>
      <c r="DZ2424" s="3"/>
      <c r="EA2424" s="3"/>
      <c r="EB2424" s="3"/>
      <c r="EC2424" s="3"/>
      <c r="ED2424" s="3"/>
      <c r="EE2424" s="3"/>
      <c r="EF2424" s="3"/>
      <c r="EG2424" s="3"/>
    </row>
    <row r="2425" spans="1:137" ht="15.75" customHeight="1">
      <c r="A2425" s="15" t="s">
        <v>7702</v>
      </c>
      <c r="B2425" s="15" t="s">
        <v>7703</v>
      </c>
      <c r="C2425" s="16">
        <v>63828278</v>
      </c>
      <c r="D2425" s="15">
        <v>602465825</v>
      </c>
      <c r="E2425" s="15" t="s">
        <v>7704</v>
      </c>
      <c r="F2425" s="15" t="s">
        <v>84</v>
      </c>
      <c r="G2425" s="15" t="s">
        <v>142</v>
      </c>
      <c r="H2425" s="15" t="s">
        <v>76</v>
      </c>
      <c r="I2425" s="17">
        <f t="shared" si="18"/>
        <v>0</v>
      </c>
      <c r="J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  <c r="U2425" s="17"/>
      <c r="V2425" s="17"/>
      <c r="W2425" s="17"/>
      <c r="X2425" s="17"/>
      <c r="Y2425" s="17"/>
      <c r="Z2425" s="18">
        <f t="shared" si="1"/>
        <v>23</v>
      </c>
      <c r="AA2425" s="19"/>
      <c r="AB2425" s="19"/>
      <c r="AC2425" s="19"/>
      <c r="AD2425" s="19"/>
      <c r="AE2425" s="19"/>
      <c r="AF2425" s="19"/>
      <c r="AG2425" s="19">
        <v>23</v>
      </c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20">
        <f t="shared" si="3"/>
        <v>0</v>
      </c>
      <c r="AS2425" s="21"/>
      <c r="AT2425" s="21"/>
      <c r="AU2425" s="21"/>
      <c r="AV2425" s="21"/>
      <c r="AW2425" s="21"/>
      <c r="AX2425" s="21"/>
      <c r="AY2425" s="21"/>
      <c r="AZ2425" s="21"/>
      <c r="BA2425" s="21"/>
      <c r="BB2425" s="21"/>
      <c r="BC2425" s="21"/>
      <c r="BD2425" s="21"/>
      <c r="BE2425" s="21"/>
      <c r="BF2425" s="21"/>
      <c r="BG2425" s="21"/>
      <c r="BH2425" s="21"/>
      <c r="BI2425" s="21"/>
      <c r="BJ2425" s="22">
        <f t="shared" si="21"/>
        <v>0</v>
      </c>
      <c r="BK2425" s="21"/>
      <c r="BL2425" s="21"/>
      <c r="BM2425" s="21"/>
      <c r="BN2425" s="23">
        <f t="shared" si="7"/>
        <v>0</v>
      </c>
      <c r="BO2425" s="23"/>
      <c r="BP2425" s="23"/>
      <c r="BQ2425" s="23"/>
      <c r="BR2425" s="23"/>
      <c r="BS2425" s="23"/>
      <c r="BT2425" s="23"/>
      <c r="BU2425" s="23"/>
      <c r="BV2425" s="23"/>
      <c r="BW2425" s="23"/>
      <c r="BX2425" s="23"/>
      <c r="BY2425" s="23"/>
      <c r="BZ2425" s="23"/>
      <c r="CA2425" s="23"/>
      <c r="CB2425" s="23"/>
      <c r="CC2425" s="23"/>
      <c r="CD2425" s="23"/>
      <c r="CE2425" s="23"/>
      <c r="CF2425" s="21">
        <f t="shared" si="9"/>
        <v>0</v>
      </c>
      <c r="CG2425" s="21"/>
      <c r="CH2425" s="21"/>
      <c r="CI2425" s="21"/>
      <c r="CJ2425" s="21"/>
      <c r="CK2425" s="21"/>
      <c r="CL2425" s="21"/>
      <c r="CM2425" s="21"/>
      <c r="CN2425" s="21"/>
      <c r="CO2425" s="21"/>
      <c r="CP2425" s="21"/>
      <c r="CQ2425" s="21"/>
      <c r="CR2425" s="21"/>
      <c r="CS2425" s="21"/>
      <c r="CT2425" s="21"/>
      <c r="CU2425" s="21"/>
      <c r="CV2425" s="21"/>
      <c r="CW2425" s="21"/>
      <c r="CX2425" s="23">
        <f t="shared" si="11"/>
        <v>0</v>
      </c>
      <c r="CY2425" s="23"/>
      <c r="CZ2425" s="23"/>
      <c r="DA2425" s="23"/>
      <c r="DB2425" s="23"/>
      <c r="DC2425" s="23"/>
      <c r="DD2425" s="23"/>
      <c r="DE2425" s="22">
        <f t="shared" si="13"/>
        <v>0</v>
      </c>
      <c r="DF2425" s="21"/>
      <c r="DG2425" s="21"/>
      <c r="DH2425" s="21"/>
      <c r="DI2425" s="21"/>
      <c r="DJ2425" s="21"/>
      <c r="DK2425" s="24">
        <f t="shared" si="15"/>
        <v>0</v>
      </c>
      <c r="DL2425" s="23"/>
      <c r="DM2425" s="23"/>
      <c r="DN2425" s="3"/>
      <c r="DO2425" s="3"/>
      <c r="DP2425" s="3"/>
      <c r="DQ2425" s="3"/>
      <c r="DR2425" s="3"/>
      <c r="DS2425" s="3"/>
      <c r="DT2425" s="3"/>
      <c r="DU2425" s="3"/>
      <c r="DV2425" s="3"/>
      <c r="DW2425" s="3"/>
      <c r="DX2425" s="3"/>
      <c r="DY2425" s="3"/>
      <c r="DZ2425" s="3"/>
      <c r="EA2425" s="3"/>
      <c r="EB2425" s="3"/>
      <c r="EC2425" s="3"/>
      <c r="ED2425" s="3"/>
      <c r="EE2425" s="3"/>
      <c r="EF2425" s="3"/>
      <c r="EG2425" s="3"/>
    </row>
    <row r="2426" spans="1:137" ht="15.75" customHeight="1">
      <c r="A2426" s="15" t="s">
        <v>7705</v>
      </c>
      <c r="B2426" s="15" t="s">
        <v>7706</v>
      </c>
      <c r="C2426" s="16">
        <v>60163917</v>
      </c>
      <c r="D2426" s="15">
        <v>774738704</v>
      </c>
      <c r="E2426" s="15" t="s">
        <v>7707</v>
      </c>
      <c r="F2426" s="15" t="s">
        <v>84</v>
      </c>
      <c r="G2426" s="15" t="s">
        <v>101</v>
      </c>
      <c r="H2426" s="15" t="s">
        <v>325</v>
      </c>
      <c r="I2426" s="17">
        <f t="shared" si="18"/>
        <v>0</v>
      </c>
      <c r="J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  <c r="U2426" s="17"/>
      <c r="V2426" s="17"/>
      <c r="W2426" s="17"/>
      <c r="X2426" s="17"/>
      <c r="Y2426" s="17"/>
      <c r="Z2426" s="18">
        <f t="shared" si="1"/>
        <v>13</v>
      </c>
      <c r="AA2426" s="19"/>
      <c r="AB2426" s="19"/>
      <c r="AC2426" s="19"/>
      <c r="AD2426" s="19"/>
      <c r="AE2426" s="19"/>
      <c r="AF2426" s="19">
        <v>6</v>
      </c>
      <c r="AG2426" s="19"/>
      <c r="AH2426" s="19">
        <v>7</v>
      </c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20">
        <f t="shared" si="3"/>
        <v>0</v>
      </c>
      <c r="AS2426" s="21"/>
      <c r="AT2426" s="21"/>
      <c r="AU2426" s="21"/>
      <c r="AV2426" s="21"/>
      <c r="AW2426" s="21"/>
      <c r="AX2426" s="21"/>
      <c r="AY2426" s="21"/>
      <c r="AZ2426" s="21"/>
      <c r="BA2426" s="21"/>
      <c r="BB2426" s="21"/>
      <c r="BC2426" s="21"/>
      <c r="BD2426" s="21"/>
      <c r="BE2426" s="21"/>
      <c r="BF2426" s="21"/>
      <c r="BG2426" s="21"/>
      <c r="BH2426" s="21"/>
      <c r="BI2426" s="21"/>
      <c r="BJ2426" s="22">
        <f t="shared" si="21"/>
        <v>0</v>
      </c>
      <c r="BK2426" s="21"/>
      <c r="BL2426" s="21"/>
      <c r="BM2426" s="21"/>
      <c r="BN2426" s="23">
        <f t="shared" si="7"/>
        <v>0</v>
      </c>
      <c r="BO2426" s="23"/>
      <c r="BP2426" s="23"/>
      <c r="BQ2426" s="23"/>
      <c r="BR2426" s="23"/>
      <c r="BS2426" s="23"/>
      <c r="BT2426" s="23"/>
      <c r="BU2426" s="23"/>
      <c r="BV2426" s="23"/>
      <c r="BW2426" s="23"/>
      <c r="BX2426" s="23"/>
      <c r="BY2426" s="23"/>
      <c r="BZ2426" s="23"/>
      <c r="CA2426" s="23"/>
      <c r="CB2426" s="23"/>
      <c r="CC2426" s="23"/>
      <c r="CD2426" s="23"/>
      <c r="CE2426" s="23"/>
      <c r="CF2426" s="21">
        <f t="shared" si="9"/>
        <v>0</v>
      </c>
      <c r="CG2426" s="21"/>
      <c r="CH2426" s="21"/>
      <c r="CI2426" s="21"/>
      <c r="CJ2426" s="21"/>
      <c r="CK2426" s="21"/>
      <c r="CL2426" s="21"/>
      <c r="CM2426" s="21"/>
      <c r="CN2426" s="21"/>
      <c r="CO2426" s="21"/>
      <c r="CP2426" s="21"/>
      <c r="CQ2426" s="21"/>
      <c r="CR2426" s="21"/>
      <c r="CS2426" s="21"/>
      <c r="CT2426" s="21"/>
      <c r="CU2426" s="21"/>
      <c r="CV2426" s="21"/>
      <c r="CW2426" s="21"/>
      <c r="CX2426" s="23">
        <f t="shared" si="11"/>
        <v>0</v>
      </c>
      <c r="CY2426" s="23"/>
      <c r="CZ2426" s="23"/>
      <c r="DA2426" s="23"/>
      <c r="DB2426" s="23"/>
      <c r="DC2426" s="23"/>
      <c r="DD2426" s="23"/>
      <c r="DE2426" s="22">
        <f t="shared" si="13"/>
        <v>0</v>
      </c>
      <c r="DF2426" s="21"/>
      <c r="DG2426" s="21"/>
      <c r="DH2426" s="21"/>
      <c r="DI2426" s="21"/>
      <c r="DJ2426" s="21"/>
      <c r="DK2426" s="24">
        <f t="shared" si="15"/>
        <v>0</v>
      </c>
      <c r="DL2426" s="23"/>
      <c r="DM2426" s="23"/>
      <c r="DN2426" s="3"/>
      <c r="DO2426" s="3"/>
      <c r="DP2426" s="3"/>
      <c r="DQ2426" s="3"/>
      <c r="DR2426" s="3"/>
      <c r="DS2426" s="3"/>
      <c r="DT2426" s="3"/>
      <c r="DU2426" s="3"/>
      <c r="DV2426" s="3"/>
      <c r="DW2426" s="3"/>
      <c r="DX2426" s="3"/>
      <c r="DY2426" s="3"/>
      <c r="DZ2426" s="3"/>
      <c r="EA2426" s="3"/>
      <c r="EB2426" s="3"/>
      <c r="EC2426" s="3"/>
      <c r="ED2426" s="3"/>
      <c r="EE2426" s="3"/>
      <c r="EF2426" s="3"/>
      <c r="EG2426" s="3"/>
    </row>
    <row r="2427" spans="1:137" ht="15.75" customHeight="1">
      <c r="A2427" s="15" t="s">
        <v>7708</v>
      </c>
      <c r="B2427" s="15" t="s">
        <v>7709</v>
      </c>
      <c r="C2427" s="16" t="s">
        <v>7710</v>
      </c>
      <c r="D2427" s="15">
        <v>606467109</v>
      </c>
      <c r="E2427" s="15" t="s">
        <v>741</v>
      </c>
      <c r="F2427" s="15" t="s">
        <v>84</v>
      </c>
      <c r="G2427" s="15" t="s">
        <v>91</v>
      </c>
      <c r="H2427" s="15" t="s">
        <v>57</v>
      </c>
      <c r="I2427" s="17">
        <f t="shared" si="18"/>
        <v>0</v>
      </c>
      <c r="J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  <c r="U2427" s="17"/>
      <c r="V2427" s="17"/>
      <c r="W2427" s="17"/>
      <c r="X2427" s="17"/>
      <c r="Y2427" s="17"/>
      <c r="Z2427" s="18">
        <f t="shared" si="1"/>
        <v>29</v>
      </c>
      <c r="AA2427" s="19"/>
      <c r="AB2427" s="19"/>
      <c r="AC2427" s="19"/>
      <c r="AD2427" s="19"/>
      <c r="AE2427" s="19"/>
      <c r="AF2427" s="19"/>
      <c r="AG2427" s="19">
        <v>19</v>
      </c>
      <c r="AH2427" s="19"/>
      <c r="AI2427" s="19"/>
      <c r="AJ2427" s="19"/>
      <c r="AK2427" s="19"/>
      <c r="AL2427" s="19"/>
      <c r="AM2427" s="19"/>
      <c r="AN2427" s="19"/>
      <c r="AO2427" s="19">
        <v>10</v>
      </c>
      <c r="AP2427" s="19"/>
      <c r="AQ2427" s="19"/>
      <c r="AR2427" s="20">
        <f t="shared" si="3"/>
        <v>0</v>
      </c>
      <c r="AS2427" s="21"/>
      <c r="AT2427" s="21"/>
      <c r="AU2427" s="21"/>
      <c r="AV2427" s="21"/>
      <c r="AW2427" s="21"/>
      <c r="AX2427" s="21"/>
      <c r="AY2427" s="21"/>
      <c r="AZ2427" s="21"/>
      <c r="BA2427" s="21"/>
      <c r="BB2427" s="21"/>
      <c r="BC2427" s="21"/>
      <c r="BD2427" s="21"/>
      <c r="BE2427" s="21"/>
      <c r="BF2427" s="21"/>
      <c r="BG2427" s="21"/>
      <c r="BH2427" s="21"/>
      <c r="BI2427" s="21"/>
      <c r="BJ2427" s="22">
        <f t="shared" si="21"/>
        <v>0</v>
      </c>
      <c r="BK2427" s="21"/>
      <c r="BL2427" s="21"/>
      <c r="BM2427" s="21"/>
      <c r="BN2427" s="23">
        <f t="shared" si="7"/>
        <v>0</v>
      </c>
      <c r="BO2427" s="23"/>
      <c r="BP2427" s="23"/>
      <c r="BQ2427" s="23"/>
      <c r="BR2427" s="23"/>
      <c r="BS2427" s="23"/>
      <c r="BT2427" s="23"/>
      <c r="BU2427" s="23"/>
      <c r="BV2427" s="23"/>
      <c r="BW2427" s="23"/>
      <c r="BX2427" s="23"/>
      <c r="BY2427" s="23"/>
      <c r="BZ2427" s="23"/>
      <c r="CA2427" s="23"/>
      <c r="CB2427" s="23"/>
      <c r="CC2427" s="23"/>
      <c r="CD2427" s="23"/>
      <c r="CE2427" s="23"/>
      <c r="CF2427" s="21">
        <f t="shared" si="9"/>
        <v>100</v>
      </c>
      <c r="CG2427" s="21"/>
      <c r="CH2427" s="21"/>
      <c r="CI2427" s="21"/>
      <c r="CJ2427" s="21"/>
      <c r="CK2427" s="21"/>
      <c r="CL2427" s="21"/>
      <c r="CM2427" s="21"/>
      <c r="CN2427" s="21"/>
      <c r="CO2427" s="21"/>
      <c r="CP2427" s="21"/>
      <c r="CQ2427" s="21"/>
      <c r="CR2427" s="21"/>
      <c r="CS2427" s="21"/>
      <c r="CT2427" s="21"/>
      <c r="CU2427" s="21">
        <v>100</v>
      </c>
      <c r="CV2427" s="21"/>
      <c r="CW2427" s="21"/>
      <c r="CX2427" s="23">
        <f t="shared" si="11"/>
        <v>1</v>
      </c>
      <c r="CY2427" s="23"/>
      <c r="CZ2427" s="23"/>
      <c r="DA2427" s="23"/>
      <c r="DB2427" s="23">
        <v>1</v>
      </c>
      <c r="DC2427" s="23"/>
      <c r="DD2427" s="23"/>
      <c r="DE2427" s="22">
        <f t="shared" si="13"/>
        <v>0</v>
      </c>
      <c r="DF2427" s="21"/>
      <c r="DG2427" s="21"/>
      <c r="DH2427" s="21"/>
      <c r="DI2427" s="21"/>
      <c r="DJ2427" s="21"/>
      <c r="DK2427" s="24">
        <f t="shared" si="15"/>
        <v>0</v>
      </c>
      <c r="DL2427" s="23"/>
      <c r="DM2427" s="23"/>
      <c r="DN2427" s="3"/>
      <c r="DO2427" s="3"/>
      <c r="DP2427" s="3"/>
      <c r="DQ2427" s="3"/>
      <c r="DR2427" s="3"/>
      <c r="DS2427" s="3"/>
      <c r="DT2427" s="3"/>
      <c r="DU2427" s="3"/>
      <c r="DV2427" s="3"/>
      <c r="DW2427" s="3"/>
      <c r="DX2427" s="3"/>
      <c r="DY2427" s="3"/>
      <c r="DZ2427" s="3"/>
      <c r="EA2427" s="3"/>
      <c r="EB2427" s="3"/>
      <c r="EC2427" s="3"/>
      <c r="ED2427" s="3"/>
      <c r="EE2427" s="3"/>
      <c r="EF2427" s="3"/>
      <c r="EG2427" s="3"/>
    </row>
    <row r="2428" spans="1:137" ht="15.75" customHeight="1">
      <c r="A2428" s="15" t="s">
        <v>7711</v>
      </c>
      <c r="B2428" s="15" t="s">
        <v>7712</v>
      </c>
      <c r="C2428" s="16">
        <v>49624822</v>
      </c>
      <c r="D2428" s="15">
        <v>606674149</v>
      </c>
      <c r="E2428" s="15" t="s">
        <v>7713</v>
      </c>
      <c r="F2428" s="15" t="s">
        <v>84</v>
      </c>
      <c r="G2428" s="15" t="s">
        <v>91</v>
      </c>
      <c r="H2428" s="15" t="s">
        <v>7714</v>
      </c>
      <c r="I2428" s="17">
        <f t="shared" si="18"/>
        <v>0</v>
      </c>
      <c r="J2428" s="17"/>
      <c r="K2428" s="17"/>
      <c r="L2428" s="17"/>
      <c r="M2428" s="17"/>
      <c r="N2428" s="17"/>
      <c r="O2428" s="17"/>
      <c r="P2428" s="17"/>
      <c r="Q2428" s="17"/>
      <c r="R2428" s="17"/>
      <c r="S2428" s="17"/>
      <c r="T2428" s="17"/>
      <c r="U2428" s="17"/>
      <c r="V2428" s="17"/>
      <c r="W2428" s="17"/>
      <c r="X2428" s="17"/>
      <c r="Y2428" s="17"/>
      <c r="Z2428" s="18">
        <f t="shared" si="1"/>
        <v>38</v>
      </c>
      <c r="AA2428" s="19"/>
      <c r="AB2428" s="19"/>
      <c r="AC2428" s="19"/>
      <c r="AD2428" s="19"/>
      <c r="AE2428" s="19"/>
      <c r="AF2428" s="19"/>
      <c r="AG2428" s="19">
        <f>19+19</f>
        <v>38</v>
      </c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20">
        <f t="shared" si="3"/>
        <v>0</v>
      </c>
      <c r="AS2428" s="21"/>
      <c r="AT2428" s="21"/>
      <c r="AU2428" s="21"/>
      <c r="AV2428" s="21"/>
      <c r="AW2428" s="21"/>
      <c r="AX2428" s="21"/>
      <c r="AY2428" s="21"/>
      <c r="AZ2428" s="21"/>
      <c r="BA2428" s="21"/>
      <c r="BB2428" s="21"/>
      <c r="BC2428" s="21"/>
      <c r="BD2428" s="21"/>
      <c r="BE2428" s="21"/>
      <c r="BF2428" s="21"/>
      <c r="BG2428" s="21"/>
      <c r="BH2428" s="21"/>
      <c r="BI2428" s="21"/>
      <c r="BJ2428" s="22">
        <f t="shared" si="21"/>
        <v>0</v>
      </c>
      <c r="BK2428" s="21"/>
      <c r="BL2428" s="21"/>
      <c r="BM2428" s="21"/>
      <c r="BN2428" s="23">
        <f t="shared" si="7"/>
        <v>0</v>
      </c>
      <c r="BO2428" s="23"/>
      <c r="BP2428" s="23"/>
      <c r="BQ2428" s="23"/>
      <c r="BR2428" s="23"/>
      <c r="BS2428" s="23"/>
      <c r="BT2428" s="23"/>
      <c r="BU2428" s="23"/>
      <c r="BV2428" s="23"/>
      <c r="BW2428" s="23"/>
      <c r="BX2428" s="23"/>
      <c r="BY2428" s="23"/>
      <c r="BZ2428" s="23"/>
      <c r="CA2428" s="23"/>
      <c r="CB2428" s="23"/>
      <c r="CC2428" s="23"/>
      <c r="CD2428" s="23"/>
      <c r="CE2428" s="23"/>
      <c r="CF2428" s="21">
        <f t="shared" si="9"/>
        <v>0</v>
      </c>
      <c r="CG2428" s="21"/>
      <c r="CH2428" s="21"/>
      <c r="CI2428" s="21"/>
      <c r="CJ2428" s="21"/>
      <c r="CK2428" s="21"/>
      <c r="CL2428" s="21"/>
      <c r="CM2428" s="21"/>
      <c r="CN2428" s="21"/>
      <c r="CO2428" s="21"/>
      <c r="CP2428" s="21"/>
      <c r="CQ2428" s="21"/>
      <c r="CR2428" s="21"/>
      <c r="CS2428" s="21"/>
      <c r="CT2428" s="21"/>
      <c r="CU2428" s="21"/>
      <c r="CV2428" s="21"/>
      <c r="CW2428" s="21"/>
      <c r="CX2428" s="23">
        <f t="shared" si="11"/>
        <v>0</v>
      </c>
      <c r="CY2428" s="23"/>
      <c r="CZ2428" s="23"/>
      <c r="DA2428" s="23"/>
      <c r="DB2428" s="23"/>
      <c r="DC2428" s="23"/>
      <c r="DD2428" s="23"/>
      <c r="DE2428" s="22">
        <f t="shared" si="13"/>
        <v>0</v>
      </c>
      <c r="DF2428" s="21"/>
      <c r="DG2428" s="21"/>
      <c r="DH2428" s="21"/>
      <c r="DI2428" s="21"/>
      <c r="DJ2428" s="21"/>
      <c r="DK2428" s="24">
        <f t="shared" si="15"/>
        <v>0</v>
      </c>
      <c r="DL2428" s="23"/>
      <c r="DM2428" s="23"/>
      <c r="DN2428" s="3"/>
      <c r="DO2428" s="3"/>
      <c r="DP2428" s="3"/>
      <c r="DQ2428" s="3"/>
      <c r="DR2428" s="3"/>
      <c r="DS2428" s="3"/>
      <c r="DT2428" s="3"/>
      <c r="DU2428" s="3"/>
      <c r="DV2428" s="3"/>
      <c r="DW2428" s="3"/>
      <c r="DX2428" s="3"/>
      <c r="DY2428" s="3"/>
      <c r="DZ2428" s="3"/>
      <c r="EA2428" s="3"/>
      <c r="EB2428" s="3"/>
      <c r="EC2428" s="3"/>
      <c r="ED2428" s="3"/>
      <c r="EE2428" s="3"/>
      <c r="EF2428" s="3"/>
      <c r="EG2428" s="3"/>
    </row>
    <row r="2429" spans="1:137" ht="15.75" customHeight="1">
      <c r="A2429" s="15" t="s">
        <v>7715</v>
      </c>
      <c r="B2429" s="15" t="s">
        <v>7716</v>
      </c>
      <c r="C2429" s="16" t="s">
        <v>7717</v>
      </c>
      <c r="D2429" s="15">
        <v>775365394</v>
      </c>
      <c r="E2429" s="15" t="s">
        <v>7718</v>
      </c>
      <c r="F2429" s="15" t="s">
        <v>84</v>
      </c>
      <c r="G2429" s="15" t="s">
        <v>101</v>
      </c>
      <c r="H2429" s="15" t="s">
        <v>68</v>
      </c>
      <c r="I2429" s="17">
        <f t="shared" si="18"/>
        <v>0</v>
      </c>
      <c r="J2429" s="17"/>
      <c r="K2429" s="17"/>
      <c r="L2429" s="17"/>
      <c r="M2429" s="17"/>
      <c r="N2429" s="17"/>
      <c r="O2429" s="17"/>
      <c r="P2429" s="17"/>
      <c r="Q2429" s="17"/>
      <c r="R2429" s="17"/>
      <c r="S2429" s="17"/>
      <c r="T2429" s="17"/>
      <c r="U2429" s="17"/>
      <c r="V2429" s="17"/>
      <c r="W2429" s="17"/>
      <c r="X2429" s="17"/>
      <c r="Y2429" s="17"/>
      <c r="Z2429" s="18">
        <f t="shared" si="1"/>
        <v>34</v>
      </c>
      <c r="AA2429" s="19"/>
      <c r="AB2429" s="19"/>
      <c r="AC2429" s="19"/>
      <c r="AD2429" s="19"/>
      <c r="AE2429" s="19"/>
      <c r="AF2429" s="19">
        <v>10</v>
      </c>
      <c r="AG2429" s="19"/>
      <c r="AH2429" s="19">
        <v>9</v>
      </c>
      <c r="AI2429" s="19"/>
      <c r="AJ2429" s="19"/>
      <c r="AK2429" s="19"/>
      <c r="AL2429" s="19"/>
      <c r="AM2429" s="19"/>
      <c r="AN2429" s="19"/>
      <c r="AO2429" s="19"/>
      <c r="AP2429" s="19"/>
      <c r="AQ2429" s="19">
        <v>15</v>
      </c>
      <c r="AR2429" s="20">
        <f t="shared" si="3"/>
        <v>0</v>
      </c>
      <c r="AS2429" s="21"/>
      <c r="AT2429" s="21"/>
      <c r="AU2429" s="21"/>
      <c r="AV2429" s="21"/>
      <c r="AW2429" s="21"/>
      <c r="AX2429" s="21"/>
      <c r="AY2429" s="21"/>
      <c r="AZ2429" s="21"/>
      <c r="BA2429" s="21"/>
      <c r="BB2429" s="21"/>
      <c r="BC2429" s="21"/>
      <c r="BD2429" s="21"/>
      <c r="BE2429" s="21"/>
      <c r="BF2429" s="21"/>
      <c r="BG2429" s="21"/>
      <c r="BH2429" s="21"/>
      <c r="BI2429" s="21"/>
      <c r="BJ2429" s="22">
        <f t="shared" si="21"/>
        <v>0</v>
      </c>
      <c r="BK2429" s="21"/>
      <c r="BL2429" s="21"/>
      <c r="BM2429" s="21"/>
      <c r="BN2429" s="23">
        <f t="shared" si="7"/>
        <v>5</v>
      </c>
      <c r="BO2429" s="23"/>
      <c r="BP2429" s="23"/>
      <c r="BQ2429" s="23">
        <v>5</v>
      </c>
      <c r="BR2429" s="23"/>
      <c r="BS2429" s="23"/>
      <c r="BT2429" s="23"/>
      <c r="BU2429" s="23"/>
      <c r="BV2429" s="23"/>
      <c r="BW2429" s="23"/>
      <c r="BX2429" s="23"/>
      <c r="BY2429" s="23"/>
      <c r="BZ2429" s="23"/>
      <c r="CA2429" s="23"/>
      <c r="CB2429" s="23"/>
      <c r="CC2429" s="23"/>
      <c r="CD2429" s="23"/>
      <c r="CE2429" s="23"/>
      <c r="CF2429" s="21">
        <f t="shared" si="9"/>
        <v>0</v>
      </c>
      <c r="CG2429" s="21"/>
      <c r="CH2429" s="21"/>
      <c r="CI2429" s="21"/>
      <c r="CJ2429" s="21"/>
      <c r="CK2429" s="21"/>
      <c r="CL2429" s="21"/>
      <c r="CM2429" s="21"/>
      <c r="CN2429" s="21"/>
      <c r="CO2429" s="21"/>
      <c r="CP2429" s="21"/>
      <c r="CQ2429" s="21"/>
      <c r="CR2429" s="21"/>
      <c r="CS2429" s="21"/>
      <c r="CT2429" s="21"/>
      <c r="CU2429" s="21"/>
      <c r="CV2429" s="21"/>
      <c r="CW2429" s="21"/>
      <c r="CX2429" s="23">
        <f t="shared" si="11"/>
        <v>2</v>
      </c>
      <c r="CY2429" s="23"/>
      <c r="CZ2429" s="23"/>
      <c r="DA2429" s="23"/>
      <c r="DB2429" s="23"/>
      <c r="DC2429" s="23"/>
      <c r="DD2429" s="23">
        <v>2</v>
      </c>
      <c r="DE2429" s="22">
        <f t="shared" si="13"/>
        <v>0</v>
      </c>
      <c r="DF2429" s="21"/>
      <c r="DG2429" s="21"/>
      <c r="DH2429" s="21"/>
      <c r="DI2429" s="21"/>
      <c r="DJ2429" s="21"/>
      <c r="DK2429" s="24">
        <f t="shared" si="15"/>
        <v>0</v>
      </c>
      <c r="DL2429" s="23"/>
      <c r="DM2429" s="23"/>
      <c r="DN2429" s="3"/>
      <c r="DO2429" s="3"/>
      <c r="DP2429" s="3"/>
      <c r="DQ2429" s="3"/>
      <c r="DR2429" s="3"/>
      <c r="DS2429" s="3"/>
      <c r="DT2429" s="3"/>
      <c r="DU2429" s="3"/>
      <c r="DV2429" s="3"/>
      <c r="DW2429" s="3"/>
      <c r="DX2429" s="3"/>
      <c r="DY2429" s="3"/>
      <c r="DZ2429" s="3"/>
      <c r="EA2429" s="3"/>
      <c r="EB2429" s="3"/>
      <c r="EC2429" s="3"/>
      <c r="ED2429" s="3"/>
      <c r="EE2429" s="3"/>
      <c r="EF2429" s="3"/>
      <c r="EG2429" s="3"/>
    </row>
    <row r="2430" spans="1:137" ht="15.75" customHeight="1">
      <c r="A2430" s="15" t="s">
        <v>7719</v>
      </c>
      <c r="B2430" s="15" t="s">
        <v>7720</v>
      </c>
      <c r="C2430" s="16">
        <v>29147042</v>
      </c>
      <c r="D2430" s="15">
        <v>604251336</v>
      </c>
      <c r="E2430" s="15" t="s">
        <v>7721</v>
      </c>
      <c r="F2430" s="15" t="s">
        <v>84</v>
      </c>
      <c r="G2430" s="15" t="s">
        <v>142</v>
      </c>
      <c r="H2430" s="15" t="s">
        <v>80</v>
      </c>
      <c r="I2430" s="17">
        <f t="shared" si="18"/>
        <v>0</v>
      </c>
      <c r="J2430" s="17"/>
      <c r="K2430" s="17"/>
      <c r="L2430" s="17"/>
      <c r="M2430" s="17"/>
      <c r="N2430" s="17"/>
      <c r="O2430" s="17"/>
      <c r="P2430" s="17"/>
      <c r="Q2430" s="17"/>
      <c r="R2430" s="17"/>
      <c r="S2430" s="17"/>
      <c r="T2430" s="17"/>
      <c r="U2430" s="17"/>
      <c r="V2430" s="17"/>
      <c r="W2430" s="17"/>
      <c r="X2430" s="17"/>
      <c r="Y2430" s="17"/>
      <c r="Z2430" s="18">
        <f t="shared" si="1"/>
        <v>23</v>
      </c>
      <c r="AA2430" s="19"/>
      <c r="AB2430" s="19"/>
      <c r="AC2430" s="19"/>
      <c r="AD2430" s="19"/>
      <c r="AE2430" s="19"/>
      <c r="AF2430" s="19"/>
      <c r="AG2430" s="19">
        <v>23</v>
      </c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20">
        <f t="shared" si="3"/>
        <v>0</v>
      </c>
      <c r="AS2430" s="21"/>
      <c r="AT2430" s="21"/>
      <c r="AU2430" s="21"/>
      <c r="AV2430" s="21"/>
      <c r="AW2430" s="21"/>
      <c r="AX2430" s="21"/>
      <c r="AY2430" s="21"/>
      <c r="AZ2430" s="21"/>
      <c r="BA2430" s="21"/>
      <c r="BB2430" s="21"/>
      <c r="BC2430" s="21"/>
      <c r="BD2430" s="21"/>
      <c r="BE2430" s="21"/>
      <c r="BF2430" s="21"/>
      <c r="BG2430" s="21"/>
      <c r="BH2430" s="21"/>
      <c r="BI2430" s="21"/>
      <c r="BJ2430" s="22">
        <f t="shared" si="21"/>
        <v>0</v>
      </c>
      <c r="BK2430" s="21"/>
      <c r="BL2430" s="21"/>
      <c r="BM2430" s="21"/>
      <c r="BN2430" s="23">
        <f t="shared" si="7"/>
        <v>0</v>
      </c>
      <c r="BO2430" s="23"/>
      <c r="BP2430" s="23"/>
      <c r="BQ2430" s="23"/>
      <c r="BR2430" s="23"/>
      <c r="BS2430" s="23"/>
      <c r="BT2430" s="23"/>
      <c r="BU2430" s="23"/>
      <c r="BV2430" s="23"/>
      <c r="BW2430" s="23"/>
      <c r="BX2430" s="23"/>
      <c r="BY2430" s="23"/>
      <c r="BZ2430" s="23"/>
      <c r="CA2430" s="23"/>
      <c r="CB2430" s="23"/>
      <c r="CC2430" s="23"/>
      <c r="CD2430" s="23"/>
      <c r="CE2430" s="23"/>
      <c r="CF2430" s="21">
        <f t="shared" si="9"/>
        <v>0</v>
      </c>
      <c r="CG2430" s="21"/>
      <c r="CH2430" s="21"/>
      <c r="CI2430" s="21"/>
      <c r="CJ2430" s="21"/>
      <c r="CK2430" s="21"/>
      <c r="CL2430" s="21"/>
      <c r="CM2430" s="21"/>
      <c r="CN2430" s="21"/>
      <c r="CO2430" s="21"/>
      <c r="CP2430" s="21"/>
      <c r="CQ2430" s="21"/>
      <c r="CR2430" s="21"/>
      <c r="CS2430" s="21"/>
      <c r="CT2430" s="21"/>
      <c r="CU2430" s="21"/>
      <c r="CV2430" s="21"/>
      <c r="CW2430" s="21"/>
      <c r="CX2430" s="23">
        <f t="shared" si="11"/>
        <v>0</v>
      </c>
      <c r="CY2430" s="23"/>
      <c r="CZ2430" s="23"/>
      <c r="DA2430" s="23"/>
      <c r="DB2430" s="23"/>
      <c r="DC2430" s="23"/>
      <c r="DD2430" s="23"/>
      <c r="DE2430" s="22">
        <f t="shared" si="13"/>
        <v>0</v>
      </c>
      <c r="DF2430" s="21"/>
      <c r="DG2430" s="21"/>
      <c r="DH2430" s="21"/>
      <c r="DI2430" s="21"/>
      <c r="DJ2430" s="21"/>
      <c r="DK2430" s="24">
        <f t="shared" si="15"/>
        <v>0</v>
      </c>
      <c r="DL2430" s="23"/>
      <c r="DM2430" s="23"/>
      <c r="DN2430" s="3"/>
      <c r="DO2430" s="3"/>
      <c r="DP2430" s="3"/>
      <c r="DQ2430" s="3"/>
      <c r="DR2430" s="3"/>
      <c r="DS2430" s="3"/>
      <c r="DT2430" s="3"/>
      <c r="DU2430" s="3"/>
      <c r="DV2430" s="3"/>
      <c r="DW2430" s="3"/>
      <c r="DX2430" s="3"/>
      <c r="DY2430" s="3"/>
      <c r="DZ2430" s="3"/>
      <c r="EA2430" s="3"/>
      <c r="EB2430" s="3"/>
      <c r="EC2430" s="3"/>
      <c r="ED2430" s="3"/>
      <c r="EE2430" s="3"/>
      <c r="EF2430" s="3"/>
      <c r="EG2430" s="3"/>
    </row>
    <row r="2431" spans="1:137" ht="15.75" customHeight="1">
      <c r="A2431" s="15" t="s">
        <v>7722</v>
      </c>
      <c r="B2431" s="15" t="s">
        <v>7723</v>
      </c>
      <c r="C2431" s="16">
        <v>67983316</v>
      </c>
      <c r="D2431" s="15">
        <v>607950165</v>
      </c>
      <c r="E2431" s="15" t="s">
        <v>7724</v>
      </c>
      <c r="F2431" s="15" t="s">
        <v>84</v>
      </c>
      <c r="G2431" s="15" t="s">
        <v>91</v>
      </c>
      <c r="H2431" s="15" t="s">
        <v>86</v>
      </c>
      <c r="I2431" s="17">
        <f t="shared" si="18"/>
        <v>0</v>
      </c>
      <c r="J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  <c r="U2431" s="17"/>
      <c r="V2431" s="17"/>
      <c r="W2431" s="17"/>
      <c r="X2431" s="17"/>
      <c r="Y2431" s="17"/>
      <c r="Z2431" s="18">
        <f t="shared" si="1"/>
        <v>19</v>
      </c>
      <c r="AA2431" s="19"/>
      <c r="AB2431" s="19"/>
      <c r="AC2431" s="19"/>
      <c r="AD2431" s="19"/>
      <c r="AE2431" s="19"/>
      <c r="AF2431" s="19"/>
      <c r="AG2431" s="19">
        <v>19</v>
      </c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20">
        <f t="shared" si="3"/>
        <v>0</v>
      </c>
      <c r="AS2431" s="21"/>
      <c r="AT2431" s="21"/>
      <c r="AU2431" s="21"/>
      <c r="AV2431" s="21"/>
      <c r="AW2431" s="21"/>
      <c r="AX2431" s="21"/>
      <c r="AY2431" s="21"/>
      <c r="AZ2431" s="21"/>
      <c r="BA2431" s="21"/>
      <c r="BB2431" s="21"/>
      <c r="BC2431" s="21"/>
      <c r="BD2431" s="21"/>
      <c r="BE2431" s="21"/>
      <c r="BF2431" s="21"/>
      <c r="BG2431" s="21"/>
      <c r="BH2431" s="21"/>
      <c r="BI2431" s="21"/>
      <c r="BJ2431" s="22">
        <f t="shared" si="21"/>
        <v>0</v>
      </c>
      <c r="BK2431" s="21"/>
      <c r="BL2431" s="21"/>
      <c r="BM2431" s="21"/>
      <c r="BN2431" s="23">
        <f t="shared" si="7"/>
        <v>0</v>
      </c>
      <c r="BO2431" s="23"/>
      <c r="BP2431" s="23"/>
      <c r="BQ2431" s="23"/>
      <c r="BR2431" s="23"/>
      <c r="BS2431" s="23"/>
      <c r="BT2431" s="23"/>
      <c r="BU2431" s="23"/>
      <c r="BV2431" s="23"/>
      <c r="BW2431" s="23"/>
      <c r="BX2431" s="23"/>
      <c r="BY2431" s="23"/>
      <c r="BZ2431" s="23"/>
      <c r="CA2431" s="23"/>
      <c r="CB2431" s="23"/>
      <c r="CC2431" s="23"/>
      <c r="CD2431" s="23"/>
      <c r="CE2431" s="23"/>
      <c r="CF2431" s="21">
        <f t="shared" si="9"/>
        <v>0</v>
      </c>
      <c r="CG2431" s="21"/>
      <c r="CH2431" s="21"/>
      <c r="CI2431" s="21"/>
      <c r="CJ2431" s="21"/>
      <c r="CK2431" s="21"/>
      <c r="CL2431" s="21"/>
      <c r="CM2431" s="21"/>
      <c r="CN2431" s="21"/>
      <c r="CO2431" s="21"/>
      <c r="CP2431" s="21"/>
      <c r="CQ2431" s="21"/>
      <c r="CR2431" s="21"/>
      <c r="CS2431" s="21"/>
      <c r="CT2431" s="21"/>
      <c r="CU2431" s="21"/>
      <c r="CV2431" s="21"/>
      <c r="CW2431" s="21"/>
      <c r="CX2431" s="23">
        <f t="shared" si="11"/>
        <v>0</v>
      </c>
      <c r="CY2431" s="23"/>
      <c r="CZ2431" s="23"/>
      <c r="DA2431" s="23"/>
      <c r="DB2431" s="23"/>
      <c r="DC2431" s="23"/>
      <c r="DD2431" s="23"/>
      <c r="DE2431" s="22">
        <f t="shared" si="13"/>
        <v>0</v>
      </c>
      <c r="DF2431" s="21"/>
      <c r="DG2431" s="21"/>
      <c r="DH2431" s="21"/>
      <c r="DI2431" s="21"/>
      <c r="DJ2431" s="21"/>
      <c r="DK2431" s="24">
        <f t="shared" si="15"/>
        <v>0</v>
      </c>
      <c r="DL2431" s="23"/>
      <c r="DM2431" s="23"/>
      <c r="DN2431" s="3"/>
      <c r="DO2431" s="3"/>
      <c r="DP2431" s="3"/>
      <c r="DQ2431" s="3"/>
      <c r="DR2431" s="3"/>
      <c r="DS2431" s="3"/>
      <c r="DT2431" s="3"/>
      <c r="DU2431" s="3"/>
      <c r="DV2431" s="3"/>
      <c r="DW2431" s="3"/>
      <c r="DX2431" s="3"/>
      <c r="DY2431" s="3"/>
      <c r="DZ2431" s="3"/>
      <c r="EA2431" s="3"/>
      <c r="EB2431" s="3"/>
      <c r="EC2431" s="3"/>
      <c r="ED2431" s="3"/>
      <c r="EE2431" s="3"/>
      <c r="EF2431" s="3"/>
      <c r="EG2431" s="3"/>
    </row>
    <row r="2432" spans="1:137" ht="15.75" customHeight="1">
      <c r="A2432" s="15" t="s">
        <v>7725</v>
      </c>
      <c r="B2432" s="15" t="s">
        <v>7726</v>
      </c>
      <c r="C2432" s="16" t="s">
        <v>7727</v>
      </c>
      <c r="D2432" s="15">
        <v>605962075</v>
      </c>
      <c r="E2432" s="15" t="s">
        <v>907</v>
      </c>
      <c r="F2432" s="15" t="s">
        <v>84</v>
      </c>
      <c r="G2432" s="15" t="s">
        <v>91</v>
      </c>
      <c r="H2432" s="15" t="s">
        <v>80</v>
      </c>
      <c r="I2432" s="17">
        <f t="shared" si="18"/>
        <v>0</v>
      </c>
      <c r="J2432" s="17"/>
      <c r="K2432" s="17"/>
      <c r="L2432" s="17"/>
      <c r="M2432" s="17"/>
      <c r="N2432" s="17"/>
      <c r="O2432" s="17"/>
      <c r="P2432" s="17"/>
      <c r="Q2432" s="17"/>
      <c r="R2432" s="17"/>
      <c r="S2432" s="17"/>
      <c r="T2432" s="17"/>
      <c r="U2432" s="17"/>
      <c r="V2432" s="17"/>
      <c r="W2432" s="17"/>
      <c r="X2432" s="17"/>
      <c r="Y2432" s="17"/>
      <c r="Z2432" s="18">
        <f t="shared" si="1"/>
        <v>29</v>
      </c>
      <c r="AA2432" s="19"/>
      <c r="AB2432" s="19"/>
      <c r="AC2432" s="19"/>
      <c r="AD2432" s="19"/>
      <c r="AE2432" s="19"/>
      <c r="AF2432" s="19"/>
      <c r="AG2432" s="19">
        <v>19</v>
      </c>
      <c r="AH2432" s="19"/>
      <c r="AI2432" s="19"/>
      <c r="AJ2432" s="19"/>
      <c r="AK2432" s="19"/>
      <c r="AL2432" s="19"/>
      <c r="AM2432" s="19"/>
      <c r="AN2432" s="19"/>
      <c r="AO2432" s="19">
        <v>10</v>
      </c>
      <c r="AP2432" s="19"/>
      <c r="AQ2432" s="19"/>
      <c r="AR2432" s="20">
        <f t="shared" si="3"/>
        <v>0</v>
      </c>
      <c r="AS2432" s="21"/>
      <c r="AT2432" s="21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21"/>
      <c r="BE2432" s="21"/>
      <c r="BF2432" s="21"/>
      <c r="BG2432" s="21"/>
      <c r="BH2432" s="21"/>
      <c r="BI2432" s="21"/>
      <c r="BJ2432" s="22">
        <f t="shared" si="21"/>
        <v>0</v>
      </c>
      <c r="BK2432" s="21"/>
      <c r="BL2432" s="21"/>
      <c r="BM2432" s="21"/>
      <c r="BN2432" s="23">
        <f t="shared" si="7"/>
        <v>0</v>
      </c>
      <c r="BO2432" s="23"/>
      <c r="BP2432" s="23"/>
      <c r="BQ2432" s="23"/>
      <c r="BR2432" s="23"/>
      <c r="BS2432" s="23"/>
      <c r="BT2432" s="23"/>
      <c r="BU2432" s="23"/>
      <c r="BV2432" s="23"/>
      <c r="BW2432" s="23"/>
      <c r="BX2432" s="23"/>
      <c r="BY2432" s="23"/>
      <c r="BZ2432" s="23"/>
      <c r="CA2432" s="23"/>
      <c r="CB2432" s="23"/>
      <c r="CC2432" s="23"/>
      <c r="CD2432" s="23"/>
      <c r="CE2432" s="23"/>
      <c r="CF2432" s="21">
        <f t="shared" si="9"/>
        <v>100</v>
      </c>
      <c r="CG2432" s="21"/>
      <c r="CH2432" s="21"/>
      <c r="CI2432" s="21"/>
      <c r="CJ2432" s="21"/>
      <c r="CK2432" s="21"/>
      <c r="CL2432" s="21"/>
      <c r="CM2432" s="21"/>
      <c r="CN2432" s="21"/>
      <c r="CO2432" s="21"/>
      <c r="CP2432" s="21"/>
      <c r="CQ2432" s="21"/>
      <c r="CR2432" s="21"/>
      <c r="CS2432" s="21"/>
      <c r="CT2432" s="21"/>
      <c r="CU2432" s="21">
        <v>100</v>
      </c>
      <c r="CV2432" s="21"/>
      <c r="CW2432" s="21"/>
      <c r="CX2432" s="23">
        <f t="shared" si="11"/>
        <v>1</v>
      </c>
      <c r="CY2432" s="23"/>
      <c r="CZ2432" s="23"/>
      <c r="DA2432" s="23"/>
      <c r="DB2432" s="23">
        <v>1</v>
      </c>
      <c r="DC2432" s="23"/>
      <c r="DD2432" s="23"/>
      <c r="DE2432" s="22">
        <f t="shared" si="13"/>
        <v>0</v>
      </c>
      <c r="DF2432" s="21"/>
      <c r="DG2432" s="21"/>
      <c r="DH2432" s="21"/>
      <c r="DI2432" s="21"/>
      <c r="DJ2432" s="21"/>
      <c r="DK2432" s="24">
        <f t="shared" si="15"/>
        <v>0</v>
      </c>
      <c r="DL2432" s="23"/>
      <c r="DM2432" s="23"/>
      <c r="DN2432" s="3"/>
      <c r="DO2432" s="3"/>
      <c r="DP2432" s="3"/>
      <c r="DQ2432" s="3"/>
      <c r="DR2432" s="3"/>
      <c r="DS2432" s="3"/>
      <c r="DT2432" s="3"/>
      <c r="DU2432" s="3"/>
      <c r="DV2432" s="3"/>
      <c r="DW2432" s="3"/>
      <c r="DX2432" s="3"/>
      <c r="DY2432" s="3"/>
      <c r="DZ2432" s="3"/>
      <c r="EA2432" s="3"/>
      <c r="EB2432" s="3"/>
      <c r="EC2432" s="3"/>
      <c r="ED2432" s="3"/>
      <c r="EE2432" s="3"/>
      <c r="EF2432" s="3"/>
      <c r="EG2432" s="3"/>
    </row>
    <row r="2433" spans="1:137" ht="15.75" customHeight="1">
      <c r="A2433" s="15" t="s">
        <v>7728</v>
      </c>
      <c r="B2433" s="15" t="s">
        <v>7729</v>
      </c>
      <c r="C2433" s="16" t="s">
        <v>7730</v>
      </c>
      <c r="D2433" s="15">
        <v>603429385</v>
      </c>
      <c r="E2433" s="15" t="s">
        <v>7731</v>
      </c>
      <c r="F2433" s="15" t="s">
        <v>84</v>
      </c>
      <c r="G2433" s="15" t="s">
        <v>153</v>
      </c>
      <c r="H2433" s="15" t="s">
        <v>57</v>
      </c>
      <c r="I2433" s="17">
        <f t="shared" si="18"/>
        <v>0</v>
      </c>
      <c r="J2433" s="17"/>
      <c r="K2433" s="17"/>
      <c r="L2433" s="17"/>
      <c r="M2433" s="17"/>
      <c r="N2433" s="17"/>
      <c r="O2433" s="17"/>
      <c r="P2433" s="17"/>
      <c r="Q2433" s="17"/>
      <c r="R2433" s="17"/>
      <c r="S2433" s="17"/>
      <c r="T2433" s="17"/>
      <c r="U2433" s="17"/>
      <c r="V2433" s="17"/>
      <c r="W2433" s="17"/>
      <c r="X2433" s="17"/>
      <c r="Y2433" s="17"/>
      <c r="Z2433" s="18">
        <f t="shared" si="1"/>
        <v>34</v>
      </c>
      <c r="AA2433" s="19"/>
      <c r="AB2433" s="19"/>
      <c r="AC2433" s="19"/>
      <c r="AD2433" s="19"/>
      <c r="AE2433" s="19"/>
      <c r="AF2433" s="19"/>
      <c r="AG2433" s="19">
        <v>19</v>
      </c>
      <c r="AH2433" s="19"/>
      <c r="AI2433" s="19"/>
      <c r="AJ2433" s="19"/>
      <c r="AK2433" s="19"/>
      <c r="AL2433" s="19"/>
      <c r="AM2433" s="19"/>
      <c r="AN2433" s="19"/>
      <c r="AO2433" s="19"/>
      <c r="AP2433" s="19">
        <v>15</v>
      </c>
      <c r="AQ2433" s="19"/>
      <c r="AR2433" s="20">
        <f t="shared" si="3"/>
        <v>0</v>
      </c>
      <c r="AS2433" s="21"/>
      <c r="AT2433" s="21"/>
      <c r="AU2433" s="21"/>
      <c r="AV2433" s="21"/>
      <c r="AW2433" s="21"/>
      <c r="AX2433" s="21"/>
      <c r="AY2433" s="21"/>
      <c r="AZ2433" s="21"/>
      <c r="BA2433" s="21"/>
      <c r="BB2433" s="21"/>
      <c r="BC2433" s="21"/>
      <c r="BD2433" s="21"/>
      <c r="BE2433" s="21"/>
      <c r="BF2433" s="21"/>
      <c r="BG2433" s="21"/>
      <c r="BH2433" s="21"/>
      <c r="BI2433" s="21"/>
      <c r="BJ2433" s="22">
        <f t="shared" si="21"/>
        <v>0</v>
      </c>
      <c r="BK2433" s="21"/>
      <c r="BL2433" s="21"/>
      <c r="BM2433" s="21"/>
      <c r="BN2433" s="23">
        <f t="shared" si="7"/>
        <v>0</v>
      </c>
      <c r="BO2433" s="23"/>
      <c r="BP2433" s="23"/>
      <c r="BQ2433" s="23"/>
      <c r="BR2433" s="23"/>
      <c r="BS2433" s="23"/>
      <c r="BT2433" s="23"/>
      <c r="BU2433" s="23"/>
      <c r="BV2433" s="23"/>
      <c r="BW2433" s="23"/>
      <c r="BX2433" s="23"/>
      <c r="BY2433" s="23"/>
      <c r="BZ2433" s="23"/>
      <c r="CA2433" s="23"/>
      <c r="CB2433" s="23"/>
      <c r="CC2433" s="23"/>
      <c r="CD2433" s="23"/>
      <c r="CE2433" s="23"/>
      <c r="CF2433" s="21">
        <f t="shared" si="9"/>
        <v>0</v>
      </c>
      <c r="CG2433" s="21"/>
      <c r="CH2433" s="21"/>
      <c r="CI2433" s="21"/>
      <c r="CJ2433" s="21"/>
      <c r="CK2433" s="21"/>
      <c r="CL2433" s="21"/>
      <c r="CM2433" s="21"/>
      <c r="CN2433" s="21"/>
      <c r="CO2433" s="21"/>
      <c r="CP2433" s="21"/>
      <c r="CQ2433" s="21"/>
      <c r="CR2433" s="21"/>
      <c r="CS2433" s="21"/>
      <c r="CT2433" s="21"/>
      <c r="CU2433" s="21"/>
      <c r="CV2433" s="21"/>
      <c r="CW2433" s="21"/>
      <c r="CX2433" s="23">
        <f t="shared" si="11"/>
        <v>0</v>
      </c>
      <c r="CY2433" s="23"/>
      <c r="CZ2433" s="23"/>
      <c r="DA2433" s="23"/>
      <c r="DB2433" s="23"/>
      <c r="DC2433" s="23"/>
      <c r="DD2433" s="23"/>
      <c r="DE2433" s="22">
        <f t="shared" si="13"/>
        <v>0</v>
      </c>
      <c r="DF2433" s="21"/>
      <c r="DG2433" s="21"/>
      <c r="DH2433" s="21"/>
      <c r="DI2433" s="21"/>
      <c r="DJ2433" s="21"/>
      <c r="DK2433" s="24">
        <f t="shared" si="15"/>
        <v>0</v>
      </c>
      <c r="DL2433" s="23"/>
      <c r="DM2433" s="23"/>
      <c r="DN2433" s="3"/>
      <c r="DO2433" s="3"/>
      <c r="DP2433" s="3"/>
      <c r="DQ2433" s="3"/>
      <c r="DR2433" s="3"/>
      <c r="DS2433" s="3"/>
      <c r="DT2433" s="3"/>
      <c r="DU2433" s="3"/>
      <c r="DV2433" s="3"/>
      <c r="DW2433" s="3"/>
      <c r="DX2433" s="3"/>
      <c r="DY2433" s="3"/>
      <c r="DZ2433" s="3"/>
      <c r="EA2433" s="3"/>
      <c r="EB2433" s="3"/>
      <c r="EC2433" s="3"/>
      <c r="ED2433" s="3"/>
      <c r="EE2433" s="3"/>
      <c r="EF2433" s="3"/>
      <c r="EG2433" s="3"/>
    </row>
    <row r="2434" spans="1:137" ht="15.75" customHeight="1">
      <c r="A2434" s="15" t="s">
        <v>7732</v>
      </c>
      <c r="B2434" s="15" t="s">
        <v>7733</v>
      </c>
      <c r="C2434" s="16">
        <v>61369993</v>
      </c>
      <c r="D2434" s="15">
        <v>602336674</v>
      </c>
      <c r="E2434" s="15" t="s">
        <v>7734</v>
      </c>
      <c r="F2434" s="15" t="s">
        <v>84</v>
      </c>
      <c r="G2434" s="15" t="s">
        <v>153</v>
      </c>
      <c r="H2434" s="15" t="s">
        <v>258</v>
      </c>
      <c r="I2434" s="17">
        <f t="shared" si="18"/>
        <v>0</v>
      </c>
      <c r="J2434" s="17"/>
      <c r="K2434" s="17"/>
      <c r="L2434" s="17"/>
      <c r="M2434" s="17"/>
      <c r="N2434" s="17"/>
      <c r="O2434" s="17"/>
      <c r="P2434" s="17"/>
      <c r="Q2434" s="17"/>
      <c r="R2434" s="17"/>
      <c r="S2434" s="17"/>
      <c r="T2434" s="17"/>
      <c r="U2434" s="17"/>
      <c r="V2434" s="17"/>
      <c r="W2434" s="17"/>
      <c r="X2434" s="17"/>
      <c r="Y2434" s="17"/>
      <c r="Z2434" s="18">
        <f t="shared" si="1"/>
        <v>34</v>
      </c>
      <c r="AA2434" s="19"/>
      <c r="AB2434" s="19"/>
      <c r="AC2434" s="19"/>
      <c r="AD2434" s="19"/>
      <c r="AE2434" s="19"/>
      <c r="AF2434" s="19"/>
      <c r="AG2434" s="19">
        <v>19</v>
      </c>
      <c r="AH2434" s="19"/>
      <c r="AI2434" s="19"/>
      <c r="AJ2434" s="19"/>
      <c r="AK2434" s="19"/>
      <c r="AL2434" s="19"/>
      <c r="AM2434" s="19"/>
      <c r="AN2434" s="19"/>
      <c r="AO2434" s="19"/>
      <c r="AP2434" s="19">
        <v>15</v>
      </c>
      <c r="AQ2434" s="19"/>
      <c r="AR2434" s="20">
        <f t="shared" si="3"/>
        <v>0</v>
      </c>
      <c r="AS2434" s="21"/>
      <c r="AT2434" s="21"/>
      <c r="AU2434" s="21"/>
      <c r="AV2434" s="21"/>
      <c r="AW2434" s="21"/>
      <c r="AX2434" s="21"/>
      <c r="AY2434" s="21"/>
      <c r="AZ2434" s="21"/>
      <c r="BA2434" s="21"/>
      <c r="BB2434" s="21"/>
      <c r="BC2434" s="21"/>
      <c r="BD2434" s="21"/>
      <c r="BE2434" s="21"/>
      <c r="BF2434" s="21"/>
      <c r="BG2434" s="21"/>
      <c r="BH2434" s="21"/>
      <c r="BI2434" s="21"/>
      <c r="BJ2434" s="22">
        <f t="shared" si="21"/>
        <v>0</v>
      </c>
      <c r="BK2434" s="21"/>
      <c r="BL2434" s="21"/>
      <c r="BM2434" s="21"/>
      <c r="BN2434" s="23">
        <f t="shared" si="7"/>
        <v>0</v>
      </c>
      <c r="BO2434" s="23"/>
      <c r="BP2434" s="23"/>
      <c r="BQ2434" s="23"/>
      <c r="BR2434" s="23"/>
      <c r="BS2434" s="23"/>
      <c r="BT2434" s="23"/>
      <c r="BU2434" s="23"/>
      <c r="BV2434" s="23"/>
      <c r="BW2434" s="23"/>
      <c r="BX2434" s="23"/>
      <c r="BY2434" s="23"/>
      <c r="BZ2434" s="23"/>
      <c r="CA2434" s="23"/>
      <c r="CB2434" s="23"/>
      <c r="CC2434" s="23"/>
      <c r="CD2434" s="23"/>
      <c r="CE2434" s="23"/>
      <c r="CF2434" s="21">
        <f t="shared" si="9"/>
        <v>0</v>
      </c>
      <c r="CG2434" s="21"/>
      <c r="CH2434" s="21"/>
      <c r="CI2434" s="21"/>
      <c r="CJ2434" s="21"/>
      <c r="CK2434" s="21"/>
      <c r="CL2434" s="21"/>
      <c r="CM2434" s="21"/>
      <c r="CN2434" s="21"/>
      <c r="CO2434" s="21"/>
      <c r="CP2434" s="21"/>
      <c r="CQ2434" s="21"/>
      <c r="CR2434" s="21"/>
      <c r="CS2434" s="21"/>
      <c r="CT2434" s="21"/>
      <c r="CU2434" s="21"/>
      <c r="CV2434" s="21"/>
      <c r="CW2434" s="21"/>
      <c r="CX2434" s="23">
        <f t="shared" si="11"/>
        <v>0</v>
      </c>
      <c r="CY2434" s="23"/>
      <c r="CZ2434" s="23"/>
      <c r="DA2434" s="23"/>
      <c r="DB2434" s="23"/>
      <c r="DC2434" s="23"/>
      <c r="DD2434" s="23"/>
      <c r="DE2434" s="22">
        <f t="shared" si="13"/>
        <v>0</v>
      </c>
      <c r="DF2434" s="21"/>
      <c r="DG2434" s="21"/>
      <c r="DH2434" s="21"/>
      <c r="DI2434" s="21"/>
      <c r="DJ2434" s="21"/>
      <c r="DK2434" s="24">
        <f t="shared" si="15"/>
        <v>0</v>
      </c>
      <c r="DL2434" s="23"/>
      <c r="DM2434" s="23"/>
      <c r="DN2434" s="3"/>
      <c r="DO2434" s="3"/>
      <c r="DP2434" s="3"/>
      <c r="DQ2434" s="3"/>
      <c r="DR2434" s="3"/>
      <c r="DS2434" s="3"/>
      <c r="DT2434" s="3"/>
      <c r="DU2434" s="3"/>
      <c r="DV2434" s="3"/>
      <c r="DW2434" s="3"/>
      <c r="DX2434" s="3"/>
      <c r="DY2434" s="3"/>
      <c r="DZ2434" s="3"/>
      <c r="EA2434" s="3"/>
      <c r="EB2434" s="3"/>
      <c r="EC2434" s="3"/>
      <c r="ED2434" s="3"/>
      <c r="EE2434" s="3"/>
      <c r="EF2434" s="3"/>
      <c r="EG2434" s="3"/>
    </row>
    <row r="2435" spans="1:137" ht="15.75" customHeight="1">
      <c r="A2435" s="15" t="s">
        <v>7735</v>
      </c>
      <c r="B2435" s="15" t="s">
        <v>7736</v>
      </c>
      <c r="C2435" s="16">
        <v>61386677</v>
      </c>
      <c r="D2435" s="15">
        <v>728993636</v>
      </c>
      <c r="E2435" s="15" t="s">
        <v>7737</v>
      </c>
      <c r="F2435" s="15" t="s">
        <v>84</v>
      </c>
      <c r="G2435" s="15" t="s">
        <v>101</v>
      </c>
      <c r="H2435" s="15" t="s">
        <v>68</v>
      </c>
      <c r="I2435" s="17">
        <f t="shared" si="18"/>
        <v>0</v>
      </c>
      <c r="J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  <c r="U2435" s="17"/>
      <c r="V2435" s="17"/>
      <c r="W2435" s="17"/>
      <c r="X2435" s="17"/>
      <c r="Y2435" s="17"/>
      <c r="Z2435" s="18">
        <f t="shared" si="1"/>
        <v>19</v>
      </c>
      <c r="AA2435" s="19"/>
      <c r="AB2435" s="19"/>
      <c r="AC2435" s="19"/>
      <c r="AD2435" s="19"/>
      <c r="AE2435" s="19"/>
      <c r="AF2435" s="19">
        <v>10</v>
      </c>
      <c r="AG2435" s="19"/>
      <c r="AH2435" s="19">
        <v>9</v>
      </c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20">
        <f t="shared" si="3"/>
        <v>0</v>
      </c>
      <c r="AS2435" s="21"/>
      <c r="AT2435" s="21"/>
      <c r="AU2435" s="21"/>
      <c r="AV2435" s="21"/>
      <c r="AW2435" s="21"/>
      <c r="AX2435" s="21"/>
      <c r="AY2435" s="21"/>
      <c r="AZ2435" s="21"/>
      <c r="BA2435" s="21"/>
      <c r="BB2435" s="21"/>
      <c r="BC2435" s="21"/>
      <c r="BD2435" s="21"/>
      <c r="BE2435" s="21"/>
      <c r="BF2435" s="21"/>
      <c r="BG2435" s="21"/>
      <c r="BH2435" s="21"/>
      <c r="BI2435" s="21"/>
      <c r="BJ2435" s="22">
        <f t="shared" si="21"/>
        <v>0</v>
      </c>
      <c r="BK2435" s="21"/>
      <c r="BL2435" s="21"/>
      <c r="BM2435" s="21"/>
      <c r="BN2435" s="23">
        <f t="shared" si="7"/>
        <v>1</v>
      </c>
      <c r="BO2435" s="23"/>
      <c r="BP2435" s="23"/>
      <c r="BQ2435" s="23">
        <v>1</v>
      </c>
      <c r="BR2435" s="23"/>
      <c r="BS2435" s="23"/>
      <c r="BT2435" s="23"/>
      <c r="BU2435" s="23"/>
      <c r="BV2435" s="23"/>
      <c r="BW2435" s="23"/>
      <c r="BX2435" s="23"/>
      <c r="BY2435" s="23"/>
      <c r="BZ2435" s="23"/>
      <c r="CA2435" s="23"/>
      <c r="CB2435" s="23"/>
      <c r="CC2435" s="23"/>
      <c r="CD2435" s="23"/>
      <c r="CE2435" s="23"/>
      <c r="CF2435" s="21">
        <f t="shared" si="9"/>
        <v>0</v>
      </c>
      <c r="CG2435" s="21"/>
      <c r="CH2435" s="21"/>
      <c r="CI2435" s="21"/>
      <c r="CJ2435" s="21"/>
      <c r="CK2435" s="21"/>
      <c r="CL2435" s="21"/>
      <c r="CM2435" s="21"/>
      <c r="CN2435" s="21"/>
      <c r="CO2435" s="21"/>
      <c r="CP2435" s="21"/>
      <c r="CQ2435" s="21"/>
      <c r="CR2435" s="21"/>
      <c r="CS2435" s="21"/>
      <c r="CT2435" s="21"/>
      <c r="CU2435" s="21"/>
      <c r="CV2435" s="21"/>
      <c r="CW2435" s="21"/>
      <c r="CX2435" s="23">
        <f t="shared" si="11"/>
        <v>0</v>
      </c>
      <c r="CY2435" s="23"/>
      <c r="CZ2435" s="23"/>
      <c r="DA2435" s="23"/>
      <c r="DB2435" s="23"/>
      <c r="DC2435" s="23"/>
      <c r="DD2435" s="23"/>
      <c r="DE2435" s="22">
        <f t="shared" si="13"/>
        <v>0</v>
      </c>
      <c r="DF2435" s="21"/>
      <c r="DG2435" s="21"/>
      <c r="DH2435" s="21"/>
      <c r="DI2435" s="21"/>
      <c r="DJ2435" s="21"/>
      <c r="DK2435" s="24">
        <f t="shared" si="15"/>
        <v>0</v>
      </c>
      <c r="DL2435" s="23"/>
      <c r="DM2435" s="23"/>
      <c r="DN2435" s="3"/>
      <c r="DO2435" s="3"/>
      <c r="DP2435" s="3"/>
      <c r="DQ2435" s="3"/>
      <c r="DR2435" s="3"/>
      <c r="DS2435" s="3"/>
      <c r="DT2435" s="3"/>
      <c r="DU2435" s="3"/>
      <c r="DV2435" s="3"/>
      <c r="DW2435" s="3"/>
      <c r="DX2435" s="3"/>
      <c r="DY2435" s="3"/>
      <c r="DZ2435" s="3"/>
      <c r="EA2435" s="3"/>
      <c r="EB2435" s="3"/>
      <c r="EC2435" s="3"/>
      <c r="ED2435" s="3"/>
      <c r="EE2435" s="3"/>
      <c r="EF2435" s="3"/>
      <c r="EG2435" s="3"/>
    </row>
    <row r="2436" spans="1:137" ht="15.75" customHeight="1">
      <c r="A2436" s="15" t="s">
        <v>7738</v>
      </c>
      <c r="B2436" s="15" t="s">
        <v>7739</v>
      </c>
      <c r="C2436" s="16" t="s">
        <v>7740</v>
      </c>
      <c r="D2436" s="15">
        <v>776167203</v>
      </c>
      <c r="E2436" s="15" t="s">
        <v>152</v>
      </c>
      <c r="F2436" s="15" t="s">
        <v>84</v>
      </c>
      <c r="G2436" s="15" t="s">
        <v>101</v>
      </c>
      <c r="H2436" s="15" t="s">
        <v>72</v>
      </c>
      <c r="I2436" s="17">
        <f t="shared" si="18"/>
        <v>0</v>
      </c>
      <c r="J2436" s="17"/>
      <c r="K2436" s="17"/>
      <c r="L2436" s="17"/>
      <c r="M2436" s="17"/>
      <c r="N2436" s="17"/>
      <c r="O2436" s="17"/>
      <c r="P2436" s="17"/>
      <c r="Q2436" s="17"/>
      <c r="R2436" s="17"/>
      <c r="S2436" s="17"/>
      <c r="T2436" s="17"/>
      <c r="U2436" s="17"/>
      <c r="V2436" s="17"/>
      <c r="W2436" s="17"/>
      <c r="X2436" s="17"/>
      <c r="Y2436" s="17"/>
      <c r="Z2436" s="18">
        <f t="shared" si="1"/>
        <v>19</v>
      </c>
      <c r="AA2436" s="19"/>
      <c r="AB2436" s="19"/>
      <c r="AC2436" s="19"/>
      <c r="AD2436" s="19"/>
      <c r="AE2436" s="19"/>
      <c r="AF2436" s="25">
        <v>12</v>
      </c>
      <c r="AG2436" s="19"/>
      <c r="AH2436" s="19">
        <v>7</v>
      </c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20">
        <f t="shared" si="3"/>
        <v>0</v>
      </c>
      <c r="AS2436" s="21"/>
      <c r="AT2436" s="21"/>
      <c r="AU2436" s="21"/>
      <c r="AV2436" s="21"/>
      <c r="AW2436" s="21"/>
      <c r="AX2436" s="21"/>
      <c r="AY2436" s="21"/>
      <c r="AZ2436" s="21"/>
      <c r="BA2436" s="21"/>
      <c r="BB2436" s="21"/>
      <c r="BC2436" s="21"/>
      <c r="BD2436" s="21"/>
      <c r="BE2436" s="21"/>
      <c r="BF2436" s="21"/>
      <c r="BG2436" s="21"/>
      <c r="BH2436" s="21"/>
      <c r="BI2436" s="21"/>
      <c r="BJ2436" s="22">
        <f t="shared" si="21"/>
        <v>50</v>
      </c>
      <c r="BK2436" s="21">
        <v>50</v>
      </c>
      <c r="BL2436" s="21"/>
      <c r="BM2436" s="21"/>
      <c r="BN2436" s="23">
        <f t="shared" si="7"/>
        <v>0</v>
      </c>
      <c r="BO2436" s="23"/>
      <c r="BP2436" s="23"/>
      <c r="BQ2436" s="23"/>
      <c r="BR2436" s="23"/>
      <c r="BS2436" s="23"/>
      <c r="BT2436" s="23"/>
      <c r="BU2436" s="23"/>
      <c r="BV2436" s="23"/>
      <c r="BW2436" s="23"/>
      <c r="BX2436" s="23"/>
      <c r="BY2436" s="23"/>
      <c r="BZ2436" s="23"/>
      <c r="CA2436" s="23"/>
      <c r="CB2436" s="23"/>
      <c r="CC2436" s="23"/>
      <c r="CD2436" s="23"/>
      <c r="CE2436" s="23"/>
      <c r="CF2436" s="21">
        <f t="shared" si="9"/>
        <v>0</v>
      </c>
      <c r="CG2436" s="21"/>
      <c r="CH2436" s="21"/>
      <c r="CI2436" s="21"/>
      <c r="CJ2436" s="21"/>
      <c r="CK2436" s="21"/>
      <c r="CL2436" s="21"/>
      <c r="CM2436" s="21"/>
      <c r="CN2436" s="21"/>
      <c r="CO2436" s="21"/>
      <c r="CP2436" s="21"/>
      <c r="CQ2436" s="21"/>
      <c r="CR2436" s="21"/>
      <c r="CS2436" s="21"/>
      <c r="CT2436" s="21"/>
      <c r="CU2436" s="21"/>
      <c r="CV2436" s="21"/>
      <c r="CW2436" s="21"/>
      <c r="CX2436" s="23">
        <f t="shared" si="11"/>
        <v>0</v>
      </c>
      <c r="CY2436" s="23"/>
      <c r="CZ2436" s="23"/>
      <c r="DA2436" s="23"/>
      <c r="DB2436" s="23"/>
      <c r="DC2436" s="23"/>
      <c r="DD2436" s="23"/>
      <c r="DE2436" s="22">
        <f t="shared" si="13"/>
        <v>0</v>
      </c>
      <c r="DF2436" s="21"/>
      <c r="DG2436" s="21"/>
      <c r="DH2436" s="21"/>
      <c r="DI2436" s="21"/>
      <c r="DJ2436" s="21"/>
      <c r="DK2436" s="24">
        <f t="shared" si="15"/>
        <v>0</v>
      </c>
      <c r="DL2436" s="23"/>
      <c r="DM2436" s="23"/>
      <c r="DN2436" s="3"/>
      <c r="DO2436" s="3"/>
      <c r="DP2436" s="3"/>
      <c r="DQ2436" s="3"/>
      <c r="DR2436" s="3"/>
      <c r="DS2436" s="3"/>
      <c r="DT2436" s="3"/>
      <c r="DU2436" s="3"/>
      <c r="DV2436" s="3"/>
      <c r="DW2436" s="3"/>
      <c r="DX2436" s="3"/>
      <c r="DY2436" s="3"/>
      <c r="DZ2436" s="3"/>
      <c r="EA2436" s="3"/>
      <c r="EB2436" s="3"/>
      <c r="EC2436" s="3"/>
      <c r="ED2436" s="3"/>
      <c r="EE2436" s="3"/>
      <c r="EF2436" s="3"/>
      <c r="EG2436" s="3"/>
    </row>
    <row r="2437" spans="1:137" ht="15.75" customHeight="1">
      <c r="A2437" s="15" t="s">
        <v>7741</v>
      </c>
      <c r="B2437" s="15" t="s">
        <v>7742</v>
      </c>
      <c r="C2437" s="16">
        <v>28952413</v>
      </c>
      <c r="D2437" s="15">
        <v>602318025</v>
      </c>
      <c r="E2437" s="15" t="s">
        <v>57</v>
      </c>
      <c r="F2437" s="15" t="s">
        <v>84</v>
      </c>
      <c r="G2437" s="15" t="s">
        <v>101</v>
      </c>
      <c r="H2437" s="15" t="s">
        <v>57</v>
      </c>
      <c r="I2437" s="17">
        <f t="shared" si="18"/>
        <v>0</v>
      </c>
      <c r="J2437" s="17"/>
      <c r="K2437" s="17"/>
      <c r="L2437" s="17"/>
      <c r="M2437" s="17"/>
      <c r="N2437" s="17"/>
      <c r="O2437" s="17"/>
      <c r="P2437" s="17"/>
      <c r="Q2437" s="17"/>
      <c r="R2437" s="17"/>
      <c r="S2437" s="17"/>
      <c r="T2437" s="17"/>
      <c r="U2437" s="17"/>
      <c r="V2437" s="17"/>
      <c r="W2437" s="17"/>
      <c r="X2437" s="17"/>
      <c r="Y2437" s="17"/>
      <c r="Z2437" s="18">
        <f t="shared" si="1"/>
        <v>19</v>
      </c>
      <c r="AA2437" s="19"/>
      <c r="AB2437" s="19"/>
      <c r="AC2437" s="19"/>
      <c r="AD2437" s="19"/>
      <c r="AE2437" s="19"/>
      <c r="AF2437" s="25">
        <v>12</v>
      </c>
      <c r="AG2437" s="19"/>
      <c r="AH2437" s="19">
        <v>7</v>
      </c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20">
        <f t="shared" si="3"/>
        <v>0</v>
      </c>
      <c r="AS2437" s="21"/>
      <c r="AT2437" s="21"/>
      <c r="AU2437" s="21"/>
      <c r="AV2437" s="21"/>
      <c r="AW2437" s="21"/>
      <c r="AX2437" s="21"/>
      <c r="AY2437" s="21"/>
      <c r="AZ2437" s="21"/>
      <c r="BA2437" s="21"/>
      <c r="BB2437" s="21"/>
      <c r="BC2437" s="21"/>
      <c r="BD2437" s="21"/>
      <c r="BE2437" s="21"/>
      <c r="BF2437" s="21"/>
      <c r="BG2437" s="21"/>
      <c r="BH2437" s="21"/>
      <c r="BI2437" s="21"/>
      <c r="BJ2437" s="22">
        <f t="shared" si="21"/>
        <v>0</v>
      </c>
      <c r="BK2437" s="21"/>
      <c r="BL2437" s="21"/>
      <c r="BM2437" s="21"/>
      <c r="BN2437" s="23">
        <f t="shared" si="7"/>
        <v>0</v>
      </c>
      <c r="BO2437" s="23"/>
      <c r="BP2437" s="23"/>
      <c r="BQ2437" s="23"/>
      <c r="BR2437" s="23"/>
      <c r="BS2437" s="23"/>
      <c r="BT2437" s="23"/>
      <c r="BU2437" s="23"/>
      <c r="BV2437" s="23"/>
      <c r="BW2437" s="23"/>
      <c r="BX2437" s="23"/>
      <c r="BY2437" s="23"/>
      <c r="BZ2437" s="23"/>
      <c r="CA2437" s="23"/>
      <c r="CB2437" s="23"/>
      <c r="CC2437" s="23"/>
      <c r="CD2437" s="23"/>
      <c r="CE2437" s="23"/>
      <c r="CF2437" s="21">
        <f t="shared" si="9"/>
        <v>0</v>
      </c>
      <c r="CG2437" s="21"/>
      <c r="CH2437" s="21"/>
      <c r="CI2437" s="21"/>
      <c r="CJ2437" s="21"/>
      <c r="CK2437" s="21"/>
      <c r="CL2437" s="21"/>
      <c r="CM2437" s="21"/>
      <c r="CN2437" s="21"/>
      <c r="CO2437" s="21"/>
      <c r="CP2437" s="21"/>
      <c r="CQ2437" s="21"/>
      <c r="CR2437" s="21"/>
      <c r="CS2437" s="21"/>
      <c r="CT2437" s="21"/>
      <c r="CU2437" s="21"/>
      <c r="CV2437" s="21"/>
      <c r="CW2437" s="21"/>
      <c r="CX2437" s="23">
        <f t="shared" si="11"/>
        <v>0</v>
      </c>
      <c r="CY2437" s="23"/>
      <c r="CZ2437" s="23"/>
      <c r="DA2437" s="23"/>
      <c r="DB2437" s="23"/>
      <c r="DC2437" s="23"/>
      <c r="DD2437" s="23"/>
      <c r="DE2437" s="22">
        <f t="shared" si="13"/>
        <v>0</v>
      </c>
      <c r="DF2437" s="21"/>
      <c r="DG2437" s="21"/>
      <c r="DH2437" s="21"/>
      <c r="DI2437" s="21"/>
      <c r="DJ2437" s="21"/>
      <c r="DK2437" s="24">
        <f t="shared" si="15"/>
        <v>0</v>
      </c>
      <c r="DL2437" s="23"/>
      <c r="DM2437" s="23"/>
      <c r="DN2437" s="3"/>
      <c r="DO2437" s="3"/>
      <c r="DP2437" s="3"/>
      <c r="DQ2437" s="3"/>
      <c r="DR2437" s="3"/>
      <c r="DS2437" s="3"/>
      <c r="DT2437" s="3"/>
      <c r="DU2437" s="3"/>
      <c r="DV2437" s="3"/>
      <c r="DW2437" s="3"/>
      <c r="DX2437" s="3"/>
      <c r="DY2437" s="3"/>
      <c r="DZ2437" s="3"/>
      <c r="EA2437" s="3"/>
      <c r="EB2437" s="3"/>
      <c r="EC2437" s="3"/>
      <c r="ED2437" s="3"/>
      <c r="EE2437" s="3"/>
      <c r="EF2437" s="3"/>
      <c r="EG2437" s="3"/>
    </row>
    <row r="2438" spans="1:137" ht="15.75" customHeight="1">
      <c r="A2438" s="15" t="s">
        <v>7743</v>
      </c>
      <c r="B2438" s="15" t="s">
        <v>7744</v>
      </c>
      <c r="C2438" s="16">
        <v>70876258</v>
      </c>
      <c r="D2438" s="15">
        <v>775700732</v>
      </c>
      <c r="E2438" s="15" t="s">
        <v>7745</v>
      </c>
      <c r="F2438" s="15" t="s">
        <v>55</v>
      </c>
      <c r="G2438" s="15" t="s">
        <v>56</v>
      </c>
      <c r="H2438" s="15" t="s">
        <v>7746</v>
      </c>
      <c r="I2438" s="17">
        <f t="shared" si="18"/>
        <v>0</v>
      </c>
      <c r="J2438" s="17"/>
      <c r="K2438" s="17"/>
      <c r="L2438" s="17"/>
      <c r="M2438" s="17"/>
      <c r="N2438" s="17"/>
      <c r="O2438" s="17"/>
      <c r="P2438" s="17"/>
      <c r="Q2438" s="17"/>
      <c r="R2438" s="17"/>
      <c r="S2438" s="17"/>
      <c r="T2438" s="17"/>
      <c r="U2438" s="17"/>
      <c r="V2438" s="17"/>
      <c r="W2438" s="17"/>
      <c r="X2438" s="17"/>
      <c r="Y2438" s="17"/>
      <c r="Z2438" s="18">
        <f t="shared" si="1"/>
        <v>1850</v>
      </c>
      <c r="AA2438" s="19"/>
      <c r="AB2438" s="19"/>
      <c r="AC2438" s="19"/>
      <c r="AD2438" s="19"/>
      <c r="AE2438" s="19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>
        <v>350</v>
      </c>
      <c r="AP2438" s="19"/>
      <c r="AQ2438" s="19">
        <v>1500</v>
      </c>
      <c r="AR2438" s="20">
        <f t="shared" si="3"/>
        <v>850</v>
      </c>
      <c r="AS2438" s="21"/>
      <c r="AT2438" s="21"/>
      <c r="AU2438" s="21"/>
      <c r="AV2438" s="21"/>
      <c r="AW2438" s="21"/>
      <c r="AX2438" s="21"/>
      <c r="AY2438" s="21"/>
      <c r="AZ2438" s="21"/>
      <c r="BA2438" s="21"/>
      <c r="BB2438" s="21"/>
      <c r="BC2438" s="21"/>
      <c r="BD2438" s="21"/>
      <c r="BE2438" s="21"/>
      <c r="BF2438" s="21"/>
      <c r="BG2438" s="21">
        <v>350</v>
      </c>
      <c r="BH2438" s="21"/>
      <c r="BI2438" s="21">
        <v>500</v>
      </c>
      <c r="BJ2438" s="22">
        <f t="shared" si="21"/>
        <v>0</v>
      </c>
      <c r="BK2438" s="21"/>
      <c r="BL2438" s="21"/>
      <c r="BM2438" s="21"/>
      <c r="BN2438" s="23">
        <f t="shared" si="7"/>
        <v>40</v>
      </c>
      <c r="BO2438" s="23"/>
      <c r="BP2438" s="23"/>
      <c r="BQ2438" s="23"/>
      <c r="BR2438" s="23"/>
      <c r="BS2438" s="23"/>
      <c r="BT2438" s="23"/>
      <c r="BU2438" s="23"/>
      <c r="BV2438" s="23"/>
      <c r="BW2438" s="23"/>
      <c r="BX2438" s="23"/>
      <c r="BY2438" s="23">
        <v>10</v>
      </c>
      <c r="BZ2438" s="23"/>
      <c r="CA2438" s="23"/>
      <c r="CB2438" s="23"/>
      <c r="CC2438" s="23"/>
      <c r="CD2438" s="23"/>
      <c r="CE2438" s="23">
        <v>30</v>
      </c>
      <c r="CF2438" s="21">
        <f t="shared" si="9"/>
        <v>1000</v>
      </c>
      <c r="CG2438" s="21"/>
      <c r="CH2438" s="21"/>
      <c r="CI2438" s="21"/>
      <c r="CJ2438" s="21"/>
      <c r="CK2438" s="21"/>
      <c r="CL2438" s="21"/>
      <c r="CM2438" s="21"/>
      <c r="CN2438" s="21"/>
      <c r="CO2438" s="21"/>
      <c r="CP2438" s="21"/>
      <c r="CQ2438" s="21"/>
      <c r="CR2438" s="21"/>
      <c r="CS2438" s="21"/>
      <c r="CT2438" s="21"/>
      <c r="CU2438" s="21">
        <v>1000</v>
      </c>
      <c r="CV2438" s="21"/>
      <c r="CW2438" s="21"/>
      <c r="CX2438" s="23">
        <f t="shared" si="11"/>
        <v>130</v>
      </c>
      <c r="CY2438" s="23"/>
      <c r="CZ2438" s="23"/>
      <c r="DA2438" s="23"/>
      <c r="DB2438" s="23">
        <v>50</v>
      </c>
      <c r="DC2438" s="23"/>
      <c r="DD2438" s="23">
        <v>80</v>
      </c>
      <c r="DE2438" s="22">
        <f t="shared" si="13"/>
        <v>100</v>
      </c>
      <c r="DF2438" s="21"/>
      <c r="DG2438" s="21"/>
      <c r="DH2438" s="21"/>
      <c r="DI2438" s="21">
        <v>30</v>
      </c>
      <c r="DJ2438" s="21">
        <v>70</v>
      </c>
      <c r="DK2438" s="24">
        <f t="shared" si="15"/>
        <v>10</v>
      </c>
      <c r="DL2438" s="23">
        <v>10</v>
      </c>
      <c r="DM2438" s="23"/>
      <c r="DN2438" s="3"/>
      <c r="DO2438" s="3"/>
      <c r="DP2438" s="3"/>
      <c r="DQ2438" s="3"/>
      <c r="DR2438" s="3"/>
      <c r="DS2438" s="3"/>
      <c r="DT2438" s="3"/>
      <c r="DU2438" s="3"/>
      <c r="DV2438" s="3"/>
      <c r="DW2438" s="3"/>
      <c r="DX2438" s="3"/>
      <c r="DY2438" s="3"/>
      <c r="DZ2438" s="3"/>
      <c r="EA2438" s="3"/>
      <c r="EB2438" s="3"/>
      <c r="EC2438" s="3"/>
      <c r="ED2438" s="3"/>
      <c r="EE2438" s="3"/>
      <c r="EF2438" s="3"/>
      <c r="EG2438" s="3"/>
    </row>
    <row r="2439" spans="1:137" ht="15.75" customHeight="1">
      <c r="A2439" s="15" t="s">
        <v>7747</v>
      </c>
      <c r="B2439" s="15" t="s">
        <v>7748</v>
      </c>
      <c r="C2439" s="16" t="s">
        <v>7749</v>
      </c>
      <c r="D2439" s="15">
        <v>733388334</v>
      </c>
      <c r="E2439" s="15" t="s">
        <v>7750</v>
      </c>
      <c r="F2439" s="15" t="s">
        <v>84</v>
      </c>
      <c r="G2439" s="15" t="s">
        <v>101</v>
      </c>
      <c r="H2439" s="15" t="s">
        <v>158</v>
      </c>
      <c r="I2439" s="17">
        <f t="shared" si="18"/>
        <v>0</v>
      </c>
      <c r="J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  <c r="U2439" s="17"/>
      <c r="V2439" s="17"/>
      <c r="W2439" s="17"/>
      <c r="X2439" s="17"/>
      <c r="Y2439" s="17"/>
      <c r="Z2439" s="18">
        <f t="shared" si="1"/>
        <v>12</v>
      </c>
      <c r="AA2439" s="19"/>
      <c r="AB2439" s="19"/>
      <c r="AC2439" s="19"/>
      <c r="AD2439" s="19"/>
      <c r="AE2439" s="19"/>
      <c r="AF2439" s="19">
        <v>6</v>
      </c>
      <c r="AG2439" s="19"/>
      <c r="AH2439" s="19">
        <v>6</v>
      </c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20">
        <f t="shared" si="3"/>
        <v>0</v>
      </c>
      <c r="AS2439" s="21"/>
      <c r="AT2439" s="21"/>
      <c r="AU2439" s="21"/>
      <c r="AV2439" s="21"/>
      <c r="AW2439" s="21"/>
      <c r="AX2439" s="21"/>
      <c r="AY2439" s="21"/>
      <c r="AZ2439" s="21"/>
      <c r="BA2439" s="21"/>
      <c r="BB2439" s="21"/>
      <c r="BC2439" s="21"/>
      <c r="BD2439" s="21"/>
      <c r="BE2439" s="21"/>
      <c r="BF2439" s="21"/>
      <c r="BG2439" s="21"/>
      <c r="BH2439" s="21"/>
      <c r="BI2439" s="21"/>
      <c r="BJ2439" s="22">
        <f t="shared" si="21"/>
        <v>0</v>
      </c>
      <c r="BK2439" s="21"/>
      <c r="BL2439" s="21"/>
      <c r="BM2439" s="21"/>
      <c r="BN2439" s="23">
        <f t="shared" si="7"/>
        <v>0</v>
      </c>
      <c r="BO2439" s="23"/>
      <c r="BP2439" s="23"/>
      <c r="BQ2439" s="23"/>
      <c r="BR2439" s="23"/>
      <c r="BS2439" s="23"/>
      <c r="BT2439" s="23"/>
      <c r="BU2439" s="23"/>
      <c r="BV2439" s="23"/>
      <c r="BW2439" s="23"/>
      <c r="BX2439" s="23"/>
      <c r="BY2439" s="23"/>
      <c r="BZ2439" s="23"/>
      <c r="CA2439" s="23"/>
      <c r="CB2439" s="23"/>
      <c r="CC2439" s="23"/>
      <c r="CD2439" s="23"/>
      <c r="CE2439" s="23"/>
      <c r="CF2439" s="21">
        <f t="shared" si="9"/>
        <v>0</v>
      </c>
      <c r="CG2439" s="21"/>
      <c r="CH2439" s="21"/>
      <c r="CI2439" s="21"/>
      <c r="CJ2439" s="21"/>
      <c r="CK2439" s="21"/>
      <c r="CL2439" s="21"/>
      <c r="CM2439" s="21"/>
      <c r="CN2439" s="21"/>
      <c r="CO2439" s="21"/>
      <c r="CP2439" s="21"/>
      <c r="CQ2439" s="21"/>
      <c r="CR2439" s="21"/>
      <c r="CS2439" s="21"/>
      <c r="CT2439" s="21"/>
      <c r="CU2439" s="21"/>
      <c r="CV2439" s="21"/>
      <c r="CW2439" s="21"/>
      <c r="CX2439" s="23">
        <f t="shared" si="11"/>
        <v>0</v>
      </c>
      <c r="CY2439" s="23"/>
      <c r="CZ2439" s="23"/>
      <c r="DA2439" s="23"/>
      <c r="DB2439" s="23"/>
      <c r="DC2439" s="23"/>
      <c r="DD2439" s="23"/>
      <c r="DE2439" s="22">
        <f t="shared" si="13"/>
        <v>0</v>
      </c>
      <c r="DF2439" s="21"/>
      <c r="DG2439" s="21"/>
      <c r="DH2439" s="21"/>
      <c r="DI2439" s="21"/>
      <c r="DJ2439" s="21"/>
      <c r="DK2439" s="24">
        <f t="shared" si="15"/>
        <v>0</v>
      </c>
      <c r="DL2439" s="23"/>
      <c r="DM2439" s="23"/>
      <c r="DN2439" s="3"/>
      <c r="DO2439" s="3"/>
      <c r="DP2439" s="3"/>
      <c r="DQ2439" s="3"/>
      <c r="DR2439" s="3"/>
      <c r="DS2439" s="3"/>
      <c r="DT2439" s="3"/>
      <c r="DU2439" s="3"/>
      <c r="DV2439" s="3"/>
      <c r="DW2439" s="3"/>
      <c r="DX2439" s="3"/>
      <c r="DY2439" s="3"/>
      <c r="DZ2439" s="3"/>
      <c r="EA2439" s="3"/>
      <c r="EB2439" s="3"/>
      <c r="EC2439" s="3"/>
      <c r="ED2439" s="3"/>
      <c r="EE2439" s="3"/>
      <c r="EF2439" s="3"/>
      <c r="EG2439" s="3"/>
    </row>
    <row r="2440" spans="1:137" ht="15.75" customHeight="1">
      <c r="A2440" s="15" t="s">
        <v>7751</v>
      </c>
      <c r="B2440" s="15" t="s">
        <v>7752</v>
      </c>
      <c r="C2440" s="16">
        <v>65400046</v>
      </c>
      <c r="D2440" s="15">
        <v>602269035</v>
      </c>
      <c r="E2440" s="15" t="s">
        <v>7753</v>
      </c>
      <c r="F2440" s="15" t="s">
        <v>84</v>
      </c>
      <c r="G2440" s="15" t="s">
        <v>91</v>
      </c>
      <c r="H2440" s="15" t="s">
        <v>68</v>
      </c>
      <c r="I2440" s="17">
        <f t="shared" si="18"/>
        <v>0</v>
      </c>
      <c r="J2440" s="17"/>
      <c r="K2440" s="17"/>
      <c r="L2440" s="17"/>
      <c r="M2440" s="17"/>
      <c r="N2440" s="17"/>
      <c r="O2440" s="17"/>
      <c r="P2440" s="17"/>
      <c r="Q2440" s="17"/>
      <c r="R2440" s="17"/>
      <c r="S2440" s="17"/>
      <c r="T2440" s="17"/>
      <c r="U2440" s="17"/>
      <c r="V2440" s="17"/>
      <c r="W2440" s="17"/>
      <c r="X2440" s="17"/>
      <c r="Y2440" s="17"/>
      <c r="Z2440" s="18">
        <f t="shared" si="1"/>
        <v>19</v>
      </c>
      <c r="AA2440" s="19"/>
      <c r="AB2440" s="19"/>
      <c r="AC2440" s="19"/>
      <c r="AD2440" s="19"/>
      <c r="AE2440" s="19"/>
      <c r="AF2440" s="19"/>
      <c r="AG2440" s="19">
        <v>19</v>
      </c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20">
        <f t="shared" si="3"/>
        <v>0</v>
      </c>
      <c r="AS2440" s="21"/>
      <c r="AT2440" s="21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21"/>
      <c r="BE2440" s="21"/>
      <c r="BF2440" s="21"/>
      <c r="BG2440" s="21"/>
      <c r="BH2440" s="21"/>
      <c r="BI2440" s="21"/>
      <c r="BJ2440" s="22">
        <f t="shared" si="21"/>
        <v>0</v>
      </c>
      <c r="BK2440" s="21"/>
      <c r="BL2440" s="21"/>
      <c r="BM2440" s="21"/>
      <c r="BN2440" s="23">
        <f t="shared" si="7"/>
        <v>0</v>
      </c>
      <c r="BO2440" s="23"/>
      <c r="BP2440" s="23"/>
      <c r="BQ2440" s="23"/>
      <c r="BR2440" s="23"/>
      <c r="BS2440" s="23"/>
      <c r="BT2440" s="23"/>
      <c r="BU2440" s="23" t="s">
        <v>209</v>
      </c>
      <c r="BV2440" s="23"/>
      <c r="BW2440" s="23"/>
      <c r="BX2440" s="23"/>
      <c r="BY2440" s="23"/>
      <c r="BZ2440" s="23"/>
      <c r="CA2440" s="23"/>
      <c r="CB2440" s="23"/>
      <c r="CC2440" s="23"/>
      <c r="CD2440" s="23"/>
      <c r="CE2440" s="23"/>
      <c r="CF2440" s="21">
        <f t="shared" si="9"/>
        <v>0</v>
      </c>
      <c r="CG2440" s="21"/>
      <c r="CH2440" s="21"/>
      <c r="CI2440" s="21"/>
      <c r="CJ2440" s="21"/>
      <c r="CK2440" s="21"/>
      <c r="CL2440" s="21"/>
      <c r="CM2440" s="21"/>
      <c r="CN2440" s="21"/>
      <c r="CO2440" s="21"/>
      <c r="CP2440" s="21"/>
      <c r="CQ2440" s="21"/>
      <c r="CR2440" s="21"/>
      <c r="CS2440" s="21"/>
      <c r="CT2440" s="21"/>
      <c r="CU2440" s="21"/>
      <c r="CV2440" s="21"/>
      <c r="CW2440" s="21"/>
      <c r="CX2440" s="23">
        <f t="shared" si="11"/>
        <v>0</v>
      </c>
      <c r="CY2440" s="23"/>
      <c r="CZ2440" s="23"/>
      <c r="DA2440" s="23"/>
      <c r="DB2440" s="23"/>
      <c r="DC2440" s="23"/>
      <c r="DD2440" s="23"/>
      <c r="DE2440" s="22">
        <f t="shared" si="13"/>
        <v>0</v>
      </c>
      <c r="DF2440" s="21"/>
      <c r="DG2440" s="21"/>
      <c r="DH2440" s="21"/>
      <c r="DI2440" s="21"/>
      <c r="DJ2440" s="21"/>
      <c r="DK2440" s="24">
        <f t="shared" si="15"/>
        <v>0</v>
      </c>
      <c r="DL2440" s="23"/>
      <c r="DM2440" s="23"/>
      <c r="DN2440" s="3"/>
      <c r="DO2440" s="3"/>
      <c r="DP2440" s="3"/>
      <c r="DQ2440" s="3"/>
      <c r="DR2440" s="3"/>
      <c r="DS2440" s="3"/>
      <c r="DT2440" s="3"/>
      <c r="DU2440" s="3"/>
      <c r="DV2440" s="3"/>
      <c r="DW2440" s="3"/>
      <c r="DX2440" s="3"/>
      <c r="DY2440" s="3"/>
      <c r="DZ2440" s="3"/>
      <c r="EA2440" s="3"/>
      <c r="EB2440" s="3"/>
      <c r="EC2440" s="3"/>
      <c r="ED2440" s="3"/>
      <c r="EE2440" s="3"/>
      <c r="EF2440" s="3"/>
      <c r="EG2440" s="3"/>
    </row>
    <row r="2441" spans="1:137" ht="15.75" customHeight="1">
      <c r="A2441" s="15" t="s">
        <v>7754</v>
      </c>
      <c r="B2441" s="15" t="s">
        <v>7755</v>
      </c>
      <c r="C2441" s="16">
        <v>70553009</v>
      </c>
      <c r="D2441" s="15">
        <v>606258080</v>
      </c>
      <c r="E2441" s="15" t="s">
        <v>7756</v>
      </c>
      <c r="F2441" s="15" t="s">
        <v>84</v>
      </c>
      <c r="G2441" s="15" t="s">
        <v>153</v>
      </c>
      <c r="H2441" s="15" t="s">
        <v>449</v>
      </c>
      <c r="I2441" s="17">
        <f t="shared" si="18"/>
        <v>0</v>
      </c>
      <c r="J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17"/>
      <c r="U2441" s="17"/>
      <c r="V2441" s="17"/>
      <c r="W2441" s="17"/>
      <c r="X2441" s="17"/>
      <c r="Y2441" s="17"/>
      <c r="Z2441" s="18">
        <f t="shared" si="1"/>
        <v>29</v>
      </c>
      <c r="AA2441" s="19"/>
      <c r="AB2441" s="19"/>
      <c r="AC2441" s="19"/>
      <c r="AD2441" s="19"/>
      <c r="AE2441" s="19"/>
      <c r="AF2441" s="19"/>
      <c r="AG2441" s="19">
        <v>19</v>
      </c>
      <c r="AH2441" s="19"/>
      <c r="AI2441" s="19"/>
      <c r="AJ2441" s="19"/>
      <c r="AK2441" s="19"/>
      <c r="AL2441" s="19"/>
      <c r="AM2441" s="19"/>
      <c r="AN2441" s="19"/>
      <c r="AO2441" s="19">
        <v>10</v>
      </c>
      <c r="AP2441" s="19"/>
      <c r="AQ2441" s="19"/>
      <c r="AR2441" s="20">
        <f t="shared" si="3"/>
        <v>0</v>
      </c>
      <c r="AS2441" s="21"/>
      <c r="AT2441" s="21"/>
      <c r="AU2441" s="21"/>
      <c r="AV2441" s="21"/>
      <c r="AW2441" s="21"/>
      <c r="AX2441" s="21"/>
      <c r="AY2441" s="21"/>
      <c r="AZ2441" s="21"/>
      <c r="BA2441" s="21"/>
      <c r="BB2441" s="21"/>
      <c r="BC2441" s="21"/>
      <c r="BD2441" s="21"/>
      <c r="BE2441" s="21"/>
      <c r="BF2441" s="21"/>
      <c r="BG2441" s="21"/>
      <c r="BH2441" s="21"/>
      <c r="BI2441" s="21"/>
      <c r="BJ2441" s="22">
        <f t="shared" si="21"/>
        <v>0</v>
      </c>
      <c r="BK2441" s="21"/>
      <c r="BL2441" s="21"/>
      <c r="BM2441" s="21"/>
      <c r="BN2441" s="23">
        <f t="shared" si="7"/>
        <v>0</v>
      </c>
      <c r="BO2441" s="23"/>
      <c r="BP2441" s="23"/>
      <c r="BQ2441" s="23"/>
      <c r="BR2441" s="23"/>
      <c r="BS2441" s="23"/>
      <c r="BT2441" s="23"/>
      <c r="BU2441" s="23"/>
      <c r="BV2441" s="23"/>
      <c r="BW2441" s="23"/>
      <c r="BX2441" s="23"/>
      <c r="BY2441" s="23"/>
      <c r="BZ2441" s="23"/>
      <c r="CA2441" s="23"/>
      <c r="CB2441" s="23"/>
      <c r="CC2441" s="23"/>
      <c r="CD2441" s="23"/>
      <c r="CE2441" s="23"/>
      <c r="CF2441" s="21">
        <f t="shared" si="9"/>
        <v>100</v>
      </c>
      <c r="CG2441" s="21"/>
      <c r="CH2441" s="21"/>
      <c r="CI2441" s="21"/>
      <c r="CJ2441" s="21"/>
      <c r="CK2441" s="21"/>
      <c r="CL2441" s="21"/>
      <c r="CM2441" s="21"/>
      <c r="CN2441" s="21"/>
      <c r="CO2441" s="21"/>
      <c r="CP2441" s="21"/>
      <c r="CQ2441" s="21"/>
      <c r="CR2441" s="21"/>
      <c r="CS2441" s="21"/>
      <c r="CT2441" s="21"/>
      <c r="CU2441" s="21">
        <v>100</v>
      </c>
      <c r="CV2441" s="21"/>
      <c r="CW2441" s="21"/>
      <c r="CX2441" s="23">
        <f t="shared" si="11"/>
        <v>1</v>
      </c>
      <c r="CY2441" s="23"/>
      <c r="CZ2441" s="23"/>
      <c r="DA2441" s="23"/>
      <c r="DB2441" s="23">
        <v>1</v>
      </c>
      <c r="DC2441" s="23"/>
      <c r="DD2441" s="23"/>
      <c r="DE2441" s="22">
        <f t="shared" si="13"/>
        <v>0</v>
      </c>
      <c r="DF2441" s="21"/>
      <c r="DG2441" s="21"/>
      <c r="DH2441" s="21"/>
      <c r="DI2441" s="21"/>
      <c r="DJ2441" s="21"/>
      <c r="DK2441" s="24">
        <f t="shared" si="15"/>
        <v>0</v>
      </c>
      <c r="DL2441" s="23"/>
      <c r="DM2441" s="23"/>
      <c r="DN2441" s="3"/>
      <c r="DO2441" s="3"/>
      <c r="DP2441" s="3"/>
      <c r="DQ2441" s="3"/>
      <c r="DR2441" s="3"/>
      <c r="DS2441" s="3"/>
      <c r="DT2441" s="3"/>
      <c r="DU2441" s="3"/>
      <c r="DV2441" s="3"/>
      <c r="DW2441" s="3"/>
      <c r="DX2441" s="3"/>
      <c r="DY2441" s="3"/>
      <c r="DZ2441" s="3"/>
      <c r="EA2441" s="3"/>
      <c r="EB2441" s="3"/>
      <c r="EC2441" s="3"/>
      <c r="ED2441" s="3"/>
      <c r="EE2441" s="3"/>
      <c r="EF2441" s="3"/>
      <c r="EG2441" s="3"/>
    </row>
    <row r="2442" spans="1:137" ht="15.75" customHeight="1">
      <c r="A2442" s="15" t="s">
        <v>7757</v>
      </c>
      <c r="B2442" s="15" t="s">
        <v>7758</v>
      </c>
      <c r="C2442" s="16">
        <v>29008158</v>
      </c>
      <c r="D2442" s="15">
        <v>604858572</v>
      </c>
      <c r="E2442" s="15" t="s">
        <v>7759</v>
      </c>
      <c r="F2442" s="15" t="s">
        <v>84</v>
      </c>
      <c r="G2442" s="15" t="s">
        <v>133</v>
      </c>
      <c r="H2442" s="15" t="s">
        <v>76</v>
      </c>
      <c r="I2442" s="17">
        <f t="shared" si="18"/>
        <v>0</v>
      </c>
      <c r="J2442" s="17"/>
      <c r="K2442" s="17"/>
      <c r="L2442" s="17"/>
      <c r="M2442" s="17"/>
      <c r="N2442" s="17"/>
      <c r="O2442" s="17"/>
      <c r="P2442" s="17"/>
      <c r="Q2442" s="17"/>
      <c r="R2442" s="17"/>
      <c r="S2442" s="17"/>
      <c r="T2442" s="17"/>
      <c r="U2442" s="17"/>
      <c r="V2442" s="17"/>
      <c r="W2442" s="17"/>
      <c r="X2442" s="17"/>
      <c r="Y2442" s="17"/>
      <c r="Z2442" s="18">
        <f t="shared" si="1"/>
        <v>19</v>
      </c>
      <c r="AA2442" s="19"/>
      <c r="AB2442" s="19"/>
      <c r="AC2442" s="19"/>
      <c r="AD2442" s="19"/>
      <c r="AE2442" s="19"/>
      <c r="AF2442" s="19"/>
      <c r="AG2442" s="19">
        <v>19</v>
      </c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20">
        <f t="shared" si="3"/>
        <v>0</v>
      </c>
      <c r="AS2442" s="21"/>
      <c r="AT2442" s="21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21"/>
      <c r="BE2442" s="21"/>
      <c r="BF2442" s="21"/>
      <c r="BG2442" s="21"/>
      <c r="BH2442" s="21"/>
      <c r="BI2442" s="21"/>
      <c r="BJ2442" s="22">
        <f t="shared" si="21"/>
        <v>0</v>
      </c>
      <c r="BK2442" s="21"/>
      <c r="BL2442" s="21"/>
      <c r="BM2442" s="21"/>
      <c r="BN2442" s="23">
        <f t="shared" si="7"/>
        <v>0</v>
      </c>
      <c r="BO2442" s="23"/>
      <c r="BP2442" s="23"/>
      <c r="BQ2442" s="23"/>
      <c r="BR2442" s="23"/>
      <c r="BS2442" s="23"/>
      <c r="BT2442" s="23"/>
      <c r="BU2442" s="23"/>
      <c r="BV2442" s="23"/>
      <c r="BW2442" s="23"/>
      <c r="BX2442" s="23"/>
      <c r="BY2442" s="23"/>
      <c r="BZ2442" s="23"/>
      <c r="CA2442" s="23"/>
      <c r="CB2442" s="23"/>
      <c r="CC2442" s="23"/>
      <c r="CD2442" s="23"/>
      <c r="CE2442" s="23"/>
      <c r="CF2442" s="21">
        <f t="shared" si="9"/>
        <v>0</v>
      </c>
      <c r="CG2442" s="21"/>
      <c r="CH2442" s="21"/>
      <c r="CI2442" s="21"/>
      <c r="CJ2442" s="21"/>
      <c r="CK2442" s="21"/>
      <c r="CL2442" s="21"/>
      <c r="CM2442" s="21"/>
      <c r="CN2442" s="21"/>
      <c r="CO2442" s="21"/>
      <c r="CP2442" s="21"/>
      <c r="CQ2442" s="21"/>
      <c r="CR2442" s="21"/>
      <c r="CS2442" s="21"/>
      <c r="CT2442" s="21"/>
      <c r="CU2442" s="21"/>
      <c r="CV2442" s="21"/>
      <c r="CW2442" s="21"/>
      <c r="CX2442" s="23">
        <f t="shared" si="11"/>
        <v>0</v>
      </c>
      <c r="CY2442" s="23"/>
      <c r="CZ2442" s="23"/>
      <c r="DA2442" s="23"/>
      <c r="DB2442" s="23"/>
      <c r="DC2442" s="23"/>
      <c r="DD2442" s="23"/>
      <c r="DE2442" s="22">
        <f t="shared" si="13"/>
        <v>0</v>
      </c>
      <c r="DF2442" s="21"/>
      <c r="DG2442" s="21"/>
      <c r="DH2442" s="21"/>
      <c r="DI2442" s="21"/>
      <c r="DJ2442" s="21"/>
      <c r="DK2442" s="24">
        <f t="shared" si="15"/>
        <v>0</v>
      </c>
      <c r="DL2442" s="23"/>
      <c r="DM2442" s="23"/>
      <c r="DN2442" s="3"/>
      <c r="DO2442" s="3"/>
      <c r="DP2442" s="3"/>
      <c r="DQ2442" s="3"/>
      <c r="DR2442" s="3"/>
      <c r="DS2442" s="3"/>
      <c r="DT2442" s="3"/>
      <c r="DU2442" s="3"/>
      <c r="DV2442" s="3"/>
      <c r="DW2442" s="3"/>
      <c r="DX2442" s="3"/>
      <c r="DY2442" s="3"/>
      <c r="DZ2442" s="3"/>
      <c r="EA2442" s="3"/>
      <c r="EB2442" s="3"/>
      <c r="EC2442" s="3"/>
      <c r="ED2442" s="3"/>
      <c r="EE2442" s="3"/>
      <c r="EF2442" s="3"/>
      <c r="EG2442" s="3"/>
    </row>
    <row r="2443" spans="1:137" ht="15.75" customHeight="1">
      <c r="A2443" s="15" t="s">
        <v>7760</v>
      </c>
      <c r="B2443" s="15" t="s">
        <v>7761</v>
      </c>
      <c r="C2443" s="16">
        <v>61378909</v>
      </c>
      <c r="D2443" s="15">
        <v>602342748</v>
      </c>
      <c r="E2443" s="15" t="s">
        <v>7762</v>
      </c>
      <c r="F2443" s="15" t="s">
        <v>84</v>
      </c>
      <c r="G2443" s="15" t="s">
        <v>91</v>
      </c>
      <c r="H2443" s="15" t="s">
        <v>57</v>
      </c>
      <c r="I2443" s="17">
        <f t="shared" si="18"/>
        <v>0</v>
      </c>
      <c r="J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  <c r="U2443" s="17"/>
      <c r="V2443" s="17"/>
      <c r="W2443" s="17"/>
      <c r="X2443" s="17"/>
      <c r="Y2443" s="17"/>
      <c r="Z2443" s="18">
        <f t="shared" si="1"/>
        <v>29</v>
      </c>
      <c r="AA2443" s="19"/>
      <c r="AB2443" s="19"/>
      <c r="AC2443" s="19"/>
      <c r="AD2443" s="19"/>
      <c r="AE2443" s="19"/>
      <c r="AF2443" s="19"/>
      <c r="AG2443" s="19">
        <v>19</v>
      </c>
      <c r="AH2443" s="19"/>
      <c r="AI2443" s="19"/>
      <c r="AJ2443" s="19"/>
      <c r="AK2443" s="19"/>
      <c r="AL2443" s="19"/>
      <c r="AM2443" s="19"/>
      <c r="AN2443" s="19"/>
      <c r="AO2443" s="19">
        <v>10</v>
      </c>
      <c r="AP2443" s="19"/>
      <c r="AQ2443" s="19"/>
      <c r="AR2443" s="20">
        <f t="shared" si="3"/>
        <v>0</v>
      </c>
      <c r="AS2443" s="21"/>
      <c r="AT2443" s="21"/>
      <c r="AU2443" s="21"/>
      <c r="AV2443" s="21"/>
      <c r="AW2443" s="21"/>
      <c r="AX2443" s="21"/>
      <c r="AY2443" s="21"/>
      <c r="AZ2443" s="21"/>
      <c r="BA2443" s="21"/>
      <c r="BB2443" s="21"/>
      <c r="BC2443" s="21"/>
      <c r="BD2443" s="21"/>
      <c r="BE2443" s="21"/>
      <c r="BF2443" s="21"/>
      <c r="BG2443" s="21"/>
      <c r="BH2443" s="21"/>
      <c r="BI2443" s="21"/>
      <c r="BJ2443" s="22">
        <f t="shared" si="21"/>
        <v>0</v>
      </c>
      <c r="BK2443" s="21"/>
      <c r="BL2443" s="21"/>
      <c r="BM2443" s="21"/>
      <c r="BN2443" s="23">
        <f t="shared" si="7"/>
        <v>0</v>
      </c>
      <c r="BO2443" s="23"/>
      <c r="BP2443" s="23"/>
      <c r="BQ2443" s="23"/>
      <c r="BR2443" s="23"/>
      <c r="BS2443" s="23"/>
      <c r="BT2443" s="23"/>
      <c r="BU2443" s="23"/>
      <c r="BV2443" s="23"/>
      <c r="BW2443" s="23"/>
      <c r="BX2443" s="23"/>
      <c r="BY2443" s="23"/>
      <c r="BZ2443" s="23"/>
      <c r="CA2443" s="23"/>
      <c r="CB2443" s="23"/>
      <c r="CC2443" s="23"/>
      <c r="CD2443" s="23"/>
      <c r="CE2443" s="23"/>
      <c r="CF2443" s="21">
        <f t="shared" si="9"/>
        <v>100</v>
      </c>
      <c r="CG2443" s="21"/>
      <c r="CH2443" s="21"/>
      <c r="CI2443" s="21"/>
      <c r="CJ2443" s="21"/>
      <c r="CK2443" s="21"/>
      <c r="CL2443" s="21"/>
      <c r="CM2443" s="21"/>
      <c r="CN2443" s="21"/>
      <c r="CO2443" s="21"/>
      <c r="CP2443" s="21"/>
      <c r="CQ2443" s="21"/>
      <c r="CR2443" s="21"/>
      <c r="CS2443" s="21"/>
      <c r="CT2443" s="21"/>
      <c r="CU2443" s="21">
        <v>100</v>
      </c>
      <c r="CV2443" s="21"/>
      <c r="CW2443" s="21"/>
      <c r="CX2443" s="23">
        <f t="shared" si="11"/>
        <v>1</v>
      </c>
      <c r="CY2443" s="23"/>
      <c r="CZ2443" s="23"/>
      <c r="DA2443" s="23"/>
      <c r="DB2443" s="23">
        <v>1</v>
      </c>
      <c r="DC2443" s="23"/>
      <c r="DD2443" s="23"/>
      <c r="DE2443" s="22">
        <f t="shared" si="13"/>
        <v>0</v>
      </c>
      <c r="DF2443" s="21"/>
      <c r="DG2443" s="21"/>
      <c r="DH2443" s="21"/>
      <c r="DI2443" s="21"/>
      <c r="DJ2443" s="21"/>
      <c r="DK2443" s="24">
        <f t="shared" si="15"/>
        <v>0</v>
      </c>
      <c r="DL2443" s="23"/>
      <c r="DM2443" s="23"/>
      <c r="DN2443" s="3"/>
      <c r="DO2443" s="3"/>
      <c r="DP2443" s="3"/>
      <c r="DQ2443" s="3"/>
      <c r="DR2443" s="3"/>
      <c r="DS2443" s="3"/>
      <c r="DT2443" s="3"/>
      <c r="DU2443" s="3"/>
      <c r="DV2443" s="3"/>
      <c r="DW2443" s="3"/>
      <c r="DX2443" s="3"/>
      <c r="DY2443" s="3"/>
      <c r="DZ2443" s="3"/>
      <c r="EA2443" s="3"/>
      <c r="EB2443" s="3"/>
      <c r="EC2443" s="3"/>
      <c r="ED2443" s="3"/>
      <c r="EE2443" s="3"/>
      <c r="EF2443" s="3"/>
      <c r="EG2443" s="3"/>
    </row>
    <row r="2444" spans="1:137" ht="15.75" customHeight="1">
      <c r="A2444" s="15" t="s">
        <v>7763</v>
      </c>
      <c r="B2444" s="15" t="s">
        <v>7764</v>
      </c>
      <c r="C2444" s="16">
        <v>60456329</v>
      </c>
      <c r="D2444" s="15">
        <v>775594594</v>
      </c>
      <c r="E2444" s="15" t="s">
        <v>7765</v>
      </c>
      <c r="F2444" s="15" t="s">
        <v>84</v>
      </c>
      <c r="G2444" s="15" t="s">
        <v>91</v>
      </c>
      <c r="H2444" s="15" t="s">
        <v>174</v>
      </c>
      <c r="I2444" s="17">
        <f t="shared" si="18"/>
        <v>0</v>
      </c>
      <c r="J2444" s="17"/>
      <c r="K2444" s="17"/>
      <c r="L2444" s="17"/>
      <c r="M2444" s="17"/>
      <c r="N2444" s="17"/>
      <c r="O2444" s="17"/>
      <c r="P2444" s="17"/>
      <c r="Q2444" s="17"/>
      <c r="R2444" s="17"/>
      <c r="S2444" s="17"/>
      <c r="T2444" s="17"/>
      <c r="U2444" s="17"/>
      <c r="V2444" s="17"/>
      <c r="W2444" s="17"/>
      <c r="X2444" s="17"/>
      <c r="Y2444" s="17"/>
      <c r="Z2444" s="18">
        <f t="shared" si="1"/>
        <v>19</v>
      </c>
      <c r="AA2444" s="19"/>
      <c r="AB2444" s="19"/>
      <c r="AC2444" s="19"/>
      <c r="AD2444" s="19"/>
      <c r="AE2444" s="19"/>
      <c r="AF2444" s="19"/>
      <c r="AG2444" s="19">
        <v>19</v>
      </c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20">
        <f t="shared" si="3"/>
        <v>0</v>
      </c>
      <c r="AS2444" s="21"/>
      <c r="AT2444" s="21"/>
      <c r="AU2444" s="21"/>
      <c r="AV2444" s="21"/>
      <c r="AW2444" s="21"/>
      <c r="AX2444" s="21"/>
      <c r="AY2444" s="21"/>
      <c r="AZ2444" s="21"/>
      <c r="BA2444" s="21"/>
      <c r="BB2444" s="21"/>
      <c r="BC2444" s="21"/>
      <c r="BD2444" s="21"/>
      <c r="BE2444" s="21"/>
      <c r="BF2444" s="21"/>
      <c r="BG2444" s="21"/>
      <c r="BH2444" s="21"/>
      <c r="BI2444" s="21"/>
      <c r="BJ2444" s="22">
        <f t="shared" si="21"/>
        <v>0</v>
      </c>
      <c r="BK2444" s="21"/>
      <c r="BL2444" s="21"/>
      <c r="BM2444" s="21"/>
      <c r="BN2444" s="23">
        <f t="shared" si="7"/>
        <v>0</v>
      </c>
      <c r="BO2444" s="23"/>
      <c r="BP2444" s="23"/>
      <c r="BQ2444" s="23"/>
      <c r="BR2444" s="23"/>
      <c r="BS2444" s="23"/>
      <c r="BT2444" s="23"/>
      <c r="BU2444" s="23"/>
      <c r="BV2444" s="23"/>
      <c r="BW2444" s="23"/>
      <c r="BX2444" s="23"/>
      <c r="BY2444" s="23"/>
      <c r="BZ2444" s="23"/>
      <c r="CA2444" s="23"/>
      <c r="CB2444" s="23"/>
      <c r="CC2444" s="23"/>
      <c r="CD2444" s="23"/>
      <c r="CE2444" s="23"/>
      <c r="CF2444" s="21">
        <f t="shared" si="9"/>
        <v>0</v>
      </c>
      <c r="CG2444" s="21"/>
      <c r="CH2444" s="21"/>
      <c r="CI2444" s="21"/>
      <c r="CJ2444" s="21"/>
      <c r="CK2444" s="21"/>
      <c r="CL2444" s="21"/>
      <c r="CM2444" s="21"/>
      <c r="CN2444" s="21"/>
      <c r="CO2444" s="21"/>
      <c r="CP2444" s="21"/>
      <c r="CQ2444" s="21"/>
      <c r="CR2444" s="21"/>
      <c r="CS2444" s="21"/>
      <c r="CT2444" s="21"/>
      <c r="CU2444" s="21"/>
      <c r="CV2444" s="21"/>
      <c r="CW2444" s="21"/>
      <c r="CX2444" s="23">
        <f t="shared" si="11"/>
        <v>0</v>
      </c>
      <c r="CY2444" s="23"/>
      <c r="CZ2444" s="23"/>
      <c r="DA2444" s="23"/>
      <c r="DB2444" s="23"/>
      <c r="DC2444" s="23"/>
      <c r="DD2444" s="23"/>
      <c r="DE2444" s="22">
        <f t="shared" si="13"/>
        <v>0</v>
      </c>
      <c r="DF2444" s="21"/>
      <c r="DG2444" s="21"/>
      <c r="DH2444" s="21"/>
      <c r="DI2444" s="21"/>
      <c r="DJ2444" s="21"/>
      <c r="DK2444" s="24">
        <f t="shared" si="15"/>
        <v>0</v>
      </c>
      <c r="DL2444" s="23"/>
      <c r="DM2444" s="23"/>
      <c r="DN2444" s="3"/>
      <c r="DO2444" s="3"/>
      <c r="DP2444" s="3"/>
      <c r="DQ2444" s="3"/>
      <c r="DR2444" s="3"/>
      <c r="DS2444" s="3"/>
      <c r="DT2444" s="3"/>
      <c r="DU2444" s="3"/>
      <c r="DV2444" s="3"/>
      <c r="DW2444" s="3"/>
      <c r="DX2444" s="3"/>
      <c r="DY2444" s="3"/>
      <c r="DZ2444" s="3"/>
      <c r="EA2444" s="3"/>
      <c r="EB2444" s="3"/>
      <c r="EC2444" s="3"/>
      <c r="ED2444" s="3"/>
      <c r="EE2444" s="3"/>
      <c r="EF2444" s="3"/>
      <c r="EG2444" s="3"/>
    </row>
    <row r="2445" spans="1:137" ht="15.75" customHeight="1">
      <c r="A2445" s="15" t="s">
        <v>7766</v>
      </c>
      <c r="B2445" s="15" t="s">
        <v>7767</v>
      </c>
      <c r="C2445" s="16">
        <v>71249583</v>
      </c>
      <c r="D2445" s="15">
        <v>777200084</v>
      </c>
      <c r="E2445" s="15" t="s">
        <v>7768</v>
      </c>
      <c r="F2445" s="15" t="s">
        <v>84</v>
      </c>
      <c r="G2445" s="15" t="s">
        <v>133</v>
      </c>
      <c r="H2445" s="15" t="s">
        <v>174</v>
      </c>
      <c r="I2445" s="17">
        <f t="shared" si="18"/>
        <v>0</v>
      </c>
      <c r="J2445" s="17"/>
      <c r="K2445" s="17"/>
      <c r="L2445" s="17"/>
      <c r="M2445" s="17"/>
      <c r="N2445" s="17"/>
      <c r="O2445" s="17"/>
      <c r="P2445" s="17"/>
      <c r="Q2445" s="17"/>
      <c r="R2445" s="17"/>
      <c r="S2445" s="17"/>
      <c r="T2445" s="17"/>
      <c r="U2445" s="17"/>
      <c r="V2445" s="17"/>
      <c r="W2445" s="17"/>
      <c r="X2445" s="17"/>
      <c r="Y2445" s="17"/>
      <c r="Z2445" s="18">
        <f t="shared" si="1"/>
        <v>30</v>
      </c>
      <c r="AA2445" s="19"/>
      <c r="AB2445" s="19"/>
      <c r="AC2445" s="19"/>
      <c r="AD2445" s="19"/>
      <c r="AE2445" s="19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>
        <v>30</v>
      </c>
      <c r="AQ2445" s="19"/>
      <c r="AR2445" s="20">
        <f t="shared" si="3"/>
        <v>0</v>
      </c>
      <c r="AS2445" s="21"/>
      <c r="AT2445" s="21"/>
      <c r="AU2445" s="21"/>
      <c r="AV2445" s="21"/>
      <c r="AW2445" s="21"/>
      <c r="AX2445" s="21"/>
      <c r="AY2445" s="21"/>
      <c r="AZ2445" s="21"/>
      <c r="BA2445" s="21"/>
      <c r="BB2445" s="21"/>
      <c r="BC2445" s="21"/>
      <c r="BD2445" s="21"/>
      <c r="BE2445" s="21"/>
      <c r="BF2445" s="21"/>
      <c r="BG2445" s="21"/>
      <c r="BH2445" s="21"/>
      <c r="BI2445" s="21"/>
      <c r="BJ2445" s="22">
        <f t="shared" si="21"/>
        <v>0</v>
      </c>
      <c r="BK2445" s="21"/>
      <c r="BL2445" s="21"/>
      <c r="BM2445" s="21"/>
      <c r="BN2445" s="23">
        <f t="shared" si="7"/>
        <v>0</v>
      </c>
      <c r="BO2445" s="23"/>
      <c r="BP2445" s="23"/>
      <c r="BQ2445" s="23"/>
      <c r="BR2445" s="23"/>
      <c r="BS2445" s="23"/>
      <c r="BT2445" s="23"/>
      <c r="BU2445" s="23"/>
      <c r="BV2445" s="23"/>
      <c r="BW2445" s="23"/>
      <c r="BX2445" s="23"/>
      <c r="BY2445" s="23"/>
      <c r="BZ2445" s="23"/>
      <c r="CA2445" s="23"/>
      <c r="CB2445" s="23"/>
      <c r="CC2445" s="23"/>
      <c r="CD2445" s="23"/>
      <c r="CE2445" s="23"/>
      <c r="CF2445" s="21">
        <f t="shared" si="9"/>
        <v>0</v>
      </c>
      <c r="CG2445" s="21"/>
      <c r="CH2445" s="21"/>
      <c r="CI2445" s="21"/>
      <c r="CJ2445" s="21"/>
      <c r="CK2445" s="21"/>
      <c r="CL2445" s="21"/>
      <c r="CM2445" s="21"/>
      <c r="CN2445" s="21"/>
      <c r="CO2445" s="21"/>
      <c r="CP2445" s="21"/>
      <c r="CQ2445" s="21"/>
      <c r="CR2445" s="21"/>
      <c r="CS2445" s="21"/>
      <c r="CT2445" s="21"/>
      <c r="CU2445" s="21"/>
      <c r="CV2445" s="21"/>
      <c r="CW2445" s="21"/>
      <c r="CX2445" s="23">
        <f t="shared" si="11"/>
        <v>0</v>
      </c>
      <c r="CY2445" s="23"/>
      <c r="CZ2445" s="23"/>
      <c r="DA2445" s="23"/>
      <c r="DB2445" s="23"/>
      <c r="DC2445" s="23"/>
      <c r="DD2445" s="23"/>
      <c r="DE2445" s="22">
        <f t="shared" si="13"/>
        <v>0</v>
      </c>
      <c r="DF2445" s="21"/>
      <c r="DG2445" s="21"/>
      <c r="DH2445" s="21"/>
      <c r="DI2445" s="21"/>
      <c r="DJ2445" s="21"/>
      <c r="DK2445" s="24">
        <f t="shared" si="15"/>
        <v>0</v>
      </c>
      <c r="DL2445" s="23"/>
      <c r="DM2445" s="23"/>
      <c r="DN2445" s="3"/>
      <c r="DO2445" s="3"/>
      <c r="DP2445" s="3"/>
      <c r="DQ2445" s="3"/>
      <c r="DR2445" s="3"/>
      <c r="DS2445" s="3"/>
      <c r="DT2445" s="3"/>
      <c r="DU2445" s="3"/>
      <c r="DV2445" s="3"/>
      <c r="DW2445" s="3"/>
      <c r="DX2445" s="3"/>
      <c r="DY2445" s="3"/>
      <c r="DZ2445" s="3"/>
      <c r="EA2445" s="3"/>
      <c r="EB2445" s="3"/>
      <c r="EC2445" s="3"/>
      <c r="ED2445" s="3"/>
      <c r="EE2445" s="3"/>
      <c r="EF2445" s="3"/>
      <c r="EG2445" s="3"/>
    </row>
    <row r="2446" spans="1:137" ht="15.75" customHeight="1">
      <c r="A2446" s="15" t="s">
        <v>7769</v>
      </c>
      <c r="B2446" s="15" t="s">
        <v>7770</v>
      </c>
      <c r="C2446" s="16">
        <v>24149438</v>
      </c>
      <c r="D2446" s="15">
        <v>603578430</v>
      </c>
      <c r="E2446" s="15" t="s">
        <v>7771</v>
      </c>
      <c r="F2446" s="15" t="s">
        <v>84</v>
      </c>
      <c r="G2446" s="15" t="s">
        <v>169</v>
      </c>
      <c r="H2446" s="15" t="s">
        <v>86</v>
      </c>
      <c r="I2446" s="17">
        <f t="shared" si="18"/>
        <v>0</v>
      </c>
      <c r="J2446" s="17"/>
      <c r="K2446" s="17"/>
      <c r="L2446" s="17"/>
      <c r="M2446" s="17"/>
      <c r="N2446" s="17"/>
      <c r="O2446" s="17"/>
      <c r="P2446" s="17"/>
      <c r="Q2446" s="17"/>
      <c r="R2446" s="17"/>
      <c r="S2446" s="17"/>
      <c r="T2446" s="17"/>
      <c r="U2446" s="17"/>
      <c r="V2446" s="17"/>
      <c r="W2446" s="17"/>
      <c r="X2446" s="17"/>
      <c r="Y2446" s="17"/>
      <c r="Z2446" s="18">
        <f t="shared" si="1"/>
        <v>74</v>
      </c>
      <c r="AA2446" s="19"/>
      <c r="AB2446" s="19"/>
      <c r="AC2446" s="19"/>
      <c r="AD2446" s="19"/>
      <c r="AE2446" s="19"/>
      <c r="AF2446" s="19"/>
      <c r="AG2446" s="19">
        <v>19</v>
      </c>
      <c r="AH2446" s="19"/>
      <c r="AI2446" s="19">
        <v>30</v>
      </c>
      <c r="AJ2446" s="19"/>
      <c r="AK2446" s="19"/>
      <c r="AL2446" s="19"/>
      <c r="AM2446" s="19"/>
      <c r="AN2446" s="19"/>
      <c r="AO2446" s="19"/>
      <c r="AP2446" s="19">
        <v>25</v>
      </c>
      <c r="AQ2446" s="19"/>
      <c r="AR2446" s="20">
        <f t="shared" si="3"/>
        <v>0</v>
      </c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1"/>
      <c r="BG2446" s="21"/>
      <c r="BH2446" s="21"/>
      <c r="BI2446" s="21"/>
      <c r="BJ2446" s="22">
        <f t="shared" si="21"/>
        <v>0</v>
      </c>
      <c r="BK2446" s="21"/>
      <c r="BL2446" s="21"/>
      <c r="BM2446" s="21"/>
      <c r="BN2446" s="23">
        <f t="shared" si="7"/>
        <v>0</v>
      </c>
      <c r="BO2446" s="23"/>
      <c r="BP2446" s="23"/>
      <c r="BQ2446" s="23"/>
      <c r="BR2446" s="23"/>
      <c r="BS2446" s="23"/>
      <c r="BT2446" s="23"/>
      <c r="BU2446" s="23"/>
      <c r="BV2446" s="23"/>
      <c r="BW2446" s="23"/>
      <c r="BX2446" s="23"/>
      <c r="BY2446" s="23"/>
      <c r="BZ2446" s="23"/>
      <c r="CA2446" s="23"/>
      <c r="CB2446" s="23"/>
      <c r="CC2446" s="23"/>
      <c r="CD2446" s="23"/>
      <c r="CE2446" s="23"/>
      <c r="CF2446" s="21">
        <f t="shared" si="9"/>
        <v>0</v>
      </c>
      <c r="CG2446" s="21"/>
      <c r="CH2446" s="21"/>
      <c r="CI2446" s="21"/>
      <c r="CJ2446" s="21"/>
      <c r="CK2446" s="21"/>
      <c r="CL2446" s="21"/>
      <c r="CM2446" s="21"/>
      <c r="CN2446" s="21"/>
      <c r="CO2446" s="21"/>
      <c r="CP2446" s="21"/>
      <c r="CQ2446" s="21"/>
      <c r="CR2446" s="21"/>
      <c r="CS2446" s="21"/>
      <c r="CT2446" s="21"/>
      <c r="CU2446" s="21"/>
      <c r="CV2446" s="21"/>
      <c r="CW2446" s="21"/>
      <c r="CX2446" s="23">
        <f t="shared" si="11"/>
        <v>0</v>
      </c>
      <c r="CY2446" s="23"/>
      <c r="CZ2446" s="23"/>
      <c r="DA2446" s="23"/>
      <c r="DB2446" s="23"/>
      <c r="DC2446" s="23"/>
      <c r="DD2446" s="23"/>
      <c r="DE2446" s="22">
        <f t="shared" si="13"/>
        <v>0</v>
      </c>
      <c r="DF2446" s="21"/>
      <c r="DG2446" s="21"/>
      <c r="DH2446" s="21"/>
      <c r="DI2446" s="21"/>
      <c r="DJ2446" s="21"/>
      <c r="DK2446" s="24">
        <f t="shared" si="15"/>
        <v>0</v>
      </c>
      <c r="DL2446" s="23"/>
      <c r="DM2446" s="23"/>
      <c r="DN2446" s="3"/>
      <c r="DO2446" s="3"/>
      <c r="DP2446" s="3"/>
      <c r="DQ2446" s="3"/>
      <c r="DR2446" s="3"/>
      <c r="DS2446" s="3"/>
      <c r="DT2446" s="3"/>
      <c r="DU2446" s="3"/>
      <c r="DV2446" s="3"/>
      <c r="DW2446" s="3"/>
      <c r="DX2446" s="3"/>
      <c r="DY2446" s="3"/>
      <c r="DZ2446" s="3"/>
      <c r="EA2446" s="3"/>
      <c r="EB2446" s="3"/>
      <c r="EC2446" s="3"/>
      <c r="ED2446" s="3"/>
      <c r="EE2446" s="3"/>
      <c r="EF2446" s="3"/>
      <c r="EG2446" s="3"/>
    </row>
    <row r="2447" spans="1:137" ht="15.75" customHeight="1">
      <c r="A2447" s="15" t="s">
        <v>7772</v>
      </c>
      <c r="B2447" s="15" t="s">
        <v>7773</v>
      </c>
      <c r="C2447" s="16" t="s">
        <v>7774</v>
      </c>
      <c r="D2447" s="15">
        <v>605262385</v>
      </c>
      <c r="E2447" s="15" t="s">
        <v>7775</v>
      </c>
      <c r="F2447" s="15" t="s">
        <v>84</v>
      </c>
      <c r="G2447" s="15" t="s">
        <v>91</v>
      </c>
      <c r="H2447" s="15" t="s">
        <v>72</v>
      </c>
      <c r="I2447" s="17">
        <f t="shared" si="18"/>
        <v>0</v>
      </c>
      <c r="J2447" s="17"/>
      <c r="K2447" s="17"/>
      <c r="L2447" s="17"/>
      <c r="M2447" s="17"/>
      <c r="N2447" s="17"/>
      <c r="O2447" s="17"/>
      <c r="P2447" s="17"/>
      <c r="Q2447" s="17"/>
      <c r="R2447" s="17"/>
      <c r="S2447" s="17"/>
      <c r="T2447" s="17"/>
      <c r="U2447" s="17"/>
      <c r="V2447" s="17"/>
      <c r="W2447" s="17"/>
      <c r="X2447" s="17"/>
      <c r="Y2447" s="17"/>
      <c r="Z2447" s="18">
        <f t="shared" si="1"/>
        <v>63</v>
      </c>
      <c r="AA2447" s="19"/>
      <c r="AB2447" s="19"/>
      <c r="AC2447" s="19"/>
      <c r="AD2447" s="19"/>
      <c r="AE2447" s="19"/>
      <c r="AF2447" s="19"/>
      <c r="AG2447" s="19">
        <f>19+19</f>
        <v>38</v>
      </c>
      <c r="AH2447" s="19"/>
      <c r="AI2447" s="19"/>
      <c r="AJ2447" s="19"/>
      <c r="AK2447" s="19"/>
      <c r="AL2447" s="19"/>
      <c r="AM2447" s="19"/>
      <c r="AN2447" s="19"/>
      <c r="AO2447" s="19">
        <v>10</v>
      </c>
      <c r="AP2447" s="19">
        <v>15</v>
      </c>
      <c r="AQ2447" s="19"/>
      <c r="AR2447" s="20">
        <f t="shared" si="3"/>
        <v>0</v>
      </c>
      <c r="AS2447" s="21"/>
      <c r="AT2447" s="21"/>
      <c r="AU2447" s="21"/>
      <c r="AV2447" s="21"/>
      <c r="AW2447" s="21"/>
      <c r="AX2447" s="21"/>
      <c r="AY2447" s="21"/>
      <c r="AZ2447" s="21"/>
      <c r="BA2447" s="21"/>
      <c r="BB2447" s="21"/>
      <c r="BC2447" s="21"/>
      <c r="BD2447" s="21"/>
      <c r="BE2447" s="21"/>
      <c r="BF2447" s="21"/>
      <c r="BG2447" s="21"/>
      <c r="BH2447" s="21"/>
      <c r="BI2447" s="21"/>
      <c r="BJ2447" s="22">
        <f t="shared" si="21"/>
        <v>0</v>
      </c>
      <c r="BK2447" s="21"/>
      <c r="BL2447" s="21"/>
      <c r="BM2447" s="21"/>
      <c r="BN2447" s="23">
        <f t="shared" si="7"/>
        <v>0</v>
      </c>
      <c r="BO2447" s="23"/>
      <c r="BP2447" s="23"/>
      <c r="BQ2447" s="23"/>
      <c r="BR2447" s="23"/>
      <c r="BS2447" s="23"/>
      <c r="BT2447" s="23"/>
      <c r="BU2447" s="23"/>
      <c r="BV2447" s="23"/>
      <c r="BW2447" s="23"/>
      <c r="BX2447" s="23"/>
      <c r="BY2447" s="23"/>
      <c r="BZ2447" s="23"/>
      <c r="CA2447" s="23"/>
      <c r="CB2447" s="23"/>
      <c r="CC2447" s="23"/>
      <c r="CD2447" s="23"/>
      <c r="CE2447" s="23"/>
      <c r="CF2447" s="21">
        <f t="shared" si="9"/>
        <v>100</v>
      </c>
      <c r="CG2447" s="21"/>
      <c r="CH2447" s="21"/>
      <c r="CI2447" s="21"/>
      <c r="CJ2447" s="21"/>
      <c r="CK2447" s="21"/>
      <c r="CL2447" s="21"/>
      <c r="CM2447" s="21"/>
      <c r="CN2447" s="21"/>
      <c r="CO2447" s="21"/>
      <c r="CP2447" s="21"/>
      <c r="CQ2447" s="21"/>
      <c r="CR2447" s="21"/>
      <c r="CS2447" s="21"/>
      <c r="CT2447" s="21"/>
      <c r="CU2447" s="21">
        <v>100</v>
      </c>
      <c r="CV2447" s="21"/>
      <c r="CW2447" s="21"/>
      <c r="CX2447" s="23">
        <f t="shared" si="11"/>
        <v>1</v>
      </c>
      <c r="CY2447" s="23"/>
      <c r="CZ2447" s="23"/>
      <c r="DA2447" s="23"/>
      <c r="DB2447" s="23">
        <v>1</v>
      </c>
      <c r="DC2447" s="23"/>
      <c r="DD2447" s="23"/>
      <c r="DE2447" s="22">
        <f t="shared" si="13"/>
        <v>0</v>
      </c>
      <c r="DF2447" s="21"/>
      <c r="DG2447" s="21"/>
      <c r="DH2447" s="21"/>
      <c r="DI2447" s="21"/>
      <c r="DJ2447" s="21"/>
      <c r="DK2447" s="24">
        <f t="shared" si="15"/>
        <v>0</v>
      </c>
      <c r="DL2447" s="23"/>
      <c r="DM2447" s="23"/>
      <c r="DN2447" s="3"/>
      <c r="DO2447" s="3"/>
      <c r="DP2447" s="3"/>
      <c r="DQ2447" s="3"/>
      <c r="DR2447" s="3"/>
      <c r="DS2447" s="3"/>
      <c r="DT2447" s="3"/>
      <c r="DU2447" s="3"/>
      <c r="DV2447" s="3"/>
      <c r="DW2447" s="3"/>
      <c r="DX2447" s="3"/>
      <c r="DY2447" s="3"/>
      <c r="DZ2447" s="3"/>
      <c r="EA2447" s="3"/>
      <c r="EB2447" s="3"/>
      <c r="EC2447" s="3"/>
      <c r="ED2447" s="3"/>
      <c r="EE2447" s="3"/>
      <c r="EF2447" s="3"/>
      <c r="EG2447" s="3"/>
    </row>
    <row r="2448" spans="1:137" ht="15.75" customHeight="1">
      <c r="A2448" s="15" t="s">
        <v>7776</v>
      </c>
      <c r="B2448" s="15" t="s">
        <v>7777</v>
      </c>
      <c r="C2448" s="16">
        <v>29141079</v>
      </c>
      <c r="D2448" s="15">
        <v>607614698</v>
      </c>
      <c r="E2448" s="15" t="s">
        <v>7778</v>
      </c>
      <c r="F2448" s="15" t="s">
        <v>84</v>
      </c>
      <c r="G2448" s="15" t="s">
        <v>91</v>
      </c>
      <c r="H2448" s="15" t="s">
        <v>718</v>
      </c>
      <c r="I2448" s="17">
        <f t="shared" si="18"/>
        <v>0</v>
      </c>
      <c r="J2448" s="17"/>
      <c r="K2448" s="17"/>
      <c r="L2448" s="17"/>
      <c r="M2448" s="17"/>
      <c r="N2448" s="17"/>
      <c r="O2448" s="17"/>
      <c r="P2448" s="17"/>
      <c r="Q2448" s="17"/>
      <c r="R2448" s="17"/>
      <c r="S2448" s="17"/>
      <c r="T2448" s="17"/>
      <c r="U2448" s="17"/>
      <c r="V2448" s="17"/>
      <c r="W2448" s="17"/>
      <c r="X2448" s="17"/>
      <c r="Y2448" s="17"/>
      <c r="Z2448" s="18">
        <f t="shared" si="1"/>
        <v>29</v>
      </c>
      <c r="AA2448" s="19"/>
      <c r="AB2448" s="19"/>
      <c r="AC2448" s="19"/>
      <c r="AD2448" s="19"/>
      <c r="AE2448" s="19"/>
      <c r="AF2448" s="19"/>
      <c r="AG2448" s="19">
        <v>19</v>
      </c>
      <c r="AH2448" s="19"/>
      <c r="AI2448" s="19"/>
      <c r="AJ2448" s="19"/>
      <c r="AK2448" s="19"/>
      <c r="AL2448" s="19"/>
      <c r="AM2448" s="19"/>
      <c r="AN2448" s="19"/>
      <c r="AO2448" s="19">
        <v>10</v>
      </c>
      <c r="AP2448" s="19"/>
      <c r="AQ2448" s="19"/>
      <c r="AR2448" s="20">
        <f t="shared" si="3"/>
        <v>0</v>
      </c>
      <c r="AS2448" s="21"/>
      <c r="AT2448" s="21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21"/>
      <c r="BE2448" s="21"/>
      <c r="BF2448" s="21"/>
      <c r="BG2448" s="21"/>
      <c r="BH2448" s="21"/>
      <c r="BI2448" s="21"/>
      <c r="BJ2448" s="22">
        <f t="shared" si="21"/>
        <v>0</v>
      </c>
      <c r="BK2448" s="21"/>
      <c r="BL2448" s="21"/>
      <c r="BM2448" s="21"/>
      <c r="BN2448" s="23">
        <f t="shared" si="7"/>
        <v>0</v>
      </c>
      <c r="BO2448" s="23"/>
      <c r="BP2448" s="23"/>
      <c r="BQ2448" s="23"/>
      <c r="BR2448" s="23"/>
      <c r="BS2448" s="23"/>
      <c r="BT2448" s="23"/>
      <c r="BU2448" s="23"/>
      <c r="BV2448" s="23"/>
      <c r="BW2448" s="23"/>
      <c r="BX2448" s="23"/>
      <c r="BY2448" s="23"/>
      <c r="BZ2448" s="23"/>
      <c r="CA2448" s="23"/>
      <c r="CB2448" s="23"/>
      <c r="CC2448" s="23"/>
      <c r="CD2448" s="23"/>
      <c r="CE2448" s="23"/>
      <c r="CF2448" s="21">
        <f t="shared" si="9"/>
        <v>100</v>
      </c>
      <c r="CG2448" s="21"/>
      <c r="CH2448" s="21"/>
      <c r="CI2448" s="21"/>
      <c r="CJ2448" s="21"/>
      <c r="CK2448" s="21"/>
      <c r="CL2448" s="21"/>
      <c r="CM2448" s="21"/>
      <c r="CN2448" s="21"/>
      <c r="CO2448" s="21"/>
      <c r="CP2448" s="21"/>
      <c r="CQ2448" s="21"/>
      <c r="CR2448" s="21"/>
      <c r="CS2448" s="21"/>
      <c r="CT2448" s="21"/>
      <c r="CU2448" s="21">
        <v>100</v>
      </c>
      <c r="CV2448" s="21"/>
      <c r="CW2448" s="21"/>
      <c r="CX2448" s="23">
        <f t="shared" si="11"/>
        <v>1</v>
      </c>
      <c r="CY2448" s="23"/>
      <c r="CZ2448" s="23"/>
      <c r="DA2448" s="23"/>
      <c r="DB2448" s="23">
        <v>1</v>
      </c>
      <c r="DC2448" s="23"/>
      <c r="DD2448" s="23"/>
      <c r="DE2448" s="22">
        <f t="shared" si="13"/>
        <v>0</v>
      </c>
      <c r="DF2448" s="21"/>
      <c r="DG2448" s="21"/>
      <c r="DH2448" s="21"/>
      <c r="DI2448" s="21"/>
      <c r="DJ2448" s="21"/>
      <c r="DK2448" s="24">
        <f t="shared" si="15"/>
        <v>0</v>
      </c>
      <c r="DL2448" s="23"/>
      <c r="DM2448" s="23"/>
      <c r="DN2448" s="3"/>
      <c r="DO2448" s="3"/>
      <c r="DP2448" s="3"/>
      <c r="DQ2448" s="3"/>
      <c r="DR2448" s="3"/>
      <c r="DS2448" s="3"/>
      <c r="DT2448" s="3"/>
      <c r="DU2448" s="3"/>
      <c r="DV2448" s="3"/>
      <c r="DW2448" s="3"/>
      <c r="DX2448" s="3"/>
      <c r="DY2448" s="3"/>
      <c r="DZ2448" s="3"/>
      <c r="EA2448" s="3"/>
      <c r="EB2448" s="3"/>
      <c r="EC2448" s="3"/>
      <c r="ED2448" s="3"/>
      <c r="EE2448" s="3"/>
      <c r="EF2448" s="3"/>
      <c r="EG2448" s="3"/>
    </row>
    <row r="2449" spans="1:137" ht="15.75" customHeight="1">
      <c r="A2449" s="15" t="s">
        <v>7779</v>
      </c>
      <c r="B2449" s="15" t="s">
        <v>7780</v>
      </c>
      <c r="C2449" s="16">
        <v>42559898</v>
      </c>
      <c r="D2449" s="15">
        <v>604235850</v>
      </c>
      <c r="E2449" s="15" t="s">
        <v>7781</v>
      </c>
      <c r="F2449" s="15" t="s">
        <v>84</v>
      </c>
      <c r="G2449" s="15" t="s">
        <v>153</v>
      </c>
      <c r="H2449" s="15" t="s">
        <v>174</v>
      </c>
      <c r="I2449" s="17">
        <f t="shared" si="18"/>
        <v>0</v>
      </c>
      <c r="J2449" s="17"/>
      <c r="K2449" s="17"/>
      <c r="L2449" s="17"/>
      <c r="M2449" s="17"/>
      <c r="N2449" s="17"/>
      <c r="O2449" s="17"/>
      <c r="P2449" s="17"/>
      <c r="Q2449" s="17"/>
      <c r="R2449" s="17"/>
      <c r="S2449" s="17"/>
      <c r="T2449" s="17"/>
      <c r="U2449" s="17"/>
      <c r="V2449" s="17"/>
      <c r="W2449" s="17"/>
      <c r="X2449" s="17"/>
      <c r="Y2449" s="17"/>
      <c r="Z2449" s="18">
        <f t="shared" si="1"/>
        <v>44</v>
      </c>
      <c r="AA2449" s="19"/>
      <c r="AB2449" s="19"/>
      <c r="AC2449" s="19"/>
      <c r="AD2449" s="19"/>
      <c r="AE2449" s="19"/>
      <c r="AF2449" s="19"/>
      <c r="AG2449" s="19">
        <v>19</v>
      </c>
      <c r="AH2449" s="19"/>
      <c r="AI2449" s="19"/>
      <c r="AJ2449" s="19"/>
      <c r="AK2449" s="19"/>
      <c r="AL2449" s="19"/>
      <c r="AM2449" s="19"/>
      <c r="AN2449" s="19"/>
      <c r="AO2449" s="19"/>
      <c r="AP2449" s="19">
        <v>25</v>
      </c>
      <c r="AQ2449" s="19"/>
      <c r="AR2449" s="20">
        <f t="shared" si="3"/>
        <v>0</v>
      </c>
      <c r="AS2449" s="21"/>
      <c r="AT2449" s="21"/>
      <c r="AU2449" s="21"/>
      <c r="AV2449" s="21"/>
      <c r="AW2449" s="21"/>
      <c r="AX2449" s="21"/>
      <c r="AY2449" s="21"/>
      <c r="AZ2449" s="21"/>
      <c r="BA2449" s="21"/>
      <c r="BB2449" s="21"/>
      <c r="BC2449" s="21"/>
      <c r="BD2449" s="21"/>
      <c r="BE2449" s="21"/>
      <c r="BF2449" s="21"/>
      <c r="BG2449" s="21"/>
      <c r="BH2449" s="21"/>
      <c r="BI2449" s="21"/>
      <c r="BJ2449" s="22">
        <f t="shared" si="21"/>
        <v>0</v>
      </c>
      <c r="BK2449" s="21"/>
      <c r="BL2449" s="21"/>
      <c r="BM2449" s="21"/>
      <c r="BN2449" s="23">
        <f t="shared" si="7"/>
        <v>0</v>
      </c>
      <c r="BO2449" s="23"/>
      <c r="BP2449" s="23"/>
      <c r="BQ2449" s="23"/>
      <c r="BR2449" s="23"/>
      <c r="BS2449" s="23"/>
      <c r="BT2449" s="23"/>
      <c r="BU2449" s="23"/>
      <c r="BV2449" s="23"/>
      <c r="BW2449" s="23"/>
      <c r="BX2449" s="23"/>
      <c r="BY2449" s="23"/>
      <c r="BZ2449" s="23"/>
      <c r="CA2449" s="23"/>
      <c r="CB2449" s="23"/>
      <c r="CC2449" s="23"/>
      <c r="CD2449" s="23"/>
      <c r="CE2449" s="23"/>
      <c r="CF2449" s="21">
        <f t="shared" si="9"/>
        <v>0</v>
      </c>
      <c r="CG2449" s="21"/>
      <c r="CH2449" s="21"/>
      <c r="CI2449" s="21"/>
      <c r="CJ2449" s="21"/>
      <c r="CK2449" s="21"/>
      <c r="CL2449" s="21"/>
      <c r="CM2449" s="21"/>
      <c r="CN2449" s="21"/>
      <c r="CO2449" s="21"/>
      <c r="CP2449" s="21"/>
      <c r="CQ2449" s="21"/>
      <c r="CR2449" s="21"/>
      <c r="CS2449" s="21"/>
      <c r="CT2449" s="21"/>
      <c r="CU2449" s="21"/>
      <c r="CV2449" s="21"/>
      <c r="CW2449" s="21"/>
      <c r="CX2449" s="23">
        <f t="shared" si="11"/>
        <v>0</v>
      </c>
      <c r="CY2449" s="23"/>
      <c r="CZ2449" s="23"/>
      <c r="DA2449" s="23"/>
      <c r="DB2449" s="23"/>
      <c r="DC2449" s="23"/>
      <c r="DD2449" s="23"/>
      <c r="DE2449" s="22">
        <f t="shared" si="13"/>
        <v>0</v>
      </c>
      <c r="DF2449" s="21"/>
      <c r="DG2449" s="21"/>
      <c r="DH2449" s="21"/>
      <c r="DI2449" s="21"/>
      <c r="DJ2449" s="21"/>
      <c r="DK2449" s="24">
        <f t="shared" si="15"/>
        <v>0</v>
      </c>
      <c r="DL2449" s="23"/>
      <c r="DM2449" s="23"/>
      <c r="DN2449" s="3"/>
      <c r="DO2449" s="3"/>
      <c r="DP2449" s="3"/>
      <c r="DQ2449" s="3"/>
      <c r="DR2449" s="3"/>
      <c r="DS2449" s="3"/>
      <c r="DT2449" s="3"/>
      <c r="DU2449" s="3"/>
      <c r="DV2449" s="3"/>
      <c r="DW2449" s="3"/>
      <c r="DX2449" s="3"/>
      <c r="DY2449" s="3"/>
      <c r="DZ2449" s="3"/>
      <c r="EA2449" s="3"/>
      <c r="EB2449" s="3"/>
      <c r="EC2449" s="3"/>
      <c r="ED2449" s="3"/>
      <c r="EE2449" s="3"/>
      <c r="EF2449" s="3"/>
      <c r="EG2449" s="3"/>
    </row>
    <row r="2450" spans="1:137" ht="15.75" customHeight="1">
      <c r="A2450" s="15" t="s">
        <v>7782</v>
      </c>
      <c r="B2450" s="15" t="s">
        <v>7783</v>
      </c>
      <c r="C2450" s="16">
        <v>48549321</v>
      </c>
      <c r="D2450" s="15">
        <v>602321021</v>
      </c>
      <c r="E2450" s="15" t="s">
        <v>7784</v>
      </c>
      <c r="F2450" s="15" t="s">
        <v>84</v>
      </c>
      <c r="G2450" s="15" t="s">
        <v>91</v>
      </c>
      <c r="H2450" s="15" t="s">
        <v>174</v>
      </c>
      <c r="I2450" s="17">
        <f t="shared" si="18"/>
        <v>0</v>
      </c>
      <c r="J2450" s="17"/>
      <c r="K2450" s="17"/>
      <c r="L2450" s="17"/>
      <c r="M2450" s="17"/>
      <c r="N2450" s="17"/>
      <c r="O2450" s="17"/>
      <c r="P2450" s="17"/>
      <c r="Q2450" s="17"/>
      <c r="R2450" s="17"/>
      <c r="S2450" s="17"/>
      <c r="T2450" s="17"/>
      <c r="U2450" s="17"/>
      <c r="V2450" s="17"/>
      <c r="W2450" s="17"/>
      <c r="X2450" s="17"/>
      <c r="Y2450" s="17"/>
      <c r="Z2450" s="18">
        <f t="shared" si="1"/>
        <v>19</v>
      </c>
      <c r="AA2450" s="19"/>
      <c r="AB2450" s="19"/>
      <c r="AC2450" s="19"/>
      <c r="AD2450" s="19"/>
      <c r="AE2450" s="19"/>
      <c r="AF2450" s="19"/>
      <c r="AG2450" s="19">
        <v>19</v>
      </c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20">
        <f t="shared" si="3"/>
        <v>0</v>
      </c>
      <c r="AS2450" s="21"/>
      <c r="AT2450" s="21"/>
      <c r="AU2450" s="21"/>
      <c r="AV2450" s="21"/>
      <c r="AW2450" s="21"/>
      <c r="AX2450" s="21"/>
      <c r="AY2450" s="21"/>
      <c r="AZ2450" s="21"/>
      <c r="BA2450" s="21"/>
      <c r="BB2450" s="21"/>
      <c r="BC2450" s="21"/>
      <c r="BD2450" s="21"/>
      <c r="BE2450" s="21"/>
      <c r="BF2450" s="21"/>
      <c r="BG2450" s="21"/>
      <c r="BH2450" s="21"/>
      <c r="BI2450" s="21"/>
      <c r="BJ2450" s="22">
        <f t="shared" si="21"/>
        <v>0</v>
      </c>
      <c r="BK2450" s="21"/>
      <c r="BL2450" s="21"/>
      <c r="BM2450" s="21"/>
      <c r="BN2450" s="23">
        <f t="shared" si="7"/>
        <v>0</v>
      </c>
      <c r="BO2450" s="23"/>
      <c r="BP2450" s="23"/>
      <c r="BQ2450" s="23"/>
      <c r="BR2450" s="23"/>
      <c r="BS2450" s="23"/>
      <c r="BT2450" s="23"/>
      <c r="BU2450" s="23"/>
      <c r="BV2450" s="23"/>
      <c r="BW2450" s="23"/>
      <c r="BX2450" s="23"/>
      <c r="BY2450" s="23"/>
      <c r="BZ2450" s="23"/>
      <c r="CA2450" s="23"/>
      <c r="CB2450" s="23"/>
      <c r="CC2450" s="23"/>
      <c r="CD2450" s="23"/>
      <c r="CE2450" s="23"/>
      <c r="CF2450" s="21">
        <f t="shared" si="9"/>
        <v>0</v>
      </c>
      <c r="CG2450" s="21"/>
      <c r="CH2450" s="21"/>
      <c r="CI2450" s="21"/>
      <c r="CJ2450" s="21"/>
      <c r="CK2450" s="21"/>
      <c r="CL2450" s="21"/>
      <c r="CM2450" s="21"/>
      <c r="CN2450" s="21"/>
      <c r="CO2450" s="21"/>
      <c r="CP2450" s="21"/>
      <c r="CQ2450" s="21"/>
      <c r="CR2450" s="21"/>
      <c r="CS2450" s="21"/>
      <c r="CT2450" s="21"/>
      <c r="CU2450" s="21"/>
      <c r="CV2450" s="21"/>
      <c r="CW2450" s="21"/>
      <c r="CX2450" s="23">
        <f t="shared" si="11"/>
        <v>0</v>
      </c>
      <c r="CY2450" s="23"/>
      <c r="CZ2450" s="23"/>
      <c r="DA2450" s="23"/>
      <c r="DB2450" s="23"/>
      <c r="DC2450" s="23"/>
      <c r="DD2450" s="23"/>
      <c r="DE2450" s="22">
        <f t="shared" si="13"/>
        <v>0</v>
      </c>
      <c r="DF2450" s="21"/>
      <c r="DG2450" s="21"/>
      <c r="DH2450" s="21"/>
      <c r="DI2450" s="21"/>
      <c r="DJ2450" s="21"/>
      <c r="DK2450" s="24">
        <f t="shared" si="15"/>
        <v>0</v>
      </c>
      <c r="DL2450" s="23"/>
      <c r="DM2450" s="23"/>
      <c r="DN2450" s="3"/>
      <c r="DO2450" s="3"/>
      <c r="DP2450" s="3"/>
      <c r="DQ2450" s="3"/>
      <c r="DR2450" s="3"/>
      <c r="DS2450" s="3"/>
      <c r="DT2450" s="3"/>
      <c r="DU2450" s="3"/>
      <c r="DV2450" s="3"/>
      <c r="DW2450" s="3"/>
      <c r="DX2450" s="3"/>
      <c r="DY2450" s="3"/>
      <c r="DZ2450" s="3"/>
      <c r="EA2450" s="3"/>
      <c r="EB2450" s="3"/>
      <c r="EC2450" s="3"/>
      <c r="ED2450" s="3"/>
      <c r="EE2450" s="3"/>
      <c r="EF2450" s="3"/>
      <c r="EG2450" s="3"/>
    </row>
    <row r="2451" spans="1:137" ht="15.75" customHeight="1">
      <c r="A2451" s="15" t="s">
        <v>7785</v>
      </c>
      <c r="B2451" s="15" t="s">
        <v>7786</v>
      </c>
      <c r="C2451" s="16">
        <v>67362028</v>
      </c>
      <c r="D2451" s="15">
        <v>777044052</v>
      </c>
      <c r="E2451" s="15" t="s">
        <v>7787</v>
      </c>
      <c r="F2451" s="15" t="s">
        <v>84</v>
      </c>
      <c r="G2451" s="15" t="s">
        <v>101</v>
      </c>
      <c r="H2451" s="15" t="s">
        <v>216</v>
      </c>
      <c r="I2451" s="17">
        <f t="shared" si="18"/>
        <v>0</v>
      </c>
      <c r="J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  <c r="U2451" s="17"/>
      <c r="V2451" s="17"/>
      <c r="W2451" s="17"/>
      <c r="X2451" s="17"/>
      <c r="Y2451" s="17"/>
      <c r="Z2451" s="18">
        <f t="shared" si="1"/>
        <v>15</v>
      </c>
      <c r="AA2451" s="19"/>
      <c r="AB2451" s="19"/>
      <c r="AC2451" s="19"/>
      <c r="AD2451" s="19"/>
      <c r="AE2451" s="19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>
        <v>15</v>
      </c>
      <c r="AP2451" s="19"/>
      <c r="AQ2451" s="19"/>
      <c r="AR2451" s="20">
        <f t="shared" si="3"/>
        <v>0</v>
      </c>
      <c r="AS2451" s="21"/>
      <c r="AT2451" s="21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21"/>
      <c r="BE2451" s="21"/>
      <c r="BF2451" s="21"/>
      <c r="BG2451" s="21"/>
      <c r="BH2451" s="21"/>
      <c r="BI2451" s="21"/>
      <c r="BJ2451" s="22">
        <f t="shared" si="21"/>
        <v>0</v>
      </c>
      <c r="BK2451" s="21"/>
      <c r="BL2451" s="21"/>
      <c r="BM2451" s="21"/>
      <c r="BN2451" s="23">
        <f t="shared" si="7"/>
        <v>0</v>
      </c>
      <c r="BO2451" s="23"/>
      <c r="BP2451" s="23"/>
      <c r="BQ2451" s="23"/>
      <c r="BR2451" s="23"/>
      <c r="BS2451" s="23"/>
      <c r="BT2451" s="23"/>
      <c r="BU2451" s="23"/>
      <c r="BV2451" s="23"/>
      <c r="BW2451" s="23"/>
      <c r="BX2451" s="23"/>
      <c r="BY2451" s="23"/>
      <c r="BZ2451" s="23"/>
      <c r="CA2451" s="23"/>
      <c r="CB2451" s="23"/>
      <c r="CC2451" s="23"/>
      <c r="CD2451" s="23"/>
      <c r="CE2451" s="23"/>
      <c r="CF2451" s="21">
        <f t="shared" si="9"/>
        <v>0</v>
      </c>
      <c r="CG2451" s="21"/>
      <c r="CH2451" s="21"/>
      <c r="CI2451" s="21"/>
      <c r="CJ2451" s="21"/>
      <c r="CK2451" s="21"/>
      <c r="CL2451" s="21"/>
      <c r="CM2451" s="21"/>
      <c r="CN2451" s="21"/>
      <c r="CO2451" s="21"/>
      <c r="CP2451" s="21"/>
      <c r="CQ2451" s="21"/>
      <c r="CR2451" s="21"/>
      <c r="CS2451" s="21"/>
      <c r="CT2451" s="21"/>
      <c r="CU2451" s="21"/>
      <c r="CV2451" s="21"/>
      <c r="CW2451" s="21"/>
      <c r="CX2451" s="23">
        <f t="shared" si="11"/>
        <v>2</v>
      </c>
      <c r="CY2451" s="23"/>
      <c r="CZ2451" s="23"/>
      <c r="DA2451" s="23"/>
      <c r="DB2451" s="23">
        <v>2</v>
      </c>
      <c r="DC2451" s="23"/>
      <c r="DD2451" s="23"/>
      <c r="DE2451" s="22">
        <f t="shared" si="13"/>
        <v>0</v>
      </c>
      <c r="DF2451" s="21"/>
      <c r="DG2451" s="21"/>
      <c r="DH2451" s="21"/>
      <c r="DI2451" s="21"/>
      <c r="DJ2451" s="21"/>
      <c r="DK2451" s="24">
        <f t="shared" si="15"/>
        <v>0</v>
      </c>
      <c r="DL2451" s="23"/>
      <c r="DM2451" s="23"/>
      <c r="DN2451" s="3"/>
      <c r="DO2451" s="3"/>
      <c r="DP2451" s="3"/>
      <c r="DQ2451" s="3"/>
      <c r="DR2451" s="3"/>
      <c r="DS2451" s="3"/>
      <c r="DT2451" s="3"/>
      <c r="DU2451" s="3"/>
      <c r="DV2451" s="3"/>
      <c r="DW2451" s="3"/>
      <c r="DX2451" s="3"/>
      <c r="DY2451" s="3"/>
      <c r="DZ2451" s="3"/>
      <c r="EA2451" s="3"/>
      <c r="EB2451" s="3"/>
      <c r="EC2451" s="3"/>
      <c r="ED2451" s="3"/>
      <c r="EE2451" s="3"/>
      <c r="EF2451" s="3"/>
      <c r="EG2451" s="3"/>
    </row>
    <row r="2452" spans="1:137" ht="15.75" customHeight="1">
      <c r="A2452" s="15" t="s">
        <v>7788</v>
      </c>
      <c r="B2452" s="15" t="s">
        <v>7789</v>
      </c>
      <c r="C2452" s="16">
        <v>24181145</v>
      </c>
      <c r="D2452" s="15">
        <v>777077312</v>
      </c>
      <c r="E2452" s="15" t="s">
        <v>7790</v>
      </c>
      <c r="F2452" s="15" t="s">
        <v>84</v>
      </c>
      <c r="G2452" s="15" t="s">
        <v>169</v>
      </c>
      <c r="H2452" s="15" t="s">
        <v>80</v>
      </c>
      <c r="I2452" s="17">
        <f t="shared" si="18"/>
        <v>0</v>
      </c>
      <c r="J2452" s="17"/>
      <c r="K2452" s="17"/>
      <c r="L2452" s="17"/>
      <c r="M2452" s="17"/>
      <c r="N2452" s="17"/>
      <c r="O2452" s="17"/>
      <c r="P2452" s="17"/>
      <c r="Q2452" s="17"/>
      <c r="R2452" s="17"/>
      <c r="S2452" s="17"/>
      <c r="T2452" s="17"/>
      <c r="U2452" s="17"/>
      <c r="V2452" s="17"/>
      <c r="W2452" s="17"/>
      <c r="X2452" s="17"/>
      <c r="Y2452" s="17"/>
      <c r="Z2452" s="18">
        <f t="shared" si="1"/>
        <v>63</v>
      </c>
      <c r="AA2452" s="19"/>
      <c r="AB2452" s="19"/>
      <c r="AC2452" s="19"/>
      <c r="AD2452" s="19"/>
      <c r="AE2452" s="19"/>
      <c r="AF2452" s="19"/>
      <c r="AG2452" s="19">
        <f>19+19</f>
        <v>38</v>
      </c>
      <c r="AH2452" s="19"/>
      <c r="AI2452" s="19"/>
      <c r="AJ2452" s="19"/>
      <c r="AK2452" s="19"/>
      <c r="AL2452" s="19"/>
      <c r="AM2452" s="19"/>
      <c r="AN2452" s="19"/>
      <c r="AO2452" s="19"/>
      <c r="AP2452" s="19">
        <v>25</v>
      </c>
      <c r="AQ2452" s="19"/>
      <c r="AR2452" s="20">
        <f t="shared" si="3"/>
        <v>0</v>
      </c>
      <c r="AS2452" s="21"/>
      <c r="AT2452" s="21"/>
      <c r="AU2452" s="21"/>
      <c r="AV2452" s="21"/>
      <c r="AW2452" s="21"/>
      <c r="AX2452" s="21"/>
      <c r="AY2452" s="21"/>
      <c r="AZ2452" s="21"/>
      <c r="BA2452" s="21"/>
      <c r="BB2452" s="21"/>
      <c r="BC2452" s="21"/>
      <c r="BD2452" s="21"/>
      <c r="BE2452" s="21"/>
      <c r="BF2452" s="21"/>
      <c r="BG2452" s="21"/>
      <c r="BH2452" s="21"/>
      <c r="BI2452" s="21"/>
      <c r="BJ2452" s="22">
        <f t="shared" si="21"/>
        <v>0</v>
      </c>
      <c r="BK2452" s="21"/>
      <c r="BL2452" s="21"/>
      <c r="BM2452" s="21"/>
      <c r="BN2452" s="23">
        <f t="shared" si="7"/>
        <v>0</v>
      </c>
      <c r="BO2452" s="23"/>
      <c r="BP2452" s="23"/>
      <c r="BQ2452" s="23"/>
      <c r="BR2452" s="23"/>
      <c r="BS2452" s="23"/>
      <c r="BT2452" s="23"/>
      <c r="BU2452" s="23"/>
      <c r="BV2452" s="23"/>
      <c r="BW2452" s="23"/>
      <c r="BX2452" s="23"/>
      <c r="BY2452" s="23"/>
      <c r="BZ2452" s="23"/>
      <c r="CA2452" s="23"/>
      <c r="CB2452" s="23"/>
      <c r="CC2452" s="23"/>
      <c r="CD2452" s="23"/>
      <c r="CE2452" s="23"/>
      <c r="CF2452" s="21">
        <f t="shared" si="9"/>
        <v>0</v>
      </c>
      <c r="CG2452" s="21"/>
      <c r="CH2452" s="21"/>
      <c r="CI2452" s="21"/>
      <c r="CJ2452" s="21"/>
      <c r="CK2452" s="21"/>
      <c r="CL2452" s="21"/>
      <c r="CM2452" s="21"/>
      <c r="CN2452" s="21"/>
      <c r="CO2452" s="21"/>
      <c r="CP2452" s="21"/>
      <c r="CQ2452" s="21"/>
      <c r="CR2452" s="21"/>
      <c r="CS2452" s="21"/>
      <c r="CT2452" s="21"/>
      <c r="CU2452" s="21"/>
      <c r="CV2452" s="21"/>
      <c r="CW2452" s="21"/>
      <c r="CX2452" s="23">
        <f t="shared" si="11"/>
        <v>0</v>
      </c>
      <c r="CY2452" s="23"/>
      <c r="CZ2452" s="23"/>
      <c r="DA2452" s="23"/>
      <c r="DB2452" s="23"/>
      <c r="DC2452" s="23"/>
      <c r="DD2452" s="23"/>
      <c r="DE2452" s="22">
        <f t="shared" si="13"/>
        <v>0</v>
      </c>
      <c r="DF2452" s="21"/>
      <c r="DG2452" s="21"/>
      <c r="DH2452" s="21"/>
      <c r="DI2452" s="21"/>
      <c r="DJ2452" s="21"/>
      <c r="DK2452" s="24">
        <f t="shared" si="15"/>
        <v>0</v>
      </c>
      <c r="DL2452" s="23"/>
      <c r="DM2452" s="23"/>
      <c r="DN2452" s="3"/>
      <c r="DO2452" s="3"/>
      <c r="DP2452" s="3"/>
      <c r="DQ2452" s="3"/>
      <c r="DR2452" s="3"/>
      <c r="DS2452" s="3"/>
      <c r="DT2452" s="3"/>
      <c r="DU2452" s="3"/>
      <c r="DV2452" s="3"/>
      <c r="DW2452" s="3"/>
      <c r="DX2452" s="3"/>
      <c r="DY2452" s="3"/>
      <c r="DZ2452" s="3"/>
      <c r="EA2452" s="3"/>
      <c r="EB2452" s="3"/>
      <c r="EC2452" s="3"/>
      <c r="ED2452" s="3"/>
      <c r="EE2452" s="3"/>
      <c r="EF2452" s="3"/>
      <c r="EG2452" s="3"/>
    </row>
    <row r="2453" spans="1:137" ht="15.75" customHeight="1">
      <c r="A2453" s="15" t="s">
        <v>7791</v>
      </c>
      <c r="B2453" s="15" t="s">
        <v>7792</v>
      </c>
      <c r="C2453" s="16">
        <v>62935518</v>
      </c>
      <c r="D2453" s="15">
        <v>777230951</v>
      </c>
      <c r="E2453" s="15" t="s">
        <v>963</v>
      </c>
      <c r="F2453" s="15" t="s">
        <v>84</v>
      </c>
      <c r="G2453" s="15" t="s">
        <v>91</v>
      </c>
      <c r="H2453" s="15" t="s">
        <v>80</v>
      </c>
      <c r="I2453" s="17">
        <f t="shared" si="18"/>
        <v>0</v>
      </c>
      <c r="J2453" s="17"/>
      <c r="K2453" s="17"/>
      <c r="L2453" s="17"/>
      <c r="M2453" s="17"/>
      <c r="N2453" s="17"/>
      <c r="O2453" s="17"/>
      <c r="P2453" s="17"/>
      <c r="Q2453" s="17"/>
      <c r="R2453" s="17"/>
      <c r="S2453" s="17"/>
      <c r="T2453" s="17"/>
      <c r="U2453" s="17"/>
      <c r="V2453" s="17"/>
      <c r="W2453" s="17"/>
      <c r="X2453" s="17"/>
      <c r="Y2453" s="17"/>
      <c r="Z2453" s="18">
        <f t="shared" si="1"/>
        <v>29</v>
      </c>
      <c r="AA2453" s="19"/>
      <c r="AB2453" s="19"/>
      <c r="AC2453" s="19"/>
      <c r="AD2453" s="19"/>
      <c r="AE2453" s="19"/>
      <c r="AF2453" s="19"/>
      <c r="AG2453" s="19">
        <v>19</v>
      </c>
      <c r="AH2453" s="19"/>
      <c r="AI2453" s="19"/>
      <c r="AJ2453" s="19"/>
      <c r="AK2453" s="19"/>
      <c r="AL2453" s="19"/>
      <c r="AM2453" s="19"/>
      <c r="AN2453" s="19"/>
      <c r="AO2453" s="19">
        <v>10</v>
      </c>
      <c r="AP2453" s="19"/>
      <c r="AQ2453" s="19"/>
      <c r="AR2453" s="20">
        <f t="shared" si="3"/>
        <v>0</v>
      </c>
      <c r="AS2453" s="21"/>
      <c r="AT2453" s="21"/>
      <c r="AU2453" s="21"/>
      <c r="AV2453" s="21"/>
      <c r="AW2453" s="21"/>
      <c r="AX2453" s="21"/>
      <c r="AY2453" s="21"/>
      <c r="AZ2453" s="21"/>
      <c r="BA2453" s="21"/>
      <c r="BB2453" s="21"/>
      <c r="BC2453" s="21"/>
      <c r="BD2453" s="21"/>
      <c r="BE2453" s="21"/>
      <c r="BF2453" s="21"/>
      <c r="BG2453" s="21"/>
      <c r="BH2453" s="21"/>
      <c r="BI2453" s="21"/>
      <c r="BJ2453" s="22">
        <f t="shared" si="21"/>
        <v>0</v>
      </c>
      <c r="BK2453" s="21"/>
      <c r="BL2453" s="21"/>
      <c r="BM2453" s="21"/>
      <c r="BN2453" s="23">
        <f t="shared" si="7"/>
        <v>0</v>
      </c>
      <c r="BO2453" s="23"/>
      <c r="BP2453" s="23"/>
      <c r="BQ2453" s="23"/>
      <c r="BR2453" s="23"/>
      <c r="BS2453" s="23"/>
      <c r="BT2453" s="23"/>
      <c r="BU2453" s="23"/>
      <c r="BV2453" s="23"/>
      <c r="BW2453" s="23"/>
      <c r="BX2453" s="23"/>
      <c r="BY2453" s="23"/>
      <c r="BZ2453" s="23"/>
      <c r="CA2453" s="23"/>
      <c r="CB2453" s="23"/>
      <c r="CC2453" s="23"/>
      <c r="CD2453" s="23"/>
      <c r="CE2453" s="23"/>
      <c r="CF2453" s="21">
        <f t="shared" si="9"/>
        <v>100</v>
      </c>
      <c r="CG2453" s="21"/>
      <c r="CH2453" s="21"/>
      <c r="CI2453" s="21"/>
      <c r="CJ2453" s="21"/>
      <c r="CK2453" s="21"/>
      <c r="CL2453" s="21"/>
      <c r="CM2453" s="21"/>
      <c r="CN2453" s="21"/>
      <c r="CO2453" s="21"/>
      <c r="CP2453" s="21"/>
      <c r="CQ2453" s="21"/>
      <c r="CR2453" s="21"/>
      <c r="CS2453" s="21"/>
      <c r="CT2453" s="21"/>
      <c r="CU2453" s="21">
        <v>100</v>
      </c>
      <c r="CV2453" s="21"/>
      <c r="CW2453" s="21"/>
      <c r="CX2453" s="23">
        <f t="shared" si="11"/>
        <v>1</v>
      </c>
      <c r="CY2453" s="23"/>
      <c r="CZ2453" s="23"/>
      <c r="DA2453" s="23"/>
      <c r="DB2453" s="23">
        <v>1</v>
      </c>
      <c r="DC2453" s="23"/>
      <c r="DD2453" s="23"/>
      <c r="DE2453" s="22">
        <f t="shared" si="13"/>
        <v>0</v>
      </c>
      <c r="DF2453" s="21"/>
      <c r="DG2453" s="21"/>
      <c r="DH2453" s="21"/>
      <c r="DI2453" s="21"/>
      <c r="DJ2453" s="21"/>
      <c r="DK2453" s="24">
        <f t="shared" si="15"/>
        <v>0</v>
      </c>
      <c r="DL2453" s="23"/>
      <c r="DM2453" s="23"/>
      <c r="DN2453" s="3"/>
      <c r="DO2453" s="3"/>
      <c r="DP2453" s="3"/>
      <c r="DQ2453" s="3"/>
      <c r="DR2453" s="3"/>
      <c r="DS2453" s="3"/>
      <c r="DT2453" s="3"/>
      <c r="DU2453" s="3"/>
      <c r="DV2453" s="3"/>
      <c r="DW2453" s="3"/>
      <c r="DX2453" s="3"/>
      <c r="DY2453" s="3"/>
      <c r="DZ2453" s="3"/>
      <c r="EA2453" s="3"/>
      <c r="EB2453" s="3"/>
      <c r="EC2453" s="3"/>
      <c r="ED2453" s="3"/>
      <c r="EE2453" s="3"/>
      <c r="EF2453" s="3"/>
      <c r="EG2453" s="3"/>
    </row>
    <row r="2454" spans="1:137" ht="15.75" customHeight="1">
      <c r="A2454" s="15" t="s">
        <v>7793</v>
      </c>
      <c r="B2454" s="15" t="s">
        <v>7794</v>
      </c>
      <c r="C2454" s="16">
        <v>68406240</v>
      </c>
      <c r="D2454" s="15">
        <v>602353326</v>
      </c>
      <c r="E2454" s="15" t="s">
        <v>7795</v>
      </c>
      <c r="F2454" s="15" t="s">
        <v>84</v>
      </c>
      <c r="G2454" s="15" t="s">
        <v>169</v>
      </c>
      <c r="H2454" s="15" t="s">
        <v>258</v>
      </c>
      <c r="I2454" s="17">
        <f t="shared" si="18"/>
        <v>0</v>
      </c>
      <c r="J2454" s="17"/>
      <c r="K2454" s="17"/>
      <c r="L2454" s="17"/>
      <c r="M2454" s="17"/>
      <c r="N2454" s="17"/>
      <c r="O2454" s="17"/>
      <c r="P2454" s="17"/>
      <c r="Q2454" s="17"/>
      <c r="R2454" s="17"/>
      <c r="S2454" s="17"/>
      <c r="T2454" s="17"/>
      <c r="U2454" s="17"/>
      <c r="V2454" s="17"/>
      <c r="W2454" s="17"/>
      <c r="X2454" s="17"/>
      <c r="Y2454" s="17"/>
      <c r="Z2454" s="18">
        <f t="shared" si="1"/>
        <v>44</v>
      </c>
      <c r="AA2454" s="19"/>
      <c r="AB2454" s="19"/>
      <c r="AC2454" s="19"/>
      <c r="AD2454" s="19"/>
      <c r="AE2454" s="19"/>
      <c r="AF2454" s="19"/>
      <c r="AG2454" s="19">
        <v>19</v>
      </c>
      <c r="AH2454" s="19"/>
      <c r="AI2454" s="19"/>
      <c r="AJ2454" s="19"/>
      <c r="AK2454" s="19"/>
      <c r="AL2454" s="19"/>
      <c r="AM2454" s="19"/>
      <c r="AN2454" s="19"/>
      <c r="AO2454" s="19"/>
      <c r="AP2454" s="19">
        <v>25</v>
      </c>
      <c r="AQ2454" s="19"/>
      <c r="AR2454" s="20">
        <f t="shared" si="3"/>
        <v>0</v>
      </c>
      <c r="AS2454" s="21"/>
      <c r="AT2454" s="21"/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1"/>
      <c r="BG2454" s="21"/>
      <c r="BH2454" s="21"/>
      <c r="BI2454" s="21"/>
      <c r="BJ2454" s="22">
        <f t="shared" si="21"/>
        <v>0</v>
      </c>
      <c r="BK2454" s="21"/>
      <c r="BL2454" s="21"/>
      <c r="BM2454" s="21"/>
      <c r="BN2454" s="23">
        <f t="shared" si="7"/>
        <v>0</v>
      </c>
      <c r="BO2454" s="23"/>
      <c r="BP2454" s="23"/>
      <c r="BQ2454" s="23"/>
      <c r="BR2454" s="23"/>
      <c r="BS2454" s="23"/>
      <c r="BT2454" s="23"/>
      <c r="BU2454" s="23"/>
      <c r="BV2454" s="23"/>
      <c r="BW2454" s="23"/>
      <c r="BX2454" s="23"/>
      <c r="BY2454" s="23"/>
      <c r="BZ2454" s="23"/>
      <c r="CA2454" s="23"/>
      <c r="CB2454" s="23"/>
      <c r="CC2454" s="23"/>
      <c r="CD2454" s="23"/>
      <c r="CE2454" s="23"/>
      <c r="CF2454" s="21">
        <f t="shared" si="9"/>
        <v>0</v>
      </c>
      <c r="CG2454" s="21"/>
      <c r="CH2454" s="21"/>
      <c r="CI2454" s="21"/>
      <c r="CJ2454" s="21"/>
      <c r="CK2454" s="21"/>
      <c r="CL2454" s="21"/>
      <c r="CM2454" s="21"/>
      <c r="CN2454" s="21"/>
      <c r="CO2454" s="21"/>
      <c r="CP2454" s="21"/>
      <c r="CQ2454" s="21"/>
      <c r="CR2454" s="21"/>
      <c r="CS2454" s="21"/>
      <c r="CT2454" s="21"/>
      <c r="CU2454" s="21"/>
      <c r="CV2454" s="21"/>
      <c r="CW2454" s="21"/>
      <c r="CX2454" s="23">
        <f t="shared" si="11"/>
        <v>0</v>
      </c>
      <c r="CY2454" s="23"/>
      <c r="CZ2454" s="23"/>
      <c r="DA2454" s="23"/>
      <c r="DB2454" s="23"/>
      <c r="DC2454" s="23"/>
      <c r="DD2454" s="23"/>
      <c r="DE2454" s="22">
        <f t="shared" si="13"/>
        <v>0</v>
      </c>
      <c r="DF2454" s="21"/>
      <c r="DG2454" s="21"/>
      <c r="DH2454" s="21"/>
      <c r="DI2454" s="21"/>
      <c r="DJ2454" s="21"/>
      <c r="DK2454" s="24">
        <f t="shared" si="15"/>
        <v>0</v>
      </c>
      <c r="DL2454" s="23"/>
      <c r="DM2454" s="23"/>
      <c r="DN2454" s="3"/>
      <c r="DO2454" s="3"/>
      <c r="DP2454" s="3"/>
      <c r="DQ2454" s="3"/>
      <c r="DR2454" s="3"/>
      <c r="DS2454" s="3"/>
      <c r="DT2454" s="3"/>
      <c r="DU2454" s="3"/>
      <c r="DV2454" s="3"/>
      <c r="DW2454" s="3"/>
      <c r="DX2454" s="3"/>
      <c r="DY2454" s="3"/>
      <c r="DZ2454" s="3"/>
      <c r="EA2454" s="3"/>
      <c r="EB2454" s="3"/>
      <c r="EC2454" s="3"/>
      <c r="ED2454" s="3"/>
      <c r="EE2454" s="3"/>
      <c r="EF2454" s="3"/>
      <c r="EG2454" s="3"/>
    </row>
    <row r="2455" spans="1:137" ht="15.75" customHeight="1">
      <c r="A2455" s="15" t="s">
        <v>7796</v>
      </c>
      <c r="B2455" s="15" t="s">
        <v>7797</v>
      </c>
      <c r="C2455" s="16">
        <v>26687879</v>
      </c>
      <c r="D2455" s="15">
        <v>602414457</v>
      </c>
      <c r="E2455" s="15" t="s">
        <v>7798</v>
      </c>
      <c r="F2455" s="15" t="s">
        <v>84</v>
      </c>
      <c r="G2455" s="15" t="s">
        <v>677</v>
      </c>
      <c r="H2455" s="15" t="s">
        <v>117</v>
      </c>
      <c r="I2455" s="17">
        <f t="shared" si="18"/>
        <v>0</v>
      </c>
      <c r="J2455" s="17"/>
      <c r="K2455" s="17"/>
      <c r="L2455" s="17"/>
      <c r="M2455" s="17"/>
      <c r="N2455" s="17"/>
      <c r="O2455" s="17"/>
      <c r="P2455" s="17"/>
      <c r="Q2455" s="17"/>
      <c r="R2455" s="17"/>
      <c r="S2455" s="17"/>
      <c r="T2455" s="17"/>
      <c r="U2455" s="17"/>
      <c r="V2455" s="17"/>
      <c r="W2455" s="17"/>
      <c r="X2455" s="17"/>
      <c r="Y2455" s="17"/>
      <c r="Z2455" s="18">
        <f t="shared" si="1"/>
        <v>136</v>
      </c>
      <c r="AA2455" s="19"/>
      <c r="AB2455" s="19"/>
      <c r="AC2455" s="19"/>
      <c r="AD2455" s="19"/>
      <c r="AE2455" s="19"/>
      <c r="AF2455" s="19"/>
      <c r="AG2455" s="19">
        <v>19</v>
      </c>
      <c r="AH2455" s="19">
        <v>97</v>
      </c>
      <c r="AI2455" s="19"/>
      <c r="AJ2455" s="19"/>
      <c r="AK2455" s="19"/>
      <c r="AL2455" s="19"/>
      <c r="AM2455" s="19"/>
      <c r="AN2455" s="19"/>
      <c r="AO2455" s="19">
        <v>20</v>
      </c>
      <c r="AP2455" s="19"/>
      <c r="AQ2455" s="19"/>
      <c r="AR2455" s="20">
        <f t="shared" si="3"/>
        <v>0</v>
      </c>
      <c r="AS2455" s="21"/>
      <c r="AT2455" s="21"/>
      <c r="AU2455" s="21"/>
      <c r="AV2455" s="21"/>
      <c r="AW2455" s="21"/>
      <c r="AX2455" s="21"/>
      <c r="AY2455" s="21"/>
      <c r="AZ2455" s="21"/>
      <c r="BA2455" s="21"/>
      <c r="BB2455" s="21"/>
      <c r="BC2455" s="21"/>
      <c r="BD2455" s="21"/>
      <c r="BE2455" s="21"/>
      <c r="BF2455" s="21"/>
      <c r="BG2455" s="21"/>
      <c r="BH2455" s="21"/>
      <c r="BI2455" s="21"/>
      <c r="BJ2455" s="22">
        <f t="shared" si="21"/>
        <v>0</v>
      </c>
      <c r="BK2455" s="21"/>
      <c r="BL2455" s="21"/>
      <c r="BM2455" s="21"/>
      <c r="BN2455" s="23">
        <f t="shared" si="7"/>
        <v>0</v>
      </c>
      <c r="BO2455" s="23"/>
      <c r="BP2455" s="23"/>
      <c r="BQ2455" s="23"/>
      <c r="BR2455" s="23"/>
      <c r="BS2455" s="23"/>
      <c r="BT2455" s="23"/>
      <c r="BU2455" s="23"/>
      <c r="BV2455" s="23"/>
      <c r="BW2455" s="23"/>
      <c r="BX2455" s="23"/>
      <c r="BY2455" s="23"/>
      <c r="BZ2455" s="23"/>
      <c r="CA2455" s="23"/>
      <c r="CB2455" s="23"/>
      <c r="CC2455" s="23"/>
      <c r="CD2455" s="23"/>
      <c r="CE2455" s="23"/>
      <c r="CF2455" s="21">
        <f t="shared" si="9"/>
        <v>0</v>
      </c>
      <c r="CG2455" s="21"/>
      <c r="CH2455" s="21"/>
      <c r="CI2455" s="21"/>
      <c r="CJ2455" s="21"/>
      <c r="CK2455" s="21"/>
      <c r="CL2455" s="21"/>
      <c r="CM2455" s="21"/>
      <c r="CN2455" s="21"/>
      <c r="CO2455" s="21"/>
      <c r="CP2455" s="21"/>
      <c r="CQ2455" s="21"/>
      <c r="CR2455" s="21"/>
      <c r="CS2455" s="21"/>
      <c r="CT2455" s="21"/>
      <c r="CU2455" s="21"/>
      <c r="CV2455" s="21"/>
      <c r="CW2455" s="21"/>
      <c r="CX2455" s="23">
        <f t="shared" si="11"/>
        <v>0</v>
      </c>
      <c r="CY2455" s="23"/>
      <c r="CZ2455" s="23"/>
      <c r="DA2455" s="23"/>
      <c r="DB2455" s="23"/>
      <c r="DC2455" s="23"/>
      <c r="DD2455" s="23"/>
      <c r="DE2455" s="22">
        <f t="shared" si="13"/>
        <v>0</v>
      </c>
      <c r="DF2455" s="21"/>
      <c r="DG2455" s="21"/>
      <c r="DH2455" s="21"/>
      <c r="DI2455" s="21"/>
      <c r="DJ2455" s="21"/>
      <c r="DK2455" s="24">
        <f t="shared" si="15"/>
        <v>0</v>
      </c>
      <c r="DL2455" s="23"/>
      <c r="DM2455" s="23"/>
      <c r="DN2455" s="3"/>
      <c r="DO2455" s="3"/>
      <c r="DP2455" s="3"/>
      <c r="DQ2455" s="3"/>
      <c r="DR2455" s="3"/>
      <c r="DS2455" s="3"/>
      <c r="DT2455" s="3"/>
      <c r="DU2455" s="3"/>
      <c r="DV2455" s="3"/>
      <c r="DW2455" s="3"/>
      <c r="DX2455" s="3"/>
      <c r="DY2455" s="3"/>
      <c r="DZ2455" s="3"/>
      <c r="EA2455" s="3"/>
      <c r="EB2455" s="3"/>
      <c r="EC2455" s="3"/>
      <c r="ED2455" s="3"/>
      <c r="EE2455" s="3"/>
      <c r="EF2455" s="3"/>
      <c r="EG2455" s="3"/>
    </row>
    <row r="2456" spans="1:137" ht="15.75" customHeight="1">
      <c r="A2456" s="15" t="s">
        <v>7799</v>
      </c>
      <c r="B2456" s="15" t="s">
        <v>7800</v>
      </c>
      <c r="C2456" s="16" t="s">
        <v>7801</v>
      </c>
      <c r="D2456" s="15">
        <v>722772433</v>
      </c>
      <c r="E2456" s="15" t="s">
        <v>7802</v>
      </c>
      <c r="F2456" s="15" t="s">
        <v>84</v>
      </c>
      <c r="G2456" s="15" t="s">
        <v>91</v>
      </c>
      <c r="H2456" s="15" t="s">
        <v>216</v>
      </c>
      <c r="I2456" s="17">
        <f t="shared" si="18"/>
        <v>0</v>
      </c>
      <c r="J2456" s="17"/>
      <c r="K2456" s="17"/>
      <c r="L2456" s="17"/>
      <c r="M2456" s="17"/>
      <c r="N2456" s="17"/>
      <c r="O2456" s="17"/>
      <c r="P2456" s="17"/>
      <c r="Q2456" s="17"/>
      <c r="R2456" s="17"/>
      <c r="S2456" s="17"/>
      <c r="T2456" s="17"/>
      <c r="U2456" s="17"/>
      <c r="V2456" s="17"/>
      <c r="W2456" s="17"/>
      <c r="X2456" s="17"/>
      <c r="Y2456" s="17"/>
      <c r="Z2456" s="18">
        <f t="shared" si="1"/>
        <v>29</v>
      </c>
      <c r="AA2456" s="19"/>
      <c r="AB2456" s="19"/>
      <c r="AC2456" s="19"/>
      <c r="AD2456" s="19"/>
      <c r="AE2456" s="19"/>
      <c r="AF2456" s="19"/>
      <c r="AG2456" s="19">
        <v>19</v>
      </c>
      <c r="AH2456" s="19"/>
      <c r="AI2456" s="19"/>
      <c r="AJ2456" s="19"/>
      <c r="AK2456" s="19"/>
      <c r="AL2456" s="19"/>
      <c r="AM2456" s="19"/>
      <c r="AN2456" s="19"/>
      <c r="AO2456" s="19">
        <v>10</v>
      </c>
      <c r="AP2456" s="19"/>
      <c r="AQ2456" s="19"/>
      <c r="AR2456" s="20">
        <f t="shared" si="3"/>
        <v>0</v>
      </c>
      <c r="AS2456" s="21"/>
      <c r="AT2456" s="21"/>
      <c r="AU2456" s="21"/>
      <c r="AV2456" s="21"/>
      <c r="AW2456" s="21"/>
      <c r="AX2456" s="21"/>
      <c r="AY2456" s="21"/>
      <c r="AZ2456" s="21"/>
      <c r="BA2456" s="21"/>
      <c r="BB2456" s="21"/>
      <c r="BC2456" s="21"/>
      <c r="BD2456" s="21"/>
      <c r="BE2456" s="21"/>
      <c r="BF2456" s="21"/>
      <c r="BG2456" s="21"/>
      <c r="BH2456" s="21"/>
      <c r="BI2456" s="21"/>
      <c r="BJ2456" s="22">
        <f t="shared" si="21"/>
        <v>0</v>
      </c>
      <c r="BK2456" s="21"/>
      <c r="BL2456" s="21"/>
      <c r="BM2456" s="21"/>
      <c r="BN2456" s="23">
        <f t="shared" si="7"/>
        <v>0</v>
      </c>
      <c r="BO2456" s="23"/>
      <c r="BP2456" s="23"/>
      <c r="BQ2456" s="23"/>
      <c r="BR2456" s="23"/>
      <c r="BS2456" s="23"/>
      <c r="BT2456" s="23"/>
      <c r="BU2456" s="23"/>
      <c r="BV2456" s="23"/>
      <c r="BW2456" s="23"/>
      <c r="BX2456" s="23"/>
      <c r="BY2456" s="23"/>
      <c r="BZ2456" s="23"/>
      <c r="CA2456" s="23"/>
      <c r="CB2456" s="23"/>
      <c r="CC2456" s="23"/>
      <c r="CD2456" s="23"/>
      <c r="CE2456" s="23"/>
      <c r="CF2456" s="21">
        <f t="shared" si="9"/>
        <v>100</v>
      </c>
      <c r="CG2456" s="21"/>
      <c r="CH2456" s="21"/>
      <c r="CI2456" s="21"/>
      <c r="CJ2456" s="21"/>
      <c r="CK2456" s="21"/>
      <c r="CL2456" s="21"/>
      <c r="CM2456" s="21"/>
      <c r="CN2456" s="21"/>
      <c r="CO2456" s="21"/>
      <c r="CP2456" s="21"/>
      <c r="CQ2456" s="21"/>
      <c r="CR2456" s="21"/>
      <c r="CS2456" s="21"/>
      <c r="CT2456" s="21"/>
      <c r="CU2456" s="21">
        <v>100</v>
      </c>
      <c r="CV2456" s="21"/>
      <c r="CW2456" s="21"/>
      <c r="CX2456" s="23">
        <f t="shared" si="11"/>
        <v>1</v>
      </c>
      <c r="CY2456" s="23"/>
      <c r="CZ2456" s="23"/>
      <c r="DA2456" s="23"/>
      <c r="DB2456" s="23">
        <v>1</v>
      </c>
      <c r="DC2456" s="23"/>
      <c r="DD2456" s="23"/>
      <c r="DE2456" s="22">
        <f t="shared" si="13"/>
        <v>0</v>
      </c>
      <c r="DF2456" s="21"/>
      <c r="DG2456" s="21"/>
      <c r="DH2456" s="21"/>
      <c r="DI2456" s="21"/>
      <c r="DJ2456" s="21"/>
      <c r="DK2456" s="24">
        <f t="shared" si="15"/>
        <v>0</v>
      </c>
      <c r="DL2456" s="23"/>
      <c r="DM2456" s="23"/>
      <c r="DN2456" s="3"/>
      <c r="DO2456" s="3"/>
      <c r="DP2456" s="3"/>
      <c r="DQ2456" s="3"/>
      <c r="DR2456" s="3"/>
      <c r="DS2456" s="3"/>
      <c r="DT2456" s="3"/>
      <c r="DU2456" s="3"/>
      <c r="DV2456" s="3"/>
      <c r="DW2456" s="3"/>
      <c r="DX2456" s="3"/>
      <c r="DY2456" s="3"/>
      <c r="DZ2456" s="3"/>
      <c r="EA2456" s="3"/>
      <c r="EB2456" s="3"/>
      <c r="EC2456" s="3"/>
      <c r="ED2456" s="3"/>
      <c r="EE2456" s="3"/>
      <c r="EF2456" s="3"/>
      <c r="EG2456" s="3"/>
    </row>
    <row r="2457" spans="1:137" ht="15.75" customHeight="1">
      <c r="A2457" s="15" t="s">
        <v>7803</v>
      </c>
      <c r="B2457" s="15" t="s">
        <v>7804</v>
      </c>
      <c r="C2457" s="16">
        <v>72070030</v>
      </c>
      <c r="D2457" s="15">
        <v>603184316</v>
      </c>
      <c r="E2457" s="15" t="s">
        <v>7805</v>
      </c>
      <c r="F2457" s="15" t="s">
        <v>84</v>
      </c>
      <c r="G2457" s="15" t="s">
        <v>169</v>
      </c>
      <c r="H2457" s="15" t="s">
        <v>57</v>
      </c>
      <c r="I2457" s="17">
        <f t="shared" si="18"/>
        <v>0</v>
      </c>
      <c r="J2457" s="17"/>
      <c r="K2457" s="17"/>
      <c r="L2457" s="17"/>
      <c r="M2457" s="17"/>
      <c r="N2457" s="17"/>
      <c r="O2457" s="17"/>
      <c r="P2457" s="17"/>
      <c r="Q2457" s="17"/>
      <c r="R2457" s="17"/>
      <c r="S2457" s="17"/>
      <c r="T2457" s="17"/>
      <c r="U2457" s="17"/>
      <c r="V2457" s="17"/>
      <c r="W2457" s="17"/>
      <c r="X2457" s="17"/>
      <c r="Y2457" s="17"/>
      <c r="Z2457" s="18">
        <f t="shared" si="1"/>
        <v>19</v>
      </c>
      <c r="AA2457" s="19"/>
      <c r="AB2457" s="19"/>
      <c r="AC2457" s="19"/>
      <c r="AD2457" s="19"/>
      <c r="AE2457" s="19"/>
      <c r="AF2457" s="19"/>
      <c r="AG2457" s="19">
        <v>19</v>
      </c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20">
        <f t="shared" si="3"/>
        <v>0</v>
      </c>
      <c r="AS2457" s="21"/>
      <c r="AT2457" s="21"/>
      <c r="AU2457" s="21"/>
      <c r="AV2457" s="21"/>
      <c r="AW2457" s="21"/>
      <c r="AX2457" s="21"/>
      <c r="AY2457" s="21"/>
      <c r="AZ2457" s="21"/>
      <c r="BA2457" s="21"/>
      <c r="BB2457" s="21"/>
      <c r="BC2457" s="21"/>
      <c r="BD2457" s="21"/>
      <c r="BE2457" s="21"/>
      <c r="BF2457" s="21"/>
      <c r="BG2457" s="21"/>
      <c r="BH2457" s="21"/>
      <c r="BI2457" s="21"/>
      <c r="BJ2457" s="22">
        <f t="shared" si="21"/>
        <v>0</v>
      </c>
      <c r="BK2457" s="21"/>
      <c r="BL2457" s="21"/>
      <c r="BM2457" s="21"/>
      <c r="BN2457" s="23">
        <f t="shared" si="7"/>
        <v>0</v>
      </c>
      <c r="BO2457" s="23"/>
      <c r="BP2457" s="23"/>
      <c r="BQ2457" s="23"/>
      <c r="BR2457" s="23"/>
      <c r="BS2457" s="23"/>
      <c r="BT2457" s="23"/>
      <c r="BU2457" s="23"/>
      <c r="BV2457" s="23"/>
      <c r="BW2457" s="23"/>
      <c r="BX2457" s="23"/>
      <c r="BY2457" s="23"/>
      <c r="BZ2457" s="23"/>
      <c r="CA2457" s="23"/>
      <c r="CB2457" s="23"/>
      <c r="CC2457" s="23"/>
      <c r="CD2457" s="23"/>
      <c r="CE2457" s="23"/>
      <c r="CF2457" s="21">
        <f t="shared" si="9"/>
        <v>0</v>
      </c>
      <c r="CG2457" s="21"/>
      <c r="CH2457" s="21"/>
      <c r="CI2457" s="21"/>
      <c r="CJ2457" s="21"/>
      <c r="CK2457" s="21"/>
      <c r="CL2457" s="21"/>
      <c r="CM2457" s="21"/>
      <c r="CN2457" s="21"/>
      <c r="CO2457" s="21"/>
      <c r="CP2457" s="21"/>
      <c r="CQ2457" s="21"/>
      <c r="CR2457" s="21"/>
      <c r="CS2457" s="21"/>
      <c r="CT2457" s="21"/>
      <c r="CU2457" s="21"/>
      <c r="CV2457" s="21"/>
      <c r="CW2457" s="21"/>
      <c r="CX2457" s="23">
        <f t="shared" si="11"/>
        <v>0</v>
      </c>
      <c r="CY2457" s="23"/>
      <c r="CZ2457" s="23"/>
      <c r="DA2457" s="23"/>
      <c r="DB2457" s="23"/>
      <c r="DC2457" s="23"/>
      <c r="DD2457" s="23"/>
      <c r="DE2457" s="22">
        <f t="shared" si="13"/>
        <v>0</v>
      </c>
      <c r="DF2457" s="21"/>
      <c r="DG2457" s="21"/>
      <c r="DH2457" s="21"/>
      <c r="DI2457" s="21"/>
      <c r="DJ2457" s="21"/>
      <c r="DK2457" s="24">
        <f t="shared" si="15"/>
        <v>0</v>
      </c>
      <c r="DL2457" s="23"/>
      <c r="DM2457" s="23"/>
      <c r="DN2457" s="3"/>
      <c r="DO2457" s="3"/>
      <c r="DP2457" s="3"/>
      <c r="DQ2457" s="3"/>
      <c r="DR2457" s="3"/>
      <c r="DS2457" s="3"/>
      <c r="DT2457" s="3"/>
      <c r="DU2457" s="3"/>
      <c r="DV2457" s="3"/>
      <c r="DW2457" s="3"/>
      <c r="DX2457" s="3"/>
      <c r="DY2457" s="3"/>
      <c r="DZ2457" s="3"/>
      <c r="EA2457" s="3"/>
      <c r="EB2457" s="3"/>
      <c r="EC2457" s="3"/>
      <c r="ED2457" s="3"/>
      <c r="EE2457" s="3"/>
      <c r="EF2457" s="3"/>
      <c r="EG2457" s="3"/>
    </row>
    <row r="2458" spans="1:137" ht="15.75" customHeight="1">
      <c r="A2458" s="15" t="s">
        <v>7806</v>
      </c>
      <c r="B2458" s="15" t="s">
        <v>7807</v>
      </c>
      <c r="C2458" s="16">
        <v>70926310</v>
      </c>
      <c r="D2458" s="15">
        <v>602315279</v>
      </c>
      <c r="E2458" s="15" t="s">
        <v>5730</v>
      </c>
      <c r="F2458" s="15" t="s">
        <v>84</v>
      </c>
      <c r="G2458" s="15" t="s">
        <v>91</v>
      </c>
      <c r="H2458" s="15" t="s">
        <v>68</v>
      </c>
      <c r="I2458" s="17">
        <f t="shared" si="18"/>
        <v>0</v>
      </c>
      <c r="J2458" s="17"/>
      <c r="K2458" s="17"/>
      <c r="L2458" s="17"/>
      <c r="M2458" s="17"/>
      <c r="N2458" s="17"/>
      <c r="O2458" s="17"/>
      <c r="P2458" s="17"/>
      <c r="Q2458" s="17"/>
      <c r="R2458" s="17"/>
      <c r="S2458" s="17"/>
      <c r="T2458" s="17"/>
      <c r="U2458" s="17"/>
      <c r="V2458" s="17"/>
      <c r="W2458" s="17"/>
      <c r="X2458" s="17"/>
      <c r="Y2458" s="17"/>
      <c r="Z2458" s="18">
        <f t="shared" si="1"/>
        <v>19</v>
      </c>
      <c r="AA2458" s="19"/>
      <c r="AB2458" s="19"/>
      <c r="AC2458" s="19"/>
      <c r="AD2458" s="19"/>
      <c r="AE2458" s="19"/>
      <c r="AF2458" s="19"/>
      <c r="AG2458" s="19">
        <v>19</v>
      </c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20">
        <f t="shared" si="3"/>
        <v>0</v>
      </c>
      <c r="AS2458" s="21"/>
      <c r="AT2458" s="21"/>
      <c r="AU2458" s="21"/>
      <c r="AV2458" s="21"/>
      <c r="AW2458" s="21"/>
      <c r="AX2458" s="21"/>
      <c r="AY2458" s="21"/>
      <c r="AZ2458" s="21"/>
      <c r="BA2458" s="21"/>
      <c r="BB2458" s="21"/>
      <c r="BC2458" s="21"/>
      <c r="BD2458" s="21"/>
      <c r="BE2458" s="21"/>
      <c r="BF2458" s="21"/>
      <c r="BG2458" s="21"/>
      <c r="BH2458" s="21"/>
      <c r="BI2458" s="21"/>
      <c r="BJ2458" s="22">
        <f t="shared" si="21"/>
        <v>0</v>
      </c>
      <c r="BK2458" s="21"/>
      <c r="BL2458" s="21"/>
      <c r="BM2458" s="21"/>
      <c r="BN2458" s="23">
        <f t="shared" si="7"/>
        <v>0</v>
      </c>
      <c r="BO2458" s="23"/>
      <c r="BP2458" s="23"/>
      <c r="BQ2458" s="23"/>
      <c r="BR2458" s="23"/>
      <c r="BS2458" s="23"/>
      <c r="BT2458" s="23"/>
      <c r="BU2458" s="23"/>
      <c r="BV2458" s="23"/>
      <c r="BW2458" s="23"/>
      <c r="BX2458" s="23"/>
      <c r="BY2458" s="23"/>
      <c r="BZ2458" s="23"/>
      <c r="CA2458" s="23"/>
      <c r="CB2458" s="23"/>
      <c r="CC2458" s="23"/>
      <c r="CD2458" s="23"/>
      <c r="CE2458" s="23"/>
      <c r="CF2458" s="21">
        <f t="shared" si="9"/>
        <v>0</v>
      </c>
      <c r="CG2458" s="21"/>
      <c r="CH2458" s="21"/>
      <c r="CI2458" s="21"/>
      <c r="CJ2458" s="21"/>
      <c r="CK2458" s="21"/>
      <c r="CL2458" s="21"/>
      <c r="CM2458" s="21"/>
      <c r="CN2458" s="21"/>
      <c r="CO2458" s="21"/>
      <c r="CP2458" s="21"/>
      <c r="CQ2458" s="21"/>
      <c r="CR2458" s="21"/>
      <c r="CS2458" s="21"/>
      <c r="CT2458" s="21"/>
      <c r="CU2458" s="21"/>
      <c r="CV2458" s="21"/>
      <c r="CW2458" s="21"/>
      <c r="CX2458" s="23">
        <f t="shared" si="11"/>
        <v>0</v>
      </c>
      <c r="CY2458" s="23"/>
      <c r="CZ2458" s="23"/>
      <c r="DA2458" s="23"/>
      <c r="DB2458" s="23"/>
      <c r="DC2458" s="23"/>
      <c r="DD2458" s="23"/>
      <c r="DE2458" s="22">
        <f t="shared" si="13"/>
        <v>0</v>
      </c>
      <c r="DF2458" s="21"/>
      <c r="DG2458" s="21"/>
      <c r="DH2458" s="21"/>
      <c r="DI2458" s="21"/>
      <c r="DJ2458" s="21"/>
      <c r="DK2458" s="24">
        <f t="shared" si="15"/>
        <v>0</v>
      </c>
      <c r="DL2458" s="23"/>
      <c r="DM2458" s="23"/>
      <c r="DN2458" s="3"/>
      <c r="DO2458" s="3"/>
      <c r="DP2458" s="3"/>
      <c r="DQ2458" s="3"/>
      <c r="DR2458" s="3"/>
      <c r="DS2458" s="3"/>
      <c r="DT2458" s="3"/>
      <c r="DU2458" s="3"/>
      <c r="DV2458" s="3"/>
      <c r="DW2458" s="3"/>
      <c r="DX2458" s="3"/>
      <c r="DY2458" s="3"/>
      <c r="DZ2458" s="3"/>
      <c r="EA2458" s="3"/>
      <c r="EB2458" s="3"/>
      <c r="EC2458" s="3"/>
      <c r="ED2458" s="3"/>
      <c r="EE2458" s="3"/>
      <c r="EF2458" s="3"/>
      <c r="EG2458" s="3"/>
    </row>
    <row r="2459" spans="1:137" ht="15.75" customHeight="1">
      <c r="A2459" s="15" t="s">
        <v>7808</v>
      </c>
      <c r="B2459" s="15" t="s">
        <v>7809</v>
      </c>
      <c r="C2459" s="16">
        <v>60436581</v>
      </c>
      <c r="D2459" s="15">
        <v>739085936</v>
      </c>
      <c r="E2459" s="15" t="s">
        <v>1581</v>
      </c>
      <c r="F2459" s="15" t="s">
        <v>84</v>
      </c>
      <c r="G2459" s="15" t="s">
        <v>169</v>
      </c>
      <c r="H2459" s="15" t="s">
        <v>76</v>
      </c>
      <c r="I2459" s="17">
        <f t="shared" si="18"/>
        <v>0</v>
      </c>
      <c r="J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  <c r="U2459" s="17"/>
      <c r="V2459" s="17"/>
      <c r="W2459" s="17"/>
      <c r="X2459" s="17"/>
      <c r="Y2459" s="17"/>
      <c r="Z2459" s="18">
        <f t="shared" si="1"/>
        <v>44</v>
      </c>
      <c r="AA2459" s="19"/>
      <c r="AB2459" s="19"/>
      <c r="AC2459" s="19"/>
      <c r="AD2459" s="19"/>
      <c r="AE2459" s="19"/>
      <c r="AF2459" s="19"/>
      <c r="AG2459" s="19">
        <v>19</v>
      </c>
      <c r="AH2459" s="19"/>
      <c r="AI2459" s="19"/>
      <c r="AJ2459" s="19"/>
      <c r="AK2459" s="19"/>
      <c r="AL2459" s="19"/>
      <c r="AM2459" s="19"/>
      <c r="AN2459" s="19"/>
      <c r="AO2459" s="19"/>
      <c r="AP2459" s="19">
        <v>25</v>
      </c>
      <c r="AQ2459" s="19"/>
      <c r="AR2459" s="20">
        <f t="shared" si="3"/>
        <v>0</v>
      </c>
      <c r="AS2459" s="21"/>
      <c r="AT2459" s="21"/>
      <c r="AU2459" s="21"/>
      <c r="AV2459" s="21"/>
      <c r="AW2459" s="21"/>
      <c r="AX2459" s="21"/>
      <c r="AY2459" s="21"/>
      <c r="AZ2459" s="21"/>
      <c r="BA2459" s="21"/>
      <c r="BB2459" s="21"/>
      <c r="BC2459" s="21"/>
      <c r="BD2459" s="21"/>
      <c r="BE2459" s="21"/>
      <c r="BF2459" s="21"/>
      <c r="BG2459" s="21"/>
      <c r="BH2459" s="21"/>
      <c r="BI2459" s="21"/>
      <c r="BJ2459" s="22">
        <f t="shared" si="21"/>
        <v>0</v>
      </c>
      <c r="BK2459" s="21"/>
      <c r="BL2459" s="21"/>
      <c r="BM2459" s="21"/>
      <c r="BN2459" s="23">
        <f t="shared" si="7"/>
        <v>0</v>
      </c>
      <c r="BO2459" s="23"/>
      <c r="BP2459" s="23"/>
      <c r="BQ2459" s="23"/>
      <c r="BR2459" s="23"/>
      <c r="BS2459" s="23"/>
      <c r="BT2459" s="23"/>
      <c r="BU2459" s="23"/>
      <c r="BV2459" s="23"/>
      <c r="BW2459" s="23"/>
      <c r="BX2459" s="23"/>
      <c r="BY2459" s="23"/>
      <c r="BZ2459" s="23"/>
      <c r="CA2459" s="23"/>
      <c r="CB2459" s="23"/>
      <c r="CC2459" s="23"/>
      <c r="CD2459" s="23"/>
      <c r="CE2459" s="23"/>
      <c r="CF2459" s="21">
        <f t="shared" si="9"/>
        <v>0</v>
      </c>
      <c r="CG2459" s="21"/>
      <c r="CH2459" s="21"/>
      <c r="CI2459" s="21"/>
      <c r="CJ2459" s="21"/>
      <c r="CK2459" s="21"/>
      <c r="CL2459" s="21"/>
      <c r="CM2459" s="21"/>
      <c r="CN2459" s="21"/>
      <c r="CO2459" s="21"/>
      <c r="CP2459" s="21"/>
      <c r="CQ2459" s="21"/>
      <c r="CR2459" s="21"/>
      <c r="CS2459" s="21"/>
      <c r="CT2459" s="21"/>
      <c r="CU2459" s="21"/>
      <c r="CV2459" s="21"/>
      <c r="CW2459" s="21"/>
      <c r="CX2459" s="23">
        <f t="shared" si="11"/>
        <v>0</v>
      </c>
      <c r="CY2459" s="23"/>
      <c r="CZ2459" s="23"/>
      <c r="DA2459" s="23"/>
      <c r="DB2459" s="23"/>
      <c r="DC2459" s="23"/>
      <c r="DD2459" s="23"/>
      <c r="DE2459" s="22">
        <f t="shared" si="13"/>
        <v>0</v>
      </c>
      <c r="DF2459" s="21"/>
      <c r="DG2459" s="21"/>
      <c r="DH2459" s="21"/>
      <c r="DI2459" s="21"/>
      <c r="DJ2459" s="21"/>
      <c r="DK2459" s="24">
        <f t="shared" si="15"/>
        <v>0</v>
      </c>
      <c r="DL2459" s="23"/>
      <c r="DM2459" s="23"/>
      <c r="DN2459" s="3"/>
      <c r="DO2459" s="3"/>
      <c r="DP2459" s="3"/>
      <c r="DQ2459" s="3"/>
      <c r="DR2459" s="3"/>
      <c r="DS2459" s="3"/>
      <c r="DT2459" s="3"/>
      <c r="DU2459" s="3"/>
      <c r="DV2459" s="3"/>
      <c r="DW2459" s="3"/>
      <c r="DX2459" s="3"/>
      <c r="DY2459" s="3"/>
      <c r="DZ2459" s="3"/>
      <c r="EA2459" s="3"/>
      <c r="EB2459" s="3"/>
      <c r="EC2459" s="3"/>
      <c r="ED2459" s="3"/>
      <c r="EE2459" s="3"/>
      <c r="EF2459" s="3"/>
      <c r="EG2459" s="3"/>
    </row>
    <row r="2460" spans="1:137" ht="15.75" customHeight="1">
      <c r="A2460" s="15" t="s">
        <v>7810</v>
      </c>
      <c r="B2460" s="15" t="s">
        <v>7811</v>
      </c>
      <c r="C2460" s="16" t="s">
        <v>7812</v>
      </c>
      <c r="D2460" s="15">
        <v>774774085</v>
      </c>
      <c r="E2460" s="15" t="s">
        <v>7813</v>
      </c>
      <c r="F2460" s="15" t="s">
        <v>55</v>
      </c>
      <c r="G2460" s="15" t="s">
        <v>56</v>
      </c>
      <c r="H2460" s="15" t="s">
        <v>86</v>
      </c>
      <c r="I2460" s="17">
        <f t="shared" si="18"/>
        <v>0</v>
      </c>
      <c r="J2460" s="17"/>
      <c r="K2460" s="17"/>
      <c r="L2460" s="17"/>
      <c r="M2460" s="17"/>
      <c r="N2460" s="17"/>
      <c r="O2460" s="17"/>
      <c r="P2460" s="17"/>
      <c r="Q2460" s="17"/>
      <c r="R2460" s="17"/>
      <c r="S2460" s="17"/>
      <c r="T2460" s="17"/>
      <c r="U2460" s="17"/>
      <c r="V2460" s="17"/>
      <c r="W2460" s="17"/>
      <c r="X2460" s="17"/>
      <c r="Y2460" s="17"/>
      <c r="Z2460" s="18">
        <f t="shared" si="1"/>
        <v>1200</v>
      </c>
      <c r="AA2460" s="19"/>
      <c r="AB2460" s="19"/>
      <c r="AC2460" s="19"/>
      <c r="AD2460" s="19"/>
      <c r="AE2460" s="19"/>
      <c r="AF2460" s="19"/>
      <c r="AG2460" s="19">
        <v>200</v>
      </c>
      <c r="AH2460" s="19"/>
      <c r="AI2460" s="19"/>
      <c r="AJ2460" s="19"/>
      <c r="AK2460" s="19"/>
      <c r="AL2460" s="19"/>
      <c r="AM2460" s="19"/>
      <c r="AN2460" s="19"/>
      <c r="AO2460" s="19">
        <v>500</v>
      </c>
      <c r="AP2460" s="19"/>
      <c r="AQ2460" s="19">
        <v>500</v>
      </c>
      <c r="AR2460" s="20">
        <f t="shared" si="3"/>
        <v>850</v>
      </c>
      <c r="AS2460" s="21"/>
      <c r="AT2460" s="21"/>
      <c r="AU2460" s="21"/>
      <c r="AV2460" s="21"/>
      <c r="AW2460" s="21"/>
      <c r="AX2460" s="21"/>
      <c r="AY2460" s="21"/>
      <c r="AZ2460" s="21"/>
      <c r="BA2460" s="21"/>
      <c r="BB2460" s="21"/>
      <c r="BC2460" s="21"/>
      <c r="BD2460" s="21"/>
      <c r="BE2460" s="21"/>
      <c r="BF2460" s="21"/>
      <c r="BG2460" s="21">
        <v>350</v>
      </c>
      <c r="BH2460" s="21"/>
      <c r="BI2460" s="21">
        <v>500</v>
      </c>
      <c r="BJ2460" s="22">
        <f t="shared" si="21"/>
        <v>0</v>
      </c>
      <c r="BK2460" s="21"/>
      <c r="BL2460" s="21"/>
      <c r="BM2460" s="21"/>
      <c r="BN2460" s="23">
        <f t="shared" si="7"/>
        <v>20</v>
      </c>
      <c r="BO2460" s="23"/>
      <c r="BP2460" s="23"/>
      <c r="BQ2460" s="23"/>
      <c r="BR2460" s="23"/>
      <c r="BS2460" s="23"/>
      <c r="BT2460" s="23"/>
      <c r="BU2460" s="23"/>
      <c r="BV2460" s="23"/>
      <c r="BW2460" s="23"/>
      <c r="BX2460" s="23"/>
      <c r="BY2460" s="23"/>
      <c r="BZ2460" s="23"/>
      <c r="CA2460" s="23"/>
      <c r="CB2460" s="23"/>
      <c r="CC2460" s="23"/>
      <c r="CD2460" s="23"/>
      <c r="CE2460" s="23">
        <v>20</v>
      </c>
      <c r="CF2460" s="21">
        <f t="shared" si="9"/>
        <v>1000</v>
      </c>
      <c r="CG2460" s="21"/>
      <c r="CH2460" s="21"/>
      <c r="CI2460" s="21"/>
      <c r="CJ2460" s="21"/>
      <c r="CK2460" s="21"/>
      <c r="CL2460" s="21"/>
      <c r="CM2460" s="21"/>
      <c r="CN2460" s="21"/>
      <c r="CO2460" s="21"/>
      <c r="CP2460" s="21"/>
      <c r="CQ2460" s="21"/>
      <c r="CR2460" s="21"/>
      <c r="CS2460" s="21"/>
      <c r="CT2460" s="21"/>
      <c r="CU2460" s="21">
        <v>1000</v>
      </c>
      <c r="CV2460" s="21"/>
      <c r="CW2460" s="21"/>
      <c r="CX2460" s="23">
        <f t="shared" si="11"/>
        <v>50</v>
      </c>
      <c r="CY2460" s="23"/>
      <c r="CZ2460" s="23"/>
      <c r="DA2460" s="23"/>
      <c r="DB2460" s="23">
        <v>50</v>
      </c>
      <c r="DC2460" s="23"/>
      <c r="DD2460" s="23"/>
      <c r="DE2460" s="22">
        <f t="shared" si="13"/>
        <v>80</v>
      </c>
      <c r="DF2460" s="21"/>
      <c r="DG2460" s="21"/>
      <c r="DH2460" s="21">
        <v>50</v>
      </c>
      <c r="DI2460" s="21">
        <v>30</v>
      </c>
      <c r="DJ2460" s="21"/>
      <c r="DK2460" s="24">
        <f t="shared" si="15"/>
        <v>10</v>
      </c>
      <c r="DL2460" s="23">
        <v>10</v>
      </c>
      <c r="DM2460" s="23"/>
      <c r="DN2460" s="3"/>
      <c r="DO2460" s="3"/>
      <c r="DP2460" s="3"/>
      <c r="DQ2460" s="3"/>
      <c r="DR2460" s="3"/>
      <c r="DS2460" s="3"/>
      <c r="DT2460" s="3"/>
      <c r="DU2460" s="3"/>
      <c r="DV2460" s="3"/>
      <c r="DW2460" s="3"/>
      <c r="DX2460" s="3"/>
      <c r="DY2460" s="3"/>
      <c r="DZ2460" s="3"/>
      <c r="EA2460" s="3"/>
      <c r="EB2460" s="3"/>
      <c r="EC2460" s="3"/>
      <c r="ED2460" s="3"/>
      <c r="EE2460" s="3"/>
      <c r="EF2460" s="3"/>
      <c r="EG2460" s="3"/>
    </row>
    <row r="2461" spans="1:137" ht="15.75" customHeight="1">
      <c r="A2461" s="15" t="s">
        <v>7814</v>
      </c>
      <c r="B2461" s="15" t="s">
        <v>7815</v>
      </c>
      <c r="C2461" s="16">
        <v>63834405</v>
      </c>
      <c r="D2461" s="15">
        <v>602211514</v>
      </c>
      <c r="E2461" s="15" t="s">
        <v>7816</v>
      </c>
      <c r="F2461" s="15" t="s">
        <v>84</v>
      </c>
      <c r="G2461" s="15" t="s">
        <v>169</v>
      </c>
      <c r="H2461" s="15" t="s">
        <v>216</v>
      </c>
      <c r="I2461" s="17">
        <f t="shared" si="18"/>
        <v>0</v>
      </c>
      <c r="J2461" s="17"/>
      <c r="K2461" s="17"/>
      <c r="L2461" s="17"/>
      <c r="M2461" s="17"/>
      <c r="N2461" s="17"/>
      <c r="O2461" s="17"/>
      <c r="P2461" s="17"/>
      <c r="Q2461" s="17"/>
      <c r="R2461" s="17"/>
      <c r="S2461" s="17"/>
      <c r="T2461" s="17"/>
      <c r="U2461" s="17"/>
      <c r="V2461" s="17"/>
      <c r="W2461" s="17"/>
      <c r="X2461" s="17"/>
      <c r="Y2461" s="17"/>
      <c r="Z2461" s="18">
        <f t="shared" si="1"/>
        <v>44</v>
      </c>
      <c r="AA2461" s="19"/>
      <c r="AB2461" s="19"/>
      <c r="AC2461" s="19"/>
      <c r="AD2461" s="19"/>
      <c r="AE2461" s="19"/>
      <c r="AF2461" s="19"/>
      <c r="AG2461" s="19">
        <v>19</v>
      </c>
      <c r="AH2461" s="19"/>
      <c r="AI2461" s="19"/>
      <c r="AJ2461" s="19"/>
      <c r="AK2461" s="19"/>
      <c r="AL2461" s="19"/>
      <c r="AM2461" s="19"/>
      <c r="AN2461" s="19"/>
      <c r="AO2461" s="19"/>
      <c r="AP2461" s="19">
        <v>25</v>
      </c>
      <c r="AQ2461" s="19"/>
      <c r="AR2461" s="20">
        <f t="shared" si="3"/>
        <v>0</v>
      </c>
      <c r="AS2461" s="21"/>
      <c r="AT2461" s="21"/>
      <c r="AU2461" s="21"/>
      <c r="AV2461" s="21"/>
      <c r="AW2461" s="21"/>
      <c r="AX2461" s="21"/>
      <c r="AY2461" s="21"/>
      <c r="AZ2461" s="21"/>
      <c r="BA2461" s="21"/>
      <c r="BB2461" s="21"/>
      <c r="BC2461" s="21"/>
      <c r="BD2461" s="21"/>
      <c r="BE2461" s="21"/>
      <c r="BF2461" s="21"/>
      <c r="BG2461" s="21"/>
      <c r="BH2461" s="21"/>
      <c r="BI2461" s="21"/>
      <c r="BJ2461" s="22">
        <f t="shared" si="21"/>
        <v>0</v>
      </c>
      <c r="BK2461" s="21"/>
      <c r="BL2461" s="21"/>
      <c r="BM2461" s="21"/>
      <c r="BN2461" s="23">
        <f t="shared" si="7"/>
        <v>0</v>
      </c>
      <c r="BO2461" s="23"/>
      <c r="BP2461" s="23"/>
      <c r="BQ2461" s="23"/>
      <c r="BR2461" s="23"/>
      <c r="BS2461" s="23"/>
      <c r="BT2461" s="23"/>
      <c r="BU2461" s="23"/>
      <c r="BV2461" s="23"/>
      <c r="BW2461" s="23"/>
      <c r="BX2461" s="23"/>
      <c r="BY2461" s="23"/>
      <c r="BZ2461" s="23"/>
      <c r="CA2461" s="23"/>
      <c r="CB2461" s="23"/>
      <c r="CC2461" s="23"/>
      <c r="CD2461" s="23"/>
      <c r="CE2461" s="23"/>
      <c r="CF2461" s="21">
        <f t="shared" si="9"/>
        <v>0</v>
      </c>
      <c r="CG2461" s="21"/>
      <c r="CH2461" s="21"/>
      <c r="CI2461" s="21"/>
      <c r="CJ2461" s="21"/>
      <c r="CK2461" s="21"/>
      <c r="CL2461" s="21"/>
      <c r="CM2461" s="21"/>
      <c r="CN2461" s="21"/>
      <c r="CO2461" s="21"/>
      <c r="CP2461" s="21"/>
      <c r="CQ2461" s="21"/>
      <c r="CR2461" s="21"/>
      <c r="CS2461" s="21"/>
      <c r="CT2461" s="21"/>
      <c r="CU2461" s="21"/>
      <c r="CV2461" s="21"/>
      <c r="CW2461" s="21"/>
      <c r="CX2461" s="23">
        <f t="shared" si="11"/>
        <v>0</v>
      </c>
      <c r="CY2461" s="23"/>
      <c r="CZ2461" s="23"/>
      <c r="DA2461" s="23"/>
      <c r="DB2461" s="23"/>
      <c r="DC2461" s="23"/>
      <c r="DD2461" s="23"/>
      <c r="DE2461" s="22">
        <f t="shared" si="13"/>
        <v>0</v>
      </c>
      <c r="DF2461" s="21"/>
      <c r="DG2461" s="21"/>
      <c r="DH2461" s="21"/>
      <c r="DI2461" s="21"/>
      <c r="DJ2461" s="21"/>
      <c r="DK2461" s="24">
        <f t="shared" si="15"/>
        <v>0</v>
      </c>
      <c r="DL2461" s="23"/>
      <c r="DM2461" s="23"/>
      <c r="DN2461" s="3"/>
      <c r="DO2461" s="3"/>
      <c r="DP2461" s="3"/>
      <c r="DQ2461" s="3"/>
      <c r="DR2461" s="3"/>
      <c r="DS2461" s="3"/>
      <c r="DT2461" s="3"/>
      <c r="DU2461" s="3"/>
      <c r="DV2461" s="3"/>
      <c r="DW2461" s="3"/>
      <c r="DX2461" s="3"/>
      <c r="DY2461" s="3"/>
      <c r="DZ2461" s="3"/>
      <c r="EA2461" s="3"/>
      <c r="EB2461" s="3"/>
      <c r="EC2461" s="3"/>
      <c r="ED2461" s="3"/>
      <c r="EE2461" s="3"/>
      <c r="EF2461" s="3"/>
      <c r="EG2461" s="3"/>
    </row>
    <row r="2462" spans="1:137" ht="15.75" customHeight="1">
      <c r="A2462" s="15" t="s">
        <v>7817</v>
      </c>
      <c r="B2462" s="15" t="s">
        <v>7818</v>
      </c>
      <c r="C2462" s="16">
        <v>26183293</v>
      </c>
      <c r="D2462" s="15">
        <v>724765660</v>
      </c>
      <c r="E2462" s="15" t="s">
        <v>7819</v>
      </c>
      <c r="F2462" s="15" t="s">
        <v>84</v>
      </c>
      <c r="G2462" s="15" t="s">
        <v>153</v>
      </c>
      <c r="H2462" s="15" t="s">
        <v>76</v>
      </c>
      <c r="I2462" s="17">
        <f t="shared" si="18"/>
        <v>0</v>
      </c>
      <c r="J2462" s="17"/>
      <c r="K2462" s="17"/>
      <c r="L2462" s="17"/>
      <c r="M2462" s="17"/>
      <c r="N2462" s="17"/>
      <c r="O2462" s="17"/>
      <c r="P2462" s="17"/>
      <c r="Q2462" s="17"/>
      <c r="R2462" s="17"/>
      <c r="S2462" s="17"/>
      <c r="T2462" s="17"/>
      <c r="U2462" s="17"/>
      <c r="V2462" s="17"/>
      <c r="W2462" s="17"/>
      <c r="X2462" s="17"/>
      <c r="Y2462" s="17"/>
      <c r="Z2462" s="18">
        <f t="shared" si="1"/>
        <v>39</v>
      </c>
      <c r="AA2462" s="19"/>
      <c r="AB2462" s="19"/>
      <c r="AC2462" s="19"/>
      <c r="AD2462" s="19"/>
      <c r="AE2462" s="19"/>
      <c r="AF2462" s="19"/>
      <c r="AG2462" s="19">
        <v>19</v>
      </c>
      <c r="AH2462" s="19"/>
      <c r="AI2462" s="19"/>
      <c r="AJ2462" s="19"/>
      <c r="AK2462" s="19"/>
      <c r="AL2462" s="19"/>
      <c r="AM2462" s="19"/>
      <c r="AN2462" s="19"/>
      <c r="AO2462" s="19"/>
      <c r="AP2462" s="19">
        <v>20</v>
      </c>
      <c r="AQ2462" s="19"/>
      <c r="AR2462" s="20">
        <f t="shared" si="3"/>
        <v>0</v>
      </c>
      <c r="AS2462" s="21"/>
      <c r="AT2462" s="21"/>
      <c r="AU2462" s="21"/>
      <c r="AV2462" s="21"/>
      <c r="AW2462" s="21"/>
      <c r="AX2462" s="21"/>
      <c r="AY2462" s="21"/>
      <c r="AZ2462" s="21"/>
      <c r="BA2462" s="21"/>
      <c r="BB2462" s="21"/>
      <c r="BC2462" s="21"/>
      <c r="BD2462" s="21"/>
      <c r="BE2462" s="21"/>
      <c r="BF2462" s="21"/>
      <c r="BG2462" s="21"/>
      <c r="BH2462" s="21"/>
      <c r="BI2462" s="21"/>
      <c r="BJ2462" s="22">
        <f t="shared" si="21"/>
        <v>0</v>
      </c>
      <c r="BK2462" s="21"/>
      <c r="BL2462" s="21"/>
      <c r="BM2462" s="21"/>
      <c r="BN2462" s="23">
        <f t="shared" si="7"/>
        <v>0</v>
      </c>
      <c r="BO2462" s="23"/>
      <c r="BP2462" s="23"/>
      <c r="BQ2462" s="23"/>
      <c r="BR2462" s="23"/>
      <c r="BS2462" s="23"/>
      <c r="BT2462" s="23"/>
      <c r="BU2462" s="23" t="s">
        <v>209</v>
      </c>
      <c r="BV2462" s="23"/>
      <c r="BW2462" s="23"/>
      <c r="BX2462" s="23"/>
      <c r="BY2462" s="23"/>
      <c r="BZ2462" s="23"/>
      <c r="CA2462" s="23"/>
      <c r="CB2462" s="23"/>
      <c r="CC2462" s="23"/>
      <c r="CD2462" s="23"/>
      <c r="CE2462" s="23"/>
      <c r="CF2462" s="21">
        <f t="shared" si="9"/>
        <v>0</v>
      </c>
      <c r="CG2462" s="21"/>
      <c r="CH2462" s="21"/>
      <c r="CI2462" s="21"/>
      <c r="CJ2462" s="21"/>
      <c r="CK2462" s="21"/>
      <c r="CL2462" s="21"/>
      <c r="CM2462" s="21"/>
      <c r="CN2462" s="21"/>
      <c r="CO2462" s="21"/>
      <c r="CP2462" s="21"/>
      <c r="CQ2462" s="21"/>
      <c r="CR2462" s="21"/>
      <c r="CS2462" s="21"/>
      <c r="CT2462" s="21"/>
      <c r="CU2462" s="21"/>
      <c r="CV2462" s="21"/>
      <c r="CW2462" s="21"/>
      <c r="CX2462" s="23">
        <f t="shared" si="11"/>
        <v>0</v>
      </c>
      <c r="CY2462" s="23"/>
      <c r="CZ2462" s="23"/>
      <c r="DA2462" s="23"/>
      <c r="DB2462" s="23"/>
      <c r="DC2462" s="23"/>
      <c r="DD2462" s="23"/>
      <c r="DE2462" s="22">
        <f t="shared" si="13"/>
        <v>0</v>
      </c>
      <c r="DF2462" s="21"/>
      <c r="DG2462" s="21"/>
      <c r="DH2462" s="21"/>
      <c r="DI2462" s="21"/>
      <c r="DJ2462" s="21"/>
      <c r="DK2462" s="24">
        <f t="shared" si="15"/>
        <v>0</v>
      </c>
      <c r="DL2462" s="23"/>
      <c r="DM2462" s="23"/>
      <c r="DN2462" s="3"/>
      <c r="DO2462" s="3"/>
      <c r="DP2462" s="3"/>
      <c r="DQ2462" s="3"/>
      <c r="DR2462" s="3"/>
      <c r="DS2462" s="3"/>
      <c r="DT2462" s="3"/>
      <c r="DU2462" s="3"/>
      <c r="DV2462" s="3"/>
      <c r="DW2462" s="3"/>
      <c r="DX2462" s="3"/>
      <c r="DY2462" s="3"/>
      <c r="DZ2462" s="3"/>
      <c r="EA2462" s="3"/>
      <c r="EB2462" s="3"/>
      <c r="EC2462" s="3"/>
      <c r="ED2462" s="3"/>
      <c r="EE2462" s="3"/>
      <c r="EF2462" s="3"/>
      <c r="EG2462" s="3"/>
    </row>
    <row r="2463" spans="1:137" ht="15.75" customHeight="1">
      <c r="A2463" s="15" t="s">
        <v>7820</v>
      </c>
      <c r="B2463" s="15" t="s">
        <v>7821</v>
      </c>
      <c r="C2463" s="16" t="s">
        <v>7822</v>
      </c>
      <c r="D2463" s="15">
        <v>607089777</v>
      </c>
      <c r="E2463" s="15" t="s">
        <v>7823</v>
      </c>
      <c r="F2463" s="15" t="s">
        <v>84</v>
      </c>
      <c r="G2463" s="15" t="s">
        <v>91</v>
      </c>
      <c r="H2463" s="15" t="s">
        <v>68</v>
      </c>
      <c r="I2463" s="17">
        <f t="shared" si="18"/>
        <v>0</v>
      </c>
      <c r="J2463" s="17"/>
      <c r="K2463" s="17"/>
      <c r="L2463" s="17"/>
      <c r="M2463" s="17"/>
      <c r="N2463" s="17"/>
      <c r="O2463" s="17"/>
      <c r="P2463" s="17"/>
      <c r="Q2463" s="17"/>
      <c r="R2463" s="17"/>
      <c r="S2463" s="17"/>
      <c r="T2463" s="17"/>
      <c r="U2463" s="17"/>
      <c r="V2463" s="17"/>
      <c r="W2463" s="17"/>
      <c r="X2463" s="17"/>
      <c r="Y2463" s="17"/>
      <c r="Z2463" s="18">
        <f t="shared" si="1"/>
        <v>29</v>
      </c>
      <c r="AA2463" s="19"/>
      <c r="AB2463" s="19"/>
      <c r="AC2463" s="19"/>
      <c r="AD2463" s="19"/>
      <c r="AE2463" s="19"/>
      <c r="AF2463" s="19"/>
      <c r="AG2463" s="19">
        <v>19</v>
      </c>
      <c r="AH2463" s="19"/>
      <c r="AI2463" s="19"/>
      <c r="AJ2463" s="19"/>
      <c r="AK2463" s="19"/>
      <c r="AL2463" s="19"/>
      <c r="AM2463" s="19"/>
      <c r="AN2463" s="19"/>
      <c r="AO2463" s="19">
        <v>10</v>
      </c>
      <c r="AP2463" s="19"/>
      <c r="AQ2463" s="19"/>
      <c r="AR2463" s="20">
        <f t="shared" si="3"/>
        <v>0</v>
      </c>
      <c r="AS2463" s="21"/>
      <c r="AT2463" s="21"/>
      <c r="AU2463" s="21"/>
      <c r="AV2463" s="21"/>
      <c r="AW2463" s="21"/>
      <c r="AX2463" s="21"/>
      <c r="AY2463" s="21"/>
      <c r="AZ2463" s="21"/>
      <c r="BA2463" s="21"/>
      <c r="BB2463" s="21"/>
      <c r="BC2463" s="21"/>
      <c r="BD2463" s="21"/>
      <c r="BE2463" s="21"/>
      <c r="BF2463" s="21"/>
      <c r="BG2463" s="21"/>
      <c r="BH2463" s="21"/>
      <c r="BI2463" s="21"/>
      <c r="BJ2463" s="22">
        <f t="shared" si="21"/>
        <v>0</v>
      </c>
      <c r="BK2463" s="21"/>
      <c r="BL2463" s="21"/>
      <c r="BM2463" s="21"/>
      <c r="BN2463" s="23">
        <f t="shared" si="7"/>
        <v>0</v>
      </c>
      <c r="BO2463" s="23"/>
      <c r="BP2463" s="23"/>
      <c r="BQ2463" s="23"/>
      <c r="BR2463" s="23"/>
      <c r="BS2463" s="23"/>
      <c r="BT2463" s="23"/>
      <c r="BU2463" s="23"/>
      <c r="BV2463" s="23"/>
      <c r="BW2463" s="23"/>
      <c r="BX2463" s="23"/>
      <c r="BY2463" s="23"/>
      <c r="BZ2463" s="23"/>
      <c r="CA2463" s="23"/>
      <c r="CB2463" s="23"/>
      <c r="CC2463" s="23"/>
      <c r="CD2463" s="23"/>
      <c r="CE2463" s="23"/>
      <c r="CF2463" s="21">
        <f t="shared" si="9"/>
        <v>100</v>
      </c>
      <c r="CG2463" s="21"/>
      <c r="CH2463" s="21"/>
      <c r="CI2463" s="21"/>
      <c r="CJ2463" s="21"/>
      <c r="CK2463" s="21"/>
      <c r="CL2463" s="21"/>
      <c r="CM2463" s="21"/>
      <c r="CN2463" s="21"/>
      <c r="CO2463" s="21"/>
      <c r="CP2463" s="21"/>
      <c r="CQ2463" s="21"/>
      <c r="CR2463" s="21"/>
      <c r="CS2463" s="21"/>
      <c r="CT2463" s="21"/>
      <c r="CU2463" s="21">
        <v>100</v>
      </c>
      <c r="CV2463" s="21"/>
      <c r="CW2463" s="21"/>
      <c r="CX2463" s="23">
        <f t="shared" si="11"/>
        <v>1</v>
      </c>
      <c r="CY2463" s="23"/>
      <c r="CZ2463" s="23"/>
      <c r="DA2463" s="23"/>
      <c r="DB2463" s="23">
        <v>1</v>
      </c>
      <c r="DC2463" s="23"/>
      <c r="DD2463" s="23"/>
      <c r="DE2463" s="22">
        <f t="shared" si="13"/>
        <v>0</v>
      </c>
      <c r="DF2463" s="21"/>
      <c r="DG2463" s="21"/>
      <c r="DH2463" s="21"/>
      <c r="DI2463" s="21"/>
      <c r="DJ2463" s="21"/>
      <c r="DK2463" s="24">
        <f t="shared" si="15"/>
        <v>0</v>
      </c>
      <c r="DL2463" s="23"/>
      <c r="DM2463" s="23"/>
      <c r="DN2463" s="3"/>
      <c r="DO2463" s="3"/>
      <c r="DP2463" s="3"/>
      <c r="DQ2463" s="3"/>
      <c r="DR2463" s="3"/>
      <c r="DS2463" s="3"/>
      <c r="DT2463" s="3"/>
      <c r="DU2463" s="3"/>
      <c r="DV2463" s="3"/>
      <c r="DW2463" s="3"/>
      <c r="DX2463" s="3"/>
      <c r="DY2463" s="3"/>
      <c r="DZ2463" s="3"/>
      <c r="EA2463" s="3"/>
      <c r="EB2463" s="3"/>
      <c r="EC2463" s="3"/>
      <c r="ED2463" s="3"/>
      <c r="EE2463" s="3"/>
      <c r="EF2463" s="3"/>
      <c r="EG2463" s="3"/>
    </row>
    <row r="2464" spans="1:137" ht="15.75" customHeight="1">
      <c r="A2464" s="15" t="s">
        <v>7824</v>
      </c>
      <c r="B2464" s="15" t="s">
        <v>7825</v>
      </c>
      <c r="C2464" s="16" t="s">
        <v>7826</v>
      </c>
      <c r="D2464" s="15">
        <v>603559097</v>
      </c>
      <c r="E2464" s="15" t="s">
        <v>4262</v>
      </c>
      <c r="F2464" s="15" t="s">
        <v>84</v>
      </c>
      <c r="G2464" s="15" t="s">
        <v>91</v>
      </c>
      <c r="H2464" s="15" t="s">
        <v>174</v>
      </c>
      <c r="I2464" s="17">
        <f t="shared" si="18"/>
        <v>0</v>
      </c>
      <c r="J2464" s="17"/>
      <c r="K2464" s="17"/>
      <c r="L2464" s="17"/>
      <c r="M2464" s="17"/>
      <c r="N2464" s="17"/>
      <c r="O2464" s="17"/>
      <c r="P2464" s="17"/>
      <c r="Q2464" s="17"/>
      <c r="R2464" s="17"/>
      <c r="S2464" s="17"/>
      <c r="T2464" s="17"/>
      <c r="U2464" s="17"/>
      <c r="V2464" s="17"/>
      <c r="W2464" s="17"/>
      <c r="X2464" s="17"/>
      <c r="Y2464" s="17"/>
      <c r="Z2464" s="18">
        <f t="shared" si="1"/>
        <v>48</v>
      </c>
      <c r="AA2464" s="19"/>
      <c r="AB2464" s="19"/>
      <c r="AC2464" s="19"/>
      <c r="AD2464" s="19"/>
      <c r="AE2464" s="19"/>
      <c r="AF2464" s="19"/>
      <c r="AG2464" s="19">
        <f>19+19</f>
        <v>38</v>
      </c>
      <c r="AH2464" s="19"/>
      <c r="AI2464" s="19"/>
      <c r="AJ2464" s="19"/>
      <c r="AK2464" s="19"/>
      <c r="AL2464" s="19"/>
      <c r="AM2464" s="19"/>
      <c r="AN2464" s="19"/>
      <c r="AO2464" s="19">
        <v>10</v>
      </c>
      <c r="AP2464" s="19"/>
      <c r="AQ2464" s="19"/>
      <c r="AR2464" s="20">
        <f t="shared" si="3"/>
        <v>0</v>
      </c>
      <c r="AS2464" s="21"/>
      <c r="AT2464" s="21"/>
      <c r="AU2464" s="21"/>
      <c r="AV2464" s="21"/>
      <c r="AW2464" s="21"/>
      <c r="AX2464" s="21"/>
      <c r="AY2464" s="21"/>
      <c r="AZ2464" s="21"/>
      <c r="BA2464" s="21"/>
      <c r="BB2464" s="21"/>
      <c r="BC2464" s="21"/>
      <c r="BD2464" s="21"/>
      <c r="BE2464" s="21"/>
      <c r="BF2464" s="21"/>
      <c r="BG2464" s="21"/>
      <c r="BH2464" s="21"/>
      <c r="BI2464" s="21"/>
      <c r="BJ2464" s="22">
        <f t="shared" si="21"/>
        <v>0</v>
      </c>
      <c r="BK2464" s="21"/>
      <c r="BL2464" s="21"/>
      <c r="BM2464" s="21"/>
      <c r="BN2464" s="23">
        <f t="shared" si="7"/>
        <v>0</v>
      </c>
      <c r="BO2464" s="23"/>
      <c r="BP2464" s="23"/>
      <c r="BQ2464" s="23"/>
      <c r="BR2464" s="23"/>
      <c r="BS2464" s="23"/>
      <c r="BT2464" s="23"/>
      <c r="BU2464" s="23"/>
      <c r="BV2464" s="23"/>
      <c r="BW2464" s="23"/>
      <c r="BX2464" s="23"/>
      <c r="BY2464" s="23"/>
      <c r="BZ2464" s="23"/>
      <c r="CA2464" s="23"/>
      <c r="CB2464" s="23"/>
      <c r="CC2464" s="23"/>
      <c r="CD2464" s="23"/>
      <c r="CE2464" s="23"/>
      <c r="CF2464" s="21">
        <f t="shared" si="9"/>
        <v>100</v>
      </c>
      <c r="CG2464" s="21"/>
      <c r="CH2464" s="21"/>
      <c r="CI2464" s="21"/>
      <c r="CJ2464" s="21"/>
      <c r="CK2464" s="21"/>
      <c r="CL2464" s="21"/>
      <c r="CM2464" s="21"/>
      <c r="CN2464" s="21"/>
      <c r="CO2464" s="21"/>
      <c r="CP2464" s="21"/>
      <c r="CQ2464" s="21"/>
      <c r="CR2464" s="21"/>
      <c r="CS2464" s="21"/>
      <c r="CT2464" s="21"/>
      <c r="CU2464" s="21">
        <v>100</v>
      </c>
      <c r="CV2464" s="21"/>
      <c r="CW2464" s="21"/>
      <c r="CX2464" s="23">
        <f t="shared" si="11"/>
        <v>1</v>
      </c>
      <c r="CY2464" s="23"/>
      <c r="CZ2464" s="23"/>
      <c r="DA2464" s="23"/>
      <c r="DB2464" s="23">
        <v>1</v>
      </c>
      <c r="DC2464" s="23"/>
      <c r="DD2464" s="23"/>
      <c r="DE2464" s="22">
        <f t="shared" si="13"/>
        <v>0</v>
      </c>
      <c r="DF2464" s="21"/>
      <c r="DG2464" s="21"/>
      <c r="DH2464" s="21"/>
      <c r="DI2464" s="21"/>
      <c r="DJ2464" s="21"/>
      <c r="DK2464" s="24">
        <f t="shared" si="15"/>
        <v>0</v>
      </c>
      <c r="DL2464" s="23"/>
      <c r="DM2464" s="23"/>
      <c r="DN2464" s="3"/>
      <c r="DO2464" s="3"/>
      <c r="DP2464" s="3"/>
      <c r="DQ2464" s="3"/>
      <c r="DR2464" s="3"/>
      <c r="DS2464" s="3"/>
      <c r="DT2464" s="3"/>
      <c r="DU2464" s="3"/>
      <c r="DV2464" s="3"/>
      <c r="DW2464" s="3"/>
      <c r="DX2464" s="3"/>
      <c r="DY2464" s="3"/>
      <c r="DZ2464" s="3"/>
      <c r="EA2464" s="3"/>
      <c r="EB2464" s="3"/>
      <c r="EC2464" s="3"/>
      <c r="ED2464" s="3"/>
      <c r="EE2464" s="3"/>
      <c r="EF2464" s="3"/>
      <c r="EG2464" s="3"/>
    </row>
    <row r="2465" spans="1:137" ht="15.75" customHeight="1">
      <c r="A2465" s="15" t="s">
        <v>7827</v>
      </c>
      <c r="B2465" s="15" t="s">
        <v>7828</v>
      </c>
      <c r="C2465" s="16">
        <v>48134830</v>
      </c>
      <c r="D2465" s="15">
        <v>603871295</v>
      </c>
      <c r="E2465" s="15" t="s">
        <v>7829</v>
      </c>
      <c r="F2465" s="15" t="s">
        <v>84</v>
      </c>
      <c r="G2465" s="15" t="s">
        <v>133</v>
      </c>
      <c r="H2465" s="15" t="s">
        <v>325</v>
      </c>
      <c r="I2465" s="17">
        <f t="shared" si="18"/>
        <v>0</v>
      </c>
      <c r="J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  <c r="U2465" s="17"/>
      <c r="V2465" s="17"/>
      <c r="W2465" s="17"/>
      <c r="X2465" s="17"/>
      <c r="Y2465" s="17"/>
      <c r="Z2465" s="18">
        <f t="shared" si="1"/>
        <v>30</v>
      </c>
      <c r="AA2465" s="19"/>
      <c r="AB2465" s="19"/>
      <c r="AC2465" s="19"/>
      <c r="AD2465" s="19"/>
      <c r="AE2465" s="19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>
        <v>30</v>
      </c>
      <c r="AQ2465" s="19"/>
      <c r="AR2465" s="20">
        <f t="shared" si="3"/>
        <v>0</v>
      </c>
      <c r="AS2465" s="21"/>
      <c r="AT2465" s="21"/>
      <c r="AU2465" s="21"/>
      <c r="AV2465" s="21"/>
      <c r="AW2465" s="21"/>
      <c r="AX2465" s="21"/>
      <c r="AY2465" s="21"/>
      <c r="AZ2465" s="21"/>
      <c r="BA2465" s="21"/>
      <c r="BB2465" s="21"/>
      <c r="BC2465" s="21"/>
      <c r="BD2465" s="21"/>
      <c r="BE2465" s="21"/>
      <c r="BF2465" s="21"/>
      <c r="BG2465" s="21"/>
      <c r="BH2465" s="21"/>
      <c r="BI2465" s="21"/>
      <c r="BJ2465" s="22">
        <f t="shared" si="21"/>
        <v>0</v>
      </c>
      <c r="BK2465" s="21"/>
      <c r="BL2465" s="21"/>
      <c r="BM2465" s="21"/>
      <c r="BN2465" s="23">
        <f t="shared" si="7"/>
        <v>0</v>
      </c>
      <c r="BO2465" s="23"/>
      <c r="BP2465" s="23"/>
      <c r="BQ2465" s="23"/>
      <c r="BR2465" s="23"/>
      <c r="BS2465" s="23"/>
      <c r="BT2465" s="23"/>
      <c r="BU2465" s="23"/>
      <c r="BV2465" s="23"/>
      <c r="BW2465" s="23"/>
      <c r="BX2465" s="23"/>
      <c r="BY2465" s="23"/>
      <c r="BZ2465" s="23"/>
      <c r="CA2465" s="23"/>
      <c r="CB2465" s="23"/>
      <c r="CC2465" s="23"/>
      <c r="CD2465" s="23"/>
      <c r="CE2465" s="23"/>
      <c r="CF2465" s="21">
        <f t="shared" si="9"/>
        <v>0</v>
      </c>
      <c r="CG2465" s="21"/>
      <c r="CH2465" s="21"/>
      <c r="CI2465" s="21"/>
      <c r="CJ2465" s="21"/>
      <c r="CK2465" s="21"/>
      <c r="CL2465" s="21"/>
      <c r="CM2465" s="21"/>
      <c r="CN2465" s="21"/>
      <c r="CO2465" s="21"/>
      <c r="CP2465" s="21"/>
      <c r="CQ2465" s="21"/>
      <c r="CR2465" s="21"/>
      <c r="CS2465" s="21"/>
      <c r="CT2465" s="21"/>
      <c r="CU2465" s="21"/>
      <c r="CV2465" s="21"/>
      <c r="CW2465" s="21"/>
      <c r="CX2465" s="23">
        <f t="shared" si="11"/>
        <v>0</v>
      </c>
      <c r="CY2465" s="23"/>
      <c r="CZ2465" s="23"/>
      <c r="DA2465" s="23"/>
      <c r="DB2465" s="23"/>
      <c r="DC2465" s="23"/>
      <c r="DD2465" s="23"/>
      <c r="DE2465" s="22">
        <f t="shared" si="13"/>
        <v>0</v>
      </c>
      <c r="DF2465" s="21"/>
      <c r="DG2465" s="21"/>
      <c r="DH2465" s="21"/>
      <c r="DI2465" s="21"/>
      <c r="DJ2465" s="21"/>
      <c r="DK2465" s="24">
        <f t="shared" si="15"/>
        <v>0</v>
      </c>
      <c r="DL2465" s="23"/>
      <c r="DM2465" s="23"/>
      <c r="DN2465" s="3"/>
      <c r="DO2465" s="3"/>
      <c r="DP2465" s="3"/>
      <c r="DQ2465" s="3"/>
      <c r="DR2465" s="3"/>
      <c r="DS2465" s="3"/>
      <c r="DT2465" s="3"/>
      <c r="DU2465" s="3"/>
      <c r="DV2465" s="3"/>
      <c r="DW2465" s="3"/>
      <c r="DX2465" s="3"/>
      <c r="DY2465" s="3"/>
      <c r="DZ2465" s="3"/>
      <c r="EA2465" s="3"/>
      <c r="EB2465" s="3"/>
      <c r="EC2465" s="3"/>
      <c r="ED2465" s="3"/>
      <c r="EE2465" s="3"/>
      <c r="EF2465" s="3"/>
      <c r="EG2465" s="3"/>
    </row>
    <row r="2466" spans="1:137" ht="15.75" customHeight="1">
      <c r="A2466" s="15" t="s">
        <v>7830</v>
      </c>
      <c r="B2466" s="15" t="s">
        <v>7831</v>
      </c>
      <c r="C2466" s="16" t="s">
        <v>7832</v>
      </c>
      <c r="D2466" s="15">
        <v>602775053</v>
      </c>
      <c r="E2466" s="15" t="s">
        <v>7833</v>
      </c>
      <c r="F2466" s="15" t="s">
        <v>84</v>
      </c>
      <c r="G2466" s="15" t="s">
        <v>91</v>
      </c>
      <c r="H2466" s="15" t="s">
        <v>76</v>
      </c>
      <c r="I2466" s="17">
        <f t="shared" si="18"/>
        <v>0</v>
      </c>
      <c r="J2466" s="17"/>
      <c r="K2466" s="17"/>
      <c r="L2466" s="17"/>
      <c r="M2466" s="17"/>
      <c r="N2466" s="17"/>
      <c r="O2466" s="17"/>
      <c r="P2466" s="17"/>
      <c r="Q2466" s="17"/>
      <c r="R2466" s="17"/>
      <c r="S2466" s="17"/>
      <c r="T2466" s="17"/>
      <c r="U2466" s="17"/>
      <c r="V2466" s="17"/>
      <c r="W2466" s="17"/>
      <c r="X2466" s="17"/>
      <c r="Y2466" s="17"/>
      <c r="Z2466" s="18">
        <f t="shared" si="1"/>
        <v>19</v>
      </c>
      <c r="AA2466" s="19"/>
      <c r="AB2466" s="19"/>
      <c r="AC2466" s="19"/>
      <c r="AD2466" s="19"/>
      <c r="AE2466" s="19"/>
      <c r="AF2466" s="19"/>
      <c r="AG2466" s="19">
        <v>19</v>
      </c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20">
        <f t="shared" si="3"/>
        <v>0</v>
      </c>
      <c r="AS2466" s="21"/>
      <c r="AT2466" s="21"/>
      <c r="AU2466" s="21"/>
      <c r="AV2466" s="21"/>
      <c r="AW2466" s="21"/>
      <c r="AX2466" s="21"/>
      <c r="AY2466" s="21"/>
      <c r="AZ2466" s="21"/>
      <c r="BA2466" s="21"/>
      <c r="BB2466" s="21"/>
      <c r="BC2466" s="21"/>
      <c r="BD2466" s="21"/>
      <c r="BE2466" s="21"/>
      <c r="BF2466" s="21"/>
      <c r="BG2466" s="21"/>
      <c r="BH2466" s="21"/>
      <c r="BI2466" s="21"/>
      <c r="BJ2466" s="22">
        <f t="shared" si="21"/>
        <v>0</v>
      </c>
      <c r="BK2466" s="21"/>
      <c r="BL2466" s="21"/>
      <c r="BM2466" s="21"/>
      <c r="BN2466" s="23">
        <f t="shared" si="7"/>
        <v>0</v>
      </c>
      <c r="BO2466" s="23"/>
      <c r="BP2466" s="23"/>
      <c r="BQ2466" s="23"/>
      <c r="BR2466" s="23"/>
      <c r="BS2466" s="23"/>
      <c r="BT2466" s="23"/>
      <c r="BU2466" s="23" t="s">
        <v>209</v>
      </c>
      <c r="BV2466" s="23"/>
      <c r="BW2466" s="23"/>
      <c r="BX2466" s="23"/>
      <c r="BY2466" s="23"/>
      <c r="BZ2466" s="23"/>
      <c r="CA2466" s="23"/>
      <c r="CB2466" s="23"/>
      <c r="CC2466" s="23"/>
      <c r="CD2466" s="23"/>
      <c r="CE2466" s="23"/>
      <c r="CF2466" s="21">
        <f t="shared" si="9"/>
        <v>0</v>
      </c>
      <c r="CG2466" s="21"/>
      <c r="CH2466" s="21"/>
      <c r="CI2466" s="21"/>
      <c r="CJ2466" s="21"/>
      <c r="CK2466" s="21"/>
      <c r="CL2466" s="21"/>
      <c r="CM2466" s="21"/>
      <c r="CN2466" s="21"/>
      <c r="CO2466" s="21"/>
      <c r="CP2466" s="21"/>
      <c r="CQ2466" s="21"/>
      <c r="CR2466" s="21"/>
      <c r="CS2466" s="21"/>
      <c r="CT2466" s="21"/>
      <c r="CU2466" s="21"/>
      <c r="CV2466" s="21"/>
      <c r="CW2466" s="21"/>
      <c r="CX2466" s="23">
        <f t="shared" si="11"/>
        <v>0</v>
      </c>
      <c r="CY2466" s="23"/>
      <c r="CZ2466" s="23"/>
      <c r="DA2466" s="23"/>
      <c r="DB2466" s="23"/>
      <c r="DC2466" s="23"/>
      <c r="DD2466" s="23"/>
      <c r="DE2466" s="22">
        <f t="shared" si="13"/>
        <v>0</v>
      </c>
      <c r="DF2466" s="21"/>
      <c r="DG2466" s="21"/>
      <c r="DH2466" s="21"/>
      <c r="DI2466" s="21"/>
      <c r="DJ2466" s="21"/>
      <c r="DK2466" s="24">
        <f t="shared" si="15"/>
        <v>0</v>
      </c>
      <c r="DL2466" s="23"/>
      <c r="DM2466" s="23"/>
      <c r="DN2466" s="3"/>
      <c r="DO2466" s="3"/>
      <c r="DP2466" s="3"/>
      <c r="DQ2466" s="3"/>
      <c r="DR2466" s="3"/>
      <c r="DS2466" s="3"/>
      <c r="DT2466" s="3"/>
      <c r="DU2466" s="3"/>
      <c r="DV2466" s="3"/>
      <c r="DW2466" s="3"/>
      <c r="DX2466" s="3"/>
      <c r="DY2466" s="3"/>
      <c r="DZ2466" s="3"/>
      <c r="EA2466" s="3"/>
      <c r="EB2466" s="3"/>
      <c r="EC2466" s="3"/>
      <c r="ED2466" s="3"/>
      <c r="EE2466" s="3"/>
      <c r="EF2466" s="3"/>
      <c r="EG2466" s="3"/>
    </row>
    <row r="2467" spans="1:137" ht="15.75" customHeight="1">
      <c r="A2467" s="15" t="s">
        <v>7834</v>
      </c>
      <c r="B2467" s="15" t="s">
        <v>7835</v>
      </c>
      <c r="C2467" s="16">
        <v>28967127</v>
      </c>
      <c r="D2467" s="15">
        <v>602394484</v>
      </c>
      <c r="E2467" s="15" t="s">
        <v>7836</v>
      </c>
      <c r="F2467" s="15" t="s">
        <v>84</v>
      </c>
      <c r="G2467" s="15" t="s">
        <v>91</v>
      </c>
      <c r="H2467" s="15" t="s">
        <v>80</v>
      </c>
      <c r="I2467" s="17">
        <f t="shared" si="18"/>
        <v>0</v>
      </c>
      <c r="J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  <c r="U2467" s="17"/>
      <c r="V2467" s="17"/>
      <c r="W2467" s="17"/>
      <c r="X2467" s="17"/>
      <c r="Y2467" s="17"/>
      <c r="Z2467" s="18">
        <f t="shared" si="1"/>
        <v>19</v>
      </c>
      <c r="AA2467" s="19"/>
      <c r="AB2467" s="19"/>
      <c r="AC2467" s="19"/>
      <c r="AD2467" s="19"/>
      <c r="AE2467" s="19"/>
      <c r="AF2467" s="19"/>
      <c r="AG2467" s="19">
        <v>19</v>
      </c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20">
        <f t="shared" si="3"/>
        <v>0</v>
      </c>
      <c r="AS2467" s="21"/>
      <c r="AT2467" s="21"/>
      <c r="AU2467" s="21"/>
      <c r="AV2467" s="21"/>
      <c r="AW2467" s="21"/>
      <c r="AX2467" s="21"/>
      <c r="AY2467" s="21"/>
      <c r="AZ2467" s="21"/>
      <c r="BA2467" s="21"/>
      <c r="BB2467" s="21"/>
      <c r="BC2467" s="21"/>
      <c r="BD2467" s="21"/>
      <c r="BE2467" s="21"/>
      <c r="BF2467" s="21"/>
      <c r="BG2467" s="21"/>
      <c r="BH2467" s="21"/>
      <c r="BI2467" s="21"/>
      <c r="BJ2467" s="22">
        <f t="shared" si="21"/>
        <v>0</v>
      </c>
      <c r="BK2467" s="21"/>
      <c r="BL2467" s="21"/>
      <c r="BM2467" s="21"/>
      <c r="BN2467" s="23">
        <f t="shared" si="7"/>
        <v>0</v>
      </c>
      <c r="BO2467" s="23"/>
      <c r="BP2467" s="23"/>
      <c r="BQ2467" s="23"/>
      <c r="BR2467" s="23"/>
      <c r="BS2467" s="23"/>
      <c r="BT2467" s="23"/>
      <c r="BU2467" s="23"/>
      <c r="BV2467" s="23"/>
      <c r="BW2467" s="23"/>
      <c r="BX2467" s="23"/>
      <c r="BY2467" s="23"/>
      <c r="BZ2467" s="23"/>
      <c r="CA2467" s="23"/>
      <c r="CB2467" s="23"/>
      <c r="CC2467" s="23"/>
      <c r="CD2467" s="23"/>
      <c r="CE2467" s="23"/>
      <c r="CF2467" s="21">
        <f t="shared" si="9"/>
        <v>0</v>
      </c>
      <c r="CG2467" s="21"/>
      <c r="CH2467" s="21"/>
      <c r="CI2467" s="21"/>
      <c r="CJ2467" s="21"/>
      <c r="CK2467" s="21"/>
      <c r="CL2467" s="21"/>
      <c r="CM2467" s="21"/>
      <c r="CN2467" s="21"/>
      <c r="CO2467" s="21"/>
      <c r="CP2467" s="21"/>
      <c r="CQ2467" s="21"/>
      <c r="CR2467" s="21"/>
      <c r="CS2467" s="21"/>
      <c r="CT2467" s="21"/>
      <c r="CU2467" s="21"/>
      <c r="CV2467" s="21"/>
      <c r="CW2467" s="21"/>
      <c r="CX2467" s="23">
        <f t="shared" si="11"/>
        <v>0</v>
      </c>
      <c r="CY2467" s="23"/>
      <c r="CZ2467" s="23"/>
      <c r="DA2467" s="23"/>
      <c r="DB2467" s="23"/>
      <c r="DC2467" s="23"/>
      <c r="DD2467" s="23"/>
      <c r="DE2467" s="22">
        <f t="shared" si="13"/>
        <v>0</v>
      </c>
      <c r="DF2467" s="21"/>
      <c r="DG2467" s="21"/>
      <c r="DH2467" s="21"/>
      <c r="DI2467" s="21"/>
      <c r="DJ2467" s="21"/>
      <c r="DK2467" s="24">
        <f t="shared" si="15"/>
        <v>0</v>
      </c>
      <c r="DL2467" s="23"/>
      <c r="DM2467" s="23"/>
      <c r="DN2467" s="3"/>
      <c r="DO2467" s="3"/>
      <c r="DP2467" s="3"/>
      <c r="DQ2467" s="3"/>
      <c r="DR2467" s="3"/>
      <c r="DS2467" s="3"/>
      <c r="DT2467" s="3"/>
      <c r="DU2467" s="3"/>
      <c r="DV2467" s="3"/>
      <c r="DW2467" s="3"/>
      <c r="DX2467" s="3"/>
      <c r="DY2467" s="3"/>
      <c r="DZ2467" s="3"/>
      <c r="EA2467" s="3"/>
      <c r="EB2467" s="3"/>
      <c r="EC2467" s="3"/>
      <c r="ED2467" s="3"/>
      <c r="EE2467" s="3"/>
      <c r="EF2467" s="3"/>
      <c r="EG2467" s="3"/>
    </row>
    <row r="2468" spans="1:137" ht="15.75" customHeight="1">
      <c r="A2468" s="15" t="s">
        <v>7837</v>
      </c>
      <c r="B2468" s="15" t="s">
        <v>7838</v>
      </c>
      <c r="C2468" s="16">
        <v>72061561</v>
      </c>
      <c r="D2468" s="15">
        <v>605383370</v>
      </c>
      <c r="E2468" s="15" t="s">
        <v>7839</v>
      </c>
      <c r="F2468" s="15" t="s">
        <v>84</v>
      </c>
      <c r="G2468" s="15" t="s">
        <v>91</v>
      </c>
      <c r="H2468" s="15" t="s">
        <v>7840</v>
      </c>
      <c r="I2468" s="17">
        <f t="shared" si="18"/>
        <v>0</v>
      </c>
      <c r="J2468" s="17"/>
      <c r="K2468" s="17"/>
      <c r="L2468" s="17"/>
      <c r="M2468" s="17"/>
      <c r="N2468" s="17"/>
      <c r="O2468" s="17"/>
      <c r="P2468" s="17"/>
      <c r="Q2468" s="17"/>
      <c r="R2468" s="17"/>
      <c r="S2468" s="17"/>
      <c r="T2468" s="17"/>
      <c r="U2468" s="17"/>
      <c r="V2468" s="17"/>
      <c r="W2468" s="17"/>
      <c r="X2468" s="17"/>
      <c r="Y2468" s="17"/>
      <c r="Z2468" s="18">
        <f t="shared" si="1"/>
        <v>48</v>
      </c>
      <c r="AA2468" s="19"/>
      <c r="AB2468" s="19"/>
      <c r="AC2468" s="19"/>
      <c r="AD2468" s="19"/>
      <c r="AE2468" s="19"/>
      <c r="AF2468" s="19"/>
      <c r="AG2468" s="19">
        <f>19+19</f>
        <v>38</v>
      </c>
      <c r="AH2468" s="19"/>
      <c r="AI2468" s="19"/>
      <c r="AJ2468" s="19"/>
      <c r="AK2468" s="19"/>
      <c r="AL2468" s="19"/>
      <c r="AM2468" s="19"/>
      <c r="AN2468" s="19"/>
      <c r="AO2468" s="19">
        <v>10</v>
      </c>
      <c r="AP2468" s="19"/>
      <c r="AQ2468" s="19"/>
      <c r="AR2468" s="20">
        <f t="shared" si="3"/>
        <v>0</v>
      </c>
      <c r="AS2468" s="21"/>
      <c r="AT2468" s="21"/>
      <c r="AU2468" s="21"/>
      <c r="AV2468" s="21"/>
      <c r="AW2468" s="21"/>
      <c r="AX2468" s="21"/>
      <c r="AY2468" s="21"/>
      <c r="AZ2468" s="21"/>
      <c r="BA2468" s="21"/>
      <c r="BB2468" s="21"/>
      <c r="BC2468" s="21"/>
      <c r="BD2468" s="21"/>
      <c r="BE2468" s="21"/>
      <c r="BF2468" s="21"/>
      <c r="BG2468" s="21"/>
      <c r="BH2468" s="21"/>
      <c r="BI2468" s="21"/>
      <c r="BJ2468" s="22">
        <f t="shared" si="21"/>
        <v>0</v>
      </c>
      <c r="BK2468" s="21"/>
      <c r="BL2468" s="21"/>
      <c r="BM2468" s="21"/>
      <c r="BN2468" s="23">
        <f t="shared" si="7"/>
        <v>0</v>
      </c>
      <c r="BO2468" s="23"/>
      <c r="BP2468" s="23"/>
      <c r="BQ2468" s="23"/>
      <c r="BR2468" s="23"/>
      <c r="BS2468" s="23"/>
      <c r="BT2468" s="23"/>
      <c r="BU2468" s="23" t="s">
        <v>209</v>
      </c>
      <c r="BV2468" s="23"/>
      <c r="BW2468" s="23"/>
      <c r="BX2468" s="23"/>
      <c r="BY2468" s="23"/>
      <c r="BZ2468" s="23"/>
      <c r="CA2468" s="23"/>
      <c r="CB2468" s="23"/>
      <c r="CC2468" s="23"/>
      <c r="CD2468" s="23"/>
      <c r="CE2468" s="23"/>
      <c r="CF2468" s="21">
        <f t="shared" si="9"/>
        <v>100</v>
      </c>
      <c r="CG2468" s="21"/>
      <c r="CH2468" s="21"/>
      <c r="CI2468" s="21"/>
      <c r="CJ2468" s="21"/>
      <c r="CK2468" s="21"/>
      <c r="CL2468" s="21"/>
      <c r="CM2468" s="21"/>
      <c r="CN2468" s="21"/>
      <c r="CO2468" s="21"/>
      <c r="CP2468" s="21"/>
      <c r="CQ2468" s="21"/>
      <c r="CR2468" s="21"/>
      <c r="CS2468" s="21"/>
      <c r="CT2468" s="21"/>
      <c r="CU2468" s="21">
        <v>100</v>
      </c>
      <c r="CV2468" s="21"/>
      <c r="CW2468" s="21"/>
      <c r="CX2468" s="23">
        <f t="shared" si="11"/>
        <v>1</v>
      </c>
      <c r="CY2468" s="23"/>
      <c r="CZ2468" s="23"/>
      <c r="DA2468" s="23"/>
      <c r="DB2468" s="23">
        <v>1</v>
      </c>
      <c r="DC2468" s="23"/>
      <c r="DD2468" s="23"/>
      <c r="DE2468" s="22">
        <f t="shared" si="13"/>
        <v>0</v>
      </c>
      <c r="DF2468" s="21"/>
      <c r="DG2468" s="21"/>
      <c r="DH2468" s="21"/>
      <c r="DI2468" s="21"/>
      <c r="DJ2468" s="21"/>
      <c r="DK2468" s="24">
        <f t="shared" si="15"/>
        <v>0</v>
      </c>
      <c r="DL2468" s="23"/>
      <c r="DM2468" s="23"/>
      <c r="DN2468" s="3"/>
      <c r="DO2468" s="3"/>
      <c r="DP2468" s="3"/>
      <c r="DQ2468" s="3"/>
      <c r="DR2468" s="3"/>
      <c r="DS2468" s="3"/>
      <c r="DT2468" s="3"/>
      <c r="DU2468" s="3"/>
      <c r="DV2468" s="3"/>
      <c r="DW2468" s="3"/>
      <c r="DX2468" s="3"/>
      <c r="DY2468" s="3"/>
      <c r="DZ2468" s="3"/>
      <c r="EA2468" s="3"/>
      <c r="EB2468" s="3"/>
      <c r="EC2468" s="3"/>
      <c r="ED2468" s="3"/>
      <c r="EE2468" s="3"/>
      <c r="EF2468" s="3"/>
      <c r="EG2468" s="3"/>
    </row>
    <row r="2469" spans="1:137" ht="15.75" customHeight="1">
      <c r="A2469" s="15" t="s">
        <v>7841</v>
      </c>
      <c r="B2469" s="15" t="s">
        <v>7842</v>
      </c>
      <c r="C2469" s="16">
        <v>28385659</v>
      </c>
      <c r="D2469" s="15">
        <v>602856277</v>
      </c>
      <c r="E2469" s="15" t="s">
        <v>7843</v>
      </c>
      <c r="F2469" s="15" t="s">
        <v>84</v>
      </c>
      <c r="G2469" s="15" t="s">
        <v>133</v>
      </c>
      <c r="H2469" s="15" t="s">
        <v>150</v>
      </c>
      <c r="I2469" s="17">
        <f t="shared" si="18"/>
        <v>0</v>
      </c>
      <c r="J2469" s="17"/>
      <c r="K2469" s="17"/>
      <c r="L2469" s="17"/>
      <c r="M2469" s="17"/>
      <c r="N2469" s="17"/>
      <c r="O2469" s="17"/>
      <c r="P2469" s="17"/>
      <c r="Q2469" s="17"/>
      <c r="R2469" s="17"/>
      <c r="S2469" s="17"/>
      <c r="T2469" s="17"/>
      <c r="U2469" s="17"/>
      <c r="V2469" s="17"/>
      <c r="W2469" s="17"/>
      <c r="X2469" s="17"/>
      <c r="Y2469" s="17"/>
      <c r="Z2469" s="18">
        <f t="shared" si="1"/>
        <v>30</v>
      </c>
      <c r="AA2469" s="19"/>
      <c r="AB2469" s="19"/>
      <c r="AC2469" s="19"/>
      <c r="AD2469" s="19"/>
      <c r="AE2469" s="19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>
        <v>30</v>
      </c>
      <c r="AQ2469" s="19"/>
      <c r="AR2469" s="20">
        <f t="shared" si="3"/>
        <v>0</v>
      </c>
      <c r="AS2469" s="21"/>
      <c r="AT2469" s="21"/>
      <c r="AU2469" s="21"/>
      <c r="AV2469" s="21"/>
      <c r="AW2469" s="21"/>
      <c r="AX2469" s="21"/>
      <c r="AY2469" s="21"/>
      <c r="AZ2469" s="21"/>
      <c r="BA2469" s="21"/>
      <c r="BB2469" s="21"/>
      <c r="BC2469" s="21"/>
      <c r="BD2469" s="21"/>
      <c r="BE2469" s="21"/>
      <c r="BF2469" s="21"/>
      <c r="BG2469" s="21"/>
      <c r="BH2469" s="21"/>
      <c r="BI2469" s="21"/>
      <c r="BJ2469" s="22">
        <f t="shared" si="21"/>
        <v>0</v>
      </c>
      <c r="BK2469" s="21"/>
      <c r="BL2469" s="21"/>
      <c r="BM2469" s="21"/>
      <c r="BN2469" s="23">
        <f t="shared" si="7"/>
        <v>0</v>
      </c>
      <c r="BO2469" s="23"/>
      <c r="BP2469" s="23"/>
      <c r="BQ2469" s="23"/>
      <c r="BR2469" s="23"/>
      <c r="BS2469" s="23"/>
      <c r="BT2469" s="23"/>
      <c r="BU2469" s="23"/>
      <c r="BV2469" s="23"/>
      <c r="BW2469" s="23"/>
      <c r="BX2469" s="23"/>
      <c r="BY2469" s="23"/>
      <c r="BZ2469" s="23"/>
      <c r="CA2469" s="23"/>
      <c r="CB2469" s="23"/>
      <c r="CC2469" s="23"/>
      <c r="CD2469" s="23"/>
      <c r="CE2469" s="23"/>
      <c r="CF2469" s="21">
        <f t="shared" si="9"/>
        <v>0</v>
      </c>
      <c r="CG2469" s="21"/>
      <c r="CH2469" s="21"/>
      <c r="CI2469" s="21"/>
      <c r="CJ2469" s="21"/>
      <c r="CK2469" s="21"/>
      <c r="CL2469" s="21"/>
      <c r="CM2469" s="21"/>
      <c r="CN2469" s="21"/>
      <c r="CO2469" s="21"/>
      <c r="CP2469" s="21"/>
      <c r="CQ2469" s="21"/>
      <c r="CR2469" s="21"/>
      <c r="CS2469" s="21"/>
      <c r="CT2469" s="21"/>
      <c r="CU2469" s="21"/>
      <c r="CV2469" s="21"/>
      <c r="CW2469" s="21"/>
      <c r="CX2469" s="23">
        <f t="shared" si="11"/>
        <v>0</v>
      </c>
      <c r="CY2469" s="23"/>
      <c r="CZ2469" s="23"/>
      <c r="DA2469" s="23"/>
      <c r="DB2469" s="23"/>
      <c r="DC2469" s="23"/>
      <c r="DD2469" s="23"/>
      <c r="DE2469" s="22">
        <f t="shared" si="13"/>
        <v>0</v>
      </c>
      <c r="DF2469" s="21"/>
      <c r="DG2469" s="21"/>
      <c r="DH2469" s="21"/>
      <c r="DI2469" s="21"/>
      <c r="DJ2469" s="21"/>
      <c r="DK2469" s="24">
        <f t="shared" si="15"/>
        <v>0</v>
      </c>
      <c r="DL2469" s="23"/>
      <c r="DM2469" s="23"/>
      <c r="DN2469" s="3"/>
      <c r="DO2469" s="3"/>
      <c r="DP2469" s="3"/>
      <c r="DQ2469" s="3"/>
      <c r="DR2469" s="3"/>
      <c r="DS2469" s="3"/>
      <c r="DT2469" s="3"/>
      <c r="DU2469" s="3"/>
      <c r="DV2469" s="3"/>
      <c r="DW2469" s="3"/>
      <c r="DX2469" s="3"/>
      <c r="DY2469" s="3"/>
      <c r="DZ2469" s="3"/>
      <c r="EA2469" s="3"/>
      <c r="EB2469" s="3"/>
      <c r="EC2469" s="3"/>
      <c r="ED2469" s="3"/>
      <c r="EE2469" s="3"/>
      <c r="EF2469" s="3"/>
      <c r="EG2469" s="3"/>
    </row>
    <row r="2470" spans="1:137" ht="15.75" customHeight="1">
      <c r="A2470" s="15" t="s">
        <v>7844</v>
      </c>
      <c r="B2470" s="15" t="s">
        <v>7845</v>
      </c>
      <c r="C2470" s="16">
        <v>24235709</v>
      </c>
      <c r="D2470" s="15">
        <v>605945434</v>
      </c>
      <c r="E2470" s="15" t="s">
        <v>7846</v>
      </c>
      <c r="F2470" s="15" t="s">
        <v>84</v>
      </c>
      <c r="G2470" s="15" t="s">
        <v>91</v>
      </c>
      <c r="H2470" s="15" t="s">
        <v>174</v>
      </c>
      <c r="I2470" s="17">
        <f t="shared" si="18"/>
        <v>0</v>
      </c>
      <c r="J2470" s="17"/>
      <c r="K2470" s="17"/>
      <c r="L2470" s="17"/>
      <c r="M2470" s="17"/>
      <c r="N2470" s="17"/>
      <c r="O2470" s="17"/>
      <c r="P2470" s="17"/>
      <c r="Q2470" s="17"/>
      <c r="R2470" s="17"/>
      <c r="S2470" s="17"/>
      <c r="T2470" s="17"/>
      <c r="U2470" s="17"/>
      <c r="V2470" s="17"/>
      <c r="W2470" s="17"/>
      <c r="X2470" s="17"/>
      <c r="Y2470" s="17"/>
      <c r="Z2470" s="18">
        <f t="shared" si="1"/>
        <v>86</v>
      </c>
      <c r="AA2470" s="19"/>
      <c r="AB2470" s="19"/>
      <c r="AC2470" s="19"/>
      <c r="AD2470" s="19"/>
      <c r="AE2470" s="19"/>
      <c r="AF2470" s="19"/>
      <c r="AG2470" s="19">
        <f>19+19+19+19</f>
        <v>76</v>
      </c>
      <c r="AH2470" s="19"/>
      <c r="AI2470" s="19"/>
      <c r="AJ2470" s="19"/>
      <c r="AK2470" s="19"/>
      <c r="AL2470" s="19"/>
      <c r="AM2470" s="19"/>
      <c r="AN2470" s="19"/>
      <c r="AO2470" s="19">
        <v>10</v>
      </c>
      <c r="AP2470" s="19"/>
      <c r="AQ2470" s="19"/>
      <c r="AR2470" s="20">
        <f t="shared" si="3"/>
        <v>0</v>
      </c>
      <c r="AS2470" s="21"/>
      <c r="AT2470" s="21"/>
      <c r="AU2470" s="21"/>
      <c r="AV2470" s="21"/>
      <c r="AW2470" s="21"/>
      <c r="AX2470" s="21"/>
      <c r="AY2470" s="21"/>
      <c r="AZ2470" s="21"/>
      <c r="BA2470" s="21"/>
      <c r="BB2470" s="21"/>
      <c r="BC2470" s="21"/>
      <c r="BD2470" s="21"/>
      <c r="BE2470" s="21"/>
      <c r="BF2470" s="21"/>
      <c r="BG2470" s="21"/>
      <c r="BH2470" s="21"/>
      <c r="BI2470" s="21"/>
      <c r="BJ2470" s="22">
        <f t="shared" si="21"/>
        <v>0</v>
      </c>
      <c r="BK2470" s="21"/>
      <c r="BL2470" s="21"/>
      <c r="BM2470" s="21"/>
      <c r="BN2470" s="23">
        <f t="shared" si="7"/>
        <v>0</v>
      </c>
      <c r="BO2470" s="23"/>
      <c r="BP2470" s="23"/>
      <c r="BQ2470" s="23"/>
      <c r="BR2470" s="23"/>
      <c r="BS2470" s="23"/>
      <c r="BT2470" s="23"/>
      <c r="BU2470" s="23"/>
      <c r="BV2470" s="23"/>
      <c r="BW2470" s="23"/>
      <c r="BX2470" s="23"/>
      <c r="BY2470" s="23"/>
      <c r="BZ2470" s="23"/>
      <c r="CA2470" s="23"/>
      <c r="CB2470" s="23"/>
      <c r="CC2470" s="23"/>
      <c r="CD2470" s="23"/>
      <c r="CE2470" s="23"/>
      <c r="CF2470" s="21">
        <f t="shared" si="9"/>
        <v>100</v>
      </c>
      <c r="CG2470" s="21"/>
      <c r="CH2470" s="21"/>
      <c r="CI2470" s="21"/>
      <c r="CJ2470" s="21"/>
      <c r="CK2470" s="21"/>
      <c r="CL2470" s="21"/>
      <c r="CM2470" s="21"/>
      <c r="CN2470" s="21"/>
      <c r="CO2470" s="21"/>
      <c r="CP2470" s="21"/>
      <c r="CQ2470" s="21"/>
      <c r="CR2470" s="21"/>
      <c r="CS2470" s="21"/>
      <c r="CT2470" s="21"/>
      <c r="CU2470" s="21">
        <v>100</v>
      </c>
      <c r="CV2470" s="21"/>
      <c r="CW2470" s="21"/>
      <c r="CX2470" s="23">
        <f t="shared" si="11"/>
        <v>1</v>
      </c>
      <c r="CY2470" s="23"/>
      <c r="CZ2470" s="23"/>
      <c r="DA2470" s="23"/>
      <c r="DB2470" s="23">
        <v>1</v>
      </c>
      <c r="DC2470" s="23"/>
      <c r="DD2470" s="23"/>
      <c r="DE2470" s="22">
        <f t="shared" si="13"/>
        <v>0</v>
      </c>
      <c r="DF2470" s="21"/>
      <c r="DG2470" s="21"/>
      <c r="DH2470" s="21"/>
      <c r="DI2470" s="21"/>
      <c r="DJ2470" s="21"/>
      <c r="DK2470" s="24">
        <f t="shared" si="15"/>
        <v>0</v>
      </c>
      <c r="DL2470" s="23"/>
      <c r="DM2470" s="23"/>
      <c r="DN2470" s="3"/>
      <c r="DO2470" s="3"/>
      <c r="DP2470" s="3"/>
      <c r="DQ2470" s="3"/>
      <c r="DR2470" s="3"/>
      <c r="DS2470" s="3"/>
      <c r="DT2470" s="3"/>
      <c r="DU2470" s="3"/>
      <c r="DV2470" s="3"/>
      <c r="DW2470" s="3"/>
      <c r="DX2470" s="3"/>
      <c r="DY2470" s="3"/>
      <c r="DZ2470" s="3"/>
      <c r="EA2470" s="3"/>
      <c r="EB2470" s="3"/>
      <c r="EC2470" s="3"/>
      <c r="ED2470" s="3"/>
      <c r="EE2470" s="3"/>
      <c r="EF2470" s="3"/>
      <c r="EG2470" s="3"/>
    </row>
    <row r="2471" spans="1:137" ht="15.75" customHeight="1">
      <c r="A2471" s="15" t="s">
        <v>7847</v>
      </c>
      <c r="B2471" s="15" t="s">
        <v>7848</v>
      </c>
      <c r="C2471" s="16">
        <v>72542497</v>
      </c>
      <c r="D2471" s="15">
        <v>777097866</v>
      </c>
      <c r="E2471" s="15" t="s">
        <v>7849</v>
      </c>
      <c r="F2471" s="15" t="s">
        <v>84</v>
      </c>
      <c r="G2471" s="15" t="s">
        <v>91</v>
      </c>
      <c r="H2471" s="15" t="s">
        <v>117</v>
      </c>
      <c r="I2471" s="17">
        <f t="shared" si="18"/>
        <v>0</v>
      </c>
      <c r="J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  <c r="U2471" s="17"/>
      <c r="V2471" s="17"/>
      <c r="W2471" s="17"/>
      <c r="X2471" s="17"/>
      <c r="Y2471" s="17"/>
      <c r="Z2471" s="18">
        <f t="shared" si="1"/>
        <v>29</v>
      </c>
      <c r="AA2471" s="19"/>
      <c r="AB2471" s="19"/>
      <c r="AC2471" s="19"/>
      <c r="AD2471" s="19"/>
      <c r="AE2471" s="19"/>
      <c r="AF2471" s="19"/>
      <c r="AG2471" s="19">
        <v>19</v>
      </c>
      <c r="AH2471" s="19"/>
      <c r="AI2471" s="19"/>
      <c r="AJ2471" s="19"/>
      <c r="AK2471" s="19"/>
      <c r="AL2471" s="19"/>
      <c r="AM2471" s="19"/>
      <c r="AN2471" s="19"/>
      <c r="AO2471" s="19">
        <v>10</v>
      </c>
      <c r="AP2471" s="19"/>
      <c r="AQ2471" s="19"/>
      <c r="AR2471" s="20">
        <f t="shared" si="3"/>
        <v>0</v>
      </c>
      <c r="AS2471" s="21"/>
      <c r="AT2471" s="21"/>
      <c r="AU2471" s="21"/>
      <c r="AV2471" s="21"/>
      <c r="AW2471" s="21"/>
      <c r="AX2471" s="21"/>
      <c r="AY2471" s="21"/>
      <c r="AZ2471" s="21"/>
      <c r="BA2471" s="21"/>
      <c r="BB2471" s="21"/>
      <c r="BC2471" s="21"/>
      <c r="BD2471" s="21"/>
      <c r="BE2471" s="21"/>
      <c r="BF2471" s="21"/>
      <c r="BG2471" s="21"/>
      <c r="BH2471" s="21"/>
      <c r="BI2471" s="21"/>
      <c r="BJ2471" s="22">
        <f t="shared" si="21"/>
        <v>0</v>
      </c>
      <c r="BK2471" s="21"/>
      <c r="BL2471" s="21"/>
      <c r="BM2471" s="21"/>
      <c r="BN2471" s="23">
        <f t="shared" si="7"/>
        <v>0</v>
      </c>
      <c r="BO2471" s="23"/>
      <c r="BP2471" s="23"/>
      <c r="BQ2471" s="23"/>
      <c r="BR2471" s="23"/>
      <c r="BS2471" s="23"/>
      <c r="BT2471" s="23"/>
      <c r="BU2471" s="23"/>
      <c r="BV2471" s="23"/>
      <c r="BW2471" s="23"/>
      <c r="BX2471" s="23"/>
      <c r="BY2471" s="23"/>
      <c r="BZ2471" s="23"/>
      <c r="CA2471" s="23"/>
      <c r="CB2471" s="23"/>
      <c r="CC2471" s="23"/>
      <c r="CD2471" s="23"/>
      <c r="CE2471" s="23"/>
      <c r="CF2471" s="21">
        <f t="shared" si="9"/>
        <v>100</v>
      </c>
      <c r="CG2471" s="21"/>
      <c r="CH2471" s="21"/>
      <c r="CI2471" s="21"/>
      <c r="CJ2471" s="21"/>
      <c r="CK2471" s="21"/>
      <c r="CL2471" s="21"/>
      <c r="CM2471" s="21"/>
      <c r="CN2471" s="21"/>
      <c r="CO2471" s="21"/>
      <c r="CP2471" s="21"/>
      <c r="CQ2471" s="21"/>
      <c r="CR2471" s="21"/>
      <c r="CS2471" s="21"/>
      <c r="CT2471" s="21"/>
      <c r="CU2471" s="21">
        <v>100</v>
      </c>
      <c r="CV2471" s="21"/>
      <c r="CW2471" s="21"/>
      <c r="CX2471" s="23">
        <f t="shared" si="11"/>
        <v>1</v>
      </c>
      <c r="CY2471" s="23"/>
      <c r="CZ2471" s="23"/>
      <c r="DA2471" s="23"/>
      <c r="DB2471" s="23">
        <v>1</v>
      </c>
      <c r="DC2471" s="23"/>
      <c r="DD2471" s="23"/>
      <c r="DE2471" s="22">
        <f t="shared" si="13"/>
        <v>0</v>
      </c>
      <c r="DF2471" s="21"/>
      <c r="DG2471" s="21"/>
      <c r="DH2471" s="21"/>
      <c r="DI2471" s="21"/>
      <c r="DJ2471" s="21"/>
      <c r="DK2471" s="24">
        <f t="shared" si="15"/>
        <v>0</v>
      </c>
      <c r="DL2471" s="23"/>
      <c r="DM2471" s="23"/>
      <c r="DN2471" s="3"/>
      <c r="DO2471" s="3"/>
      <c r="DP2471" s="3"/>
      <c r="DQ2471" s="3"/>
      <c r="DR2471" s="3"/>
      <c r="DS2471" s="3"/>
      <c r="DT2471" s="3"/>
      <c r="DU2471" s="3"/>
      <c r="DV2471" s="3"/>
      <c r="DW2471" s="3"/>
      <c r="DX2471" s="3"/>
      <c r="DY2471" s="3"/>
      <c r="DZ2471" s="3"/>
      <c r="EA2471" s="3"/>
      <c r="EB2471" s="3"/>
      <c r="EC2471" s="3"/>
      <c r="ED2471" s="3"/>
      <c r="EE2471" s="3"/>
      <c r="EF2471" s="3"/>
      <c r="EG2471" s="3"/>
    </row>
    <row r="2472" spans="1:137" ht="15.75" customHeight="1">
      <c r="A2472" s="15" t="s">
        <v>7850</v>
      </c>
      <c r="B2472" s="15" t="s">
        <v>7851</v>
      </c>
      <c r="C2472" s="16">
        <v>27147991</v>
      </c>
      <c r="D2472" s="15">
        <v>774560787</v>
      </c>
      <c r="E2472" s="15" t="s">
        <v>7852</v>
      </c>
      <c r="F2472" s="15" t="s">
        <v>84</v>
      </c>
      <c r="G2472" s="15" t="s">
        <v>91</v>
      </c>
      <c r="H2472" s="15" t="s">
        <v>7853</v>
      </c>
      <c r="I2472" s="17">
        <f t="shared" si="18"/>
        <v>0</v>
      </c>
      <c r="J2472" s="17"/>
      <c r="K2472" s="17"/>
      <c r="L2472" s="17"/>
      <c r="M2472" s="17"/>
      <c r="N2472" s="17"/>
      <c r="O2472" s="17"/>
      <c r="P2472" s="17"/>
      <c r="Q2472" s="17"/>
      <c r="R2472" s="17"/>
      <c r="S2472" s="17"/>
      <c r="T2472" s="17"/>
      <c r="U2472" s="17"/>
      <c r="V2472" s="17"/>
      <c r="W2472" s="17"/>
      <c r="X2472" s="17"/>
      <c r="Y2472" s="17"/>
      <c r="Z2472" s="18">
        <f t="shared" si="1"/>
        <v>100</v>
      </c>
      <c r="AA2472" s="19"/>
      <c r="AB2472" s="19"/>
      <c r="AC2472" s="19"/>
      <c r="AD2472" s="19"/>
      <c r="AE2472" s="19">
        <v>50</v>
      </c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>
        <v>50</v>
      </c>
      <c r="AP2472" s="19"/>
      <c r="AQ2472" s="19"/>
      <c r="AR2472" s="20">
        <f t="shared" si="3"/>
        <v>0</v>
      </c>
      <c r="AS2472" s="21"/>
      <c r="AT2472" s="21"/>
      <c r="AU2472" s="21"/>
      <c r="AV2472" s="21"/>
      <c r="AW2472" s="21"/>
      <c r="AX2472" s="21"/>
      <c r="AY2472" s="21"/>
      <c r="AZ2472" s="21"/>
      <c r="BA2472" s="21"/>
      <c r="BB2472" s="21"/>
      <c r="BC2472" s="21"/>
      <c r="BD2472" s="21"/>
      <c r="BE2472" s="21"/>
      <c r="BF2472" s="21"/>
      <c r="BG2472" s="21"/>
      <c r="BH2472" s="21"/>
      <c r="BI2472" s="21"/>
      <c r="BJ2472" s="22">
        <f t="shared" si="21"/>
        <v>0</v>
      </c>
      <c r="BK2472" s="21"/>
      <c r="BL2472" s="21"/>
      <c r="BM2472" s="21"/>
      <c r="BN2472" s="23">
        <f t="shared" si="7"/>
        <v>10</v>
      </c>
      <c r="BO2472" s="23"/>
      <c r="BP2472" s="23"/>
      <c r="BQ2472" s="23"/>
      <c r="BR2472" s="23"/>
      <c r="BS2472" s="23"/>
      <c r="BT2472" s="23"/>
      <c r="BU2472" s="23"/>
      <c r="BV2472" s="23"/>
      <c r="BW2472" s="23"/>
      <c r="BX2472" s="23"/>
      <c r="BY2472" s="23">
        <v>10</v>
      </c>
      <c r="BZ2472" s="23"/>
      <c r="CA2472" s="23"/>
      <c r="CB2472" s="23"/>
      <c r="CC2472" s="23"/>
      <c r="CD2472" s="23"/>
      <c r="CE2472" s="23"/>
      <c r="CF2472" s="21">
        <f t="shared" si="9"/>
        <v>100</v>
      </c>
      <c r="CG2472" s="21"/>
      <c r="CH2472" s="21"/>
      <c r="CI2472" s="21"/>
      <c r="CJ2472" s="21"/>
      <c r="CK2472" s="21"/>
      <c r="CL2472" s="21"/>
      <c r="CM2472" s="21"/>
      <c r="CN2472" s="21"/>
      <c r="CO2472" s="21"/>
      <c r="CP2472" s="21"/>
      <c r="CQ2472" s="21"/>
      <c r="CR2472" s="21"/>
      <c r="CS2472" s="21"/>
      <c r="CT2472" s="21"/>
      <c r="CU2472" s="21">
        <v>100</v>
      </c>
      <c r="CV2472" s="21"/>
      <c r="CW2472" s="21"/>
      <c r="CX2472" s="23">
        <f t="shared" si="11"/>
        <v>1</v>
      </c>
      <c r="CY2472" s="23"/>
      <c r="CZ2472" s="23"/>
      <c r="DA2472" s="23"/>
      <c r="DB2472" s="23">
        <v>1</v>
      </c>
      <c r="DC2472" s="23"/>
      <c r="DD2472" s="23"/>
      <c r="DE2472" s="22">
        <f t="shared" si="13"/>
        <v>0</v>
      </c>
      <c r="DF2472" s="21"/>
      <c r="DG2472" s="21"/>
      <c r="DH2472" s="21"/>
      <c r="DI2472" s="21"/>
      <c r="DJ2472" s="21"/>
      <c r="DK2472" s="24">
        <f t="shared" si="15"/>
        <v>0</v>
      </c>
      <c r="DL2472" s="23"/>
      <c r="DM2472" s="23"/>
      <c r="DN2472" s="3"/>
      <c r="DO2472" s="3"/>
      <c r="DP2472" s="3"/>
      <c r="DQ2472" s="3"/>
      <c r="DR2472" s="3"/>
      <c r="DS2472" s="3"/>
      <c r="DT2472" s="3"/>
      <c r="DU2472" s="3"/>
      <c r="DV2472" s="3"/>
      <c r="DW2472" s="3"/>
      <c r="DX2472" s="3"/>
      <c r="DY2472" s="3"/>
      <c r="DZ2472" s="3"/>
      <c r="EA2472" s="3"/>
      <c r="EB2472" s="3"/>
      <c r="EC2472" s="3"/>
      <c r="ED2472" s="3"/>
      <c r="EE2472" s="3"/>
      <c r="EF2472" s="3"/>
      <c r="EG2472" s="3"/>
    </row>
    <row r="2473" spans="1:137" ht="15.75" customHeight="1">
      <c r="A2473" s="15" t="s">
        <v>7854</v>
      </c>
      <c r="B2473" s="15" t="s">
        <v>7855</v>
      </c>
      <c r="C2473" s="16">
        <v>27147991</v>
      </c>
      <c r="D2473" s="15">
        <v>605235997</v>
      </c>
      <c r="E2473" s="15" t="s">
        <v>3543</v>
      </c>
      <c r="F2473" s="15" t="s">
        <v>84</v>
      </c>
      <c r="G2473" s="15" t="s">
        <v>91</v>
      </c>
      <c r="H2473" s="15" t="s">
        <v>158</v>
      </c>
      <c r="I2473" s="17">
        <f t="shared" si="18"/>
        <v>0</v>
      </c>
      <c r="J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  <c r="U2473" s="17"/>
      <c r="V2473" s="17"/>
      <c r="W2473" s="17"/>
      <c r="X2473" s="17"/>
      <c r="Y2473" s="17"/>
      <c r="Z2473" s="18">
        <f t="shared" si="1"/>
        <v>29</v>
      </c>
      <c r="AA2473" s="19"/>
      <c r="AB2473" s="19"/>
      <c r="AC2473" s="19"/>
      <c r="AD2473" s="19"/>
      <c r="AE2473" s="19"/>
      <c r="AF2473" s="19"/>
      <c r="AG2473" s="19">
        <v>19</v>
      </c>
      <c r="AH2473" s="19"/>
      <c r="AI2473" s="19"/>
      <c r="AJ2473" s="19"/>
      <c r="AK2473" s="19"/>
      <c r="AL2473" s="19"/>
      <c r="AM2473" s="19"/>
      <c r="AN2473" s="19"/>
      <c r="AO2473" s="19">
        <v>10</v>
      </c>
      <c r="AP2473" s="19"/>
      <c r="AQ2473" s="19"/>
      <c r="AR2473" s="20">
        <f t="shared" si="3"/>
        <v>0</v>
      </c>
      <c r="AS2473" s="21"/>
      <c r="AT2473" s="21"/>
      <c r="AU2473" s="21"/>
      <c r="AV2473" s="21"/>
      <c r="AW2473" s="21"/>
      <c r="AX2473" s="21"/>
      <c r="AY2473" s="21"/>
      <c r="AZ2473" s="21"/>
      <c r="BA2473" s="21"/>
      <c r="BB2473" s="21"/>
      <c r="BC2473" s="21"/>
      <c r="BD2473" s="21"/>
      <c r="BE2473" s="21"/>
      <c r="BF2473" s="21"/>
      <c r="BG2473" s="21"/>
      <c r="BH2473" s="21"/>
      <c r="BI2473" s="21"/>
      <c r="BJ2473" s="22">
        <f t="shared" si="21"/>
        <v>0</v>
      </c>
      <c r="BK2473" s="21"/>
      <c r="BL2473" s="21"/>
      <c r="BM2473" s="21"/>
      <c r="BN2473" s="23">
        <f t="shared" si="7"/>
        <v>0</v>
      </c>
      <c r="BO2473" s="23"/>
      <c r="BP2473" s="23"/>
      <c r="BQ2473" s="23"/>
      <c r="BR2473" s="23"/>
      <c r="BS2473" s="23"/>
      <c r="BT2473" s="23"/>
      <c r="BU2473" s="23"/>
      <c r="BV2473" s="23"/>
      <c r="BW2473" s="23"/>
      <c r="BX2473" s="23"/>
      <c r="BY2473" s="23"/>
      <c r="BZ2473" s="23"/>
      <c r="CA2473" s="23"/>
      <c r="CB2473" s="23"/>
      <c r="CC2473" s="23"/>
      <c r="CD2473" s="23"/>
      <c r="CE2473" s="23"/>
      <c r="CF2473" s="21">
        <f t="shared" si="9"/>
        <v>100</v>
      </c>
      <c r="CG2473" s="21"/>
      <c r="CH2473" s="21"/>
      <c r="CI2473" s="21"/>
      <c r="CJ2473" s="21"/>
      <c r="CK2473" s="21"/>
      <c r="CL2473" s="21"/>
      <c r="CM2473" s="21"/>
      <c r="CN2473" s="21"/>
      <c r="CO2473" s="21"/>
      <c r="CP2473" s="21"/>
      <c r="CQ2473" s="21"/>
      <c r="CR2473" s="21"/>
      <c r="CS2473" s="21"/>
      <c r="CT2473" s="21"/>
      <c r="CU2473" s="21">
        <v>100</v>
      </c>
      <c r="CV2473" s="21"/>
      <c r="CW2473" s="21"/>
      <c r="CX2473" s="23">
        <f t="shared" si="11"/>
        <v>1</v>
      </c>
      <c r="CY2473" s="23"/>
      <c r="CZ2473" s="23"/>
      <c r="DA2473" s="23"/>
      <c r="DB2473" s="23">
        <v>1</v>
      </c>
      <c r="DC2473" s="23"/>
      <c r="DD2473" s="23"/>
      <c r="DE2473" s="22">
        <f t="shared" si="13"/>
        <v>0</v>
      </c>
      <c r="DF2473" s="21"/>
      <c r="DG2473" s="21"/>
      <c r="DH2473" s="21"/>
      <c r="DI2473" s="21"/>
      <c r="DJ2473" s="21"/>
      <c r="DK2473" s="24">
        <f t="shared" si="15"/>
        <v>0</v>
      </c>
      <c r="DL2473" s="23"/>
      <c r="DM2473" s="23"/>
      <c r="DN2473" s="3"/>
      <c r="DO2473" s="3"/>
      <c r="DP2473" s="3"/>
      <c r="DQ2473" s="3"/>
      <c r="DR2473" s="3"/>
      <c r="DS2473" s="3"/>
      <c r="DT2473" s="3"/>
      <c r="DU2473" s="3"/>
      <c r="DV2473" s="3"/>
      <c r="DW2473" s="3"/>
      <c r="DX2473" s="3"/>
      <c r="DY2473" s="3"/>
      <c r="DZ2473" s="3"/>
      <c r="EA2473" s="3"/>
      <c r="EB2473" s="3"/>
      <c r="EC2473" s="3"/>
      <c r="ED2473" s="3"/>
      <c r="EE2473" s="3"/>
      <c r="EF2473" s="3"/>
      <c r="EG2473" s="3"/>
    </row>
    <row r="2474" spans="1:137" ht="15.75" customHeight="1">
      <c r="A2474" s="15" t="s">
        <v>7856</v>
      </c>
      <c r="B2474" s="15" t="s">
        <v>7857</v>
      </c>
      <c r="C2474" s="16">
        <v>64769721</v>
      </c>
      <c r="D2474" s="15"/>
      <c r="E2474" s="15" t="s">
        <v>7858</v>
      </c>
      <c r="F2474" s="15" t="s">
        <v>84</v>
      </c>
      <c r="G2474" s="15" t="s">
        <v>101</v>
      </c>
      <c r="H2474" s="15" t="s">
        <v>174</v>
      </c>
      <c r="I2474" s="17">
        <f t="shared" si="18"/>
        <v>0</v>
      </c>
      <c r="J2474" s="17"/>
      <c r="K2474" s="17"/>
      <c r="L2474" s="17"/>
      <c r="M2474" s="17"/>
      <c r="N2474" s="17"/>
      <c r="O2474" s="17"/>
      <c r="P2474" s="17"/>
      <c r="Q2474" s="17"/>
      <c r="R2474" s="17"/>
      <c r="S2474" s="17"/>
      <c r="T2474" s="17"/>
      <c r="U2474" s="17"/>
      <c r="V2474" s="17"/>
      <c r="W2474" s="17"/>
      <c r="X2474" s="17"/>
      <c r="Y2474" s="17"/>
      <c r="Z2474" s="18">
        <f t="shared" si="1"/>
        <v>38</v>
      </c>
      <c r="AA2474" s="19"/>
      <c r="AB2474" s="19"/>
      <c r="AC2474" s="19"/>
      <c r="AD2474" s="19"/>
      <c r="AE2474" s="19"/>
      <c r="AF2474" s="25">
        <v>20</v>
      </c>
      <c r="AG2474" s="19"/>
      <c r="AH2474" s="19">
        <v>18</v>
      </c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20">
        <f t="shared" si="3"/>
        <v>0</v>
      </c>
      <c r="AS2474" s="21"/>
      <c r="AT2474" s="21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21"/>
      <c r="BE2474" s="21"/>
      <c r="BF2474" s="21"/>
      <c r="BG2474" s="21"/>
      <c r="BH2474" s="21"/>
      <c r="BI2474" s="21"/>
      <c r="BJ2474" s="22">
        <f t="shared" si="21"/>
        <v>0</v>
      </c>
      <c r="BK2474" s="21"/>
      <c r="BL2474" s="21"/>
      <c r="BM2474" s="21"/>
      <c r="BN2474" s="23">
        <f t="shared" si="7"/>
        <v>5</v>
      </c>
      <c r="BO2474" s="23"/>
      <c r="BP2474" s="23"/>
      <c r="BQ2474" s="23">
        <v>5</v>
      </c>
      <c r="BR2474" s="23"/>
      <c r="BS2474" s="23"/>
      <c r="BT2474" s="23"/>
      <c r="BU2474" s="23"/>
      <c r="BV2474" s="23"/>
      <c r="BW2474" s="23"/>
      <c r="BX2474" s="23"/>
      <c r="BY2474" s="23"/>
      <c r="BZ2474" s="23"/>
      <c r="CA2474" s="23"/>
      <c r="CB2474" s="23"/>
      <c r="CC2474" s="23"/>
      <c r="CD2474" s="23"/>
      <c r="CE2474" s="23"/>
      <c r="CF2474" s="21">
        <f t="shared" si="9"/>
        <v>0</v>
      </c>
      <c r="CG2474" s="21"/>
      <c r="CH2474" s="21"/>
      <c r="CI2474" s="21"/>
      <c r="CJ2474" s="21"/>
      <c r="CK2474" s="21"/>
      <c r="CL2474" s="21"/>
      <c r="CM2474" s="21"/>
      <c r="CN2474" s="21"/>
      <c r="CO2474" s="21"/>
      <c r="CP2474" s="21"/>
      <c r="CQ2474" s="21"/>
      <c r="CR2474" s="21"/>
      <c r="CS2474" s="21"/>
      <c r="CT2474" s="21"/>
      <c r="CU2474" s="21"/>
      <c r="CV2474" s="21"/>
      <c r="CW2474" s="21"/>
      <c r="CX2474" s="23">
        <f t="shared" si="11"/>
        <v>0</v>
      </c>
      <c r="CY2474" s="23"/>
      <c r="CZ2474" s="23"/>
      <c r="DA2474" s="23"/>
      <c r="DB2474" s="23"/>
      <c r="DC2474" s="23"/>
      <c r="DD2474" s="23"/>
      <c r="DE2474" s="22">
        <f t="shared" si="13"/>
        <v>0</v>
      </c>
      <c r="DF2474" s="21"/>
      <c r="DG2474" s="21"/>
      <c r="DH2474" s="21"/>
      <c r="DI2474" s="21"/>
      <c r="DJ2474" s="21"/>
      <c r="DK2474" s="24">
        <f t="shared" si="15"/>
        <v>0</v>
      </c>
      <c r="DL2474" s="23"/>
      <c r="DM2474" s="23"/>
      <c r="DN2474" s="3"/>
      <c r="DO2474" s="3"/>
      <c r="DP2474" s="3"/>
      <c r="DQ2474" s="3"/>
      <c r="DR2474" s="3"/>
      <c r="DS2474" s="3"/>
      <c r="DT2474" s="3"/>
      <c r="DU2474" s="3"/>
      <c r="DV2474" s="3"/>
      <c r="DW2474" s="3"/>
      <c r="DX2474" s="3"/>
      <c r="DY2474" s="3"/>
      <c r="DZ2474" s="3"/>
      <c r="EA2474" s="3"/>
      <c r="EB2474" s="3"/>
      <c r="EC2474" s="3"/>
      <c r="ED2474" s="3"/>
      <c r="EE2474" s="3"/>
      <c r="EF2474" s="3"/>
      <c r="EG2474" s="3"/>
    </row>
    <row r="2475" spans="1:137" ht="15.75" customHeight="1">
      <c r="A2475" s="15" t="s">
        <v>7859</v>
      </c>
      <c r="B2475" s="15" t="s">
        <v>7860</v>
      </c>
      <c r="C2475" s="16" t="s">
        <v>7861</v>
      </c>
      <c r="D2475" s="15"/>
      <c r="E2475" s="15" t="s">
        <v>7862</v>
      </c>
      <c r="F2475" s="15"/>
      <c r="G2475" s="15" t="s">
        <v>677</v>
      </c>
      <c r="H2475" s="15" t="s">
        <v>174</v>
      </c>
      <c r="I2475" s="17">
        <f t="shared" si="18"/>
        <v>0</v>
      </c>
      <c r="J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  <c r="U2475" s="17"/>
      <c r="V2475" s="17"/>
      <c r="W2475" s="17"/>
      <c r="X2475" s="17"/>
      <c r="Y2475" s="17"/>
      <c r="Z2475" s="18">
        <f t="shared" si="1"/>
        <v>0</v>
      </c>
      <c r="AA2475" s="19"/>
      <c r="AB2475" s="19"/>
      <c r="AC2475" s="19"/>
      <c r="AD2475" s="19"/>
      <c r="AE2475" s="19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20">
        <f t="shared" si="3"/>
        <v>0</v>
      </c>
      <c r="AS2475" s="21"/>
      <c r="AT2475" s="21"/>
      <c r="AU2475" s="21"/>
      <c r="AV2475" s="21"/>
      <c r="AW2475" s="21"/>
      <c r="AX2475" s="21"/>
      <c r="AY2475" s="21"/>
      <c r="AZ2475" s="21"/>
      <c r="BA2475" s="21"/>
      <c r="BB2475" s="21"/>
      <c r="BC2475" s="21"/>
      <c r="BD2475" s="21"/>
      <c r="BE2475" s="21"/>
      <c r="BF2475" s="21"/>
      <c r="BG2475" s="21"/>
      <c r="BH2475" s="21"/>
      <c r="BI2475" s="21"/>
      <c r="BJ2475" s="22">
        <f t="shared" si="21"/>
        <v>0</v>
      </c>
      <c r="BK2475" s="21"/>
      <c r="BL2475" s="21"/>
      <c r="BM2475" s="21"/>
      <c r="BN2475" s="23">
        <f t="shared" si="7"/>
        <v>30</v>
      </c>
      <c r="BO2475" s="23"/>
      <c r="BP2475" s="23"/>
      <c r="BQ2475" s="23">
        <v>30</v>
      </c>
      <c r="BR2475" s="23"/>
      <c r="BS2475" s="23"/>
      <c r="BT2475" s="23"/>
      <c r="BU2475" s="23"/>
      <c r="BV2475" s="23"/>
      <c r="BW2475" s="23"/>
      <c r="BX2475" s="23"/>
      <c r="BY2475" s="23"/>
      <c r="BZ2475" s="23"/>
      <c r="CA2475" s="23"/>
      <c r="CB2475" s="23"/>
      <c r="CC2475" s="23"/>
      <c r="CD2475" s="23"/>
      <c r="CE2475" s="23"/>
      <c r="CF2475" s="21">
        <f t="shared" si="9"/>
        <v>3400</v>
      </c>
      <c r="CG2475" s="21"/>
      <c r="CH2475" s="21"/>
      <c r="CI2475" s="21"/>
      <c r="CJ2475" s="21">
        <v>1400</v>
      </c>
      <c r="CK2475" s="21"/>
      <c r="CL2475" s="21"/>
      <c r="CM2475" s="21"/>
      <c r="CN2475" s="21"/>
      <c r="CO2475" s="21"/>
      <c r="CP2475" s="21"/>
      <c r="CQ2475" s="21"/>
      <c r="CR2475" s="21"/>
      <c r="CS2475" s="21"/>
      <c r="CT2475" s="21"/>
      <c r="CU2475" s="21"/>
      <c r="CV2475" s="21"/>
      <c r="CW2475" s="21">
        <v>2000</v>
      </c>
      <c r="CX2475" s="23">
        <f t="shared" si="11"/>
        <v>0</v>
      </c>
      <c r="CY2475" s="23"/>
      <c r="CZ2475" s="23"/>
      <c r="DA2475" s="23"/>
      <c r="DB2475" s="23"/>
      <c r="DC2475" s="23"/>
      <c r="DD2475" s="23"/>
      <c r="DE2475" s="22">
        <f t="shared" si="13"/>
        <v>1000</v>
      </c>
      <c r="DF2475" s="21"/>
      <c r="DG2475" s="21">
        <v>1000</v>
      </c>
      <c r="DH2475" s="21"/>
      <c r="DI2475" s="21"/>
      <c r="DJ2475" s="21"/>
      <c r="DK2475" s="24">
        <f t="shared" si="15"/>
        <v>0</v>
      </c>
      <c r="DL2475" s="23"/>
      <c r="DM2475" s="23"/>
      <c r="DN2475" s="3"/>
      <c r="DO2475" s="3"/>
      <c r="DP2475" s="3"/>
      <c r="DQ2475" s="3"/>
      <c r="DR2475" s="3"/>
      <c r="DS2475" s="3"/>
      <c r="DT2475" s="3"/>
      <c r="DU2475" s="3"/>
      <c r="DV2475" s="3"/>
      <c r="DW2475" s="3"/>
      <c r="DX2475" s="3"/>
      <c r="DY2475" s="3"/>
      <c r="DZ2475" s="3"/>
      <c r="EA2475" s="3"/>
      <c r="EB2475" s="3"/>
      <c r="EC2475" s="3"/>
      <c r="ED2475" s="3"/>
      <c r="EE2475" s="3"/>
      <c r="EF2475" s="3"/>
      <c r="EG2475" s="3"/>
    </row>
    <row r="2476" spans="1:137" ht="15.75" customHeight="1">
      <c r="A2476" s="15" t="s">
        <v>7863</v>
      </c>
      <c r="B2476" s="15" t="s">
        <v>7864</v>
      </c>
      <c r="C2476" s="16">
        <v>26749050</v>
      </c>
      <c r="D2476" s="15"/>
      <c r="E2476" s="15" t="s">
        <v>5553</v>
      </c>
      <c r="F2476" s="15" t="s">
        <v>84</v>
      </c>
      <c r="G2476" s="15" t="s">
        <v>101</v>
      </c>
      <c r="H2476" s="15" t="s">
        <v>216</v>
      </c>
      <c r="I2476" s="17">
        <f t="shared" si="18"/>
        <v>0</v>
      </c>
      <c r="J2476" s="17"/>
      <c r="K2476" s="17"/>
      <c r="L2476" s="17"/>
      <c r="M2476" s="17"/>
      <c r="N2476" s="17"/>
      <c r="O2476" s="17"/>
      <c r="P2476" s="17"/>
      <c r="Q2476" s="17"/>
      <c r="R2476" s="17"/>
      <c r="S2476" s="17"/>
      <c r="T2476" s="17"/>
      <c r="U2476" s="17"/>
      <c r="V2476" s="17"/>
      <c r="W2476" s="17"/>
      <c r="X2476" s="17"/>
      <c r="Y2476" s="17"/>
      <c r="Z2476" s="18">
        <f t="shared" si="1"/>
        <v>10</v>
      </c>
      <c r="AA2476" s="19"/>
      <c r="AB2476" s="19"/>
      <c r="AC2476" s="19"/>
      <c r="AD2476" s="19"/>
      <c r="AE2476" s="19"/>
      <c r="AF2476" s="19">
        <v>10</v>
      </c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20">
        <f t="shared" si="3"/>
        <v>0</v>
      </c>
      <c r="AS2476" s="21"/>
      <c r="AT2476" s="21"/>
      <c r="AU2476" s="21"/>
      <c r="AV2476" s="21"/>
      <c r="AW2476" s="21"/>
      <c r="AX2476" s="21"/>
      <c r="AY2476" s="21"/>
      <c r="AZ2476" s="21"/>
      <c r="BA2476" s="21"/>
      <c r="BB2476" s="21"/>
      <c r="BC2476" s="21"/>
      <c r="BD2476" s="21"/>
      <c r="BE2476" s="21"/>
      <c r="BF2476" s="21"/>
      <c r="BG2476" s="21"/>
      <c r="BH2476" s="21"/>
      <c r="BI2476" s="21"/>
      <c r="BJ2476" s="22">
        <f t="shared" si="21"/>
        <v>0</v>
      </c>
      <c r="BK2476" s="21"/>
      <c r="BL2476" s="21"/>
      <c r="BM2476" s="21"/>
      <c r="BN2476" s="23">
        <f t="shared" si="7"/>
        <v>1</v>
      </c>
      <c r="BO2476" s="23"/>
      <c r="BP2476" s="23"/>
      <c r="BQ2476" s="23">
        <v>1</v>
      </c>
      <c r="BR2476" s="23"/>
      <c r="BS2476" s="23"/>
      <c r="BT2476" s="23"/>
      <c r="BU2476" s="23"/>
      <c r="BV2476" s="23"/>
      <c r="BW2476" s="23"/>
      <c r="BX2476" s="23"/>
      <c r="BY2476" s="23"/>
      <c r="BZ2476" s="23"/>
      <c r="CA2476" s="23"/>
      <c r="CB2476" s="23"/>
      <c r="CC2476" s="23"/>
      <c r="CD2476" s="23"/>
      <c r="CE2476" s="23"/>
      <c r="CF2476" s="21">
        <f t="shared" si="9"/>
        <v>0</v>
      </c>
      <c r="CG2476" s="21"/>
      <c r="CH2476" s="21"/>
      <c r="CI2476" s="21"/>
      <c r="CJ2476" s="21"/>
      <c r="CK2476" s="21"/>
      <c r="CL2476" s="21"/>
      <c r="CM2476" s="21"/>
      <c r="CN2476" s="21"/>
      <c r="CO2476" s="21"/>
      <c r="CP2476" s="21"/>
      <c r="CQ2476" s="21"/>
      <c r="CR2476" s="21"/>
      <c r="CS2476" s="21"/>
      <c r="CT2476" s="21"/>
      <c r="CU2476" s="21"/>
      <c r="CV2476" s="21"/>
      <c r="CW2476" s="21"/>
      <c r="CX2476" s="23">
        <f t="shared" si="11"/>
        <v>0</v>
      </c>
      <c r="CY2476" s="23"/>
      <c r="CZ2476" s="23"/>
      <c r="DA2476" s="23"/>
      <c r="DB2476" s="23"/>
      <c r="DC2476" s="23"/>
      <c r="DD2476" s="23"/>
      <c r="DE2476" s="22">
        <f t="shared" si="13"/>
        <v>0</v>
      </c>
      <c r="DF2476" s="21"/>
      <c r="DG2476" s="21"/>
      <c r="DH2476" s="21"/>
      <c r="DI2476" s="21"/>
      <c r="DJ2476" s="21"/>
      <c r="DK2476" s="24">
        <f t="shared" si="15"/>
        <v>0</v>
      </c>
      <c r="DL2476" s="23"/>
      <c r="DM2476" s="23"/>
      <c r="DN2476" s="3"/>
      <c r="DO2476" s="3"/>
      <c r="DP2476" s="3"/>
      <c r="DQ2476" s="3"/>
      <c r="DR2476" s="3"/>
      <c r="DS2476" s="3"/>
      <c r="DT2476" s="3"/>
      <c r="DU2476" s="3"/>
      <c r="DV2476" s="3"/>
      <c r="DW2476" s="3"/>
      <c r="DX2476" s="3"/>
      <c r="DY2476" s="3"/>
      <c r="DZ2476" s="3"/>
      <c r="EA2476" s="3"/>
      <c r="EB2476" s="3"/>
      <c r="EC2476" s="3"/>
      <c r="ED2476" s="3"/>
      <c r="EE2476" s="3"/>
      <c r="EF2476" s="3"/>
      <c r="EG2476" s="3"/>
    </row>
    <row r="2477" spans="1:137" ht="15.75" customHeight="1">
      <c r="A2477" s="15" t="s">
        <v>7865</v>
      </c>
      <c r="B2477" s="15" t="s">
        <v>7866</v>
      </c>
      <c r="C2477" s="16">
        <v>61854093</v>
      </c>
      <c r="D2477" s="15"/>
      <c r="E2477" s="15" t="s">
        <v>7867</v>
      </c>
      <c r="F2477" s="15" t="s">
        <v>84</v>
      </c>
      <c r="G2477" s="15" t="s">
        <v>101</v>
      </c>
      <c r="H2477" s="15" t="s">
        <v>86</v>
      </c>
      <c r="I2477" s="17">
        <f t="shared" si="18"/>
        <v>0</v>
      </c>
      <c r="J2477" s="17"/>
      <c r="K2477" s="17"/>
      <c r="L2477" s="17"/>
      <c r="M2477" s="17"/>
      <c r="N2477" s="17"/>
      <c r="O2477" s="17"/>
      <c r="P2477" s="17"/>
      <c r="Q2477" s="17"/>
      <c r="R2477" s="17"/>
      <c r="S2477" s="17"/>
      <c r="T2477" s="17"/>
      <c r="U2477" s="17"/>
      <c r="V2477" s="17"/>
      <c r="W2477" s="17"/>
      <c r="X2477" s="17"/>
      <c r="Y2477" s="17"/>
      <c r="Z2477" s="18">
        <f t="shared" si="1"/>
        <v>31</v>
      </c>
      <c r="AA2477" s="19"/>
      <c r="AB2477" s="19"/>
      <c r="AC2477" s="19"/>
      <c r="AD2477" s="19"/>
      <c r="AE2477" s="19"/>
      <c r="AF2477" s="19">
        <v>16</v>
      </c>
      <c r="AG2477" s="19"/>
      <c r="AH2477" s="19">
        <f>6+9</f>
        <v>15</v>
      </c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20">
        <f t="shared" si="3"/>
        <v>0</v>
      </c>
      <c r="AS2477" s="21"/>
      <c r="AT2477" s="21"/>
      <c r="AU2477" s="21"/>
      <c r="AV2477" s="21"/>
      <c r="AW2477" s="21"/>
      <c r="AX2477" s="21"/>
      <c r="AY2477" s="21"/>
      <c r="AZ2477" s="21"/>
      <c r="BA2477" s="21"/>
      <c r="BB2477" s="21"/>
      <c r="BC2477" s="21"/>
      <c r="BD2477" s="21"/>
      <c r="BE2477" s="21"/>
      <c r="BF2477" s="21"/>
      <c r="BG2477" s="21"/>
      <c r="BH2477" s="21"/>
      <c r="BI2477" s="21"/>
      <c r="BJ2477" s="22">
        <f t="shared" si="21"/>
        <v>0</v>
      </c>
      <c r="BK2477" s="21"/>
      <c r="BL2477" s="21"/>
      <c r="BM2477" s="21"/>
      <c r="BN2477" s="23">
        <f t="shared" si="7"/>
        <v>5</v>
      </c>
      <c r="BO2477" s="23"/>
      <c r="BP2477" s="23"/>
      <c r="BQ2477" s="23">
        <v>5</v>
      </c>
      <c r="BR2477" s="23"/>
      <c r="BS2477" s="23"/>
      <c r="BT2477" s="23"/>
      <c r="BU2477" s="23"/>
      <c r="BV2477" s="23"/>
      <c r="BW2477" s="23"/>
      <c r="BX2477" s="23"/>
      <c r="BY2477" s="23"/>
      <c r="BZ2477" s="23"/>
      <c r="CA2477" s="23"/>
      <c r="CB2477" s="23"/>
      <c r="CC2477" s="23"/>
      <c r="CD2477" s="23"/>
      <c r="CE2477" s="23"/>
      <c r="CF2477" s="21">
        <f t="shared" si="9"/>
        <v>0</v>
      </c>
      <c r="CG2477" s="21"/>
      <c r="CH2477" s="21"/>
      <c r="CI2477" s="21"/>
      <c r="CJ2477" s="21"/>
      <c r="CK2477" s="21"/>
      <c r="CL2477" s="21"/>
      <c r="CM2477" s="21"/>
      <c r="CN2477" s="21"/>
      <c r="CO2477" s="21"/>
      <c r="CP2477" s="21"/>
      <c r="CQ2477" s="21"/>
      <c r="CR2477" s="21"/>
      <c r="CS2477" s="21"/>
      <c r="CT2477" s="21"/>
      <c r="CU2477" s="21"/>
      <c r="CV2477" s="21"/>
      <c r="CW2477" s="21"/>
      <c r="CX2477" s="23">
        <f t="shared" si="11"/>
        <v>0</v>
      </c>
      <c r="CY2477" s="23"/>
      <c r="CZ2477" s="23"/>
      <c r="DA2477" s="23"/>
      <c r="DB2477" s="23"/>
      <c r="DC2477" s="23"/>
      <c r="DD2477" s="23"/>
      <c r="DE2477" s="22">
        <f t="shared" si="13"/>
        <v>0</v>
      </c>
      <c r="DF2477" s="21"/>
      <c r="DG2477" s="21"/>
      <c r="DH2477" s="21"/>
      <c r="DI2477" s="21"/>
      <c r="DJ2477" s="21"/>
      <c r="DK2477" s="24">
        <f t="shared" si="15"/>
        <v>0</v>
      </c>
      <c r="DL2477" s="23"/>
      <c r="DM2477" s="23"/>
      <c r="DN2477" s="3"/>
      <c r="DO2477" s="3"/>
      <c r="DP2477" s="3"/>
      <c r="DQ2477" s="3"/>
      <c r="DR2477" s="3"/>
      <c r="DS2477" s="3"/>
      <c r="DT2477" s="3"/>
      <c r="DU2477" s="3"/>
      <c r="DV2477" s="3"/>
      <c r="DW2477" s="3"/>
      <c r="DX2477" s="3"/>
      <c r="DY2477" s="3"/>
      <c r="DZ2477" s="3"/>
      <c r="EA2477" s="3"/>
      <c r="EB2477" s="3"/>
      <c r="EC2477" s="3"/>
      <c r="ED2477" s="3"/>
      <c r="EE2477" s="3"/>
      <c r="EF2477" s="3"/>
      <c r="EG2477" s="3"/>
    </row>
    <row r="2478" spans="1:137" ht="15.75" customHeight="1">
      <c r="A2478" s="15" t="s">
        <v>7868</v>
      </c>
      <c r="B2478" s="15" t="s">
        <v>7869</v>
      </c>
      <c r="C2478" s="16" t="s">
        <v>7870</v>
      </c>
      <c r="D2478" s="15"/>
      <c r="E2478" s="15" t="s">
        <v>7871</v>
      </c>
      <c r="F2478" s="15" t="s">
        <v>84</v>
      </c>
      <c r="G2478" s="15" t="s">
        <v>101</v>
      </c>
      <c r="H2478" s="15" t="s">
        <v>57</v>
      </c>
      <c r="I2478" s="17">
        <f t="shared" si="18"/>
        <v>0</v>
      </c>
      <c r="J2478" s="17"/>
      <c r="K2478" s="17"/>
      <c r="L2478" s="17"/>
      <c r="M2478" s="17"/>
      <c r="N2478" s="17"/>
      <c r="O2478" s="17"/>
      <c r="P2478" s="17"/>
      <c r="Q2478" s="17"/>
      <c r="R2478" s="17"/>
      <c r="S2478" s="17"/>
      <c r="T2478" s="17"/>
      <c r="U2478" s="17"/>
      <c r="V2478" s="17"/>
      <c r="W2478" s="17"/>
      <c r="X2478" s="17"/>
      <c r="Y2478" s="17"/>
      <c r="Z2478" s="18">
        <f t="shared" si="1"/>
        <v>19</v>
      </c>
      <c r="AA2478" s="19"/>
      <c r="AB2478" s="19"/>
      <c r="AC2478" s="19"/>
      <c r="AD2478" s="19"/>
      <c r="AE2478" s="19"/>
      <c r="AF2478" s="19">
        <v>10</v>
      </c>
      <c r="AG2478" s="19"/>
      <c r="AH2478" s="19">
        <v>9</v>
      </c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20">
        <f t="shared" si="3"/>
        <v>0</v>
      </c>
      <c r="AS2478" s="21"/>
      <c r="AT2478" s="21"/>
      <c r="AU2478" s="21"/>
      <c r="AV2478" s="21"/>
      <c r="AW2478" s="21"/>
      <c r="AX2478" s="21"/>
      <c r="AY2478" s="21"/>
      <c r="AZ2478" s="21"/>
      <c r="BA2478" s="21"/>
      <c r="BB2478" s="21"/>
      <c r="BC2478" s="21"/>
      <c r="BD2478" s="21"/>
      <c r="BE2478" s="21"/>
      <c r="BF2478" s="21"/>
      <c r="BG2478" s="21"/>
      <c r="BH2478" s="21"/>
      <c r="BI2478" s="21"/>
      <c r="BJ2478" s="22">
        <f t="shared" si="21"/>
        <v>0</v>
      </c>
      <c r="BK2478" s="21"/>
      <c r="BL2478" s="21"/>
      <c r="BM2478" s="21"/>
      <c r="BN2478" s="23">
        <f t="shared" si="7"/>
        <v>0</v>
      </c>
      <c r="BO2478" s="23"/>
      <c r="BP2478" s="23"/>
      <c r="BQ2478" s="23"/>
      <c r="BR2478" s="23"/>
      <c r="BS2478" s="23"/>
      <c r="BT2478" s="23"/>
      <c r="BU2478" s="23"/>
      <c r="BV2478" s="23"/>
      <c r="BW2478" s="23"/>
      <c r="BX2478" s="23"/>
      <c r="BY2478" s="23"/>
      <c r="BZ2478" s="23"/>
      <c r="CA2478" s="23"/>
      <c r="CB2478" s="23"/>
      <c r="CC2478" s="23"/>
      <c r="CD2478" s="23"/>
      <c r="CE2478" s="23"/>
      <c r="CF2478" s="21">
        <f t="shared" si="9"/>
        <v>0</v>
      </c>
      <c r="CG2478" s="21"/>
      <c r="CH2478" s="21"/>
      <c r="CI2478" s="21"/>
      <c r="CJ2478" s="21"/>
      <c r="CK2478" s="21"/>
      <c r="CL2478" s="21"/>
      <c r="CM2478" s="21"/>
      <c r="CN2478" s="21"/>
      <c r="CO2478" s="21"/>
      <c r="CP2478" s="21"/>
      <c r="CQ2478" s="21"/>
      <c r="CR2478" s="21"/>
      <c r="CS2478" s="21"/>
      <c r="CT2478" s="21"/>
      <c r="CU2478" s="21"/>
      <c r="CV2478" s="21"/>
      <c r="CW2478" s="21"/>
      <c r="CX2478" s="23">
        <f t="shared" si="11"/>
        <v>0</v>
      </c>
      <c r="CY2478" s="23"/>
      <c r="CZ2478" s="23"/>
      <c r="DA2478" s="23"/>
      <c r="DB2478" s="23"/>
      <c r="DC2478" s="23"/>
      <c r="DD2478" s="23"/>
      <c r="DE2478" s="22">
        <f t="shared" si="13"/>
        <v>0</v>
      </c>
      <c r="DF2478" s="21"/>
      <c r="DG2478" s="21"/>
      <c r="DH2478" s="21"/>
      <c r="DI2478" s="21"/>
      <c r="DJ2478" s="21"/>
      <c r="DK2478" s="24">
        <f t="shared" si="15"/>
        <v>0</v>
      </c>
      <c r="DL2478" s="23"/>
      <c r="DM2478" s="23"/>
      <c r="DN2478" s="3"/>
      <c r="DO2478" s="3"/>
      <c r="DP2478" s="3"/>
      <c r="DQ2478" s="3"/>
      <c r="DR2478" s="3"/>
      <c r="DS2478" s="3"/>
      <c r="DT2478" s="3"/>
      <c r="DU2478" s="3"/>
      <c r="DV2478" s="3"/>
      <c r="DW2478" s="3"/>
      <c r="DX2478" s="3"/>
      <c r="DY2478" s="3"/>
      <c r="DZ2478" s="3"/>
      <c r="EA2478" s="3"/>
      <c r="EB2478" s="3"/>
      <c r="EC2478" s="3"/>
      <c r="ED2478" s="3"/>
      <c r="EE2478" s="3"/>
      <c r="EF2478" s="3"/>
      <c r="EG2478" s="3"/>
    </row>
    <row r="2479" spans="1:137" ht="15.75" customHeight="1">
      <c r="A2479" s="15" t="s">
        <v>7872</v>
      </c>
      <c r="B2479" s="15" t="s">
        <v>7873</v>
      </c>
      <c r="C2479" s="16">
        <v>62591355</v>
      </c>
      <c r="D2479" s="15"/>
      <c r="E2479" s="15" t="s">
        <v>7874</v>
      </c>
      <c r="F2479" s="15" t="s">
        <v>84</v>
      </c>
      <c r="G2479" s="15" t="s">
        <v>101</v>
      </c>
      <c r="H2479" s="15" t="s">
        <v>216</v>
      </c>
      <c r="I2479" s="17">
        <f t="shared" si="18"/>
        <v>0</v>
      </c>
      <c r="J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17"/>
      <c r="U2479" s="17"/>
      <c r="V2479" s="17"/>
      <c r="W2479" s="17"/>
      <c r="X2479" s="17"/>
      <c r="Y2479" s="17"/>
      <c r="Z2479" s="18">
        <f t="shared" si="1"/>
        <v>20</v>
      </c>
      <c r="AA2479" s="19"/>
      <c r="AB2479" s="19"/>
      <c r="AC2479" s="19"/>
      <c r="AD2479" s="19"/>
      <c r="AE2479" s="19"/>
      <c r="AF2479" s="25">
        <v>20</v>
      </c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20">
        <f t="shared" si="3"/>
        <v>0</v>
      </c>
      <c r="AS2479" s="21"/>
      <c r="AT2479" s="21"/>
      <c r="AU2479" s="21"/>
      <c r="AV2479" s="21"/>
      <c r="AW2479" s="21"/>
      <c r="AX2479" s="21"/>
      <c r="AY2479" s="21"/>
      <c r="AZ2479" s="21"/>
      <c r="BA2479" s="21"/>
      <c r="BB2479" s="21"/>
      <c r="BC2479" s="21"/>
      <c r="BD2479" s="21"/>
      <c r="BE2479" s="21"/>
      <c r="BF2479" s="21"/>
      <c r="BG2479" s="21"/>
      <c r="BH2479" s="21"/>
      <c r="BI2479" s="21"/>
      <c r="BJ2479" s="22">
        <f t="shared" si="21"/>
        <v>0</v>
      </c>
      <c r="BK2479" s="21"/>
      <c r="BL2479" s="21"/>
      <c r="BM2479" s="21"/>
      <c r="BN2479" s="23">
        <f t="shared" si="7"/>
        <v>0</v>
      </c>
      <c r="BO2479" s="23"/>
      <c r="BP2479" s="23"/>
      <c r="BQ2479" s="23"/>
      <c r="BR2479" s="23"/>
      <c r="BS2479" s="23"/>
      <c r="BT2479" s="23"/>
      <c r="BU2479" s="23"/>
      <c r="BV2479" s="23"/>
      <c r="BW2479" s="23"/>
      <c r="BX2479" s="23"/>
      <c r="BY2479" s="23"/>
      <c r="BZ2479" s="23"/>
      <c r="CA2479" s="23"/>
      <c r="CB2479" s="23"/>
      <c r="CC2479" s="23"/>
      <c r="CD2479" s="23"/>
      <c r="CE2479" s="23"/>
      <c r="CF2479" s="21">
        <f t="shared" si="9"/>
        <v>0</v>
      </c>
      <c r="CG2479" s="21"/>
      <c r="CH2479" s="21"/>
      <c r="CI2479" s="21"/>
      <c r="CJ2479" s="21"/>
      <c r="CK2479" s="21"/>
      <c r="CL2479" s="21"/>
      <c r="CM2479" s="21"/>
      <c r="CN2479" s="21"/>
      <c r="CO2479" s="21"/>
      <c r="CP2479" s="21"/>
      <c r="CQ2479" s="21"/>
      <c r="CR2479" s="21"/>
      <c r="CS2479" s="21"/>
      <c r="CT2479" s="21"/>
      <c r="CU2479" s="21"/>
      <c r="CV2479" s="21"/>
      <c r="CW2479" s="21"/>
      <c r="CX2479" s="23">
        <f t="shared" si="11"/>
        <v>0</v>
      </c>
      <c r="CY2479" s="23"/>
      <c r="CZ2479" s="23"/>
      <c r="DA2479" s="23"/>
      <c r="DB2479" s="23"/>
      <c r="DC2479" s="23"/>
      <c r="DD2479" s="23"/>
      <c r="DE2479" s="22">
        <f t="shared" si="13"/>
        <v>0</v>
      </c>
      <c r="DF2479" s="21"/>
      <c r="DG2479" s="21"/>
      <c r="DH2479" s="21"/>
      <c r="DI2479" s="21"/>
      <c r="DJ2479" s="21"/>
      <c r="DK2479" s="24">
        <f t="shared" si="15"/>
        <v>0</v>
      </c>
      <c r="DL2479" s="23"/>
      <c r="DM2479" s="23"/>
      <c r="DN2479" s="3"/>
      <c r="DO2479" s="3"/>
      <c r="DP2479" s="3"/>
      <c r="DQ2479" s="3"/>
      <c r="DR2479" s="3"/>
      <c r="DS2479" s="3"/>
      <c r="DT2479" s="3"/>
      <c r="DU2479" s="3"/>
      <c r="DV2479" s="3"/>
      <c r="DW2479" s="3"/>
      <c r="DX2479" s="3"/>
      <c r="DY2479" s="3"/>
      <c r="DZ2479" s="3"/>
      <c r="EA2479" s="3"/>
      <c r="EB2479" s="3"/>
      <c r="EC2479" s="3"/>
      <c r="ED2479" s="3"/>
      <c r="EE2479" s="3"/>
      <c r="EF2479" s="3"/>
      <c r="EG2479" s="3"/>
    </row>
    <row r="2480" spans="1:137" ht="15.75" customHeight="1">
      <c r="A2480" s="15" t="s">
        <v>7875</v>
      </c>
      <c r="B2480" s="15" t="s">
        <v>7876</v>
      </c>
      <c r="C2480" s="16">
        <v>63834537</v>
      </c>
      <c r="D2480" s="15"/>
      <c r="E2480" s="15" t="s">
        <v>7877</v>
      </c>
      <c r="F2480" s="15" t="s">
        <v>84</v>
      </c>
      <c r="G2480" s="15" t="s">
        <v>101</v>
      </c>
      <c r="H2480" s="15" t="s">
        <v>86</v>
      </c>
      <c r="I2480" s="17">
        <f t="shared" si="18"/>
        <v>0</v>
      </c>
      <c r="J2480" s="17"/>
      <c r="K2480" s="17"/>
      <c r="L2480" s="17"/>
      <c r="M2480" s="17"/>
      <c r="N2480" s="17"/>
      <c r="O2480" s="17"/>
      <c r="P2480" s="17"/>
      <c r="Q2480" s="17"/>
      <c r="R2480" s="17"/>
      <c r="S2480" s="17"/>
      <c r="T2480" s="17"/>
      <c r="U2480" s="17"/>
      <c r="V2480" s="17"/>
      <c r="W2480" s="17"/>
      <c r="X2480" s="17"/>
      <c r="Y2480" s="17"/>
      <c r="Z2480" s="18">
        <f t="shared" si="1"/>
        <v>19</v>
      </c>
      <c r="AA2480" s="19"/>
      <c r="AB2480" s="19"/>
      <c r="AC2480" s="19"/>
      <c r="AD2480" s="19"/>
      <c r="AE2480" s="19"/>
      <c r="AF2480" s="19">
        <v>10</v>
      </c>
      <c r="AG2480" s="19"/>
      <c r="AH2480" s="19">
        <v>9</v>
      </c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20">
        <f t="shared" si="3"/>
        <v>0</v>
      </c>
      <c r="AS2480" s="21"/>
      <c r="AT2480" s="21"/>
      <c r="AU2480" s="21"/>
      <c r="AV2480" s="21"/>
      <c r="AW2480" s="21"/>
      <c r="AX2480" s="21"/>
      <c r="AY2480" s="21"/>
      <c r="AZ2480" s="21"/>
      <c r="BA2480" s="21"/>
      <c r="BB2480" s="21"/>
      <c r="BC2480" s="21"/>
      <c r="BD2480" s="21"/>
      <c r="BE2480" s="21"/>
      <c r="BF2480" s="21"/>
      <c r="BG2480" s="21"/>
      <c r="BH2480" s="21"/>
      <c r="BI2480" s="21"/>
      <c r="BJ2480" s="22">
        <f t="shared" si="21"/>
        <v>0</v>
      </c>
      <c r="BK2480" s="21"/>
      <c r="BL2480" s="21"/>
      <c r="BM2480" s="21"/>
      <c r="BN2480" s="23">
        <f t="shared" si="7"/>
        <v>0</v>
      </c>
      <c r="BO2480" s="23"/>
      <c r="BP2480" s="23"/>
      <c r="BQ2480" s="23"/>
      <c r="BR2480" s="23"/>
      <c r="BS2480" s="23"/>
      <c r="BT2480" s="23"/>
      <c r="BU2480" s="23"/>
      <c r="BV2480" s="23"/>
      <c r="BW2480" s="23"/>
      <c r="BX2480" s="23"/>
      <c r="BY2480" s="23"/>
      <c r="BZ2480" s="23"/>
      <c r="CA2480" s="23"/>
      <c r="CB2480" s="23"/>
      <c r="CC2480" s="23"/>
      <c r="CD2480" s="23"/>
      <c r="CE2480" s="23"/>
      <c r="CF2480" s="21">
        <f t="shared" si="9"/>
        <v>0</v>
      </c>
      <c r="CG2480" s="21"/>
      <c r="CH2480" s="21"/>
      <c r="CI2480" s="21"/>
      <c r="CJ2480" s="21"/>
      <c r="CK2480" s="21"/>
      <c r="CL2480" s="21"/>
      <c r="CM2480" s="21"/>
      <c r="CN2480" s="21"/>
      <c r="CO2480" s="21"/>
      <c r="CP2480" s="21"/>
      <c r="CQ2480" s="21"/>
      <c r="CR2480" s="21"/>
      <c r="CS2480" s="21"/>
      <c r="CT2480" s="21"/>
      <c r="CU2480" s="21"/>
      <c r="CV2480" s="21"/>
      <c r="CW2480" s="21"/>
      <c r="CX2480" s="23">
        <f t="shared" si="11"/>
        <v>0</v>
      </c>
      <c r="CY2480" s="23"/>
      <c r="CZ2480" s="23"/>
      <c r="DA2480" s="23"/>
      <c r="DB2480" s="23"/>
      <c r="DC2480" s="23"/>
      <c r="DD2480" s="23"/>
      <c r="DE2480" s="22">
        <f t="shared" si="13"/>
        <v>0</v>
      </c>
      <c r="DF2480" s="21"/>
      <c r="DG2480" s="21"/>
      <c r="DH2480" s="21"/>
      <c r="DI2480" s="21"/>
      <c r="DJ2480" s="21"/>
      <c r="DK2480" s="24">
        <f t="shared" si="15"/>
        <v>0</v>
      </c>
      <c r="DL2480" s="23"/>
      <c r="DM2480" s="23"/>
      <c r="DN2480" s="3"/>
      <c r="DO2480" s="3"/>
      <c r="DP2480" s="3"/>
      <c r="DQ2480" s="3"/>
      <c r="DR2480" s="3"/>
      <c r="DS2480" s="3"/>
      <c r="DT2480" s="3"/>
      <c r="DU2480" s="3"/>
      <c r="DV2480" s="3"/>
      <c r="DW2480" s="3"/>
      <c r="DX2480" s="3"/>
      <c r="DY2480" s="3"/>
      <c r="DZ2480" s="3"/>
      <c r="EA2480" s="3"/>
      <c r="EB2480" s="3"/>
      <c r="EC2480" s="3"/>
      <c r="ED2480" s="3"/>
      <c r="EE2480" s="3"/>
      <c r="EF2480" s="3"/>
      <c r="EG2480" s="3"/>
    </row>
    <row r="2481" spans="1:137" ht="15.75" customHeight="1">
      <c r="A2481" s="15" t="s">
        <v>7878</v>
      </c>
      <c r="B2481" s="15" t="s">
        <v>7879</v>
      </c>
      <c r="C2481" s="16">
        <v>70939217</v>
      </c>
      <c r="D2481" s="15"/>
      <c r="E2481" s="15" t="s">
        <v>2875</v>
      </c>
      <c r="F2481" s="15" t="s">
        <v>84</v>
      </c>
      <c r="G2481" s="15" t="s">
        <v>101</v>
      </c>
      <c r="H2481" s="15" t="s">
        <v>174</v>
      </c>
      <c r="I2481" s="17">
        <f t="shared" si="18"/>
        <v>0</v>
      </c>
      <c r="J2481" s="17"/>
      <c r="K2481" s="17"/>
      <c r="L2481" s="17"/>
      <c r="M2481" s="17"/>
      <c r="N2481" s="17"/>
      <c r="O2481" s="17"/>
      <c r="P2481" s="17"/>
      <c r="Q2481" s="17"/>
      <c r="R2481" s="17"/>
      <c r="S2481" s="17"/>
      <c r="T2481" s="17"/>
      <c r="U2481" s="17"/>
      <c r="V2481" s="17"/>
      <c r="W2481" s="17"/>
      <c r="X2481" s="17"/>
      <c r="Y2481" s="17"/>
      <c r="Z2481" s="18">
        <f t="shared" si="1"/>
        <v>19</v>
      </c>
      <c r="AA2481" s="19"/>
      <c r="AB2481" s="19"/>
      <c r="AC2481" s="19"/>
      <c r="AD2481" s="19"/>
      <c r="AE2481" s="19"/>
      <c r="AF2481" s="19">
        <v>10</v>
      </c>
      <c r="AG2481" s="19"/>
      <c r="AH2481" s="19">
        <v>9</v>
      </c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20">
        <f t="shared" si="3"/>
        <v>0</v>
      </c>
      <c r="AS2481" s="21"/>
      <c r="AT2481" s="21"/>
      <c r="AU2481" s="21"/>
      <c r="AV2481" s="21"/>
      <c r="AW2481" s="21"/>
      <c r="AX2481" s="21"/>
      <c r="AY2481" s="21"/>
      <c r="AZ2481" s="21"/>
      <c r="BA2481" s="21"/>
      <c r="BB2481" s="21"/>
      <c r="BC2481" s="21"/>
      <c r="BD2481" s="21"/>
      <c r="BE2481" s="21"/>
      <c r="BF2481" s="21"/>
      <c r="BG2481" s="21"/>
      <c r="BH2481" s="21"/>
      <c r="BI2481" s="21"/>
      <c r="BJ2481" s="22">
        <f t="shared" si="21"/>
        <v>0</v>
      </c>
      <c r="BK2481" s="21"/>
      <c r="BL2481" s="21"/>
      <c r="BM2481" s="21"/>
      <c r="BN2481" s="23">
        <f t="shared" si="7"/>
        <v>0</v>
      </c>
      <c r="BO2481" s="23"/>
      <c r="BP2481" s="23"/>
      <c r="BQ2481" s="23"/>
      <c r="BR2481" s="23"/>
      <c r="BS2481" s="23"/>
      <c r="BT2481" s="23"/>
      <c r="BU2481" s="23"/>
      <c r="BV2481" s="23"/>
      <c r="BW2481" s="23"/>
      <c r="BX2481" s="23"/>
      <c r="BY2481" s="23"/>
      <c r="BZ2481" s="23"/>
      <c r="CA2481" s="23"/>
      <c r="CB2481" s="23"/>
      <c r="CC2481" s="23"/>
      <c r="CD2481" s="23"/>
      <c r="CE2481" s="23"/>
      <c r="CF2481" s="21">
        <f t="shared" si="9"/>
        <v>0</v>
      </c>
      <c r="CG2481" s="21"/>
      <c r="CH2481" s="21"/>
      <c r="CI2481" s="21"/>
      <c r="CJ2481" s="21"/>
      <c r="CK2481" s="21"/>
      <c r="CL2481" s="21"/>
      <c r="CM2481" s="21"/>
      <c r="CN2481" s="21"/>
      <c r="CO2481" s="21"/>
      <c r="CP2481" s="21"/>
      <c r="CQ2481" s="21"/>
      <c r="CR2481" s="21"/>
      <c r="CS2481" s="21"/>
      <c r="CT2481" s="21"/>
      <c r="CU2481" s="21"/>
      <c r="CV2481" s="21"/>
      <c r="CW2481" s="21"/>
      <c r="CX2481" s="23">
        <f t="shared" si="11"/>
        <v>0</v>
      </c>
      <c r="CY2481" s="23"/>
      <c r="CZ2481" s="23"/>
      <c r="DA2481" s="23"/>
      <c r="DB2481" s="23"/>
      <c r="DC2481" s="23"/>
      <c r="DD2481" s="23"/>
      <c r="DE2481" s="22">
        <f t="shared" si="13"/>
        <v>0</v>
      </c>
      <c r="DF2481" s="21"/>
      <c r="DG2481" s="21"/>
      <c r="DH2481" s="21"/>
      <c r="DI2481" s="21"/>
      <c r="DJ2481" s="21"/>
      <c r="DK2481" s="24">
        <f t="shared" si="15"/>
        <v>0</v>
      </c>
      <c r="DL2481" s="23"/>
      <c r="DM2481" s="23"/>
      <c r="DN2481" s="3"/>
      <c r="DO2481" s="3"/>
      <c r="DP2481" s="3"/>
      <c r="DQ2481" s="3"/>
      <c r="DR2481" s="3"/>
      <c r="DS2481" s="3"/>
      <c r="DT2481" s="3"/>
      <c r="DU2481" s="3"/>
      <c r="DV2481" s="3"/>
      <c r="DW2481" s="3"/>
      <c r="DX2481" s="3"/>
      <c r="DY2481" s="3"/>
      <c r="DZ2481" s="3"/>
      <c r="EA2481" s="3"/>
      <c r="EB2481" s="3"/>
      <c r="EC2481" s="3"/>
      <c r="ED2481" s="3"/>
      <c r="EE2481" s="3"/>
      <c r="EF2481" s="3"/>
      <c r="EG2481" s="3"/>
    </row>
    <row r="2482" spans="1:137" ht="15.75" customHeight="1">
      <c r="A2482" s="15" t="s">
        <v>7880</v>
      </c>
      <c r="B2482" s="15"/>
      <c r="C2482" s="16"/>
      <c r="D2482" s="15"/>
      <c r="E2482" s="15"/>
      <c r="F2482" s="15"/>
      <c r="G2482" s="15"/>
      <c r="H2482" s="15"/>
      <c r="I2482" s="17">
        <f t="shared" si="18"/>
        <v>0</v>
      </c>
      <c r="J2482" s="17"/>
      <c r="K2482" s="17"/>
      <c r="L2482" s="17"/>
      <c r="M2482" s="17"/>
      <c r="N2482" s="17"/>
      <c r="O2482" s="17"/>
      <c r="P2482" s="17"/>
      <c r="Q2482" s="17"/>
      <c r="R2482" s="17"/>
      <c r="S2482" s="17"/>
      <c r="T2482" s="17"/>
      <c r="U2482" s="17"/>
      <c r="V2482" s="17"/>
      <c r="W2482" s="17"/>
      <c r="X2482" s="17"/>
      <c r="Y2482" s="17"/>
      <c r="Z2482" s="18">
        <f t="shared" si="1"/>
        <v>7686</v>
      </c>
      <c r="AA2482" s="19">
        <v>360</v>
      </c>
      <c r="AB2482" s="19"/>
      <c r="AC2482" s="19"/>
      <c r="AD2482" s="19"/>
      <c r="AE2482" s="25">
        <v>6350</v>
      </c>
      <c r="AF2482" s="19"/>
      <c r="AG2482" s="19"/>
      <c r="AH2482" s="19">
        <v>976</v>
      </c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20">
        <f t="shared" si="3"/>
        <v>412800</v>
      </c>
      <c r="AS2482" s="21"/>
      <c r="AT2482" s="21">
        <v>800</v>
      </c>
      <c r="AU2482" s="21"/>
      <c r="AV2482" s="21"/>
      <c r="AW2482" s="21"/>
      <c r="AX2482" s="21">
        <v>342000</v>
      </c>
      <c r="AY2482" s="21"/>
      <c r="AZ2482" s="21">
        <v>70000</v>
      </c>
      <c r="BA2482" s="21"/>
      <c r="BB2482" s="21"/>
      <c r="BC2482" s="21"/>
      <c r="BD2482" s="21"/>
      <c r="BE2482" s="21"/>
      <c r="BF2482" s="21"/>
      <c r="BG2482" s="21"/>
      <c r="BH2482" s="21"/>
      <c r="BI2482" s="21"/>
      <c r="BJ2482" s="22">
        <f t="shared" si="21"/>
        <v>0</v>
      </c>
      <c r="BK2482" s="21"/>
      <c r="BL2482" s="21"/>
      <c r="BM2482" s="21"/>
      <c r="BN2482" s="23">
        <f t="shared" si="7"/>
        <v>0</v>
      </c>
      <c r="BO2482" s="23"/>
      <c r="BP2482" s="23"/>
      <c r="BQ2482" s="23"/>
      <c r="BR2482" s="23"/>
      <c r="BS2482" s="23"/>
      <c r="BT2482" s="23"/>
      <c r="BU2482" s="23"/>
      <c r="BV2482" s="23"/>
      <c r="BW2482" s="23"/>
      <c r="BX2482" s="23"/>
      <c r="BY2482" s="23"/>
      <c r="BZ2482" s="23"/>
      <c r="CA2482" s="23"/>
      <c r="CB2482" s="23"/>
      <c r="CC2482" s="23"/>
      <c r="CD2482" s="23"/>
      <c r="CE2482" s="23"/>
      <c r="CF2482" s="21">
        <f t="shared" si="9"/>
        <v>0</v>
      </c>
      <c r="CG2482" s="21"/>
      <c r="CH2482" s="21"/>
      <c r="CI2482" s="21"/>
      <c r="CJ2482" s="21"/>
      <c r="CK2482" s="21"/>
      <c r="CL2482" s="21"/>
      <c r="CM2482" s="21"/>
      <c r="CN2482" s="21"/>
      <c r="CO2482" s="21"/>
      <c r="CP2482" s="21"/>
      <c r="CQ2482" s="21"/>
      <c r="CR2482" s="21"/>
      <c r="CS2482" s="21"/>
      <c r="CT2482" s="21"/>
      <c r="CU2482" s="21"/>
      <c r="CV2482" s="21"/>
      <c r="CW2482" s="21"/>
      <c r="CX2482" s="23">
        <f t="shared" si="11"/>
        <v>0</v>
      </c>
      <c r="CY2482" s="23"/>
      <c r="CZ2482" s="23"/>
      <c r="DA2482" s="23"/>
      <c r="DB2482" s="23"/>
      <c r="DC2482" s="23"/>
      <c r="DD2482" s="23"/>
      <c r="DE2482" s="22">
        <f t="shared" si="13"/>
        <v>0</v>
      </c>
      <c r="DF2482" s="21"/>
      <c r="DG2482" s="21"/>
      <c r="DH2482" s="21"/>
      <c r="DI2482" s="21"/>
      <c r="DJ2482" s="21"/>
      <c r="DK2482" s="24">
        <f t="shared" si="15"/>
        <v>0</v>
      </c>
      <c r="DL2482" s="23"/>
      <c r="DM2482" s="23"/>
      <c r="DN2482" s="3"/>
      <c r="DO2482" s="3"/>
      <c r="DP2482" s="3"/>
      <c r="DQ2482" s="3"/>
      <c r="DR2482" s="3"/>
      <c r="DS2482" s="3"/>
      <c r="DT2482" s="3"/>
      <c r="DU2482" s="3"/>
      <c r="DV2482" s="3"/>
      <c r="DW2482" s="3"/>
      <c r="DX2482" s="3"/>
      <c r="DY2482" s="3"/>
      <c r="DZ2482" s="3"/>
      <c r="EA2482" s="3"/>
      <c r="EB2482" s="3"/>
      <c r="EC2482" s="3"/>
      <c r="ED2482" s="3"/>
      <c r="EE2482" s="3"/>
      <c r="EF2482" s="3"/>
      <c r="EG2482" s="3"/>
    </row>
    <row r="2483" spans="1:137" ht="15.75" customHeight="1">
      <c r="A2483" s="15" t="s">
        <v>7881</v>
      </c>
      <c r="B2483" s="15" t="s">
        <v>1946</v>
      </c>
      <c r="C2483" s="16" t="s">
        <v>7882</v>
      </c>
      <c r="D2483" s="15"/>
      <c r="E2483" s="15" t="s">
        <v>7883</v>
      </c>
      <c r="F2483" s="15" t="s">
        <v>84</v>
      </c>
      <c r="G2483" s="15" t="s">
        <v>7884</v>
      </c>
      <c r="H2483" s="15" t="s">
        <v>7885</v>
      </c>
      <c r="I2483" s="17">
        <f t="shared" si="18"/>
        <v>0</v>
      </c>
      <c r="J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  <c r="U2483" s="17"/>
      <c r="V2483" s="17"/>
      <c r="W2483" s="17"/>
      <c r="X2483" s="17"/>
      <c r="Y2483" s="17"/>
      <c r="Z2483" s="18">
        <f t="shared" si="1"/>
        <v>13</v>
      </c>
      <c r="AA2483" s="19"/>
      <c r="AB2483" s="19"/>
      <c r="AC2483" s="19"/>
      <c r="AD2483" s="19"/>
      <c r="AE2483" s="19"/>
      <c r="AF2483" s="19">
        <v>6</v>
      </c>
      <c r="AG2483" s="19"/>
      <c r="AH2483" s="19">
        <v>7</v>
      </c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20">
        <f t="shared" si="3"/>
        <v>0</v>
      </c>
      <c r="AS2483" s="21"/>
      <c r="AT2483" s="21"/>
      <c r="AU2483" s="21"/>
      <c r="AV2483" s="21"/>
      <c r="AW2483" s="21"/>
      <c r="AX2483" s="21"/>
      <c r="AY2483" s="21"/>
      <c r="AZ2483" s="21"/>
      <c r="BA2483" s="21"/>
      <c r="BB2483" s="21"/>
      <c r="BC2483" s="21"/>
      <c r="BD2483" s="21"/>
      <c r="BE2483" s="21"/>
      <c r="BF2483" s="21"/>
      <c r="BG2483" s="21"/>
      <c r="BH2483" s="21"/>
      <c r="BI2483" s="21"/>
      <c r="BJ2483" s="22">
        <f t="shared" si="21"/>
        <v>50</v>
      </c>
      <c r="BK2483" s="21">
        <v>50</v>
      </c>
      <c r="BL2483" s="21"/>
      <c r="BM2483" s="21"/>
      <c r="BN2483" s="23">
        <f t="shared" si="7"/>
        <v>0</v>
      </c>
      <c r="BO2483" s="23"/>
      <c r="BP2483" s="23"/>
      <c r="BQ2483" s="23"/>
      <c r="BR2483" s="23"/>
      <c r="BS2483" s="23"/>
      <c r="BT2483" s="23"/>
      <c r="BU2483" s="23"/>
      <c r="BV2483" s="23"/>
      <c r="BW2483" s="23"/>
      <c r="BX2483" s="23"/>
      <c r="BY2483" s="23"/>
      <c r="BZ2483" s="23"/>
      <c r="CA2483" s="23"/>
      <c r="CB2483" s="23"/>
      <c r="CC2483" s="23"/>
      <c r="CD2483" s="23"/>
      <c r="CE2483" s="23"/>
      <c r="CF2483" s="21">
        <f t="shared" si="9"/>
        <v>0</v>
      </c>
      <c r="CG2483" s="21"/>
      <c r="CH2483" s="21"/>
      <c r="CI2483" s="21"/>
      <c r="CJ2483" s="21"/>
      <c r="CK2483" s="21"/>
      <c r="CL2483" s="21"/>
      <c r="CM2483" s="21"/>
      <c r="CN2483" s="21"/>
      <c r="CO2483" s="21"/>
      <c r="CP2483" s="21"/>
      <c r="CQ2483" s="21"/>
      <c r="CR2483" s="21"/>
      <c r="CS2483" s="21"/>
      <c r="CT2483" s="21"/>
      <c r="CU2483" s="21"/>
      <c r="CV2483" s="21"/>
      <c r="CW2483" s="21"/>
      <c r="CX2483" s="23">
        <f t="shared" si="11"/>
        <v>0</v>
      </c>
      <c r="CY2483" s="23"/>
      <c r="CZ2483" s="23"/>
      <c r="DA2483" s="23"/>
      <c r="DB2483" s="23"/>
      <c r="DC2483" s="23"/>
      <c r="DD2483" s="23"/>
      <c r="DE2483" s="22">
        <f t="shared" si="13"/>
        <v>0</v>
      </c>
      <c r="DF2483" s="21"/>
      <c r="DG2483" s="21"/>
      <c r="DH2483" s="21"/>
      <c r="DI2483" s="21"/>
      <c r="DJ2483" s="21"/>
      <c r="DK2483" s="24">
        <f t="shared" si="15"/>
        <v>0</v>
      </c>
      <c r="DL2483" s="23"/>
      <c r="DM2483" s="23"/>
      <c r="DN2483" s="3"/>
      <c r="DO2483" s="3"/>
      <c r="DP2483" s="3"/>
      <c r="DQ2483" s="3"/>
      <c r="DR2483" s="3"/>
      <c r="DS2483" s="3"/>
      <c r="DT2483" s="3"/>
      <c r="DU2483" s="3"/>
      <c r="DV2483" s="3"/>
      <c r="DW2483" s="3"/>
      <c r="DX2483" s="3"/>
      <c r="DY2483" s="3"/>
      <c r="DZ2483" s="3"/>
      <c r="EA2483" s="3"/>
      <c r="EB2483" s="3"/>
      <c r="EC2483" s="3"/>
      <c r="ED2483" s="3"/>
      <c r="EE2483" s="3"/>
      <c r="EF2483" s="3"/>
      <c r="EG2483" s="3"/>
    </row>
    <row r="2484" spans="1:137" ht="15.75" customHeight="1">
      <c r="A2484" s="15" t="s">
        <v>7886</v>
      </c>
      <c r="B2484" s="15" t="s">
        <v>7887</v>
      </c>
      <c r="C2484" s="16" t="s">
        <v>2029</v>
      </c>
      <c r="D2484" s="15"/>
      <c r="E2484" s="15" t="s">
        <v>7888</v>
      </c>
      <c r="F2484" s="15" t="s">
        <v>84</v>
      </c>
      <c r="G2484" s="15" t="s">
        <v>7884</v>
      </c>
      <c r="H2484" s="15" t="s">
        <v>174</v>
      </c>
      <c r="I2484" s="17">
        <f t="shared" si="18"/>
        <v>0</v>
      </c>
      <c r="J2484" s="17"/>
      <c r="K2484" s="17"/>
      <c r="L2484" s="17"/>
      <c r="M2484" s="17"/>
      <c r="N2484" s="17"/>
      <c r="O2484" s="17"/>
      <c r="P2484" s="17"/>
      <c r="Q2484" s="17"/>
      <c r="R2484" s="17"/>
      <c r="S2484" s="17"/>
      <c r="T2484" s="17"/>
      <c r="U2484" s="17"/>
      <c r="V2484" s="17"/>
      <c r="W2484" s="17"/>
      <c r="X2484" s="17"/>
      <c r="Y2484" s="17"/>
      <c r="Z2484" s="18">
        <f t="shared" si="1"/>
        <v>9</v>
      </c>
      <c r="AA2484" s="19"/>
      <c r="AB2484" s="19"/>
      <c r="AC2484" s="19"/>
      <c r="AD2484" s="19"/>
      <c r="AE2484" s="19"/>
      <c r="AF2484" s="19"/>
      <c r="AG2484" s="19"/>
      <c r="AH2484" s="19">
        <v>9</v>
      </c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20">
        <f t="shared" si="3"/>
        <v>0</v>
      </c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  <c r="BF2484" s="21"/>
      <c r="BG2484" s="21"/>
      <c r="BH2484" s="21"/>
      <c r="BI2484" s="21"/>
      <c r="BJ2484" s="22">
        <f t="shared" si="21"/>
        <v>100</v>
      </c>
      <c r="BK2484" s="21">
        <v>50</v>
      </c>
      <c r="BL2484" s="21"/>
      <c r="BM2484" s="21">
        <v>50</v>
      </c>
      <c r="BN2484" s="23">
        <f t="shared" si="7"/>
        <v>0</v>
      </c>
      <c r="BO2484" s="23"/>
      <c r="BP2484" s="23"/>
      <c r="BQ2484" s="23"/>
      <c r="BR2484" s="23"/>
      <c r="BS2484" s="23"/>
      <c r="BT2484" s="23"/>
      <c r="BU2484" s="23"/>
      <c r="BV2484" s="23"/>
      <c r="BW2484" s="23"/>
      <c r="BX2484" s="23"/>
      <c r="BY2484" s="23"/>
      <c r="BZ2484" s="23"/>
      <c r="CA2484" s="23"/>
      <c r="CB2484" s="23"/>
      <c r="CC2484" s="23"/>
      <c r="CD2484" s="23"/>
      <c r="CE2484" s="23"/>
      <c r="CF2484" s="21">
        <f t="shared" si="9"/>
        <v>0</v>
      </c>
      <c r="CG2484" s="21"/>
      <c r="CH2484" s="21"/>
      <c r="CI2484" s="21"/>
      <c r="CJ2484" s="21"/>
      <c r="CK2484" s="21"/>
      <c r="CL2484" s="21"/>
      <c r="CM2484" s="21"/>
      <c r="CN2484" s="21"/>
      <c r="CO2484" s="21"/>
      <c r="CP2484" s="21"/>
      <c r="CQ2484" s="21"/>
      <c r="CR2484" s="21"/>
      <c r="CS2484" s="21"/>
      <c r="CT2484" s="21"/>
      <c r="CU2484" s="21"/>
      <c r="CV2484" s="21"/>
      <c r="CW2484" s="21"/>
      <c r="CX2484" s="23">
        <f t="shared" si="11"/>
        <v>0</v>
      </c>
      <c r="CY2484" s="23"/>
      <c r="CZ2484" s="23"/>
      <c r="DA2484" s="23"/>
      <c r="DB2484" s="23"/>
      <c r="DC2484" s="23"/>
      <c r="DD2484" s="23"/>
      <c r="DE2484" s="22">
        <f t="shared" si="13"/>
        <v>0</v>
      </c>
      <c r="DF2484" s="21"/>
      <c r="DG2484" s="21"/>
      <c r="DH2484" s="21"/>
      <c r="DI2484" s="21"/>
      <c r="DJ2484" s="21"/>
      <c r="DK2484" s="24">
        <f t="shared" si="15"/>
        <v>0</v>
      </c>
      <c r="DL2484" s="23"/>
      <c r="DM2484" s="23"/>
      <c r="DN2484" s="3"/>
      <c r="DO2484" s="3"/>
      <c r="DP2484" s="3"/>
      <c r="DQ2484" s="3"/>
      <c r="DR2484" s="3"/>
      <c r="DS2484" s="3"/>
      <c r="DT2484" s="3"/>
      <c r="DU2484" s="3"/>
      <c r="DV2484" s="3"/>
      <c r="DW2484" s="3"/>
      <c r="DX2484" s="3"/>
      <c r="DY2484" s="3"/>
      <c r="DZ2484" s="3"/>
      <c r="EA2484" s="3"/>
      <c r="EB2484" s="3"/>
      <c r="EC2484" s="3"/>
      <c r="ED2484" s="3"/>
      <c r="EE2484" s="3"/>
      <c r="EF2484" s="3"/>
      <c r="EG2484" s="3"/>
    </row>
    <row r="2485" spans="1:137" ht="15.75" customHeight="1">
      <c r="A2485" s="15" t="s">
        <v>7889</v>
      </c>
      <c r="B2485" s="15" t="s">
        <v>7890</v>
      </c>
      <c r="C2485" s="16" t="s">
        <v>7891</v>
      </c>
      <c r="D2485" s="15"/>
      <c r="E2485" s="15" t="s">
        <v>7892</v>
      </c>
      <c r="F2485" s="15" t="s">
        <v>84</v>
      </c>
      <c r="G2485" s="15" t="s">
        <v>7884</v>
      </c>
      <c r="H2485" s="15" t="s">
        <v>174</v>
      </c>
      <c r="I2485" s="17">
        <f t="shared" si="18"/>
        <v>0</v>
      </c>
      <c r="J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  <c r="U2485" s="17"/>
      <c r="V2485" s="17"/>
      <c r="W2485" s="17"/>
      <c r="X2485" s="17"/>
      <c r="Y2485" s="17"/>
      <c r="Z2485" s="18">
        <f t="shared" si="1"/>
        <v>0</v>
      </c>
      <c r="AA2485" s="19"/>
      <c r="AB2485" s="19"/>
      <c r="AC2485" s="19"/>
      <c r="AD2485" s="19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20">
        <f t="shared" si="3"/>
        <v>0</v>
      </c>
      <c r="AS2485" s="21"/>
      <c r="AT2485" s="21"/>
      <c r="AU2485" s="21"/>
      <c r="AV2485" s="21"/>
      <c r="AW2485" s="21"/>
      <c r="AX2485" s="21"/>
      <c r="AY2485" s="21"/>
      <c r="AZ2485" s="21"/>
      <c r="BA2485" s="21"/>
      <c r="BB2485" s="21"/>
      <c r="BC2485" s="21"/>
      <c r="BD2485" s="21"/>
      <c r="BE2485" s="21"/>
      <c r="BF2485" s="21"/>
      <c r="BG2485" s="21"/>
      <c r="BH2485" s="21"/>
      <c r="BI2485" s="21"/>
      <c r="BJ2485" s="22">
        <f t="shared" si="21"/>
        <v>50</v>
      </c>
      <c r="BK2485" s="21">
        <v>50</v>
      </c>
      <c r="BL2485" s="21"/>
      <c r="BM2485" s="21"/>
      <c r="BN2485" s="23">
        <f t="shared" si="7"/>
        <v>0</v>
      </c>
      <c r="BO2485" s="23"/>
      <c r="BP2485" s="23"/>
      <c r="BQ2485" s="23"/>
      <c r="BR2485" s="23"/>
      <c r="BS2485" s="23"/>
      <c r="BT2485" s="23"/>
      <c r="BU2485" s="23"/>
      <c r="BV2485" s="23"/>
      <c r="BW2485" s="23"/>
      <c r="BX2485" s="23"/>
      <c r="BY2485" s="23"/>
      <c r="BZ2485" s="23"/>
      <c r="CA2485" s="23"/>
      <c r="CB2485" s="23"/>
      <c r="CC2485" s="23"/>
      <c r="CD2485" s="23"/>
      <c r="CE2485" s="23"/>
      <c r="CF2485" s="21">
        <f t="shared" si="9"/>
        <v>0</v>
      </c>
      <c r="CG2485" s="21"/>
      <c r="CH2485" s="21"/>
      <c r="CI2485" s="21"/>
      <c r="CJ2485" s="21"/>
      <c r="CK2485" s="21"/>
      <c r="CL2485" s="21"/>
      <c r="CM2485" s="21"/>
      <c r="CN2485" s="21"/>
      <c r="CO2485" s="21"/>
      <c r="CP2485" s="21"/>
      <c r="CQ2485" s="21"/>
      <c r="CR2485" s="21"/>
      <c r="CS2485" s="21"/>
      <c r="CT2485" s="21"/>
      <c r="CU2485" s="21"/>
      <c r="CV2485" s="21"/>
      <c r="CW2485" s="21"/>
      <c r="CX2485" s="23">
        <f t="shared" si="11"/>
        <v>0</v>
      </c>
      <c r="CY2485" s="23"/>
      <c r="CZ2485" s="23"/>
      <c r="DA2485" s="23"/>
      <c r="DB2485" s="23"/>
      <c r="DC2485" s="23"/>
      <c r="DD2485" s="23"/>
      <c r="DE2485" s="22">
        <f t="shared" si="13"/>
        <v>0</v>
      </c>
      <c r="DF2485" s="21"/>
      <c r="DG2485" s="21"/>
      <c r="DH2485" s="21"/>
      <c r="DI2485" s="21"/>
      <c r="DJ2485" s="21"/>
      <c r="DK2485" s="24">
        <f t="shared" si="15"/>
        <v>0</v>
      </c>
      <c r="DL2485" s="23"/>
      <c r="DM2485" s="23"/>
      <c r="DN2485" s="3"/>
      <c r="DO2485" s="3"/>
      <c r="DP2485" s="3"/>
      <c r="DQ2485" s="3"/>
      <c r="DR2485" s="3"/>
      <c r="DS2485" s="3"/>
      <c r="DT2485" s="3"/>
      <c r="DU2485" s="3"/>
      <c r="DV2485" s="3"/>
      <c r="DW2485" s="3"/>
      <c r="DX2485" s="3"/>
      <c r="DY2485" s="3"/>
      <c r="DZ2485" s="3"/>
      <c r="EA2485" s="3"/>
      <c r="EB2485" s="3"/>
      <c r="EC2485" s="3"/>
      <c r="ED2485" s="3"/>
      <c r="EE2485" s="3"/>
      <c r="EF2485" s="3"/>
      <c r="EG2485" s="3"/>
    </row>
    <row r="2486" spans="1:137" ht="15.75" customHeight="1">
      <c r="A2486" s="15" t="s">
        <v>7893</v>
      </c>
      <c r="B2486" s="15" t="s">
        <v>7894</v>
      </c>
      <c r="C2486" s="16" t="s">
        <v>7895</v>
      </c>
      <c r="D2486" s="15"/>
      <c r="E2486" s="15" t="s">
        <v>7896</v>
      </c>
      <c r="F2486" s="15"/>
      <c r="G2486" s="15" t="s">
        <v>91</v>
      </c>
      <c r="H2486" s="15" t="s">
        <v>150</v>
      </c>
      <c r="I2486" s="17">
        <f t="shared" si="18"/>
        <v>0</v>
      </c>
      <c r="J2486" s="17"/>
      <c r="K2486" s="17"/>
      <c r="L2486" s="17"/>
      <c r="M2486" s="17"/>
      <c r="N2486" s="17"/>
      <c r="O2486" s="17"/>
      <c r="P2486" s="17"/>
      <c r="Q2486" s="17"/>
      <c r="R2486" s="17"/>
      <c r="S2486" s="17"/>
      <c r="T2486" s="17"/>
      <c r="U2486" s="17"/>
      <c r="V2486" s="17"/>
      <c r="W2486" s="17"/>
      <c r="X2486" s="17"/>
      <c r="Y2486" s="17"/>
      <c r="Z2486" s="18">
        <f t="shared" si="1"/>
        <v>19</v>
      </c>
      <c r="AA2486" s="19"/>
      <c r="AB2486" s="19"/>
      <c r="AC2486" s="19"/>
      <c r="AD2486" s="19"/>
      <c r="AE2486" s="19"/>
      <c r="AF2486" s="19"/>
      <c r="AG2486" s="19">
        <v>19</v>
      </c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20">
        <f t="shared" si="3"/>
        <v>0</v>
      </c>
      <c r="AS2486" s="21"/>
      <c r="AT2486" s="21"/>
      <c r="AU2486" s="21"/>
      <c r="AV2486" s="21"/>
      <c r="AW2486" s="21"/>
      <c r="AX2486" s="21"/>
      <c r="AY2486" s="21"/>
      <c r="AZ2486" s="21"/>
      <c r="BA2486" s="21"/>
      <c r="BB2486" s="21"/>
      <c r="BC2486" s="21"/>
      <c r="BD2486" s="21"/>
      <c r="BE2486" s="21"/>
      <c r="BF2486" s="21"/>
      <c r="BG2486" s="21"/>
      <c r="BH2486" s="21"/>
      <c r="BI2486" s="21"/>
      <c r="BJ2486" s="22">
        <f t="shared" si="21"/>
        <v>0</v>
      </c>
      <c r="BK2486" s="21"/>
      <c r="BL2486" s="21"/>
      <c r="BM2486" s="21"/>
      <c r="BN2486" s="23">
        <f t="shared" si="7"/>
        <v>10</v>
      </c>
      <c r="BO2486" s="23"/>
      <c r="BP2486" s="23"/>
      <c r="BQ2486" s="23"/>
      <c r="BR2486" s="23"/>
      <c r="BS2486" s="23"/>
      <c r="BT2486" s="23"/>
      <c r="BU2486" s="23">
        <v>10</v>
      </c>
      <c r="BV2486" s="23"/>
      <c r="BW2486" s="23"/>
      <c r="BX2486" s="23"/>
      <c r="BY2486" s="23"/>
      <c r="BZ2486" s="23"/>
      <c r="CA2486" s="23"/>
      <c r="CB2486" s="23"/>
      <c r="CC2486" s="23"/>
      <c r="CD2486" s="23"/>
      <c r="CE2486" s="23"/>
      <c r="CF2486" s="21">
        <f t="shared" si="9"/>
        <v>0</v>
      </c>
      <c r="CG2486" s="21"/>
      <c r="CH2486" s="21"/>
      <c r="CI2486" s="21"/>
      <c r="CJ2486" s="21"/>
      <c r="CK2486" s="21"/>
      <c r="CL2486" s="21"/>
      <c r="CM2486" s="21"/>
      <c r="CN2486" s="21"/>
      <c r="CO2486" s="21"/>
      <c r="CP2486" s="21"/>
      <c r="CQ2486" s="21"/>
      <c r="CR2486" s="21"/>
      <c r="CS2486" s="21"/>
      <c r="CT2486" s="21"/>
      <c r="CU2486" s="21"/>
      <c r="CV2486" s="21"/>
      <c r="CW2486" s="21"/>
      <c r="CX2486" s="23">
        <f t="shared" si="11"/>
        <v>0</v>
      </c>
      <c r="CY2486" s="23"/>
      <c r="CZ2486" s="23"/>
      <c r="DA2486" s="23"/>
      <c r="DB2486" s="23"/>
      <c r="DC2486" s="23"/>
      <c r="DD2486" s="23"/>
      <c r="DE2486" s="22">
        <f t="shared" si="13"/>
        <v>0</v>
      </c>
      <c r="DF2486" s="21"/>
      <c r="DG2486" s="21"/>
      <c r="DH2486" s="21"/>
      <c r="DI2486" s="21"/>
      <c r="DJ2486" s="21"/>
      <c r="DK2486" s="24">
        <f t="shared" si="15"/>
        <v>0</v>
      </c>
      <c r="DL2486" s="23"/>
      <c r="DM2486" s="23"/>
      <c r="DN2486" s="3"/>
      <c r="DO2486" s="3"/>
      <c r="DP2486" s="3"/>
      <c r="DQ2486" s="3"/>
      <c r="DR2486" s="3"/>
      <c r="DS2486" s="3"/>
      <c r="DT2486" s="3"/>
      <c r="DU2486" s="3"/>
      <c r="DV2486" s="3"/>
      <c r="DW2486" s="3"/>
      <c r="DX2486" s="3"/>
      <c r="DY2486" s="3"/>
      <c r="DZ2486" s="3"/>
      <c r="EA2486" s="3"/>
      <c r="EB2486" s="3"/>
      <c r="EC2486" s="3"/>
      <c r="ED2486" s="3"/>
      <c r="EE2486" s="3"/>
      <c r="EF2486" s="3"/>
      <c r="EG2486" s="3"/>
    </row>
    <row r="2487" spans="1:137" ht="15.75" customHeight="1">
      <c r="A2487" s="15" t="s">
        <v>7897</v>
      </c>
      <c r="B2487" s="15" t="s">
        <v>7898</v>
      </c>
      <c r="C2487" s="16">
        <v>70949808</v>
      </c>
      <c r="D2487" s="15"/>
      <c r="E2487" s="15" t="s">
        <v>7899</v>
      </c>
      <c r="F2487" s="15"/>
      <c r="G2487" s="15" t="s">
        <v>91</v>
      </c>
      <c r="H2487" s="15" t="s">
        <v>86</v>
      </c>
      <c r="I2487" s="17">
        <f t="shared" si="18"/>
        <v>0</v>
      </c>
      <c r="J2487" s="17"/>
      <c r="K2487" s="17"/>
      <c r="L2487" s="17"/>
      <c r="M2487" s="17"/>
      <c r="N2487" s="17"/>
      <c r="O2487" s="17"/>
      <c r="P2487" s="17"/>
      <c r="Q2487" s="17"/>
      <c r="R2487" s="17"/>
      <c r="S2487" s="17"/>
      <c r="T2487" s="17"/>
      <c r="U2487" s="17"/>
      <c r="V2487" s="17"/>
      <c r="W2487" s="17"/>
      <c r="X2487" s="17"/>
      <c r="Y2487" s="17"/>
      <c r="Z2487" s="18">
        <f t="shared" si="1"/>
        <v>19</v>
      </c>
      <c r="AA2487" s="19"/>
      <c r="AB2487" s="19"/>
      <c r="AC2487" s="19"/>
      <c r="AD2487" s="19"/>
      <c r="AE2487" s="19"/>
      <c r="AF2487" s="19"/>
      <c r="AG2487" s="19">
        <v>19</v>
      </c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20">
        <f t="shared" si="3"/>
        <v>0</v>
      </c>
      <c r="AS2487" s="21"/>
      <c r="AT2487" s="21"/>
      <c r="AU2487" s="21"/>
      <c r="AV2487" s="21"/>
      <c r="AW2487" s="21"/>
      <c r="AX2487" s="21"/>
      <c r="AY2487" s="21"/>
      <c r="AZ2487" s="21"/>
      <c r="BA2487" s="21"/>
      <c r="BB2487" s="21"/>
      <c r="BC2487" s="21"/>
      <c r="BD2487" s="21"/>
      <c r="BE2487" s="21"/>
      <c r="BF2487" s="21"/>
      <c r="BG2487" s="21"/>
      <c r="BH2487" s="21"/>
      <c r="BI2487" s="21"/>
      <c r="BJ2487" s="22">
        <f t="shared" si="21"/>
        <v>0</v>
      </c>
      <c r="BK2487" s="21"/>
      <c r="BL2487" s="21"/>
      <c r="BM2487" s="21"/>
      <c r="BN2487" s="23">
        <f t="shared" si="7"/>
        <v>0</v>
      </c>
      <c r="BO2487" s="23"/>
      <c r="BP2487" s="23"/>
      <c r="BQ2487" s="23"/>
      <c r="BR2487" s="23"/>
      <c r="BS2487" s="23"/>
      <c r="BT2487" s="23"/>
      <c r="BU2487" s="23" t="s">
        <v>209</v>
      </c>
      <c r="BV2487" s="23"/>
      <c r="BW2487" s="23"/>
      <c r="BX2487" s="23"/>
      <c r="BY2487" s="23"/>
      <c r="BZ2487" s="23"/>
      <c r="CA2487" s="23"/>
      <c r="CB2487" s="23"/>
      <c r="CC2487" s="23"/>
      <c r="CD2487" s="23"/>
      <c r="CE2487" s="23"/>
      <c r="CF2487" s="21">
        <f t="shared" si="9"/>
        <v>0</v>
      </c>
      <c r="CG2487" s="21"/>
      <c r="CH2487" s="21"/>
      <c r="CI2487" s="21"/>
      <c r="CJ2487" s="21"/>
      <c r="CK2487" s="21"/>
      <c r="CL2487" s="21"/>
      <c r="CM2487" s="21"/>
      <c r="CN2487" s="21"/>
      <c r="CO2487" s="21"/>
      <c r="CP2487" s="21"/>
      <c r="CQ2487" s="21"/>
      <c r="CR2487" s="21"/>
      <c r="CS2487" s="21"/>
      <c r="CT2487" s="21"/>
      <c r="CU2487" s="21"/>
      <c r="CV2487" s="21"/>
      <c r="CW2487" s="21"/>
      <c r="CX2487" s="23">
        <f t="shared" si="11"/>
        <v>0</v>
      </c>
      <c r="CY2487" s="23"/>
      <c r="CZ2487" s="23"/>
      <c r="DA2487" s="23"/>
      <c r="DB2487" s="23"/>
      <c r="DC2487" s="23"/>
      <c r="DD2487" s="23"/>
      <c r="DE2487" s="22">
        <f t="shared" si="13"/>
        <v>0</v>
      </c>
      <c r="DF2487" s="21"/>
      <c r="DG2487" s="21"/>
      <c r="DH2487" s="21"/>
      <c r="DI2487" s="21"/>
      <c r="DJ2487" s="21"/>
      <c r="DK2487" s="24">
        <f t="shared" si="15"/>
        <v>0</v>
      </c>
      <c r="DL2487" s="23"/>
      <c r="DM2487" s="23"/>
      <c r="DN2487" s="3"/>
      <c r="DO2487" s="3"/>
      <c r="DP2487" s="3"/>
      <c r="DQ2487" s="3"/>
      <c r="DR2487" s="3"/>
      <c r="DS2487" s="3"/>
      <c r="DT2487" s="3"/>
      <c r="DU2487" s="3"/>
      <c r="DV2487" s="3"/>
      <c r="DW2487" s="3"/>
      <c r="DX2487" s="3"/>
      <c r="DY2487" s="3"/>
      <c r="DZ2487" s="3"/>
      <c r="EA2487" s="3"/>
      <c r="EB2487" s="3"/>
      <c r="EC2487" s="3"/>
      <c r="ED2487" s="3"/>
      <c r="EE2487" s="3"/>
      <c r="EF2487" s="3"/>
      <c r="EG2487" s="3"/>
    </row>
    <row r="2488" spans="1:137" ht="15.75" customHeight="1">
      <c r="A2488" s="15" t="s">
        <v>7900</v>
      </c>
      <c r="B2488" s="15" t="s">
        <v>7901</v>
      </c>
      <c r="C2488" s="16">
        <v>49371461</v>
      </c>
      <c r="D2488" s="15"/>
      <c r="E2488" s="15" t="s">
        <v>7902</v>
      </c>
      <c r="F2488" s="15"/>
      <c r="G2488" s="15" t="s">
        <v>91</v>
      </c>
      <c r="H2488" s="15" t="s">
        <v>80</v>
      </c>
      <c r="I2488" s="17">
        <f t="shared" si="18"/>
        <v>0</v>
      </c>
      <c r="J2488" s="17"/>
      <c r="K2488" s="17"/>
      <c r="L2488" s="17"/>
      <c r="M2488" s="17"/>
      <c r="N2488" s="17"/>
      <c r="O2488" s="17"/>
      <c r="P2488" s="17"/>
      <c r="Q2488" s="17"/>
      <c r="R2488" s="17"/>
      <c r="S2488" s="17"/>
      <c r="T2488" s="17"/>
      <c r="U2488" s="17"/>
      <c r="V2488" s="17"/>
      <c r="W2488" s="17"/>
      <c r="X2488" s="17"/>
      <c r="Y2488" s="17"/>
      <c r="Z2488" s="18">
        <f t="shared" si="1"/>
        <v>19</v>
      </c>
      <c r="AA2488" s="19"/>
      <c r="AB2488" s="19"/>
      <c r="AC2488" s="19"/>
      <c r="AD2488" s="19"/>
      <c r="AE2488" s="19"/>
      <c r="AF2488" s="19"/>
      <c r="AG2488" s="19">
        <v>19</v>
      </c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20">
        <f t="shared" si="3"/>
        <v>0</v>
      </c>
      <c r="AS2488" s="21"/>
      <c r="AT2488" s="21"/>
      <c r="AU2488" s="21"/>
      <c r="AV2488" s="21"/>
      <c r="AW2488" s="21"/>
      <c r="AX2488" s="21"/>
      <c r="AY2488" s="21"/>
      <c r="AZ2488" s="21"/>
      <c r="BA2488" s="21"/>
      <c r="BB2488" s="21"/>
      <c r="BC2488" s="21"/>
      <c r="BD2488" s="21"/>
      <c r="BE2488" s="21"/>
      <c r="BF2488" s="21"/>
      <c r="BG2488" s="21"/>
      <c r="BH2488" s="21"/>
      <c r="BI2488" s="21"/>
      <c r="BJ2488" s="22">
        <f t="shared" si="21"/>
        <v>0</v>
      </c>
      <c r="BK2488" s="21"/>
      <c r="BL2488" s="21"/>
      <c r="BM2488" s="21"/>
      <c r="BN2488" s="23">
        <f t="shared" si="7"/>
        <v>0</v>
      </c>
      <c r="BO2488" s="23"/>
      <c r="BP2488" s="23"/>
      <c r="BQ2488" s="23"/>
      <c r="BR2488" s="23"/>
      <c r="BS2488" s="23"/>
      <c r="BT2488" s="23"/>
      <c r="BU2488" s="23" t="s">
        <v>209</v>
      </c>
      <c r="BV2488" s="23"/>
      <c r="BW2488" s="23"/>
      <c r="BX2488" s="23"/>
      <c r="BY2488" s="23"/>
      <c r="BZ2488" s="23"/>
      <c r="CA2488" s="23"/>
      <c r="CB2488" s="23"/>
      <c r="CC2488" s="23"/>
      <c r="CD2488" s="23"/>
      <c r="CE2488" s="23"/>
      <c r="CF2488" s="21">
        <f t="shared" si="9"/>
        <v>0</v>
      </c>
      <c r="CG2488" s="21"/>
      <c r="CH2488" s="21"/>
      <c r="CI2488" s="21"/>
      <c r="CJ2488" s="21"/>
      <c r="CK2488" s="21"/>
      <c r="CL2488" s="21"/>
      <c r="CM2488" s="21"/>
      <c r="CN2488" s="21"/>
      <c r="CO2488" s="21"/>
      <c r="CP2488" s="21"/>
      <c r="CQ2488" s="21"/>
      <c r="CR2488" s="21"/>
      <c r="CS2488" s="21"/>
      <c r="CT2488" s="21"/>
      <c r="CU2488" s="21"/>
      <c r="CV2488" s="21"/>
      <c r="CW2488" s="21"/>
      <c r="CX2488" s="23">
        <f t="shared" si="11"/>
        <v>0</v>
      </c>
      <c r="CY2488" s="23"/>
      <c r="CZ2488" s="23"/>
      <c r="DA2488" s="23"/>
      <c r="DB2488" s="23"/>
      <c r="DC2488" s="23"/>
      <c r="DD2488" s="23"/>
      <c r="DE2488" s="22">
        <f t="shared" si="13"/>
        <v>0</v>
      </c>
      <c r="DF2488" s="21"/>
      <c r="DG2488" s="21"/>
      <c r="DH2488" s="21"/>
      <c r="DI2488" s="21"/>
      <c r="DJ2488" s="21"/>
      <c r="DK2488" s="24">
        <f t="shared" si="15"/>
        <v>0</v>
      </c>
      <c r="DL2488" s="23"/>
      <c r="DM2488" s="23"/>
      <c r="DN2488" s="3"/>
      <c r="DO2488" s="3"/>
      <c r="DP2488" s="3"/>
      <c r="DQ2488" s="3"/>
      <c r="DR2488" s="3"/>
      <c r="DS2488" s="3"/>
      <c r="DT2488" s="3"/>
      <c r="DU2488" s="3"/>
      <c r="DV2488" s="3"/>
      <c r="DW2488" s="3"/>
      <c r="DX2488" s="3"/>
      <c r="DY2488" s="3"/>
      <c r="DZ2488" s="3"/>
      <c r="EA2488" s="3"/>
      <c r="EB2488" s="3"/>
      <c r="EC2488" s="3"/>
      <c r="ED2488" s="3"/>
      <c r="EE2488" s="3"/>
      <c r="EF2488" s="3"/>
      <c r="EG2488" s="3"/>
    </row>
    <row r="2489" spans="1:137" ht="15.75" customHeight="1">
      <c r="A2489" s="15" t="s">
        <v>7903</v>
      </c>
      <c r="B2489" s="15" t="s">
        <v>7904</v>
      </c>
      <c r="C2489" s="16">
        <v>49680269</v>
      </c>
      <c r="D2489" s="15"/>
      <c r="E2489" s="15" t="s">
        <v>7905</v>
      </c>
      <c r="F2489" s="15"/>
      <c r="G2489" s="15" t="s">
        <v>91</v>
      </c>
      <c r="H2489" s="15" t="s">
        <v>86</v>
      </c>
      <c r="I2489" s="17">
        <f t="shared" si="18"/>
        <v>0</v>
      </c>
      <c r="J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  <c r="U2489" s="17"/>
      <c r="V2489" s="17"/>
      <c r="W2489" s="17"/>
      <c r="X2489" s="17"/>
      <c r="Y2489" s="17"/>
      <c r="Z2489" s="18">
        <f t="shared" si="1"/>
        <v>19</v>
      </c>
      <c r="AA2489" s="19"/>
      <c r="AB2489" s="19"/>
      <c r="AC2489" s="19"/>
      <c r="AD2489" s="19"/>
      <c r="AE2489" s="19"/>
      <c r="AF2489" s="19"/>
      <c r="AG2489" s="19">
        <v>19</v>
      </c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20">
        <f t="shared" si="3"/>
        <v>0</v>
      </c>
      <c r="AS2489" s="21"/>
      <c r="AT2489" s="21"/>
      <c r="AU2489" s="21"/>
      <c r="AV2489" s="21"/>
      <c r="AW2489" s="21"/>
      <c r="AX2489" s="21"/>
      <c r="AY2489" s="21"/>
      <c r="AZ2489" s="21"/>
      <c r="BA2489" s="21"/>
      <c r="BB2489" s="21"/>
      <c r="BC2489" s="21"/>
      <c r="BD2489" s="21"/>
      <c r="BE2489" s="21"/>
      <c r="BF2489" s="21"/>
      <c r="BG2489" s="21"/>
      <c r="BH2489" s="21"/>
      <c r="BI2489" s="21"/>
      <c r="BJ2489" s="22">
        <f t="shared" si="21"/>
        <v>0</v>
      </c>
      <c r="BK2489" s="21"/>
      <c r="BL2489" s="21"/>
      <c r="BM2489" s="21"/>
      <c r="BN2489" s="23">
        <f t="shared" si="7"/>
        <v>0</v>
      </c>
      <c r="BO2489" s="23"/>
      <c r="BP2489" s="23"/>
      <c r="BQ2489" s="23"/>
      <c r="BR2489" s="23"/>
      <c r="BS2489" s="23"/>
      <c r="BT2489" s="23"/>
      <c r="BU2489" s="23" t="s">
        <v>209</v>
      </c>
      <c r="BV2489" s="23"/>
      <c r="BW2489" s="23"/>
      <c r="BX2489" s="23"/>
      <c r="BY2489" s="23"/>
      <c r="BZ2489" s="23"/>
      <c r="CA2489" s="23"/>
      <c r="CB2489" s="23"/>
      <c r="CC2489" s="23"/>
      <c r="CD2489" s="23"/>
      <c r="CE2489" s="23"/>
      <c r="CF2489" s="21">
        <f t="shared" si="9"/>
        <v>0</v>
      </c>
      <c r="CG2489" s="21"/>
      <c r="CH2489" s="21"/>
      <c r="CI2489" s="21"/>
      <c r="CJ2489" s="21"/>
      <c r="CK2489" s="21"/>
      <c r="CL2489" s="21"/>
      <c r="CM2489" s="21"/>
      <c r="CN2489" s="21"/>
      <c r="CO2489" s="21"/>
      <c r="CP2489" s="21"/>
      <c r="CQ2489" s="21"/>
      <c r="CR2489" s="21"/>
      <c r="CS2489" s="21"/>
      <c r="CT2489" s="21"/>
      <c r="CU2489" s="21"/>
      <c r="CV2489" s="21"/>
      <c r="CW2489" s="21"/>
      <c r="CX2489" s="23">
        <f t="shared" si="11"/>
        <v>0</v>
      </c>
      <c r="CY2489" s="23"/>
      <c r="CZ2489" s="23"/>
      <c r="DA2489" s="23"/>
      <c r="DB2489" s="23"/>
      <c r="DC2489" s="23"/>
      <c r="DD2489" s="23"/>
      <c r="DE2489" s="22">
        <f t="shared" si="13"/>
        <v>0</v>
      </c>
      <c r="DF2489" s="21"/>
      <c r="DG2489" s="21"/>
      <c r="DH2489" s="21"/>
      <c r="DI2489" s="21"/>
      <c r="DJ2489" s="21"/>
      <c r="DK2489" s="24">
        <f t="shared" si="15"/>
        <v>0</v>
      </c>
      <c r="DL2489" s="23"/>
      <c r="DM2489" s="23"/>
      <c r="DN2489" s="3"/>
      <c r="DO2489" s="3"/>
      <c r="DP2489" s="3"/>
      <c r="DQ2489" s="3"/>
      <c r="DR2489" s="3"/>
      <c r="DS2489" s="3"/>
      <c r="DT2489" s="3"/>
      <c r="DU2489" s="3"/>
      <c r="DV2489" s="3"/>
      <c r="DW2489" s="3"/>
      <c r="DX2489" s="3"/>
      <c r="DY2489" s="3"/>
      <c r="DZ2489" s="3"/>
      <c r="EA2489" s="3"/>
      <c r="EB2489" s="3"/>
      <c r="EC2489" s="3"/>
      <c r="ED2489" s="3"/>
      <c r="EE2489" s="3"/>
      <c r="EF2489" s="3"/>
      <c r="EG2489" s="3"/>
    </row>
    <row r="2490" spans="1:137" ht="15.75" customHeight="1">
      <c r="A2490" s="15" t="s">
        <v>7906</v>
      </c>
      <c r="B2490" s="15" t="s">
        <v>7907</v>
      </c>
      <c r="C2490" s="16">
        <v>28479106</v>
      </c>
      <c r="D2490" s="15"/>
      <c r="E2490" s="15" t="s">
        <v>2901</v>
      </c>
      <c r="F2490" s="15"/>
      <c r="G2490" s="15" t="s">
        <v>91</v>
      </c>
      <c r="H2490" s="15" t="s">
        <v>150</v>
      </c>
      <c r="I2490" s="17">
        <f t="shared" si="18"/>
        <v>0</v>
      </c>
      <c r="J2490" s="17"/>
      <c r="K2490" s="17"/>
      <c r="L2490" s="17"/>
      <c r="M2490" s="17"/>
      <c r="N2490" s="17"/>
      <c r="O2490" s="17"/>
      <c r="P2490" s="17"/>
      <c r="Q2490" s="17"/>
      <c r="R2490" s="17"/>
      <c r="S2490" s="17"/>
      <c r="T2490" s="17"/>
      <c r="U2490" s="17"/>
      <c r="V2490" s="17"/>
      <c r="W2490" s="17"/>
      <c r="X2490" s="17"/>
      <c r="Y2490" s="17"/>
      <c r="Z2490" s="18">
        <f t="shared" si="1"/>
        <v>19</v>
      </c>
      <c r="AA2490" s="19"/>
      <c r="AB2490" s="19"/>
      <c r="AC2490" s="19"/>
      <c r="AD2490" s="19"/>
      <c r="AE2490" s="19"/>
      <c r="AF2490" s="19"/>
      <c r="AG2490" s="19">
        <v>19</v>
      </c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20">
        <f t="shared" si="3"/>
        <v>0</v>
      </c>
      <c r="AS2490" s="21"/>
      <c r="AT2490" s="21"/>
      <c r="AU2490" s="21"/>
      <c r="AV2490" s="21"/>
      <c r="AW2490" s="21"/>
      <c r="AX2490" s="21"/>
      <c r="AY2490" s="21"/>
      <c r="AZ2490" s="21"/>
      <c r="BA2490" s="21"/>
      <c r="BB2490" s="21"/>
      <c r="BC2490" s="21"/>
      <c r="BD2490" s="21"/>
      <c r="BE2490" s="21"/>
      <c r="BF2490" s="21"/>
      <c r="BG2490" s="21"/>
      <c r="BH2490" s="21"/>
      <c r="BI2490" s="21"/>
      <c r="BJ2490" s="22">
        <f t="shared" si="21"/>
        <v>0</v>
      </c>
      <c r="BK2490" s="21"/>
      <c r="BL2490" s="21"/>
      <c r="BM2490" s="21"/>
      <c r="BN2490" s="23">
        <f t="shared" si="7"/>
        <v>0</v>
      </c>
      <c r="BO2490" s="23"/>
      <c r="BP2490" s="23"/>
      <c r="BQ2490" s="23"/>
      <c r="BR2490" s="23"/>
      <c r="BS2490" s="23"/>
      <c r="BT2490" s="23"/>
      <c r="BU2490" s="23" t="s">
        <v>209</v>
      </c>
      <c r="BV2490" s="23"/>
      <c r="BW2490" s="23"/>
      <c r="BX2490" s="23"/>
      <c r="BY2490" s="23"/>
      <c r="BZ2490" s="23"/>
      <c r="CA2490" s="23"/>
      <c r="CB2490" s="23"/>
      <c r="CC2490" s="23"/>
      <c r="CD2490" s="23"/>
      <c r="CE2490" s="23"/>
      <c r="CF2490" s="21">
        <f t="shared" si="9"/>
        <v>0</v>
      </c>
      <c r="CG2490" s="21"/>
      <c r="CH2490" s="21"/>
      <c r="CI2490" s="21"/>
      <c r="CJ2490" s="21"/>
      <c r="CK2490" s="21"/>
      <c r="CL2490" s="21"/>
      <c r="CM2490" s="21"/>
      <c r="CN2490" s="21"/>
      <c r="CO2490" s="21"/>
      <c r="CP2490" s="21"/>
      <c r="CQ2490" s="21"/>
      <c r="CR2490" s="21"/>
      <c r="CS2490" s="21"/>
      <c r="CT2490" s="21"/>
      <c r="CU2490" s="21"/>
      <c r="CV2490" s="21"/>
      <c r="CW2490" s="21"/>
      <c r="CX2490" s="23">
        <f t="shared" si="11"/>
        <v>0</v>
      </c>
      <c r="CY2490" s="23"/>
      <c r="CZ2490" s="23"/>
      <c r="DA2490" s="23"/>
      <c r="DB2490" s="23"/>
      <c r="DC2490" s="23"/>
      <c r="DD2490" s="23"/>
      <c r="DE2490" s="22">
        <f t="shared" si="13"/>
        <v>0</v>
      </c>
      <c r="DF2490" s="21"/>
      <c r="DG2490" s="21"/>
      <c r="DH2490" s="21"/>
      <c r="DI2490" s="21"/>
      <c r="DJ2490" s="21"/>
      <c r="DK2490" s="24">
        <f t="shared" si="15"/>
        <v>0</v>
      </c>
      <c r="DL2490" s="23"/>
      <c r="DM2490" s="23"/>
      <c r="DN2490" s="3"/>
      <c r="DO2490" s="3"/>
      <c r="DP2490" s="3"/>
      <c r="DQ2490" s="3"/>
      <c r="DR2490" s="3"/>
      <c r="DS2490" s="3"/>
      <c r="DT2490" s="3"/>
      <c r="DU2490" s="3"/>
      <c r="DV2490" s="3"/>
      <c r="DW2490" s="3"/>
      <c r="DX2490" s="3"/>
      <c r="DY2490" s="3"/>
      <c r="DZ2490" s="3"/>
      <c r="EA2490" s="3"/>
      <c r="EB2490" s="3"/>
      <c r="EC2490" s="3"/>
      <c r="ED2490" s="3"/>
      <c r="EE2490" s="3"/>
      <c r="EF2490" s="3"/>
      <c r="EG2490" s="3"/>
    </row>
    <row r="2491" spans="1:137" ht="15.75" customHeight="1">
      <c r="A2491" s="15" t="s">
        <v>7908</v>
      </c>
      <c r="B2491" s="15" t="s">
        <v>7909</v>
      </c>
      <c r="C2491" s="16" t="s">
        <v>7910</v>
      </c>
      <c r="D2491" s="15"/>
      <c r="E2491" s="15" t="s">
        <v>1378</v>
      </c>
      <c r="F2491" s="15"/>
      <c r="G2491" s="15" t="s">
        <v>91</v>
      </c>
      <c r="H2491" s="15" t="s">
        <v>216</v>
      </c>
      <c r="I2491" s="17">
        <f t="shared" si="18"/>
        <v>0</v>
      </c>
      <c r="J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  <c r="U2491" s="17"/>
      <c r="V2491" s="17"/>
      <c r="W2491" s="17"/>
      <c r="X2491" s="17"/>
      <c r="Y2491" s="17"/>
      <c r="Z2491" s="18">
        <f t="shared" si="1"/>
        <v>19</v>
      </c>
      <c r="AA2491" s="19"/>
      <c r="AB2491" s="19"/>
      <c r="AC2491" s="19"/>
      <c r="AD2491" s="19"/>
      <c r="AE2491" s="19"/>
      <c r="AF2491" s="19"/>
      <c r="AG2491" s="19">
        <v>19</v>
      </c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20">
        <f t="shared" si="3"/>
        <v>0</v>
      </c>
      <c r="AS2491" s="21"/>
      <c r="AT2491" s="21"/>
      <c r="AU2491" s="21"/>
      <c r="AV2491" s="21"/>
      <c r="AW2491" s="21"/>
      <c r="AX2491" s="21"/>
      <c r="AY2491" s="21"/>
      <c r="AZ2491" s="21"/>
      <c r="BA2491" s="21"/>
      <c r="BB2491" s="21"/>
      <c r="BC2491" s="21"/>
      <c r="BD2491" s="21"/>
      <c r="BE2491" s="21"/>
      <c r="BF2491" s="21"/>
      <c r="BG2491" s="21"/>
      <c r="BH2491" s="21"/>
      <c r="BI2491" s="21"/>
      <c r="BJ2491" s="22">
        <f t="shared" si="21"/>
        <v>0</v>
      </c>
      <c r="BK2491" s="21"/>
      <c r="BL2491" s="21"/>
      <c r="BM2491" s="21"/>
      <c r="BN2491" s="23">
        <f t="shared" si="7"/>
        <v>0</v>
      </c>
      <c r="BO2491" s="23"/>
      <c r="BP2491" s="23"/>
      <c r="BQ2491" s="23"/>
      <c r="BR2491" s="23"/>
      <c r="BS2491" s="23"/>
      <c r="BT2491" s="23"/>
      <c r="BU2491" s="23" t="s">
        <v>209</v>
      </c>
      <c r="BV2491" s="23"/>
      <c r="BW2491" s="23"/>
      <c r="BX2491" s="23"/>
      <c r="BY2491" s="23"/>
      <c r="BZ2491" s="23"/>
      <c r="CA2491" s="23"/>
      <c r="CB2491" s="23"/>
      <c r="CC2491" s="23"/>
      <c r="CD2491" s="23"/>
      <c r="CE2491" s="23"/>
      <c r="CF2491" s="21">
        <f t="shared" si="9"/>
        <v>0</v>
      </c>
      <c r="CG2491" s="21"/>
      <c r="CH2491" s="21"/>
      <c r="CI2491" s="21"/>
      <c r="CJ2491" s="21"/>
      <c r="CK2491" s="21"/>
      <c r="CL2491" s="21"/>
      <c r="CM2491" s="21"/>
      <c r="CN2491" s="21"/>
      <c r="CO2491" s="21"/>
      <c r="CP2491" s="21"/>
      <c r="CQ2491" s="21"/>
      <c r="CR2491" s="21"/>
      <c r="CS2491" s="21"/>
      <c r="CT2491" s="21"/>
      <c r="CU2491" s="21"/>
      <c r="CV2491" s="21"/>
      <c r="CW2491" s="21"/>
      <c r="CX2491" s="23">
        <f t="shared" si="11"/>
        <v>0</v>
      </c>
      <c r="CY2491" s="23"/>
      <c r="CZ2491" s="23"/>
      <c r="DA2491" s="23"/>
      <c r="DB2491" s="23"/>
      <c r="DC2491" s="23"/>
      <c r="DD2491" s="23"/>
      <c r="DE2491" s="22">
        <f t="shared" si="13"/>
        <v>0</v>
      </c>
      <c r="DF2491" s="21"/>
      <c r="DG2491" s="21"/>
      <c r="DH2491" s="21"/>
      <c r="DI2491" s="21"/>
      <c r="DJ2491" s="21"/>
      <c r="DK2491" s="24">
        <f t="shared" si="15"/>
        <v>0</v>
      </c>
      <c r="DL2491" s="23"/>
      <c r="DM2491" s="23"/>
      <c r="DN2491" s="3"/>
      <c r="DO2491" s="3"/>
      <c r="DP2491" s="3"/>
      <c r="DQ2491" s="3"/>
      <c r="DR2491" s="3"/>
      <c r="DS2491" s="3"/>
      <c r="DT2491" s="3"/>
      <c r="DU2491" s="3"/>
      <c r="DV2491" s="3"/>
      <c r="DW2491" s="3"/>
      <c r="DX2491" s="3"/>
      <c r="DY2491" s="3"/>
      <c r="DZ2491" s="3"/>
      <c r="EA2491" s="3"/>
      <c r="EB2491" s="3"/>
      <c r="EC2491" s="3"/>
      <c r="ED2491" s="3"/>
      <c r="EE2491" s="3"/>
      <c r="EF2491" s="3"/>
      <c r="EG2491" s="3"/>
    </row>
    <row r="2492" spans="1:137" ht="15.75" customHeight="1">
      <c r="A2492" s="15" t="s">
        <v>7911</v>
      </c>
      <c r="B2492" s="15" t="s">
        <v>7912</v>
      </c>
      <c r="C2492" s="16" t="s">
        <v>7913</v>
      </c>
      <c r="D2492" s="15"/>
      <c r="E2492" s="15" t="s">
        <v>737</v>
      </c>
      <c r="F2492" s="15"/>
      <c r="G2492" s="15" t="s">
        <v>91</v>
      </c>
      <c r="H2492" s="15" t="s">
        <v>158</v>
      </c>
      <c r="I2492" s="17">
        <f t="shared" si="18"/>
        <v>0</v>
      </c>
      <c r="J2492" s="17"/>
      <c r="K2492" s="17"/>
      <c r="L2492" s="17"/>
      <c r="M2492" s="17"/>
      <c r="N2492" s="17"/>
      <c r="O2492" s="17"/>
      <c r="P2492" s="17"/>
      <c r="Q2492" s="17"/>
      <c r="R2492" s="17"/>
      <c r="S2492" s="17"/>
      <c r="T2492" s="17"/>
      <c r="U2492" s="17"/>
      <c r="V2492" s="17"/>
      <c r="W2492" s="17"/>
      <c r="X2492" s="17"/>
      <c r="Y2492" s="17"/>
      <c r="Z2492" s="18">
        <f t="shared" si="1"/>
        <v>38</v>
      </c>
      <c r="AA2492" s="19"/>
      <c r="AB2492" s="19"/>
      <c r="AC2492" s="19"/>
      <c r="AD2492" s="19"/>
      <c r="AE2492" s="19"/>
      <c r="AF2492" s="19"/>
      <c r="AG2492" s="19">
        <f t="shared" ref="AG2492:AG2493" si="23">19+19</f>
        <v>38</v>
      </c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20">
        <f t="shared" si="3"/>
        <v>0</v>
      </c>
      <c r="AS2492" s="21"/>
      <c r="AT2492" s="21"/>
      <c r="AU2492" s="21"/>
      <c r="AV2492" s="21"/>
      <c r="AW2492" s="21"/>
      <c r="AX2492" s="21"/>
      <c r="AY2492" s="21"/>
      <c r="AZ2492" s="21"/>
      <c r="BA2492" s="21"/>
      <c r="BB2492" s="21"/>
      <c r="BC2492" s="21"/>
      <c r="BD2492" s="21"/>
      <c r="BE2492" s="21"/>
      <c r="BF2492" s="21"/>
      <c r="BG2492" s="21"/>
      <c r="BH2492" s="21"/>
      <c r="BI2492" s="21"/>
      <c r="BJ2492" s="22">
        <f t="shared" si="21"/>
        <v>0</v>
      </c>
      <c r="BK2492" s="21"/>
      <c r="BL2492" s="21"/>
      <c r="BM2492" s="21"/>
      <c r="BN2492" s="23">
        <f t="shared" si="7"/>
        <v>0</v>
      </c>
      <c r="BO2492" s="23"/>
      <c r="BP2492" s="23"/>
      <c r="BQ2492" s="23"/>
      <c r="BR2492" s="23"/>
      <c r="BS2492" s="23"/>
      <c r="BT2492" s="23"/>
      <c r="BU2492" s="23" t="s">
        <v>209</v>
      </c>
      <c r="BV2492" s="23"/>
      <c r="BW2492" s="23"/>
      <c r="BX2492" s="23"/>
      <c r="BY2492" s="23"/>
      <c r="BZ2492" s="23"/>
      <c r="CA2492" s="23"/>
      <c r="CB2492" s="23"/>
      <c r="CC2492" s="23"/>
      <c r="CD2492" s="23"/>
      <c r="CE2492" s="23"/>
      <c r="CF2492" s="21">
        <f t="shared" si="9"/>
        <v>0</v>
      </c>
      <c r="CG2492" s="21"/>
      <c r="CH2492" s="21"/>
      <c r="CI2492" s="21"/>
      <c r="CJ2492" s="21"/>
      <c r="CK2492" s="21"/>
      <c r="CL2492" s="21"/>
      <c r="CM2492" s="21"/>
      <c r="CN2492" s="21"/>
      <c r="CO2492" s="21"/>
      <c r="CP2492" s="21"/>
      <c r="CQ2492" s="21"/>
      <c r="CR2492" s="21"/>
      <c r="CS2492" s="21"/>
      <c r="CT2492" s="21"/>
      <c r="CU2492" s="21"/>
      <c r="CV2492" s="21"/>
      <c r="CW2492" s="21"/>
      <c r="CX2492" s="23">
        <f t="shared" si="11"/>
        <v>0</v>
      </c>
      <c r="CY2492" s="23"/>
      <c r="CZ2492" s="23"/>
      <c r="DA2492" s="23"/>
      <c r="DB2492" s="23"/>
      <c r="DC2492" s="23"/>
      <c r="DD2492" s="23"/>
      <c r="DE2492" s="22">
        <f t="shared" si="13"/>
        <v>0</v>
      </c>
      <c r="DF2492" s="21"/>
      <c r="DG2492" s="21"/>
      <c r="DH2492" s="21"/>
      <c r="DI2492" s="21"/>
      <c r="DJ2492" s="21"/>
      <c r="DK2492" s="24">
        <f t="shared" si="15"/>
        <v>0</v>
      </c>
      <c r="DL2492" s="23"/>
      <c r="DM2492" s="23"/>
      <c r="DN2492" s="3"/>
      <c r="DO2492" s="3"/>
      <c r="DP2492" s="3"/>
      <c r="DQ2492" s="3"/>
      <c r="DR2492" s="3"/>
      <c r="DS2492" s="3"/>
      <c r="DT2492" s="3"/>
      <c r="DU2492" s="3"/>
      <c r="DV2492" s="3"/>
      <c r="DW2492" s="3"/>
      <c r="DX2492" s="3"/>
      <c r="DY2492" s="3"/>
      <c r="DZ2492" s="3"/>
      <c r="EA2492" s="3"/>
      <c r="EB2492" s="3"/>
      <c r="EC2492" s="3"/>
      <c r="ED2492" s="3"/>
      <c r="EE2492" s="3"/>
      <c r="EF2492" s="3"/>
      <c r="EG2492" s="3"/>
    </row>
    <row r="2493" spans="1:137" ht="15.75" customHeight="1">
      <c r="A2493" s="15" t="s">
        <v>7914</v>
      </c>
      <c r="B2493" s="15" t="s">
        <v>7915</v>
      </c>
      <c r="C2493" s="16">
        <v>70969370</v>
      </c>
      <c r="D2493" s="15"/>
      <c r="E2493" s="15" t="s">
        <v>7916</v>
      </c>
      <c r="F2493" s="15"/>
      <c r="G2493" s="15" t="s">
        <v>91</v>
      </c>
      <c r="H2493" s="15" t="s">
        <v>80</v>
      </c>
      <c r="I2493" s="17">
        <f t="shared" si="18"/>
        <v>0</v>
      </c>
      <c r="J2493" s="17"/>
      <c r="K2493" s="17"/>
      <c r="L2493" s="17"/>
      <c r="M2493" s="17"/>
      <c r="N2493" s="17"/>
      <c r="O2493" s="17"/>
      <c r="P2493" s="17"/>
      <c r="Q2493" s="17"/>
      <c r="R2493" s="17"/>
      <c r="S2493" s="17"/>
      <c r="T2493" s="17"/>
      <c r="U2493" s="17"/>
      <c r="V2493" s="17"/>
      <c r="W2493" s="17"/>
      <c r="X2493" s="17"/>
      <c r="Y2493" s="17"/>
      <c r="Z2493" s="18">
        <f t="shared" si="1"/>
        <v>38</v>
      </c>
      <c r="AA2493" s="19"/>
      <c r="AB2493" s="19"/>
      <c r="AC2493" s="19"/>
      <c r="AD2493" s="19"/>
      <c r="AE2493" s="19"/>
      <c r="AF2493" s="19"/>
      <c r="AG2493" s="19">
        <f t="shared" si="23"/>
        <v>38</v>
      </c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20">
        <f t="shared" si="3"/>
        <v>0</v>
      </c>
      <c r="AS2493" s="21"/>
      <c r="AT2493" s="21"/>
      <c r="AU2493" s="21"/>
      <c r="AV2493" s="21"/>
      <c r="AW2493" s="21"/>
      <c r="AX2493" s="21"/>
      <c r="AY2493" s="21"/>
      <c r="AZ2493" s="21"/>
      <c r="BA2493" s="21"/>
      <c r="BB2493" s="21"/>
      <c r="BC2493" s="21"/>
      <c r="BD2493" s="21"/>
      <c r="BE2493" s="21"/>
      <c r="BF2493" s="21"/>
      <c r="BG2493" s="21"/>
      <c r="BH2493" s="21"/>
      <c r="BI2493" s="21"/>
      <c r="BJ2493" s="22">
        <f t="shared" si="21"/>
        <v>0</v>
      </c>
      <c r="BK2493" s="21"/>
      <c r="BL2493" s="21"/>
      <c r="BM2493" s="21"/>
      <c r="BN2493" s="23">
        <f t="shared" si="7"/>
        <v>0</v>
      </c>
      <c r="BO2493" s="23"/>
      <c r="BP2493" s="23"/>
      <c r="BQ2493" s="23"/>
      <c r="BR2493" s="23"/>
      <c r="BS2493" s="23"/>
      <c r="BT2493" s="23"/>
      <c r="BU2493" s="23" t="s">
        <v>209</v>
      </c>
      <c r="BV2493" s="23"/>
      <c r="BW2493" s="23"/>
      <c r="BX2493" s="23"/>
      <c r="BY2493" s="23"/>
      <c r="BZ2493" s="23"/>
      <c r="CA2493" s="23"/>
      <c r="CB2493" s="23"/>
      <c r="CC2493" s="23"/>
      <c r="CD2493" s="23"/>
      <c r="CE2493" s="23"/>
      <c r="CF2493" s="21">
        <f t="shared" si="9"/>
        <v>0</v>
      </c>
      <c r="CG2493" s="21"/>
      <c r="CH2493" s="21"/>
      <c r="CI2493" s="21"/>
      <c r="CJ2493" s="21"/>
      <c r="CK2493" s="21"/>
      <c r="CL2493" s="21"/>
      <c r="CM2493" s="21"/>
      <c r="CN2493" s="21"/>
      <c r="CO2493" s="21"/>
      <c r="CP2493" s="21"/>
      <c r="CQ2493" s="21"/>
      <c r="CR2493" s="21"/>
      <c r="CS2493" s="21"/>
      <c r="CT2493" s="21"/>
      <c r="CU2493" s="21"/>
      <c r="CV2493" s="21"/>
      <c r="CW2493" s="21"/>
      <c r="CX2493" s="23">
        <f t="shared" si="11"/>
        <v>0</v>
      </c>
      <c r="CY2493" s="23"/>
      <c r="CZ2493" s="23"/>
      <c r="DA2493" s="23"/>
      <c r="DB2493" s="23"/>
      <c r="DC2493" s="23"/>
      <c r="DD2493" s="23"/>
      <c r="DE2493" s="22">
        <f t="shared" si="13"/>
        <v>0</v>
      </c>
      <c r="DF2493" s="21"/>
      <c r="DG2493" s="21"/>
      <c r="DH2493" s="21"/>
      <c r="DI2493" s="21"/>
      <c r="DJ2493" s="21"/>
      <c r="DK2493" s="24">
        <f t="shared" si="15"/>
        <v>0</v>
      </c>
      <c r="DL2493" s="23"/>
      <c r="DM2493" s="23"/>
      <c r="DN2493" s="3"/>
      <c r="DO2493" s="3"/>
      <c r="DP2493" s="3"/>
      <c r="DQ2493" s="3"/>
      <c r="DR2493" s="3"/>
      <c r="DS2493" s="3"/>
      <c r="DT2493" s="3"/>
      <c r="DU2493" s="3"/>
      <c r="DV2493" s="3"/>
      <c r="DW2493" s="3"/>
      <c r="DX2493" s="3"/>
      <c r="DY2493" s="3"/>
      <c r="DZ2493" s="3"/>
      <c r="EA2493" s="3"/>
      <c r="EB2493" s="3"/>
      <c r="EC2493" s="3"/>
      <c r="ED2493" s="3"/>
      <c r="EE2493" s="3"/>
      <c r="EF2493" s="3"/>
      <c r="EG2493" s="3"/>
    </row>
    <row r="2494" spans="1:137" ht="15.75" customHeight="1">
      <c r="A2494" s="15" t="s">
        <v>7917</v>
      </c>
      <c r="B2494" s="15" t="s">
        <v>981</v>
      </c>
      <c r="C2494" s="16" t="s">
        <v>7918</v>
      </c>
      <c r="D2494" s="15"/>
      <c r="E2494" s="15" t="s">
        <v>737</v>
      </c>
      <c r="F2494" s="15" t="s">
        <v>84</v>
      </c>
      <c r="G2494" s="15" t="s">
        <v>101</v>
      </c>
      <c r="H2494" s="15" t="s">
        <v>158</v>
      </c>
      <c r="I2494" s="17">
        <f t="shared" si="18"/>
        <v>0</v>
      </c>
      <c r="J2494" s="17"/>
      <c r="K2494" s="17"/>
      <c r="L2494" s="17"/>
      <c r="M2494" s="17"/>
      <c r="N2494" s="17"/>
      <c r="O2494" s="17"/>
      <c r="P2494" s="17"/>
      <c r="Q2494" s="17"/>
      <c r="R2494" s="17"/>
      <c r="S2494" s="17"/>
      <c r="T2494" s="17"/>
      <c r="U2494" s="17"/>
      <c r="V2494" s="17"/>
      <c r="W2494" s="17"/>
      <c r="X2494" s="17"/>
      <c r="Y2494" s="17"/>
      <c r="Z2494" s="18">
        <f t="shared" si="1"/>
        <v>10</v>
      </c>
      <c r="AA2494" s="19"/>
      <c r="AB2494" s="19"/>
      <c r="AC2494" s="19"/>
      <c r="AD2494" s="19"/>
      <c r="AE2494" s="19"/>
      <c r="AF2494" s="19">
        <v>10</v>
      </c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20">
        <f t="shared" si="3"/>
        <v>0</v>
      </c>
      <c r="AS2494" s="21"/>
      <c r="AT2494" s="21"/>
      <c r="AU2494" s="21"/>
      <c r="AV2494" s="21"/>
      <c r="AW2494" s="21"/>
      <c r="AX2494" s="21"/>
      <c r="AY2494" s="21"/>
      <c r="AZ2494" s="21"/>
      <c r="BA2494" s="21"/>
      <c r="BB2494" s="21"/>
      <c r="BC2494" s="21"/>
      <c r="BD2494" s="21"/>
      <c r="BE2494" s="21"/>
      <c r="BF2494" s="21"/>
      <c r="BG2494" s="21"/>
      <c r="BH2494" s="21"/>
      <c r="BI2494" s="21"/>
      <c r="BJ2494" s="22">
        <f t="shared" si="21"/>
        <v>0</v>
      </c>
      <c r="BK2494" s="21"/>
      <c r="BL2494" s="21"/>
      <c r="BM2494" s="21"/>
      <c r="BN2494" s="23">
        <f t="shared" si="7"/>
        <v>0</v>
      </c>
      <c r="BO2494" s="23"/>
      <c r="BP2494" s="23"/>
      <c r="BQ2494" s="23"/>
      <c r="BR2494" s="23"/>
      <c r="BS2494" s="23"/>
      <c r="BT2494" s="23"/>
      <c r="BU2494" s="23"/>
      <c r="BV2494" s="23"/>
      <c r="BW2494" s="23"/>
      <c r="BX2494" s="23"/>
      <c r="BY2494" s="23"/>
      <c r="BZ2494" s="23"/>
      <c r="CA2494" s="23"/>
      <c r="CB2494" s="23"/>
      <c r="CC2494" s="23"/>
      <c r="CD2494" s="23"/>
      <c r="CE2494" s="23"/>
      <c r="CF2494" s="21">
        <f t="shared" si="9"/>
        <v>0</v>
      </c>
      <c r="CG2494" s="21"/>
      <c r="CH2494" s="21"/>
      <c r="CI2494" s="21"/>
      <c r="CJ2494" s="21"/>
      <c r="CK2494" s="21"/>
      <c r="CL2494" s="21"/>
      <c r="CM2494" s="21"/>
      <c r="CN2494" s="21"/>
      <c r="CO2494" s="21"/>
      <c r="CP2494" s="21"/>
      <c r="CQ2494" s="21"/>
      <c r="CR2494" s="21"/>
      <c r="CS2494" s="21"/>
      <c r="CT2494" s="21"/>
      <c r="CU2494" s="21"/>
      <c r="CV2494" s="21"/>
      <c r="CW2494" s="21"/>
      <c r="CX2494" s="23">
        <f t="shared" si="11"/>
        <v>0</v>
      </c>
      <c r="CY2494" s="23"/>
      <c r="CZ2494" s="23"/>
      <c r="DA2494" s="23"/>
      <c r="DB2494" s="23"/>
      <c r="DC2494" s="23"/>
      <c r="DD2494" s="23"/>
      <c r="DE2494" s="22">
        <f t="shared" si="13"/>
        <v>0</v>
      </c>
      <c r="DF2494" s="21"/>
      <c r="DG2494" s="21"/>
      <c r="DH2494" s="21"/>
      <c r="DI2494" s="21"/>
      <c r="DJ2494" s="21"/>
      <c r="DK2494" s="24">
        <f t="shared" si="15"/>
        <v>0</v>
      </c>
      <c r="DL2494" s="23"/>
      <c r="DM2494" s="23"/>
      <c r="DN2494" s="3"/>
      <c r="DO2494" s="3"/>
      <c r="DP2494" s="3"/>
      <c r="DQ2494" s="3"/>
      <c r="DR2494" s="3"/>
      <c r="DS2494" s="3"/>
      <c r="DT2494" s="3"/>
      <c r="DU2494" s="3"/>
      <c r="DV2494" s="3"/>
      <c r="DW2494" s="3"/>
      <c r="DX2494" s="3"/>
      <c r="DY2494" s="3"/>
      <c r="DZ2494" s="3"/>
      <c r="EA2494" s="3"/>
      <c r="EB2494" s="3"/>
      <c r="EC2494" s="3"/>
      <c r="ED2494" s="3"/>
      <c r="EE2494" s="3"/>
      <c r="EF2494" s="3"/>
      <c r="EG2494" s="3"/>
    </row>
    <row r="2495" spans="1:137" ht="15.75" customHeight="1">
      <c r="A2495" s="15" t="s">
        <v>7919</v>
      </c>
      <c r="B2495" s="15" t="s">
        <v>2968</v>
      </c>
      <c r="C2495" s="16">
        <v>24809781</v>
      </c>
      <c r="D2495" s="15"/>
      <c r="E2495" s="15" t="s">
        <v>7920</v>
      </c>
      <c r="F2495" s="15" t="s">
        <v>84</v>
      </c>
      <c r="G2495" s="15" t="s">
        <v>101</v>
      </c>
      <c r="H2495" s="15" t="s">
        <v>68</v>
      </c>
      <c r="I2495" s="17">
        <f t="shared" si="18"/>
        <v>0</v>
      </c>
      <c r="J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  <c r="U2495" s="17"/>
      <c r="V2495" s="17"/>
      <c r="W2495" s="17"/>
      <c r="X2495" s="17"/>
      <c r="Y2495" s="17"/>
      <c r="Z2495" s="18">
        <f t="shared" si="1"/>
        <v>48</v>
      </c>
      <c r="AA2495" s="19"/>
      <c r="AB2495" s="19"/>
      <c r="AC2495" s="19"/>
      <c r="AD2495" s="19"/>
      <c r="AE2495" s="19"/>
      <c r="AF2495" s="25">
        <v>32</v>
      </c>
      <c r="AG2495" s="19"/>
      <c r="AH2495" s="25">
        <f>7+9</f>
        <v>16</v>
      </c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20">
        <f t="shared" si="3"/>
        <v>0</v>
      </c>
      <c r="AS2495" s="21"/>
      <c r="AT2495" s="21"/>
      <c r="AU2495" s="21"/>
      <c r="AV2495" s="21"/>
      <c r="AW2495" s="21"/>
      <c r="AX2495" s="21"/>
      <c r="AY2495" s="21"/>
      <c r="AZ2495" s="21"/>
      <c r="BA2495" s="21"/>
      <c r="BB2495" s="21"/>
      <c r="BC2495" s="21"/>
      <c r="BD2495" s="21"/>
      <c r="BE2495" s="21"/>
      <c r="BF2495" s="21"/>
      <c r="BG2495" s="21"/>
      <c r="BH2495" s="21"/>
      <c r="BI2495" s="21"/>
      <c r="BJ2495" s="22">
        <f t="shared" si="21"/>
        <v>0</v>
      </c>
      <c r="BK2495" s="21"/>
      <c r="BL2495" s="21"/>
      <c r="BM2495" s="21"/>
      <c r="BN2495" s="23">
        <f t="shared" si="7"/>
        <v>0</v>
      </c>
      <c r="BO2495" s="23"/>
      <c r="BP2495" s="23"/>
      <c r="BQ2495" s="23"/>
      <c r="BR2495" s="23"/>
      <c r="BS2495" s="23"/>
      <c r="BT2495" s="23"/>
      <c r="BU2495" s="23"/>
      <c r="BV2495" s="23"/>
      <c r="BW2495" s="23"/>
      <c r="BX2495" s="23"/>
      <c r="BY2495" s="23"/>
      <c r="BZ2495" s="23"/>
      <c r="CA2495" s="23"/>
      <c r="CB2495" s="23"/>
      <c r="CC2495" s="23"/>
      <c r="CD2495" s="23"/>
      <c r="CE2495" s="23"/>
      <c r="CF2495" s="21">
        <f t="shared" si="9"/>
        <v>0</v>
      </c>
      <c r="CG2495" s="21"/>
      <c r="CH2495" s="21"/>
      <c r="CI2495" s="21"/>
      <c r="CJ2495" s="21"/>
      <c r="CK2495" s="21"/>
      <c r="CL2495" s="21"/>
      <c r="CM2495" s="21"/>
      <c r="CN2495" s="21"/>
      <c r="CO2495" s="21"/>
      <c r="CP2495" s="21"/>
      <c r="CQ2495" s="21"/>
      <c r="CR2495" s="21"/>
      <c r="CS2495" s="21"/>
      <c r="CT2495" s="21"/>
      <c r="CU2495" s="21"/>
      <c r="CV2495" s="21"/>
      <c r="CW2495" s="21"/>
      <c r="CX2495" s="23">
        <f t="shared" si="11"/>
        <v>0</v>
      </c>
      <c r="CY2495" s="23"/>
      <c r="CZ2495" s="23"/>
      <c r="DA2495" s="23"/>
      <c r="DB2495" s="23"/>
      <c r="DC2495" s="23"/>
      <c r="DD2495" s="23"/>
      <c r="DE2495" s="22">
        <f t="shared" si="13"/>
        <v>0</v>
      </c>
      <c r="DF2495" s="21"/>
      <c r="DG2495" s="21"/>
      <c r="DH2495" s="21"/>
      <c r="DI2495" s="21"/>
      <c r="DJ2495" s="21"/>
      <c r="DK2495" s="24">
        <f t="shared" si="15"/>
        <v>0</v>
      </c>
      <c r="DL2495" s="23"/>
      <c r="DM2495" s="23"/>
      <c r="DN2495" s="3"/>
      <c r="DO2495" s="3"/>
      <c r="DP2495" s="3"/>
      <c r="DQ2495" s="3"/>
      <c r="DR2495" s="3"/>
      <c r="DS2495" s="3"/>
      <c r="DT2495" s="3"/>
      <c r="DU2495" s="3"/>
      <c r="DV2495" s="3"/>
      <c r="DW2495" s="3"/>
      <c r="DX2495" s="3"/>
      <c r="DY2495" s="3"/>
      <c r="DZ2495" s="3"/>
      <c r="EA2495" s="3"/>
      <c r="EB2495" s="3"/>
      <c r="EC2495" s="3"/>
      <c r="ED2495" s="3"/>
      <c r="EE2495" s="3"/>
      <c r="EF2495" s="3"/>
      <c r="EG2495" s="3"/>
    </row>
    <row r="2496" spans="1:137" ht="15.75" customHeight="1">
      <c r="A2496" s="15" t="s">
        <v>7921</v>
      </c>
      <c r="B2496" s="15" t="s">
        <v>7922</v>
      </c>
      <c r="C2496" s="16">
        <v>24211419</v>
      </c>
      <c r="D2496" s="15"/>
      <c r="E2496" s="15" t="s">
        <v>7923</v>
      </c>
      <c r="F2496" s="15"/>
      <c r="G2496" s="15" t="s">
        <v>91</v>
      </c>
      <c r="H2496" s="15" t="s">
        <v>57</v>
      </c>
      <c r="I2496" s="17">
        <f t="shared" si="18"/>
        <v>0</v>
      </c>
      <c r="J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  <c r="U2496" s="17"/>
      <c r="V2496" s="17"/>
      <c r="W2496" s="17"/>
      <c r="X2496" s="17"/>
      <c r="Y2496" s="17"/>
      <c r="Z2496" s="18">
        <f t="shared" si="1"/>
        <v>19</v>
      </c>
      <c r="AA2496" s="19"/>
      <c r="AB2496" s="19"/>
      <c r="AC2496" s="19"/>
      <c r="AD2496" s="19"/>
      <c r="AE2496" s="19"/>
      <c r="AF2496" s="19"/>
      <c r="AG2496" s="19">
        <v>19</v>
      </c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20">
        <f t="shared" si="3"/>
        <v>0</v>
      </c>
      <c r="AS2496" s="21"/>
      <c r="AT2496" s="21"/>
      <c r="AU2496" s="21"/>
      <c r="AV2496" s="21"/>
      <c r="AW2496" s="21"/>
      <c r="AX2496" s="21"/>
      <c r="AY2496" s="21"/>
      <c r="AZ2496" s="21"/>
      <c r="BA2496" s="21"/>
      <c r="BB2496" s="21"/>
      <c r="BC2496" s="21"/>
      <c r="BD2496" s="21"/>
      <c r="BE2496" s="21"/>
      <c r="BF2496" s="21"/>
      <c r="BG2496" s="21"/>
      <c r="BH2496" s="21"/>
      <c r="BI2496" s="21"/>
      <c r="BJ2496" s="22">
        <f t="shared" si="21"/>
        <v>0</v>
      </c>
      <c r="BK2496" s="21"/>
      <c r="BL2496" s="21"/>
      <c r="BM2496" s="21"/>
      <c r="BN2496" s="23">
        <f t="shared" si="7"/>
        <v>0</v>
      </c>
      <c r="BO2496" s="23"/>
      <c r="BP2496" s="23"/>
      <c r="BQ2496" s="23"/>
      <c r="BR2496" s="23"/>
      <c r="BS2496" s="23"/>
      <c r="BT2496" s="23"/>
      <c r="BU2496" s="23" t="s">
        <v>209</v>
      </c>
      <c r="BV2496" s="23"/>
      <c r="BW2496" s="23"/>
      <c r="BX2496" s="23"/>
      <c r="BY2496" s="23"/>
      <c r="BZ2496" s="23"/>
      <c r="CA2496" s="23"/>
      <c r="CB2496" s="23"/>
      <c r="CC2496" s="23"/>
      <c r="CD2496" s="23"/>
      <c r="CE2496" s="23"/>
      <c r="CF2496" s="21">
        <f t="shared" si="9"/>
        <v>0</v>
      </c>
      <c r="CG2496" s="21"/>
      <c r="CH2496" s="21"/>
      <c r="CI2496" s="21"/>
      <c r="CJ2496" s="21"/>
      <c r="CK2496" s="21"/>
      <c r="CL2496" s="21"/>
      <c r="CM2496" s="21"/>
      <c r="CN2496" s="21"/>
      <c r="CO2496" s="21"/>
      <c r="CP2496" s="21"/>
      <c r="CQ2496" s="21"/>
      <c r="CR2496" s="21"/>
      <c r="CS2496" s="21"/>
      <c r="CT2496" s="21"/>
      <c r="CU2496" s="21"/>
      <c r="CV2496" s="21"/>
      <c r="CW2496" s="21"/>
      <c r="CX2496" s="23">
        <f t="shared" si="11"/>
        <v>0</v>
      </c>
      <c r="CY2496" s="23"/>
      <c r="CZ2496" s="23"/>
      <c r="DA2496" s="23"/>
      <c r="DB2496" s="23"/>
      <c r="DC2496" s="23"/>
      <c r="DD2496" s="23"/>
      <c r="DE2496" s="22">
        <f t="shared" si="13"/>
        <v>0</v>
      </c>
      <c r="DF2496" s="21"/>
      <c r="DG2496" s="21"/>
      <c r="DH2496" s="21"/>
      <c r="DI2496" s="21"/>
      <c r="DJ2496" s="21"/>
      <c r="DK2496" s="24">
        <f t="shared" si="15"/>
        <v>0</v>
      </c>
      <c r="DL2496" s="23"/>
      <c r="DM2496" s="23"/>
      <c r="DN2496" s="3"/>
      <c r="DO2496" s="3"/>
      <c r="DP2496" s="3"/>
      <c r="DQ2496" s="3"/>
      <c r="DR2496" s="3"/>
      <c r="DS2496" s="3"/>
      <c r="DT2496" s="3"/>
      <c r="DU2496" s="3"/>
      <c r="DV2496" s="3"/>
      <c r="DW2496" s="3"/>
      <c r="DX2496" s="3"/>
      <c r="DY2496" s="3"/>
      <c r="DZ2496" s="3"/>
      <c r="EA2496" s="3"/>
      <c r="EB2496" s="3"/>
      <c r="EC2496" s="3"/>
      <c r="ED2496" s="3"/>
      <c r="EE2496" s="3"/>
      <c r="EF2496" s="3"/>
      <c r="EG2496" s="3"/>
    </row>
    <row r="2497" spans="1:137" ht="15.75" customHeight="1">
      <c r="A2497" s="15" t="s">
        <v>7924</v>
      </c>
      <c r="B2497" s="15" t="s">
        <v>7925</v>
      </c>
      <c r="C2497" s="16">
        <v>26422557</v>
      </c>
      <c r="D2497" s="15"/>
      <c r="E2497" s="15" t="s">
        <v>7926</v>
      </c>
      <c r="F2497" s="15"/>
      <c r="G2497" s="15" t="s">
        <v>91</v>
      </c>
      <c r="H2497" s="15" t="s">
        <v>86</v>
      </c>
      <c r="I2497" s="17">
        <f t="shared" si="18"/>
        <v>0</v>
      </c>
      <c r="J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  <c r="U2497" s="17"/>
      <c r="V2497" s="17"/>
      <c r="W2497" s="17"/>
      <c r="X2497" s="17"/>
      <c r="Y2497" s="17"/>
      <c r="Z2497" s="18">
        <f t="shared" si="1"/>
        <v>19</v>
      </c>
      <c r="AA2497" s="19"/>
      <c r="AB2497" s="19"/>
      <c r="AC2497" s="19"/>
      <c r="AD2497" s="19"/>
      <c r="AE2497" s="19"/>
      <c r="AF2497" s="19"/>
      <c r="AG2497" s="19">
        <v>19</v>
      </c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20">
        <f t="shared" si="3"/>
        <v>0</v>
      </c>
      <c r="AS2497" s="21"/>
      <c r="AT2497" s="21"/>
      <c r="AU2497" s="21"/>
      <c r="AV2497" s="21"/>
      <c r="AW2497" s="21"/>
      <c r="AX2497" s="21"/>
      <c r="AY2497" s="21"/>
      <c r="AZ2497" s="21"/>
      <c r="BA2497" s="21"/>
      <c r="BB2497" s="21"/>
      <c r="BC2497" s="21"/>
      <c r="BD2497" s="21"/>
      <c r="BE2497" s="21"/>
      <c r="BF2497" s="21"/>
      <c r="BG2497" s="21"/>
      <c r="BH2497" s="21"/>
      <c r="BI2497" s="21"/>
      <c r="BJ2497" s="22">
        <f t="shared" si="21"/>
        <v>0</v>
      </c>
      <c r="BK2497" s="21"/>
      <c r="BL2497" s="21"/>
      <c r="BM2497" s="21"/>
      <c r="BN2497" s="23">
        <f t="shared" si="7"/>
        <v>0</v>
      </c>
      <c r="BO2497" s="23"/>
      <c r="BP2497" s="23"/>
      <c r="BQ2497" s="23"/>
      <c r="BR2497" s="23"/>
      <c r="BS2497" s="23"/>
      <c r="BT2497" s="23"/>
      <c r="BU2497" s="23" t="s">
        <v>209</v>
      </c>
      <c r="BV2497" s="23"/>
      <c r="BW2497" s="23"/>
      <c r="BX2497" s="23"/>
      <c r="BY2497" s="23"/>
      <c r="BZ2497" s="23"/>
      <c r="CA2497" s="23"/>
      <c r="CB2497" s="23"/>
      <c r="CC2497" s="23"/>
      <c r="CD2497" s="23"/>
      <c r="CE2497" s="23"/>
      <c r="CF2497" s="21">
        <f t="shared" si="9"/>
        <v>0</v>
      </c>
      <c r="CG2497" s="21"/>
      <c r="CH2497" s="21"/>
      <c r="CI2497" s="21"/>
      <c r="CJ2497" s="21"/>
      <c r="CK2497" s="21"/>
      <c r="CL2497" s="21"/>
      <c r="CM2497" s="21"/>
      <c r="CN2497" s="21"/>
      <c r="CO2497" s="21"/>
      <c r="CP2497" s="21"/>
      <c r="CQ2497" s="21"/>
      <c r="CR2497" s="21"/>
      <c r="CS2497" s="21"/>
      <c r="CT2497" s="21"/>
      <c r="CU2497" s="21"/>
      <c r="CV2497" s="21"/>
      <c r="CW2497" s="21"/>
      <c r="CX2497" s="23">
        <f t="shared" si="11"/>
        <v>0</v>
      </c>
      <c r="CY2497" s="23"/>
      <c r="CZ2497" s="23"/>
      <c r="DA2497" s="23"/>
      <c r="DB2497" s="23"/>
      <c r="DC2497" s="23"/>
      <c r="DD2497" s="23"/>
      <c r="DE2497" s="22">
        <f t="shared" si="13"/>
        <v>0</v>
      </c>
      <c r="DF2497" s="21"/>
      <c r="DG2497" s="21"/>
      <c r="DH2497" s="21"/>
      <c r="DI2497" s="21"/>
      <c r="DJ2497" s="21"/>
      <c r="DK2497" s="24">
        <f t="shared" si="15"/>
        <v>0</v>
      </c>
      <c r="DL2497" s="23"/>
      <c r="DM2497" s="23"/>
      <c r="DN2497" s="3"/>
      <c r="DO2497" s="3"/>
      <c r="DP2497" s="3"/>
      <c r="DQ2497" s="3"/>
      <c r="DR2497" s="3"/>
      <c r="DS2497" s="3"/>
      <c r="DT2497" s="3"/>
      <c r="DU2497" s="3"/>
      <c r="DV2497" s="3"/>
      <c r="DW2497" s="3"/>
      <c r="DX2497" s="3"/>
      <c r="DY2497" s="3"/>
      <c r="DZ2497" s="3"/>
      <c r="EA2497" s="3"/>
      <c r="EB2497" s="3"/>
      <c r="EC2497" s="3"/>
      <c r="ED2497" s="3"/>
      <c r="EE2497" s="3"/>
      <c r="EF2497" s="3"/>
      <c r="EG2497" s="3"/>
    </row>
    <row r="2498" spans="1:137" ht="15.75" customHeight="1">
      <c r="A2498" s="15" t="s">
        <v>7927</v>
      </c>
      <c r="B2498" s="15" t="s">
        <v>7928</v>
      </c>
      <c r="C2498" s="16" t="s">
        <v>7929</v>
      </c>
      <c r="D2498" s="15"/>
      <c r="E2498" s="15" t="s">
        <v>7346</v>
      </c>
      <c r="F2498" s="15" t="s">
        <v>84</v>
      </c>
      <c r="G2498" s="15" t="s">
        <v>101</v>
      </c>
      <c r="H2498" s="15" t="s">
        <v>68</v>
      </c>
      <c r="I2498" s="17">
        <f t="shared" si="18"/>
        <v>0</v>
      </c>
      <c r="J2498" s="17"/>
      <c r="K2498" s="17"/>
      <c r="L2498" s="17"/>
      <c r="M2498" s="17"/>
      <c r="N2498" s="17"/>
      <c r="O2498" s="17"/>
      <c r="P2498" s="17"/>
      <c r="Q2498" s="17"/>
      <c r="R2498" s="17"/>
      <c r="S2498" s="17"/>
      <c r="T2498" s="17"/>
      <c r="U2498" s="17"/>
      <c r="V2498" s="17"/>
      <c r="W2498" s="17"/>
      <c r="X2498" s="17"/>
      <c r="Y2498" s="17"/>
      <c r="Z2498" s="18">
        <f t="shared" si="1"/>
        <v>12</v>
      </c>
      <c r="AA2498" s="19"/>
      <c r="AB2498" s="19"/>
      <c r="AC2498" s="19"/>
      <c r="AD2498" s="19"/>
      <c r="AE2498" s="19"/>
      <c r="AF2498" s="19">
        <v>6</v>
      </c>
      <c r="AG2498" s="19"/>
      <c r="AH2498" s="19">
        <v>6</v>
      </c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20">
        <f t="shared" si="3"/>
        <v>0</v>
      </c>
      <c r="AS2498" s="21"/>
      <c r="AT2498" s="21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21"/>
      <c r="BE2498" s="21"/>
      <c r="BF2498" s="21"/>
      <c r="BG2498" s="21"/>
      <c r="BH2498" s="21"/>
      <c r="BI2498" s="21"/>
      <c r="BJ2498" s="22">
        <f t="shared" si="21"/>
        <v>0</v>
      </c>
      <c r="BK2498" s="21"/>
      <c r="BL2498" s="21"/>
      <c r="BM2498" s="21"/>
      <c r="BN2498" s="23">
        <f t="shared" si="7"/>
        <v>0</v>
      </c>
      <c r="BO2498" s="23"/>
      <c r="BP2498" s="23"/>
      <c r="BQ2498" s="23"/>
      <c r="BR2498" s="23"/>
      <c r="BS2498" s="23"/>
      <c r="BT2498" s="23"/>
      <c r="BU2498" s="23"/>
      <c r="BV2498" s="23"/>
      <c r="BW2498" s="23"/>
      <c r="BX2498" s="23"/>
      <c r="BY2498" s="23"/>
      <c r="BZ2498" s="23"/>
      <c r="CA2498" s="23"/>
      <c r="CB2498" s="23"/>
      <c r="CC2498" s="23"/>
      <c r="CD2498" s="23"/>
      <c r="CE2498" s="23"/>
      <c r="CF2498" s="21">
        <f t="shared" si="9"/>
        <v>0</v>
      </c>
      <c r="CG2498" s="21"/>
      <c r="CH2498" s="21"/>
      <c r="CI2498" s="21"/>
      <c r="CJ2498" s="21"/>
      <c r="CK2498" s="21"/>
      <c r="CL2498" s="21"/>
      <c r="CM2498" s="21"/>
      <c r="CN2498" s="21"/>
      <c r="CO2498" s="21"/>
      <c r="CP2498" s="21"/>
      <c r="CQ2498" s="21"/>
      <c r="CR2498" s="21"/>
      <c r="CS2498" s="21"/>
      <c r="CT2498" s="21"/>
      <c r="CU2498" s="21"/>
      <c r="CV2498" s="21"/>
      <c r="CW2498" s="21"/>
      <c r="CX2498" s="23">
        <f t="shared" si="11"/>
        <v>0</v>
      </c>
      <c r="CY2498" s="23"/>
      <c r="CZ2498" s="23"/>
      <c r="DA2498" s="23"/>
      <c r="DB2498" s="23"/>
      <c r="DC2498" s="23"/>
      <c r="DD2498" s="23"/>
      <c r="DE2498" s="22">
        <f t="shared" si="13"/>
        <v>0</v>
      </c>
      <c r="DF2498" s="21"/>
      <c r="DG2498" s="21"/>
      <c r="DH2498" s="21"/>
      <c r="DI2498" s="21"/>
      <c r="DJ2498" s="21"/>
      <c r="DK2498" s="24">
        <f t="shared" si="15"/>
        <v>0</v>
      </c>
      <c r="DL2498" s="23"/>
      <c r="DM2498" s="23"/>
      <c r="DN2498" s="3"/>
      <c r="DO2498" s="3"/>
      <c r="DP2498" s="3"/>
      <c r="DQ2498" s="3"/>
      <c r="DR2498" s="3"/>
      <c r="DS2498" s="3"/>
      <c r="DT2498" s="3"/>
      <c r="DU2498" s="3"/>
      <c r="DV2498" s="3"/>
      <c r="DW2498" s="3"/>
      <c r="DX2498" s="3"/>
      <c r="DY2498" s="3"/>
      <c r="DZ2498" s="3"/>
      <c r="EA2498" s="3"/>
      <c r="EB2498" s="3"/>
      <c r="EC2498" s="3"/>
      <c r="ED2498" s="3"/>
      <c r="EE2498" s="3"/>
      <c r="EF2498" s="3"/>
      <c r="EG2498" s="3"/>
    </row>
    <row r="2499" spans="1:137" ht="15.75" customHeight="1">
      <c r="A2499" s="15" t="s">
        <v>7930</v>
      </c>
      <c r="B2499" s="15" t="s">
        <v>7931</v>
      </c>
      <c r="C2499" s="16" t="s">
        <v>7932</v>
      </c>
      <c r="D2499" s="15"/>
      <c r="E2499" s="15" t="s">
        <v>7933</v>
      </c>
      <c r="F2499" s="15" t="s">
        <v>84</v>
      </c>
      <c r="G2499" s="15" t="s">
        <v>101</v>
      </c>
      <c r="H2499" s="15" t="s">
        <v>68</v>
      </c>
      <c r="I2499" s="17">
        <f t="shared" si="18"/>
        <v>0</v>
      </c>
      <c r="J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  <c r="U2499" s="17"/>
      <c r="V2499" s="17"/>
      <c r="W2499" s="17"/>
      <c r="X2499" s="17"/>
      <c r="Y2499" s="17"/>
      <c r="Z2499" s="18">
        <f t="shared" si="1"/>
        <v>13</v>
      </c>
      <c r="AA2499" s="19"/>
      <c r="AB2499" s="19"/>
      <c r="AC2499" s="19"/>
      <c r="AD2499" s="19"/>
      <c r="AE2499" s="19"/>
      <c r="AF2499" s="19">
        <v>6</v>
      </c>
      <c r="AG2499" s="19"/>
      <c r="AH2499" s="19">
        <v>7</v>
      </c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20">
        <f t="shared" si="3"/>
        <v>0</v>
      </c>
      <c r="AS2499" s="21"/>
      <c r="AT2499" s="21"/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1"/>
      <c r="BG2499" s="21"/>
      <c r="BH2499" s="21"/>
      <c r="BI2499" s="21"/>
      <c r="BJ2499" s="22">
        <f t="shared" si="21"/>
        <v>0</v>
      </c>
      <c r="BK2499" s="21"/>
      <c r="BL2499" s="21"/>
      <c r="BM2499" s="21"/>
      <c r="BN2499" s="23">
        <f t="shared" si="7"/>
        <v>0</v>
      </c>
      <c r="BO2499" s="23"/>
      <c r="BP2499" s="23"/>
      <c r="BQ2499" s="23"/>
      <c r="BR2499" s="23"/>
      <c r="BS2499" s="23"/>
      <c r="BT2499" s="23"/>
      <c r="BU2499" s="23"/>
      <c r="BV2499" s="23"/>
      <c r="BW2499" s="23"/>
      <c r="BX2499" s="23"/>
      <c r="BY2499" s="23"/>
      <c r="BZ2499" s="23"/>
      <c r="CA2499" s="23"/>
      <c r="CB2499" s="23"/>
      <c r="CC2499" s="23"/>
      <c r="CD2499" s="23"/>
      <c r="CE2499" s="23"/>
      <c r="CF2499" s="21">
        <f t="shared" si="9"/>
        <v>0</v>
      </c>
      <c r="CG2499" s="21"/>
      <c r="CH2499" s="21"/>
      <c r="CI2499" s="21"/>
      <c r="CJ2499" s="21"/>
      <c r="CK2499" s="21"/>
      <c r="CL2499" s="21"/>
      <c r="CM2499" s="21"/>
      <c r="CN2499" s="21"/>
      <c r="CO2499" s="21"/>
      <c r="CP2499" s="21"/>
      <c r="CQ2499" s="21"/>
      <c r="CR2499" s="21"/>
      <c r="CS2499" s="21"/>
      <c r="CT2499" s="21"/>
      <c r="CU2499" s="21"/>
      <c r="CV2499" s="21"/>
      <c r="CW2499" s="21"/>
      <c r="CX2499" s="23">
        <f t="shared" si="11"/>
        <v>0</v>
      </c>
      <c r="CY2499" s="23"/>
      <c r="CZ2499" s="23"/>
      <c r="DA2499" s="23"/>
      <c r="DB2499" s="23"/>
      <c r="DC2499" s="23"/>
      <c r="DD2499" s="23"/>
      <c r="DE2499" s="22">
        <f t="shared" si="13"/>
        <v>0</v>
      </c>
      <c r="DF2499" s="21"/>
      <c r="DG2499" s="21"/>
      <c r="DH2499" s="21"/>
      <c r="DI2499" s="21"/>
      <c r="DJ2499" s="21"/>
      <c r="DK2499" s="24">
        <f t="shared" si="15"/>
        <v>0</v>
      </c>
      <c r="DL2499" s="23"/>
      <c r="DM2499" s="23"/>
      <c r="DN2499" s="3"/>
      <c r="DO2499" s="3"/>
      <c r="DP2499" s="3"/>
      <c r="DQ2499" s="3"/>
      <c r="DR2499" s="3"/>
      <c r="DS2499" s="3"/>
      <c r="DT2499" s="3"/>
      <c r="DU2499" s="3"/>
      <c r="DV2499" s="3"/>
      <c r="DW2499" s="3"/>
      <c r="DX2499" s="3"/>
      <c r="DY2499" s="3"/>
      <c r="DZ2499" s="3"/>
      <c r="EA2499" s="3"/>
      <c r="EB2499" s="3"/>
      <c r="EC2499" s="3"/>
      <c r="ED2499" s="3"/>
      <c r="EE2499" s="3"/>
      <c r="EF2499" s="3"/>
      <c r="EG2499" s="3"/>
    </row>
    <row r="2500" spans="1:137" ht="15.75" customHeight="1">
      <c r="A2500" s="15" t="s">
        <v>7934</v>
      </c>
      <c r="B2500" s="15" t="s">
        <v>7935</v>
      </c>
      <c r="C2500" s="16">
        <v>42436788</v>
      </c>
      <c r="D2500" s="15"/>
      <c r="E2500" s="15" t="s">
        <v>7936</v>
      </c>
      <c r="F2500" s="15"/>
      <c r="G2500" s="15" t="s">
        <v>91</v>
      </c>
      <c r="H2500" s="15" t="s">
        <v>86</v>
      </c>
      <c r="I2500" s="17">
        <f t="shared" si="18"/>
        <v>0</v>
      </c>
      <c r="J2500" s="17"/>
      <c r="K2500" s="17"/>
      <c r="L2500" s="17"/>
      <c r="M2500" s="17"/>
      <c r="N2500" s="17"/>
      <c r="O2500" s="17"/>
      <c r="P2500" s="17"/>
      <c r="Q2500" s="17"/>
      <c r="R2500" s="17"/>
      <c r="S2500" s="17"/>
      <c r="T2500" s="17"/>
      <c r="U2500" s="17"/>
      <c r="V2500" s="17"/>
      <c r="W2500" s="17"/>
      <c r="X2500" s="17"/>
      <c r="Y2500" s="17"/>
      <c r="Z2500" s="18">
        <f t="shared" si="1"/>
        <v>19</v>
      </c>
      <c r="AA2500" s="19"/>
      <c r="AB2500" s="19"/>
      <c r="AC2500" s="19"/>
      <c r="AD2500" s="19"/>
      <c r="AE2500" s="19"/>
      <c r="AF2500" s="19"/>
      <c r="AG2500" s="19">
        <v>19</v>
      </c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20">
        <f t="shared" si="3"/>
        <v>0</v>
      </c>
      <c r="AS2500" s="21"/>
      <c r="AT2500" s="21"/>
      <c r="AU2500" s="21"/>
      <c r="AV2500" s="21"/>
      <c r="AW2500" s="21"/>
      <c r="AX2500" s="21"/>
      <c r="AY2500" s="21"/>
      <c r="AZ2500" s="21"/>
      <c r="BA2500" s="21"/>
      <c r="BB2500" s="21"/>
      <c r="BC2500" s="21"/>
      <c r="BD2500" s="21"/>
      <c r="BE2500" s="21"/>
      <c r="BF2500" s="21"/>
      <c r="BG2500" s="21"/>
      <c r="BH2500" s="21"/>
      <c r="BI2500" s="21"/>
      <c r="BJ2500" s="22">
        <f t="shared" si="21"/>
        <v>0</v>
      </c>
      <c r="BK2500" s="21"/>
      <c r="BL2500" s="21"/>
      <c r="BM2500" s="21"/>
      <c r="BN2500" s="23">
        <f t="shared" si="7"/>
        <v>0</v>
      </c>
      <c r="BO2500" s="23"/>
      <c r="BP2500" s="23"/>
      <c r="BQ2500" s="23"/>
      <c r="BR2500" s="23"/>
      <c r="BS2500" s="23"/>
      <c r="BT2500" s="23"/>
      <c r="BU2500" s="23" t="s">
        <v>209</v>
      </c>
      <c r="BV2500" s="23"/>
      <c r="BW2500" s="23"/>
      <c r="BX2500" s="23"/>
      <c r="BY2500" s="23"/>
      <c r="BZ2500" s="23"/>
      <c r="CA2500" s="23"/>
      <c r="CB2500" s="23"/>
      <c r="CC2500" s="23"/>
      <c r="CD2500" s="23"/>
      <c r="CE2500" s="23"/>
      <c r="CF2500" s="21">
        <f t="shared" si="9"/>
        <v>0</v>
      </c>
      <c r="CG2500" s="21"/>
      <c r="CH2500" s="21"/>
      <c r="CI2500" s="21"/>
      <c r="CJ2500" s="21"/>
      <c r="CK2500" s="21"/>
      <c r="CL2500" s="21"/>
      <c r="CM2500" s="21"/>
      <c r="CN2500" s="21"/>
      <c r="CO2500" s="21"/>
      <c r="CP2500" s="21"/>
      <c r="CQ2500" s="21"/>
      <c r="CR2500" s="21"/>
      <c r="CS2500" s="21"/>
      <c r="CT2500" s="21"/>
      <c r="CU2500" s="21"/>
      <c r="CV2500" s="21"/>
      <c r="CW2500" s="21"/>
      <c r="CX2500" s="23">
        <f t="shared" si="11"/>
        <v>0</v>
      </c>
      <c r="CY2500" s="23"/>
      <c r="CZ2500" s="23"/>
      <c r="DA2500" s="23"/>
      <c r="DB2500" s="23"/>
      <c r="DC2500" s="23"/>
      <c r="DD2500" s="23"/>
      <c r="DE2500" s="22">
        <f t="shared" si="13"/>
        <v>0</v>
      </c>
      <c r="DF2500" s="21"/>
      <c r="DG2500" s="21"/>
      <c r="DH2500" s="21"/>
      <c r="DI2500" s="21"/>
      <c r="DJ2500" s="21"/>
      <c r="DK2500" s="24">
        <f t="shared" si="15"/>
        <v>0</v>
      </c>
      <c r="DL2500" s="23"/>
      <c r="DM2500" s="23"/>
      <c r="DN2500" s="3"/>
      <c r="DO2500" s="3"/>
      <c r="DP2500" s="3"/>
      <c r="DQ2500" s="3"/>
      <c r="DR2500" s="3"/>
      <c r="DS2500" s="3"/>
      <c r="DT2500" s="3"/>
      <c r="DU2500" s="3"/>
      <c r="DV2500" s="3"/>
      <c r="DW2500" s="3"/>
      <c r="DX2500" s="3"/>
      <c r="DY2500" s="3"/>
      <c r="DZ2500" s="3"/>
      <c r="EA2500" s="3"/>
      <c r="EB2500" s="3"/>
      <c r="EC2500" s="3"/>
      <c r="ED2500" s="3"/>
      <c r="EE2500" s="3"/>
      <c r="EF2500" s="3"/>
      <c r="EG2500" s="3"/>
    </row>
    <row r="2501" spans="1:137" ht="15.75" customHeight="1">
      <c r="A2501" s="15" t="s">
        <v>7937</v>
      </c>
      <c r="B2501" s="15" t="s">
        <v>7938</v>
      </c>
      <c r="C2501" s="16" t="s">
        <v>7939</v>
      </c>
      <c r="D2501" s="15"/>
      <c r="E2501" s="15" t="s">
        <v>7940</v>
      </c>
      <c r="F2501" s="15"/>
      <c r="G2501" s="15" t="s">
        <v>91</v>
      </c>
      <c r="H2501" s="15" t="s">
        <v>80</v>
      </c>
      <c r="I2501" s="17">
        <f t="shared" si="18"/>
        <v>0</v>
      </c>
      <c r="J2501" s="17"/>
      <c r="K2501" s="17"/>
      <c r="L2501" s="17"/>
      <c r="M2501" s="17"/>
      <c r="N2501" s="17"/>
      <c r="O2501" s="17"/>
      <c r="P2501" s="17"/>
      <c r="Q2501" s="17"/>
      <c r="R2501" s="17"/>
      <c r="S2501" s="17"/>
      <c r="T2501" s="17"/>
      <c r="U2501" s="17"/>
      <c r="V2501" s="17"/>
      <c r="W2501" s="17"/>
      <c r="X2501" s="17"/>
      <c r="Y2501" s="17"/>
      <c r="Z2501" s="18">
        <f t="shared" si="1"/>
        <v>19</v>
      </c>
      <c r="AA2501" s="19"/>
      <c r="AB2501" s="19"/>
      <c r="AC2501" s="19"/>
      <c r="AD2501" s="19"/>
      <c r="AE2501" s="19"/>
      <c r="AF2501" s="19"/>
      <c r="AG2501" s="19">
        <v>19</v>
      </c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20">
        <f t="shared" si="3"/>
        <v>0</v>
      </c>
      <c r="AS2501" s="21"/>
      <c r="AT2501" s="21"/>
      <c r="AU2501" s="21"/>
      <c r="AV2501" s="21"/>
      <c r="AW2501" s="21"/>
      <c r="AX2501" s="21"/>
      <c r="AY2501" s="21"/>
      <c r="AZ2501" s="21"/>
      <c r="BA2501" s="21"/>
      <c r="BB2501" s="21"/>
      <c r="BC2501" s="21"/>
      <c r="BD2501" s="21"/>
      <c r="BE2501" s="21"/>
      <c r="BF2501" s="21"/>
      <c r="BG2501" s="21"/>
      <c r="BH2501" s="21"/>
      <c r="BI2501" s="21"/>
      <c r="BJ2501" s="22">
        <f t="shared" si="21"/>
        <v>0</v>
      </c>
      <c r="BK2501" s="21"/>
      <c r="BL2501" s="21"/>
      <c r="BM2501" s="21"/>
      <c r="BN2501" s="23">
        <f t="shared" si="7"/>
        <v>0</v>
      </c>
      <c r="BO2501" s="23"/>
      <c r="BP2501" s="23"/>
      <c r="BQ2501" s="23"/>
      <c r="BR2501" s="23"/>
      <c r="BS2501" s="23"/>
      <c r="BT2501" s="23"/>
      <c r="BU2501" s="23" t="s">
        <v>209</v>
      </c>
      <c r="BV2501" s="23"/>
      <c r="BW2501" s="23"/>
      <c r="BX2501" s="23"/>
      <c r="BY2501" s="23"/>
      <c r="BZ2501" s="23"/>
      <c r="CA2501" s="23"/>
      <c r="CB2501" s="23"/>
      <c r="CC2501" s="23"/>
      <c r="CD2501" s="23"/>
      <c r="CE2501" s="23"/>
      <c r="CF2501" s="21">
        <f t="shared" si="9"/>
        <v>0</v>
      </c>
      <c r="CG2501" s="21"/>
      <c r="CH2501" s="21"/>
      <c r="CI2501" s="21"/>
      <c r="CJ2501" s="21"/>
      <c r="CK2501" s="21"/>
      <c r="CL2501" s="21"/>
      <c r="CM2501" s="21"/>
      <c r="CN2501" s="21"/>
      <c r="CO2501" s="21"/>
      <c r="CP2501" s="21"/>
      <c r="CQ2501" s="21"/>
      <c r="CR2501" s="21"/>
      <c r="CS2501" s="21"/>
      <c r="CT2501" s="21"/>
      <c r="CU2501" s="21"/>
      <c r="CV2501" s="21"/>
      <c r="CW2501" s="21"/>
      <c r="CX2501" s="23">
        <f t="shared" si="11"/>
        <v>0</v>
      </c>
      <c r="CY2501" s="23"/>
      <c r="CZ2501" s="23"/>
      <c r="DA2501" s="23"/>
      <c r="DB2501" s="23"/>
      <c r="DC2501" s="23"/>
      <c r="DD2501" s="23"/>
      <c r="DE2501" s="22">
        <f t="shared" si="13"/>
        <v>0</v>
      </c>
      <c r="DF2501" s="21"/>
      <c r="DG2501" s="21"/>
      <c r="DH2501" s="21"/>
      <c r="DI2501" s="21"/>
      <c r="DJ2501" s="21"/>
      <c r="DK2501" s="24">
        <f t="shared" si="15"/>
        <v>0</v>
      </c>
      <c r="DL2501" s="23"/>
      <c r="DM2501" s="23"/>
      <c r="DN2501" s="3"/>
      <c r="DO2501" s="3"/>
      <c r="DP2501" s="3"/>
      <c r="DQ2501" s="3"/>
      <c r="DR2501" s="3"/>
      <c r="DS2501" s="3"/>
      <c r="DT2501" s="3"/>
      <c r="DU2501" s="3"/>
      <c r="DV2501" s="3"/>
      <c r="DW2501" s="3"/>
      <c r="DX2501" s="3"/>
      <c r="DY2501" s="3"/>
      <c r="DZ2501" s="3"/>
      <c r="EA2501" s="3"/>
      <c r="EB2501" s="3"/>
      <c r="EC2501" s="3"/>
      <c r="ED2501" s="3"/>
      <c r="EE2501" s="3"/>
      <c r="EF2501" s="3"/>
      <c r="EG2501" s="3"/>
    </row>
    <row r="2502" spans="1:137" ht="15.75" customHeight="1">
      <c r="A2502" s="15" t="s">
        <v>7941</v>
      </c>
      <c r="B2502" s="15" t="s">
        <v>7942</v>
      </c>
      <c r="C2502" s="16" t="s">
        <v>7943</v>
      </c>
      <c r="D2502" s="15"/>
      <c r="E2502" s="15" t="s">
        <v>2111</v>
      </c>
      <c r="F2502" s="15" t="s">
        <v>84</v>
      </c>
      <c r="G2502" s="15" t="s">
        <v>101</v>
      </c>
      <c r="H2502" s="15" t="s">
        <v>57</v>
      </c>
      <c r="I2502" s="17">
        <f t="shared" si="18"/>
        <v>0</v>
      </c>
      <c r="J2502" s="17"/>
      <c r="K2502" s="17"/>
      <c r="L2502" s="17"/>
      <c r="M2502" s="17"/>
      <c r="N2502" s="17"/>
      <c r="O2502" s="17"/>
      <c r="P2502" s="17"/>
      <c r="Q2502" s="17"/>
      <c r="R2502" s="17"/>
      <c r="S2502" s="17"/>
      <c r="T2502" s="17"/>
      <c r="U2502" s="17"/>
      <c r="V2502" s="17"/>
      <c r="W2502" s="17"/>
      <c r="X2502" s="17"/>
      <c r="Y2502" s="17"/>
      <c r="Z2502" s="18">
        <f t="shared" si="1"/>
        <v>12</v>
      </c>
      <c r="AA2502" s="19"/>
      <c r="AB2502" s="19"/>
      <c r="AC2502" s="19"/>
      <c r="AD2502" s="19"/>
      <c r="AE2502" s="19"/>
      <c r="AF2502" s="19">
        <v>6</v>
      </c>
      <c r="AG2502" s="19"/>
      <c r="AH2502" s="19">
        <v>6</v>
      </c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20">
        <f t="shared" si="3"/>
        <v>0</v>
      </c>
      <c r="AS2502" s="21"/>
      <c r="AT2502" s="21"/>
      <c r="AU2502" s="21"/>
      <c r="AV2502" s="21"/>
      <c r="AW2502" s="21"/>
      <c r="AX2502" s="21"/>
      <c r="AY2502" s="21"/>
      <c r="AZ2502" s="21"/>
      <c r="BA2502" s="21"/>
      <c r="BB2502" s="21"/>
      <c r="BC2502" s="21"/>
      <c r="BD2502" s="21"/>
      <c r="BE2502" s="21"/>
      <c r="BF2502" s="21"/>
      <c r="BG2502" s="21"/>
      <c r="BH2502" s="21"/>
      <c r="BI2502" s="21"/>
      <c r="BJ2502" s="22">
        <f t="shared" si="21"/>
        <v>0</v>
      </c>
      <c r="BK2502" s="21"/>
      <c r="BL2502" s="21"/>
      <c r="BM2502" s="21"/>
      <c r="BN2502" s="23">
        <f t="shared" si="7"/>
        <v>5</v>
      </c>
      <c r="BO2502" s="23"/>
      <c r="BP2502" s="23"/>
      <c r="BQ2502" s="23">
        <v>5</v>
      </c>
      <c r="BR2502" s="23"/>
      <c r="BS2502" s="23"/>
      <c r="BT2502" s="23"/>
      <c r="BU2502" s="23"/>
      <c r="BV2502" s="23"/>
      <c r="BW2502" s="23"/>
      <c r="BX2502" s="23"/>
      <c r="BY2502" s="23"/>
      <c r="BZ2502" s="23"/>
      <c r="CA2502" s="23"/>
      <c r="CB2502" s="23"/>
      <c r="CC2502" s="23"/>
      <c r="CD2502" s="23"/>
      <c r="CE2502" s="23"/>
      <c r="CF2502" s="21">
        <f t="shared" si="9"/>
        <v>0</v>
      </c>
      <c r="CG2502" s="21"/>
      <c r="CH2502" s="21"/>
      <c r="CI2502" s="21"/>
      <c r="CJ2502" s="21"/>
      <c r="CK2502" s="21"/>
      <c r="CL2502" s="21"/>
      <c r="CM2502" s="21"/>
      <c r="CN2502" s="21"/>
      <c r="CO2502" s="21"/>
      <c r="CP2502" s="21"/>
      <c r="CQ2502" s="21"/>
      <c r="CR2502" s="21"/>
      <c r="CS2502" s="21"/>
      <c r="CT2502" s="21"/>
      <c r="CU2502" s="21"/>
      <c r="CV2502" s="21"/>
      <c r="CW2502" s="21"/>
      <c r="CX2502" s="23">
        <f t="shared" si="11"/>
        <v>0</v>
      </c>
      <c r="CY2502" s="23"/>
      <c r="CZ2502" s="23"/>
      <c r="DA2502" s="23"/>
      <c r="DB2502" s="23"/>
      <c r="DC2502" s="23"/>
      <c r="DD2502" s="23"/>
      <c r="DE2502" s="22">
        <f t="shared" si="13"/>
        <v>0</v>
      </c>
      <c r="DF2502" s="21"/>
      <c r="DG2502" s="21"/>
      <c r="DH2502" s="21"/>
      <c r="DI2502" s="21"/>
      <c r="DJ2502" s="21"/>
      <c r="DK2502" s="24">
        <f t="shared" si="15"/>
        <v>0</v>
      </c>
      <c r="DL2502" s="23"/>
      <c r="DM2502" s="23"/>
      <c r="DN2502" s="3"/>
      <c r="DO2502" s="3"/>
      <c r="DP2502" s="3"/>
      <c r="DQ2502" s="3"/>
      <c r="DR2502" s="3"/>
      <c r="DS2502" s="3"/>
      <c r="DT2502" s="3"/>
      <c r="DU2502" s="3"/>
      <c r="DV2502" s="3"/>
      <c r="DW2502" s="3"/>
      <c r="DX2502" s="3"/>
      <c r="DY2502" s="3"/>
      <c r="DZ2502" s="3"/>
      <c r="EA2502" s="3"/>
      <c r="EB2502" s="3"/>
      <c r="EC2502" s="3"/>
      <c r="ED2502" s="3"/>
      <c r="EE2502" s="3"/>
      <c r="EF2502" s="3"/>
      <c r="EG2502" s="3"/>
    </row>
    <row r="2503" spans="1:137" ht="15.75" customHeight="1">
      <c r="A2503" s="15" t="s">
        <v>7944</v>
      </c>
      <c r="B2503" s="15" t="s">
        <v>7945</v>
      </c>
      <c r="C2503" s="16" t="s">
        <v>7946</v>
      </c>
      <c r="D2503" s="15"/>
      <c r="E2503" s="15" t="s">
        <v>7947</v>
      </c>
      <c r="F2503" s="15" t="s">
        <v>84</v>
      </c>
      <c r="G2503" s="15" t="s">
        <v>101</v>
      </c>
      <c r="H2503" s="15" t="s">
        <v>68</v>
      </c>
      <c r="I2503" s="17">
        <f t="shared" si="18"/>
        <v>0</v>
      </c>
      <c r="J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  <c r="U2503" s="17"/>
      <c r="V2503" s="17"/>
      <c r="W2503" s="17"/>
      <c r="X2503" s="17"/>
      <c r="Y2503" s="17"/>
      <c r="Z2503" s="18">
        <f t="shared" si="1"/>
        <v>12</v>
      </c>
      <c r="AA2503" s="19"/>
      <c r="AB2503" s="19"/>
      <c r="AC2503" s="19"/>
      <c r="AD2503" s="19"/>
      <c r="AE2503" s="19"/>
      <c r="AF2503" s="19">
        <v>6</v>
      </c>
      <c r="AG2503" s="19"/>
      <c r="AH2503" s="19">
        <v>6</v>
      </c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20">
        <f t="shared" si="3"/>
        <v>0</v>
      </c>
      <c r="AS2503" s="21"/>
      <c r="AT2503" s="21"/>
      <c r="AU2503" s="21"/>
      <c r="AV2503" s="21"/>
      <c r="AW2503" s="21"/>
      <c r="AX2503" s="21"/>
      <c r="AY2503" s="21"/>
      <c r="AZ2503" s="21"/>
      <c r="BA2503" s="21"/>
      <c r="BB2503" s="21"/>
      <c r="BC2503" s="21"/>
      <c r="BD2503" s="21"/>
      <c r="BE2503" s="21"/>
      <c r="BF2503" s="21"/>
      <c r="BG2503" s="21"/>
      <c r="BH2503" s="21"/>
      <c r="BI2503" s="21"/>
      <c r="BJ2503" s="22">
        <f t="shared" si="21"/>
        <v>0</v>
      </c>
      <c r="BK2503" s="21"/>
      <c r="BL2503" s="21"/>
      <c r="BM2503" s="21"/>
      <c r="BN2503" s="23">
        <f t="shared" si="7"/>
        <v>1</v>
      </c>
      <c r="BO2503" s="23"/>
      <c r="BP2503" s="23"/>
      <c r="BQ2503" s="23">
        <v>1</v>
      </c>
      <c r="BR2503" s="23"/>
      <c r="BS2503" s="23"/>
      <c r="BT2503" s="23"/>
      <c r="BU2503" s="23"/>
      <c r="BV2503" s="23"/>
      <c r="BW2503" s="23"/>
      <c r="BX2503" s="23"/>
      <c r="BY2503" s="23"/>
      <c r="BZ2503" s="23"/>
      <c r="CA2503" s="23"/>
      <c r="CB2503" s="23"/>
      <c r="CC2503" s="23"/>
      <c r="CD2503" s="23"/>
      <c r="CE2503" s="23"/>
      <c r="CF2503" s="21">
        <f t="shared" si="9"/>
        <v>0</v>
      </c>
      <c r="CG2503" s="21"/>
      <c r="CH2503" s="21"/>
      <c r="CI2503" s="21"/>
      <c r="CJ2503" s="21"/>
      <c r="CK2503" s="21"/>
      <c r="CL2503" s="21"/>
      <c r="CM2503" s="21"/>
      <c r="CN2503" s="21"/>
      <c r="CO2503" s="21"/>
      <c r="CP2503" s="21"/>
      <c r="CQ2503" s="21"/>
      <c r="CR2503" s="21"/>
      <c r="CS2503" s="21"/>
      <c r="CT2503" s="21"/>
      <c r="CU2503" s="21"/>
      <c r="CV2503" s="21"/>
      <c r="CW2503" s="21"/>
      <c r="CX2503" s="23">
        <f t="shared" si="11"/>
        <v>0</v>
      </c>
      <c r="CY2503" s="23"/>
      <c r="CZ2503" s="23"/>
      <c r="DA2503" s="23"/>
      <c r="DB2503" s="23"/>
      <c r="DC2503" s="23"/>
      <c r="DD2503" s="23"/>
      <c r="DE2503" s="22">
        <f t="shared" si="13"/>
        <v>0</v>
      </c>
      <c r="DF2503" s="21"/>
      <c r="DG2503" s="21"/>
      <c r="DH2503" s="21"/>
      <c r="DI2503" s="21"/>
      <c r="DJ2503" s="21"/>
      <c r="DK2503" s="24">
        <f t="shared" si="15"/>
        <v>0</v>
      </c>
      <c r="DL2503" s="23"/>
      <c r="DM2503" s="23"/>
      <c r="DN2503" s="3"/>
      <c r="DO2503" s="3"/>
      <c r="DP2503" s="3"/>
      <c r="DQ2503" s="3"/>
      <c r="DR2503" s="3"/>
      <c r="DS2503" s="3"/>
      <c r="DT2503" s="3"/>
      <c r="DU2503" s="3"/>
      <c r="DV2503" s="3"/>
      <c r="DW2503" s="3"/>
      <c r="DX2503" s="3"/>
      <c r="DY2503" s="3"/>
      <c r="DZ2503" s="3"/>
      <c r="EA2503" s="3"/>
      <c r="EB2503" s="3"/>
      <c r="EC2503" s="3"/>
      <c r="ED2503" s="3"/>
      <c r="EE2503" s="3"/>
      <c r="EF2503" s="3"/>
      <c r="EG2503" s="3"/>
    </row>
    <row r="2504" spans="1:137" ht="15.75" customHeight="1">
      <c r="A2504" s="15" t="s">
        <v>7948</v>
      </c>
      <c r="B2504" s="15" t="s">
        <v>7949</v>
      </c>
      <c r="C2504" s="16">
        <v>28188535</v>
      </c>
      <c r="D2504" s="15"/>
      <c r="E2504" s="15" t="s">
        <v>7950</v>
      </c>
      <c r="F2504" s="15"/>
      <c r="G2504" s="15" t="s">
        <v>91</v>
      </c>
      <c r="H2504" s="15" t="s">
        <v>68</v>
      </c>
      <c r="I2504" s="17">
        <f t="shared" si="18"/>
        <v>0</v>
      </c>
      <c r="J2504" s="17"/>
      <c r="K2504" s="17"/>
      <c r="L2504" s="17"/>
      <c r="M2504" s="17"/>
      <c r="N2504" s="17"/>
      <c r="O2504" s="17"/>
      <c r="P2504" s="17"/>
      <c r="Q2504" s="17"/>
      <c r="R2504" s="17"/>
      <c r="S2504" s="17"/>
      <c r="T2504" s="17"/>
      <c r="U2504" s="17"/>
      <c r="V2504" s="17"/>
      <c r="W2504" s="17"/>
      <c r="X2504" s="17"/>
      <c r="Y2504" s="17"/>
      <c r="Z2504" s="18">
        <f t="shared" si="1"/>
        <v>19</v>
      </c>
      <c r="AA2504" s="19"/>
      <c r="AB2504" s="19"/>
      <c r="AC2504" s="19"/>
      <c r="AD2504" s="19"/>
      <c r="AE2504" s="19"/>
      <c r="AF2504" s="19"/>
      <c r="AG2504" s="19">
        <v>19</v>
      </c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20">
        <f t="shared" si="3"/>
        <v>0</v>
      </c>
      <c r="AS2504" s="21"/>
      <c r="AT2504" s="21"/>
      <c r="AU2504" s="21"/>
      <c r="AV2504" s="21"/>
      <c r="AW2504" s="21"/>
      <c r="AX2504" s="21"/>
      <c r="AY2504" s="21"/>
      <c r="AZ2504" s="21"/>
      <c r="BA2504" s="21"/>
      <c r="BB2504" s="21"/>
      <c r="BC2504" s="21"/>
      <c r="BD2504" s="21"/>
      <c r="BE2504" s="21"/>
      <c r="BF2504" s="21"/>
      <c r="BG2504" s="21"/>
      <c r="BH2504" s="21"/>
      <c r="BI2504" s="21"/>
      <c r="BJ2504" s="22">
        <f t="shared" si="21"/>
        <v>0</v>
      </c>
      <c r="BK2504" s="21"/>
      <c r="BL2504" s="21"/>
      <c r="BM2504" s="21"/>
      <c r="BN2504" s="23">
        <f t="shared" si="7"/>
        <v>0</v>
      </c>
      <c r="BO2504" s="23"/>
      <c r="BP2504" s="23"/>
      <c r="BQ2504" s="23"/>
      <c r="BR2504" s="23"/>
      <c r="BS2504" s="23"/>
      <c r="BT2504" s="23"/>
      <c r="BU2504" s="23" t="s">
        <v>209</v>
      </c>
      <c r="BV2504" s="23"/>
      <c r="BW2504" s="23"/>
      <c r="BX2504" s="23"/>
      <c r="BY2504" s="23"/>
      <c r="BZ2504" s="23"/>
      <c r="CA2504" s="23"/>
      <c r="CB2504" s="23"/>
      <c r="CC2504" s="23"/>
      <c r="CD2504" s="23"/>
      <c r="CE2504" s="23"/>
      <c r="CF2504" s="21">
        <f t="shared" si="9"/>
        <v>0</v>
      </c>
      <c r="CG2504" s="21"/>
      <c r="CH2504" s="21"/>
      <c r="CI2504" s="21"/>
      <c r="CJ2504" s="21"/>
      <c r="CK2504" s="21"/>
      <c r="CL2504" s="21"/>
      <c r="CM2504" s="21"/>
      <c r="CN2504" s="21"/>
      <c r="CO2504" s="21"/>
      <c r="CP2504" s="21"/>
      <c r="CQ2504" s="21"/>
      <c r="CR2504" s="21"/>
      <c r="CS2504" s="21"/>
      <c r="CT2504" s="21"/>
      <c r="CU2504" s="21"/>
      <c r="CV2504" s="21"/>
      <c r="CW2504" s="21"/>
      <c r="CX2504" s="23">
        <f t="shared" si="11"/>
        <v>0</v>
      </c>
      <c r="CY2504" s="23"/>
      <c r="CZ2504" s="23"/>
      <c r="DA2504" s="23"/>
      <c r="DB2504" s="23"/>
      <c r="DC2504" s="23"/>
      <c r="DD2504" s="23"/>
      <c r="DE2504" s="22">
        <f t="shared" si="13"/>
        <v>0</v>
      </c>
      <c r="DF2504" s="21"/>
      <c r="DG2504" s="21"/>
      <c r="DH2504" s="21"/>
      <c r="DI2504" s="21"/>
      <c r="DJ2504" s="21"/>
      <c r="DK2504" s="24">
        <f t="shared" si="15"/>
        <v>0</v>
      </c>
      <c r="DL2504" s="23"/>
      <c r="DM2504" s="23"/>
      <c r="DN2504" s="3"/>
      <c r="DO2504" s="3"/>
      <c r="DP2504" s="3"/>
      <c r="DQ2504" s="3"/>
      <c r="DR2504" s="3"/>
      <c r="DS2504" s="3"/>
      <c r="DT2504" s="3"/>
      <c r="DU2504" s="3"/>
      <c r="DV2504" s="3"/>
      <c r="DW2504" s="3"/>
      <c r="DX2504" s="3"/>
      <c r="DY2504" s="3"/>
      <c r="DZ2504" s="3"/>
      <c r="EA2504" s="3"/>
      <c r="EB2504" s="3"/>
      <c r="EC2504" s="3"/>
      <c r="ED2504" s="3"/>
      <c r="EE2504" s="3"/>
      <c r="EF2504" s="3"/>
      <c r="EG2504" s="3"/>
    </row>
    <row r="2505" spans="1:137" ht="15.75" customHeight="1">
      <c r="A2505" s="15" t="s">
        <v>7951</v>
      </c>
      <c r="B2505" s="15" t="s">
        <v>7952</v>
      </c>
      <c r="C2505" s="16" t="s">
        <v>7953</v>
      </c>
      <c r="D2505" s="15"/>
      <c r="E2505" s="15" t="s">
        <v>7954</v>
      </c>
      <c r="F2505" s="15"/>
      <c r="G2505" s="15" t="s">
        <v>91</v>
      </c>
      <c r="H2505" s="15" t="s">
        <v>57</v>
      </c>
      <c r="I2505" s="17">
        <f t="shared" si="18"/>
        <v>0</v>
      </c>
      <c r="J2505" s="17"/>
      <c r="K2505" s="17"/>
      <c r="L2505" s="17"/>
      <c r="M2505" s="17"/>
      <c r="N2505" s="17"/>
      <c r="O2505" s="17"/>
      <c r="P2505" s="17"/>
      <c r="Q2505" s="17"/>
      <c r="R2505" s="17"/>
      <c r="S2505" s="17"/>
      <c r="T2505" s="17"/>
      <c r="U2505" s="17"/>
      <c r="V2505" s="17"/>
      <c r="W2505" s="17"/>
      <c r="X2505" s="17"/>
      <c r="Y2505" s="17"/>
      <c r="Z2505" s="18">
        <f t="shared" si="1"/>
        <v>19</v>
      </c>
      <c r="AA2505" s="19"/>
      <c r="AB2505" s="19"/>
      <c r="AC2505" s="19"/>
      <c r="AD2505" s="19"/>
      <c r="AE2505" s="19"/>
      <c r="AF2505" s="19"/>
      <c r="AG2505" s="19">
        <v>19</v>
      </c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20">
        <f t="shared" si="3"/>
        <v>0</v>
      </c>
      <c r="AS2505" s="21"/>
      <c r="AT2505" s="21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21"/>
      <c r="BE2505" s="21"/>
      <c r="BF2505" s="21"/>
      <c r="BG2505" s="21"/>
      <c r="BH2505" s="21"/>
      <c r="BI2505" s="21"/>
      <c r="BJ2505" s="22">
        <f t="shared" si="21"/>
        <v>0</v>
      </c>
      <c r="BK2505" s="21"/>
      <c r="BL2505" s="21"/>
      <c r="BM2505" s="21"/>
      <c r="BN2505" s="23">
        <f t="shared" si="7"/>
        <v>0</v>
      </c>
      <c r="BO2505" s="23"/>
      <c r="BP2505" s="23"/>
      <c r="BQ2505" s="23"/>
      <c r="BR2505" s="23"/>
      <c r="BS2505" s="23"/>
      <c r="BT2505" s="23"/>
      <c r="BU2505" s="23" t="s">
        <v>209</v>
      </c>
      <c r="BV2505" s="23"/>
      <c r="BW2505" s="23"/>
      <c r="BX2505" s="23"/>
      <c r="BY2505" s="23"/>
      <c r="BZ2505" s="23"/>
      <c r="CA2505" s="23"/>
      <c r="CB2505" s="23"/>
      <c r="CC2505" s="23"/>
      <c r="CD2505" s="23"/>
      <c r="CE2505" s="23"/>
      <c r="CF2505" s="21">
        <f t="shared" si="9"/>
        <v>0</v>
      </c>
      <c r="CG2505" s="21"/>
      <c r="CH2505" s="21"/>
      <c r="CI2505" s="21"/>
      <c r="CJ2505" s="21"/>
      <c r="CK2505" s="21"/>
      <c r="CL2505" s="21"/>
      <c r="CM2505" s="21"/>
      <c r="CN2505" s="21"/>
      <c r="CO2505" s="21"/>
      <c r="CP2505" s="21"/>
      <c r="CQ2505" s="21"/>
      <c r="CR2505" s="21"/>
      <c r="CS2505" s="21"/>
      <c r="CT2505" s="21"/>
      <c r="CU2505" s="21"/>
      <c r="CV2505" s="21"/>
      <c r="CW2505" s="21"/>
      <c r="CX2505" s="23">
        <f t="shared" si="11"/>
        <v>0</v>
      </c>
      <c r="CY2505" s="23"/>
      <c r="CZ2505" s="23"/>
      <c r="DA2505" s="23"/>
      <c r="DB2505" s="23"/>
      <c r="DC2505" s="23"/>
      <c r="DD2505" s="23"/>
      <c r="DE2505" s="22">
        <f t="shared" si="13"/>
        <v>0</v>
      </c>
      <c r="DF2505" s="21"/>
      <c r="DG2505" s="21"/>
      <c r="DH2505" s="21"/>
      <c r="DI2505" s="21"/>
      <c r="DJ2505" s="21"/>
      <c r="DK2505" s="24">
        <f t="shared" si="15"/>
        <v>0</v>
      </c>
      <c r="DL2505" s="23"/>
      <c r="DM2505" s="23"/>
      <c r="DN2505" s="3"/>
      <c r="DO2505" s="3"/>
      <c r="DP2505" s="3"/>
      <c r="DQ2505" s="3"/>
      <c r="DR2505" s="3"/>
      <c r="DS2505" s="3"/>
      <c r="DT2505" s="3"/>
      <c r="DU2505" s="3"/>
      <c r="DV2505" s="3"/>
      <c r="DW2505" s="3"/>
      <c r="DX2505" s="3"/>
      <c r="DY2505" s="3"/>
      <c r="DZ2505" s="3"/>
      <c r="EA2505" s="3"/>
      <c r="EB2505" s="3"/>
      <c r="EC2505" s="3"/>
      <c r="ED2505" s="3"/>
      <c r="EE2505" s="3"/>
      <c r="EF2505" s="3"/>
      <c r="EG2505" s="3"/>
    </row>
    <row r="2506" spans="1:137" ht="15.75" customHeight="1">
      <c r="A2506" s="15" t="s">
        <v>7955</v>
      </c>
      <c r="B2506" s="15" t="s">
        <v>7956</v>
      </c>
      <c r="C2506" s="16">
        <v>27829651</v>
      </c>
      <c r="D2506" s="15"/>
      <c r="E2506" s="15" t="s">
        <v>7957</v>
      </c>
      <c r="F2506" s="15"/>
      <c r="G2506" s="15" t="s">
        <v>91</v>
      </c>
      <c r="H2506" s="15" t="s">
        <v>80</v>
      </c>
      <c r="I2506" s="17">
        <f t="shared" si="18"/>
        <v>0</v>
      </c>
      <c r="J2506" s="17"/>
      <c r="K2506" s="17"/>
      <c r="L2506" s="17"/>
      <c r="M2506" s="17"/>
      <c r="N2506" s="17"/>
      <c r="O2506" s="17"/>
      <c r="P2506" s="17"/>
      <c r="Q2506" s="17"/>
      <c r="R2506" s="17"/>
      <c r="S2506" s="17"/>
      <c r="T2506" s="17"/>
      <c r="U2506" s="17"/>
      <c r="V2506" s="17"/>
      <c r="W2506" s="17"/>
      <c r="X2506" s="17"/>
      <c r="Y2506" s="17"/>
      <c r="Z2506" s="18">
        <f t="shared" si="1"/>
        <v>38</v>
      </c>
      <c r="AA2506" s="19"/>
      <c r="AB2506" s="19"/>
      <c r="AC2506" s="19"/>
      <c r="AD2506" s="19"/>
      <c r="AE2506" s="19"/>
      <c r="AF2506" s="19"/>
      <c r="AG2506" s="19">
        <f>19+19</f>
        <v>38</v>
      </c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20">
        <f t="shared" si="3"/>
        <v>0</v>
      </c>
      <c r="AS2506" s="21"/>
      <c r="AT2506" s="21"/>
      <c r="AU2506" s="21"/>
      <c r="AV2506" s="21"/>
      <c r="AW2506" s="21"/>
      <c r="AX2506" s="21"/>
      <c r="AY2506" s="21"/>
      <c r="AZ2506" s="21"/>
      <c r="BA2506" s="21"/>
      <c r="BB2506" s="21"/>
      <c r="BC2506" s="21"/>
      <c r="BD2506" s="21"/>
      <c r="BE2506" s="21"/>
      <c r="BF2506" s="21"/>
      <c r="BG2506" s="21"/>
      <c r="BH2506" s="21"/>
      <c r="BI2506" s="21"/>
      <c r="BJ2506" s="22">
        <f t="shared" si="21"/>
        <v>0</v>
      </c>
      <c r="BK2506" s="21"/>
      <c r="BL2506" s="21"/>
      <c r="BM2506" s="21"/>
      <c r="BN2506" s="23">
        <f t="shared" si="7"/>
        <v>0</v>
      </c>
      <c r="BO2506" s="23"/>
      <c r="BP2506" s="23"/>
      <c r="BQ2506" s="23"/>
      <c r="BR2506" s="23"/>
      <c r="BS2506" s="23"/>
      <c r="BT2506" s="23"/>
      <c r="BU2506" s="23" t="s">
        <v>209</v>
      </c>
      <c r="BV2506" s="23"/>
      <c r="BW2506" s="23"/>
      <c r="BX2506" s="23"/>
      <c r="BY2506" s="23"/>
      <c r="BZ2506" s="23"/>
      <c r="CA2506" s="23"/>
      <c r="CB2506" s="23"/>
      <c r="CC2506" s="23"/>
      <c r="CD2506" s="23"/>
      <c r="CE2506" s="23"/>
      <c r="CF2506" s="21">
        <f t="shared" si="9"/>
        <v>0</v>
      </c>
      <c r="CG2506" s="21"/>
      <c r="CH2506" s="21"/>
      <c r="CI2506" s="21"/>
      <c r="CJ2506" s="21"/>
      <c r="CK2506" s="21"/>
      <c r="CL2506" s="21"/>
      <c r="CM2506" s="21"/>
      <c r="CN2506" s="21"/>
      <c r="CO2506" s="21"/>
      <c r="CP2506" s="21"/>
      <c r="CQ2506" s="21"/>
      <c r="CR2506" s="21"/>
      <c r="CS2506" s="21"/>
      <c r="CT2506" s="21"/>
      <c r="CU2506" s="21"/>
      <c r="CV2506" s="21"/>
      <c r="CW2506" s="21"/>
      <c r="CX2506" s="23">
        <f t="shared" si="11"/>
        <v>0</v>
      </c>
      <c r="CY2506" s="23"/>
      <c r="CZ2506" s="23"/>
      <c r="DA2506" s="23"/>
      <c r="DB2506" s="23"/>
      <c r="DC2506" s="23"/>
      <c r="DD2506" s="23"/>
      <c r="DE2506" s="22">
        <f t="shared" si="13"/>
        <v>0</v>
      </c>
      <c r="DF2506" s="21"/>
      <c r="DG2506" s="21"/>
      <c r="DH2506" s="21"/>
      <c r="DI2506" s="21"/>
      <c r="DJ2506" s="21"/>
      <c r="DK2506" s="24">
        <f t="shared" si="15"/>
        <v>0</v>
      </c>
      <c r="DL2506" s="23"/>
      <c r="DM2506" s="23"/>
      <c r="DN2506" s="3"/>
      <c r="DO2506" s="3"/>
      <c r="DP2506" s="3"/>
      <c r="DQ2506" s="3"/>
      <c r="DR2506" s="3"/>
      <c r="DS2506" s="3"/>
      <c r="DT2506" s="3"/>
      <c r="DU2506" s="3"/>
      <c r="DV2506" s="3"/>
      <c r="DW2506" s="3"/>
      <c r="DX2506" s="3"/>
      <c r="DY2506" s="3"/>
      <c r="DZ2506" s="3"/>
      <c r="EA2506" s="3"/>
      <c r="EB2506" s="3"/>
      <c r="EC2506" s="3"/>
      <c r="ED2506" s="3"/>
      <c r="EE2506" s="3"/>
      <c r="EF2506" s="3"/>
      <c r="EG2506" s="3"/>
    </row>
    <row r="2507" spans="1:137" ht="15.75" customHeight="1">
      <c r="A2507" s="15" t="s">
        <v>7958</v>
      </c>
      <c r="B2507" s="15" t="s">
        <v>7959</v>
      </c>
      <c r="C2507" s="16">
        <v>25074555</v>
      </c>
      <c r="D2507" s="15"/>
      <c r="E2507" s="15" t="s">
        <v>7960</v>
      </c>
      <c r="F2507" s="15"/>
      <c r="G2507" s="15" t="s">
        <v>91</v>
      </c>
      <c r="H2507" s="15" t="s">
        <v>174</v>
      </c>
      <c r="I2507" s="17">
        <f t="shared" si="18"/>
        <v>0</v>
      </c>
      <c r="J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  <c r="U2507" s="17"/>
      <c r="V2507" s="17"/>
      <c r="W2507" s="17"/>
      <c r="X2507" s="17"/>
      <c r="Y2507" s="17"/>
      <c r="Z2507" s="18">
        <f t="shared" si="1"/>
        <v>19</v>
      </c>
      <c r="AA2507" s="19"/>
      <c r="AB2507" s="19"/>
      <c r="AC2507" s="19"/>
      <c r="AD2507" s="19"/>
      <c r="AE2507" s="19"/>
      <c r="AF2507" s="19"/>
      <c r="AG2507" s="19">
        <v>19</v>
      </c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20">
        <f t="shared" si="3"/>
        <v>0</v>
      </c>
      <c r="AS2507" s="21"/>
      <c r="AT2507" s="21"/>
      <c r="AU2507" s="21"/>
      <c r="AV2507" s="21"/>
      <c r="AW2507" s="21"/>
      <c r="AX2507" s="21"/>
      <c r="AY2507" s="21"/>
      <c r="AZ2507" s="21"/>
      <c r="BA2507" s="21"/>
      <c r="BB2507" s="21"/>
      <c r="BC2507" s="21"/>
      <c r="BD2507" s="21"/>
      <c r="BE2507" s="21"/>
      <c r="BF2507" s="21"/>
      <c r="BG2507" s="21"/>
      <c r="BH2507" s="21"/>
      <c r="BI2507" s="21"/>
      <c r="BJ2507" s="22">
        <f t="shared" si="21"/>
        <v>0</v>
      </c>
      <c r="BK2507" s="21"/>
      <c r="BL2507" s="21"/>
      <c r="BM2507" s="21"/>
      <c r="BN2507" s="23">
        <f t="shared" si="7"/>
        <v>0</v>
      </c>
      <c r="BO2507" s="23"/>
      <c r="BP2507" s="23"/>
      <c r="BQ2507" s="23"/>
      <c r="BR2507" s="23"/>
      <c r="BS2507" s="23"/>
      <c r="BT2507" s="23"/>
      <c r="BU2507" s="23" t="s">
        <v>209</v>
      </c>
      <c r="BV2507" s="23"/>
      <c r="BW2507" s="23"/>
      <c r="BX2507" s="23"/>
      <c r="BY2507" s="23"/>
      <c r="BZ2507" s="23"/>
      <c r="CA2507" s="23"/>
      <c r="CB2507" s="23"/>
      <c r="CC2507" s="23"/>
      <c r="CD2507" s="23"/>
      <c r="CE2507" s="23"/>
      <c r="CF2507" s="21">
        <f t="shared" si="9"/>
        <v>0</v>
      </c>
      <c r="CG2507" s="21"/>
      <c r="CH2507" s="21"/>
      <c r="CI2507" s="21"/>
      <c r="CJ2507" s="21"/>
      <c r="CK2507" s="21"/>
      <c r="CL2507" s="21"/>
      <c r="CM2507" s="21"/>
      <c r="CN2507" s="21"/>
      <c r="CO2507" s="21"/>
      <c r="CP2507" s="21"/>
      <c r="CQ2507" s="21"/>
      <c r="CR2507" s="21"/>
      <c r="CS2507" s="21"/>
      <c r="CT2507" s="21"/>
      <c r="CU2507" s="21"/>
      <c r="CV2507" s="21"/>
      <c r="CW2507" s="21"/>
      <c r="CX2507" s="23">
        <f t="shared" si="11"/>
        <v>0</v>
      </c>
      <c r="CY2507" s="23"/>
      <c r="CZ2507" s="23"/>
      <c r="DA2507" s="23"/>
      <c r="DB2507" s="23"/>
      <c r="DC2507" s="23"/>
      <c r="DD2507" s="23"/>
      <c r="DE2507" s="22">
        <f t="shared" si="13"/>
        <v>0</v>
      </c>
      <c r="DF2507" s="21"/>
      <c r="DG2507" s="21"/>
      <c r="DH2507" s="21"/>
      <c r="DI2507" s="21"/>
      <c r="DJ2507" s="21"/>
      <c r="DK2507" s="24">
        <f t="shared" si="15"/>
        <v>0</v>
      </c>
      <c r="DL2507" s="23"/>
      <c r="DM2507" s="23"/>
      <c r="DN2507" s="3"/>
      <c r="DO2507" s="3"/>
      <c r="DP2507" s="3"/>
      <c r="DQ2507" s="3"/>
      <c r="DR2507" s="3"/>
      <c r="DS2507" s="3"/>
      <c r="DT2507" s="3"/>
      <c r="DU2507" s="3"/>
      <c r="DV2507" s="3"/>
      <c r="DW2507" s="3"/>
      <c r="DX2507" s="3"/>
      <c r="DY2507" s="3"/>
      <c r="DZ2507" s="3"/>
      <c r="EA2507" s="3"/>
      <c r="EB2507" s="3"/>
      <c r="EC2507" s="3"/>
      <c r="ED2507" s="3"/>
      <c r="EE2507" s="3"/>
      <c r="EF2507" s="3"/>
      <c r="EG2507" s="3"/>
    </row>
    <row r="2508" spans="1:137" ht="15.75" customHeight="1">
      <c r="A2508" s="15" t="s">
        <v>7961</v>
      </c>
      <c r="B2508" s="15" t="s">
        <v>3032</v>
      </c>
      <c r="C2508" s="16" t="s">
        <v>7962</v>
      </c>
      <c r="D2508" s="15"/>
      <c r="E2508" s="15" t="s">
        <v>7963</v>
      </c>
      <c r="F2508" s="15"/>
      <c r="G2508" s="15" t="s">
        <v>91</v>
      </c>
      <c r="H2508" s="15" t="s">
        <v>57</v>
      </c>
      <c r="I2508" s="17">
        <f t="shared" si="18"/>
        <v>0</v>
      </c>
      <c r="J2508" s="17"/>
      <c r="K2508" s="17"/>
      <c r="L2508" s="17"/>
      <c r="M2508" s="17"/>
      <c r="N2508" s="17"/>
      <c r="O2508" s="17"/>
      <c r="P2508" s="17"/>
      <c r="Q2508" s="17"/>
      <c r="R2508" s="17"/>
      <c r="S2508" s="17"/>
      <c r="T2508" s="17"/>
      <c r="U2508" s="17"/>
      <c r="V2508" s="17"/>
      <c r="W2508" s="17"/>
      <c r="X2508" s="17"/>
      <c r="Y2508" s="17"/>
      <c r="Z2508" s="18">
        <f t="shared" si="1"/>
        <v>19</v>
      </c>
      <c r="AA2508" s="19"/>
      <c r="AB2508" s="19"/>
      <c r="AC2508" s="19"/>
      <c r="AD2508" s="19"/>
      <c r="AE2508" s="19"/>
      <c r="AF2508" s="19"/>
      <c r="AG2508" s="19">
        <v>19</v>
      </c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20">
        <f t="shared" si="3"/>
        <v>0</v>
      </c>
      <c r="AS2508" s="21"/>
      <c r="AT2508" s="21"/>
      <c r="AU2508" s="21"/>
      <c r="AV2508" s="21"/>
      <c r="AW2508" s="21"/>
      <c r="AX2508" s="21"/>
      <c r="AY2508" s="21"/>
      <c r="AZ2508" s="21"/>
      <c r="BA2508" s="21"/>
      <c r="BB2508" s="21"/>
      <c r="BC2508" s="21"/>
      <c r="BD2508" s="21"/>
      <c r="BE2508" s="21"/>
      <c r="BF2508" s="21"/>
      <c r="BG2508" s="21"/>
      <c r="BH2508" s="21"/>
      <c r="BI2508" s="21"/>
      <c r="BJ2508" s="22">
        <f t="shared" si="21"/>
        <v>0</v>
      </c>
      <c r="BK2508" s="21"/>
      <c r="BL2508" s="21"/>
      <c r="BM2508" s="21"/>
      <c r="BN2508" s="23">
        <f t="shared" si="7"/>
        <v>0</v>
      </c>
      <c r="BO2508" s="23"/>
      <c r="BP2508" s="23"/>
      <c r="BQ2508" s="23"/>
      <c r="BR2508" s="23"/>
      <c r="BS2508" s="23"/>
      <c r="BT2508" s="23"/>
      <c r="BU2508" s="23" t="s">
        <v>209</v>
      </c>
      <c r="BV2508" s="23"/>
      <c r="BW2508" s="23"/>
      <c r="BX2508" s="23"/>
      <c r="BY2508" s="23"/>
      <c r="BZ2508" s="23"/>
      <c r="CA2508" s="23"/>
      <c r="CB2508" s="23"/>
      <c r="CC2508" s="23"/>
      <c r="CD2508" s="23"/>
      <c r="CE2508" s="23"/>
      <c r="CF2508" s="21">
        <f t="shared" si="9"/>
        <v>0</v>
      </c>
      <c r="CG2508" s="21"/>
      <c r="CH2508" s="21"/>
      <c r="CI2508" s="21"/>
      <c r="CJ2508" s="21"/>
      <c r="CK2508" s="21"/>
      <c r="CL2508" s="21"/>
      <c r="CM2508" s="21"/>
      <c r="CN2508" s="21"/>
      <c r="CO2508" s="21"/>
      <c r="CP2508" s="21"/>
      <c r="CQ2508" s="21"/>
      <c r="CR2508" s="21"/>
      <c r="CS2508" s="21"/>
      <c r="CT2508" s="21"/>
      <c r="CU2508" s="21"/>
      <c r="CV2508" s="21"/>
      <c r="CW2508" s="21"/>
      <c r="CX2508" s="23">
        <f t="shared" si="11"/>
        <v>0</v>
      </c>
      <c r="CY2508" s="23"/>
      <c r="CZ2508" s="23"/>
      <c r="DA2508" s="23"/>
      <c r="DB2508" s="23"/>
      <c r="DC2508" s="23"/>
      <c r="DD2508" s="23"/>
      <c r="DE2508" s="22">
        <f t="shared" si="13"/>
        <v>0</v>
      </c>
      <c r="DF2508" s="21"/>
      <c r="DG2508" s="21"/>
      <c r="DH2508" s="21"/>
      <c r="DI2508" s="21"/>
      <c r="DJ2508" s="21"/>
      <c r="DK2508" s="24">
        <f t="shared" si="15"/>
        <v>0</v>
      </c>
      <c r="DL2508" s="23"/>
      <c r="DM2508" s="23"/>
      <c r="DN2508" s="3"/>
      <c r="DO2508" s="3"/>
      <c r="DP2508" s="3"/>
      <c r="DQ2508" s="3"/>
      <c r="DR2508" s="3"/>
      <c r="DS2508" s="3"/>
      <c r="DT2508" s="3"/>
      <c r="DU2508" s="3"/>
      <c r="DV2508" s="3"/>
      <c r="DW2508" s="3"/>
      <c r="DX2508" s="3"/>
      <c r="DY2508" s="3"/>
      <c r="DZ2508" s="3"/>
      <c r="EA2508" s="3"/>
      <c r="EB2508" s="3"/>
      <c r="EC2508" s="3"/>
      <c r="ED2508" s="3"/>
      <c r="EE2508" s="3"/>
      <c r="EF2508" s="3"/>
      <c r="EG2508" s="3"/>
    </row>
    <row r="2509" spans="1:137" ht="15.75" customHeight="1">
      <c r="A2509" s="15" t="s">
        <v>7964</v>
      </c>
      <c r="B2509" s="15" t="s">
        <v>7965</v>
      </c>
      <c r="C2509" s="16" t="s">
        <v>7966</v>
      </c>
      <c r="D2509" s="15"/>
      <c r="E2509" s="15" t="s">
        <v>7967</v>
      </c>
      <c r="F2509" s="15" t="s">
        <v>84</v>
      </c>
      <c r="G2509" s="15" t="s">
        <v>101</v>
      </c>
      <c r="H2509" s="15" t="s">
        <v>68</v>
      </c>
      <c r="I2509" s="17">
        <f t="shared" si="18"/>
        <v>0</v>
      </c>
      <c r="J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  <c r="U2509" s="17"/>
      <c r="V2509" s="17"/>
      <c r="W2509" s="17"/>
      <c r="X2509" s="17"/>
      <c r="Y2509" s="17"/>
      <c r="Z2509" s="18">
        <f t="shared" si="1"/>
        <v>13</v>
      </c>
      <c r="AA2509" s="19"/>
      <c r="AB2509" s="19"/>
      <c r="AC2509" s="19"/>
      <c r="AD2509" s="19"/>
      <c r="AE2509" s="19"/>
      <c r="AF2509" s="19">
        <v>6</v>
      </c>
      <c r="AG2509" s="19"/>
      <c r="AH2509" s="19">
        <v>7</v>
      </c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20">
        <f t="shared" si="3"/>
        <v>0</v>
      </c>
      <c r="AS2509" s="21"/>
      <c r="AT2509" s="21"/>
      <c r="AU2509" s="21"/>
      <c r="AV2509" s="21"/>
      <c r="AW2509" s="21"/>
      <c r="AX2509" s="21"/>
      <c r="AY2509" s="21"/>
      <c r="AZ2509" s="21"/>
      <c r="BA2509" s="21"/>
      <c r="BB2509" s="21"/>
      <c r="BC2509" s="21"/>
      <c r="BD2509" s="21"/>
      <c r="BE2509" s="21"/>
      <c r="BF2509" s="21"/>
      <c r="BG2509" s="21"/>
      <c r="BH2509" s="21"/>
      <c r="BI2509" s="21"/>
      <c r="BJ2509" s="22">
        <f t="shared" si="21"/>
        <v>0</v>
      </c>
      <c r="BK2509" s="21"/>
      <c r="BL2509" s="21"/>
      <c r="BM2509" s="21"/>
      <c r="BN2509" s="23">
        <f t="shared" si="7"/>
        <v>0</v>
      </c>
      <c r="BO2509" s="23"/>
      <c r="BP2509" s="23"/>
      <c r="BQ2509" s="23"/>
      <c r="BR2509" s="23"/>
      <c r="BS2509" s="23"/>
      <c r="BT2509" s="23"/>
      <c r="BU2509" s="23"/>
      <c r="BV2509" s="23"/>
      <c r="BW2509" s="23"/>
      <c r="BX2509" s="23"/>
      <c r="BY2509" s="23"/>
      <c r="BZ2509" s="23"/>
      <c r="CA2509" s="23"/>
      <c r="CB2509" s="23"/>
      <c r="CC2509" s="23"/>
      <c r="CD2509" s="23"/>
      <c r="CE2509" s="23"/>
      <c r="CF2509" s="21">
        <f t="shared" si="9"/>
        <v>0</v>
      </c>
      <c r="CG2509" s="21"/>
      <c r="CH2509" s="21"/>
      <c r="CI2509" s="21"/>
      <c r="CJ2509" s="21"/>
      <c r="CK2509" s="21"/>
      <c r="CL2509" s="21"/>
      <c r="CM2509" s="21"/>
      <c r="CN2509" s="21"/>
      <c r="CO2509" s="21"/>
      <c r="CP2509" s="21"/>
      <c r="CQ2509" s="21"/>
      <c r="CR2509" s="21"/>
      <c r="CS2509" s="21"/>
      <c r="CT2509" s="21"/>
      <c r="CU2509" s="21"/>
      <c r="CV2509" s="21"/>
      <c r="CW2509" s="21"/>
      <c r="CX2509" s="23">
        <f t="shared" si="11"/>
        <v>0</v>
      </c>
      <c r="CY2509" s="23"/>
      <c r="CZ2509" s="23"/>
      <c r="DA2509" s="23"/>
      <c r="DB2509" s="23"/>
      <c r="DC2509" s="23"/>
      <c r="DD2509" s="23"/>
      <c r="DE2509" s="22">
        <f t="shared" si="13"/>
        <v>0</v>
      </c>
      <c r="DF2509" s="21"/>
      <c r="DG2509" s="21"/>
      <c r="DH2509" s="21"/>
      <c r="DI2509" s="21"/>
      <c r="DJ2509" s="21"/>
      <c r="DK2509" s="24">
        <f t="shared" si="15"/>
        <v>0</v>
      </c>
      <c r="DL2509" s="23"/>
      <c r="DM2509" s="23"/>
      <c r="DN2509" s="3"/>
      <c r="DO2509" s="3"/>
      <c r="DP2509" s="3"/>
      <c r="DQ2509" s="3"/>
      <c r="DR2509" s="3"/>
      <c r="DS2509" s="3"/>
      <c r="DT2509" s="3"/>
      <c r="DU2509" s="3"/>
      <c r="DV2509" s="3"/>
      <c r="DW2509" s="3"/>
      <c r="DX2509" s="3"/>
      <c r="DY2509" s="3"/>
      <c r="DZ2509" s="3"/>
      <c r="EA2509" s="3"/>
      <c r="EB2509" s="3"/>
      <c r="EC2509" s="3"/>
      <c r="ED2509" s="3"/>
      <c r="EE2509" s="3"/>
      <c r="EF2509" s="3"/>
      <c r="EG2509" s="3"/>
    </row>
    <row r="2510" spans="1:137" ht="15.75" customHeight="1">
      <c r="A2510" s="15" t="s">
        <v>7968</v>
      </c>
      <c r="B2510" s="15" t="s">
        <v>7969</v>
      </c>
      <c r="C2510" s="16" t="s">
        <v>7970</v>
      </c>
      <c r="D2510" s="15"/>
      <c r="E2510" s="15" t="s">
        <v>7971</v>
      </c>
      <c r="F2510" s="15" t="s">
        <v>84</v>
      </c>
      <c r="G2510" s="15" t="s">
        <v>101</v>
      </c>
      <c r="H2510" s="15" t="s">
        <v>76</v>
      </c>
      <c r="I2510" s="17">
        <f t="shared" si="18"/>
        <v>0</v>
      </c>
      <c r="J2510" s="17"/>
      <c r="K2510" s="17"/>
      <c r="L2510" s="17"/>
      <c r="M2510" s="17"/>
      <c r="N2510" s="17"/>
      <c r="O2510" s="17"/>
      <c r="P2510" s="17"/>
      <c r="Q2510" s="17"/>
      <c r="R2510" s="17"/>
      <c r="S2510" s="17"/>
      <c r="T2510" s="17"/>
      <c r="U2510" s="17"/>
      <c r="V2510" s="17"/>
      <c r="W2510" s="17"/>
      <c r="X2510" s="17"/>
      <c r="Y2510" s="17"/>
      <c r="Z2510" s="18">
        <f t="shared" si="1"/>
        <v>13</v>
      </c>
      <c r="AA2510" s="19"/>
      <c r="AB2510" s="19"/>
      <c r="AC2510" s="19"/>
      <c r="AD2510" s="19"/>
      <c r="AE2510" s="19"/>
      <c r="AF2510" s="19">
        <v>6</v>
      </c>
      <c r="AG2510" s="19"/>
      <c r="AH2510" s="19">
        <v>7</v>
      </c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20">
        <f t="shared" si="3"/>
        <v>0</v>
      </c>
      <c r="AS2510" s="21"/>
      <c r="AT2510" s="21"/>
      <c r="AU2510" s="21"/>
      <c r="AV2510" s="21"/>
      <c r="AW2510" s="21"/>
      <c r="AX2510" s="21"/>
      <c r="AY2510" s="21"/>
      <c r="AZ2510" s="21"/>
      <c r="BA2510" s="21"/>
      <c r="BB2510" s="21"/>
      <c r="BC2510" s="21"/>
      <c r="BD2510" s="21"/>
      <c r="BE2510" s="21"/>
      <c r="BF2510" s="21"/>
      <c r="BG2510" s="21"/>
      <c r="BH2510" s="21"/>
      <c r="BI2510" s="21"/>
      <c r="BJ2510" s="22">
        <f t="shared" si="21"/>
        <v>0</v>
      </c>
      <c r="BK2510" s="21"/>
      <c r="BL2510" s="21"/>
      <c r="BM2510" s="21"/>
      <c r="BN2510" s="23">
        <f t="shared" si="7"/>
        <v>0</v>
      </c>
      <c r="BO2510" s="23"/>
      <c r="BP2510" s="23"/>
      <c r="BQ2510" s="23"/>
      <c r="BR2510" s="23"/>
      <c r="BS2510" s="23"/>
      <c r="BT2510" s="23"/>
      <c r="BU2510" s="23"/>
      <c r="BV2510" s="23"/>
      <c r="BW2510" s="23"/>
      <c r="BX2510" s="23"/>
      <c r="BY2510" s="23"/>
      <c r="BZ2510" s="23"/>
      <c r="CA2510" s="23"/>
      <c r="CB2510" s="23"/>
      <c r="CC2510" s="23"/>
      <c r="CD2510" s="23"/>
      <c r="CE2510" s="23"/>
      <c r="CF2510" s="21">
        <f t="shared" si="9"/>
        <v>0</v>
      </c>
      <c r="CG2510" s="21"/>
      <c r="CH2510" s="21"/>
      <c r="CI2510" s="21"/>
      <c r="CJ2510" s="21"/>
      <c r="CK2510" s="21"/>
      <c r="CL2510" s="21"/>
      <c r="CM2510" s="21"/>
      <c r="CN2510" s="21"/>
      <c r="CO2510" s="21"/>
      <c r="CP2510" s="21"/>
      <c r="CQ2510" s="21"/>
      <c r="CR2510" s="21"/>
      <c r="CS2510" s="21"/>
      <c r="CT2510" s="21"/>
      <c r="CU2510" s="21"/>
      <c r="CV2510" s="21"/>
      <c r="CW2510" s="21"/>
      <c r="CX2510" s="23">
        <f t="shared" si="11"/>
        <v>0</v>
      </c>
      <c r="CY2510" s="23"/>
      <c r="CZ2510" s="23"/>
      <c r="DA2510" s="23"/>
      <c r="DB2510" s="23"/>
      <c r="DC2510" s="23"/>
      <c r="DD2510" s="23"/>
      <c r="DE2510" s="22">
        <f t="shared" si="13"/>
        <v>0</v>
      </c>
      <c r="DF2510" s="21"/>
      <c r="DG2510" s="21"/>
      <c r="DH2510" s="21"/>
      <c r="DI2510" s="21"/>
      <c r="DJ2510" s="21"/>
      <c r="DK2510" s="24">
        <f t="shared" si="15"/>
        <v>0</v>
      </c>
      <c r="DL2510" s="23"/>
      <c r="DM2510" s="23"/>
      <c r="DN2510" s="3"/>
      <c r="DO2510" s="3"/>
      <c r="DP2510" s="3"/>
      <c r="DQ2510" s="3"/>
      <c r="DR2510" s="3"/>
      <c r="DS2510" s="3"/>
      <c r="DT2510" s="3"/>
      <c r="DU2510" s="3"/>
      <c r="DV2510" s="3"/>
      <c r="DW2510" s="3"/>
      <c r="DX2510" s="3"/>
      <c r="DY2510" s="3"/>
      <c r="DZ2510" s="3"/>
      <c r="EA2510" s="3"/>
      <c r="EB2510" s="3"/>
      <c r="EC2510" s="3"/>
      <c r="ED2510" s="3"/>
      <c r="EE2510" s="3"/>
      <c r="EF2510" s="3"/>
      <c r="EG2510" s="3"/>
    </row>
    <row r="2511" spans="1:137" ht="15.75" customHeight="1">
      <c r="A2511" s="15" t="s">
        <v>7972</v>
      </c>
      <c r="B2511" s="15" t="s">
        <v>7973</v>
      </c>
      <c r="C2511" s="16" t="s">
        <v>7974</v>
      </c>
      <c r="D2511" s="15"/>
      <c r="E2511" s="15" t="s">
        <v>7975</v>
      </c>
      <c r="F2511" s="15"/>
      <c r="G2511" s="15" t="s">
        <v>91</v>
      </c>
      <c r="H2511" s="15" t="s">
        <v>174</v>
      </c>
      <c r="I2511" s="17">
        <f t="shared" si="18"/>
        <v>0</v>
      </c>
      <c r="J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  <c r="U2511" s="17"/>
      <c r="V2511" s="17"/>
      <c r="W2511" s="17"/>
      <c r="X2511" s="17"/>
      <c r="Y2511" s="17"/>
      <c r="Z2511" s="18">
        <f t="shared" si="1"/>
        <v>19</v>
      </c>
      <c r="AA2511" s="19"/>
      <c r="AB2511" s="19"/>
      <c r="AC2511" s="19"/>
      <c r="AD2511" s="19"/>
      <c r="AE2511" s="19"/>
      <c r="AF2511" s="19"/>
      <c r="AG2511" s="19">
        <v>19</v>
      </c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20">
        <f t="shared" si="3"/>
        <v>0</v>
      </c>
      <c r="AS2511" s="21"/>
      <c r="AT2511" s="21"/>
      <c r="AU2511" s="21"/>
      <c r="AV2511" s="21"/>
      <c r="AW2511" s="21"/>
      <c r="AX2511" s="21"/>
      <c r="AY2511" s="21"/>
      <c r="AZ2511" s="21"/>
      <c r="BA2511" s="21"/>
      <c r="BB2511" s="21"/>
      <c r="BC2511" s="21"/>
      <c r="BD2511" s="21"/>
      <c r="BE2511" s="21"/>
      <c r="BF2511" s="21"/>
      <c r="BG2511" s="21"/>
      <c r="BH2511" s="21"/>
      <c r="BI2511" s="21"/>
      <c r="BJ2511" s="22">
        <f t="shared" si="21"/>
        <v>0</v>
      </c>
      <c r="BK2511" s="21"/>
      <c r="BL2511" s="21"/>
      <c r="BM2511" s="21"/>
      <c r="BN2511" s="23">
        <f t="shared" si="7"/>
        <v>0</v>
      </c>
      <c r="BO2511" s="23"/>
      <c r="BP2511" s="23"/>
      <c r="BQ2511" s="23"/>
      <c r="BR2511" s="23"/>
      <c r="BS2511" s="23"/>
      <c r="BT2511" s="23"/>
      <c r="BU2511" s="23" t="s">
        <v>209</v>
      </c>
      <c r="BV2511" s="23"/>
      <c r="BW2511" s="23"/>
      <c r="BX2511" s="23"/>
      <c r="BY2511" s="23"/>
      <c r="BZ2511" s="23"/>
      <c r="CA2511" s="23"/>
      <c r="CB2511" s="23"/>
      <c r="CC2511" s="23"/>
      <c r="CD2511" s="23"/>
      <c r="CE2511" s="23"/>
      <c r="CF2511" s="21">
        <f t="shared" si="9"/>
        <v>0</v>
      </c>
      <c r="CG2511" s="21"/>
      <c r="CH2511" s="21"/>
      <c r="CI2511" s="21"/>
      <c r="CJ2511" s="21"/>
      <c r="CK2511" s="21"/>
      <c r="CL2511" s="21"/>
      <c r="CM2511" s="21"/>
      <c r="CN2511" s="21"/>
      <c r="CO2511" s="21"/>
      <c r="CP2511" s="21"/>
      <c r="CQ2511" s="21"/>
      <c r="CR2511" s="21"/>
      <c r="CS2511" s="21"/>
      <c r="CT2511" s="21"/>
      <c r="CU2511" s="21"/>
      <c r="CV2511" s="21"/>
      <c r="CW2511" s="21"/>
      <c r="CX2511" s="23">
        <f t="shared" si="11"/>
        <v>0</v>
      </c>
      <c r="CY2511" s="23"/>
      <c r="CZ2511" s="23"/>
      <c r="DA2511" s="23"/>
      <c r="DB2511" s="23"/>
      <c r="DC2511" s="23"/>
      <c r="DD2511" s="23"/>
      <c r="DE2511" s="22">
        <f t="shared" si="13"/>
        <v>0</v>
      </c>
      <c r="DF2511" s="21"/>
      <c r="DG2511" s="21"/>
      <c r="DH2511" s="21"/>
      <c r="DI2511" s="21"/>
      <c r="DJ2511" s="21"/>
      <c r="DK2511" s="24">
        <f t="shared" si="15"/>
        <v>0</v>
      </c>
      <c r="DL2511" s="23"/>
      <c r="DM2511" s="23"/>
      <c r="DN2511" s="3"/>
      <c r="DO2511" s="3"/>
      <c r="DP2511" s="3"/>
      <c r="DQ2511" s="3"/>
      <c r="DR2511" s="3"/>
      <c r="DS2511" s="3"/>
      <c r="DT2511" s="3"/>
      <c r="DU2511" s="3"/>
      <c r="DV2511" s="3"/>
      <c r="DW2511" s="3"/>
      <c r="DX2511" s="3"/>
      <c r="DY2511" s="3"/>
      <c r="DZ2511" s="3"/>
      <c r="EA2511" s="3"/>
      <c r="EB2511" s="3"/>
      <c r="EC2511" s="3"/>
      <c r="ED2511" s="3"/>
      <c r="EE2511" s="3"/>
      <c r="EF2511" s="3"/>
      <c r="EG2511" s="3"/>
    </row>
    <row r="2512" spans="1:137" ht="15.75" customHeight="1">
      <c r="A2512" s="15" t="s">
        <v>7976</v>
      </c>
      <c r="B2512" s="15" t="s">
        <v>7977</v>
      </c>
      <c r="C2512" s="16" t="s">
        <v>7978</v>
      </c>
      <c r="D2512" s="15"/>
      <c r="E2512" s="15" t="s">
        <v>7979</v>
      </c>
      <c r="F2512" s="15" t="s">
        <v>84</v>
      </c>
      <c r="G2512" s="15" t="s">
        <v>101</v>
      </c>
      <c r="H2512" s="15" t="s">
        <v>86</v>
      </c>
      <c r="I2512" s="17">
        <f t="shared" si="18"/>
        <v>0</v>
      </c>
      <c r="J2512" s="17"/>
      <c r="K2512" s="17"/>
      <c r="L2512" s="17"/>
      <c r="M2512" s="17"/>
      <c r="N2512" s="17"/>
      <c r="O2512" s="17"/>
      <c r="P2512" s="17"/>
      <c r="Q2512" s="17"/>
      <c r="R2512" s="17"/>
      <c r="S2512" s="17"/>
      <c r="T2512" s="17"/>
      <c r="U2512" s="17"/>
      <c r="V2512" s="17"/>
      <c r="W2512" s="17"/>
      <c r="X2512" s="17"/>
      <c r="Y2512" s="17"/>
      <c r="Z2512" s="18">
        <f t="shared" si="1"/>
        <v>18</v>
      </c>
      <c r="AA2512" s="19"/>
      <c r="AB2512" s="19"/>
      <c r="AC2512" s="19"/>
      <c r="AD2512" s="19"/>
      <c r="AE2512" s="19"/>
      <c r="AF2512" s="25">
        <v>12</v>
      </c>
      <c r="AG2512" s="19"/>
      <c r="AH2512" s="19">
        <v>6</v>
      </c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20">
        <f t="shared" si="3"/>
        <v>0</v>
      </c>
      <c r="AS2512" s="21"/>
      <c r="AT2512" s="21"/>
      <c r="AU2512" s="21"/>
      <c r="AV2512" s="21"/>
      <c r="AW2512" s="21"/>
      <c r="AX2512" s="21"/>
      <c r="AY2512" s="21"/>
      <c r="AZ2512" s="21"/>
      <c r="BA2512" s="21"/>
      <c r="BB2512" s="21"/>
      <c r="BC2512" s="21"/>
      <c r="BD2512" s="21"/>
      <c r="BE2512" s="21"/>
      <c r="BF2512" s="21"/>
      <c r="BG2512" s="21"/>
      <c r="BH2512" s="21"/>
      <c r="BI2512" s="21"/>
      <c r="BJ2512" s="22">
        <f t="shared" si="21"/>
        <v>0</v>
      </c>
      <c r="BK2512" s="21"/>
      <c r="BL2512" s="21"/>
      <c r="BM2512" s="21"/>
      <c r="BN2512" s="23">
        <f t="shared" si="7"/>
        <v>1</v>
      </c>
      <c r="BO2512" s="23"/>
      <c r="BP2512" s="23"/>
      <c r="BQ2512" s="23">
        <v>1</v>
      </c>
      <c r="BR2512" s="23"/>
      <c r="BS2512" s="23"/>
      <c r="BT2512" s="23"/>
      <c r="BU2512" s="23"/>
      <c r="BV2512" s="23"/>
      <c r="BW2512" s="23"/>
      <c r="BX2512" s="23"/>
      <c r="BY2512" s="23"/>
      <c r="BZ2512" s="23"/>
      <c r="CA2512" s="23"/>
      <c r="CB2512" s="23"/>
      <c r="CC2512" s="23"/>
      <c r="CD2512" s="23"/>
      <c r="CE2512" s="23"/>
      <c r="CF2512" s="21">
        <f t="shared" si="9"/>
        <v>0</v>
      </c>
      <c r="CG2512" s="21"/>
      <c r="CH2512" s="21"/>
      <c r="CI2512" s="21"/>
      <c r="CJ2512" s="21"/>
      <c r="CK2512" s="21"/>
      <c r="CL2512" s="21"/>
      <c r="CM2512" s="21"/>
      <c r="CN2512" s="21"/>
      <c r="CO2512" s="21"/>
      <c r="CP2512" s="21"/>
      <c r="CQ2512" s="21"/>
      <c r="CR2512" s="21"/>
      <c r="CS2512" s="21"/>
      <c r="CT2512" s="21"/>
      <c r="CU2512" s="21"/>
      <c r="CV2512" s="21"/>
      <c r="CW2512" s="21"/>
      <c r="CX2512" s="23">
        <f t="shared" si="11"/>
        <v>0</v>
      </c>
      <c r="CY2512" s="23"/>
      <c r="CZ2512" s="23"/>
      <c r="DA2512" s="23"/>
      <c r="DB2512" s="23"/>
      <c r="DC2512" s="23"/>
      <c r="DD2512" s="23"/>
      <c r="DE2512" s="22">
        <f t="shared" si="13"/>
        <v>0</v>
      </c>
      <c r="DF2512" s="21"/>
      <c r="DG2512" s="21"/>
      <c r="DH2512" s="21"/>
      <c r="DI2512" s="21"/>
      <c r="DJ2512" s="21"/>
      <c r="DK2512" s="24">
        <f t="shared" si="15"/>
        <v>0</v>
      </c>
      <c r="DL2512" s="23"/>
      <c r="DM2512" s="23"/>
      <c r="DN2512" s="3"/>
      <c r="DO2512" s="3"/>
      <c r="DP2512" s="3"/>
      <c r="DQ2512" s="3"/>
      <c r="DR2512" s="3"/>
      <c r="DS2512" s="3"/>
      <c r="DT2512" s="3"/>
      <c r="DU2512" s="3"/>
      <c r="DV2512" s="3"/>
      <c r="DW2512" s="3"/>
      <c r="DX2512" s="3"/>
      <c r="DY2512" s="3"/>
      <c r="DZ2512" s="3"/>
      <c r="EA2512" s="3"/>
      <c r="EB2512" s="3"/>
      <c r="EC2512" s="3"/>
      <c r="ED2512" s="3"/>
      <c r="EE2512" s="3"/>
      <c r="EF2512" s="3"/>
      <c r="EG2512" s="3"/>
    </row>
    <row r="2513" spans="1:137" ht="15.75" customHeight="1">
      <c r="A2513" s="15" t="s">
        <v>7980</v>
      </c>
      <c r="B2513" s="15" t="s">
        <v>7981</v>
      </c>
      <c r="C2513" s="16" t="s">
        <v>7982</v>
      </c>
      <c r="D2513" s="15"/>
      <c r="E2513" s="15" t="s">
        <v>7983</v>
      </c>
      <c r="F2513" s="15"/>
      <c r="G2513" s="15" t="s">
        <v>91</v>
      </c>
      <c r="H2513" s="15" t="s">
        <v>7984</v>
      </c>
      <c r="I2513" s="17">
        <f t="shared" si="18"/>
        <v>0</v>
      </c>
      <c r="J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  <c r="U2513" s="17"/>
      <c r="V2513" s="17"/>
      <c r="W2513" s="17"/>
      <c r="X2513" s="17"/>
      <c r="Y2513" s="17"/>
      <c r="Z2513" s="18">
        <f t="shared" si="1"/>
        <v>19</v>
      </c>
      <c r="AA2513" s="19"/>
      <c r="AB2513" s="19"/>
      <c r="AC2513" s="19"/>
      <c r="AD2513" s="19"/>
      <c r="AE2513" s="19"/>
      <c r="AF2513" s="19"/>
      <c r="AG2513" s="19">
        <v>19</v>
      </c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20">
        <f t="shared" si="3"/>
        <v>0</v>
      </c>
      <c r="AS2513" s="21"/>
      <c r="AT2513" s="21"/>
      <c r="AU2513" s="21"/>
      <c r="AV2513" s="21"/>
      <c r="AW2513" s="21"/>
      <c r="AX2513" s="21"/>
      <c r="AY2513" s="21"/>
      <c r="AZ2513" s="21"/>
      <c r="BA2513" s="21"/>
      <c r="BB2513" s="21"/>
      <c r="BC2513" s="21"/>
      <c r="BD2513" s="21"/>
      <c r="BE2513" s="21"/>
      <c r="BF2513" s="21"/>
      <c r="BG2513" s="21"/>
      <c r="BH2513" s="21"/>
      <c r="BI2513" s="21"/>
      <c r="BJ2513" s="22">
        <f t="shared" si="21"/>
        <v>0</v>
      </c>
      <c r="BK2513" s="21"/>
      <c r="BL2513" s="21"/>
      <c r="BM2513" s="21"/>
      <c r="BN2513" s="23">
        <f t="shared" si="7"/>
        <v>0</v>
      </c>
      <c r="BO2513" s="23"/>
      <c r="BP2513" s="23"/>
      <c r="BQ2513" s="23"/>
      <c r="BR2513" s="23"/>
      <c r="BS2513" s="23"/>
      <c r="BT2513" s="23"/>
      <c r="BU2513" s="23" t="s">
        <v>209</v>
      </c>
      <c r="BV2513" s="23"/>
      <c r="BW2513" s="23"/>
      <c r="BX2513" s="23"/>
      <c r="BY2513" s="23"/>
      <c r="BZ2513" s="23"/>
      <c r="CA2513" s="23"/>
      <c r="CB2513" s="23"/>
      <c r="CC2513" s="23"/>
      <c r="CD2513" s="23"/>
      <c r="CE2513" s="23"/>
      <c r="CF2513" s="21">
        <f t="shared" si="9"/>
        <v>0</v>
      </c>
      <c r="CG2513" s="21"/>
      <c r="CH2513" s="21"/>
      <c r="CI2513" s="21"/>
      <c r="CJ2513" s="21"/>
      <c r="CK2513" s="21"/>
      <c r="CL2513" s="21"/>
      <c r="CM2513" s="21"/>
      <c r="CN2513" s="21"/>
      <c r="CO2513" s="21"/>
      <c r="CP2513" s="21"/>
      <c r="CQ2513" s="21"/>
      <c r="CR2513" s="21"/>
      <c r="CS2513" s="21"/>
      <c r="CT2513" s="21"/>
      <c r="CU2513" s="21"/>
      <c r="CV2513" s="21"/>
      <c r="CW2513" s="21"/>
      <c r="CX2513" s="23">
        <f t="shared" si="11"/>
        <v>0</v>
      </c>
      <c r="CY2513" s="23"/>
      <c r="CZ2513" s="23"/>
      <c r="DA2513" s="23"/>
      <c r="DB2513" s="23"/>
      <c r="DC2513" s="23"/>
      <c r="DD2513" s="23"/>
      <c r="DE2513" s="22">
        <f t="shared" si="13"/>
        <v>0</v>
      </c>
      <c r="DF2513" s="21"/>
      <c r="DG2513" s="21"/>
      <c r="DH2513" s="21"/>
      <c r="DI2513" s="21"/>
      <c r="DJ2513" s="21"/>
      <c r="DK2513" s="24">
        <f t="shared" si="15"/>
        <v>0</v>
      </c>
      <c r="DL2513" s="23"/>
      <c r="DM2513" s="23"/>
      <c r="DN2513" s="3"/>
      <c r="DO2513" s="3"/>
      <c r="DP2513" s="3"/>
      <c r="DQ2513" s="3"/>
      <c r="DR2513" s="3"/>
      <c r="DS2513" s="3"/>
      <c r="DT2513" s="3"/>
      <c r="DU2513" s="3"/>
      <c r="DV2513" s="3"/>
      <c r="DW2513" s="3"/>
      <c r="DX2513" s="3"/>
      <c r="DY2513" s="3"/>
      <c r="DZ2513" s="3"/>
      <c r="EA2513" s="3"/>
      <c r="EB2513" s="3"/>
      <c r="EC2513" s="3"/>
      <c r="ED2513" s="3"/>
      <c r="EE2513" s="3"/>
      <c r="EF2513" s="3"/>
      <c r="EG2513" s="3"/>
    </row>
    <row r="2514" spans="1:137" ht="15.75" customHeight="1">
      <c r="A2514" s="15" t="s">
        <v>7985</v>
      </c>
      <c r="B2514" s="15" t="s">
        <v>7986</v>
      </c>
      <c r="C2514" s="16">
        <v>60445823</v>
      </c>
      <c r="D2514" s="15"/>
      <c r="E2514" s="15" t="s">
        <v>1581</v>
      </c>
      <c r="F2514" s="15"/>
      <c r="G2514" s="15" t="s">
        <v>91</v>
      </c>
      <c r="H2514" s="15" t="s">
        <v>76</v>
      </c>
      <c r="I2514" s="17">
        <f t="shared" si="18"/>
        <v>0</v>
      </c>
      <c r="J2514" s="17"/>
      <c r="K2514" s="17"/>
      <c r="L2514" s="17"/>
      <c r="M2514" s="17"/>
      <c r="N2514" s="17"/>
      <c r="O2514" s="17"/>
      <c r="P2514" s="17"/>
      <c r="Q2514" s="17"/>
      <c r="R2514" s="17"/>
      <c r="S2514" s="17"/>
      <c r="T2514" s="17"/>
      <c r="U2514" s="17"/>
      <c r="V2514" s="17"/>
      <c r="W2514" s="17"/>
      <c r="X2514" s="17"/>
      <c r="Y2514" s="17"/>
      <c r="Z2514" s="18">
        <f t="shared" si="1"/>
        <v>19</v>
      </c>
      <c r="AA2514" s="19"/>
      <c r="AB2514" s="19"/>
      <c r="AC2514" s="19"/>
      <c r="AD2514" s="19"/>
      <c r="AE2514" s="19"/>
      <c r="AF2514" s="19"/>
      <c r="AG2514" s="19">
        <v>19</v>
      </c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20">
        <f t="shared" si="3"/>
        <v>0</v>
      </c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1"/>
      <c r="BG2514" s="21"/>
      <c r="BH2514" s="21"/>
      <c r="BI2514" s="21"/>
      <c r="BJ2514" s="22">
        <f t="shared" si="21"/>
        <v>0</v>
      </c>
      <c r="BK2514" s="21"/>
      <c r="BL2514" s="21"/>
      <c r="BM2514" s="21"/>
      <c r="BN2514" s="23">
        <f t="shared" si="7"/>
        <v>0</v>
      </c>
      <c r="BO2514" s="23"/>
      <c r="BP2514" s="23"/>
      <c r="BQ2514" s="23"/>
      <c r="BR2514" s="23"/>
      <c r="BS2514" s="23"/>
      <c r="BT2514" s="23"/>
      <c r="BU2514" s="23"/>
      <c r="BV2514" s="23"/>
      <c r="BW2514" s="23"/>
      <c r="BX2514" s="23"/>
      <c r="BY2514" s="23"/>
      <c r="BZ2514" s="23"/>
      <c r="CA2514" s="23"/>
      <c r="CB2514" s="23"/>
      <c r="CC2514" s="23"/>
      <c r="CD2514" s="23"/>
      <c r="CE2514" s="23"/>
      <c r="CF2514" s="21">
        <f t="shared" si="9"/>
        <v>0</v>
      </c>
      <c r="CG2514" s="21"/>
      <c r="CH2514" s="21"/>
      <c r="CI2514" s="21"/>
      <c r="CJ2514" s="21"/>
      <c r="CK2514" s="21"/>
      <c r="CL2514" s="21"/>
      <c r="CM2514" s="21"/>
      <c r="CN2514" s="21"/>
      <c r="CO2514" s="21"/>
      <c r="CP2514" s="21"/>
      <c r="CQ2514" s="21"/>
      <c r="CR2514" s="21"/>
      <c r="CS2514" s="21"/>
      <c r="CT2514" s="21"/>
      <c r="CU2514" s="21"/>
      <c r="CV2514" s="21"/>
      <c r="CW2514" s="21"/>
      <c r="CX2514" s="23">
        <f t="shared" si="11"/>
        <v>0</v>
      </c>
      <c r="CY2514" s="23"/>
      <c r="CZ2514" s="23"/>
      <c r="DA2514" s="23"/>
      <c r="DB2514" s="23"/>
      <c r="DC2514" s="23"/>
      <c r="DD2514" s="23"/>
      <c r="DE2514" s="22">
        <f t="shared" si="13"/>
        <v>0</v>
      </c>
      <c r="DF2514" s="21"/>
      <c r="DG2514" s="21"/>
      <c r="DH2514" s="21"/>
      <c r="DI2514" s="21"/>
      <c r="DJ2514" s="21"/>
      <c r="DK2514" s="24">
        <f t="shared" si="15"/>
        <v>0</v>
      </c>
      <c r="DL2514" s="23"/>
      <c r="DM2514" s="23"/>
      <c r="DN2514" s="3"/>
      <c r="DO2514" s="3"/>
      <c r="DP2514" s="3"/>
      <c r="DQ2514" s="3"/>
      <c r="DR2514" s="3"/>
      <c r="DS2514" s="3"/>
      <c r="DT2514" s="3"/>
      <c r="DU2514" s="3"/>
      <c r="DV2514" s="3"/>
      <c r="DW2514" s="3"/>
      <c r="DX2514" s="3"/>
      <c r="DY2514" s="3"/>
      <c r="DZ2514" s="3"/>
      <c r="EA2514" s="3"/>
      <c r="EB2514" s="3"/>
      <c r="EC2514" s="3"/>
      <c r="ED2514" s="3"/>
      <c r="EE2514" s="3"/>
      <c r="EF2514" s="3"/>
      <c r="EG2514" s="3"/>
    </row>
    <row r="2515" spans="1:137" ht="15.75" customHeight="1">
      <c r="A2515" s="15" t="s">
        <v>7987</v>
      </c>
      <c r="B2515" s="15" t="s">
        <v>7988</v>
      </c>
      <c r="C2515" s="16">
        <v>75126753</v>
      </c>
      <c r="D2515" s="15"/>
      <c r="E2515" s="15" t="s">
        <v>7989</v>
      </c>
      <c r="F2515" s="15"/>
      <c r="G2515" s="15" t="s">
        <v>91</v>
      </c>
      <c r="H2515" s="15" t="s">
        <v>57</v>
      </c>
      <c r="I2515" s="17">
        <f t="shared" si="18"/>
        <v>0</v>
      </c>
      <c r="J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  <c r="U2515" s="17"/>
      <c r="V2515" s="17"/>
      <c r="W2515" s="17"/>
      <c r="X2515" s="17"/>
      <c r="Y2515" s="17"/>
      <c r="Z2515" s="18">
        <f t="shared" si="1"/>
        <v>19</v>
      </c>
      <c r="AA2515" s="19"/>
      <c r="AB2515" s="19"/>
      <c r="AC2515" s="19"/>
      <c r="AD2515" s="19"/>
      <c r="AE2515" s="19"/>
      <c r="AF2515" s="19"/>
      <c r="AG2515" s="19">
        <v>19</v>
      </c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20">
        <f t="shared" si="3"/>
        <v>0</v>
      </c>
      <c r="AS2515" s="21"/>
      <c r="AT2515" s="21"/>
      <c r="AU2515" s="21"/>
      <c r="AV2515" s="21"/>
      <c r="AW2515" s="21"/>
      <c r="AX2515" s="21"/>
      <c r="AY2515" s="21"/>
      <c r="AZ2515" s="21"/>
      <c r="BA2515" s="21"/>
      <c r="BB2515" s="21"/>
      <c r="BC2515" s="21"/>
      <c r="BD2515" s="21"/>
      <c r="BE2515" s="21"/>
      <c r="BF2515" s="21"/>
      <c r="BG2515" s="21"/>
      <c r="BH2515" s="21"/>
      <c r="BI2515" s="21"/>
      <c r="BJ2515" s="22">
        <f t="shared" si="21"/>
        <v>0</v>
      </c>
      <c r="BK2515" s="21"/>
      <c r="BL2515" s="21"/>
      <c r="BM2515" s="21"/>
      <c r="BN2515" s="23">
        <f t="shared" si="7"/>
        <v>0</v>
      </c>
      <c r="BO2515" s="23"/>
      <c r="BP2515" s="23"/>
      <c r="BQ2515" s="23"/>
      <c r="BR2515" s="23"/>
      <c r="BS2515" s="23"/>
      <c r="BT2515" s="23"/>
      <c r="BU2515" s="23"/>
      <c r="BV2515" s="23"/>
      <c r="BW2515" s="23"/>
      <c r="BX2515" s="23"/>
      <c r="BY2515" s="23"/>
      <c r="BZ2515" s="23"/>
      <c r="CA2515" s="23"/>
      <c r="CB2515" s="23"/>
      <c r="CC2515" s="23"/>
      <c r="CD2515" s="23"/>
      <c r="CE2515" s="23"/>
      <c r="CF2515" s="21">
        <f t="shared" si="9"/>
        <v>0</v>
      </c>
      <c r="CG2515" s="21"/>
      <c r="CH2515" s="21"/>
      <c r="CI2515" s="21"/>
      <c r="CJ2515" s="21"/>
      <c r="CK2515" s="21"/>
      <c r="CL2515" s="21"/>
      <c r="CM2515" s="21"/>
      <c r="CN2515" s="21"/>
      <c r="CO2515" s="21"/>
      <c r="CP2515" s="21"/>
      <c r="CQ2515" s="21"/>
      <c r="CR2515" s="21"/>
      <c r="CS2515" s="21"/>
      <c r="CT2515" s="21"/>
      <c r="CU2515" s="21"/>
      <c r="CV2515" s="21"/>
      <c r="CW2515" s="21"/>
      <c r="CX2515" s="23">
        <f t="shared" si="11"/>
        <v>0</v>
      </c>
      <c r="CY2515" s="23"/>
      <c r="CZ2515" s="23"/>
      <c r="DA2515" s="23"/>
      <c r="DB2515" s="23"/>
      <c r="DC2515" s="23"/>
      <c r="DD2515" s="23"/>
      <c r="DE2515" s="22">
        <f t="shared" si="13"/>
        <v>0</v>
      </c>
      <c r="DF2515" s="21"/>
      <c r="DG2515" s="21"/>
      <c r="DH2515" s="21"/>
      <c r="DI2515" s="21"/>
      <c r="DJ2515" s="21"/>
      <c r="DK2515" s="24">
        <f t="shared" si="15"/>
        <v>0</v>
      </c>
      <c r="DL2515" s="23"/>
      <c r="DM2515" s="23"/>
      <c r="DN2515" s="3"/>
      <c r="DO2515" s="3"/>
      <c r="DP2515" s="3"/>
      <c r="DQ2515" s="3"/>
      <c r="DR2515" s="3"/>
      <c r="DS2515" s="3"/>
      <c r="DT2515" s="3"/>
      <c r="DU2515" s="3"/>
      <c r="DV2515" s="3"/>
      <c r="DW2515" s="3"/>
      <c r="DX2515" s="3"/>
      <c r="DY2515" s="3"/>
      <c r="DZ2515" s="3"/>
      <c r="EA2515" s="3"/>
      <c r="EB2515" s="3"/>
      <c r="EC2515" s="3"/>
      <c r="ED2515" s="3"/>
      <c r="EE2515" s="3"/>
      <c r="EF2515" s="3"/>
      <c r="EG2515" s="3"/>
    </row>
    <row r="2516" spans="1:137" ht="15.75" customHeight="1">
      <c r="A2516" s="15" t="s">
        <v>7990</v>
      </c>
      <c r="B2516" s="15" t="s">
        <v>7991</v>
      </c>
      <c r="C2516" s="16" t="s">
        <v>7992</v>
      </c>
      <c r="D2516" s="15"/>
      <c r="E2516" s="15" t="s">
        <v>7993</v>
      </c>
      <c r="F2516" s="15"/>
      <c r="G2516" s="15" t="s">
        <v>91</v>
      </c>
      <c r="H2516" s="15" t="s">
        <v>80</v>
      </c>
      <c r="I2516" s="17">
        <f t="shared" si="18"/>
        <v>0</v>
      </c>
      <c r="J2516" s="17"/>
      <c r="K2516" s="17"/>
      <c r="L2516" s="17"/>
      <c r="M2516" s="17"/>
      <c r="N2516" s="17"/>
      <c r="O2516" s="17"/>
      <c r="P2516" s="17"/>
      <c r="Q2516" s="17"/>
      <c r="R2516" s="17"/>
      <c r="S2516" s="17"/>
      <c r="T2516" s="17"/>
      <c r="U2516" s="17"/>
      <c r="V2516" s="17"/>
      <c r="W2516" s="17"/>
      <c r="X2516" s="17"/>
      <c r="Y2516" s="17"/>
      <c r="Z2516" s="18">
        <f t="shared" si="1"/>
        <v>19</v>
      </c>
      <c r="AA2516" s="19"/>
      <c r="AB2516" s="19"/>
      <c r="AC2516" s="19"/>
      <c r="AD2516" s="19"/>
      <c r="AE2516" s="19"/>
      <c r="AF2516" s="19"/>
      <c r="AG2516" s="19">
        <v>19</v>
      </c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20">
        <f t="shared" si="3"/>
        <v>0</v>
      </c>
      <c r="AS2516" s="21"/>
      <c r="AT2516" s="21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21"/>
      <c r="BE2516" s="21"/>
      <c r="BF2516" s="21"/>
      <c r="BG2516" s="21"/>
      <c r="BH2516" s="21"/>
      <c r="BI2516" s="21"/>
      <c r="BJ2516" s="22">
        <f t="shared" si="21"/>
        <v>0</v>
      </c>
      <c r="BK2516" s="21"/>
      <c r="BL2516" s="21"/>
      <c r="BM2516" s="21"/>
      <c r="BN2516" s="23">
        <f t="shared" si="7"/>
        <v>0</v>
      </c>
      <c r="BO2516" s="23"/>
      <c r="BP2516" s="23"/>
      <c r="BQ2516" s="23"/>
      <c r="BR2516" s="23"/>
      <c r="BS2516" s="23"/>
      <c r="BT2516" s="23"/>
      <c r="BU2516" s="23"/>
      <c r="BV2516" s="23"/>
      <c r="BW2516" s="23"/>
      <c r="BX2516" s="23"/>
      <c r="BY2516" s="23"/>
      <c r="BZ2516" s="23"/>
      <c r="CA2516" s="23"/>
      <c r="CB2516" s="23"/>
      <c r="CC2516" s="23"/>
      <c r="CD2516" s="23"/>
      <c r="CE2516" s="23"/>
      <c r="CF2516" s="21">
        <f t="shared" si="9"/>
        <v>0</v>
      </c>
      <c r="CG2516" s="21"/>
      <c r="CH2516" s="21"/>
      <c r="CI2516" s="21"/>
      <c r="CJ2516" s="21"/>
      <c r="CK2516" s="21"/>
      <c r="CL2516" s="21"/>
      <c r="CM2516" s="21"/>
      <c r="CN2516" s="21"/>
      <c r="CO2516" s="21"/>
      <c r="CP2516" s="21"/>
      <c r="CQ2516" s="21"/>
      <c r="CR2516" s="21"/>
      <c r="CS2516" s="21"/>
      <c r="CT2516" s="21"/>
      <c r="CU2516" s="21"/>
      <c r="CV2516" s="21"/>
      <c r="CW2516" s="21"/>
      <c r="CX2516" s="23">
        <f t="shared" si="11"/>
        <v>0</v>
      </c>
      <c r="CY2516" s="23"/>
      <c r="CZ2516" s="23"/>
      <c r="DA2516" s="23"/>
      <c r="DB2516" s="23"/>
      <c r="DC2516" s="23"/>
      <c r="DD2516" s="23"/>
      <c r="DE2516" s="22">
        <f t="shared" si="13"/>
        <v>0</v>
      </c>
      <c r="DF2516" s="21"/>
      <c r="DG2516" s="21"/>
      <c r="DH2516" s="21"/>
      <c r="DI2516" s="21"/>
      <c r="DJ2516" s="21"/>
      <c r="DK2516" s="24">
        <f t="shared" si="15"/>
        <v>0</v>
      </c>
      <c r="DL2516" s="23"/>
      <c r="DM2516" s="23"/>
      <c r="DN2516" s="3"/>
      <c r="DO2516" s="3"/>
      <c r="DP2516" s="3"/>
      <c r="DQ2516" s="3"/>
      <c r="DR2516" s="3"/>
      <c r="DS2516" s="3"/>
      <c r="DT2516" s="3"/>
      <c r="DU2516" s="3"/>
      <c r="DV2516" s="3"/>
      <c r="DW2516" s="3"/>
      <c r="DX2516" s="3"/>
      <c r="DY2516" s="3"/>
      <c r="DZ2516" s="3"/>
      <c r="EA2516" s="3"/>
      <c r="EB2516" s="3"/>
      <c r="EC2516" s="3"/>
      <c r="ED2516" s="3"/>
      <c r="EE2516" s="3"/>
      <c r="EF2516" s="3"/>
      <c r="EG2516" s="3"/>
    </row>
    <row r="2517" spans="1:137" ht="15.75" customHeight="1">
      <c r="A2517" s="15" t="s">
        <v>7994</v>
      </c>
      <c r="B2517" s="15" t="s">
        <v>7995</v>
      </c>
      <c r="C2517" s="16" t="s">
        <v>7996</v>
      </c>
      <c r="D2517" s="15"/>
      <c r="E2517" s="15" t="s">
        <v>7997</v>
      </c>
      <c r="F2517" s="15" t="s">
        <v>84</v>
      </c>
      <c r="G2517" s="15" t="s">
        <v>101</v>
      </c>
      <c r="H2517" s="15" t="s">
        <v>117</v>
      </c>
      <c r="I2517" s="17">
        <f t="shared" si="18"/>
        <v>0</v>
      </c>
      <c r="J2517" s="17"/>
      <c r="K2517" s="17"/>
      <c r="L2517" s="17"/>
      <c r="M2517" s="17"/>
      <c r="N2517" s="17"/>
      <c r="O2517" s="17"/>
      <c r="P2517" s="17"/>
      <c r="Q2517" s="17"/>
      <c r="R2517" s="17"/>
      <c r="S2517" s="17"/>
      <c r="T2517" s="17"/>
      <c r="U2517" s="17"/>
      <c r="V2517" s="17"/>
      <c r="W2517" s="17"/>
      <c r="X2517" s="17"/>
      <c r="Y2517" s="17"/>
      <c r="Z2517" s="18">
        <f t="shared" si="1"/>
        <v>12</v>
      </c>
      <c r="AA2517" s="19"/>
      <c r="AB2517" s="19"/>
      <c r="AC2517" s="19"/>
      <c r="AD2517" s="19"/>
      <c r="AE2517" s="19"/>
      <c r="AF2517" s="19">
        <v>6</v>
      </c>
      <c r="AG2517" s="19"/>
      <c r="AH2517" s="19">
        <v>6</v>
      </c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20">
        <f t="shared" si="3"/>
        <v>0</v>
      </c>
      <c r="AS2517" s="21"/>
      <c r="AT2517" s="21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21"/>
      <c r="BE2517" s="21"/>
      <c r="BF2517" s="21"/>
      <c r="BG2517" s="21"/>
      <c r="BH2517" s="21"/>
      <c r="BI2517" s="21"/>
      <c r="BJ2517" s="22">
        <f t="shared" si="21"/>
        <v>0</v>
      </c>
      <c r="BK2517" s="21"/>
      <c r="BL2517" s="21"/>
      <c r="BM2517" s="21"/>
      <c r="BN2517" s="23">
        <f t="shared" si="7"/>
        <v>1</v>
      </c>
      <c r="BO2517" s="23"/>
      <c r="BP2517" s="23"/>
      <c r="BQ2517" s="23">
        <v>1</v>
      </c>
      <c r="BR2517" s="23"/>
      <c r="BS2517" s="23"/>
      <c r="BT2517" s="23"/>
      <c r="BU2517" s="23"/>
      <c r="BV2517" s="23"/>
      <c r="BW2517" s="23"/>
      <c r="BX2517" s="23"/>
      <c r="BY2517" s="23"/>
      <c r="BZ2517" s="23"/>
      <c r="CA2517" s="23"/>
      <c r="CB2517" s="23"/>
      <c r="CC2517" s="23"/>
      <c r="CD2517" s="23"/>
      <c r="CE2517" s="23"/>
      <c r="CF2517" s="21">
        <f t="shared" si="9"/>
        <v>0</v>
      </c>
      <c r="CG2517" s="21"/>
      <c r="CH2517" s="21"/>
      <c r="CI2517" s="21"/>
      <c r="CJ2517" s="21"/>
      <c r="CK2517" s="21"/>
      <c r="CL2517" s="21"/>
      <c r="CM2517" s="21"/>
      <c r="CN2517" s="21"/>
      <c r="CO2517" s="21"/>
      <c r="CP2517" s="21"/>
      <c r="CQ2517" s="21"/>
      <c r="CR2517" s="21"/>
      <c r="CS2517" s="21"/>
      <c r="CT2517" s="21"/>
      <c r="CU2517" s="21"/>
      <c r="CV2517" s="21"/>
      <c r="CW2517" s="21"/>
      <c r="CX2517" s="23">
        <f t="shared" si="11"/>
        <v>0</v>
      </c>
      <c r="CY2517" s="23"/>
      <c r="CZ2517" s="23"/>
      <c r="DA2517" s="23"/>
      <c r="DB2517" s="23"/>
      <c r="DC2517" s="23"/>
      <c r="DD2517" s="23"/>
      <c r="DE2517" s="22">
        <f t="shared" si="13"/>
        <v>0</v>
      </c>
      <c r="DF2517" s="21"/>
      <c r="DG2517" s="21"/>
      <c r="DH2517" s="21"/>
      <c r="DI2517" s="21"/>
      <c r="DJ2517" s="21"/>
      <c r="DK2517" s="24">
        <f t="shared" si="15"/>
        <v>0</v>
      </c>
      <c r="DL2517" s="23"/>
      <c r="DM2517" s="23"/>
      <c r="DN2517" s="3"/>
      <c r="DO2517" s="3"/>
      <c r="DP2517" s="3"/>
      <c r="DQ2517" s="3"/>
      <c r="DR2517" s="3"/>
      <c r="DS2517" s="3"/>
      <c r="DT2517" s="3"/>
      <c r="DU2517" s="3"/>
      <c r="DV2517" s="3"/>
      <c r="DW2517" s="3"/>
      <c r="DX2517" s="3"/>
      <c r="DY2517" s="3"/>
      <c r="DZ2517" s="3"/>
      <c r="EA2517" s="3"/>
      <c r="EB2517" s="3"/>
      <c r="EC2517" s="3"/>
      <c r="ED2517" s="3"/>
      <c r="EE2517" s="3"/>
      <c r="EF2517" s="3"/>
      <c r="EG2517" s="3"/>
    </row>
    <row r="2518" spans="1:137" ht="15.75" customHeight="1">
      <c r="A2518" s="15" t="s">
        <v>7998</v>
      </c>
      <c r="B2518" s="15" t="s">
        <v>7999</v>
      </c>
      <c r="C2518" s="16">
        <v>24230308</v>
      </c>
      <c r="D2518" s="15"/>
      <c r="E2518" s="15" t="s">
        <v>737</v>
      </c>
      <c r="F2518" s="15" t="s">
        <v>84</v>
      </c>
      <c r="G2518" s="15" t="s">
        <v>101</v>
      </c>
      <c r="H2518" s="15" t="s">
        <v>158</v>
      </c>
      <c r="I2518" s="17">
        <f t="shared" si="18"/>
        <v>0</v>
      </c>
      <c r="J2518" s="17"/>
      <c r="K2518" s="17"/>
      <c r="L2518" s="17"/>
      <c r="M2518" s="17"/>
      <c r="N2518" s="17"/>
      <c r="O2518" s="17"/>
      <c r="P2518" s="17"/>
      <c r="Q2518" s="17"/>
      <c r="R2518" s="17"/>
      <c r="S2518" s="17"/>
      <c r="T2518" s="17"/>
      <c r="U2518" s="17"/>
      <c r="V2518" s="17"/>
      <c r="W2518" s="17"/>
      <c r="X2518" s="17"/>
      <c r="Y2518" s="17"/>
      <c r="Z2518" s="18">
        <f t="shared" si="1"/>
        <v>13</v>
      </c>
      <c r="AA2518" s="19"/>
      <c r="AB2518" s="19"/>
      <c r="AC2518" s="19"/>
      <c r="AD2518" s="19"/>
      <c r="AE2518" s="19"/>
      <c r="AF2518" s="19">
        <v>6</v>
      </c>
      <c r="AG2518" s="19"/>
      <c r="AH2518" s="19">
        <v>7</v>
      </c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20">
        <f t="shared" si="3"/>
        <v>0</v>
      </c>
      <c r="AS2518" s="21"/>
      <c r="AT2518" s="21"/>
      <c r="AU2518" s="21"/>
      <c r="AV2518" s="21"/>
      <c r="AW2518" s="21"/>
      <c r="AX2518" s="21"/>
      <c r="AY2518" s="21"/>
      <c r="AZ2518" s="21"/>
      <c r="BA2518" s="21"/>
      <c r="BB2518" s="21"/>
      <c r="BC2518" s="21"/>
      <c r="BD2518" s="21"/>
      <c r="BE2518" s="21"/>
      <c r="BF2518" s="21"/>
      <c r="BG2518" s="21"/>
      <c r="BH2518" s="21"/>
      <c r="BI2518" s="21"/>
      <c r="BJ2518" s="22">
        <f t="shared" si="21"/>
        <v>0</v>
      </c>
      <c r="BK2518" s="21"/>
      <c r="BL2518" s="21"/>
      <c r="BM2518" s="21"/>
      <c r="BN2518" s="23">
        <f t="shared" si="7"/>
        <v>0</v>
      </c>
      <c r="BO2518" s="23"/>
      <c r="BP2518" s="23"/>
      <c r="BQ2518" s="23"/>
      <c r="BR2518" s="23"/>
      <c r="BS2518" s="23"/>
      <c r="BT2518" s="23"/>
      <c r="BU2518" s="23"/>
      <c r="BV2518" s="23"/>
      <c r="BW2518" s="23"/>
      <c r="BX2518" s="23"/>
      <c r="BY2518" s="23"/>
      <c r="BZ2518" s="23"/>
      <c r="CA2518" s="23"/>
      <c r="CB2518" s="23"/>
      <c r="CC2518" s="23"/>
      <c r="CD2518" s="23"/>
      <c r="CE2518" s="23"/>
      <c r="CF2518" s="21">
        <f t="shared" si="9"/>
        <v>0</v>
      </c>
      <c r="CG2518" s="21"/>
      <c r="CH2518" s="21"/>
      <c r="CI2518" s="21"/>
      <c r="CJ2518" s="21"/>
      <c r="CK2518" s="21"/>
      <c r="CL2518" s="21"/>
      <c r="CM2518" s="21"/>
      <c r="CN2518" s="21"/>
      <c r="CO2518" s="21"/>
      <c r="CP2518" s="21"/>
      <c r="CQ2518" s="21"/>
      <c r="CR2518" s="21"/>
      <c r="CS2518" s="21"/>
      <c r="CT2518" s="21"/>
      <c r="CU2518" s="21"/>
      <c r="CV2518" s="21"/>
      <c r="CW2518" s="21"/>
      <c r="CX2518" s="23">
        <f t="shared" si="11"/>
        <v>0</v>
      </c>
      <c r="CY2518" s="23"/>
      <c r="CZ2518" s="23"/>
      <c r="DA2518" s="23"/>
      <c r="DB2518" s="23"/>
      <c r="DC2518" s="23"/>
      <c r="DD2518" s="23"/>
      <c r="DE2518" s="22">
        <f t="shared" si="13"/>
        <v>0</v>
      </c>
      <c r="DF2518" s="21"/>
      <c r="DG2518" s="21"/>
      <c r="DH2518" s="21"/>
      <c r="DI2518" s="21"/>
      <c r="DJ2518" s="21"/>
      <c r="DK2518" s="24">
        <f t="shared" si="15"/>
        <v>0</v>
      </c>
      <c r="DL2518" s="23"/>
      <c r="DM2518" s="23"/>
      <c r="DN2518" s="3"/>
      <c r="DO2518" s="3"/>
      <c r="DP2518" s="3"/>
      <c r="DQ2518" s="3"/>
      <c r="DR2518" s="3"/>
      <c r="DS2518" s="3"/>
      <c r="DT2518" s="3"/>
      <c r="DU2518" s="3"/>
      <c r="DV2518" s="3"/>
      <c r="DW2518" s="3"/>
      <c r="DX2518" s="3"/>
      <c r="DY2518" s="3"/>
      <c r="DZ2518" s="3"/>
      <c r="EA2518" s="3"/>
      <c r="EB2518" s="3"/>
      <c r="EC2518" s="3"/>
      <c r="ED2518" s="3"/>
      <c r="EE2518" s="3"/>
      <c r="EF2518" s="3"/>
      <c r="EG2518" s="3"/>
    </row>
    <row r="2519" spans="1:137" ht="15.75" customHeight="1">
      <c r="A2519" s="15" t="s">
        <v>8000</v>
      </c>
      <c r="B2519" s="15" t="s">
        <v>8001</v>
      </c>
      <c r="C2519" s="16">
        <v>24273911</v>
      </c>
      <c r="D2519" s="15"/>
      <c r="E2519" s="15" t="s">
        <v>8002</v>
      </c>
      <c r="F2519" s="15" t="s">
        <v>84</v>
      </c>
      <c r="G2519" s="15" t="s">
        <v>101</v>
      </c>
      <c r="H2519" s="15" t="s">
        <v>80</v>
      </c>
      <c r="I2519" s="17">
        <f t="shared" si="18"/>
        <v>0</v>
      </c>
      <c r="J2519" s="17"/>
      <c r="K2519" s="17"/>
      <c r="L2519" s="17"/>
      <c r="M2519" s="17"/>
      <c r="N2519" s="17"/>
      <c r="O2519" s="17"/>
      <c r="P2519" s="17"/>
      <c r="Q2519" s="17"/>
      <c r="R2519" s="17"/>
      <c r="S2519" s="17"/>
      <c r="T2519" s="17"/>
      <c r="U2519" s="17"/>
      <c r="V2519" s="17"/>
      <c r="W2519" s="17"/>
      <c r="X2519" s="17"/>
      <c r="Y2519" s="17"/>
      <c r="Z2519" s="18">
        <f t="shared" si="1"/>
        <v>13</v>
      </c>
      <c r="AA2519" s="19"/>
      <c r="AB2519" s="19"/>
      <c r="AC2519" s="19"/>
      <c r="AD2519" s="19"/>
      <c r="AE2519" s="19"/>
      <c r="AF2519" s="19">
        <v>6</v>
      </c>
      <c r="AG2519" s="19"/>
      <c r="AH2519" s="19">
        <v>7</v>
      </c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20">
        <f t="shared" si="3"/>
        <v>0</v>
      </c>
      <c r="AS2519" s="21"/>
      <c r="AT2519" s="21"/>
      <c r="AU2519" s="21"/>
      <c r="AV2519" s="21"/>
      <c r="AW2519" s="21"/>
      <c r="AX2519" s="21"/>
      <c r="AY2519" s="21"/>
      <c r="AZ2519" s="21"/>
      <c r="BA2519" s="21"/>
      <c r="BB2519" s="21"/>
      <c r="BC2519" s="21"/>
      <c r="BD2519" s="21"/>
      <c r="BE2519" s="21"/>
      <c r="BF2519" s="21"/>
      <c r="BG2519" s="21"/>
      <c r="BH2519" s="21"/>
      <c r="BI2519" s="21"/>
      <c r="BJ2519" s="22">
        <f t="shared" si="21"/>
        <v>0</v>
      </c>
      <c r="BK2519" s="21"/>
      <c r="BL2519" s="21"/>
      <c r="BM2519" s="21"/>
      <c r="BN2519" s="23">
        <f t="shared" si="7"/>
        <v>0</v>
      </c>
      <c r="BO2519" s="23"/>
      <c r="BP2519" s="23"/>
      <c r="BQ2519" s="23"/>
      <c r="BR2519" s="23"/>
      <c r="BS2519" s="23"/>
      <c r="BT2519" s="23"/>
      <c r="BU2519" s="23"/>
      <c r="BV2519" s="23"/>
      <c r="BW2519" s="23"/>
      <c r="BX2519" s="23"/>
      <c r="BY2519" s="23"/>
      <c r="BZ2519" s="23"/>
      <c r="CA2519" s="23"/>
      <c r="CB2519" s="23"/>
      <c r="CC2519" s="23"/>
      <c r="CD2519" s="23"/>
      <c r="CE2519" s="23"/>
      <c r="CF2519" s="21">
        <f t="shared" si="9"/>
        <v>0</v>
      </c>
      <c r="CG2519" s="21"/>
      <c r="CH2519" s="21"/>
      <c r="CI2519" s="21"/>
      <c r="CJ2519" s="21"/>
      <c r="CK2519" s="21"/>
      <c r="CL2519" s="21"/>
      <c r="CM2519" s="21"/>
      <c r="CN2519" s="21"/>
      <c r="CO2519" s="21"/>
      <c r="CP2519" s="21"/>
      <c r="CQ2519" s="21"/>
      <c r="CR2519" s="21"/>
      <c r="CS2519" s="21"/>
      <c r="CT2519" s="21"/>
      <c r="CU2519" s="21"/>
      <c r="CV2519" s="21"/>
      <c r="CW2519" s="21"/>
      <c r="CX2519" s="23">
        <f t="shared" si="11"/>
        <v>0</v>
      </c>
      <c r="CY2519" s="23"/>
      <c r="CZ2519" s="23"/>
      <c r="DA2519" s="23"/>
      <c r="DB2519" s="23"/>
      <c r="DC2519" s="23"/>
      <c r="DD2519" s="23"/>
      <c r="DE2519" s="22">
        <f t="shared" si="13"/>
        <v>0</v>
      </c>
      <c r="DF2519" s="21"/>
      <c r="DG2519" s="21"/>
      <c r="DH2519" s="21"/>
      <c r="DI2519" s="21"/>
      <c r="DJ2519" s="21"/>
      <c r="DK2519" s="24">
        <f t="shared" si="15"/>
        <v>0</v>
      </c>
      <c r="DL2519" s="23"/>
      <c r="DM2519" s="23"/>
      <c r="DN2519" s="3"/>
      <c r="DO2519" s="3"/>
      <c r="DP2519" s="3"/>
      <c r="DQ2519" s="3"/>
      <c r="DR2519" s="3"/>
      <c r="DS2519" s="3"/>
      <c r="DT2519" s="3"/>
      <c r="DU2519" s="3"/>
      <c r="DV2519" s="3"/>
      <c r="DW2519" s="3"/>
      <c r="DX2519" s="3"/>
      <c r="DY2519" s="3"/>
      <c r="DZ2519" s="3"/>
      <c r="EA2519" s="3"/>
      <c r="EB2519" s="3"/>
      <c r="EC2519" s="3"/>
      <c r="ED2519" s="3"/>
      <c r="EE2519" s="3"/>
      <c r="EF2519" s="3"/>
      <c r="EG2519" s="3"/>
    </row>
    <row r="2520" spans="1:137" ht="15.75" customHeight="1">
      <c r="A2520" s="15" t="s">
        <v>8003</v>
      </c>
      <c r="B2520" s="15" t="s">
        <v>8004</v>
      </c>
      <c r="C2520" s="16">
        <v>24698466</v>
      </c>
      <c r="D2520" s="15"/>
      <c r="E2520" s="15" t="s">
        <v>8005</v>
      </c>
      <c r="F2520" s="15" t="s">
        <v>84</v>
      </c>
      <c r="G2520" s="15" t="s">
        <v>101</v>
      </c>
      <c r="H2520" s="15" t="s">
        <v>80</v>
      </c>
      <c r="I2520" s="17">
        <f t="shared" si="18"/>
        <v>0</v>
      </c>
      <c r="J2520" s="17"/>
      <c r="K2520" s="17"/>
      <c r="L2520" s="17"/>
      <c r="M2520" s="17"/>
      <c r="N2520" s="17"/>
      <c r="O2520" s="17"/>
      <c r="P2520" s="17"/>
      <c r="Q2520" s="17"/>
      <c r="R2520" s="17"/>
      <c r="S2520" s="17"/>
      <c r="T2520" s="17"/>
      <c r="U2520" s="17"/>
      <c r="V2520" s="17"/>
      <c r="W2520" s="17"/>
      <c r="X2520" s="17"/>
      <c r="Y2520" s="17"/>
      <c r="Z2520" s="18">
        <f t="shared" si="1"/>
        <v>13</v>
      </c>
      <c r="AA2520" s="19"/>
      <c r="AB2520" s="19"/>
      <c r="AC2520" s="19"/>
      <c r="AD2520" s="19"/>
      <c r="AE2520" s="19"/>
      <c r="AF2520" s="19">
        <v>6</v>
      </c>
      <c r="AG2520" s="19"/>
      <c r="AH2520" s="19">
        <v>7</v>
      </c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20">
        <f t="shared" si="3"/>
        <v>0</v>
      </c>
      <c r="AS2520" s="21"/>
      <c r="AT2520" s="21"/>
      <c r="AU2520" s="21"/>
      <c r="AV2520" s="21"/>
      <c r="AW2520" s="21"/>
      <c r="AX2520" s="21"/>
      <c r="AY2520" s="21"/>
      <c r="AZ2520" s="21"/>
      <c r="BA2520" s="21"/>
      <c r="BB2520" s="21"/>
      <c r="BC2520" s="21"/>
      <c r="BD2520" s="21"/>
      <c r="BE2520" s="21"/>
      <c r="BF2520" s="21"/>
      <c r="BG2520" s="21"/>
      <c r="BH2520" s="21"/>
      <c r="BI2520" s="21"/>
      <c r="BJ2520" s="22">
        <f t="shared" si="21"/>
        <v>0</v>
      </c>
      <c r="BK2520" s="21"/>
      <c r="BL2520" s="21"/>
      <c r="BM2520" s="21"/>
      <c r="BN2520" s="23">
        <f t="shared" si="7"/>
        <v>0</v>
      </c>
      <c r="BO2520" s="23"/>
      <c r="BP2520" s="23"/>
      <c r="BQ2520" s="23"/>
      <c r="BR2520" s="23"/>
      <c r="BS2520" s="23"/>
      <c r="BT2520" s="23"/>
      <c r="BU2520" s="23"/>
      <c r="BV2520" s="23"/>
      <c r="BW2520" s="23"/>
      <c r="BX2520" s="23"/>
      <c r="BY2520" s="23"/>
      <c r="BZ2520" s="23"/>
      <c r="CA2520" s="23"/>
      <c r="CB2520" s="23"/>
      <c r="CC2520" s="23"/>
      <c r="CD2520" s="23"/>
      <c r="CE2520" s="23"/>
      <c r="CF2520" s="21">
        <f t="shared" si="9"/>
        <v>0</v>
      </c>
      <c r="CG2520" s="21"/>
      <c r="CH2520" s="21"/>
      <c r="CI2520" s="21"/>
      <c r="CJ2520" s="21"/>
      <c r="CK2520" s="21"/>
      <c r="CL2520" s="21"/>
      <c r="CM2520" s="21"/>
      <c r="CN2520" s="21"/>
      <c r="CO2520" s="21"/>
      <c r="CP2520" s="21"/>
      <c r="CQ2520" s="21"/>
      <c r="CR2520" s="21"/>
      <c r="CS2520" s="21"/>
      <c r="CT2520" s="21"/>
      <c r="CU2520" s="21"/>
      <c r="CV2520" s="21"/>
      <c r="CW2520" s="21"/>
      <c r="CX2520" s="23">
        <f t="shared" si="11"/>
        <v>0</v>
      </c>
      <c r="CY2520" s="23"/>
      <c r="CZ2520" s="23"/>
      <c r="DA2520" s="23"/>
      <c r="DB2520" s="23"/>
      <c r="DC2520" s="23"/>
      <c r="DD2520" s="23"/>
      <c r="DE2520" s="22">
        <f t="shared" si="13"/>
        <v>0</v>
      </c>
      <c r="DF2520" s="21"/>
      <c r="DG2520" s="21"/>
      <c r="DH2520" s="21"/>
      <c r="DI2520" s="21"/>
      <c r="DJ2520" s="21"/>
      <c r="DK2520" s="24">
        <f t="shared" si="15"/>
        <v>0</v>
      </c>
      <c r="DL2520" s="23"/>
      <c r="DM2520" s="23"/>
      <c r="DN2520" s="3"/>
      <c r="DO2520" s="3"/>
      <c r="DP2520" s="3"/>
      <c r="DQ2520" s="3"/>
      <c r="DR2520" s="3"/>
      <c r="DS2520" s="3"/>
      <c r="DT2520" s="3"/>
      <c r="DU2520" s="3"/>
      <c r="DV2520" s="3"/>
      <c r="DW2520" s="3"/>
      <c r="DX2520" s="3"/>
      <c r="DY2520" s="3"/>
      <c r="DZ2520" s="3"/>
      <c r="EA2520" s="3"/>
      <c r="EB2520" s="3"/>
      <c r="EC2520" s="3"/>
      <c r="ED2520" s="3"/>
      <c r="EE2520" s="3"/>
      <c r="EF2520" s="3"/>
      <c r="EG2520" s="3"/>
    </row>
    <row r="2521" spans="1:137" ht="15.75" customHeight="1">
      <c r="A2521" s="15" t="s">
        <v>8006</v>
      </c>
      <c r="B2521" s="15" t="s">
        <v>8007</v>
      </c>
      <c r="C2521" s="16">
        <v>24743372</v>
      </c>
      <c r="D2521" s="15"/>
      <c r="E2521" s="15" t="s">
        <v>741</v>
      </c>
      <c r="F2521" s="15" t="s">
        <v>84</v>
      </c>
      <c r="G2521" s="15" t="s">
        <v>101</v>
      </c>
      <c r="H2521" s="15" t="s">
        <v>57</v>
      </c>
      <c r="I2521" s="17">
        <f t="shared" si="18"/>
        <v>0</v>
      </c>
      <c r="J2521" s="17"/>
      <c r="K2521" s="17"/>
      <c r="L2521" s="17"/>
      <c r="M2521" s="17"/>
      <c r="N2521" s="17"/>
      <c r="O2521" s="17"/>
      <c r="P2521" s="17"/>
      <c r="Q2521" s="17"/>
      <c r="R2521" s="17"/>
      <c r="S2521" s="17"/>
      <c r="T2521" s="17"/>
      <c r="U2521" s="17"/>
      <c r="V2521" s="17"/>
      <c r="W2521" s="17"/>
      <c r="X2521" s="17"/>
      <c r="Y2521" s="17"/>
      <c r="Z2521" s="18">
        <f t="shared" si="1"/>
        <v>13</v>
      </c>
      <c r="AA2521" s="19"/>
      <c r="AB2521" s="19"/>
      <c r="AC2521" s="19"/>
      <c r="AD2521" s="19"/>
      <c r="AE2521" s="19"/>
      <c r="AF2521" s="19">
        <v>6</v>
      </c>
      <c r="AG2521" s="19"/>
      <c r="AH2521" s="19">
        <v>7</v>
      </c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20">
        <f t="shared" si="3"/>
        <v>0</v>
      </c>
      <c r="AS2521" s="21"/>
      <c r="AT2521" s="21"/>
      <c r="AU2521" s="21"/>
      <c r="AV2521" s="21"/>
      <c r="AW2521" s="21"/>
      <c r="AX2521" s="21"/>
      <c r="AY2521" s="21"/>
      <c r="AZ2521" s="21"/>
      <c r="BA2521" s="21"/>
      <c r="BB2521" s="21"/>
      <c r="BC2521" s="21"/>
      <c r="BD2521" s="21"/>
      <c r="BE2521" s="21"/>
      <c r="BF2521" s="21"/>
      <c r="BG2521" s="21"/>
      <c r="BH2521" s="21"/>
      <c r="BI2521" s="21"/>
      <c r="BJ2521" s="22">
        <f t="shared" si="21"/>
        <v>0</v>
      </c>
      <c r="BK2521" s="21"/>
      <c r="BL2521" s="21"/>
      <c r="BM2521" s="21"/>
      <c r="BN2521" s="23">
        <f t="shared" si="7"/>
        <v>0</v>
      </c>
      <c r="BO2521" s="23"/>
      <c r="BP2521" s="23"/>
      <c r="BQ2521" s="23"/>
      <c r="BR2521" s="23"/>
      <c r="BS2521" s="23"/>
      <c r="BT2521" s="23"/>
      <c r="BU2521" s="23"/>
      <c r="BV2521" s="23"/>
      <c r="BW2521" s="23"/>
      <c r="BX2521" s="23"/>
      <c r="BY2521" s="23"/>
      <c r="BZ2521" s="23"/>
      <c r="CA2521" s="23"/>
      <c r="CB2521" s="23"/>
      <c r="CC2521" s="23"/>
      <c r="CD2521" s="23"/>
      <c r="CE2521" s="23"/>
      <c r="CF2521" s="21">
        <f t="shared" si="9"/>
        <v>0</v>
      </c>
      <c r="CG2521" s="21"/>
      <c r="CH2521" s="21"/>
      <c r="CI2521" s="21"/>
      <c r="CJ2521" s="21"/>
      <c r="CK2521" s="21"/>
      <c r="CL2521" s="21"/>
      <c r="CM2521" s="21"/>
      <c r="CN2521" s="21"/>
      <c r="CO2521" s="21"/>
      <c r="CP2521" s="21"/>
      <c r="CQ2521" s="21"/>
      <c r="CR2521" s="21"/>
      <c r="CS2521" s="21"/>
      <c r="CT2521" s="21"/>
      <c r="CU2521" s="21"/>
      <c r="CV2521" s="21"/>
      <c r="CW2521" s="21"/>
      <c r="CX2521" s="23">
        <f t="shared" si="11"/>
        <v>0</v>
      </c>
      <c r="CY2521" s="23"/>
      <c r="CZ2521" s="23"/>
      <c r="DA2521" s="23"/>
      <c r="DB2521" s="23"/>
      <c r="DC2521" s="23"/>
      <c r="DD2521" s="23"/>
      <c r="DE2521" s="22">
        <f t="shared" si="13"/>
        <v>0</v>
      </c>
      <c r="DF2521" s="21"/>
      <c r="DG2521" s="21"/>
      <c r="DH2521" s="21"/>
      <c r="DI2521" s="21"/>
      <c r="DJ2521" s="21"/>
      <c r="DK2521" s="24">
        <f t="shared" si="15"/>
        <v>0</v>
      </c>
      <c r="DL2521" s="23"/>
      <c r="DM2521" s="23"/>
      <c r="DN2521" s="3"/>
      <c r="DO2521" s="3"/>
      <c r="DP2521" s="3"/>
      <c r="DQ2521" s="3"/>
      <c r="DR2521" s="3"/>
      <c r="DS2521" s="3"/>
      <c r="DT2521" s="3"/>
      <c r="DU2521" s="3"/>
      <c r="DV2521" s="3"/>
      <c r="DW2521" s="3"/>
      <c r="DX2521" s="3"/>
      <c r="DY2521" s="3"/>
      <c r="DZ2521" s="3"/>
      <c r="EA2521" s="3"/>
      <c r="EB2521" s="3"/>
      <c r="EC2521" s="3"/>
      <c r="ED2521" s="3"/>
      <c r="EE2521" s="3"/>
      <c r="EF2521" s="3"/>
      <c r="EG2521" s="3"/>
    </row>
    <row r="2522" spans="1:137" ht="15.75" customHeight="1">
      <c r="A2522" s="15" t="s">
        <v>8008</v>
      </c>
      <c r="B2522" s="15" t="s">
        <v>8009</v>
      </c>
      <c r="C2522" s="16">
        <v>24781126</v>
      </c>
      <c r="D2522" s="15"/>
      <c r="E2522" s="15" t="s">
        <v>4127</v>
      </c>
      <c r="F2522" s="15" t="s">
        <v>84</v>
      </c>
      <c r="G2522" s="15" t="s">
        <v>101</v>
      </c>
      <c r="H2522" s="15" t="s">
        <v>57</v>
      </c>
      <c r="I2522" s="17">
        <f t="shared" si="18"/>
        <v>0</v>
      </c>
      <c r="J2522" s="17"/>
      <c r="K2522" s="17"/>
      <c r="L2522" s="17"/>
      <c r="M2522" s="17"/>
      <c r="N2522" s="17"/>
      <c r="O2522" s="17"/>
      <c r="P2522" s="17"/>
      <c r="Q2522" s="17"/>
      <c r="R2522" s="17"/>
      <c r="S2522" s="17"/>
      <c r="T2522" s="17"/>
      <c r="U2522" s="17"/>
      <c r="V2522" s="17"/>
      <c r="W2522" s="17"/>
      <c r="X2522" s="17"/>
      <c r="Y2522" s="17"/>
      <c r="Z2522" s="18">
        <f t="shared" si="1"/>
        <v>13</v>
      </c>
      <c r="AA2522" s="19"/>
      <c r="AB2522" s="19"/>
      <c r="AC2522" s="19"/>
      <c r="AD2522" s="19"/>
      <c r="AE2522" s="19"/>
      <c r="AF2522" s="19">
        <v>6</v>
      </c>
      <c r="AG2522" s="19"/>
      <c r="AH2522" s="19">
        <v>7</v>
      </c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20">
        <f t="shared" si="3"/>
        <v>0</v>
      </c>
      <c r="AS2522" s="21"/>
      <c r="AT2522" s="21"/>
      <c r="AU2522" s="21"/>
      <c r="AV2522" s="21"/>
      <c r="AW2522" s="21"/>
      <c r="AX2522" s="21"/>
      <c r="AY2522" s="21"/>
      <c r="AZ2522" s="21"/>
      <c r="BA2522" s="21"/>
      <c r="BB2522" s="21"/>
      <c r="BC2522" s="21"/>
      <c r="BD2522" s="21"/>
      <c r="BE2522" s="21"/>
      <c r="BF2522" s="21"/>
      <c r="BG2522" s="21"/>
      <c r="BH2522" s="21"/>
      <c r="BI2522" s="21"/>
      <c r="BJ2522" s="22">
        <f t="shared" si="21"/>
        <v>0</v>
      </c>
      <c r="BK2522" s="21"/>
      <c r="BL2522" s="21"/>
      <c r="BM2522" s="21"/>
      <c r="BN2522" s="23">
        <f t="shared" si="7"/>
        <v>0</v>
      </c>
      <c r="BO2522" s="23"/>
      <c r="BP2522" s="23"/>
      <c r="BQ2522" s="23"/>
      <c r="BR2522" s="23"/>
      <c r="BS2522" s="23"/>
      <c r="BT2522" s="23"/>
      <c r="BU2522" s="23"/>
      <c r="BV2522" s="23"/>
      <c r="BW2522" s="23"/>
      <c r="BX2522" s="23"/>
      <c r="BY2522" s="23"/>
      <c r="BZ2522" s="23"/>
      <c r="CA2522" s="23"/>
      <c r="CB2522" s="23"/>
      <c r="CC2522" s="23"/>
      <c r="CD2522" s="23"/>
      <c r="CE2522" s="23"/>
      <c r="CF2522" s="21">
        <f t="shared" si="9"/>
        <v>0</v>
      </c>
      <c r="CG2522" s="21"/>
      <c r="CH2522" s="21"/>
      <c r="CI2522" s="21"/>
      <c r="CJ2522" s="21"/>
      <c r="CK2522" s="21"/>
      <c r="CL2522" s="21"/>
      <c r="CM2522" s="21"/>
      <c r="CN2522" s="21"/>
      <c r="CO2522" s="21"/>
      <c r="CP2522" s="21"/>
      <c r="CQ2522" s="21"/>
      <c r="CR2522" s="21"/>
      <c r="CS2522" s="21"/>
      <c r="CT2522" s="21"/>
      <c r="CU2522" s="21"/>
      <c r="CV2522" s="21"/>
      <c r="CW2522" s="21"/>
      <c r="CX2522" s="23">
        <f t="shared" si="11"/>
        <v>0</v>
      </c>
      <c r="CY2522" s="23"/>
      <c r="CZ2522" s="23"/>
      <c r="DA2522" s="23"/>
      <c r="DB2522" s="23"/>
      <c r="DC2522" s="23"/>
      <c r="DD2522" s="23"/>
      <c r="DE2522" s="22">
        <f t="shared" si="13"/>
        <v>0</v>
      </c>
      <c r="DF2522" s="21"/>
      <c r="DG2522" s="21"/>
      <c r="DH2522" s="21"/>
      <c r="DI2522" s="21"/>
      <c r="DJ2522" s="21"/>
      <c r="DK2522" s="24">
        <f t="shared" si="15"/>
        <v>0</v>
      </c>
      <c r="DL2522" s="23"/>
      <c r="DM2522" s="23"/>
      <c r="DN2522" s="3"/>
      <c r="DO2522" s="3"/>
      <c r="DP2522" s="3"/>
      <c r="DQ2522" s="3"/>
      <c r="DR2522" s="3"/>
      <c r="DS2522" s="3"/>
      <c r="DT2522" s="3"/>
      <c r="DU2522" s="3"/>
      <c r="DV2522" s="3"/>
      <c r="DW2522" s="3"/>
      <c r="DX2522" s="3"/>
      <c r="DY2522" s="3"/>
      <c r="DZ2522" s="3"/>
      <c r="EA2522" s="3"/>
      <c r="EB2522" s="3"/>
      <c r="EC2522" s="3"/>
      <c r="ED2522" s="3"/>
      <c r="EE2522" s="3"/>
      <c r="EF2522" s="3"/>
      <c r="EG2522" s="3"/>
    </row>
    <row r="2523" spans="1:137" ht="15.75" customHeight="1">
      <c r="A2523" s="15" t="s">
        <v>8010</v>
      </c>
      <c r="B2523" s="15" t="s">
        <v>8011</v>
      </c>
      <c r="C2523" s="16">
        <v>25706281</v>
      </c>
      <c r="D2523" s="15"/>
      <c r="E2523" s="15" t="s">
        <v>8012</v>
      </c>
      <c r="F2523" s="15" t="s">
        <v>84</v>
      </c>
      <c r="G2523" s="15" t="s">
        <v>101</v>
      </c>
      <c r="H2523" s="15" t="s">
        <v>57</v>
      </c>
      <c r="I2523" s="17">
        <f t="shared" si="18"/>
        <v>0</v>
      </c>
      <c r="J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  <c r="U2523" s="17"/>
      <c r="V2523" s="17"/>
      <c r="W2523" s="17"/>
      <c r="X2523" s="17"/>
      <c r="Y2523" s="17"/>
      <c r="Z2523" s="18">
        <f t="shared" si="1"/>
        <v>12</v>
      </c>
      <c r="AA2523" s="19"/>
      <c r="AB2523" s="19"/>
      <c r="AC2523" s="19"/>
      <c r="AD2523" s="19"/>
      <c r="AE2523" s="19"/>
      <c r="AF2523" s="25">
        <v>12</v>
      </c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20">
        <f t="shared" si="3"/>
        <v>0</v>
      </c>
      <c r="AS2523" s="21"/>
      <c r="AT2523" s="21"/>
      <c r="AU2523" s="21"/>
      <c r="AV2523" s="21"/>
      <c r="AW2523" s="21"/>
      <c r="AX2523" s="21"/>
      <c r="AY2523" s="21"/>
      <c r="AZ2523" s="21"/>
      <c r="BA2523" s="21"/>
      <c r="BB2523" s="21"/>
      <c r="BC2523" s="21"/>
      <c r="BD2523" s="21"/>
      <c r="BE2523" s="21"/>
      <c r="BF2523" s="21"/>
      <c r="BG2523" s="21"/>
      <c r="BH2523" s="21"/>
      <c r="BI2523" s="21"/>
      <c r="BJ2523" s="22">
        <f t="shared" si="21"/>
        <v>0</v>
      </c>
      <c r="BK2523" s="21"/>
      <c r="BL2523" s="21"/>
      <c r="BM2523" s="21"/>
      <c r="BN2523" s="23">
        <f t="shared" si="7"/>
        <v>0</v>
      </c>
      <c r="BO2523" s="23"/>
      <c r="BP2523" s="23"/>
      <c r="BQ2523" s="23"/>
      <c r="BR2523" s="23"/>
      <c r="BS2523" s="23"/>
      <c r="BT2523" s="23"/>
      <c r="BU2523" s="23"/>
      <c r="BV2523" s="23"/>
      <c r="BW2523" s="23"/>
      <c r="BX2523" s="23"/>
      <c r="BY2523" s="23"/>
      <c r="BZ2523" s="23"/>
      <c r="CA2523" s="23"/>
      <c r="CB2523" s="23"/>
      <c r="CC2523" s="23"/>
      <c r="CD2523" s="23"/>
      <c r="CE2523" s="23"/>
      <c r="CF2523" s="21">
        <f t="shared" si="9"/>
        <v>0</v>
      </c>
      <c r="CG2523" s="21"/>
      <c r="CH2523" s="21"/>
      <c r="CI2523" s="21"/>
      <c r="CJ2523" s="21"/>
      <c r="CK2523" s="21"/>
      <c r="CL2523" s="21"/>
      <c r="CM2523" s="21"/>
      <c r="CN2523" s="21"/>
      <c r="CO2523" s="21"/>
      <c r="CP2523" s="21"/>
      <c r="CQ2523" s="21"/>
      <c r="CR2523" s="21"/>
      <c r="CS2523" s="21"/>
      <c r="CT2523" s="21"/>
      <c r="CU2523" s="21"/>
      <c r="CV2523" s="21"/>
      <c r="CW2523" s="21"/>
      <c r="CX2523" s="23">
        <f t="shared" si="11"/>
        <v>0</v>
      </c>
      <c r="CY2523" s="23"/>
      <c r="CZ2523" s="23"/>
      <c r="DA2523" s="23"/>
      <c r="DB2523" s="23"/>
      <c r="DC2523" s="23"/>
      <c r="DD2523" s="23"/>
      <c r="DE2523" s="22">
        <f t="shared" si="13"/>
        <v>0</v>
      </c>
      <c r="DF2523" s="21"/>
      <c r="DG2523" s="21"/>
      <c r="DH2523" s="21"/>
      <c r="DI2523" s="21"/>
      <c r="DJ2523" s="21"/>
      <c r="DK2523" s="24">
        <f t="shared" si="15"/>
        <v>0</v>
      </c>
      <c r="DL2523" s="23"/>
      <c r="DM2523" s="23"/>
      <c r="DN2523" s="3"/>
      <c r="DO2523" s="3"/>
      <c r="DP2523" s="3"/>
      <c r="DQ2523" s="3"/>
      <c r="DR2523" s="3"/>
      <c r="DS2523" s="3"/>
      <c r="DT2523" s="3"/>
      <c r="DU2523" s="3"/>
      <c r="DV2523" s="3"/>
      <c r="DW2523" s="3"/>
      <c r="DX2523" s="3"/>
      <c r="DY2523" s="3"/>
      <c r="DZ2523" s="3"/>
      <c r="EA2523" s="3"/>
      <c r="EB2523" s="3"/>
      <c r="EC2523" s="3"/>
      <c r="ED2523" s="3"/>
      <c r="EE2523" s="3"/>
      <c r="EF2523" s="3"/>
      <c r="EG2523" s="3"/>
    </row>
    <row r="2524" spans="1:137" ht="15.75" customHeight="1">
      <c r="A2524" s="15" t="s">
        <v>1603</v>
      </c>
      <c r="B2524" s="15" t="s">
        <v>8013</v>
      </c>
      <c r="C2524" s="16">
        <v>69043094</v>
      </c>
      <c r="D2524" s="15"/>
      <c r="E2524" s="15" t="s">
        <v>8014</v>
      </c>
      <c r="F2524" s="15"/>
      <c r="G2524" s="15" t="s">
        <v>91</v>
      </c>
      <c r="H2524" s="15" t="s">
        <v>57</v>
      </c>
      <c r="I2524" s="17">
        <f t="shared" si="18"/>
        <v>0</v>
      </c>
      <c r="J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  <c r="U2524" s="17"/>
      <c r="V2524" s="17"/>
      <c r="W2524" s="17"/>
      <c r="X2524" s="17"/>
      <c r="Y2524" s="17"/>
      <c r="Z2524" s="18">
        <f t="shared" si="1"/>
        <v>19</v>
      </c>
      <c r="AA2524" s="19"/>
      <c r="AB2524" s="19"/>
      <c r="AC2524" s="19"/>
      <c r="AD2524" s="19"/>
      <c r="AE2524" s="19"/>
      <c r="AF2524" s="19"/>
      <c r="AG2524" s="19">
        <v>19</v>
      </c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20">
        <f t="shared" si="3"/>
        <v>0</v>
      </c>
      <c r="AS2524" s="21"/>
      <c r="AT2524" s="21"/>
      <c r="AU2524" s="21"/>
      <c r="AV2524" s="21"/>
      <c r="AW2524" s="21"/>
      <c r="AX2524" s="21"/>
      <c r="AY2524" s="21"/>
      <c r="AZ2524" s="21"/>
      <c r="BA2524" s="21"/>
      <c r="BB2524" s="21"/>
      <c r="BC2524" s="21"/>
      <c r="BD2524" s="21"/>
      <c r="BE2524" s="21"/>
      <c r="BF2524" s="21"/>
      <c r="BG2524" s="21"/>
      <c r="BH2524" s="21"/>
      <c r="BI2524" s="21"/>
      <c r="BJ2524" s="22">
        <f t="shared" si="21"/>
        <v>0</v>
      </c>
      <c r="BK2524" s="21"/>
      <c r="BL2524" s="21"/>
      <c r="BM2524" s="21"/>
      <c r="BN2524" s="23">
        <f t="shared" si="7"/>
        <v>0</v>
      </c>
      <c r="BO2524" s="23"/>
      <c r="BP2524" s="23"/>
      <c r="BQ2524" s="23"/>
      <c r="BR2524" s="23"/>
      <c r="BS2524" s="23"/>
      <c r="BT2524" s="23"/>
      <c r="BU2524" s="23"/>
      <c r="BV2524" s="23"/>
      <c r="BW2524" s="23"/>
      <c r="BX2524" s="23"/>
      <c r="BY2524" s="23"/>
      <c r="BZ2524" s="23"/>
      <c r="CA2524" s="23"/>
      <c r="CB2524" s="23"/>
      <c r="CC2524" s="23"/>
      <c r="CD2524" s="23"/>
      <c r="CE2524" s="23"/>
      <c r="CF2524" s="21">
        <f t="shared" si="9"/>
        <v>0</v>
      </c>
      <c r="CG2524" s="21"/>
      <c r="CH2524" s="21"/>
      <c r="CI2524" s="21"/>
      <c r="CJ2524" s="21"/>
      <c r="CK2524" s="21"/>
      <c r="CL2524" s="21"/>
      <c r="CM2524" s="21"/>
      <c r="CN2524" s="21"/>
      <c r="CO2524" s="21"/>
      <c r="CP2524" s="21"/>
      <c r="CQ2524" s="21"/>
      <c r="CR2524" s="21"/>
      <c r="CS2524" s="21"/>
      <c r="CT2524" s="21"/>
      <c r="CU2524" s="21"/>
      <c r="CV2524" s="21"/>
      <c r="CW2524" s="21"/>
      <c r="CX2524" s="23">
        <f t="shared" si="11"/>
        <v>0</v>
      </c>
      <c r="CY2524" s="23"/>
      <c r="CZ2524" s="23"/>
      <c r="DA2524" s="23"/>
      <c r="DB2524" s="23"/>
      <c r="DC2524" s="23"/>
      <c r="DD2524" s="23"/>
      <c r="DE2524" s="22">
        <f t="shared" si="13"/>
        <v>0</v>
      </c>
      <c r="DF2524" s="21"/>
      <c r="DG2524" s="21"/>
      <c r="DH2524" s="21"/>
      <c r="DI2524" s="21"/>
      <c r="DJ2524" s="21"/>
      <c r="DK2524" s="24">
        <f t="shared" si="15"/>
        <v>0</v>
      </c>
      <c r="DL2524" s="23"/>
      <c r="DM2524" s="23"/>
      <c r="DN2524" s="3"/>
      <c r="DO2524" s="3"/>
      <c r="DP2524" s="3"/>
      <c r="DQ2524" s="3"/>
      <c r="DR2524" s="3"/>
      <c r="DS2524" s="3"/>
      <c r="DT2524" s="3"/>
      <c r="DU2524" s="3"/>
      <c r="DV2524" s="3"/>
      <c r="DW2524" s="3"/>
      <c r="DX2524" s="3"/>
      <c r="DY2524" s="3"/>
      <c r="DZ2524" s="3"/>
      <c r="EA2524" s="3"/>
      <c r="EB2524" s="3"/>
      <c r="EC2524" s="3"/>
      <c r="ED2524" s="3"/>
      <c r="EE2524" s="3"/>
      <c r="EF2524" s="3"/>
      <c r="EG2524" s="3"/>
    </row>
    <row r="2525" spans="1:137" ht="15.75" customHeight="1">
      <c r="A2525" s="15" t="s">
        <v>8015</v>
      </c>
      <c r="B2525" s="15" t="s">
        <v>8016</v>
      </c>
      <c r="C2525" s="16">
        <v>27829049</v>
      </c>
      <c r="D2525" s="15"/>
      <c r="E2525" s="15" t="s">
        <v>8017</v>
      </c>
      <c r="F2525" s="15"/>
      <c r="G2525" s="15" t="s">
        <v>91</v>
      </c>
      <c r="H2525" s="15" t="s">
        <v>216</v>
      </c>
      <c r="I2525" s="17">
        <f t="shared" si="18"/>
        <v>0</v>
      </c>
      <c r="J2525" s="17"/>
      <c r="K2525" s="17"/>
      <c r="L2525" s="17"/>
      <c r="M2525" s="17"/>
      <c r="N2525" s="17"/>
      <c r="O2525" s="17"/>
      <c r="P2525" s="17"/>
      <c r="Q2525" s="17"/>
      <c r="R2525" s="17"/>
      <c r="S2525" s="17"/>
      <c r="T2525" s="17"/>
      <c r="U2525" s="17"/>
      <c r="V2525" s="17"/>
      <c r="W2525" s="17"/>
      <c r="X2525" s="17"/>
      <c r="Y2525" s="17"/>
      <c r="Z2525" s="18">
        <f t="shared" si="1"/>
        <v>38</v>
      </c>
      <c r="AA2525" s="19"/>
      <c r="AB2525" s="19"/>
      <c r="AC2525" s="19"/>
      <c r="AD2525" s="19"/>
      <c r="AE2525" s="19"/>
      <c r="AF2525" s="19"/>
      <c r="AG2525" s="19">
        <f>19+19</f>
        <v>38</v>
      </c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20">
        <f t="shared" si="3"/>
        <v>0</v>
      </c>
      <c r="AS2525" s="21"/>
      <c r="AT2525" s="21"/>
      <c r="AU2525" s="21"/>
      <c r="AV2525" s="21"/>
      <c r="AW2525" s="21"/>
      <c r="AX2525" s="21"/>
      <c r="AY2525" s="21"/>
      <c r="AZ2525" s="21"/>
      <c r="BA2525" s="21"/>
      <c r="BB2525" s="21"/>
      <c r="BC2525" s="21"/>
      <c r="BD2525" s="21"/>
      <c r="BE2525" s="21"/>
      <c r="BF2525" s="21"/>
      <c r="BG2525" s="21"/>
      <c r="BH2525" s="21"/>
      <c r="BI2525" s="21"/>
      <c r="BJ2525" s="22">
        <f t="shared" si="21"/>
        <v>0</v>
      </c>
      <c r="BK2525" s="21"/>
      <c r="BL2525" s="21"/>
      <c r="BM2525" s="21"/>
      <c r="BN2525" s="23">
        <f t="shared" si="7"/>
        <v>0</v>
      </c>
      <c r="BO2525" s="23"/>
      <c r="BP2525" s="23"/>
      <c r="BQ2525" s="23"/>
      <c r="BR2525" s="23"/>
      <c r="BS2525" s="23"/>
      <c r="BT2525" s="23"/>
      <c r="BU2525" s="23"/>
      <c r="BV2525" s="23"/>
      <c r="BW2525" s="23"/>
      <c r="BX2525" s="23"/>
      <c r="BY2525" s="23"/>
      <c r="BZ2525" s="23"/>
      <c r="CA2525" s="23"/>
      <c r="CB2525" s="23"/>
      <c r="CC2525" s="23"/>
      <c r="CD2525" s="23"/>
      <c r="CE2525" s="23"/>
      <c r="CF2525" s="21">
        <f t="shared" si="9"/>
        <v>0</v>
      </c>
      <c r="CG2525" s="21"/>
      <c r="CH2525" s="21"/>
      <c r="CI2525" s="21"/>
      <c r="CJ2525" s="21"/>
      <c r="CK2525" s="21"/>
      <c r="CL2525" s="21"/>
      <c r="CM2525" s="21"/>
      <c r="CN2525" s="21"/>
      <c r="CO2525" s="21"/>
      <c r="CP2525" s="21"/>
      <c r="CQ2525" s="21"/>
      <c r="CR2525" s="21"/>
      <c r="CS2525" s="21"/>
      <c r="CT2525" s="21"/>
      <c r="CU2525" s="21"/>
      <c r="CV2525" s="21"/>
      <c r="CW2525" s="21"/>
      <c r="CX2525" s="23">
        <f t="shared" si="11"/>
        <v>0</v>
      </c>
      <c r="CY2525" s="23"/>
      <c r="CZ2525" s="23"/>
      <c r="DA2525" s="23"/>
      <c r="DB2525" s="23"/>
      <c r="DC2525" s="23"/>
      <c r="DD2525" s="23"/>
      <c r="DE2525" s="22">
        <f t="shared" si="13"/>
        <v>0</v>
      </c>
      <c r="DF2525" s="21"/>
      <c r="DG2525" s="21"/>
      <c r="DH2525" s="21"/>
      <c r="DI2525" s="21"/>
      <c r="DJ2525" s="21"/>
      <c r="DK2525" s="24">
        <f t="shared" si="15"/>
        <v>0</v>
      </c>
      <c r="DL2525" s="23"/>
      <c r="DM2525" s="23"/>
      <c r="DN2525" s="3"/>
      <c r="DO2525" s="3"/>
      <c r="DP2525" s="3"/>
      <c r="DQ2525" s="3"/>
      <c r="DR2525" s="3"/>
      <c r="DS2525" s="3"/>
      <c r="DT2525" s="3"/>
      <c r="DU2525" s="3"/>
      <c r="DV2525" s="3"/>
      <c r="DW2525" s="3"/>
      <c r="DX2525" s="3"/>
      <c r="DY2525" s="3"/>
      <c r="DZ2525" s="3"/>
      <c r="EA2525" s="3"/>
      <c r="EB2525" s="3"/>
      <c r="EC2525" s="3"/>
      <c r="ED2525" s="3"/>
      <c r="EE2525" s="3"/>
      <c r="EF2525" s="3"/>
      <c r="EG2525" s="3"/>
    </row>
    <row r="2526" spans="1:137" ht="15.75" customHeight="1">
      <c r="A2526" s="15" t="s">
        <v>8018</v>
      </c>
      <c r="B2526" s="15" t="s">
        <v>8019</v>
      </c>
      <c r="C2526" s="16">
        <v>26422719</v>
      </c>
      <c r="D2526" s="15"/>
      <c r="E2526" s="15" t="s">
        <v>7867</v>
      </c>
      <c r="F2526" s="15" t="s">
        <v>84</v>
      </c>
      <c r="G2526" s="15" t="s">
        <v>101</v>
      </c>
      <c r="H2526" s="15" t="s">
        <v>86</v>
      </c>
      <c r="I2526" s="17">
        <f t="shared" si="18"/>
        <v>0</v>
      </c>
      <c r="J2526" s="17"/>
      <c r="K2526" s="17"/>
      <c r="L2526" s="17"/>
      <c r="M2526" s="17"/>
      <c r="N2526" s="17"/>
      <c r="O2526" s="17"/>
      <c r="P2526" s="17"/>
      <c r="Q2526" s="17"/>
      <c r="R2526" s="17"/>
      <c r="S2526" s="17"/>
      <c r="T2526" s="17"/>
      <c r="U2526" s="17"/>
      <c r="V2526" s="17"/>
      <c r="W2526" s="17"/>
      <c r="X2526" s="17"/>
      <c r="Y2526" s="17"/>
      <c r="Z2526" s="18">
        <f t="shared" si="1"/>
        <v>12</v>
      </c>
      <c r="AA2526" s="19"/>
      <c r="AB2526" s="19"/>
      <c r="AC2526" s="19"/>
      <c r="AD2526" s="19"/>
      <c r="AE2526" s="19"/>
      <c r="AF2526" s="19">
        <v>6</v>
      </c>
      <c r="AG2526" s="19"/>
      <c r="AH2526" s="19">
        <v>6</v>
      </c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20">
        <f t="shared" si="3"/>
        <v>0</v>
      </c>
      <c r="AS2526" s="21"/>
      <c r="AT2526" s="21"/>
      <c r="AU2526" s="21"/>
      <c r="AV2526" s="21"/>
      <c r="AW2526" s="21"/>
      <c r="AX2526" s="21"/>
      <c r="AY2526" s="21"/>
      <c r="AZ2526" s="21"/>
      <c r="BA2526" s="21"/>
      <c r="BB2526" s="21"/>
      <c r="BC2526" s="21"/>
      <c r="BD2526" s="21"/>
      <c r="BE2526" s="21"/>
      <c r="BF2526" s="21"/>
      <c r="BG2526" s="21"/>
      <c r="BH2526" s="21"/>
      <c r="BI2526" s="21"/>
      <c r="BJ2526" s="22">
        <f t="shared" si="21"/>
        <v>0</v>
      </c>
      <c r="BK2526" s="21"/>
      <c r="BL2526" s="21"/>
      <c r="BM2526" s="21"/>
      <c r="BN2526" s="23">
        <f t="shared" si="7"/>
        <v>0</v>
      </c>
      <c r="BO2526" s="23"/>
      <c r="BP2526" s="23"/>
      <c r="BQ2526" s="23"/>
      <c r="BR2526" s="23"/>
      <c r="BS2526" s="23"/>
      <c r="BT2526" s="23"/>
      <c r="BU2526" s="23"/>
      <c r="BV2526" s="23"/>
      <c r="BW2526" s="23"/>
      <c r="BX2526" s="23"/>
      <c r="BY2526" s="23"/>
      <c r="BZ2526" s="23"/>
      <c r="CA2526" s="23"/>
      <c r="CB2526" s="23"/>
      <c r="CC2526" s="23"/>
      <c r="CD2526" s="23"/>
      <c r="CE2526" s="23"/>
      <c r="CF2526" s="21">
        <f t="shared" si="9"/>
        <v>0</v>
      </c>
      <c r="CG2526" s="21"/>
      <c r="CH2526" s="21"/>
      <c r="CI2526" s="21"/>
      <c r="CJ2526" s="21"/>
      <c r="CK2526" s="21"/>
      <c r="CL2526" s="21"/>
      <c r="CM2526" s="21"/>
      <c r="CN2526" s="21"/>
      <c r="CO2526" s="21"/>
      <c r="CP2526" s="21"/>
      <c r="CQ2526" s="21"/>
      <c r="CR2526" s="21"/>
      <c r="CS2526" s="21"/>
      <c r="CT2526" s="21"/>
      <c r="CU2526" s="21"/>
      <c r="CV2526" s="21"/>
      <c r="CW2526" s="21"/>
      <c r="CX2526" s="23">
        <f t="shared" si="11"/>
        <v>0</v>
      </c>
      <c r="CY2526" s="23"/>
      <c r="CZ2526" s="23"/>
      <c r="DA2526" s="23"/>
      <c r="DB2526" s="23"/>
      <c r="DC2526" s="23"/>
      <c r="DD2526" s="23"/>
      <c r="DE2526" s="22">
        <f t="shared" si="13"/>
        <v>0</v>
      </c>
      <c r="DF2526" s="21"/>
      <c r="DG2526" s="21"/>
      <c r="DH2526" s="21"/>
      <c r="DI2526" s="21"/>
      <c r="DJ2526" s="21"/>
      <c r="DK2526" s="24">
        <f t="shared" si="15"/>
        <v>0</v>
      </c>
      <c r="DL2526" s="23"/>
      <c r="DM2526" s="23"/>
      <c r="DN2526" s="3"/>
      <c r="DO2526" s="3"/>
      <c r="DP2526" s="3"/>
      <c r="DQ2526" s="3"/>
      <c r="DR2526" s="3"/>
      <c r="DS2526" s="3"/>
      <c r="DT2526" s="3"/>
      <c r="DU2526" s="3"/>
      <c r="DV2526" s="3"/>
      <c r="DW2526" s="3"/>
      <c r="DX2526" s="3"/>
      <c r="DY2526" s="3"/>
      <c r="DZ2526" s="3"/>
      <c r="EA2526" s="3"/>
      <c r="EB2526" s="3"/>
      <c r="EC2526" s="3"/>
      <c r="ED2526" s="3"/>
      <c r="EE2526" s="3"/>
      <c r="EF2526" s="3"/>
      <c r="EG2526" s="3"/>
    </row>
    <row r="2527" spans="1:137" ht="15.75" customHeight="1">
      <c r="A2527" s="15" t="s">
        <v>8020</v>
      </c>
      <c r="B2527" s="15" t="s">
        <v>1712</v>
      </c>
      <c r="C2527" s="16">
        <v>49827081</v>
      </c>
      <c r="D2527" s="15"/>
      <c r="E2527" s="15" t="s">
        <v>3746</v>
      </c>
      <c r="F2527" s="15"/>
      <c r="G2527" s="15" t="s">
        <v>91</v>
      </c>
      <c r="H2527" s="15" t="s">
        <v>68</v>
      </c>
      <c r="I2527" s="17">
        <f t="shared" si="18"/>
        <v>0</v>
      </c>
      <c r="J2527" s="17"/>
      <c r="K2527" s="17"/>
      <c r="L2527" s="17"/>
      <c r="M2527" s="17"/>
      <c r="N2527" s="17"/>
      <c r="O2527" s="17"/>
      <c r="P2527" s="17"/>
      <c r="Q2527" s="17"/>
      <c r="R2527" s="17"/>
      <c r="S2527" s="17"/>
      <c r="T2527" s="17"/>
      <c r="U2527" s="17"/>
      <c r="V2527" s="17"/>
      <c r="W2527" s="17"/>
      <c r="X2527" s="17"/>
      <c r="Y2527" s="17"/>
      <c r="Z2527" s="18">
        <f t="shared" si="1"/>
        <v>19</v>
      </c>
      <c r="AA2527" s="19"/>
      <c r="AB2527" s="19"/>
      <c r="AC2527" s="19"/>
      <c r="AD2527" s="19"/>
      <c r="AE2527" s="19"/>
      <c r="AF2527" s="19"/>
      <c r="AG2527" s="19">
        <v>19</v>
      </c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20">
        <f t="shared" si="3"/>
        <v>0</v>
      </c>
      <c r="AS2527" s="21"/>
      <c r="AT2527" s="21"/>
      <c r="AU2527" s="21"/>
      <c r="AV2527" s="21"/>
      <c r="AW2527" s="21"/>
      <c r="AX2527" s="21"/>
      <c r="AY2527" s="21"/>
      <c r="AZ2527" s="21"/>
      <c r="BA2527" s="21"/>
      <c r="BB2527" s="21"/>
      <c r="BC2527" s="21"/>
      <c r="BD2527" s="21"/>
      <c r="BE2527" s="21"/>
      <c r="BF2527" s="21"/>
      <c r="BG2527" s="21"/>
      <c r="BH2527" s="21"/>
      <c r="BI2527" s="21"/>
      <c r="BJ2527" s="22">
        <f t="shared" si="21"/>
        <v>0</v>
      </c>
      <c r="BK2527" s="21"/>
      <c r="BL2527" s="21"/>
      <c r="BM2527" s="21"/>
      <c r="BN2527" s="23">
        <f t="shared" si="7"/>
        <v>0</v>
      </c>
      <c r="BO2527" s="23"/>
      <c r="BP2527" s="23"/>
      <c r="BQ2527" s="23"/>
      <c r="BR2527" s="23"/>
      <c r="BS2527" s="23"/>
      <c r="BT2527" s="23"/>
      <c r="BU2527" s="23"/>
      <c r="BV2527" s="23"/>
      <c r="BW2527" s="23"/>
      <c r="BX2527" s="23"/>
      <c r="BY2527" s="23"/>
      <c r="BZ2527" s="23"/>
      <c r="CA2527" s="23"/>
      <c r="CB2527" s="23"/>
      <c r="CC2527" s="23"/>
      <c r="CD2527" s="23"/>
      <c r="CE2527" s="23"/>
      <c r="CF2527" s="21">
        <f t="shared" si="9"/>
        <v>0</v>
      </c>
      <c r="CG2527" s="21"/>
      <c r="CH2527" s="21"/>
      <c r="CI2527" s="21"/>
      <c r="CJ2527" s="21"/>
      <c r="CK2527" s="21"/>
      <c r="CL2527" s="21"/>
      <c r="CM2527" s="21"/>
      <c r="CN2527" s="21"/>
      <c r="CO2527" s="21"/>
      <c r="CP2527" s="21"/>
      <c r="CQ2527" s="21"/>
      <c r="CR2527" s="21"/>
      <c r="CS2527" s="21"/>
      <c r="CT2527" s="21"/>
      <c r="CU2527" s="21"/>
      <c r="CV2527" s="21"/>
      <c r="CW2527" s="21"/>
      <c r="CX2527" s="23">
        <f t="shared" si="11"/>
        <v>0</v>
      </c>
      <c r="CY2527" s="23"/>
      <c r="CZ2527" s="23"/>
      <c r="DA2527" s="23"/>
      <c r="DB2527" s="23"/>
      <c r="DC2527" s="23"/>
      <c r="DD2527" s="23"/>
      <c r="DE2527" s="22">
        <f t="shared" si="13"/>
        <v>0</v>
      </c>
      <c r="DF2527" s="21"/>
      <c r="DG2527" s="21"/>
      <c r="DH2527" s="21"/>
      <c r="DI2527" s="21"/>
      <c r="DJ2527" s="21"/>
      <c r="DK2527" s="24">
        <f t="shared" si="15"/>
        <v>0</v>
      </c>
      <c r="DL2527" s="23"/>
      <c r="DM2527" s="23"/>
      <c r="DN2527" s="3"/>
      <c r="DO2527" s="3"/>
      <c r="DP2527" s="3"/>
      <c r="DQ2527" s="3"/>
      <c r="DR2527" s="3"/>
      <c r="DS2527" s="3"/>
      <c r="DT2527" s="3"/>
      <c r="DU2527" s="3"/>
      <c r="DV2527" s="3"/>
      <c r="DW2527" s="3"/>
      <c r="DX2527" s="3"/>
      <c r="DY2527" s="3"/>
      <c r="DZ2527" s="3"/>
      <c r="EA2527" s="3"/>
      <c r="EB2527" s="3"/>
      <c r="EC2527" s="3"/>
      <c r="ED2527" s="3"/>
      <c r="EE2527" s="3"/>
      <c r="EF2527" s="3"/>
      <c r="EG2527" s="3"/>
    </row>
    <row r="2528" spans="1:137" ht="15.75" customHeight="1">
      <c r="A2528" s="15" t="s">
        <v>8021</v>
      </c>
      <c r="B2528" s="15" t="s">
        <v>8022</v>
      </c>
      <c r="C2528" s="16">
        <v>28167112</v>
      </c>
      <c r="D2528" s="15"/>
      <c r="E2528" s="15" t="s">
        <v>8023</v>
      </c>
      <c r="F2528" s="15" t="s">
        <v>84</v>
      </c>
      <c r="G2528" s="15" t="s">
        <v>101</v>
      </c>
      <c r="H2528" s="15" t="s">
        <v>158</v>
      </c>
      <c r="I2528" s="17">
        <f t="shared" si="18"/>
        <v>0</v>
      </c>
      <c r="J2528" s="17"/>
      <c r="K2528" s="17"/>
      <c r="L2528" s="17"/>
      <c r="M2528" s="17"/>
      <c r="N2528" s="17"/>
      <c r="O2528" s="17"/>
      <c r="P2528" s="17"/>
      <c r="Q2528" s="17"/>
      <c r="R2528" s="17"/>
      <c r="S2528" s="17"/>
      <c r="T2528" s="17"/>
      <c r="U2528" s="17"/>
      <c r="V2528" s="17"/>
      <c r="W2528" s="17"/>
      <c r="X2528" s="17"/>
      <c r="Y2528" s="17"/>
      <c r="Z2528" s="18">
        <f t="shared" si="1"/>
        <v>13</v>
      </c>
      <c r="AA2528" s="19"/>
      <c r="AB2528" s="19"/>
      <c r="AC2528" s="19"/>
      <c r="AD2528" s="19"/>
      <c r="AE2528" s="19"/>
      <c r="AF2528" s="19">
        <v>6</v>
      </c>
      <c r="AG2528" s="19"/>
      <c r="AH2528" s="19">
        <v>7</v>
      </c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20">
        <f t="shared" si="3"/>
        <v>0</v>
      </c>
      <c r="AS2528" s="21"/>
      <c r="AT2528" s="21"/>
      <c r="AU2528" s="21"/>
      <c r="AV2528" s="21"/>
      <c r="AW2528" s="21"/>
      <c r="AX2528" s="21"/>
      <c r="AY2528" s="21"/>
      <c r="AZ2528" s="21"/>
      <c r="BA2528" s="21"/>
      <c r="BB2528" s="21"/>
      <c r="BC2528" s="21"/>
      <c r="BD2528" s="21"/>
      <c r="BE2528" s="21"/>
      <c r="BF2528" s="21"/>
      <c r="BG2528" s="21"/>
      <c r="BH2528" s="21"/>
      <c r="BI2528" s="21"/>
      <c r="BJ2528" s="22">
        <f t="shared" si="21"/>
        <v>0</v>
      </c>
      <c r="BK2528" s="21"/>
      <c r="BL2528" s="21"/>
      <c r="BM2528" s="21"/>
      <c r="BN2528" s="23">
        <f t="shared" si="7"/>
        <v>0</v>
      </c>
      <c r="BO2528" s="23"/>
      <c r="BP2528" s="23"/>
      <c r="BQ2528" s="23"/>
      <c r="BR2528" s="23"/>
      <c r="BS2528" s="23"/>
      <c r="BT2528" s="23"/>
      <c r="BU2528" s="23"/>
      <c r="BV2528" s="23"/>
      <c r="BW2528" s="23"/>
      <c r="BX2528" s="23"/>
      <c r="BY2528" s="23"/>
      <c r="BZ2528" s="23"/>
      <c r="CA2528" s="23"/>
      <c r="CB2528" s="23"/>
      <c r="CC2528" s="23"/>
      <c r="CD2528" s="23"/>
      <c r="CE2528" s="23"/>
      <c r="CF2528" s="21">
        <f t="shared" si="9"/>
        <v>0</v>
      </c>
      <c r="CG2528" s="21"/>
      <c r="CH2528" s="21"/>
      <c r="CI2528" s="21"/>
      <c r="CJ2528" s="21"/>
      <c r="CK2528" s="21"/>
      <c r="CL2528" s="21"/>
      <c r="CM2528" s="21"/>
      <c r="CN2528" s="21"/>
      <c r="CO2528" s="21"/>
      <c r="CP2528" s="21"/>
      <c r="CQ2528" s="21"/>
      <c r="CR2528" s="21"/>
      <c r="CS2528" s="21"/>
      <c r="CT2528" s="21"/>
      <c r="CU2528" s="21"/>
      <c r="CV2528" s="21"/>
      <c r="CW2528" s="21"/>
      <c r="CX2528" s="23">
        <f t="shared" si="11"/>
        <v>0</v>
      </c>
      <c r="CY2528" s="23"/>
      <c r="CZ2528" s="23"/>
      <c r="DA2528" s="23"/>
      <c r="DB2528" s="23"/>
      <c r="DC2528" s="23"/>
      <c r="DD2528" s="23"/>
      <c r="DE2528" s="22">
        <f t="shared" si="13"/>
        <v>0</v>
      </c>
      <c r="DF2528" s="21"/>
      <c r="DG2528" s="21"/>
      <c r="DH2528" s="21"/>
      <c r="DI2528" s="21"/>
      <c r="DJ2528" s="21"/>
      <c r="DK2528" s="24">
        <f t="shared" si="15"/>
        <v>0</v>
      </c>
      <c r="DL2528" s="23"/>
      <c r="DM2528" s="23"/>
      <c r="DN2528" s="3"/>
      <c r="DO2528" s="3"/>
      <c r="DP2528" s="3"/>
      <c r="DQ2528" s="3"/>
      <c r="DR2528" s="3"/>
      <c r="DS2528" s="3"/>
      <c r="DT2528" s="3"/>
      <c r="DU2528" s="3"/>
      <c r="DV2528" s="3"/>
      <c r="DW2528" s="3"/>
      <c r="DX2528" s="3"/>
      <c r="DY2528" s="3"/>
      <c r="DZ2528" s="3"/>
      <c r="EA2528" s="3"/>
      <c r="EB2528" s="3"/>
      <c r="EC2528" s="3"/>
      <c r="ED2528" s="3"/>
      <c r="EE2528" s="3"/>
      <c r="EF2528" s="3"/>
      <c r="EG2528" s="3"/>
    </row>
    <row r="2529" spans="1:137" ht="15.75" customHeight="1">
      <c r="A2529" s="15" t="s">
        <v>8024</v>
      </c>
      <c r="B2529" s="15" t="s">
        <v>8025</v>
      </c>
      <c r="C2529" s="16">
        <v>28464818</v>
      </c>
      <c r="D2529" s="15"/>
      <c r="E2529" s="15" t="s">
        <v>8026</v>
      </c>
      <c r="F2529" s="15" t="s">
        <v>84</v>
      </c>
      <c r="G2529" s="15" t="s">
        <v>101</v>
      </c>
      <c r="H2529" s="15" t="s">
        <v>158</v>
      </c>
      <c r="I2529" s="17">
        <f t="shared" si="18"/>
        <v>0</v>
      </c>
      <c r="J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  <c r="U2529" s="17"/>
      <c r="V2529" s="17"/>
      <c r="W2529" s="17"/>
      <c r="X2529" s="17"/>
      <c r="Y2529" s="17"/>
      <c r="Z2529" s="18">
        <f t="shared" si="1"/>
        <v>13</v>
      </c>
      <c r="AA2529" s="19"/>
      <c r="AB2529" s="19"/>
      <c r="AC2529" s="19"/>
      <c r="AD2529" s="19"/>
      <c r="AE2529" s="19"/>
      <c r="AF2529" s="19">
        <v>6</v>
      </c>
      <c r="AG2529" s="19"/>
      <c r="AH2529" s="19">
        <v>7</v>
      </c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20">
        <f t="shared" si="3"/>
        <v>0</v>
      </c>
      <c r="AS2529" s="21"/>
      <c r="AT2529" s="21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21"/>
      <c r="BE2529" s="21"/>
      <c r="BF2529" s="21"/>
      <c r="BG2529" s="21"/>
      <c r="BH2529" s="21"/>
      <c r="BI2529" s="21"/>
      <c r="BJ2529" s="22">
        <f t="shared" si="21"/>
        <v>0</v>
      </c>
      <c r="BK2529" s="21"/>
      <c r="BL2529" s="21"/>
      <c r="BM2529" s="21"/>
      <c r="BN2529" s="23">
        <f t="shared" si="7"/>
        <v>0</v>
      </c>
      <c r="BO2529" s="23"/>
      <c r="BP2529" s="23"/>
      <c r="BQ2529" s="23"/>
      <c r="BR2529" s="23"/>
      <c r="BS2529" s="23"/>
      <c r="BT2529" s="23"/>
      <c r="BU2529" s="23"/>
      <c r="BV2529" s="23"/>
      <c r="BW2529" s="23"/>
      <c r="BX2529" s="23"/>
      <c r="BY2529" s="23"/>
      <c r="BZ2529" s="23"/>
      <c r="CA2529" s="23"/>
      <c r="CB2529" s="23"/>
      <c r="CC2529" s="23"/>
      <c r="CD2529" s="23"/>
      <c r="CE2529" s="23"/>
      <c r="CF2529" s="21">
        <f t="shared" si="9"/>
        <v>0</v>
      </c>
      <c r="CG2529" s="21"/>
      <c r="CH2529" s="21"/>
      <c r="CI2529" s="21"/>
      <c r="CJ2529" s="21"/>
      <c r="CK2529" s="21"/>
      <c r="CL2529" s="21"/>
      <c r="CM2529" s="21"/>
      <c r="CN2529" s="21"/>
      <c r="CO2529" s="21"/>
      <c r="CP2529" s="21"/>
      <c r="CQ2529" s="21"/>
      <c r="CR2529" s="21"/>
      <c r="CS2529" s="21"/>
      <c r="CT2529" s="21"/>
      <c r="CU2529" s="21"/>
      <c r="CV2529" s="21"/>
      <c r="CW2529" s="21"/>
      <c r="CX2529" s="23">
        <f t="shared" si="11"/>
        <v>0</v>
      </c>
      <c r="CY2529" s="23"/>
      <c r="CZ2529" s="23"/>
      <c r="DA2529" s="23"/>
      <c r="DB2529" s="23"/>
      <c r="DC2529" s="23"/>
      <c r="DD2529" s="23"/>
      <c r="DE2529" s="22">
        <f t="shared" si="13"/>
        <v>0</v>
      </c>
      <c r="DF2529" s="21"/>
      <c r="DG2529" s="21"/>
      <c r="DH2529" s="21"/>
      <c r="DI2529" s="21"/>
      <c r="DJ2529" s="21"/>
      <c r="DK2529" s="24">
        <f t="shared" si="15"/>
        <v>0</v>
      </c>
      <c r="DL2529" s="23"/>
      <c r="DM2529" s="23"/>
      <c r="DN2529" s="3"/>
      <c r="DO2529" s="3"/>
      <c r="DP2529" s="3"/>
      <c r="DQ2529" s="3"/>
      <c r="DR2529" s="3"/>
      <c r="DS2529" s="3"/>
      <c r="DT2529" s="3"/>
      <c r="DU2529" s="3"/>
      <c r="DV2529" s="3"/>
      <c r="DW2529" s="3"/>
      <c r="DX2529" s="3"/>
      <c r="DY2529" s="3"/>
      <c r="DZ2529" s="3"/>
      <c r="EA2529" s="3"/>
      <c r="EB2529" s="3"/>
      <c r="EC2529" s="3"/>
      <c r="ED2529" s="3"/>
      <c r="EE2529" s="3"/>
      <c r="EF2529" s="3"/>
      <c r="EG2529" s="3"/>
    </row>
    <row r="2530" spans="1:137" ht="15.75" customHeight="1">
      <c r="A2530" s="15" t="s">
        <v>8027</v>
      </c>
      <c r="B2530" s="15" t="s">
        <v>7965</v>
      </c>
      <c r="C2530" s="16">
        <v>28728599</v>
      </c>
      <c r="D2530" s="15"/>
      <c r="E2530" s="15" t="s">
        <v>8028</v>
      </c>
      <c r="F2530" s="15" t="s">
        <v>84</v>
      </c>
      <c r="G2530" s="15" t="s">
        <v>101</v>
      </c>
      <c r="H2530" s="15" t="s">
        <v>496</v>
      </c>
      <c r="I2530" s="17">
        <f t="shared" si="18"/>
        <v>0</v>
      </c>
      <c r="J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  <c r="U2530" s="17"/>
      <c r="V2530" s="17"/>
      <c r="W2530" s="17"/>
      <c r="X2530" s="17"/>
      <c r="Y2530" s="17"/>
      <c r="Z2530" s="18">
        <f t="shared" si="1"/>
        <v>19</v>
      </c>
      <c r="AA2530" s="19"/>
      <c r="AB2530" s="19"/>
      <c r="AC2530" s="19"/>
      <c r="AD2530" s="19"/>
      <c r="AE2530" s="19"/>
      <c r="AF2530" s="25">
        <v>12</v>
      </c>
      <c r="AG2530" s="19"/>
      <c r="AH2530" s="19">
        <v>7</v>
      </c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20">
        <f t="shared" si="3"/>
        <v>0</v>
      </c>
      <c r="AS2530" s="21"/>
      <c r="AT2530" s="21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21"/>
      <c r="BE2530" s="21"/>
      <c r="BF2530" s="21"/>
      <c r="BG2530" s="21"/>
      <c r="BH2530" s="21"/>
      <c r="BI2530" s="21"/>
      <c r="BJ2530" s="22">
        <f t="shared" si="21"/>
        <v>0</v>
      </c>
      <c r="BK2530" s="21"/>
      <c r="BL2530" s="21"/>
      <c r="BM2530" s="21"/>
      <c r="BN2530" s="23">
        <f t="shared" si="7"/>
        <v>0</v>
      </c>
      <c r="BO2530" s="23"/>
      <c r="BP2530" s="23"/>
      <c r="BQ2530" s="23"/>
      <c r="BR2530" s="23"/>
      <c r="BS2530" s="23"/>
      <c r="BT2530" s="23"/>
      <c r="BU2530" s="23"/>
      <c r="BV2530" s="23"/>
      <c r="BW2530" s="23"/>
      <c r="BX2530" s="23"/>
      <c r="BY2530" s="23"/>
      <c r="BZ2530" s="23"/>
      <c r="CA2530" s="23"/>
      <c r="CB2530" s="23"/>
      <c r="CC2530" s="23"/>
      <c r="CD2530" s="23"/>
      <c r="CE2530" s="23"/>
      <c r="CF2530" s="21">
        <f t="shared" si="9"/>
        <v>0</v>
      </c>
      <c r="CG2530" s="21"/>
      <c r="CH2530" s="21"/>
      <c r="CI2530" s="21"/>
      <c r="CJ2530" s="21"/>
      <c r="CK2530" s="21"/>
      <c r="CL2530" s="21"/>
      <c r="CM2530" s="21"/>
      <c r="CN2530" s="21"/>
      <c r="CO2530" s="21"/>
      <c r="CP2530" s="21"/>
      <c r="CQ2530" s="21"/>
      <c r="CR2530" s="21"/>
      <c r="CS2530" s="21"/>
      <c r="CT2530" s="21"/>
      <c r="CU2530" s="21"/>
      <c r="CV2530" s="21"/>
      <c r="CW2530" s="21"/>
      <c r="CX2530" s="23">
        <f t="shared" si="11"/>
        <v>0</v>
      </c>
      <c r="CY2530" s="23"/>
      <c r="CZ2530" s="23"/>
      <c r="DA2530" s="23"/>
      <c r="DB2530" s="23"/>
      <c r="DC2530" s="23"/>
      <c r="DD2530" s="23"/>
      <c r="DE2530" s="22">
        <f t="shared" si="13"/>
        <v>0</v>
      </c>
      <c r="DF2530" s="21"/>
      <c r="DG2530" s="21"/>
      <c r="DH2530" s="21"/>
      <c r="DI2530" s="21"/>
      <c r="DJ2530" s="21"/>
      <c r="DK2530" s="24">
        <f t="shared" si="15"/>
        <v>0</v>
      </c>
      <c r="DL2530" s="23"/>
      <c r="DM2530" s="23"/>
      <c r="DN2530" s="3"/>
      <c r="DO2530" s="3"/>
      <c r="DP2530" s="3"/>
      <c r="DQ2530" s="3"/>
      <c r="DR2530" s="3"/>
      <c r="DS2530" s="3"/>
      <c r="DT2530" s="3"/>
      <c r="DU2530" s="3"/>
      <c r="DV2530" s="3"/>
      <c r="DW2530" s="3"/>
      <c r="DX2530" s="3"/>
      <c r="DY2530" s="3"/>
      <c r="DZ2530" s="3"/>
      <c r="EA2530" s="3"/>
      <c r="EB2530" s="3"/>
      <c r="EC2530" s="3"/>
      <c r="ED2530" s="3"/>
      <c r="EE2530" s="3"/>
      <c r="EF2530" s="3"/>
      <c r="EG2530" s="3"/>
    </row>
    <row r="2531" spans="1:137" ht="15.75" customHeight="1">
      <c r="A2531" s="15" t="s">
        <v>8029</v>
      </c>
      <c r="B2531" s="15" t="s">
        <v>8030</v>
      </c>
      <c r="C2531" s="16">
        <v>28940202</v>
      </c>
      <c r="D2531" s="15"/>
      <c r="E2531" s="15" t="s">
        <v>8031</v>
      </c>
      <c r="F2531" s="15" t="s">
        <v>84</v>
      </c>
      <c r="G2531" s="15" t="s">
        <v>101</v>
      </c>
      <c r="H2531" s="15" t="s">
        <v>86</v>
      </c>
      <c r="I2531" s="17">
        <f t="shared" si="18"/>
        <v>0</v>
      </c>
      <c r="J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  <c r="U2531" s="17"/>
      <c r="V2531" s="17"/>
      <c r="W2531" s="17"/>
      <c r="X2531" s="17"/>
      <c r="Y2531" s="17"/>
      <c r="Z2531" s="18">
        <f t="shared" si="1"/>
        <v>52</v>
      </c>
      <c r="AA2531" s="19"/>
      <c r="AB2531" s="19"/>
      <c r="AC2531" s="19"/>
      <c r="AD2531" s="19"/>
      <c r="AE2531" s="19"/>
      <c r="AF2531" s="19">
        <v>6</v>
      </c>
      <c r="AG2531" s="19"/>
      <c r="AH2531" s="19">
        <v>6</v>
      </c>
      <c r="AI2531" s="19"/>
      <c r="AJ2531" s="19"/>
      <c r="AK2531" s="19"/>
      <c r="AL2531" s="19"/>
      <c r="AM2531" s="19"/>
      <c r="AN2531" s="19"/>
      <c r="AO2531" s="19"/>
      <c r="AP2531" s="19"/>
      <c r="AQ2531" s="19">
        <v>40</v>
      </c>
      <c r="AR2531" s="20">
        <f t="shared" si="3"/>
        <v>0</v>
      </c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1"/>
      <c r="BG2531" s="21"/>
      <c r="BH2531" s="21"/>
      <c r="BI2531" s="21"/>
      <c r="BJ2531" s="22">
        <f t="shared" si="21"/>
        <v>0</v>
      </c>
      <c r="BK2531" s="21"/>
      <c r="BL2531" s="21"/>
      <c r="BM2531" s="21"/>
      <c r="BN2531" s="23">
        <f t="shared" si="7"/>
        <v>1</v>
      </c>
      <c r="BO2531" s="23"/>
      <c r="BP2531" s="23"/>
      <c r="BQ2531" s="23">
        <v>1</v>
      </c>
      <c r="BR2531" s="23"/>
      <c r="BS2531" s="23"/>
      <c r="BT2531" s="23"/>
      <c r="BU2531" s="23"/>
      <c r="BV2531" s="23"/>
      <c r="BW2531" s="23"/>
      <c r="BX2531" s="23"/>
      <c r="BY2531" s="23"/>
      <c r="BZ2531" s="23"/>
      <c r="CA2531" s="23"/>
      <c r="CB2531" s="23"/>
      <c r="CC2531" s="23"/>
      <c r="CD2531" s="23"/>
      <c r="CE2531" s="23"/>
      <c r="CF2531" s="21">
        <f t="shared" si="9"/>
        <v>0</v>
      </c>
      <c r="CG2531" s="21"/>
      <c r="CH2531" s="21"/>
      <c r="CI2531" s="21"/>
      <c r="CJ2531" s="21"/>
      <c r="CK2531" s="21"/>
      <c r="CL2531" s="21"/>
      <c r="CM2531" s="21"/>
      <c r="CN2531" s="21"/>
      <c r="CO2531" s="21"/>
      <c r="CP2531" s="21"/>
      <c r="CQ2531" s="21"/>
      <c r="CR2531" s="21"/>
      <c r="CS2531" s="21"/>
      <c r="CT2531" s="21"/>
      <c r="CU2531" s="21"/>
      <c r="CV2531" s="21"/>
      <c r="CW2531" s="21"/>
      <c r="CX2531" s="23">
        <f t="shared" si="11"/>
        <v>6</v>
      </c>
      <c r="CY2531" s="23"/>
      <c r="CZ2531" s="23"/>
      <c r="DA2531" s="23"/>
      <c r="DB2531" s="23"/>
      <c r="DC2531" s="23"/>
      <c r="DD2531" s="23">
        <v>6</v>
      </c>
      <c r="DE2531" s="22">
        <f t="shared" si="13"/>
        <v>0</v>
      </c>
      <c r="DF2531" s="21"/>
      <c r="DG2531" s="21"/>
      <c r="DH2531" s="21"/>
      <c r="DI2531" s="21"/>
      <c r="DJ2531" s="21"/>
      <c r="DK2531" s="24">
        <f t="shared" si="15"/>
        <v>0</v>
      </c>
      <c r="DL2531" s="23"/>
      <c r="DM2531" s="23"/>
      <c r="DN2531" s="3"/>
      <c r="DO2531" s="3"/>
      <c r="DP2531" s="3"/>
      <c r="DQ2531" s="3"/>
      <c r="DR2531" s="3"/>
      <c r="DS2531" s="3"/>
      <c r="DT2531" s="3"/>
      <c r="DU2531" s="3"/>
      <c r="DV2531" s="3"/>
      <c r="DW2531" s="3"/>
      <c r="DX2531" s="3"/>
      <c r="DY2531" s="3"/>
      <c r="DZ2531" s="3"/>
      <c r="EA2531" s="3"/>
      <c r="EB2531" s="3"/>
      <c r="EC2531" s="3"/>
      <c r="ED2531" s="3"/>
      <c r="EE2531" s="3"/>
      <c r="EF2531" s="3"/>
      <c r="EG2531" s="3"/>
    </row>
    <row r="2532" spans="1:137" ht="15.75" customHeight="1">
      <c r="A2532" s="15" t="s">
        <v>8032</v>
      </c>
      <c r="B2532" s="15" t="s">
        <v>8033</v>
      </c>
      <c r="C2532" s="16">
        <v>29028981</v>
      </c>
      <c r="D2532" s="15"/>
      <c r="E2532" s="15" t="s">
        <v>8034</v>
      </c>
      <c r="F2532" s="15" t="s">
        <v>84</v>
      </c>
      <c r="G2532" s="15" t="s">
        <v>101</v>
      </c>
      <c r="H2532" s="15" t="s">
        <v>158</v>
      </c>
      <c r="I2532" s="17">
        <f t="shared" si="18"/>
        <v>0</v>
      </c>
      <c r="J2532" s="17"/>
      <c r="K2532" s="17"/>
      <c r="L2532" s="17"/>
      <c r="M2532" s="17"/>
      <c r="N2532" s="17"/>
      <c r="O2532" s="17"/>
      <c r="P2532" s="17"/>
      <c r="Q2532" s="17"/>
      <c r="R2532" s="17"/>
      <c r="S2532" s="17"/>
      <c r="T2532" s="17"/>
      <c r="U2532" s="17"/>
      <c r="V2532" s="17"/>
      <c r="W2532" s="17"/>
      <c r="X2532" s="17"/>
      <c r="Y2532" s="17"/>
      <c r="Z2532" s="18">
        <f t="shared" si="1"/>
        <v>13</v>
      </c>
      <c r="AA2532" s="19"/>
      <c r="AB2532" s="19"/>
      <c r="AC2532" s="19"/>
      <c r="AD2532" s="19"/>
      <c r="AE2532" s="19"/>
      <c r="AF2532" s="19">
        <v>6</v>
      </c>
      <c r="AG2532" s="19"/>
      <c r="AH2532" s="19">
        <v>7</v>
      </c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20">
        <f t="shared" si="3"/>
        <v>0</v>
      </c>
      <c r="AS2532" s="21"/>
      <c r="AT2532" s="21"/>
      <c r="AU2532" s="21"/>
      <c r="AV2532" s="21"/>
      <c r="AW2532" s="21"/>
      <c r="AX2532" s="21"/>
      <c r="AY2532" s="21"/>
      <c r="AZ2532" s="21"/>
      <c r="BA2532" s="21"/>
      <c r="BB2532" s="21"/>
      <c r="BC2532" s="21"/>
      <c r="BD2532" s="21"/>
      <c r="BE2532" s="21"/>
      <c r="BF2532" s="21"/>
      <c r="BG2532" s="21"/>
      <c r="BH2532" s="21"/>
      <c r="BI2532" s="21"/>
      <c r="BJ2532" s="22">
        <f t="shared" si="21"/>
        <v>0</v>
      </c>
      <c r="BK2532" s="21"/>
      <c r="BL2532" s="21"/>
      <c r="BM2532" s="21"/>
      <c r="BN2532" s="23">
        <f t="shared" si="7"/>
        <v>0</v>
      </c>
      <c r="BO2532" s="23"/>
      <c r="BP2532" s="23"/>
      <c r="BQ2532" s="23"/>
      <c r="BR2532" s="23"/>
      <c r="BS2532" s="23"/>
      <c r="BT2532" s="23"/>
      <c r="BU2532" s="23"/>
      <c r="BV2532" s="23"/>
      <c r="BW2532" s="23"/>
      <c r="BX2532" s="23"/>
      <c r="BY2532" s="23"/>
      <c r="BZ2532" s="23"/>
      <c r="CA2532" s="23"/>
      <c r="CB2532" s="23"/>
      <c r="CC2532" s="23"/>
      <c r="CD2532" s="23"/>
      <c r="CE2532" s="23"/>
      <c r="CF2532" s="21">
        <f t="shared" si="9"/>
        <v>0</v>
      </c>
      <c r="CG2532" s="21"/>
      <c r="CH2532" s="21"/>
      <c r="CI2532" s="21"/>
      <c r="CJ2532" s="21"/>
      <c r="CK2532" s="21"/>
      <c r="CL2532" s="21"/>
      <c r="CM2532" s="21"/>
      <c r="CN2532" s="21"/>
      <c r="CO2532" s="21"/>
      <c r="CP2532" s="21"/>
      <c r="CQ2532" s="21"/>
      <c r="CR2532" s="21"/>
      <c r="CS2532" s="21"/>
      <c r="CT2532" s="21"/>
      <c r="CU2532" s="21"/>
      <c r="CV2532" s="21"/>
      <c r="CW2532" s="21"/>
      <c r="CX2532" s="23">
        <f t="shared" si="11"/>
        <v>0</v>
      </c>
      <c r="CY2532" s="23"/>
      <c r="CZ2532" s="23"/>
      <c r="DA2532" s="23"/>
      <c r="DB2532" s="23"/>
      <c r="DC2532" s="23"/>
      <c r="DD2532" s="23"/>
      <c r="DE2532" s="22">
        <f t="shared" si="13"/>
        <v>0</v>
      </c>
      <c r="DF2532" s="21"/>
      <c r="DG2532" s="21"/>
      <c r="DH2532" s="21"/>
      <c r="DI2532" s="21"/>
      <c r="DJ2532" s="21"/>
      <c r="DK2532" s="24">
        <f t="shared" si="15"/>
        <v>0</v>
      </c>
      <c r="DL2532" s="23"/>
      <c r="DM2532" s="23"/>
      <c r="DN2532" s="3"/>
      <c r="DO2532" s="3"/>
      <c r="DP2532" s="3"/>
      <c r="DQ2532" s="3"/>
      <c r="DR2532" s="3"/>
      <c r="DS2532" s="3"/>
      <c r="DT2532" s="3"/>
      <c r="DU2532" s="3"/>
      <c r="DV2532" s="3"/>
      <c r="DW2532" s="3"/>
      <c r="DX2532" s="3"/>
      <c r="DY2532" s="3"/>
      <c r="DZ2532" s="3"/>
      <c r="EA2532" s="3"/>
      <c r="EB2532" s="3"/>
      <c r="EC2532" s="3"/>
      <c r="ED2532" s="3"/>
      <c r="EE2532" s="3"/>
      <c r="EF2532" s="3"/>
      <c r="EG2532" s="3"/>
    </row>
    <row r="2533" spans="1:137" ht="15.75" customHeight="1">
      <c r="A2533" s="15" t="s">
        <v>8035</v>
      </c>
      <c r="B2533" s="15" t="s">
        <v>8036</v>
      </c>
      <c r="C2533" s="16">
        <v>29139597</v>
      </c>
      <c r="D2533" s="15"/>
      <c r="E2533" s="15" t="s">
        <v>8037</v>
      </c>
      <c r="F2533" s="15" t="s">
        <v>84</v>
      </c>
      <c r="G2533" s="15" t="s">
        <v>101</v>
      </c>
      <c r="H2533" s="15" t="s">
        <v>80</v>
      </c>
      <c r="I2533" s="17">
        <f t="shared" si="18"/>
        <v>0</v>
      </c>
      <c r="J2533" s="17"/>
      <c r="K2533" s="17"/>
      <c r="L2533" s="17"/>
      <c r="M2533" s="17"/>
      <c r="N2533" s="17"/>
      <c r="O2533" s="17"/>
      <c r="P2533" s="17"/>
      <c r="Q2533" s="17"/>
      <c r="R2533" s="17"/>
      <c r="S2533" s="17"/>
      <c r="T2533" s="17"/>
      <c r="U2533" s="17"/>
      <c r="V2533" s="17"/>
      <c r="W2533" s="17"/>
      <c r="X2533" s="17"/>
      <c r="Y2533" s="17"/>
      <c r="Z2533" s="18">
        <f t="shared" si="1"/>
        <v>13</v>
      </c>
      <c r="AA2533" s="19"/>
      <c r="AB2533" s="19"/>
      <c r="AC2533" s="19"/>
      <c r="AD2533" s="19"/>
      <c r="AE2533" s="19"/>
      <c r="AF2533" s="19">
        <v>6</v>
      </c>
      <c r="AG2533" s="19"/>
      <c r="AH2533" s="19">
        <v>7</v>
      </c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20">
        <f t="shared" si="3"/>
        <v>0</v>
      </c>
      <c r="AS2533" s="21"/>
      <c r="AT2533" s="21"/>
      <c r="AU2533" s="21"/>
      <c r="AV2533" s="21"/>
      <c r="AW2533" s="21"/>
      <c r="AX2533" s="21"/>
      <c r="AY2533" s="21"/>
      <c r="AZ2533" s="21"/>
      <c r="BA2533" s="21"/>
      <c r="BB2533" s="21"/>
      <c r="BC2533" s="21"/>
      <c r="BD2533" s="21"/>
      <c r="BE2533" s="21"/>
      <c r="BF2533" s="21"/>
      <c r="BG2533" s="21"/>
      <c r="BH2533" s="21"/>
      <c r="BI2533" s="21"/>
      <c r="BJ2533" s="22">
        <f t="shared" si="21"/>
        <v>0</v>
      </c>
      <c r="BK2533" s="21"/>
      <c r="BL2533" s="21"/>
      <c r="BM2533" s="21"/>
      <c r="BN2533" s="23">
        <f t="shared" si="7"/>
        <v>0</v>
      </c>
      <c r="BO2533" s="23"/>
      <c r="BP2533" s="23"/>
      <c r="BQ2533" s="23"/>
      <c r="BR2533" s="23"/>
      <c r="BS2533" s="23"/>
      <c r="BT2533" s="23"/>
      <c r="BU2533" s="23"/>
      <c r="BV2533" s="23"/>
      <c r="BW2533" s="23"/>
      <c r="BX2533" s="23"/>
      <c r="BY2533" s="23"/>
      <c r="BZ2533" s="23"/>
      <c r="CA2533" s="23"/>
      <c r="CB2533" s="23"/>
      <c r="CC2533" s="23"/>
      <c r="CD2533" s="23"/>
      <c r="CE2533" s="23"/>
      <c r="CF2533" s="21">
        <f t="shared" si="9"/>
        <v>0</v>
      </c>
      <c r="CG2533" s="21"/>
      <c r="CH2533" s="21"/>
      <c r="CI2533" s="21"/>
      <c r="CJ2533" s="21"/>
      <c r="CK2533" s="21"/>
      <c r="CL2533" s="21"/>
      <c r="CM2533" s="21"/>
      <c r="CN2533" s="21"/>
      <c r="CO2533" s="21"/>
      <c r="CP2533" s="21"/>
      <c r="CQ2533" s="21"/>
      <c r="CR2533" s="21"/>
      <c r="CS2533" s="21"/>
      <c r="CT2533" s="21"/>
      <c r="CU2533" s="21"/>
      <c r="CV2533" s="21"/>
      <c r="CW2533" s="21"/>
      <c r="CX2533" s="23">
        <f t="shared" si="11"/>
        <v>0</v>
      </c>
      <c r="CY2533" s="23"/>
      <c r="CZ2533" s="23"/>
      <c r="DA2533" s="23"/>
      <c r="DB2533" s="23"/>
      <c r="DC2533" s="23"/>
      <c r="DD2533" s="23"/>
      <c r="DE2533" s="22">
        <f t="shared" si="13"/>
        <v>0</v>
      </c>
      <c r="DF2533" s="21"/>
      <c r="DG2533" s="21"/>
      <c r="DH2533" s="21"/>
      <c r="DI2533" s="21"/>
      <c r="DJ2533" s="21"/>
      <c r="DK2533" s="24">
        <f t="shared" si="15"/>
        <v>0</v>
      </c>
      <c r="DL2533" s="23"/>
      <c r="DM2533" s="23"/>
      <c r="DN2533" s="3"/>
      <c r="DO2533" s="3"/>
      <c r="DP2533" s="3"/>
      <c r="DQ2533" s="3"/>
      <c r="DR2533" s="3"/>
      <c r="DS2533" s="3"/>
      <c r="DT2533" s="3"/>
      <c r="DU2533" s="3"/>
      <c r="DV2533" s="3"/>
      <c r="DW2533" s="3"/>
      <c r="DX2533" s="3"/>
      <c r="DY2533" s="3"/>
      <c r="DZ2533" s="3"/>
      <c r="EA2533" s="3"/>
      <c r="EB2533" s="3"/>
      <c r="EC2533" s="3"/>
      <c r="ED2533" s="3"/>
      <c r="EE2533" s="3"/>
      <c r="EF2533" s="3"/>
      <c r="EG2533" s="3"/>
    </row>
    <row r="2534" spans="1:137" ht="15.75" customHeight="1">
      <c r="A2534" s="15" t="s">
        <v>8038</v>
      </c>
      <c r="B2534" s="15" t="s">
        <v>4430</v>
      </c>
      <c r="C2534" s="16">
        <v>29154410</v>
      </c>
      <c r="D2534" s="15"/>
      <c r="E2534" s="15" t="s">
        <v>5796</v>
      </c>
      <c r="F2534" s="15" t="s">
        <v>84</v>
      </c>
      <c r="G2534" s="15" t="s">
        <v>101</v>
      </c>
      <c r="H2534" s="15" t="s">
        <v>80</v>
      </c>
      <c r="I2534" s="17">
        <f t="shared" si="18"/>
        <v>0</v>
      </c>
      <c r="J2534" s="17"/>
      <c r="K2534" s="17"/>
      <c r="L2534" s="17"/>
      <c r="M2534" s="17"/>
      <c r="N2534" s="17"/>
      <c r="O2534" s="17"/>
      <c r="P2534" s="17"/>
      <c r="Q2534" s="17"/>
      <c r="R2534" s="17"/>
      <c r="S2534" s="17"/>
      <c r="T2534" s="17"/>
      <c r="U2534" s="17"/>
      <c r="V2534" s="17"/>
      <c r="W2534" s="17"/>
      <c r="X2534" s="17"/>
      <c r="Y2534" s="17"/>
      <c r="Z2534" s="18">
        <f t="shared" si="1"/>
        <v>6</v>
      </c>
      <c r="AA2534" s="19"/>
      <c r="AB2534" s="19"/>
      <c r="AC2534" s="19"/>
      <c r="AD2534" s="19"/>
      <c r="AE2534" s="19"/>
      <c r="AF2534" s="19">
        <v>6</v>
      </c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20">
        <f t="shared" si="3"/>
        <v>0</v>
      </c>
      <c r="AS2534" s="21"/>
      <c r="AT2534" s="21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21"/>
      <c r="BE2534" s="21"/>
      <c r="BF2534" s="21"/>
      <c r="BG2534" s="21"/>
      <c r="BH2534" s="21"/>
      <c r="BI2534" s="21"/>
      <c r="BJ2534" s="22">
        <f t="shared" si="21"/>
        <v>0</v>
      </c>
      <c r="BK2534" s="21"/>
      <c r="BL2534" s="21"/>
      <c r="BM2534" s="21"/>
      <c r="BN2534" s="23">
        <f t="shared" si="7"/>
        <v>0</v>
      </c>
      <c r="BO2534" s="23"/>
      <c r="BP2534" s="23"/>
      <c r="BQ2534" s="23"/>
      <c r="BR2534" s="23"/>
      <c r="BS2534" s="23"/>
      <c r="BT2534" s="23"/>
      <c r="BU2534" s="23"/>
      <c r="BV2534" s="23"/>
      <c r="BW2534" s="23"/>
      <c r="BX2534" s="23"/>
      <c r="BY2534" s="23"/>
      <c r="BZ2534" s="23"/>
      <c r="CA2534" s="23"/>
      <c r="CB2534" s="23"/>
      <c r="CC2534" s="23"/>
      <c r="CD2534" s="23"/>
      <c r="CE2534" s="23"/>
      <c r="CF2534" s="21">
        <f t="shared" si="9"/>
        <v>0</v>
      </c>
      <c r="CG2534" s="21"/>
      <c r="CH2534" s="21"/>
      <c r="CI2534" s="21"/>
      <c r="CJ2534" s="21"/>
      <c r="CK2534" s="21"/>
      <c r="CL2534" s="21"/>
      <c r="CM2534" s="21"/>
      <c r="CN2534" s="21"/>
      <c r="CO2534" s="21"/>
      <c r="CP2534" s="21"/>
      <c r="CQ2534" s="21"/>
      <c r="CR2534" s="21"/>
      <c r="CS2534" s="21"/>
      <c r="CT2534" s="21"/>
      <c r="CU2534" s="21"/>
      <c r="CV2534" s="21"/>
      <c r="CW2534" s="21"/>
      <c r="CX2534" s="23">
        <f t="shared" si="11"/>
        <v>0</v>
      </c>
      <c r="CY2534" s="23"/>
      <c r="CZ2534" s="23"/>
      <c r="DA2534" s="23"/>
      <c r="DB2534" s="23"/>
      <c r="DC2534" s="23"/>
      <c r="DD2534" s="23"/>
      <c r="DE2534" s="22">
        <f t="shared" si="13"/>
        <v>0</v>
      </c>
      <c r="DF2534" s="21"/>
      <c r="DG2534" s="21"/>
      <c r="DH2534" s="21"/>
      <c r="DI2534" s="21"/>
      <c r="DJ2534" s="21"/>
      <c r="DK2534" s="24">
        <f t="shared" si="15"/>
        <v>0</v>
      </c>
      <c r="DL2534" s="23"/>
      <c r="DM2534" s="23"/>
      <c r="DN2534" s="3"/>
      <c r="DO2534" s="3"/>
      <c r="DP2534" s="3"/>
      <c r="DQ2534" s="3"/>
      <c r="DR2534" s="3"/>
      <c r="DS2534" s="3"/>
      <c r="DT2534" s="3"/>
      <c r="DU2534" s="3"/>
      <c r="DV2534" s="3"/>
      <c r="DW2534" s="3"/>
      <c r="DX2534" s="3"/>
      <c r="DY2534" s="3"/>
      <c r="DZ2534" s="3"/>
      <c r="EA2534" s="3"/>
      <c r="EB2534" s="3"/>
      <c r="EC2534" s="3"/>
      <c r="ED2534" s="3"/>
      <c r="EE2534" s="3"/>
      <c r="EF2534" s="3"/>
      <c r="EG2534" s="3"/>
    </row>
    <row r="2535" spans="1:137" ht="15.75" customHeight="1">
      <c r="A2535" s="15" t="s">
        <v>8039</v>
      </c>
      <c r="B2535" s="15" t="s">
        <v>8040</v>
      </c>
      <c r="C2535" s="16">
        <v>29372810</v>
      </c>
      <c r="D2535" s="15"/>
      <c r="E2535" s="15" t="s">
        <v>8041</v>
      </c>
      <c r="F2535" s="15" t="s">
        <v>84</v>
      </c>
      <c r="G2535" s="15" t="s">
        <v>101</v>
      </c>
      <c r="H2535" s="15" t="s">
        <v>8042</v>
      </c>
      <c r="I2535" s="17">
        <f t="shared" si="18"/>
        <v>0</v>
      </c>
      <c r="J2535" s="17"/>
      <c r="K2535" s="17"/>
      <c r="L2535" s="17"/>
      <c r="M2535" s="17"/>
      <c r="N2535" s="17"/>
      <c r="O2535" s="17"/>
      <c r="P2535" s="17"/>
      <c r="Q2535" s="17"/>
      <c r="R2535" s="17"/>
      <c r="S2535" s="17"/>
      <c r="T2535" s="17"/>
      <c r="U2535" s="17"/>
      <c r="V2535" s="17"/>
      <c r="W2535" s="17"/>
      <c r="X2535" s="17"/>
      <c r="Y2535" s="17"/>
      <c r="Z2535" s="18">
        <f t="shared" si="1"/>
        <v>13</v>
      </c>
      <c r="AA2535" s="19"/>
      <c r="AB2535" s="19"/>
      <c r="AC2535" s="19"/>
      <c r="AD2535" s="19"/>
      <c r="AE2535" s="19"/>
      <c r="AF2535" s="19">
        <v>6</v>
      </c>
      <c r="AG2535" s="19"/>
      <c r="AH2535" s="19">
        <v>7</v>
      </c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20">
        <f t="shared" si="3"/>
        <v>0</v>
      </c>
      <c r="AS2535" s="21"/>
      <c r="AT2535" s="21"/>
      <c r="AU2535" s="21"/>
      <c r="AV2535" s="21"/>
      <c r="AW2535" s="21"/>
      <c r="AX2535" s="21"/>
      <c r="AY2535" s="21"/>
      <c r="AZ2535" s="21"/>
      <c r="BA2535" s="21"/>
      <c r="BB2535" s="21"/>
      <c r="BC2535" s="21"/>
      <c r="BD2535" s="21"/>
      <c r="BE2535" s="21"/>
      <c r="BF2535" s="21"/>
      <c r="BG2535" s="21"/>
      <c r="BH2535" s="21"/>
      <c r="BI2535" s="21"/>
      <c r="BJ2535" s="22">
        <f t="shared" si="21"/>
        <v>0</v>
      </c>
      <c r="BK2535" s="21"/>
      <c r="BL2535" s="21"/>
      <c r="BM2535" s="21"/>
      <c r="BN2535" s="23">
        <f t="shared" si="7"/>
        <v>0</v>
      </c>
      <c r="BO2535" s="23"/>
      <c r="BP2535" s="23"/>
      <c r="BQ2535" s="23"/>
      <c r="BR2535" s="23"/>
      <c r="BS2535" s="23"/>
      <c r="BT2535" s="23"/>
      <c r="BU2535" s="23"/>
      <c r="BV2535" s="23"/>
      <c r="BW2535" s="23"/>
      <c r="BX2535" s="23"/>
      <c r="BY2535" s="23"/>
      <c r="BZ2535" s="23"/>
      <c r="CA2535" s="23"/>
      <c r="CB2535" s="23"/>
      <c r="CC2535" s="23"/>
      <c r="CD2535" s="23"/>
      <c r="CE2535" s="23"/>
      <c r="CF2535" s="21">
        <f t="shared" si="9"/>
        <v>0</v>
      </c>
      <c r="CG2535" s="21"/>
      <c r="CH2535" s="21"/>
      <c r="CI2535" s="21"/>
      <c r="CJ2535" s="21"/>
      <c r="CK2535" s="21"/>
      <c r="CL2535" s="21"/>
      <c r="CM2535" s="21"/>
      <c r="CN2535" s="21"/>
      <c r="CO2535" s="21"/>
      <c r="CP2535" s="21"/>
      <c r="CQ2535" s="21"/>
      <c r="CR2535" s="21"/>
      <c r="CS2535" s="21"/>
      <c r="CT2535" s="21"/>
      <c r="CU2535" s="21"/>
      <c r="CV2535" s="21"/>
      <c r="CW2535" s="21"/>
      <c r="CX2535" s="23">
        <f t="shared" si="11"/>
        <v>0</v>
      </c>
      <c r="CY2535" s="23"/>
      <c r="CZ2535" s="23"/>
      <c r="DA2535" s="23"/>
      <c r="DB2535" s="23"/>
      <c r="DC2535" s="23"/>
      <c r="DD2535" s="23"/>
      <c r="DE2535" s="22">
        <f t="shared" si="13"/>
        <v>0</v>
      </c>
      <c r="DF2535" s="21"/>
      <c r="DG2535" s="21"/>
      <c r="DH2535" s="21"/>
      <c r="DI2535" s="21"/>
      <c r="DJ2535" s="21"/>
      <c r="DK2535" s="24">
        <f t="shared" si="15"/>
        <v>0</v>
      </c>
      <c r="DL2535" s="23"/>
      <c r="DM2535" s="23"/>
      <c r="DN2535" s="3"/>
      <c r="DO2535" s="3"/>
      <c r="DP2535" s="3"/>
      <c r="DQ2535" s="3"/>
      <c r="DR2535" s="3"/>
      <c r="DS2535" s="3"/>
      <c r="DT2535" s="3"/>
      <c r="DU2535" s="3"/>
      <c r="DV2535" s="3"/>
      <c r="DW2535" s="3"/>
      <c r="DX2535" s="3"/>
      <c r="DY2535" s="3"/>
      <c r="DZ2535" s="3"/>
      <c r="EA2535" s="3"/>
      <c r="EB2535" s="3"/>
      <c r="EC2535" s="3"/>
      <c r="ED2535" s="3"/>
      <c r="EE2535" s="3"/>
      <c r="EF2535" s="3"/>
      <c r="EG2535" s="3"/>
    </row>
    <row r="2536" spans="1:137" ht="15.75" customHeight="1">
      <c r="A2536" s="15" t="s">
        <v>8043</v>
      </c>
      <c r="B2536" s="15" t="s">
        <v>8044</v>
      </c>
      <c r="C2536" s="16">
        <v>41803116</v>
      </c>
      <c r="D2536" s="15"/>
      <c r="E2536" s="15" t="s">
        <v>3352</v>
      </c>
      <c r="F2536" s="15" t="s">
        <v>84</v>
      </c>
      <c r="G2536" s="15" t="s">
        <v>101</v>
      </c>
      <c r="H2536" s="15" t="s">
        <v>150</v>
      </c>
      <c r="I2536" s="17">
        <f t="shared" si="18"/>
        <v>0</v>
      </c>
      <c r="J2536" s="17"/>
      <c r="K2536" s="17"/>
      <c r="L2536" s="17"/>
      <c r="M2536" s="17"/>
      <c r="N2536" s="17"/>
      <c r="O2536" s="17"/>
      <c r="P2536" s="17"/>
      <c r="Q2536" s="17"/>
      <c r="R2536" s="17"/>
      <c r="S2536" s="17"/>
      <c r="T2536" s="17"/>
      <c r="U2536" s="17"/>
      <c r="V2536" s="17"/>
      <c r="W2536" s="17"/>
      <c r="X2536" s="17"/>
      <c r="Y2536" s="17"/>
      <c r="Z2536" s="18">
        <f t="shared" si="1"/>
        <v>12</v>
      </c>
      <c r="AA2536" s="19"/>
      <c r="AB2536" s="19"/>
      <c r="AC2536" s="19"/>
      <c r="AD2536" s="19"/>
      <c r="AE2536" s="19"/>
      <c r="AF2536" s="19">
        <v>6</v>
      </c>
      <c r="AG2536" s="19"/>
      <c r="AH2536" s="19">
        <v>6</v>
      </c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20">
        <f t="shared" si="3"/>
        <v>0</v>
      </c>
      <c r="AS2536" s="21"/>
      <c r="AT2536" s="21"/>
      <c r="AU2536" s="21"/>
      <c r="AV2536" s="21"/>
      <c r="AW2536" s="21"/>
      <c r="AX2536" s="21"/>
      <c r="AY2536" s="21"/>
      <c r="AZ2536" s="21"/>
      <c r="BA2536" s="21"/>
      <c r="BB2536" s="21"/>
      <c r="BC2536" s="21"/>
      <c r="BD2536" s="21"/>
      <c r="BE2536" s="21"/>
      <c r="BF2536" s="21"/>
      <c r="BG2536" s="21"/>
      <c r="BH2536" s="21"/>
      <c r="BI2536" s="21"/>
      <c r="BJ2536" s="22">
        <f t="shared" si="21"/>
        <v>0</v>
      </c>
      <c r="BK2536" s="21"/>
      <c r="BL2536" s="21"/>
      <c r="BM2536" s="21"/>
      <c r="BN2536" s="23">
        <f t="shared" si="7"/>
        <v>5</v>
      </c>
      <c r="BO2536" s="23"/>
      <c r="BP2536" s="23"/>
      <c r="BQ2536" s="23">
        <v>5</v>
      </c>
      <c r="BR2536" s="23"/>
      <c r="BS2536" s="23"/>
      <c r="BT2536" s="23"/>
      <c r="BU2536" s="23"/>
      <c r="BV2536" s="23"/>
      <c r="BW2536" s="23"/>
      <c r="BX2536" s="23"/>
      <c r="BY2536" s="23"/>
      <c r="BZ2536" s="23"/>
      <c r="CA2536" s="23"/>
      <c r="CB2536" s="23"/>
      <c r="CC2536" s="23"/>
      <c r="CD2536" s="23"/>
      <c r="CE2536" s="23"/>
      <c r="CF2536" s="21">
        <f t="shared" si="9"/>
        <v>0</v>
      </c>
      <c r="CG2536" s="21"/>
      <c r="CH2536" s="21"/>
      <c r="CI2536" s="21"/>
      <c r="CJ2536" s="21"/>
      <c r="CK2536" s="21"/>
      <c r="CL2536" s="21"/>
      <c r="CM2536" s="21"/>
      <c r="CN2536" s="21"/>
      <c r="CO2536" s="21"/>
      <c r="CP2536" s="21"/>
      <c r="CQ2536" s="21"/>
      <c r="CR2536" s="21"/>
      <c r="CS2536" s="21"/>
      <c r="CT2536" s="21"/>
      <c r="CU2536" s="21"/>
      <c r="CV2536" s="21"/>
      <c r="CW2536" s="21"/>
      <c r="CX2536" s="23">
        <f t="shared" si="11"/>
        <v>0</v>
      </c>
      <c r="CY2536" s="23"/>
      <c r="CZ2536" s="23"/>
      <c r="DA2536" s="23"/>
      <c r="DB2536" s="23"/>
      <c r="DC2536" s="23"/>
      <c r="DD2536" s="23"/>
      <c r="DE2536" s="22">
        <f t="shared" si="13"/>
        <v>0</v>
      </c>
      <c r="DF2536" s="21"/>
      <c r="DG2536" s="21"/>
      <c r="DH2536" s="21"/>
      <c r="DI2536" s="21"/>
      <c r="DJ2536" s="21"/>
      <c r="DK2536" s="24">
        <f t="shared" si="15"/>
        <v>0</v>
      </c>
      <c r="DL2536" s="23"/>
      <c r="DM2536" s="23"/>
      <c r="DN2536" s="3"/>
      <c r="DO2536" s="3"/>
      <c r="DP2536" s="3"/>
      <c r="DQ2536" s="3"/>
      <c r="DR2536" s="3"/>
      <c r="DS2536" s="3"/>
      <c r="DT2536" s="3"/>
      <c r="DU2536" s="3"/>
      <c r="DV2536" s="3"/>
      <c r="DW2536" s="3"/>
      <c r="DX2536" s="3"/>
      <c r="DY2536" s="3"/>
      <c r="DZ2536" s="3"/>
      <c r="EA2536" s="3"/>
      <c r="EB2536" s="3"/>
      <c r="EC2536" s="3"/>
      <c r="ED2536" s="3"/>
      <c r="EE2536" s="3"/>
      <c r="EF2536" s="3"/>
      <c r="EG2536" s="3"/>
    </row>
    <row r="2537" spans="1:137" ht="15.75" customHeight="1">
      <c r="A2537" s="15" t="s">
        <v>8045</v>
      </c>
      <c r="B2537" s="15" t="s">
        <v>8046</v>
      </c>
      <c r="C2537" s="16">
        <v>48115398</v>
      </c>
      <c r="D2537" s="15"/>
      <c r="E2537" s="15" t="s">
        <v>8047</v>
      </c>
      <c r="F2537" s="15" t="s">
        <v>84</v>
      </c>
      <c r="G2537" s="15" t="s">
        <v>101</v>
      </c>
      <c r="H2537" s="15" t="s">
        <v>158</v>
      </c>
      <c r="I2537" s="17">
        <f t="shared" si="18"/>
        <v>0</v>
      </c>
      <c r="J2537" s="17"/>
      <c r="K2537" s="17"/>
      <c r="L2537" s="17"/>
      <c r="M2537" s="17"/>
      <c r="N2537" s="17"/>
      <c r="O2537" s="17"/>
      <c r="P2537" s="17"/>
      <c r="Q2537" s="17"/>
      <c r="R2537" s="17"/>
      <c r="S2537" s="17"/>
      <c r="T2537" s="17"/>
      <c r="U2537" s="17"/>
      <c r="V2537" s="17"/>
      <c r="W2537" s="17"/>
      <c r="X2537" s="17"/>
      <c r="Y2537" s="17"/>
      <c r="Z2537" s="18">
        <f t="shared" si="1"/>
        <v>13</v>
      </c>
      <c r="AA2537" s="19"/>
      <c r="AB2537" s="19"/>
      <c r="AC2537" s="19"/>
      <c r="AD2537" s="19"/>
      <c r="AE2537" s="19"/>
      <c r="AF2537" s="19">
        <v>6</v>
      </c>
      <c r="AG2537" s="19"/>
      <c r="AH2537" s="19">
        <v>7</v>
      </c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20">
        <f t="shared" si="3"/>
        <v>0</v>
      </c>
      <c r="AS2537" s="21"/>
      <c r="AT2537" s="21"/>
      <c r="AU2537" s="21"/>
      <c r="AV2537" s="21"/>
      <c r="AW2537" s="21"/>
      <c r="AX2537" s="21"/>
      <c r="AY2537" s="21"/>
      <c r="AZ2537" s="21"/>
      <c r="BA2537" s="21"/>
      <c r="BB2537" s="21"/>
      <c r="BC2537" s="21"/>
      <c r="BD2537" s="21"/>
      <c r="BE2537" s="21"/>
      <c r="BF2537" s="21"/>
      <c r="BG2537" s="21"/>
      <c r="BH2537" s="21"/>
      <c r="BI2537" s="21"/>
      <c r="BJ2537" s="22">
        <f t="shared" si="21"/>
        <v>0</v>
      </c>
      <c r="BK2537" s="21"/>
      <c r="BL2537" s="21"/>
      <c r="BM2537" s="21"/>
      <c r="BN2537" s="23">
        <f t="shared" si="7"/>
        <v>0</v>
      </c>
      <c r="BO2537" s="23"/>
      <c r="BP2537" s="23"/>
      <c r="BQ2537" s="23"/>
      <c r="BR2537" s="23"/>
      <c r="BS2537" s="23"/>
      <c r="BT2537" s="23"/>
      <c r="BU2537" s="23"/>
      <c r="BV2537" s="23"/>
      <c r="BW2537" s="23"/>
      <c r="BX2537" s="23"/>
      <c r="BY2537" s="23"/>
      <c r="BZ2537" s="23"/>
      <c r="CA2537" s="23"/>
      <c r="CB2537" s="23"/>
      <c r="CC2537" s="23"/>
      <c r="CD2537" s="23"/>
      <c r="CE2537" s="23"/>
      <c r="CF2537" s="21">
        <f t="shared" si="9"/>
        <v>0</v>
      </c>
      <c r="CG2537" s="21"/>
      <c r="CH2537" s="21"/>
      <c r="CI2537" s="21"/>
      <c r="CJ2537" s="21"/>
      <c r="CK2537" s="21"/>
      <c r="CL2537" s="21"/>
      <c r="CM2537" s="21"/>
      <c r="CN2537" s="21"/>
      <c r="CO2537" s="21"/>
      <c r="CP2537" s="21"/>
      <c r="CQ2537" s="21"/>
      <c r="CR2537" s="21"/>
      <c r="CS2537" s="21"/>
      <c r="CT2537" s="21"/>
      <c r="CU2537" s="21"/>
      <c r="CV2537" s="21"/>
      <c r="CW2537" s="21"/>
      <c r="CX2537" s="23">
        <f t="shared" si="11"/>
        <v>0</v>
      </c>
      <c r="CY2537" s="23"/>
      <c r="CZ2537" s="23"/>
      <c r="DA2537" s="23"/>
      <c r="DB2537" s="23"/>
      <c r="DC2537" s="23"/>
      <c r="DD2537" s="23"/>
      <c r="DE2537" s="22">
        <f t="shared" si="13"/>
        <v>0</v>
      </c>
      <c r="DF2537" s="21"/>
      <c r="DG2537" s="21"/>
      <c r="DH2537" s="21"/>
      <c r="DI2537" s="21"/>
      <c r="DJ2537" s="21"/>
      <c r="DK2537" s="24">
        <f t="shared" si="15"/>
        <v>0</v>
      </c>
      <c r="DL2537" s="23"/>
      <c r="DM2537" s="23"/>
      <c r="DN2537" s="3"/>
      <c r="DO2537" s="3"/>
      <c r="DP2537" s="3"/>
      <c r="DQ2537" s="3"/>
      <c r="DR2537" s="3"/>
      <c r="DS2537" s="3"/>
      <c r="DT2537" s="3"/>
      <c r="DU2537" s="3"/>
      <c r="DV2537" s="3"/>
      <c r="DW2537" s="3"/>
      <c r="DX2537" s="3"/>
      <c r="DY2537" s="3"/>
      <c r="DZ2537" s="3"/>
      <c r="EA2537" s="3"/>
      <c r="EB2537" s="3"/>
      <c r="EC2537" s="3"/>
      <c r="ED2537" s="3"/>
      <c r="EE2537" s="3"/>
      <c r="EF2537" s="3"/>
      <c r="EG2537" s="3"/>
    </row>
    <row r="2538" spans="1:137" ht="15.75" customHeight="1">
      <c r="A2538" s="15" t="s">
        <v>8048</v>
      </c>
      <c r="B2538" s="15" t="s">
        <v>8049</v>
      </c>
      <c r="C2538" s="16">
        <v>48136450</v>
      </c>
      <c r="D2538" s="15"/>
      <c r="E2538" s="15" t="s">
        <v>8050</v>
      </c>
      <c r="F2538" s="15" t="s">
        <v>84</v>
      </c>
      <c r="G2538" s="15" t="s">
        <v>101</v>
      </c>
      <c r="H2538" s="15" t="s">
        <v>86</v>
      </c>
      <c r="I2538" s="17">
        <f t="shared" si="18"/>
        <v>0</v>
      </c>
      <c r="J2538" s="17"/>
      <c r="K2538" s="17"/>
      <c r="L2538" s="17"/>
      <c r="M2538" s="17"/>
      <c r="N2538" s="17"/>
      <c r="O2538" s="17"/>
      <c r="P2538" s="17"/>
      <c r="Q2538" s="17"/>
      <c r="R2538" s="17"/>
      <c r="S2538" s="17"/>
      <c r="T2538" s="17"/>
      <c r="U2538" s="17"/>
      <c r="V2538" s="17"/>
      <c r="W2538" s="17"/>
      <c r="X2538" s="17"/>
      <c r="Y2538" s="17"/>
      <c r="Z2538" s="18">
        <f t="shared" si="1"/>
        <v>13</v>
      </c>
      <c r="AA2538" s="19"/>
      <c r="AB2538" s="19"/>
      <c r="AC2538" s="19"/>
      <c r="AD2538" s="19"/>
      <c r="AE2538" s="19"/>
      <c r="AF2538" s="19">
        <v>6</v>
      </c>
      <c r="AG2538" s="19"/>
      <c r="AH2538" s="19">
        <v>7</v>
      </c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20">
        <f t="shared" si="3"/>
        <v>0</v>
      </c>
      <c r="AS2538" s="21"/>
      <c r="AT2538" s="21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21"/>
      <c r="BE2538" s="21"/>
      <c r="BF2538" s="21"/>
      <c r="BG2538" s="21"/>
      <c r="BH2538" s="21"/>
      <c r="BI2538" s="21"/>
      <c r="BJ2538" s="22">
        <f t="shared" si="21"/>
        <v>0</v>
      </c>
      <c r="BK2538" s="21"/>
      <c r="BL2538" s="21"/>
      <c r="BM2538" s="21"/>
      <c r="BN2538" s="23">
        <f t="shared" si="7"/>
        <v>0</v>
      </c>
      <c r="BO2538" s="23"/>
      <c r="BP2538" s="23"/>
      <c r="BQ2538" s="23"/>
      <c r="BR2538" s="23"/>
      <c r="BS2538" s="23"/>
      <c r="BT2538" s="23"/>
      <c r="BU2538" s="23"/>
      <c r="BV2538" s="23"/>
      <c r="BW2538" s="23"/>
      <c r="BX2538" s="23"/>
      <c r="BY2538" s="23"/>
      <c r="BZ2538" s="23"/>
      <c r="CA2538" s="23"/>
      <c r="CB2538" s="23"/>
      <c r="CC2538" s="23"/>
      <c r="CD2538" s="23"/>
      <c r="CE2538" s="23"/>
      <c r="CF2538" s="21">
        <f t="shared" si="9"/>
        <v>0</v>
      </c>
      <c r="CG2538" s="21"/>
      <c r="CH2538" s="21"/>
      <c r="CI2538" s="21"/>
      <c r="CJ2538" s="21"/>
      <c r="CK2538" s="21"/>
      <c r="CL2538" s="21"/>
      <c r="CM2538" s="21"/>
      <c r="CN2538" s="21"/>
      <c r="CO2538" s="21"/>
      <c r="CP2538" s="21"/>
      <c r="CQ2538" s="21"/>
      <c r="CR2538" s="21"/>
      <c r="CS2538" s="21"/>
      <c r="CT2538" s="21"/>
      <c r="CU2538" s="21"/>
      <c r="CV2538" s="21"/>
      <c r="CW2538" s="21"/>
      <c r="CX2538" s="23">
        <f t="shared" si="11"/>
        <v>0</v>
      </c>
      <c r="CY2538" s="23"/>
      <c r="CZ2538" s="23"/>
      <c r="DA2538" s="23"/>
      <c r="DB2538" s="23"/>
      <c r="DC2538" s="23"/>
      <c r="DD2538" s="23"/>
      <c r="DE2538" s="22">
        <f t="shared" si="13"/>
        <v>0</v>
      </c>
      <c r="DF2538" s="21"/>
      <c r="DG2538" s="21"/>
      <c r="DH2538" s="21"/>
      <c r="DI2538" s="21"/>
      <c r="DJ2538" s="21"/>
      <c r="DK2538" s="24">
        <f t="shared" si="15"/>
        <v>0</v>
      </c>
      <c r="DL2538" s="23"/>
      <c r="DM2538" s="23"/>
      <c r="DN2538" s="3"/>
      <c r="DO2538" s="3"/>
      <c r="DP2538" s="3"/>
      <c r="DQ2538" s="3"/>
      <c r="DR2538" s="3"/>
      <c r="DS2538" s="3"/>
      <c r="DT2538" s="3"/>
      <c r="DU2538" s="3"/>
      <c r="DV2538" s="3"/>
      <c r="DW2538" s="3"/>
      <c r="DX2538" s="3"/>
      <c r="DY2538" s="3"/>
      <c r="DZ2538" s="3"/>
      <c r="EA2538" s="3"/>
      <c r="EB2538" s="3"/>
      <c r="EC2538" s="3"/>
      <c r="ED2538" s="3"/>
      <c r="EE2538" s="3"/>
      <c r="EF2538" s="3"/>
      <c r="EG2538" s="3"/>
    </row>
    <row r="2539" spans="1:137" ht="15.75" customHeight="1">
      <c r="A2539" s="15" t="s">
        <v>8051</v>
      </c>
      <c r="B2539" s="15" t="s">
        <v>8052</v>
      </c>
      <c r="C2539" s="16">
        <v>49368885</v>
      </c>
      <c r="D2539" s="15"/>
      <c r="E2539" s="15" t="s">
        <v>8053</v>
      </c>
      <c r="F2539" s="15" t="s">
        <v>84</v>
      </c>
      <c r="G2539" s="15" t="s">
        <v>101</v>
      </c>
      <c r="H2539" s="15" t="s">
        <v>325</v>
      </c>
      <c r="I2539" s="17">
        <f t="shared" si="18"/>
        <v>0</v>
      </c>
      <c r="J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  <c r="U2539" s="17"/>
      <c r="V2539" s="17"/>
      <c r="W2539" s="17"/>
      <c r="X2539" s="17"/>
      <c r="Y2539" s="17"/>
      <c r="Z2539" s="18">
        <f t="shared" si="1"/>
        <v>28</v>
      </c>
      <c r="AA2539" s="19"/>
      <c r="AB2539" s="19"/>
      <c r="AC2539" s="19"/>
      <c r="AD2539" s="19"/>
      <c r="AE2539" s="19"/>
      <c r="AF2539" s="19">
        <v>6</v>
      </c>
      <c r="AG2539" s="19"/>
      <c r="AH2539" s="19">
        <v>7</v>
      </c>
      <c r="AI2539" s="19"/>
      <c r="AJ2539" s="19"/>
      <c r="AK2539" s="19"/>
      <c r="AL2539" s="19"/>
      <c r="AM2539" s="19"/>
      <c r="AN2539" s="19"/>
      <c r="AO2539" s="19"/>
      <c r="AP2539" s="19"/>
      <c r="AQ2539" s="19">
        <v>15</v>
      </c>
      <c r="AR2539" s="20">
        <f t="shared" si="3"/>
        <v>0</v>
      </c>
      <c r="AS2539" s="21"/>
      <c r="AT2539" s="21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21"/>
      <c r="BE2539" s="21"/>
      <c r="BF2539" s="21"/>
      <c r="BG2539" s="21"/>
      <c r="BH2539" s="21"/>
      <c r="BI2539" s="21"/>
      <c r="BJ2539" s="22">
        <f t="shared" si="21"/>
        <v>0</v>
      </c>
      <c r="BK2539" s="21"/>
      <c r="BL2539" s="21"/>
      <c r="BM2539" s="21"/>
      <c r="BN2539" s="23">
        <f t="shared" si="7"/>
        <v>0</v>
      </c>
      <c r="BO2539" s="23"/>
      <c r="BP2539" s="23"/>
      <c r="BQ2539" s="23"/>
      <c r="BR2539" s="23"/>
      <c r="BS2539" s="23"/>
      <c r="BT2539" s="23"/>
      <c r="BU2539" s="23"/>
      <c r="BV2539" s="23"/>
      <c r="BW2539" s="23"/>
      <c r="BX2539" s="23"/>
      <c r="BY2539" s="23"/>
      <c r="BZ2539" s="23"/>
      <c r="CA2539" s="23"/>
      <c r="CB2539" s="23"/>
      <c r="CC2539" s="23"/>
      <c r="CD2539" s="23"/>
      <c r="CE2539" s="23"/>
      <c r="CF2539" s="21">
        <f t="shared" si="9"/>
        <v>0</v>
      </c>
      <c r="CG2539" s="21"/>
      <c r="CH2539" s="21"/>
      <c r="CI2539" s="21"/>
      <c r="CJ2539" s="21"/>
      <c r="CK2539" s="21"/>
      <c r="CL2539" s="21"/>
      <c r="CM2539" s="21"/>
      <c r="CN2539" s="21"/>
      <c r="CO2539" s="21"/>
      <c r="CP2539" s="21"/>
      <c r="CQ2539" s="21"/>
      <c r="CR2539" s="21"/>
      <c r="CS2539" s="21"/>
      <c r="CT2539" s="21"/>
      <c r="CU2539" s="21"/>
      <c r="CV2539" s="21"/>
      <c r="CW2539" s="21"/>
      <c r="CX2539" s="23">
        <f t="shared" si="11"/>
        <v>2</v>
      </c>
      <c r="CY2539" s="23"/>
      <c r="CZ2539" s="23"/>
      <c r="DA2539" s="23"/>
      <c r="DB2539" s="23"/>
      <c r="DC2539" s="23"/>
      <c r="DD2539" s="23">
        <v>2</v>
      </c>
      <c r="DE2539" s="22">
        <f t="shared" si="13"/>
        <v>0</v>
      </c>
      <c r="DF2539" s="21"/>
      <c r="DG2539" s="21"/>
      <c r="DH2539" s="21"/>
      <c r="DI2539" s="21"/>
      <c r="DJ2539" s="21"/>
      <c r="DK2539" s="24">
        <f t="shared" si="15"/>
        <v>0</v>
      </c>
      <c r="DL2539" s="23"/>
      <c r="DM2539" s="23"/>
      <c r="DN2539" s="3"/>
      <c r="DO2539" s="3"/>
      <c r="DP2539" s="3"/>
      <c r="DQ2539" s="3"/>
      <c r="DR2539" s="3"/>
      <c r="DS2539" s="3"/>
      <c r="DT2539" s="3"/>
      <c r="DU2539" s="3"/>
      <c r="DV2539" s="3"/>
      <c r="DW2539" s="3"/>
      <c r="DX2539" s="3"/>
      <c r="DY2539" s="3"/>
      <c r="DZ2539" s="3"/>
      <c r="EA2539" s="3"/>
      <c r="EB2539" s="3"/>
      <c r="EC2539" s="3"/>
      <c r="ED2539" s="3"/>
      <c r="EE2539" s="3"/>
      <c r="EF2539" s="3"/>
      <c r="EG2539" s="3"/>
    </row>
    <row r="2540" spans="1:137" ht="15.75" customHeight="1">
      <c r="A2540" s="15" t="s">
        <v>8054</v>
      </c>
      <c r="B2540" s="15" t="s">
        <v>8055</v>
      </c>
      <c r="C2540" s="16">
        <v>49369709</v>
      </c>
      <c r="D2540" s="15"/>
      <c r="E2540" s="15" t="s">
        <v>8056</v>
      </c>
      <c r="F2540" s="15" t="s">
        <v>84</v>
      </c>
      <c r="G2540" s="15" t="s">
        <v>101</v>
      </c>
      <c r="H2540" s="15" t="s">
        <v>158</v>
      </c>
      <c r="I2540" s="17">
        <f t="shared" si="18"/>
        <v>0</v>
      </c>
      <c r="J2540" s="17"/>
      <c r="K2540" s="17"/>
      <c r="L2540" s="17"/>
      <c r="M2540" s="17"/>
      <c r="N2540" s="17"/>
      <c r="O2540" s="17"/>
      <c r="P2540" s="17"/>
      <c r="Q2540" s="17"/>
      <c r="R2540" s="17"/>
      <c r="S2540" s="17"/>
      <c r="T2540" s="17"/>
      <c r="U2540" s="17"/>
      <c r="V2540" s="17"/>
      <c r="W2540" s="17"/>
      <c r="X2540" s="17"/>
      <c r="Y2540" s="17"/>
      <c r="Z2540" s="18">
        <f t="shared" si="1"/>
        <v>13</v>
      </c>
      <c r="AA2540" s="19"/>
      <c r="AB2540" s="19"/>
      <c r="AC2540" s="19"/>
      <c r="AD2540" s="19"/>
      <c r="AE2540" s="19"/>
      <c r="AF2540" s="19">
        <v>6</v>
      </c>
      <c r="AG2540" s="19"/>
      <c r="AH2540" s="19">
        <v>7</v>
      </c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20">
        <f t="shared" si="3"/>
        <v>0</v>
      </c>
      <c r="AS2540" s="21"/>
      <c r="AT2540" s="21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21"/>
      <c r="BE2540" s="21"/>
      <c r="BF2540" s="21"/>
      <c r="BG2540" s="21"/>
      <c r="BH2540" s="21"/>
      <c r="BI2540" s="21"/>
      <c r="BJ2540" s="22">
        <f t="shared" si="21"/>
        <v>0</v>
      </c>
      <c r="BK2540" s="21"/>
      <c r="BL2540" s="21"/>
      <c r="BM2540" s="21"/>
      <c r="BN2540" s="23">
        <f t="shared" si="7"/>
        <v>0</v>
      </c>
      <c r="BO2540" s="23"/>
      <c r="BP2540" s="23"/>
      <c r="BQ2540" s="23"/>
      <c r="BR2540" s="23"/>
      <c r="BS2540" s="23"/>
      <c r="BT2540" s="23"/>
      <c r="BU2540" s="23"/>
      <c r="BV2540" s="23"/>
      <c r="BW2540" s="23"/>
      <c r="BX2540" s="23"/>
      <c r="BY2540" s="23"/>
      <c r="BZ2540" s="23"/>
      <c r="CA2540" s="23"/>
      <c r="CB2540" s="23"/>
      <c r="CC2540" s="23"/>
      <c r="CD2540" s="23"/>
      <c r="CE2540" s="23"/>
      <c r="CF2540" s="21">
        <f t="shared" si="9"/>
        <v>0</v>
      </c>
      <c r="CG2540" s="21"/>
      <c r="CH2540" s="21"/>
      <c r="CI2540" s="21"/>
      <c r="CJ2540" s="21"/>
      <c r="CK2540" s="21"/>
      <c r="CL2540" s="21"/>
      <c r="CM2540" s="21"/>
      <c r="CN2540" s="21"/>
      <c r="CO2540" s="21"/>
      <c r="CP2540" s="21"/>
      <c r="CQ2540" s="21"/>
      <c r="CR2540" s="21"/>
      <c r="CS2540" s="21"/>
      <c r="CT2540" s="21"/>
      <c r="CU2540" s="21"/>
      <c r="CV2540" s="21"/>
      <c r="CW2540" s="21"/>
      <c r="CX2540" s="23">
        <f t="shared" si="11"/>
        <v>0</v>
      </c>
      <c r="CY2540" s="23"/>
      <c r="CZ2540" s="23"/>
      <c r="DA2540" s="23"/>
      <c r="DB2540" s="23"/>
      <c r="DC2540" s="23"/>
      <c r="DD2540" s="23"/>
      <c r="DE2540" s="22">
        <f t="shared" si="13"/>
        <v>0</v>
      </c>
      <c r="DF2540" s="21"/>
      <c r="DG2540" s="21"/>
      <c r="DH2540" s="21"/>
      <c r="DI2540" s="21"/>
      <c r="DJ2540" s="21"/>
      <c r="DK2540" s="24">
        <f t="shared" si="15"/>
        <v>0</v>
      </c>
      <c r="DL2540" s="23"/>
      <c r="DM2540" s="23"/>
      <c r="DN2540" s="3"/>
      <c r="DO2540" s="3"/>
      <c r="DP2540" s="3"/>
      <c r="DQ2540" s="3"/>
      <c r="DR2540" s="3"/>
      <c r="DS2540" s="3"/>
      <c r="DT2540" s="3"/>
      <c r="DU2540" s="3"/>
      <c r="DV2540" s="3"/>
      <c r="DW2540" s="3"/>
      <c r="DX2540" s="3"/>
      <c r="DY2540" s="3"/>
      <c r="DZ2540" s="3"/>
      <c r="EA2540" s="3"/>
      <c r="EB2540" s="3"/>
      <c r="EC2540" s="3"/>
      <c r="ED2540" s="3"/>
      <c r="EE2540" s="3"/>
      <c r="EF2540" s="3"/>
      <c r="EG2540" s="3"/>
    </row>
    <row r="2541" spans="1:137" ht="15.75" customHeight="1">
      <c r="A2541" s="15" t="s">
        <v>8057</v>
      </c>
      <c r="B2541" s="15" t="s">
        <v>8058</v>
      </c>
      <c r="C2541" s="16">
        <v>49370413</v>
      </c>
      <c r="D2541" s="15"/>
      <c r="E2541" s="15" t="s">
        <v>8059</v>
      </c>
      <c r="F2541" s="15" t="s">
        <v>84</v>
      </c>
      <c r="G2541" s="15" t="s">
        <v>101</v>
      </c>
      <c r="H2541" s="15" t="s">
        <v>216</v>
      </c>
      <c r="I2541" s="17">
        <f t="shared" si="18"/>
        <v>0</v>
      </c>
      <c r="J2541" s="17"/>
      <c r="K2541" s="17"/>
      <c r="L2541" s="17"/>
      <c r="M2541" s="17"/>
      <c r="N2541" s="17"/>
      <c r="O2541" s="17"/>
      <c r="P2541" s="17"/>
      <c r="Q2541" s="17"/>
      <c r="R2541" s="17"/>
      <c r="S2541" s="17"/>
      <c r="T2541" s="17"/>
      <c r="U2541" s="17"/>
      <c r="V2541" s="17"/>
      <c r="W2541" s="17"/>
      <c r="X2541" s="17"/>
      <c r="Y2541" s="17"/>
      <c r="Z2541" s="18">
        <f t="shared" si="1"/>
        <v>13</v>
      </c>
      <c r="AA2541" s="19"/>
      <c r="AB2541" s="19"/>
      <c r="AC2541" s="19"/>
      <c r="AD2541" s="19"/>
      <c r="AE2541" s="19"/>
      <c r="AF2541" s="19">
        <v>6</v>
      </c>
      <c r="AG2541" s="19"/>
      <c r="AH2541" s="19">
        <v>7</v>
      </c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20">
        <f t="shared" si="3"/>
        <v>0</v>
      </c>
      <c r="AS2541" s="21"/>
      <c r="AT2541" s="21"/>
      <c r="AU2541" s="21"/>
      <c r="AV2541" s="21"/>
      <c r="AW2541" s="21"/>
      <c r="AX2541" s="21"/>
      <c r="AY2541" s="21"/>
      <c r="AZ2541" s="21"/>
      <c r="BA2541" s="21"/>
      <c r="BB2541" s="21"/>
      <c r="BC2541" s="21"/>
      <c r="BD2541" s="21"/>
      <c r="BE2541" s="21"/>
      <c r="BF2541" s="21"/>
      <c r="BG2541" s="21"/>
      <c r="BH2541" s="21"/>
      <c r="BI2541" s="21"/>
      <c r="BJ2541" s="22">
        <f t="shared" si="21"/>
        <v>0</v>
      </c>
      <c r="BK2541" s="21"/>
      <c r="BL2541" s="21"/>
      <c r="BM2541" s="21"/>
      <c r="BN2541" s="23">
        <f t="shared" si="7"/>
        <v>0</v>
      </c>
      <c r="BO2541" s="23"/>
      <c r="BP2541" s="23"/>
      <c r="BQ2541" s="23"/>
      <c r="BR2541" s="23"/>
      <c r="BS2541" s="23"/>
      <c r="BT2541" s="23"/>
      <c r="BU2541" s="23"/>
      <c r="BV2541" s="23"/>
      <c r="BW2541" s="23"/>
      <c r="BX2541" s="23"/>
      <c r="BY2541" s="23"/>
      <c r="BZ2541" s="23"/>
      <c r="CA2541" s="23"/>
      <c r="CB2541" s="23"/>
      <c r="CC2541" s="23"/>
      <c r="CD2541" s="23"/>
      <c r="CE2541" s="23"/>
      <c r="CF2541" s="21">
        <f t="shared" si="9"/>
        <v>0</v>
      </c>
      <c r="CG2541" s="21"/>
      <c r="CH2541" s="21"/>
      <c r="CI2541" s="21"/>
      <c r="CJ2541" s="21"/>
      <c r="CK2541" s="21"/>
      <c r="CL2541" s="21"/>
      <c r="CM2541" s="21"/>
      <c r="CN2541" s="21"/>
      <c r="CO2541" s="21"/>
      <c r="CP2541" s="21"/>
      <c r="CQ2541" s="21"/>
      <c r="CR2541" s="21"/>
      <c r="CS2541" s="21"/>
      <c r="CT2541" s="21"/>
      <c r="CU2541" s="21"/>
      <c r="CV2541" s="21"/>
      <c r="CW2541" s="21"/>
      <c r="CX2541" s="23">
        <f t="shared" si="11"/>
        <v>0</v>
      </c>
      <c r="CY2541" s="23"/>
      <c r="CZ2541" s="23"/>
      <c r="DA2541" s="23"/>
      <c r="DB2541" s="23"/>
      <c r="DC2541" s="23"/>
      <c r="DD2541" s="23"/>
      <c r="DE2541" s="22">
        <f t="shared" si="13"/>
        <v>0</v>
      </c>
      <c r="DF2541" s="21"/>
      <c r="DG2541" s="21"/>
      <c r="DH2541" s="21"/>
      <c r="DI2541" s="21"/>
      <c r="DJ2541" s="21"/>
      <c r="DK2541" s="24">
        <f t="shared" si="15"/>
        <v>0</v>
      </c>
      <c r="DL2541" s="23"/>
      <c r="DM2541" s="23"/>
      <c r="DN2541" s="3"/>
      <c r="DO2541" s="3"/>
      <c r="DP2541" s="3"/>
      <c r="DQ2541" s="3"/>
      <c r="DR2541" s="3"/>
      <c r="DS2541" s="3"/>
      <c r="DT2541" s="3"/>
      <c r="DU2541" s="3"/>
      <c r="DV2541" s="3"/>
      <c r="DW2541" s="3"/>
      <c r="DX2541" s="3"/>
      <c r="DY2541" s="3"/>
      <c r="DZ2541" s="3"/>
      <c r="EA2541" s="3"/>
      <c r="EB2541" s="3"/>
      <c r="EC2541" s="3"/>
      <c r="ED2541" s="3"/>
      <c r="EE2541" s="3"/>
      <c r="EF2541" s="3"/>
      <c r="EG2541" s="3"/>
    </row>
    <row r="2542" spans="1:137" ht="15.75" customHeight="1">
      <c r="A2542" s="15" t="s">
        <v>8060</v>
      </c>
      <c r="B2542" s="15" t="s">
        <v>8061</v>
      </c>
      <c r="C2542" s="16">
        <v>49624997</v>
      </c>
      <c r="D2542" s="15"/>
      <c r="E2542" s="15" t="s">
        <v>8062</v>
      </c>
      <c r="F2542" s="15" t="s">
        <v>84</v>
      </c>
      <c r="G2542" s="15" t="s">
        <v>101</v>
      </c>
      <c r="H2542" s="15" t="s">
        <v>158</v>
      </c>
      <c r="I2542" s="17">
        <f t="shared" si="18"/>
        <v>0</v>
      </c>
      <c r="J2542" s="17"/>
      <c r="K2542" s="17"/>
      <c r="L2542" s="17"/>
      <c r="M2542" s="17"/>
      <c r="N2542" s="17"/>
      <c r="O2542" s="17"/>
      <c r="P2542" s="17"/>
      <c r="Q2542" s="17"/>
      <c r="R2542" s="17"/>
      <c r="S2542" s="17"/>
      <c r="T2542" s="17"/>
      <c r="U2542" s="17"/>
      <c r="V2542" s="17"/>
      <c r="W2542" s="17"/>
      <c r="X2542" s="17"/>
      <c r="Y2542" s="17"/>
      <c r="Z2542" s="18">
        <f t="shared" si="1"/>
        <v>13</v>
      </c>
      <c r="AA2542" s="19"/>
      <c r="AB2542" s="19"/>
      <c r="AC2542" s="19"/>
      <c r="AD2542" s="19"/>
      <c r="AE2542" s="19"/>
      <c r="AF2542" s="19">
        <v>6</v>
      </c>
      <c r="AG2542" s="19"/>
      <c r="AH2542" s="19">
        <v>7</v>
      </c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20">
        <f t="shared" si="3"/>
        <v>0</v>
      </c>
      <c r="AS2542" s="21"/>
      <c r="AT2542" s="21"/>
      <c r="AU2542" s="21"/>
      <c r="AV2542" s="21"/>
      <c r="AW2542" s="21"/>
      <c r="AX2542" s="21"/>
      <c r="AY2542" s="21"/>
      <c r="AZ2542" s="21"/>
      <c r="BA2542" s="21"/>
      <c r="BB2542" s="21"/>
      <c r="BC2542" s="21"/>
      <c r="BD2542" s="21"/>
      <c r="BE2542" s="21"/>
      <c r="BF2542" s="21"/>
      <c r="BG2542" s="21"/>
      <c r="BH2542" s="21"/>
      <c r="BI2542" s="21"/>
      <c r="BJ2542" s="22">
        <f t="shared" si="21"/>
        <v>0</v>
      </c>
      <c r="BK2542" s="21"/>
      <c r="BL2542" s="21"/>
      <c r="BM2542" s="21"/>
      <c r="BN2542" s="23">
        <f t="shared" si="7"/>
        <v>0</v>
      </c>
      <c r="BO2542" s="23"/>
      <c r="BP2542" s="23"/>
      <c r="BQ2542" s="23"/>
      <c r="BR2542" s="23"/>
      <c r="BS2542" s="23"/>
      <c r="BT2542" s="23"/>
      <c r="BU2542" s="23"/>
      <c r="BV2542" s="23"/>
      <c r="BW2542" s="23"/>
      <c r="BX2542" s="23"/>
      <c r="BY2542" s="23"/>
      <c r="BZ2542" s="23"/>
      <c r="CA2542" s="23"/>
      <c r="CB2542" s="23"/>
      <c r="CC2542" s="23"/>
      <c r="CD2542" s="23"/>
      <c r="CE2542" s="23"/>
      <c r="CF2542" s="21">
        <f t="shared" si="9"/>
        <v>0</v>
      </c>
      <c r="CG2542" s="21"/>
      <c r="CH2542" s="21"/>
      <c r="CI2542" s="21"/>
      <c r="CJ2542" s="21"/>
      <c r="CK2542" s="21"/>
      <c r="CL2542" s="21"/>
      <c r="CM2542" s="21"/>
      <c r="CN2542" s="21"/>
      <c r="CO2542" s="21"/>
      <c r="CP2542" s="21"/>
      <c r="CQ2542" s="21"/>
      <c r="CR2542" s="21"/>
      <c r="CS2542" s="21"/>
      <c r="CT2542" s="21"/>
      <c r="CU2542" s="21"/>
      <c r="CV2542" s="21"/>
      <c r="CW2542" s="21"/>
      <c r="CX2542" s="23">
        <f t="shared" si="11"/>
        <v>0</v>
      </c>
      <c r="CY2542" s="23"/>
      <c r="CZ2542" s="23"/>
      <c r="DA2542" s="23"/>
      <c r="DB2542" s="23"/>
      <c r="DC2542" s="23"/>
      <c r="DD2542" s="23"/>
      <c r="DE2542" s="22">
        <f t="shared" si="13"/>
        <v>0</v>
      </c>
      <c r="DF2542" s="21"/>
      <c r="DG2542" s="21"/>
      <c r="DH2542" s="21"/>
      <c r="DI2542" s="21"/>
      <c r="DJ2542" s="21"/>
      <c r="DK2542" s="24">
        <f t="shared" si="15"/>
        <v>0</v>
      </c>
      <c r="DL2542" s="23"/>
      <c r="DM2542" s="23"/>
      <c r="DN2542" s="3"/>
      <c r="DO2542" s="3"/>
      <c r="DP2542" s="3"/>
      <c r="DQ2542" s="3"/>
      <c r="DR2542" s="3"/>
      <c r="DS2542" s="3"/>
      <c r="DT2542" s="3"/>
      <c r="DU2542" s="3"/>
      <c r="DV2542" s="3"/>
      <c r="DW2542" s="3"/>
      <c r="DX2542" s="3"/>
      <c r="DY2542" s="3"/>
      <c r="DZ2542" s="3"/>
      <c r="EA2542" s="3"/>
      <c r="EB2542" s="3"/>
      <c r="EC2542" s="3"/>
      <c r="ED2542" s="3"/>
      <c r="EE2542" s="3"/>
      <c r="EF2542" s="3"/>
      <c r="EG2542" s="3"/>
    </row>
    <row r="2543" spans="1:137" ht="15.75" customHeight="1">
      <c r="A2543" s="15" t="s">
        <v>4755</v>
      </c>
      <c r="B2543" s="15" t="s">
        <v>8063</v>
      </c>
      <c r="C2543" s="16">
        <v>61382124</v>
      </c>
      <c r="D2543" s="15"/>
      <c r="E2543" s="15">
        <v>23136</v>
      </c>
      <c r="F2543" s="15" t="s">
        <v>84</v>
      </c>
      <c r="G2543" s="15" t="s">
        <v>101</v>
      </c>
      <c r="H2543" s="15" t="s">
        <v>57</v>
      </c>
      <c r="I2543" s="17">
        <f t="shared" si="18"/>
        <v>0</v>
      </c>
      <c r="J2543" s="17"/>
      <c r="K2543" s="17"/>
      <c r="L2543" s="17"/>
      <c r="M2543" s="17"/>
      <c r="N2543" s="17"/>
      <c r="O2543" s="17"/>
      <c r="P2543" s="17"/>
      <c r="Q2543" s="17"/>
      <c r="R2543" s="17"/>
      <c r="S2543" s="17"/>
      <c r="T2543" s="17"/>
      <c r="U2543" s="17"/>
      <c r="V2543" s="17"/>
      <c r="W2543" s="17"/>
      <c r="X2543" s="17"/>
      <c r="Y2543" s="17"/>
      <c r="Z2543" s="18">
        <f t="shared" si="1"/>
        <v>13</v>
      </c>
      <c r="AA2543" s="19"/>
      <c r="AB2543" s="19"/>
      <c r="AC2543" s="19"/>
      <c r="AD2543" s="19"/>
      <c r="AE2543" s="19"/>
      <c r="AF2543" s="19">
        <v>6</v>
      </c>
      <c r="AG2543" s="19"/>
      <c r="AH2543" s="19">
        <v>7</v>
      </c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20">
        <f t="shared" si="3"/>
        <v>0</v>
      </c>
      <c r="AS2543" s="21"/>
      <c r="AT2543" s="21"/>
      <c r="AU2543" s="21"/>
      <c r="AV2543" s="21"/>
      <c r="AW2543" s="21"/>
      <c r="AX2543" s="21"/>
      <c r="AY2543" s="21"/>
      <c r="AZ2543" s="21"/>
      <c r="BA2543" s="21"/>
      <c r="BB2543" s="21"/>
      <c r="BC2543" s="21"/>
      <c r="BD2543" s="21"/>
      <c r="BE2543" s="21"/>
      <c r="BF2543" s="21"/>
      <c r="BG2543" s="21"/>
      <c r="BH2543" s="21"/>
      <c r="BI2543" s="21"/>
      <c r="BJ2543" s="22">
        <f t="shared" si="21"/>
        <v>0</v>
      </c>
      <c r="BK2543" s="21"/>
      <c r="BL2543" s="21"/>
      <c r="BM2543" s="21"/>
      <c r="BN2543" s="23">
        <f t="shared" si="7"/>
        <v>0</v>
      </c>
      <c r="BO2543" s="23"/>
      <c r="BP2543" s="23"/>
      <c r="BQ2543" s="23"/>
      <c r="BR2543" s="23"/>
      <c r="BS2543" s="23"/>
      <c r="BT2543" s="23"/>
      <c r="BU2543" s="23"/>
      <c r="BV2543" s="23"/>
      <c r="BW2543" s="23"/>
      <c r="BX2543" s="23"/>
      <c r="BY2543" s="23"/>
      <c r="BZ2543" s="23"/>
      <c r="CA2543" s="23"/>
      <c r="CB2543" s="23"/>
      <c r="CC2543" s="23"/>
      <c r="CD2543" s="23"/>
      <c r="CE2543" s="23"/>
      <c r="CF2543" s="21">
        <f t="shared" si="9"/>
        <v>0</v>
      </c>
      <c r="CG2543" s="21"/>
      <c r="CH2543" s="21"/>
      <c r="CI2543" s="21"/>
      <c r="CJ2543" s="21"/>
      <c r="CK2543" s="21"/>
      <c r="CL2543" s="21"/>
      <c r="CM2543" s="21"/>
      <c r="CN2543" s="21"/>
      <c r="CO2543" s="21"/>
      <c r="CP2543" s="21"/>
      <c r="CQ2543" s="21"/>
      <c r="CR2543" s="21"/>
      <c r="CS2543" s="21"/>
      <c r="CT2543" s="21"/>
      <c r="CU2543" s="21"/>
      <c r="CV2543" s="21"/>
      <c r="CW2543" s="21"/>
      <c r="CX2543" s="23">
        <f t="shared" si="11"/>
        <v>0</v>
      </c>
      <c r="CY2543" s="23"/>
      <c r="CZ2543" s="23"/>
      <c r="DA2543" s="23"/>
      <c r="DB2543" s="23"/>
      <c r="DC2543" s="23"/>
      <c r="DD2543" s="23"/>
      <c r="DE2543" s="22">
        <f t="shared" si="13"/>
        <v>0</v>
      </c>
      <c r="DF2543" s="21"/>
      <c r="DG2543" s="21"/>
      <c r="DH2543" s="21"/>
      <c r="DI2543" s="21"/>
      <c r="DJ2543" s="21"/>
      <c r="DK2543" s="24">
        <f t="shared" si="15"/>
        <v>0</v>
      </c>
      <c r="DL2543" s="23"/>
      <c r="DM2543" s="23"/>
      <c r="DN2543" s="3"/>
      <c r="DO2543" s="3"/>
      <c r="DP2543" s="3"/>
      <c r="DQ2543" s="3"/>
      <c r="DR2543" s="3"/>
      <c r="DS2543" s="3"/>
      <c r="DT2543" s="3"/>
      <c r="DU2543" s="3"/>
      <c r="DV2543" s="3"/>
      <c r="DW2543" s="3"/>
      <c r="DX2543" s="3"/>
      <c r="DY2543" s="3"/>
      <c r="DZ2543" s="3"/>
      <c r="EA2543" s="3"/>
      <c r="EB2543" s="3"/>
      <c r="EC2543" s="3"/>
      <c r="ED2543" s="3"/>
      <c r="EE2543" s="3"/>
      <c r="EF2543" s="3"/>
      <c r="EG2543" s="3"/>
    </row>
    <row r="2544" spans="1:137" ht="15.75" customHeight="1">
      <c r="A2544" s="15" t="s">
        <v>3028</v>
      </c>
      <c r="B2544" s="15" t="s">
        <v>8064</v>
      </c>
      <c r="C2544" s="16">
        <v>61382582</v>
      </c>
      <c r="D2544" s="15"/>
      <c r="E2544" s="15" t="s">
        <v>8065</v>
      </c>
      <c r="F2544" s="15" t="s">
        <v>84</v>
      </c>
      <c r="G2544" s="15" t="s">
        <v>101</v>
      </c>
      <c r="H2544" s="15" t="s">
        <v>57</v>
      </c>
      <c r="I2544" s="17">
        <f t="shared" si="18"/>
        <v>0</v>
      </c>
      <c r="J2544" s="17"/>
      <c r="K2544" s="17"/>
      <c r="L2544" s="17"/>
      <c r="M2544" s="17"/>
      <c r="N2544" s="17"/>
      <c r="O2544" s="17"/>
      <c r="P2544" s="17"/>
      <c r="Q2544" s="17"/>
      <c r="R2544" s="17"/>
      <c r="S2544" s="17"/>
      <c r="T2544" s="17"/>
      <c r="U2544" s="17"/>
      <c r="V2544" s="17"/>
      <c r="W2544" s="17"/>
      <c r="X2544" s="17"/>
      <c r="Y2544" s="17"/>
      <c r="Z2544" s="18">
        <f t="shared" si="1"/>
        <v>12</v>
      </c>
      <c r="AA2544" s="19"/>
      <c r="AB2544" s="19"/>
      <c r="AC2544" s="19"/>
      <c r="AD2544" s="19"/>
      <c r="AE2544" s="19"/>
      <c r="AF2544" s="19">
        <v>6</v>
      </c>
      <c r="AG2544" s="19"/>
      <c r="AH2544" s="19">
        <v>6</v>
      </c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20">
        <f t="shared" si="3"/>
        <v>0</v>
      </c>
      <c r="AS2544" s="21"/>
      <c r="AT2544" s="21"/>
      <c r="AU2544" s="21"/>
      <c r="AV2544" s="21"/>
      <c r="AW2544" s="21"/>
      <c r="AX2544" s="21"/>
      <c r="AY2544" s="21"/>
      <c r="AZ2544" s="21"/>
      <c r="BA2544" s="21"/>
      <c r="BB2544" s="21"/>
      <c r="BC2544" s="21"/>
      <c r="BD2544" s="21"/>
      <c r="BE2544" s="21"/>
      <c r="BF2544" s="21"/>
      <c r="BG2544" s="21"/>
      <c r="BH2544" s="21"/>
      <c r="BI2544" s="21"/>
      <c r="BJ2544" s="22">
        <f t="shared" si="21"/>
        <v>0</v>
      </c>
      <c r="BK2544" s="21"/>
      <c r="BL2544" s="21"/>
      <c r="BM2544" s="21"/>
      <c r="BN2544" s="23">
        <f t="shared" si="7"/>
        <v>5</v>
      </c>
      <c r="BO2544" s="23"/>
      <c r="BP2544" s="23"/>
      <c r="BQ2544" s="23">
        <v>5</v>
      </c>
      <c r="BR2544" s="23"/>
      <c r="BS2544" s="23"/>
      <c r="BT2544" s="23"/>
      <c r="BU2544" s="23"/>
      <c r="BV2544" s="23"/>
      <c r="BW2544" s="23"/>
      <c r="BX2544" s="23"/>
      <c r="BY2544" s="23"/>
      <c r="BZ2544" s="23"/>
      <c r="CA2544" s="23"/>
      <c r="CB2544" s="23"/>
      <c r="CC2544" s="23"/>
      <c r="CD2544" s="23"/>
      <c r="CE2544" s="23"/>
      <c r="CF2544" s="21">
        <f t="shared" si="9"/>
        <v>0</v>
      </c>
      <c r="CG2544" s="21"/>
      <c r="CH2544" s="21"/>
      <c r="CI2544" s="21"/>
      <c r="CJ2544" s="21"/>
      <c r="CK2544" s="21"/>
      <c r="CL2544" s="21"/>
      <c r="CM2544" s="21"/>
      <c r="CN2544" s="21"/>
      <c r="CO2544" s="21"/>
      <c r="CP2544" s="21"/>
      <c r="CQ2544" s="21"/>
      <c r="CR2544" s="21"/>
      <c r="CS2544" s="21"/>
      <c r="CT2544" s="21"/>
      <c r="CU2544" s="21"/>
      <c r="CV2544" s="21"/>
      <c r="CW2544" s="21"/>
      <c r="CX2544" s="23">
        <f t="shared" si="11"/>
        <v>0</v>
      </c>
      <c r="CY2544" s="23"/>
      <c r="CZ2544" s="23"/>
      <c r="DA2544" s="23"/>
      <c r="DB2544" s="23"/>
      <c r="DC2544" s="23"/>
      <c r="DD2544" s="23"/>
      <c r="DE2544" s="22">
        <f t="shared" si="13"/>
        <v>0</v>
      </c>
      <c r="DF2544" s="21"/>
      <c r="DG2544" s="21"/>
      <c r="DH2544" s="21"/>
      <c r="DI2544" s="21"/>
      <c r="DJ2544" s="21"/>
      <c r="DK2544" s="24">
        <f t="shared" si="15"/>
        <v>0</v>
      </c>
      <c r="DL2544" s="23"/>
      <c r="DM2544" s="23"/>
      <c r="DN2544" s="3"/>
      <c r="DO2544" s="3"/>
      <c r="DP2544" s="3"/>
      <c r="DQ2544" s="3"/>
      <c r="DR2544" s="3"/>
      <c r="DS2544" s="3"/>
      <c r="DT2544" s="3"/>
      <c r="DU2544" s="3"/>
      <c r="DV2544" s="3"/>
      <c r="DW2544" s="3"/>
      <c r="DX2544" s="3"/>
      <c r="DY2544" s="3"/>
      <c r="DZ2544" s="3"/>
      <c r="EA2544" s="3"/>
      <c r="EB2544" s="3"/>
      <c r="EC2544" s="3"/>
      <c r="ED2544" s="3"/>
      <c r="EE2544" s="3"/>
      <c r="EF2544" s="3"/>
      <c r="EG2544" s="3"/>
    </row>
    <row r="2545" spans="1:137" ht="15.75" customHeight="1">
      <c r="A2545" s="15" t="s">
        <v>8066</v>
      </c>
      <c r="B2545" s="15" t="s">
        <v>8067</v>
      </c>
      <c r="C2545" s="16">
        <v>61386332</v>
      </c>
      <c r="D2545" s="15"/>
      <c r="E2545" s="15" t="s">
        <v>8068</v>
      </c>
      <c r="F2545" s="15" t="s">
        <v>84</v>
      </c>
      <c r="G2545" s="15" t="s">
        <v>101</v>
      </c>
      <c r="H2545" s="15" t="s">
        <v>195</v>
      </c>
      <c r="I2545" s="17">
        <f t="shared" si="18"/>
        <v>0</v>
      </c>
      <c r="J2545" s="17"/>
      <c r="K2545" s="17"/>
      <c r="L2545" s="17"/>
      <c r="M2545" s="17"/>
      <c r="N2545" s="17"/>
      <c r="O2545" s="17"/>
      <c r="P2545" s="17"/>
      <c r="Q2545" s="17"/>
      <c r="R2545" s="17"/>
      <c r="S2545" s="17"/>
      <c r="T2545" s="17"/>
      <c r="U2545" s="17"/>
      <c r="V2545" s="17"/>
      <c r="W2545" s="17"/>
      <c r="X2545" s="17"/>
      <c r="Y2545" s="17"/>
      <c r="Z2545" s="18">
        <f t="shared" si="1"/>
        <v>13</v>
      </c>
      <c r="AA2545" s="19"/>
      <c r="AB2545" s="19"/>
      <c r="AC2545" s="19"/>
      <c r="AD2545" s="19"/>
      <c r="AE2545" s="19"/>
      <c r="AF2545" s="19">
        <v>6</v>
      </c>
      <c r="AG2545" s="19"/>
      <c r="AH2545" s="19">
        <v>7</v>
      </c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20">
        <f t="shared" si="3"/>
        <v>0</v>
      </c>
      <c r="AS2545" s="21"/>
      <c r="AT2545" s="21"/>
      <c r="AU2545" s="21"/>
      <c r="AV2545" s="21"/>
      <c r="AW2545" s="21"/>
      <c r="AX2545" s="21"/>
      <c r="AY2545" s="21"/>
      <c r="AZ2545" s="21"/>
      <c r="BA2545" s="21"/>
      <c r="BB2545" s="21"/>
      <c r="BC2545" s="21"/>
      <c r="BD2545" s="21"/>
      <c r="BE2545" s="21"/>
      <c r="BF2545" s="21"/>
      <c r="BG2545" s="21"/>
      <c r="BH2545" s="21"/>
      <c r="BI2545" s="21"/>
      <c r="BJ2545" s="22">
        <f t="shared" si="21"/>
        <v>0</v>
      </c>
      <c r="BK2545" s="21"/>
      <c r="BL2545" s="21"/>
      <c r="BM2545" s="21"/>
      <c r="BN2545" s="23">
        <f t="shared" si="7"/>
        <v>0</v>
      </c>
      <c r="BO2545" s="23"/>
      <c r="BP2545" s="23"/>
      <c r="BQ2545" s="23"/>
      <c r="BR2545" s="23"/>
      <c r="BS2545" s="23"/>
      <c r="BT2545" s="23"/>
      <c r="BU2545" s="23"/>
      <c r="BV2545" s="23"/>
      <c r="BW2545" s="23"/>
      <c r="BX2545" s="23"/>
      <c r="BY2545" s="23"/>
      <c r="BZ2545" s="23"/>
      <c r="CA2545" s="23"/>
      <c r="CB2545" s="23"/>
      <c r="CC2545" s="23"/>
      <c r="CD2545" s="23"/>
      <c r="CE2545" s="23"/>
      <c r="CF2545" s="21">
        <f t="shared" si="9"/>
        <v>0</v>
      </c>
      <c r="CG2545" s="21"/>
      <c r="CH2545" s="21"/>
      <c r="CI2545" s="21"/>
      <c r="CJ2545" s="21"/>
      <c r="CK2545" s="21"/>
      <c r="CL2545" s="21"/>
      <c r="CM2545" s="21"/>
      <c r="CN2545" s="21"/>
      <c r="CO2545" s="21"/>
      <c r="CP2545" s="21"/>
      <c r="CQ2545" s="21"/>
      <c r="CR2545" s="21"/>
      <c r="CS2545" s="21"/>
      <c r="CT2545" s="21"/>
      <c r="CU2545" s="21"/>
      <c r="CV2545" s="21"/>
      <c r="CW2545" s="21"/>
      <c r="CX2545" s="23">
        <f t="shared" si="11"/>
        <v>0</v>
      </c>
      <c r="CY2545" s="23"/>
      <c r="CZ2545" s="23"/>
      <c r="DA2545" s="23"/>
      <c r="DB2545" s="23"/>
      <c r="DC2545" s="23"/>
      <c r="DD2545" s="23"/>
      <c r="DE2545" s="22">
        <f t="shared" si="13"/>
        <v>0</v>
      </c>
      <c r="DF2545" s="21"/>
      <c r="DG2545" s="21"/>
      <c r="DH2545" s="21"/>
      <c r="DI2545" s="21"/>
      <c r="DJ2545" s="21"/>
      <c r="DK2545" s="24">
        <f t="shared" si="15"/>
        <v>0</v>
      </c>
      <c r="DL2545" s="23"/>
      <c r="DM2545" s="23"/>
      <c r="DN2545" s="3"/>
      <c r="DO2545" s="3"/>
      <c r="DP2545" s="3"/>
      <c r="DQ2545" s="3"/>
      <c r="DR2545" s="3"/>
      <c r="DS2545" s="3"/>
      <c r="DT2545" s="3"/>
      <c r="DU2545" s="3"/>
      <c r="DV2545" s="3"/>
      <c r="DW2545" s="3"/>
      <c r="DX2545" s="3"/>
      <c r="DY2545" s="3"/>
      <c r="DZ2545" s="3"/>
      <c r="EA2545" s="3"/>
      <c r="EB2545" s="3"/>
      <c r="EC2545" s="3"/>
      <c r="ED2545" s="3"/>
      <c r="EE2545" s="3"/>
      <c r="EF2545" s="3"/>
      <c r="EG2545" s="3"/>
    </row>
    <row r="2546" spans="1:137" ht="15.75" customHeight="1">
      <c r="A2546" s="15" t="s">
        <v>8069</v>
      </c>
      <c r="B2546" s="15" t="s">
        <v>8070</v>
      </c>
      <c r="C2546" s="16">
        <v>61389013</v>
      </c>
      <c r="D2546" s="15"/>
      <c r="E2546" s="15" t="s">
        <v>8071</v>
      </c>
      <c r="F2546" s="15" t="s">
        <v>84</v>
      </c>
      <c r="G2546" s="15" t="s">
        <v>101</v>
      </c>
      <c r="H2546" s="15" t="s">
        <v>80</v>
      </c>
      <c r="I2546" s="17">
        <f t="shared" si="18"/>
        <v>0</v>
      </c>
      <c r="J2546" s="17"/>
      <c r="K2546" s="17"/>
      <c r="L2546" s="17"/>
      <c r="M2546" s="17"/>
      <c r="N2546" s="17"/>
      <c r="O2546" s="17"/>
      <c r="P2546" s="17"/>
      <c r="Q2546" s="17"/>
      <c r="R2546" s="17"/>
      <c r="S2546" s="17"/>
      <c r="T2546" s="17"/>
      <c r="U2546" s="17"/>
      <c r="V2546" s="17"/>
      <c r="W2546" s="17"/>
      <c r="X2546" s="17"/>
      <c r="Y2546" s="17"/>
      <c r="Z2546" s="18">
        <f t="shared" si="1"/>
        <v>13</v>
      </c>
      <c r="AA2546" s="19"/>
      <c r="AB2546" s="19"/>
      <c r="AC2546" s="19"/>
      <c r="AD2546" s="19"/>
      <c r="AE2546" s="19"/>
      <c r="AF2546" s="19">
        <v>6</v>
      </c>
      <c r="AG2546" s="19"/>
      <c r="AH2546" s="19">
        <v>7</v>
      </c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20">
        <f t="shared" si="3"/>
        <v>0</v>
      </c>
      <c r="AS2546" s="21"/>
      <c r="AT2546" s="21"/>
      <c r="AU2546" s="21"/>
      <c r="AV2546" s="21"/>
      <c r="AW2546" s="21"/>
      <c r="AX2546" s="21"/>
      <c r="AY2546" s="21"/>
      <c r="AZ2546" s="21"/>
      <c r="BA2546" s="21"/>
      <c r="BB2546" s="21"/>
      <c r="BC2546" s="21"/>
      <c r="BD2546" s="21"/>
      <c r="BE2546" s="21"/>
      <c r="BF2546" s="21"/>
      <c r="BG2546" s="21"/>
      <c r="BH2546" s="21"/>
      <c r="BI2546" s="21"/>
      <c r="BJ2546" s="22">
        <f t="shared" si="21"/>
        <v>0</v>
      </c>
      <c r="BK2546" s="21"/>
      <c r="BL2546" s="21"/>
      <c r="BM2546" s="21"/>
      <c r="BN2546" s="23">
        <f t="shared" si="7"/>
        <v>0</v>
      </c>
      <c r="BO2546" s="23"/>
      <c r="BP2546" s="23"/>
      <c r="BQ2546" s="23"/>
      <c r="BR2546" s="23"/>
      <c r="BS2546" s="23"/>
      <c r="BT2546" s="23"/>
      <c r="BU2546" s="23"/>
      <c r="BV2546" s="23"/>
      <c r="BW2546" s="23"/>
      <c r="BX2546" s="23"/>
      <c r="BY2546" s="23"/>
      <c r="BZ2546" s="23"/>
      <c r="CA2546" s="23"/>
      <c r="CB2546" s="23"/>
      <c r="CC2546" s="23"/>
      <c r="CD2546" s="23"/>
      <c r="CE2546" s="23"/>
      <c r="CF2546" s="21">
        <f t="shared" si="9"/>
        <v>0</v>
      </c>
      <c r="CG2546" s="21"/>
      <c r="CH2546" s="21"/>
      <c r="CI2546" s="21"/>
      <c r="CJ2546" s="21"/>
      <c r="CK2546" s="21"/>
      <c r="CL2546" s="21"/>
      <c r="CM2546" s="21"/>
      <c r="CN2546" s="21"/>
      <c r="CO2546" s="21"/>
      <c r="CP2546" s="21"/>
      <c r="CQ2546" s="21"/>
      <c r="CR2546" s="21"/>
      <c r="CS2546" s="21"/>
      <c r="CT2546" s="21"/>
      <c r="CU2546" s="21"/>
      <c r="CV2546" s="21"/>
      <c r="CW2546" s="21"/>
      <c r="CX2546" s="23">
        <f t="shared" si="11"/>
        <v>0</v>
      </c>
      <c r="CY2546" s="23"/>
      <c r="CZ2546" s="23"/>
      <c r="DA2546" s="23"/>
      <c r="DB2546" s="23"/>
      <c r="DC2546" s="23"/>
      <c r="DD2546" s="23"/>
      <c r="DE2546" s="22">
        <f t="shared" si="13"/>
        <v>0</v>
      </c>
      <c r="DF2546" s="21"/>
      <c r="DG2546" s="21"/>
      <c r="DH2546" s="21"/>
      <c r="DI2546" s="21"/>
      <c r="DJ2546" s="21"/>
      <c r="DK2546" s="24">
        <f t="shared" si="15"/>
        <v>0</v>
      </c>
      <c r="DL2546" s="23"/>
      <c r="DM2546" s="23"/>
      <c r="DN2546" s="3"/>
      <c r="DO2546" s="3"/>
      <c r="DP2546" s="3"/>
      <c r="DQ2546" s="3"/>
      <c r="DR2546" s="3"/>
      <c r="DS2546" s="3"/>
      <c r="DT2546" s="3"/>
      <c r="DU2546" s="3"/>
      <c r="DV2546" s="3"/>
      <c r="DW2546" s="3"/>
      <c r="DX2546" s="3"/>
      <c r="DY2546" s="3"/>
      <c r="DZ2546" s="3"/>
      <c r="EA2546" s="3"/>
      <c r="EB2546" s="3"/>
      <c r="EC2546" s="3"/>
      <c r="ED2546" s="3"/>
      <c r="EE2546" s="3"/>
      <c r="EF2546" s="3"/>
      <c r="EG2546" s="3"/>
    </row>
    <row r="2547" spans="1:137" ht="15.75" customHeight="1">
      <c r="A2547" s="15" t="s">
        <v>8072</v>
      </c>
      <c r="B2547" s="15" t="s">
        <v>8073</v>
      </c>
      <c r="C2547" s="16">
        <v>61816451</v>
      </c>
      <c r="D2547" s="15"/>
      <c r="E2547" s="15" t="s">
        <v>8074</v>
      </c>
      <c r="F2547" s="15" t="s">
        <v>84</v>
      </c>
      <c r="G2547" s="15" t="s">
        <v>101</v>
      </c>
      <c r="H2547" s="15" t="s">
        <v>158</v>
      </c>
      <c r="I2547" s="17">
        <f t="shared" si="18"/>
        <v>0</v>
      </c>
      <c r="J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  <c r="U2547" s="17"/>
      <c r="V2547" s="17"/>
      <c r="W2547" s="17"/>
      <c r="X2547" s="17"/>
      <c r="Y2547" s="17"/>
      <c r="Z2547" s="18">
        <f t="shared" si="1"/>
        <v>13</v>
      </c>
      <c r="AA2547" s="19"/>
      <c r="AB2547" s="19"/>
      <c r="AC2547" s="19"/>
      <c r="AD2547" s="19"/>
      <c r="AE2547" s="19"/>
      <c r="AF2547" s="19">
        <v>6</v>
      </c>
      <c r="AG2547" s="19"/>
      <c r="AH2547" s="19">
        <v>7</v>
      </c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20">
        <f t="shared" si="3"/>
        <v>0</v>
      </c>
      <c r="AS2547" s="21"/>
      <c r="AT2547" s="21"/>
      <c r="AU2547" s="21"/>
      <c r="AV2547" s="21"/>
      <c r="AW2547" s="21"/>
      <c r="AX2547" s="21"/>
      <c r="AY2547" s="21"/>
      <c r="AZ2547" s="21"/>
      <c r="BA2547" s="21"/>
      <c r="BB2547" s="21"/>
      <c r="BC2547" s="21"/>
      <c r="BD2547" s="21"/>
      <c r="BE2547" s="21"/>
      <c r="BF2547" s="21"/>
      <c r="BG2547" s="21"/>
      <c r="BH2547" s="21"/>
      <c r="BI2547" s="21"/>
      <c r="BJ2547" s="22">
        <f t="shared" si="21"/>
        <v>0</v>
      </c>
      <c r="BK2547" s="21"/>
      <c r="BL2547" s="21"/>
      <c r="BM2547" s="21"/>
      <c r="BN2547" s="23">
        <f t="shared" si="7"/>
        <v>0</v>
      </c>
      <c r="BO2547" s="23"/>
      <c r="BP2547" s="23"/>
      <c r="BQ2547" s="23"/>
      <c r="BR2547" s="23"/>
      <c r="BS2547" s="23"/>
      <c r="BT2547" s="23"/>
      <c r="BU2547" s="23"/>
      <c r="BV2547" s="23"/>
      <c r="BW2547" s="23"/>
      <c r="BX2547" s="23"/>
      <c r="BY2547" s="23"/>
      <c r="BZ2547" s="23"/>
      <c r="CA2547" s="23"/>
      <c r="CB2547" s="23"/>
      <c r="CC2547" s="23"/>
      <c r="CD2547" s="23"/>
      <c r="CE2547" s="23"/>
      <c r="CF2547" s="21">
        <f t="shared" si="9"/>
        <v>0</v>
      </c>
      <c r="CG2547" s="21"/>
      <c r="CH2547" s="21"/>
      <c r="CI2547" s="21"/>
      <c r="CJ2547" s="21"/>
      <c r="CK2547" s="21"/>
      <c r="CL2547" s="21"/>
      <c r="CM2547" s="21"/>
      <c r="CN2547" s="21"/>
      <c r="CO2547" s="21"/>
      <c r="CP2547" s="21"/>
      <c r="CQ2547" s="21"/>
      <c r="CR2547" s="21"/>
      <c r="CS2547" s="21"/>
      <c r="CT2547" s="21"/>
      <c r="CU2547" s="21"/>
      <c r="CV2547" s="21"/>
      <c r="CW2547" s="21"/>
      <c r="CX2547" s="23">
        <f t="shared" si="11"/>
        <v>0</v>
      </c>
      <c r="CY2547" s="23"/>
      <c r="CZ2547" s="23"/>
      <c r="DA2547" s="23"/>
      <c r="DB2547" s="23"/>
      <c r="DC2547" s="23"/>
      <c r="DD2547" s="23"/>
      <c r="DE2547" s="22">
        <f t="shared" si="13"/>
        <v>0</v>
      </c>
      <c r="DF2547" s="21"/>
      <c r="DG2547" s="21"/>
      <c r="DH2547" s="21"/>
      <c r="DI2547" s="21"/>
      <c r="DJ2547" s="21"/>
      <c r="DK2547" s="24">
        <f t="shared" si="15"/>
        <v>0</v>
      </c>
      <c r="DL2547" s="23"/>
      <c r="DM2547" s="23"/>
      <c r="DN2547" s="3"/>
      <c r="DO2547" s="3"/>
      <c r="DP2547" s="3"/>
      <c r="DQ2547" s="3"/>
      <c r="DR2547" s="3"/>
      <c r="DS2547" s="3"/>
      <c r="DT2547" s="3"/>
      <c r="DU2547" s="3"/>
      <c r="DV2547" s="3"/>
      <c r="DW2547" s="3"/>
      <c r="DX2547" s="3"/>
      <c r="DY2547" s="3"/>
      <c r="DZ2547" s="3"/>
      <c r="EA2547" s="3"/>
      <c r="EB2547" s="3"/>
      <c r="EC2547" s="3"/>
      <c r="ED2547" s="3"/>
      <c r="EE2547" s="3"/>
      <c r="EF2547" s="3"/>
      <c r="EG2547" s="3"/>
    </row>
    <row r="2548" spans="1:137" ht="15.75" customHeight="1">
      <c r="A2548" s="15" t="s">
        <v>8075</v>
      </c>
      <c r="B2548" s="15" t="s">
        <v>8076</v>
      </c>
      <c r="C2548" s="16">
        <v>62933035</v>
      </c>
      <c r="D2548" s="15"/>
      <c r="E2548" s="15" t="s">
        <v>8077</v>
      </c>
      <c r="F2548" s="15" t="s">
        <v>84</v>
      </c>
      <c r="G2548" s="15" t="s">
        <v>101</v>
      </c>
      <c r="H2548" s="15" t="s">
        <v>86</v>
      </c>
      <c r="I2548" s="17">
        <f t="shared" si="18"/>
        <v>0</v>
      </c>
      <c r="J2548" s="17"/>
      <c r="K2548" s="17"/>
      <c r="L2548" s="17"/>
      <c r="M2548" s="17"/>
      <c r="N2548" s="17"/>
      <c r="O2548" s="17"/>
      <c r="P2548" s="17"/>
      <c r="Q2548" s="17"/>
      <c r="R2548" s="17"/>
      <c r="S2548" s="17"/>
      <c r="T2548" s="17"/>
      <c r="U2548" s="17"/>
      <c r="V2548" s="17"/>
      <c r="W2548" s="17"/>
      <c r="X2548" s="17"/>
      <c r="Y2548" s="17"/>
      <c r="Z2548" s="18">
        <f t="shared" si="1"/>
        <v>19</v>
      </c>
      <c r="AA2548" s="19"/>
      <c r="AB2548" s="19"/>
      <c r="AC2548" s="19"/>
      <c r="AD2548" s="19"/>
      <c r="AE2548" s="19"/>
      <c r="AF2548" s="25">
        <v>12</v>
      </c>
      <c r="AG2548" s="19"/>
      <c r="AH2548" s="19">
        <v>7</v>
      </c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20">
        <f t="shared" si="3"/>
        <v>0</v>
      </c>
      <c r="AS2548" s="21"/>
      <c r="AT2548" s="21"/>
      <c r="AU2548" s="21"/>
      <c r="AV2548" s="21"/>
      <c r="AW2548" s="21"/>
      <c r="AX2548" s="21"/>
      <c r="AY2548" s="21"/>
      <c r="AZ2548" s="21"/>
      <c r="BA2548" s="21"/>
      <c r="BB2548" s="21"/>
      <c r="BC2548" s="21"/>
      <c r="BD2548" s="21"/>
      <c r="BE2548" s="21"/>
      <c r="BF2548" s="21"/>
      <c r="BG2548" s="21"/>
      <c r="BH2548" s="21"/>
      <c r="BI2548" s="21"/>
      <c r="BJ2548" s="22">
        <f t="shared" si="21"/>
        <v>0</v>
      </c>
      <c r="BK2548" s="21"/>
      <c r="BL2548" s="21"/>
      <c r="BM2548" s="21"/>
      <c r="BN2548" s="23">
        <f t="shared" si="7"/>
        <v>0</v>
      </c>
      <c r="BO2548" s="23"/>
      <c r="BP2548" s="23"/>
      <c r="BQ2548" s="23"/>
      <c r="BR2548" s="23"/>
      <c r="BS2548" s="23"/>
      <c r="BT2548" s="23"/>
      <c r="BU2548" s="23"/>
      <c r="BV2548" s="23"/>
      <c r="BW2548" s="23"/>
      <c r="BX2548" s="23"/>
      <c r="BY2548" s="23"/>
      <c r="BZ2548" s="23"/>
      <c r="CA2548" s="23"/>
      <c r="CB2548" s="23"/>
      <c r="CC2548" s="23"/>
      <c r="CD2548" s="23"/>
      <c r="CE2548" s="23"/>
      <c r="CF2548" s="21">
        <f t="shared" si="9"/>
        <v>0</v>
      </c>
      <c r="CG2548" s="21"/>
      <c r="CH2548" s="21"/>
      <c r="CI2548" s="21"/>
      <c r="CJ2548" s="21"/>
      <c r="CK2548" s="21"/>
      <c r="CL2548" s="21"/>
      <c r="CM2548" s="21"/>
      <c r="CN2548" s="21"/>
      <c r="CO2548" s="21"/>
      <c r="CP2548" s="21"/>
      <c r="CQ2548" s="21"/>
      <c r="CR2548" s="21"/>
      <c r="CS2548" s="21"/>
      <c r="CT2548" s="21"/>
      <c r="CU2548" s="21"/>
      <c r="CV2548" s="21"/>
      <c r="CW2548" s="21"/>
      <c r="CX2548" s="23">
        <f t="shared" si="11"/>
        <v>0</v>
      </c>
      <c r="CY2548" s="23"/>
      <c r="CZ2548" s="23"/>
      <c r="DA2548" s="23"/>
      <c r="DB2548" s="23"/>
      <c r="DC2548" s="23"/>
      <c r="DD2548" s="23"/>
      <c r="DE2548" s="22">
        <f t="shared" si="13"/>
        <v>0</v>
      </c>
      <c r="DF2548" s="21"/>
      <c r="DG2548" s="21"/>
      <c r="DH2548" s="21"/>
      <c r="DI2548" s="21"/>
      <c r="DJ2548" s="21"/>
      <c r="DK2548" s="24">
        <f t="shared" si="15"/>
        <v>0</v>
      </c>
      <c r="DL2548" s="23"/>
      <c r="DM2548" s="23"/>
      <c r="DN2548" s="3"/>
      <c r="DO2548" s="3"/>
      <c r="DP2548" s="3"/>
      <c r="DQ2548" s="3"/>
      <c r="DR2548" s="3"/>
      <c r="DS2548" s="3"/>
      <c r="DT2548" s="3"/>
      <c r="DU2548" s="3"/>
      <c r="DV2548" s="3"/>
      <c r="DW2548" s="3"/>
      <c r="DX2548" s="3"/>
      <c r="DY2548" s="3"/>
      <c r="DZ2548" s="3"/>
      <c r="EA2548" s="3"/>
      <c r="EB2548" s="3"/>
      <c r="EC2548" s="3"/>
      <c r="ED2548" s="3"/>
      <c r="EE2548" s="3"/>
      <c r="EF2548" s="3"/>
      <c r="EG2548" s="3"/>
    </row>
    <row r="2549" spans="1:137" ht="15.75" customHeight="1">
      <c r="A2549" s="15" t="s">
        <v>8078</v>
      </c>
      <c r="B2549" s="15" t="s">
        <v>8079</v>
      </c>
      <c r="C2549" s="16">
        <v>63149401</v>
      </c>
      <c r="D2549" s="15"/>
      <c r="E2549" s="15" t="s">
        <v>8080</v>
      </c>
      <c r="F2549" s="15" t="s">
        <v>84</v>
      </c>
      <c r="G2549" s="15" t="s">
        <v>101</v>
      </c>
      <c r="H2549" s="15" t="s">
        <v>86</v>
      </c>
      <c r="I2549" s="17">
        <f t="shared" si="18"/>
        <v>0</v>
      </c>
      <c r="J2549" s="17"/>
      <c r="K2549" s="17"/>
      <c r="L2549" s="17"/>
      <c r="M2549" s="17"/>
      <c r="N2549" s="17"/>
      <c r="O2549" s="17"/>
      <c r="P2549" s="17"/>
      <c r="Q2549" s="17"/>
      <c r="R2549" s="17"/>
      <c r="S2549" s="17"/>
      <c r="T2549" s="17"/>
      <c r="U2549" s="17"/>
      <c r="V2549" s="17"/>
      <c r="W2549" s="17"/>
      <c r="X2549" s="17"/>
      <c r="Y2549" s="17"/>
      <c r="Z2549" s="18">
        <f t="shared" si="1"/>
        <v>13</v>
      </c>
      <c r="AA2549" s="19"/>
      <c r="AB2549" s="19"/>
      <c r="AC2549" s="19"/>
      <c r="AD2549" s="19"/>
      <c r="AE2549" s="19"/>
      <c r="AF2549" s="19">
        <v>6</v>
      </c>
      <c r="AG2549" s="19"/>
      <c r="AH2549" s="19">
        <v>7</v>
      </c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20">
        <f t="shared" si="3"/>
        <v>0</v>
      </c>
      <c r="AS2549" s="21"/>
      <c r="AT2549" s="21"/>
      <c r="AU2549" s="21"/>
      <c r="AV2549" s="21"/>
      <c r="AW2549" s="21"/>
      <c r="AX2549" s="21"/>
      <c r="AY2549" s="21"/>
      <c r="AZ2549" s="21"/>
      <c r="BA2549" s="21"/>
      <c r="BB2549" s="21"/>
      <c r="BC2549" s="21"/>
      <c r="BD2549" s="21"/>
      <c r="BE2549" s="21"/>
      <c r="BF2549" s="21"/>
      <c r="BG2549" s="21"/>
      <c r="BH2549" s="21"/>
      <c r="BI2549" s="21"/>
      <c r="BJ2549" s="22">
        <f t="shared" si="21"/>
        <v>0</v>
      </c>
      <c r="BK2549" s="21"/>
      <c r="BL2549" s="21"/>
      <c r="BM2549" s="21"/>
      <c r="BN2549" s="23">
        <f t="shared" si="7"/>
        <v>0</v>
      </c>
      <c r="BO2549" s="23"/>
      <c r="BP2549" s="23"/>
      <c r="BQ2549" s="23"/>
      <c r="BR2549" s="23"/>
      <c r="BS2549" s="23"/>
      <c r="BT2549" s="23"/>
      <c r="BU2549" s="23"/>
      <c r="BV2549" s="23"/>
      <c r="BW2549" s="23"/>
      <c r="BX2549" s="23"/>
      <c r="BY2549" s="23"/>
      <c r="BZ2549" s="23"/>
      <c r="CA2549" s="23"/>
      <c r="CB2549" s="23"/>
      <c r="CC2549" s="23"/>
      <c r="CD2549" s="23"/>
      <c r="CE2549" s="23"/>
      <c r="CF2549" s="21">
        <f t="shared" si="9"/>
        <v>0</v>
      </c>
      <c r="CG2549" s="21"/>
      <c r="CH2549" s="21"/>
      <c r="CI2549" s="21"/>
      <c r="CJ2549" s="21"/>
      <c r="CK2549" s="21"/>
      <c r="CL2549" s="21"/>
      <c r="CM2549" s="21"/>
      <c r="CN2549" s="21"/>
      <c r="CO2549" s="21"/>
      <c r="CP2549" s="21"/>
      <c r="CQ2549" s="21"/>
      <c r="CR2549" s="21"/>
      <c r="CS2549" s="21"/>
      <c r="CT2549" s="21"/>
      <c r="CU2549" s="21"/>
      <c r="CV2549" s="21"/>
      <c r="CW2549" s="21"/>
      <c r="CX2549" s="23">
        <f t="shared" si="11"/>
        <v>0</v>
      </c>
      <c r="CY2549" s="23"/>
      <c r="CZ2549" s="23"/>
      <c r="DA2549" s="23"/>
      <c r="DB2549" s="23"/>
      <c r="DC2549" s="23"/>
      <c r="DD2549" s="23"/>
      <c r="DE2549" s="22">
        <f t="shared" si="13"/>
        <v>0</v>
      </c>
      <c r="DF2549" s="21"/>
      <c r="DG2549" s="21"/>
      <c r="DH2549" s="21"/>
      <c r="DI2549" s="21"/>
      <c r="DJ2549" s="21"/>
      <c r="DK2549" s="24">
        <f t="shared" si="15"/>
        <v>0</v>
      </c>
      <c r="DL2549" s="23"/>
      <c r="DM2549" s="23"/>
      <c r="DN2549" s="3"/>
      <c r="DO2549" s="3"/>
      <c r="DP2549" s="3"/>
      <c r="DQ2549" s="3"/>
      <c r="DR2549" s="3"/>
      <c r="DS2549" s="3"/>
      <c r="DT2549" s="3"/>
      <c r="DU2549" s="3"/>
      <c r="DV2549" s="3"/>
      <c r="DW2549" s="3"/>
      <c r="DX2549" s="3"/>
      <c r="DY2549" s="3"/>
      <c r="DZ2549" s="3"/>
      <c r="EA2549" s="3"/>
      <c r="EB2549" s="3"/>
      <c r="EC2549" s="3"/>
      <c r="ED2549" s="3"/>
      <c r="EE2549" s="3"/>
      <c r="EF2549" s="3"/>
      <c r="EG2549" s="3"/>
    </row>
    <row r="2550" spans="1:137" ht="15.75" customHeight="1">
      <c r="A2550" s="15" t="s">
        <v>8081</v>
      </c>
      <c r="B2550" s="15" t="s">
        <v>8082</v>
      </c>
      <c r="C2550" s="16">
        <v>65399269</v>
      </c>
      <c r="D2550" s="15"/>
      <c r="E2550" s="15" t="s">
        <v>8083</v>
      </c>
      <c r="F2550" s="15" t="s">
        <v>84</v>
      </c>
      <c r="G2550" s="15" t="s">
        <v>101</v>
      </c>
      <c r="H2550" s="15" t="s">
        <v>72</v>
      </c>
      <c r="I2550" s="17">
        <f t="shared" si="18"/>
        <v>0</v>
      </c>
      <c r="J2550" s="17"/>
      <c r="K2550" s="17"/>
      <c r="L2550" s="17"/>
      <c r="M2550" s="17"/>
      <c r="N2550" s="17"/>
      <c r="O2550" s="17"/>
      <c r="P2550" s="17"/>
      <c r="Q2550" s="17"/>
      <c r="R2550" s="17"/>
      <c r="S2550" s="17"/>
      <c r="T2550" s="17"/>
      <c r="U2550" s="17"/>
      <c r="V2550" s="17"/>
      <c r="W2550" s="17"/>
      <c r="X2550" s="17"/>
      <c r="Y2550" s="17"/>
      <c r="Z2550" s="18">
        <f t="shared" si="1"/>
        <v>13</v>
      </c>
      <c r="AA2550" s="19"/>
      <c r="AB2550" s="19"/>
      <c r="AC2550" s="19"/>
      <c r="AD2550" s="19"/>
      <c r="AE2550" s="19"/>
      <c r="AF2550" s="19">
        <v>6</v>
      </c>
      <c r="AG2550" s="19"/>
      <c r="AH2550" s="19">
        <v>7</v>
      </c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20">
        <f t="shared" si="3"/>
        <v>0</v>
      </c>
      <c r="AS2550" s="21"/>
      <c r="AT2550" s="21"/>
      <c r="AU2550" s="21"/>
      <c r="AV2550" s="21"/>
      <c r="AW2550" s="21"/>
      <c r="AX2550" s="21"/>
      <c r="AY2550" s="21"/>
      <c r="AZ2550" s="21"/>
      <c r="BA2550" s="21"/>
      <c r="BB2550" s="21"/>
      <c r="BC2550" s="21"/>
      <c r="BD2550" s="21"/>
      <c r="BE2550" s="21"/>
      <c r="BF2550" s="21"/>
      <c r="BG2550" s="21"/>
      <c r="BH2550" s="21"/>
      <c r="BI2550" s="21"/>
      <c r="BJ2550" s="22">
        <f t="shared" si="21"/>
        <v>0</v>
      </c>
      <c r="BK2550" s="21"/>
      <c r="BL2550" s="21"/>
      <c r="BM2550" s="21"/>
      <c r="BN2550" s="23">
        <f t="shared" si="7"/>
        <v>0</v>
      </c>
      <c r="BO2550" s="23"/>
      <c r="BP2550" s="23"/>
      <c r="BQ2550" s="23"/>
      <c r="BR2550" s="23"/>
      <c r="BS2550" s="23"/>
      <c r="BT2550" s="23"/>
      <c r="BU2550" s="23"/>
      <c r="BV2550" s="23"/>
      <c r="BW2550" s="23"/>
      <c r="BX2550" s="23"/>
      <c r="BY2550" s="23"/>
      <c r="BZ2550" s="23"/>
      <c r="CA2550" s="23"/>
      <c r="CB2550" s="23"/>
      <c r="CC2550" s="23"/>
      <c r="CD2550" s="23"/>
      <c r="CE2550" s="23"/>
      <c r="CF2550" s="21">
        <f t="shared" si="9"/>
        <v>0</v>
      </c>
      <c r="CG2550" s="21"/>
      <c r="CH2550" s="21"/>
      <c r="CI2550" s="21"/>
      <c r="CJ2550" s="21"/>
      <c r="CK2550" s="21"/>
      <c r="CL2550" s="21"/>
      <c r="CM2550" s="21"/>
      <c r="CN2550" s="21"/>
      <c r="CO2550" s="21"/>
      <c r="CP2550" s="21"/>
      <c r="CQ2550" s="21"/>
      <c r="CR2550" s="21"/>
      <c r="CS2550" s="21"/>
      <c r="CT2550" s="21"/>
      <c r="CU2550" s="21"/>
      <c r="CV2550" s="21"/>
      <c r="CW2550" s="21"/>
      <c r="CX2550" s="23">
        <f t="shared" si="11"/>
        <v>0</v>
      </c>
      <c r="CY2550" s="23"/>
      <c r="CZ2550" s="23"/>
      <c r="DA2550" s="23"/>
      <c r="DB2550" s="23"/>
      <c r="DC2550" s="23"/>
      <c r="DD2550" s="23"/>
      <c r="DE2550" s="22">
        <f t="shared" si="13"/>
        <v>0</v>
      </c>
      <c r="DF2550" s="21"/>
      <c r="DG2550" s="21"/>
      <c r="DH2550" s="21"/>
      <c r="DI2550" s="21"/>
      <c r="DJ2550" s="21"/>
      <c r="DK2550" s="24">
        <f t="shared" si="15"/>
        <v>0</v>
      </c>
      <c r="DL2550" s="23"/>
      <c r="DM2550" s="23"/>
      <c r="DN2550" s="3"/>
      <c r="DO2550" s="3"/>
      <c r="DP2550" s="3"/>
      <c r="DQ2550" s="3"/>
      <c r="DR2550" s="3"/>
      <c r="DS2550" s="3"/>
      <c r="DT2550" s="3"/>
      <c r="DU2550" s="3"/>
      <c r="DV2550" s="3"/>
      <c r="DW2550" s="3"/>
      <c r="DX2550" s="3"/>
      <c r="DY2550" s="3"/>
      <c r="DZ2550" s="3"/>
      <c r="EA2550" s="3"/>
      <c r="EB2550" s="3"/>
      <c r="EC2550" s="3"/>
      <c r="ED2550" s="3"/>
      <c r="EE2550" s="3"/>
      <c r="EF2550" s="3"/>
      <c r="EG2550" s="3"/>
    </row>
    <row r="2551" spans="1:137" ht="15.75" customHeight="1">
      <c r="A2551" s="15" t="s">
        <v>8084</v>
      </c>
      <c r="B2551" s="15" t="s">
        <v>123</v>
      </c>
      <c r="C2551" s="16">
        <v>65998626</v>
      </c>
      <c r="D2551" s="15"/>
      <c r="E2551" s="15" t="s">
        <v>8085</v>
      </c>
      <c r="F2551" s="15" t="s">
        <v>84</v>
      </c>
      <c r="G2551" s="15" t="s">
        <v>101</v>
      </c>
      <c r="H2551" s="15" t="s">
        <v>57</v>
      </c>
      <c r="I2551" s="17">
        <f t="shared" si="18"/>
        <v>0</v>
      </c>
      <c r="J2551" s="17"/>
      <c r="K2551" s="17"/>
      <c r="L2551" s="17"/>
      <c r="M2551" s="17"/>
      <c r="N2551" s="17"/>
      <c r="O2551" s="17"/>
      <c r="P2551" s="17"/>
      <c r="Q2551" s="17"/>
      <c r="R2551" s="17"/>
      <c r="S2551" s="17"/>
      <c r="T2551" s="17"/>
      <c r="U2551" s="17"/>
      <c r="V2551" s="17"/>
      <c r="W2551" s="17"/>
      <c r="X2551" s="17"/>
      <c r="Y2551" s="17"/>
      <c r="Z2551" s="18">
        <f t="shared" si="1"/>
        <v>12</v>
      </c>
      <c r="AA2551" s="19"/>
      <c r="AB2551" s="19"/>
      <c r="AC2551" s="19"/>
      <c r="AD2551" s="19"/>
      <c r="AE2551" s="19"/>
      <c r="AF2551" s="19">
        <v>6</v>
      </c>
      <c r="AG2551" s="19"/>
      <c r="AH2551" s="19">
        <v>6</v>
      </c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20">
        <f t="shared" si="3"/>
        <v>0</v>
      </c>
      <c r="AS2551" s="21"/>
      <c r="AT2551" s="21"/>
      <c r="AU2551" s="21"/>
      <c r="AV2551" s="21"/>
      <c r="AW2551" s="21"/>
      <c r="AX2551" s="21"/>
      <c r="AY2551" s="21"/>
      <c r="AZ2551" s="21"/>
      <c r="BA2551" s="21"/>
      <c r="BB2551" s="21"/>
      <c r="BC2551" s="21"/>
      <c r="BD2551" s="21"/>
      <c r="BE2551" s="21"/>
      <c r="BF2551" s="21"/>
      <c r="BG2551" s="21"/>
      <c r="BH2551" s="21"/>
      <c r="BI2551" s="21"/>
      <c r="BJ2551" s="22">
        <f t="shared" si="21"/>
        <v>0</v>
      </c>
      <c r="BK2551" s="21"/>
      <c r="BL2551" s="21"/>
      <c r="BM2551" s="21"/>
      <c r="BN2551" s="23">
        <f t="shared" si="7"/>
        <v>0</v>
      </c>
      <c r="BO2551" s="23"/>
      <c r="BP2551" s="23"/>
      <c r="BQ2551" s="23"/>
      <c r="BR2551" s="23"/>
      <c r="BS2551" s="23"/>
      <c r="BT2551" s="23"/>
      <c r="BU2551" s="23"/>
      <c r="BV2551" s="23"/>
      <c r="BW2551" s="23"/>
      <c r="BX2551" s="23"/>
      <c r="BY2551" s="23"/>
      <c r="BZ2551" s="23"/>
      <c r="CA2551" s="23"/>
      <c r="CB2551" s="23"/>
      <c r="CC2551" s="23"/>
      <c r="CD2551" s="23"/>
      <c r="CE2551" s="23"/>
      <c r="CF2551" s="21">
        <f t="shared" si="9"/>
        <v>0</v>
      </c>
      <c r="CG2551" s="21"/>
      <c r="CH2551" s="21"/>
      <c r="CI2551" s="21"/>
      <c r="CJ2551" s="21"/>
      <c r="CK2551" s="21"/>
      <c r="CL2551" s="21"/>
      <c r="CM2551" s="21"/>
      <c r="CN2551" s="21"/>
      <c r="CO2551" s="21"/>
      <c r="CP2551" s="21"/>
      <c r="CQ2551" s="21"/>
      <c r="CR2551" s="21"/>
      <c r="CS2551" s="21"/>
      <c r="CT2551" s="21"/>
      <c r="CU2551" s="21"/>
      <c r="CV2551" s="21"/>
      <c r="CW2551" s="21"/>
      <c r="CX2551" s="23">
        <f t="shared" si="11"/>
        <v>0</v>
      </c>
      <c r="CY2551" s="23"/>
      <c r="CZ2551" s="23"/>
      <c r="DA2551" s="23"/>
      <c r="DB2551" s="23"/>
      <c r="DC2551" s="23"/>
      <c r="DD2551" s="23"/>
      <c r="DE2551" s="22">
        <f t="shared" si="13"/>
        <v>0</v>
      </c>
      <c r="DF2551" s="21"/>
      <c r="DG2551" s="21"/>
      <c r="DH2551" s="21"/>
      <c r="DI2551" s="21"/>
      <c r="DJ2551" s="21"/>
      <c r="DK2551" s="24">
        <f t="shared" si="15"/>
        <v>0</v>
      </c>
      <c r="DL2551" s="23"/>
      <c r="DM2551" s="23"/>
      <c r="DN2551" s="3"/>
      <c r="DO2551" s="3"/>
      <c r="DP2551" s="3"/>
      <c r="DQ2551" s="3"/>
      <c r="DR2551" s="3"/>
      <c r="DS2551" s="3"/>
      <c r="DT2551" s="3"/>
      <c r="DU2551" s="3"/>
      <c r="DV2551" s="3"/>
      <c r="DW2551" s="3"/>
      <c r="DX2551" s="3"/>
      <c r="DY2551" s="3"/>
      <c r="DZ2551" s="3"/>
      <c r="EA2551" s="3"/>
      <c r="EB2551" s="3"/>
      <c r="EC2551" s="3"/>
      <c r="ED2551" s="3"/>
      <c r="EE2551" s="3"/>
      <c r="EF2551" s="3"/>
      <c r="EG2551" s="3"/>
    </row>
    <row r="2552" spans="1:137" ht="15.75" customHeight="1">
      <c r="A2552" s="15" t="s">
        <v>8086</v>
      </c>
      <c r="B2552" s="15" t="s">
        <v>8087</v>
      </c>
      <c r="C2552" s="16">
        <v>67798331</v>
      </c>
      <c r="D2552" s="15"/>
      <c r="E2552" s="15" t="s">
        <v>8088</v>
      </c>
      <c r="F2552" s="15" t="s">
        <v>84</v>
      </c>
      <c r="G2552" s="15" t="s">
        <v>101</v>
      </c>
      <c r="H2552" s="15" t="s">
        <v>57</v>
      </c>
      <c r="I2552" s="17">
        <f t="shared" si="18"/>
        <v>0</v>
      </c>
      <c r="J2552" s="17"/>
      <c r="K2552" s="17"/>
      <c r="L2552" s="17"/>
      <c r="M2552" s="17"/>
      <c r="N2552" s="17"/>
      <c r="O2552" s="17"/>
      <c r="P2552" s="17"/>
      <c r="Q2552" s="17"/>
      <c r="R2552" s="17"/>
      <c r="S2552" s="17"/>
      <c r="T2552" s="17"/>
      <c r="U2552" s="17"/>
      <c r="V2552" s="17"/>
      <c r="W2552" s="17"/>
      <c r="X2552" s="17"/>
      <c r="Y2552" s="17"/>
      <c r="Z2552" s="18">
        <f t="shared" si="1"/>
        <v>13</v>
      </c>
      <c r="AA2552" s="19"/>
      <c r="AB2552" s="19"/>
      <c r="AC2552" s="19"/>
      <c r="AD2552" s="19"/>
      <c r="AE2552" s="19"/>
      <c r="AF2552" s="19">
        <v>6</v>
      </c>
      <c r="AG2552" s="19"/>
      <c r="AH2552" s="19">
        <v>7</v>
      </c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20">
        <f t="shared" si="3"/>
        <v>0</v>
      </c>
      <c r="AS2552" s="21"/>
      <c r="AT2552" s="21"/>
      <c r="AU2552" s="21"/>
      <c r="AV2552" s="21"/>
      <c r="AW2552" s="21"/>
      <c r="AX2552" s="21"/>
      <c r="AY2552" s="21"/>
      <c r="AZ2552" s="21"/>
      <c r="BA2552" s="21"/>
      <c r="BB2552" s="21"/>
      <c r="BC2552" s="21"/>
      <c r="BD2552" s="21"/>
      <c r="BE2552" s="21"/>
      <c r="BF2552" s="21"/>
      <c r="BG2552" s="21"/>
      <c r="BH2552" s="21"/>
      <c r="BI2552" s="21"/>
      <c r="BJ2552" s="22">
        <f t="shared" si="21"/>
        <v>0</v>
      </c>
      <c r="BK2552" s="21"/>
      <c r="BL2552" s="21"/>
      <c r="BM2552" s="21"/>
      <c r="BN2552" s="23">
        <f t="shared" si="7"/>
        <v>0</v>
      </c>
      <c r="BO2552" s="23"/>
      <c r="BP2552" s="23"/>
      <c r="BQ2552" s="23"/>
      <c r="BR2552" s="23"/>
      <c r="BS2552" s="23"/>
      <c r="BT2552" s="23"/>
      <c r="BU2552" s="23"/>
      <c r="BV2552" s="23"/>
      <c r="BW2552" s="23"/>
      <c r="BX2552" s="23"/>
      <c r="BY2552" s="23"/>
      <c r="BZ2552" s="23"/>
      <c r="CA2552" s="23"/>
      <c r="CB2552" s="23"/>
      <c r="CC2552" s="23"/>
      <c r="CD2552" s="23"/>
      <c r="CE2552" s="23"/>
      <c r="CF2552" s="21">
        <f t="shared" si="9"/>
        <v>0</v>
      </c>
      <c r="CG2552" s="21"/>
      <c r="CH2552" s="21"/>
      <c r="CI2552" s="21"/>
      <c r="CJ2552" s="21"/>
      <c r="CK2552" s="21"/>
      <c r="CL2552" s="21"/>
      <c r="CM2552" s="21"/>
      <c r="CN2552" s="21"/>
      <c r="CO2552" s="21"/>
      <c r="CP2552" s="21"/>
      <c r="CQ2552" s="21"/>
      <c r="CR2552" s="21"/>
      <c r="CS2552" s="21"/>
      <c r="CT2552" s="21"/>
      <c r="CU2552" s="21"/>
      <c r="CV2552" s="21"/>
      <c r="CW2552" s="21"/>
      <c r="CX2552" s="23">
        <f t="shared" si="11"/>
        <v>0</v>
      </c>
      <c r="CY2552" s="23"/>
      <c r="CZ2552" s="23"/>
      <c r="DA2552" s="23"/>
      <c r="DB2552" s="23"/>
      <c r="DC2552" s="23"/>
      <c r="DD2552" s="23"/>
      <c r="DE2552" s="22">
        <f t="shared" si="13"/>
        <v>0</v>
      </c>
      <c r="DF2552" s="21"/>
      <c r="DG2552" s="21"/>
      <c r="DH2552" s="21"/>
      <c r="DI2552" s="21"/>
      <c r="DJ2552" s="21"/>
      <c r="DK2552" s="24">
        <f t="shared" si="15"/>
        <v>0</v>
      </c>
      <c r="DL2552" s="23"/>
      <c r="DM2552" s="23"/>
      <c r="DN2552" s="3"/>
      <c r="DO2552" s="3"/>
      <c r="DP2552" s="3"/>
      <c r="DQ2552" s="3"/>
      <c r="DR2552" s="3"/>
      <c r="DS2552" s="3"/>
      <c r="DT2552" s="3"/>
      <c r="DU2552" s="3"/>
      <c r="DV2552" s="3"/>
      <c r="DW2552" s="3"/>
      <c r="DX2552" s="3"/>
      <c r="DY2552" s="3"/>
      <c r="DZ2552" s="3"/>
      <c r="EA2552" s="3"/>
      <c r="EB2552" s="3"/>
      <c r="EC2552" s="3"/>
      <c r="ED2552" s="3"/>
      <c r="EE2552" s="3"/>
      <c r="EF2552" s="3"/>
      <c r="EG2552" s="3"/>
    </row>
    <row r="2553" spans="1:137" ht="15.75" customHeight="1">
      <c r="A2553" s="15" t="s">
        <v>8089</v>
      </c>
      <c r="B2553" s="15" t="s">
        <v>8090</v>
      </c>
      <c r="C2553" s="16">
        <v>67980007</v>
      </c>
      <c r="D2553" s="15"/>
      <c r="E2553" s="15" t="s">
        <v>6551</v>
      </c>
      <c r="F2553" s="15" t="s">
        <v>84</v>
      </c>
      <c r="G2553" s="15" t="s">
        <v>101</v>
      </c>
      <c r="H2553" s="15" t="s">
        <v>57</v>
      </c>
      <c r="I2553" s="17">
        <f t="shared" si="18"/>
        <v>0</v>
      </c>
      <c r="J2553" s="17"/>
      <c r="K2553" s="17"/>
      <c r="L2553" s="17"/>
      <c r="M2553" s="17"/>
      <c r="N2553" s="17"/>
      <c r="O2553" s="17"/>
      <c r="P2553" s="17"/>
      <c r="Q2553" s="17"/>
      <c r="R2553" s="17"/>
      <c r="S2553" s="17"/>
      <c r="T2553" s="17"/>
      <c r="U2553" s="17"/>
      <c r="V2553" s="17"/>
      <c r="W2553" s="17"/>
      <c r="X2553" s="17"/>
      <c r="Y2553" s="17"/>
      <c r="Z2553" s="18">
        <f t="shared" si="1"/>
        <v>13</v>
      </c>
      <c r="AA2553" s="19"/>
      <c r="AB2553" s="19"/>
      <c r="AC2553" s="19"/>
      <c r="AD2553" s="19"/>
      <c r="AE2553" s="19"/>
      <c r="AF2553" s="19">
        <v>6</v>
      </c>
      <c r="AG2553" s="19"/>
      <c r="AH2553" s="19">
        <v>7</v>
      </c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20">
        <f t="shared" si="3"/>
        <v>0</v>
      </c>
      <c r="AS2553" s="21"/>
      <c r="AT2553" s="21"/>
      <c r="AU2553" s="21"/>
      <c r="AV2553" s="21"/>
      <c r="AW2553" s="21"/>
      <c r="AX2553" s="21"/>
      <c r="AY2553" s="21"/>
      <c r="AZ2553" s="21"/>
      <c r="BA2553" s="21"/>
      <c r="BB2553" s="21"/>
      <c r="BC2553" s="21"/>
      <c r="BD2553" s="21"/>
      <c r="BE2553" s="21"/>
      <c r="BF2553" s="21"/>
      <c r="BG2553" s="21"/>
      <c r="BH2553" s="21"/>
      <c r="BI2553" s="21"/>
      <c r="BJ2553" s="22">
        <f t="shared" si="21"/>
        <v>0</v>
      </c>
      <c r="BK2553" s="21"/>
      <c r="BL2553" s="21"/>
      <c r="BM2553" s="21"/>
      <c r="BN2553" s="23">
        <f t="shared" si="7"/>
        <v>0</v>
      </c>
      <c r="BO2553" s="23"/>
      <c r="BP2553" s="23"/>
      <c r="BQ2553" s="23"/>
      <c r="BR2553" s="23"/>
      <c r="BS2553" s="23"/>
      <c r="BT2553" s="23"/>
      <c r="BU2553" s="23"/>
      <c r="BV2553" s="23"/>
      <c r="BW2553" s="23"/>
      <c r="BX2553" s="23"/>
      <c r="BY2553" s="23"/>
      <c r="BZ2553" s="23"/>
      <c r="CA2553" s="23"/>
      <c r="CB2553" s="23"/>
      <c r="CC2553" s="23"/>
      <c r="CD2553" s="23"/>
      <c r="CE2553" s="23"/>
      <c r="CF2553" s="21">
        <f t="shared" si="9"/>
        <v>0</v>
      </c>
      <c r="CG2553" s="21"/>
      <c r="CH2553" s="21"/>
      <c r="CI2553" s="21"/>
      <c r="CJ2553" s="21"/>
      <c r="CK2553" s="21"/>
      <c r="CL2553" s="21"/>
      <c r="CM2553" s="21"/>
      <c r="CN2553" s="21"/>
      <c r="CO2553" s="21"/>
      <c r="CP2553" s="21"/>
      <c r="CQ2553" s="21"/>
      <c r="CR2553" s="21"/>
      <c r="CS2553" s="21"/>
      <c r="CT2553" s="21"/>
      <c r="CU2553" s="21"/>
      <c r="CV2553" s="21"/>
      <c r="CW2553" s="21"/>
      <c r="CX2553" s="23">
        <f t="shared" si="11"/>
        <v>0</v>
      </c>
      <c r="CY2553" s="23"/>
      <c r="CZ2553" s="23"/>
      <c r="DA2553" s="23"/>
      <c r="DB2553" s="23"/>
      <c r="DC2553" s="23"/>
      <c r="DD2553" s="23"/>
      <c r="DE2553" s="22">
        <f t="shared" si="13"/>
        <v>0</v>
      </c>
      <c r="DF2553" s="21"/>
      <c r="DG2553" s="21"/>
      <c r="DH2553" s="21"/>
      <c r="DI2553" s="21"/>
      <c r="DJ2553" s="21"/>
      <c r="DK2553" s="24">
        <f t="shared" si="15"/>
        <v>0</v>
      </c>
      <c r="DL2553" s="23"/>
      <c r="DM2553" s="23"/>
      <c r="DN2553" s="3"/>
      <c r="DO2553" s="3"/>
      <c r="DP2553" s="3"/>
      <c r="DQ2553" s="3"/>
      <c r="DR2553" s="3"/>
      <c r="DS2553" s="3"/>
      <c r="DT2553" s="3"/>
      <c r="DU2553" s="3"/>
      <c r="DV2553" s="3"/>
      <c r="DW2553" s="3"/>
      <c r="DX2553" s="3"/>
      <c r="DY2553" s="3"/>
      <c r="DZ2553" s="3"/>
      <c r="EA2553" s="3"/>
      <c r="EB2553" s="3"/>
      <c r="EC2553" s="3"/>
      <c r="ED2553" s="3"/>
      <c r="EE2553" s="3"/>
      <c r="EF2553" s="3"/>
      <c r="EG2553" s="3"/>
    </row>
    <row r="2554" spans="1:137" ht="15.75" customHeight="1">
      <c r="A2554" s="15" t="s">
        <v>8091</v>
      </c>
      <c r="B2554" s="15" t="s">
        <v>8092</v>
      </c>
      <c r="C2554" s="16">
        <v>75151430</v>
      </c>
      <c r="D2554" s="15"/>
      <c r="E2554" s="15" t="s">
        <v>8093</v>
      </c>
      <c r="F2554" s="15" t="s">
        <v>84</v>
      </c>
      <c r="G2554" s="15" t="s">
        <v>101</v>
      </c>
      <c r="H2554" s="15" t="s">
        <v>76</v>
      </c>
      <c r="I2554" s="17">
        <f t="shared" si="18"/>
        <v>0</v>
      </c>
      <c r="J2554" s="17"/>
      <c r="K2554" s="17"/>
      <c r="L2554" s="17"/>
      <c r="M2554" s="17"/>
      <c r="N2554" s="17"/>
      <c r="O2554" s="17"/>
      <c r="P2554" s="17"/>
      <c r="Q2554" s="17"/>
      <c r="R2554" s="17"/>
      <c r="S2554" s="17"/>
      <c r="T2554" s="17"/>
      <c r="U2554" s="17"/>
      <c r="V2554" s="17"/>
      <c r="W2554" s="17"/>
      <c r="X2554" s="17"/>
      <c r="Y2554" s="17"/>
      <c r="Z2554" s="18">
        <f t="shared" si="1"/>
        <v>13</v>
      </c>
      <c r="AA2554" s="19"/>
      <c r="AB2554" s="19"/>
      <c r="AC2554" s="19"/>
      <c r="AD2554" s="19"/>
      <c r="AE2554" s="19"/>
      <c r="AF2554" s="19">
        <v>6</v>
      </c>
      <c r="AG2554" s="19"/>
      <c r="AH2554" s="19">
        <v>7</v>
      </c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20">
        <f t="shared" si="3"/>
        <v>0</v>
      </c>
      <c r="AS2554" s="21"/>
      <c r="AT2554" s="21"/>
      <c r="AU2554" s="21"/>
      <c r="AV2554" s="21"/>
      <c r="AW2554" s="21"/>
      <c r="AX2554" s="21"/>
      <c r="AY2554" s="21"/>
      <c r="AZ2554" s="21"/>
      <c r="BA2554" s="21"/>
      <c r="BB2554" s="21"/>
      <c r="BC2554" s="21"/>
      <c r="BD2554" s="21"/>
      <c r="BE2554" s="21"/>
      <c r="BF2554" s="21"/>
      <c r="BG2554" s="21"/>
      <c r="BH2554" s="21"/>
      <c r="BI2554" s="21"/>
      <c r="BJ2554" s="22">
        <f t="shared" si="21"/>
        <v>0</v>
      </c>
      <c r="BK2554" s="21"/>
      <c r="BL2554" s="21"/>
      <c r="BM2554" s="21"/>
      <c r="BN2554" s="23">
        <f t="shared" si="7"/>
        <v>0</v>
      </c>
      <c r="BO2554" s="23"/>
      <c r="BP2554" s="23"/>
      <c r="BQ2554" s="23"/>
      <c r="BR2554" s="23"/>
      <c r="BS2554" s="23"/>
      <c r="BT2554" s="23"/>
      <c r="BU2554" s="23"/>
      <c r="BV2554" s="23"/>
      <c r="BW2554" s="23"/>
      <c r="BX2554" s="23"/>
      <c r="BY2554" s="23"/>
      <c r="BZ2554" s="23"/>
      <c r="CA2554" s="23"/>
      <c r="CB2554" s="23"/>
      <c r="CC2554" s="23"/>
      <c r="CD2554" s="23"/>
      <c r="CE2554" s="23"/>
      <c r="CF2554" s="21">
        <f t="shared" si="9"/>
        <v>0</v>
      </c>
      <c r="CG2554" s="21"/>
      <c r="CH2554" s="21"/>
      <c r="CI2554" s="21"/>
      <c r="CJ2554" s="21"/>
      <c r="CK2554" s="21"/>
      <c r="CL2554" s="21"/>
      <c r="CM2554" s="21"/>
      <c r="CN2554" s="21"/>
      <c r="CO2554" s="21"/>
      <c r="CP2554" s="21"/>
      <c r="CQ2554" s="21"/>
      <c r="CR2554" s="21"/>
      <c r="CS2554" s="21"/>
      <c r="CT2554" s="21"/>
      <c r="CU2554" s="21"/>
      <c r="CV2554" s="21"/>
      <c r="CW2554" s="21"/>
      <c r="CX2554" s="23">
        <f t="shared" si="11"/>
        <v>0</v>
      </c>
      <c r="CY2554" s="23"/>
      <c r="CZ2554" s="23"/>
      <c r="DA2554" s="23"/>
      <c r="DB2554" s="23"/>
      <c r="DC2554" s="23"/>
      <c r="DD2554" s="23"/>
      <c r="DE2554" s="22">
        <f t="shared" si="13"/>
        <v>0</v>
      </c>
      <c r="DF2554" s="21"/>
      <c r="DG2554" s="21"/>
      <c r="DH2554" s="21"/>
      <c r="DI2554" s="21"/>
      <c r="DJ2554" s="21"/>
      <c r="DK2554" s="24">
        <f t="shared" si="15"/>
        <v>0</v>
      </c>
      <c r="DL2554" s="23"/>
      <c r="DM2554" s="23"/>
      <c r="DN2554" s="3"/>
      <c r="DO2554" s="3"/>
      <c r="DP2554" s="3"/>
      <c r="DQ2554" s="3"/>
      <c r="DR2554" s="3"/>
      <c r="DS2554" s="3"/>
      <c r="DT2554" s="3"/>
      <c r="DU2554" s="3"/>
      <c r="DV2554" s="3"/>
      <c r="DW2554" s="3"/>
      <c r="DX2554" s="3"/>
      <c r="DY2554" s="3"/>
      <c r="DZ2554" s="3"/>
      <c r="EA2554" s="3"/>
      <c r="EB2554" s="3"/>
      <c r="EC2554" s="3"/>
      <c r="ED2554" s="3"/>
      <c r="EE2554" s="3"/>
      <c r="EF2554" s="3"/>
      <c r="EG2554" s="3"/>
    </row>
    <row r="2555" spans="1:137" ht="15.75" customHeight="1">
      <c r="A2555" s="15" t="s">
        <v>8094</v>
      </c>
      <c r="B2555" s="15" t="s">
        <v>8095</v>
      </c>
      <c r="C2555" s="16"/>
      <c r="D2555" s="15"/>
      <c r="E2555" s="15" t="s">
        <v>8096</v>
      </c>
      <c r="F2555" s="15"/>
      <c r="G2555" s="15" t="s">
        <v>56</v>
      </c>
      <c r="H2555" s="15" t="s">
        <v>216</v>
      </c>
      <c r="I2555" s="17">
        <f t="shared" si="18"/>
        <v>0</v>
      </c>
      <c r="J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  <c r="U2555" s="17"/>
      <c r="V2555" s="17"/>
      <c r="W2555" s="17"/>
      <c r="X2555" s="17"/>
      <c r="Y2555" s="17"/>
      <c r="Z2555" s="18">
        <f t="shared" si="1"/>
        <v>30</v>
      </c>
      <c r="AA2555" s="19"/>
      <c r="AB2555" s="19"/>
      <c r="AC2555" s="19"/>
      <c r="AD2555" s="19"/>
      <c r="AE2555" s="19"/>
      <c r="AF2555" s="19"/>
      <c r="AG2555" s="19"/>
      <c r="AH2555" s="19">
        <v>30</v>
      </c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20">
        <f t="shared" si="3"/>
        <v>0</v>
      </c>
      <c r="AS2555" s="21"/>
      <c r="AT2555" s="21"/>
      <c r="AU2555" s="21"/>
      <c r="AV2555" s="21"/>
      <c r="AW2555" s="21"/>
      <c r="AX2555" s="21"/>
      <c r="AY2555" s="21"/>
      <c r="AZ2555" s="21"/>
      <c r="BA2555" s="21"/>
      <c r="BB2555" s="21"/>
      <c r="BC2555" s="21"/>
      <c r="BD2555" s="21"/>
      <c r="BE2555" s="21"/>
      <c r="BF2555" s="21"/>
      <c r="BG2555" s="21"/>
      <c r="BH2555" s="21"/>
      <c r="BI2555" s="21"/>
      <c r="BJ2555" s="22">
        <f t="shared" si="21"/>
        <v>0</v>
      </c>
      <c r="BK2555" s="21"/>
      <c r="BL2555" s="21"/>
      <c r="BM2555" s="21"/>
      <c r="BN2555" s="23">
        <f t="shared" si="7"/>
        <v>0</v>
      </c>
      <c r="BO2555" s="23"/>
      <c r="BP2555" s="23"/>
      <c r="BQ2555" s="23"/>
      <c r="BR2555" s="23"/>
      <c r="BS2555" s="23"/>
      <c r="BT2555" s="23"/>
      <c r="BU2555" s="23"/>
      <c r="BV2555" s="23"/>
      <c r="BW2555" s="23"/>
      <c r="BX2555" s="23"/>
      <c r="BY2555" s="23"/>
      <c r="BZ2555" s="23"/>
      <c r="CA2555" s="23"/>
      <c r="CB2555" s="23"/>
      <c r="CC2555" s="23"/>
      <c r="CD2555" s="23"/>
      <c r="CE2555" s="23"/>
      <c r="CF2555" s="21">
        <f t="shared" si="9"/>
        <v>0</v>
      </c>
      <c r="CG2555" s="21"/>
      <c r="CH2555" s="21"/>
      <c r="CI2555" s="21"/>
      <c r="CJ2555" s="21"/>
      <c r="CK2555" s="21"/>
      <c r="CL2555" s="21"/>
      <c r="CM2555" s="21"/>
      <c r="CN2555" s="21"/>
      <c r="CO2555" s="21"/>
      <c r="CP2555" s="21"/>
      <c r="CQ2555" s="21"/>
      <c r="CR2555" s="21"/>
      <c r="CS2555" s="21"/>
      <c r="CT2555" s="21"/>
      <c r="CU2555" s="21"/>
      <c r="CV2555" s="21"/>
      <c r="CW2555" s="21"/>
      <c r="CX2555" s="23">
        <f t="shared" si="11"/>
        <v>0</v>
      </c>
      <c r="CY2555" s="23"/>
      <c r="CZ2555" s="23"/>
      <c r="DA2555" s="23"/>
      <c r="DB2555" s="23"/>
      <c r="DC2555" s="23"/>
      <c r="DD2555" s="23"/>
      <c r="DE2555" s="22">
        <f t="shared" si="13"/>
        <v>0</v>
      </c>
      <c r="DF2555" s="21"/>
      <c r="DG2555" s="21"/>
      <c r="DH2555" s="21"/>
      <c r="DI2555" s="21"/>
      <c r="DJ2555" s="21"/>
      <c r="DK2555" s="24">
        <f t="shared" si="15"/>
        <v>0</v>
      </c>
      <c r="DL2555" s="23"/>
      <c r="DM2555" s="23"/>
      <c r="DN2555" s="3"/>
      <c r="DO2555" s="3"/>
      <c r="DP2555" s="3"/>
      <c r="DQ2555" s="3"/>
      <c r="DR2555" s="3"/>
      <c r="DS2555" s="3"/>
      <c r="DT2555" s="3"/>
      <c r="DU2555" s="3"/>
      <c r="DV2555" s="3"/>
      <c r="DW2555" s="3"/>
      <c r="DX2555" s="3"/>
      <c r="DY2555" s="3"/>
      <c r="DZ2555" s="3"/>
      <c r="EA2555" s="3"/>
      <c r="EB2555" s="3"/>
      <c r="EC2555" s="3"/>
      <c r="ED2555" s="3"/>
      <c r="EE2555" s="3"/>
      <c r="EF2555" s="3"/>
      <c r="EG2555" s="3"/>
    </row>
    <row r="2556" spans="1:137" ht="15.75" customHeight="1">
      <c r="A2556" s="15" t="s">
        <v>8097</v>
      </c>
      <c r="B2556" s="15" t="s">
        <v>8098</v>
      </c>
      <c r="C2556" s="16">
        <v>29032806</v>
      </c>
      <c r="D2556" s="15"/>
      <c r="E2556" s="15" t="s">
        <v>8099</v>
      </c>
      <c r="F2556" s="15" t="s">
        <v>84</v>
      </c>
      <c r="G2556" s="15" t="s">
        <v>91</v>
      </c>
      <c r="H2556" s="15" t="s">
        <v>68</v>
      </c>
      <c r="I2556" s="17">
        <f t="shared" si="18"/>
        <v>0</v>
      </c>
      <c r="J2556" s="17"/>
      <c r="K2556" s="17"/>
      <c r="L2556" s="17"/>
      <c r="M2556" s="17"/>
      <c r="N2556" s="17"/>
      <c r="O2556" s="17"/>
      <c r="P2556" s="17"/>
      <c r="Q2556" s="17"/>
      <c r="R2556" s="17"/>
      <c r="S2556" s="17"/>
      <c r="T2556" s="17"/>
      <c r="U2556" s="17"/>
      <c r="V2556" s="17"/>
      <c r="W2556" s="17"/>
      <c r="X2556" s="17"/>
      <c r="Y2556" s="17"/>
      <c r="Z2556" s="18">
        <f t="shared" si="1"/>
        <v>699</v>
      </c>
      <c r="AA2556" s="19"/>
      <c r="AB2556" s="19"/>
      <c r="AC2556" s="19"/>
      <c r="AD2556" s="19"/>
      <c r="AE2556" s="19"/>
      <c r="AF2556" s="19"/>
      <c r="AG2556" s="19">
        <f>100+19</f>
        <v>119</v>
      </c>
      <c r="AH2556" s="19">
        <v>580</v>
      </c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20">
        <f t="shared" si="3"/>
        <v>0</v>
      </c>
      <c r="AS2556" s="21"/>
      <c r="AT2556" s="21"/>
      <c r="AU2556" s="21"/>
      <c r="AV2556" s="21"/>
      <c r="AW2556" s="21"/>
      <c r="AX2556" s="21"/>
      <c r="AY2556" s="21"/>
      <c r="AZ2556" s="21"/>
      <c r="BA2556" s="21"/>
      <c r="BB2556" s="21"/>
      <c r="BC2556" s="21"/>
      <c r="BD2556" s="21"/>
      <c r="BE2556" s="21"/>
      <c r="BF2556" s="21"/>
      <c r="BG2556" s="21"/>
      <c r="BH2556" s="21"/>
      <c r="BI2556" s="21"/>
      <c r="BJ2556" s="22">
        <f t="shared" si="21"/>
        <v>0</v>
      </c>
      <c r="BK2556" s="21"/>
      <c r="BL2556" s="21"/>
      <c r="BM2556" s="21"/>
      <c r="BN2556" s="23">
        <f t="shared" si="7"/>
        <v>10</v>
      </c>
      <c r="BO2556" s="23"/>
      <c r="BP2556" s="23"/>
      <c r="BQ2556" s="23"/>
      <c r="BR2556" s="23"/>
      <c r="BS2556" s="23"/>
      <c r="BT2556" s="23"/>
      <c r="BU2556" s="23"/>
      <c r="BV2556" s="23"/>
      <c r="BW2556" s="23">
        <v>10</v>
      </c>
      <c r="BX2556" s="23"/>
      <c r="BY2556" s="23"/>
      <c r="BZ2556" s="23"/>
      <c r="CA2556" s="23"/>
      <c r="CB2556" s="23"/>
      <c r="CC2556" s="23"/>
      <c r="CD2556" s="23"/>
      <c r="CE2556" s="23"/>
      <c r="CF2556" s="21">
        <f t="shared" si="9"/>
        <v>0</v>
      </c>
      <c r="CG2556" s="21"/>
      <c r="CH2556" s="21"/>
      <c r="CI2556" s="21"/>
      <c r="CJ2556" s="21"/>
      <c r="CK2556" s="21"/>
      <c r="CL2556" s="21"/>
      <c r="CM2556" s="21"/>
      <c r="CN2556" s="21"/>
      <c r="CO2556" s="21"/>
      <c r="CP2556" s="21"/>
      <c r="CQ2556" s="21"/>
      <c r="CR2556" s="21"/>
      <c r="CS2556" s="21"/>
      <c r="CT2556" s="21"/>
      <c r="CU2556" s="21"/>
      <c r="CV2556" s="21"/>
      <c r="CW2556" s="21"/>
      <c r="CX2556" s="23">
        <f t="shared" si="11"/>
        <v>1</v>
      </c>
      <c r="CY2556" s="23"/>
      <c r="CZ2556" s="23"/>
      <c r="DA2556" s="23">
        <v>1</v>
      </c>
      <c r="DB2556" s="23"/>
      <c r="DC2556" s="23"/>
      <c r="DD2556" s="23"/>
      <c r="DE2556" s="22">
        <f t="shared" si="13"/>
        <v>50</v>
      </c>
      <c r="DF2556" s="21"/>
      <c r="DG2556" s="21"/>
      <c r="DH2556" s="21">
        <v>50</v>
      </c>
      <c r="DI2556" s="21"/>
      <c r="DJ2556" s="21"/>
      <c r="DK2556" s="24">
        <f t="shared" si="15"/>
        <v>0</v>
      </c>
      <c r="DL2556" s="23"/>
      <c r="DM2556" s="23"/>
      <c r="DN2556" s="3"/>
      <c r="DO2556" s="3"/>
      <c r="DP2556" s="3"/>
      <c r="DQ2556" s="3"/>
      <c r="DR2556" s="3"/>
      <c r="DS2556" s="3"/>
      <c r="DT2556" s="3"/>
      <c r="DU2556" s="3"/>
      <c r="DV2556" s="3"/>
      <c r="DW2556" s="3"/>
      <c r="DX2556" s="3"/>
      <c r="DY2556" s="3"/>
      <c r="DZ2556" s="3"/>
      <c r="EA2556" s="3"/>
      <c r="EB2556" s="3"/>
      <c r="EC2556" s="3"/>
      <c r="ED2556" s="3"/>
      <c r="EE2556" s="3"/>
      <c r="EF2556" s="3"/>
      <c r="EG2556" s="3"/>
    </row>
    <row r="2557" spans="1:137" ht="15.75" customHeight="1">
      <c r="A2557" s="15" t="s">
        <v>8100</v>
      </c>
      <c r="B2557" s="15" t="s">
        <v>8101</v>
      </c>
      <c r="C2557" s="16">
        <v>41868285</v>
      </c>
      <c r="D2557" s="15"/>
      <c r="E2557" s="15" t="s">
        <v>8102</v>
      </c>
      <c r="F2557" s="15"/>
      <c r="G2557" s="15" t="s">
        <v>91</v>
      </c>
      <c r="H2557" s="15" t="s">
        <v>57</v>
      </c>
      <c r="I2557" s="17">
        <f t="shared" si="18"/>
        <v>0</v>
      </c>
      <c r="J2557" s="17"/>
      <c r="K2557" s="17"/>
      <c r="L2557" s="17"/>
      <c r="M2557" s="17"/>
      <c r="N2557" s="17"/>
      <c r="O2557" s="17"/>
      <c r="P2557" s="17"/>
      <c r="Q2557" s="17"/>
      <c r="R2557" s="17"/>
      <c r="S2557" s="17"/>
      <c r="T2557" s="17"/>
      <c r="U2557" s="17"/>
      <c r="V2557" s="17"/>
      <c r="W2557" s="17"/>
      <c r="X2557" s="17"/>
      <c r="Y2557" s="17"/>
      <c r="Z2557" s="18">
        <f t="shared" si="1"/>
        <v>19</v>
      </c>
      <c r="AA2557" s="19"/>
      <c r="AB2557" s="19"/>
      <c r="AC2557" s="19"/>
      <c r="AD2557" s="19"/>
      <c r="AE2557" s="19"/>
      <c r="AF2557" s="19"/>
      <c r="AG2557" s="19">
        <v>19</v>
      </c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20">
        <f t="shared" si="3"/>
        <v>0</v>
      </c>
      <c r="AS2557" s="21"/>
      <c r="AT2557" s="21"/>
      <c r="AU2557" s="21"/>
      <c r="AV2557" s="21"/>
      <c r="AW2557" s="21"/>
      <c r="AX2557" s="21"/>
      <c r="AY2557" s="21"/>
      <c r="AZ2557" s="21"/>
      <c r="BA2557" s="21"/>
      <c r="BB2557" s="21"/>
      <c r="BC2557" s="21"/>
      <c r="BD2557" s="21"/>
      <c r="BE2557" s="21"/>
      <c r="BF2557" s="21"/>
      <c r="BG2557" s="21"/>
      <c r="BH2557" s="21"/>
      <c r="BI2557" s="21"/>
      <c r="BJ2557" s="22">
        <f t="shared" si="21"/>
        <v>0</v>
      </c>
      <c r="BK2557" s="21"/>
      <c r="BL2557" s="21"/>
      <c r="BM2557" s="21"/>
      <c r="BN2557" s="23">
        <f t="shared" si="7"/>
        <v>0</v>
      </c>
      <c r="BO2557" s="23"/>
      <c r="BP2557" s="23"/>
      <c r="BQ2557" s="23"/>
      <c r="BR2557" s="23"/>
      <c r="BS2557" s="23"/>
      <c r="BT2557" s="23"/>
      <c r="BU2557" s="23"/>
      <c r="BV2557" s="23"/>
      <c r="BW2557" s="23"/>
      <c r="BX2557" s="23"/>
      <c r="BY2557" s="23"/>
      <c r="BZ2557" s="23"/>
      <c r="CA2557" s="23"/>
      <c r="CB2557" s="23"/>
      <c r="CC2557" s="23"/>
      <c r="CD2557" s="23"/>
      <c r="CE2557" s="23"/>
      <c r="CF2557" s="21">
        <f t="shared" si="9"/>
        <v>0</v>
      </c>
      <c r="CG2557" s="21"/>
      <c r="CH2557" s="21"/>
      <c r="CI2557" s="21"/>
      <c r="CJ2557" s="21"/>
      <c r="CK2557" s="21"/>
      <c r="CL2557" s="21"/>
      <c r="CM2557" s="21"/>
      <c r="CN2557" s="21"/>
      <c r="CO2557" s="21"/>
      <c r="CP2557" s="21"/>
      <c r="CQ2557" s="21"/>
      <c r="CR2557" s="21"/>
      <c r="CS2557" s="21"/>
      <c r="CT2557" s="21"/>
      <c r="CU2557" s="21"/>
      <c r="CV2557" s="21"/>
      <c r="CW2557" s="21"/>
      <c r="CX2557" s="23">
        <f t="shared" si="11"/>
        <v>0</v>
      </c>
      <c r="CY2557" s="23"/>
      <c r="CZ2557" s="23"/>
      <c r="DA2557" s="23"/>
      <c r="DB2557" s="23"/>
      <c r="DC2557" s="23"/>
      <c r="DD2557" s="23"/>
      <c r="DE2557" s="22">
        <f t="shared" si="13"/>
        <v>0</v>
      </c>
      <c r="DF2557" s="21"/>
      <c r="DG2557" s="21"/>
      <c r="DH2557" s="21"/>
      <c r="DI2557" s="21"/>
      <c r="DJ2557" s="21"/>
      <c r="DK2557" s="24">
        <f t="shared" si="15"/>
        <v>0</v>
      </c>
      <c r="DL2557" s="23"/>
      <c r="DM2557" s="23"/>
      <c r="DN2557" s="3"/>
      <c r="DO2557" s="3"/>
      <c r="DP2557" s="3"/>
      <c r="DQ2557" s="3"/>
      <c r="DR2557" s="3"/>
      <c r="DS2557" s="3"/>
      <c r="DT2557" s="3"/>
      <c r="DU2557" s="3"/>
      <c r="DV2557" s="3"/>
      <c r="DW2557" s="3"/>
      <c r="DX2557" s="3"/>
      <c r="DY2557" s="3"/>
      <c r="DZ2557" s="3"/>
      <c r="EA2557" s="3"/>
      <c r="EB2557" s="3"/>
      <c r="EC2557" s="3"/>
      <c r="ED2557" s="3"/>
      <c r="EE2557" s="3"/>
      <c r="EF2557" s="3"/>
      <c r="EG2557" s="3"/>
    </row>
    <row r="2558" spans="1:137" ht="15.75" customHeight="1">
      <c r="A2558" s="15" t="s">
        <v>8103</v>
      </c>
      <c r="B2558" s="15" t="s">
        <v>8104</v>
      </c>
      <c r="C2558" s="16" t="s">
        <v>8105</v>
      </c>
      <c r="D2558" s="15"/>
      <c r="E2558" s="15" t="s">
        <v>8106</v>
      </c>
      <c r="F2558" s="15"/>
      <c r="G2558" s="15" t="s">
        <v>91</v>
      </c>
      <c r="H2558" s="15" t="s">
        <v>86</v>
      </c>
      <c r="I2558" s="17">
        <f t="shared" si="18"/>
        <v>0</v>
      </c>
      <c r="J2558" s="17"/>
      <c r="K2558" s="17"/>
      <c r="L2558" s="17"/>
      <c r="M2558" s="17"/>
      <c r="N2558" s="17"/>
      <c r="O2558" s="17"/>
      <c r="P2558" s="17"/>
      <c r="Q2558" s="17"/>
      <c r="R2558" s="17"/>
      <c r="S2558" s="17"/>
      <c r="T2558" s="17"/>
      <c r="U2558" s="17"/>
      <c r="V2558" s="17"/>
      <c r="W2558" s="17"/>
      <c r="X2558" s="17"/>
      <c r="Y2558" s="17"/>
      <c r="Z2558" s="18">
        <f t="shared" si="1"/>
        <v>19</v>
      </c>
      <c r="AA2558" s="19"/>
      <c r="AB2558" s="19"/>
      <c r="AC2558" s="19"/>
      <c r="AD2558" s="19"/>
      <c r="AE2558" s="19"/>
      <c r="AF2558" s="19"/>
      <c r="AG2558" s="19">
        <v>19</v>
      </c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20">
        <f t="shared" si="3"/>
        <v>0</v>
      </c>
      <c r="AS2558" s="21"/>
      <c r="AT2558" s="21"/>
      <c r="AU2558" s="21"/>
      <c r="AV2558" s="21"/>
      <c r="AW2558" s="21"/>
      <c r="AX2558" s="21"/>
      <c r="AY2558" s="21"/>
      <c r="AZ2558" s="21"/>
      <c r="BA2558" s="21"/>
      <c r="BB2558" s="21"/>
      <c r="BC2558" s="21"/>
      <c r="BD2558" s="21"/>
      <c r="BE2558" s="21"/>
      <c r="BF2558" s="21"/>
      <c r="BG2558" s="21"/>
      <c r="BH2558" s="21"/>
      <c r="BI2558" s="21"/>
      <c r="BJ2558" s="22">
        <f t="shared" si="21"/>
        <v>0</v>
      </c>
      <c r="BK2558" s="21"/>
      <c r="BL2558" s="21"/>
      <c r="BM2558" s="21"/>
      <c r="BN2558" s="23">
        <f t="shared" si="7"/>
        <v>0</v>
      </c>
      <c r="BO2558" s="23"/>
      <c r="BP2558" s="23"/>
      <c r="BQ2558" s="23"/>
      <c r="BR2558" s="23"/>
      <c r="BS2558" s="23"/>
      <c r="BT2558" s="23"/>
      <c r="BU2558" s="23"/>
      <c r="BV2558" s="23"/>
      <c r="BW2558" s="23"/>
      <c r="BX2558" s="23"/>
      <c r="BY2558" s="23"/>
      <c r="BZ2558" s="23"/>
      <c r="CA2558" s="23"/>
      <c r="CB2558" s="23"/>
      <c r="CC2558" s="23"/>
      <c r="CD2558" s="23"/>
      <c r="CE2558" s="23"/>
      <c r="CF2558" s="21">
        <f t="shared" si="9"/>
        <v>0</v>
      </c>
      <c r="CG2558" s="21"/>
      <c r="CH2558" s="21"/>
      <c r="CI2558" s="21"/>
      <c r="CJ2558" s="21"/>
      <c r="CK2558" s="21"/>
      <c r="CL2558" s="21"/>
      <c r="CM2558" s="21"/>
      <c r="CN2558" s="21"/>
      <c r="CO2558" s="21"/>
      <c r="CP2558" s="21"/>
      <c r="CQ2558" s="21"/>
      <c r="CR2558" s="21"/>
      <c r="CS2558" s="21"/>
      <c r="CT2558" s="21"/>
      <c r="CU2558" s="21"/>
      <c r="CV2558" s="21"/>
      <c r="CW2558" s="21"/>
      <c r="CX2558" s="23">
        <f t="shared" si="11"/>
        <v>0</v>
      </c>
      <c r="CY2558" s="23"/>
      <c r="CZ2558" s="23"/>
      <c r="DA2558" s="23"/>
      <c r="DB2558" s="23"/>
      <c r="DC2558" s="23"/>
      <c r="DD2558" s="23"/>
      <c r="DE2558" s="22">
        <f t="shared" si="13"/>
        <v>0</v>
      </c>
      <c r="DF2558" s="21"/>
      <c r="DG2558" s="21"/>
      <c r="DH2558" s="21"/>
      <c r="DI2558" s="21"/>
      <c r="DJ2558" s="21"/>
      <c r="DK2558" s="24">
        <f t="shared" si="15"/>
        <v>0</v>
      </c>
      <c r="DL2558" s="23"/>
      <c r="DM2558" s="23"/>
      <c r="DN2558" s="3"/>
      <c r="DO2558" s="3"/>
      <c r="DP2558" s="3"/>
      <c r="DQ2558" s="3"/>
      <c r="DR2558" s="3"/>
      <c r="DS2558" s="3"/>
      <c r="DT2558" s="3"/>
      <c r="DU2558" s="3"/>
      <c r="DV2558" s="3"/>
      <c r="DW2558" s="3"/>
      <c r="DX2558" s="3"/>
      <c r="DY2558" s="3"/>
      <c r="DZ2558" s="3"/>
      <c r="EA2558" s="3"/>
      <c r="EB2558" s="3"/>
      <c r="EC2558" s="3"/>
      <c r="ED2558" s="3"/>
      <c r="EE2558" s="3"/>
      <c r="EF2558" s="3"/>
      <c r="EG2558" s="3"/>
    </row>
    <row r="2559" spans="1:137" ht="15.75" customHeight="1">
      <c r="A2559" s="15" t="s">
        <v>8107</v>
      </c>
      <c r="B2559" s="15" t="s">
        <v>8108</v>
      </c>
      <c r="C2559" s="16">
        <v>28969596</v>
      </c>
      <c r="D2559" s="15"/>
      <c r="E2559" s="15" t="s">
        <v>8109</v>
      </c>
      <c r="F2559" s="15"/>
      <c r="G2559" s="15" t="s">
        <v>91</v>
      </c>
      <c r="H2559" s="15" t="s">
        <v>150</v>
      </c>
      <c r="I2559" s="17">
        <f t="shared" si="18"/>
        <v>0</v>
      </c>
      <c r="J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  <c r="U2559" s="17"/>
      <c r="V2559" s="17"/>
      <c r="W2559" s="17"/>
      <c r="X2559" s="17"/>
      <c r="Y2559" s="17"/>
      <c r="Z2559" s="18">
        <f t="shared" si="1"/>
        <v>38</v>
      </c>
      <c r="AA2559" s="19"/>
      <c r="AB2559" s="19"/>
      <c r="AC2559" s="19"/>
      <c r="AD2559" s="19"/>
      <c r="AE2559" s="19"/>
      <c r="AF2559" s="19"/>
      <c r="AG2559" s="19">
        <f>19+19</f>
        <v>38</v>
      </c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20">
        <f t="shared" si="3"/>
        <v>0</v>
      </c>
      <c r="AS2559" s="21"/>
      <c r="AT2559" s="21"/>
      <c r="AU2559" s="21"/>
      <c r="AV2559" s="21"/>
      <c r="AW2559" s="21"/>
      <c r="AX2559" s="21"/>
      <c r="AY2559" s="21"/>
      <c r="AZ2559" s="21"/>
      <c r="BA2559" s="21"/>
      <c r="BB2559" s="21"/>
      <c r="BC2559" s="21"/>
      <c r="BD2559" s="21"/>
      <c r="BE2559" s="21"/>
      <c r="BF2559" s="21"/>
      <c r="BG2559" s="21"/>
      <c r="BH2559" s="21"/>
      <c r="BI2559" s="21"/>
      <c r="BJ2559" s="22">
        <f t="shared" si="21"/>
        <v>0</v>
      </c>
      <c r="BK2559" s="21"/>
      <c r="BL2559" s="21"/>
      <c r="BM2559" s="21"/>
      <c r="BN2559" s="23">
        <f t="shared" si="7"/>
        <v>0</v>
      </c>
      <c r="BO2559" s="23"/>
      <c r="BP2559" s="23"/>
      <c r="BQ2559" s="23"/>
      <c r="BR2559" s="23"/>
      <c r="BS2559" s="23"/>
      <c r="BT2559" s="23"/>
      <c r="BU2559" s="23"/>
      <c r="BV2559" s="23"/>
      <c r="BW2559" s="23"/>
      <c r="BX2559" s="23"/>
      <c r="BY2559" s="23"/>
      <c r="BZ2559" s="23"/>
      <c r="CA2559" s="23"/>
      <c r="CB2559" s="23"/>
      <c r="CC2559" s="23"/>
      <c r="CD2559" s="23"/>
      <c r="CE2559" s="23"/>
      <c r="CF2559" s="21">
        <f t="shared" si="9"/>
        <v>0</v>
      </c>
      <c r="CG2559" s="21"/>
      <c r="CH2559" s="21"/>
      <c r="CI2559" s="21"/>
      <c r="CJ2559" s="21"/>
      <c r="CK2559" s="21"/>
      <c r="CL2559" s="21"/>
      <c r="CM2559" s="21"/>
      <c r="CN2559" s="21"/>
      <c r="CO2559" s="21"/>
      <c r="CP2559" s="21"/>
      <c r="CQ2559" s="21"/>
      <c r="CR2559" s="21"/>
      <c r="CS2559" s="21"/>
      <c r="CT2559" s="21"/>
      <c r="CU2559" s="21"/>
      <c r="CV2559" s="21"/>
      <c r="CW2559" s="21"/>
      <c r="CX2559" s="23">
        <f t="shared" si="11"/>
        <v>0</v>
      </c>
      <c r="CY2559" s="23"/>
      <c r="CZ2559" s="23"/>
      <c r="DA2559" s="23"/>
      <c r="DB2559" s="23"/>
      <c r="DC2559" s="23"/>
      <c r="DD2559" s="23"/>
      <c r="DE2559" s="22">
        <f t="shared" si="13"/>
        <v>0</v>
      </c>
      <c r="DF2559" s="21"/>
      <c r="DG2559" s="21"/>
      <c r="DH2559" s="21"/>
      <c r="DI2559" s="21"/>
      <c r="DJ2559" s="21"/>
      <c r="DK2559" s="24">
        <f t="shared" si="15"/>
        <v>0</v>
      </c>
      <c r="DL2559" s="23"/>
      <c r="DM2559" s="23"/>
      <c r="DN2559" s="3"/>
      <c r="DO2559" s="3"/>
      <c r="DP2559" s="3"/>
      <c r="DQ2559" s="3"/>
      <c r="DR2559" s="3"/>
      <c r="DS2559" s="3"/>
      <c r="DT2559" s="3"/>
      <c r="DU2559" s="3"/>
      <c r="DV2559" s="3"/>
      <c r="DW2559" s="3"/>
      <c r="DX2559" s="3"/>
      <c r="DY2559" s="3"/>
      <c r="DZ2559" s="3"/>
      <c r="EA2559" s="3"/>
      <c r="EB2559" s="3"/>
      <c r="EC2559" s="3"/>
      <c r="ED2559" s="3"/>
      <c r="EE2559" s="3"/>
      <c r="EF2559" s="3"/>
      <c r="EG2559" s="3"/>
    </row>
    <row r="2560" spans="1:137" ht="15.75" customHeight="1">
      <c r="A2560" s="15" t="s">
        <v>8110</v>
      </c>
      <c r="B2560" s="15" t="s">
        <v>4803</v>
      </c>
      <c r="C2560" s="16" t="s">
        <v>8111</v>
      </c>
      <c r="D2560" s="15"/>
      <c r="E2560" s="15" t="s">
        <v>8112</v>
      </c>
      <c r="F2560" s="15"/>
      <c r="G2560" s="15" t="s">
        <v>91</v>
      </c>
      <c r="H2560" s="15" t="s">
        <v>325</v>
      </c>
      <c r="I2560" s="17">
        <f t="shared" si="18"/>
        <v>0</v>
      </c>
      <c r="J2560" s="17"/>
      <c r="K2560" s="17"/>
      <c r="L2560" s="17"/>
      <c r="M2560" s="17"/>
      <c r="N2560" s="17"/>
      <c r="O2560" s="17"/>
      <c r="P2560" s="17"/>
      <c r="Q2560" s="17"/>
      <c r="R2560" s="17"/>
      <c r="S2560" s="17"/>
      <c r="T2560" s="17"/>
      <c r="U2560" s="17"/>
      <c r="V2560" s="17"/>
      <c r="W2560" s="17"/>
      <c r="X2560" s="17"/>
      <c r="Y2560" s="17"/>
      <c r="Z2560" s="18">
        <f t="shared" si="1"/>
        <v>19</v>
      </c>
      <c r="AA2560" s="19"/>
      <c r="AB2560" s="19"/>
      <c r="AC2560" s="19"/>
      <c r="AD2560" s="19"/>
      <c r="AE2560" s="19"/>
      <c r="AF2560" s="19"/>
      <c r="AG2560" s="19">
        <v>19</v>
      </c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20">
        <f t="shared" si="3"/>
        <v>0</v>
      </c>
      <c r="AS2560" s="21"/>
      <c r="AT2560" s="21"/>
      <c r="AU2560" s="21"/>
      <c r="AV2560" s="21"/>
      <c r="AW2560" s="21"/>
      <c r="AX2560" s="21"/>
      <c r="AY2560" s="21"/>
      <c r="AZ2560" s="21"/>
      <c r="BA2560" s="21"/>
      <c r="BB2560" s="21"/>
      <c r="BC2560" s="21"/>
      <c r="BD2560" s="21"/>
      <c r="BE2560" s="21"/>
      <c r="BF2560" s="21"/>
      <c r="BG2560" s="21"/>
      <c r="BH2560" s="21"/>
      <c r="BI2560" s="21"/>
      <c r="BJ2560" s="22">
        <f t="shared" si="21"/>
        <v>0</v>
      </c>
      <c r="BK2560" s="21"/>
      <c r="BL2560" s="21"/>
      <c r="BM2560" s="21"/>
      <c r="BN2560" s="23">
        <f t="shared" si="7"/>
        <v>0</v>
      </c>
      <c r="BO2560" s="23"/>
      <c r="BP2560" s="23"/>
      <c r="BQ2560" s="23"/>
      <c r="BR2560" s="23"/>
      <c r="BS2560" s="23"/>
      <c r="BT2560" s="23"/>
      <c r="BU2560" s="23"/>
      <c r="BV2560" s="23"/>
      <c r="BW2560" s="23"/>
      <c r="BX2560" s="23"/>
      <c r="BY2560" s="23"/>
      <c r="BZ2560" s="23"/>
      <c r="CA2560" s="23"/>
      <c r="CB2560" s="23"/>
      <c r="CC2560" s="23"/>
      <c r="CD2560" s="23"/>
      <c r="CE2560" s="23"/>
      <c r="CF2560" s="21">
        <f t="shared" si="9"/>
        <v>0</v>
      </c>
      <c r="CG2560" s="21"/>
      <c r="CH2560" s="21"/>
      <c r="CI2560" s="21"/>
      <c r="CJ2560" s="21"/>
      <c r="CK2560" s="21"/>
      <c r="CL2560" s="21"/>
      <c r="CM2560" s="21"/>
      <c r="CN2560" s="21"/>
      <c r="CO2560" s="21"/>
      <c r="CP2560" s="21"/>
      <c r="CQ2560" s="21"/>
      <c r="CR2560" s="21"/>
      <c r="CS2560" s="21"/>
      <c r="CT2560" s="21"/>
      <c r="CU2560" s="21"/>
      <c r="CV2560" s="21"/>
      <c r="CW2560" s="21"/>
      <c r="CX2560" s="23">
        <f t="shared" si="11"/>
        <v>0</v>
      </c>
      <c r="CY2560" s="23"/>
      <c r="CZ2560" s="23"/>
      <c r="DA2560" s="23"/>
      <c r="DB2560" s="23"/>
      <c r="DC2560" s="23"/>
      <c r="DD2560" s="23"/>
      <c r="DE2560" s="22">
        <f t="shared" si="13"/>
        <v>0</v>
      </c>
      <c r="DF2560" s="21"/>
      <c r="DG2560" s="21"/>
      <c r="DH2560" s="21"/>
      <c r="DI2560" s="21"/>
      <c r="DJ2560" s="21"/>
      <c r="DK2560" s="24">
        <f t="shared" si="15"/>
        <v>0</v>
      </c>
      <c r="DL2560" s="23"/>
      <c r="DM2560" s="23"/>
      <c r="DN2560" s="3"/>
      <c r="DO2560" s="3"/>
      <c r="DP2560" s="3"/>
      <c r="DQ2560" s="3"/>
      <c r="DR2560" s="3"/>
      <c r="DS2560" s="3"/>
      <c r="DT2560" s="3"/>
      <c r="DU2560" s="3"/>
      <c r="DV2560" s="3"/>
      <c r="DW2560" s="3"/>
      <c r="DX2560" s="3"/>
      <c r="DY2560" s="3"/>
      <c r="DZ2560" s="3"/>
      <c r="EA2560" s="3"/>
      <c r="EB2560" s="3"/>
      <c r="EC2560" s="3"/>
      <c r="ED2560" s="3"/>
      <c r="EE2560" s="3"/>
      <c r="EF2560" s="3"/>
      <c r="EG2560" s="3"/>
    </row>
    <row r="2561" spans="1:137" ht="15.75" customHeight="1">
      <c r="A2561" s="15" t="s">
        <v>8113</v>
      </c>
      <c r="B2561" s="15" t="s">
        <v>8114</v>
      </c>
      <c r="C2561" s="16">
        <v>24300152</v>
      </c>
      <c r="D2561" s="15"/>
      <c r="E2561" s="15" t="s">
        <v>8115</v>
      </c>
      <c r="F2561" s="15"/>
      <c r="G2561" s="15" t="s">
        <v>91</v>
      </c>
      <c r="H2561" s="15" t="s">
        <v>174</v>
      </c>
      <c r="I2561" s="17">
        <f t="shared" si="18"/>
        <v>0</v>
      </c>
      <c r="J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  <c r="U2561" s="17"/>
      <c r="V2561" s="17"/>
      <c r="W2561" s="17"/>
      <c r="X2561" s="17"/>
      <c r="Y2561" s="17"/>
      <c r="Z2561" s="18">
        <f t="shared" si="1"/>
        <v>19</v>
      </c>
      <c r="AA2561" s="19"/>
      <c r="AB2561" s="19"/>
      <c r="AC2561" s="19"/>
      <c r="AD2561" s="19"/>
      <c r="AE2561" s="19"/>
      <c r="AF2561" s="19"/>
      <c r="AG2561" s="19">
        <v>19</v>
      </c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20">
        <f t="shared" si="3"/>
        <v>0</v>
      </c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  <c r="BF2561" s="21"/>
      <c r="BG2561" s="21"/>
      <c r="BH2561" s="21"/>
      <c r="BI2561" s="21"/>
      <c r="BJ2561" s="22">
        <f t="shared" si="21"/>
        <v>0</v>
      </c>
      <c r="BK2561" s="21"/>
      <c r="BL2561" s="21"/>
      <c r="BM2561" s="21"/>
      <c r="BN2561" s="23">
        <f t="shared" si="7"/>
        <v>0</v>
      </c>
      <c r="BO2561" s="23"/>
      <c r="BP2561" s="23"/>
      <c r="BQ2561" s="23"/>
      <c r="BR2561" s="23"/>
      <c r="BS2561" s="23"/>
      <c r="BT2561" s="23"/>
      <c r="BU2561" s="23"/>
      <c r="BV2561" s="23"/>
      <c r="BW2561" s="23"/>
      <c r="BX2561" s="23"/>
      <c r="BY2561" s="23"/>
      <c r="BZ2561" s="23"/>
      <c r="CA2561" s="23"/>
      <c r="CB2561" s="23"/>
      <c r="CC2561" s="23"/>
      <c r="CD2561" s="23"/>
      <c r="CE2561" s="23"/>
      <c r="CF2561" s="21">
        <f t="shared" si="9"/>
        <v>0</v>
      </c>
      <c r="CG2561" s="21"/>
      <c r="CH2561" s="21"/>
      <c r="CI2561" s="21"/>
      <c r="CJ2561" s="21"/>
      <c r="CK2561" s="21"/>
      <c r="CL2561" s="21"/>
      <c r="CM2561" s="21"/>
      <c r="CN2561" s="21"/>
      <c r="CO2561" s="21"/>
      <c r="CP2561" s="21"/>
      <c r="CQ2561" s="21"/>
      <c r="CR2561" s="21"/>
      <c r="CS2561" s="21"/>
      <c r="CT2561" s="21"/>
      <c r="CU2561" s="21"/>
      <c r="CV2561" s="21"/>
      <c r="CW2561" s="21"/>
      <c r="CX2561" s="23">
        <f t="shared" si="11"/>
        <v>0</v>
      </c>
      <c r="CY2561" s="23"/>
      <c r="CZ2561" s="23"/>
      <c r="DA2561" s="23"/>
      <c r="DB2561" s="23"/>
      <c r="DC2561" s="23"/>
      <c r="DD2561" s="23"/>
      <c r="DE2561" s="22">
        <f t="shared" si="13"/>
        <v>0</v>
      </c>
      <c r="DF2561" s="21"/>
      <c r="DG2561" s="21"/>
      <c r="DH2561" s="21"/>
      <c r="DI2561" s="21"/>
      <c r="DJ2561" s="21"/>
      <c r="DK2561" s="24">
        <f t="shared" si="15"/>
        <v>0</v>
      </c>
      <c r="DL2561" s="23"/>
      <c r="DM2561" s="23"/>
      <c r="DN2561" s="3"/>
      <c r="DO2561" s="3"/>
      <c r="DP2561" s="3"/>
      <c r="DQ2561" s="3"/>
      <c r="DR2561" s="3"/>
      <c r="DS2561" s="3"/>
      <c r="DT2561" s="3"/>
      <c r="DU2561" s="3"/>
      <c r="DV2561" s="3"/>
      <c r="DW2561" s="3"/>
      <c r="DX2561" s="3"/>
      <c r="DY2561" s="3"/>
      <c r="DZ2561" s="3"/>
      <c r="EA2561" s="3"/>
      <c r="EB2561" s="3"/>
      <c r="EC2561" s="3"/>
      <c r="ED2561" s="3"/>
      <c r="EE2561" s="3"/>
      <c r="EF2561" s="3"/>
      <c r="EG2561" s="3"/>
    </row>
    <row r="2562" spans="1:137" ht="15.75" customHeight="1">
      <c r="A2562" s="15" t="s">
        <v>8116</v>
      </c>
      <c r="B2562" s="15" t="s">
        <v>8117</v>
      </c>
      <c r="C2562" s="16">
        <v>60435445</v>
      </c>
      <c r="D2562" s="15"/>
      <c r="E2562" s="15" t="s">
        <v>8118</v>
      </c>
      <c r="F2562" s="15"/>
      <c r="G2562" s="15" t="s">
        <v>91</v>
      </c>
      <c r="H2562" s="15" t="s">
        <v>80</v>
      </c>
      <c r="I2562" s="17">
        <f t="shared" si="18"/>
        <v>0</v>
      </c>
      <c r="J2562" s="17"/>
      <c r="K2562" s="17"/>
      <c r="L2562" s="17"/>
      <c r="M2562" s="17"/>
      <c r="N2562" s="17"/>
      <c r="O2562" s="17"/>
      <c r="P2562" s="17"/>
      <c r="Q2562" s="17"/>
      <c r="R2562" s="17"/>
      <c r="S2562" s="17"/>
      <c r="T2562" s="17"/>
      <c r="U2562" s="17"/>
      <c r="V2562" s="17"/>
      <c r="W2562" s="17"/>
      <c r="X2562" s="17"/>
      <c r="Y2562" s="17"/>
      <c r="Z2562" s="18">
        <f t="shared" si="1"/>
        <v>19</v>
      </c>
      <c r="AA2562" s="19"/>
      <c r="AB2562" s="19"/>
      <c r="AC2562" s="19"/>
      <c r="AD2562" s="19"/>
      <c r="AE2562" s="19"/>
      <c r="AF2562" s="19"/>
      <c r="AG2562" s="19">
        <v>19</v>
      </c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20">
        <f t="shared" si="3"/>
        <v>0</v>
      </c>
      <c r="AS2562" s="21"/>
      <c r="AT2562" s="21"/>
      <c r="AU2562" s="21"/>
      <c r="AV2562" s="21"/>
      <c r="AW2562" s="21"/>
      <c r="AX2562" s="21"/>
      <c r="AY2562" s="21"/>
      <c r="AZ2562" s="21"/>
      <c r="BA2562" s="21"/>
      <c r="BB2562" s="21"/>
      <c r="BC2562" s="21"/>
      <c r="BD2562" s="21"/>
      <c r="BE2562" s="21"/>
      <c r="BF2562" s="21"/>
      <c r="BG2562" s="21"/>
      <c r="BH2562" s="21"/>
      <c r="BI2562" s="21"/>
      <c r="BJ2562" s="22">
        <f t="shared" si="21"/>
        <v>0</v>
      </c>
      <c r="BK2562" s="21"/>
      <c r="BL2562" s="21"/>
      <c r="BM2562" s="21"/>
      <c r="BN2562" s="23">
        <f t="shared" si="7"/>
        <v>0</v>
      </c>
      <c r="BO2562" s="23"/>
      <c r="BP2562" s="23"/>
      <c r="BQ2562" s="23"/>
      <c r="BR2562" s="23"/>
      <c r="BS2562" s="23"/>
      <c r="BT2562" s="23"/>
      <c r="BU2562" s="23"/>
      <c r="BV2562" s="23"/>
      <c r="BW2562" s="23"/>
      <c r="BX2562" s="23"/>
      <c r="BY2562" s="23"/>
      <c r="BZ2562" s="23"/>
      <c r="CA2562" s="23"/>
      <c r="CB2562" s="23"/>
      <c r="CC2562" s="23"/>
      <c r="CD2562" s="23"/>
      <c r="CE2562" s="23"/>
      <c r="CF2562" s="21">
        <f t="shared" si="9"/>
        <v>0</v>
      </c>
      <c r="CG2562" s="21"/>
      <c r="CH2562" s="21"/>
      <c r="CI2562" s="21"/>
      <c r="CJ2562" s="21"/>
      <c r="CK2562" s="21"/>
      <c r="CL2562" s="21"/>
      <c r="CM2562" s="21"/>
      <c r="CN2562" s="21"/>
      <c r="CO2562" s="21"/>
      <c r="CP2562" s="21"/>
      <c r="CQ2562" s="21"/>
      <c r="CR2562" s="21"/>
      <c r="CS2562" s="21"/>
      <c r="CT2562" s="21"/>
      <c r="CU2562" s="21"/>
      <c r="CV2562" s="21"/>
      <c r="CW2562" s="21"/>
      <c r="CX2562" s="23">
        <f t="shared" si="11"/>
        <v>0</v>
      </c>
      <c r="CY2562" s="23"/>
      <c r="CZ2562" s="23"/>
      <c r="DA2562" s="23"/>
      <c r="DB2562" s="23"/>
      <c r="DC2562" s="23"/>
      <c r="DD2562" s="23"/>
      <c r="DE2562" s="22">
        <f t="shared" si="13"/>
        <v>0</v>
      </c>
      <c r="DF2562" s="21"/>
      <c r="DG2562" s="21"/>
      <c r="DH2562" s="21"/>
      <c r="DI2562" s="21"/>
      <c r="DJ2562" s="21"/>
      <c r="DK2562" s="24">
        <f t="shared" si="15"/>
        <v>0</v>
      </c>
      <c r="DL2562" s="23"/>
      <c r="DM2562" s="23"/>
      <c r="DN2562" s="3"/>
      <c r="DO2562" s="3"/>
      <c r="DP2562" s="3"/>
      <c r="DQ2562" s="3"/>
      <c r="DR2562" s="3"/>
      <c r="DS2562" s="3"/>
      <c r="DT2562" s="3"/>
      <c r="DU2562" s="3"/>
      <c r="DV2562" s="3"/>
      <c r="DW2562" s="3"/>
      <c r="DX2562" s="3"/>
      <c r="DY2562" s="3"/>
      <c r="DZ2562" s="3"/>
      <c r="EA2562" s="3"/>
      <c r="EB2562" s="3"/>
      <c r="EC2562" s="3"/>
      <c r="ED2562" s="3"/>
      <c r="EE2562" s="3"/>
      <c r="EF2562" s="3"/>
      <c r="EG2562" s="3"/>
    </row>
    <row r="2563" spans="1:137" ht="15.75" customHeight="1">
      <c r="A2563" s="15" t="s">
        <v>8119</v>
      </c>
      <c r="B2563" s="15" t="s">
        <v>8120</v>
      </c>
      <c r="C2563" s="16">
        <v>18902332</v>
      </c>
      <c r="D2563" s="15"/>
      <c r="E2563" s="15" t="s">
        <v>8121</v>
      </c>
      <c r="F2563" s="15"/>
      <c r="G2563" s="15" t="s">
        <v>91</v>
      </c>
      <c r="H2563" s="15" t="s">
        <v>113</v>
      </c>
      <c r="I2563" s="17">
        <f t="shared" si="18"/>
        <v>0</v>
      </c>
      <c r="J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  <c r="U2563" s="17"/>
      <c r="V2563" s="17"/>
      <c r="W2563" s="17"/>
      <c r="X2563" s="17"/>
      <c r="Y2563" s="17"/>
      <c r="Z2563" s="18">
        <f t="shared" si="1"/>
        <v>19</v>
      </c>
      <c r="AA2563" s="19"/>
      <c r="AB2563" s="19"/>
      <c r="AC2563" s="19"/>
      <c r="AD2563" s="19"/>
      <c r="AE2563" s="19"/>
      <c r="AF2563" s="19"/>
      <c r="AG2563" s="19">
        <v>19</v>
      </c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20">
        <f t="shared" si="3"/>
        <v>0</v>
      </c>
      <c r="AS2563" s="21"/>
      <c r="AT2563" s="21"/>
      <c r="AU2563" s="21"/>
      <c r="AV2563" s="21"/>
      <c r="AW2563" s="21"/>
      <c r="AX2563" s="21"/>
      <c r="AY2563" s="21"/>
      <c r="AZ2563" s="21"/>
      <c r="BA2563" s="21"/>
      <c r="BB2563" s="21"/>
      <c r="BC2563" s="21"/>
      <c r="BD2563" s="21"/>
      <c r="BE2563" s="21"/>
      <c r="BF2563" s="21"/>
      <c r="BG2563" s="21"/>
      <c r="BH2563" s="21"/>
      <c r="BI2563" s="21"/>
      <c r="BJ2563" s="22">
        <f t="shared" si="21"/>
        <v>0</v>
      </c>
      <c r="BK2563" s="21"/>
      <c r="BL2563" s="21"/>
      <c r="BM2563" s="21"/>
      <c r="BN2563" s="23">
        <f t="shared" si="7"/>
        <v>0</v>
      </c>
      <c r="BO2563" s="23"/>
      <c r="BP2563" s="23"/>
      <c r="BQ2563" s="23"/>
      <c r="BR2563" s="23"/>
      <c r="BS2563" s="23"/>
      <c r="BT2563" s="23"/>
      <c r="BU2563" s="23"/>
      <c r="BV2563" s="23"/>
      <c r="BW2563" s="23"/>
      <c r="BX2563" s="23"/>
      <c r="BY2563" s="23"/>
      <c r="BZ2563" s="23"/>
      <c r="CA2563" s="23"/>
      <c r="CB2563" s="23"/>
      <c r="CC2563" s="23"/>
      <c r="CD2563" s="23"/>
      <c r="CE2563" s="23"/>
      <c r="CF2563" s="21">
        <f t="shared" si="9"/>
        <v>0</v>
      </c>
      <c r="CG2563" s="21"/>
      <c r="CH2563" s="21"/>
      <c r="CI2563" s="21"/>
      <c r="CJ2563" s="21"/>
      <c r="CK2563" s="21"/>
      <c r="CL2563" s="21"/>
      <c r="CM2563" s="21"/>
      <c r="CN2563" s="21"/>
      <c r="CO2563" s="21"/>
      <c r="CP2563" s="21"/>
      <c r="CQ2563" s="21"/>
      <c r="CR2563" s="21"/>
      <c r="CS2563" s="21"/>
      <c r="CT2563" s="21"/>
      <c r="CU2563" s="21"/>
      <c r="CV2563" s="21"/>
      <c r="CW2563" s="21"/>
      <c r="CX2563" s="23">
        <f t="shared" si="11"/>
        <v>0</v>
      </c>
      <c r="CY2563" s="23"/>
      <c r="CZ2563" s="23"/>
      <c r="DA2563" s="23"/>
      <c r="DB2563" s="23"/>
      <c r="DC2563" s="23"/>
      <c r="DD2563" s="23"/>
      <c r="DE2563" s="22">
        <f t="shared" si="13"/>
        <v>0</v>
      </c>
      <c r="DF2563" s="21"/>
      <c r="DG2563" s="21"/>
      <c r="DH2563" s="21"/>
      <c r="DI2563" s="21"/>
      <c r="DJ2563" s="21"/>
      <c r="DK2563" s="24">
        <f t="shared" si="15"/>
        <v>0</v>
      </c>
      <c r="DL2563" s="23"/>
      <c r="DM2563" s="23"/>
      <c r="DN2563" s="3"/>
      <c r="DO2563" s="3"/>
      <c r="DP2563" s="3"/>
      <c r="DQ2563" s="3"/>
      <c r="DR2563" s="3"/>
      <c r="DS2563" s="3"/>
      <c r="DT2563" s="3"/>
      <c r="DU2563" s="3"/>
      <c r="DV2563" s="3"/>
      <c r="DW2563" s="3"/>
      <c r="DX2563" s="3"/>
      <c r="DY2563" s="3"/>
      <c r="DZ2563" s="3"/>
      <c r="EA2563" s="3"/>
      <c r="EB2563" s="3"/>
      <c r="EC2563" s="3"/>
      <c r="ED2563" s="3"/>
      <c r="EE2563" s="3"/>
      <c r="EF2563" s="3"/>
      <c r="EG2563" s="3"/>
    </row>
    <row r="2564" spans="1:137" ht="15.75" customHeight="1">
      <c r="A2564" s="15" t="s">
        <v>8122</v>
      </c>
      <c r="B2564" s="15" t="s">
        <v>8123</v>
      </c>
      <c r="C2564" s="16">
        <v>49021486</v>
      </c>
      <c r="D2564" s="15"/>
      <c r="E2564" s="15" t="s">
        <v>8124</v>
      </c>
      <c r="F2564" s="15"/>
      <c r="G2564" s="15" t="s">
        <v>91</v>
      </c>
      <c r="H2564" s="15" t="s">
        <v>57</v>
      </c>
      <c r="I2564" s="17">
        <f t="shared" si="18"/>
        <v>0</v>
      </c>
      <c r="J2564" s="17"/>
      <c r="K2564" s="17"/>
      <c r="L2564" s="17"/>
      <c r="M2564" s="17"/>
      <c r="N2564" s="17"/>
      <c r="O2564" s="17"/>
      <c r="P2564" s="17"/>
      <c r="Q2564" s="17"/>
      <c r="R2564" s="17"/>
      <c r="S2564" s="17"/>
      <c r="T2564" s="17"/>
      <c r="U2564" s="17"/>
      <c r="V2564" s="17"/>
      <c r="W2564" s="17"/>
      <c r="X2564" s="17"/>
      <c r="Y2564" s="17"/>
      <c r="Z2564" s="18">
        <f t="shared" si="1"/>
        <v>19</v>
      </c>
      <c r="AA2564" s="19"/>
      <c r="AB2564" s="19"/>
      <c r="AC2564" s="19"/>
      <c r="AD2564" s="19"/>
      <c r="AE2564" s="19"/>
      <c r="AF2564" s="19"/>
      <c r="AG2564" s="19">
        <v>19</v>
      </c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20">
        <f t="shared" si="3"/>
        <v>0</v>
      </c>
      <c r="AS2564" s="21"/>
      <c r="AT2564" s="21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21"/>
      <c r="BE2564" s="21"/>
      <c r="BF2564" s="21"/>
      <c r="BG2564" s="21"/>
      <c r="BH2564" s="21"/>
      <c r="BI2564" s="21"/>
      <c r="BJ2564" s="22">
        <f t="shared" si="21"/>
        <v>0</v>
      </c>
      <c r="BK2564" s="21"/>
      <c r="BL2564" s="21"/>
      <c r="BM2564" s="21"/>
      <c r="BN2564" s="23">
        <f t="shared" si="7"/>
        <v>0</v>
      </c>
      <c r="BO2564" s="23"/>
      <c r="BP2564" s="23"/>
      <c r="BQ2564" s="23"/>
      <c r="BR2564" s="23"/>
      <c r="BS2564" s="23"/>
      <c r="BT2564" s="23"/>
      <c r="BU2564" s="23"/>
      <c r="BV2564" s="23"/>
      <c r="BW2564" s="23"/>
      <c r="BX2564" s="23"/>
      <c r="BY2564" s="23"/>
      <c r="BZ2564" s="23"/>
      <c r="CA2564" s="23"/>
      <c r="CB2564" s="23"/>
      <c r="CC2564" s="23"/>
      <c r="CD2564" s="23"/>
      <c r="CE2564" s="23"/>
      <c r="CF2564" s="21">
        <f t="shared" si="9"/>
        <v>0</v>
      </c>
      <c r="CG2564" s="21"/>
      <c r="CH2564" s="21"/>
      <c r="CI2564" s="21"/>
      <c r="CJ2564" s="21"/>
      <c r="CK2564" s="21"/>
      <c r="CL2564" s="21"/>
      <c r="CM2564" s="21"/>
      <c r="CN2564" s="21"/>
      <c r="CO2564" s="21"/>
      <c r="CP2564" s="21"/>
      <c r="CQ2564" s="21"/>
      <c r="CR2564" s="21"/>
      <c r="CS2564" s="21"/>
      <c r="CT2564" s="21"/>
      <c r="CU2564" s="21"/>
      <c r="CV2564" s="21"/>
      <c r="CW2564" s="21"/>
      <c r="CX2564" s="23">
        <f t="shared" si="11"/>
        <v>0</v>
      </c>
      <c r="CY2564" s="23"/>
      <c r="CZ2564" s="23"/>
      <c r="DA2564" s="23"/>
      <c r="DB2564" s="23"/>
      <c r="DC2564" s="23"/>
      <c r="DD2564" s="23"/>
      <c r="DE2564" s="22">
        <f t="shared" si="13"/>
        <v>0</v>
      </c>
      <c r="DF2564" s="21"/>
      <c r="DG2564" s="21"/>
      <c r="DH2564" s="21"/>
      <c r="DI2564" s="21"/>
      <c r="DJ2564" s="21"/>
      <c r="DK2564" s="24">
        <f t="shared" si="15"/>
        <v>0</v>
      </c>
      <c r="DL2564" s="23"/>
      <c r="DM2564" s="23"/>
      <c r="DN2564" s="3"/>
      <c r="DO2564" s="3"/>
      <c r="DP2564" s="3"/>
      <c r="DQ2564" s="3"/>
      <c r="DR2564" s="3"/>
      <c r="DS2564" s="3"/>
      <c r="DT2564" s="3"/>
      <c r="DU2564" s="3"/>
      <c r="DV2564" s="3"/>
      <c r="DW2564" s="3"/>
      <c r="DX2564" s="3"/>
      <c r="DY2564" s="3"/>
      <c r="DZ2564" s="3"/>
      <c r="EA2564" s="3"/>
      <c r="EB2564" s="3"/>
      <c r="EC2564" s="3"/>
      <c r="ED2564" s="3"/>
      <c r="EE2564" s="3"/>
      <c r="EF2564" s="3"/>
      <c r="EG2564" s="3"/>
    </row>
    <row r="2565" spans="1:137" ht="15.75" customHeight="1">
      <c r="A2565" s="15" t="s">
        <v>8125</v>
      </c>
      <c r="B2565" s="15" t="s">
        <v>8126</v>
      </c>
      <c r="C2565" s="16">
        <v>25684892</v>
      </c>
      <c r="D2565" s="15"/>
      <c r="E2565" s="15" t="s">
        <v>6196</v>
      </c>
      <c r="F2565" s="15"/>
      <c r="G2565" s="15" t="s">
        <v>91</v>
      </c>
      <c r="H2565" s="15" t="s">
        <v>150</v>
      </c>
      <c r="I2565" s="17">
        <f t="shared" si="18"/>
        <v>0</v>
      </c>
      <c r="J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  <c r="U2565" s="17"/>
      <c r="V2565" s="17"/>
      <c r="W2565" s="17"/>
      <c r="X2565" s="17"/>
      <c r="Y2565" s="17"/>
      <c r="Z2565" s="18">
        <f t="shared" si="1"/>
        <v>19</v>
      </c>
      <c r="AA2565" s="19"/>
      <c r="AB2565" s="19"/>
      <c r="AC2565" s="19"/>
      <c r="AD2565" s="19"/>
      <c r="AE2565" s="19"/>
      <c r="AF2565" s="19"/>
      <c r="AG2565" s="19">
        <v>19</v>
      </c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20">
        <f t="shared" si="3"/>
        <v>0</v>
      </c>
      <c r="AS2565" s="21"/>
      <c r="AT2565" s="21"/>
      <c r="AU2565" s="21"/>
      <c r="AV2565" s="21"/>
      <c r="AW2565" s="21"/>
      <c r="AX2565" s="21"/>
      <c r="AY2565" s="21"/>
      <c r="AZ2565" s="21"/>
      <c r="BA2565" s="21"/>
      <c r="BB2565" s="21"/>
      <c r="BC2565" s="21"/>
      <c r="BD2565" s="21"/>
      <c r="BE2565" s="21"/>
      <c r="BF2565" s="21"/>
      <c r="BG2565" s="21"/>
      <c r="BH2565" s="21"/>
      <c r="BI2565" s="21"/>
      <c r="BJ2565" s="22">
        <f t="shared" si="21"/>
        <v>0</v>
      </c>
      <c r="BK2565" s="21"/>
      <c r="BL2565" s="21"/>
      <c r="BM2565" s="21"/>
      <c r="BN2565" s="23">
        <f t="shared" si="7"/>
        <v>0</v>
      </c>
      <c r="BO2565" s="23"/>
      <c r="BP2565" s="23"/>
      <c r="BQ2565" s="23"/>
      <c r="BR2565" s="23"/>
      <c r="BS2565" s="23"/>
      <c r="BT2565" s="23"/>
      <c r="BU2565" s="23"/>
      <c r="BV2565" s="23"/>
      <c r="BW2565" s="23"/>
      <c r="BX2565" s="23"/>
      <c r="BY2565" s="23"/>
      <c r="BZ2565" s="23"/>
      <c r="CA2565" s="23"/>
      <c r="CB2565" s="23"/>
      <c r="CC2565" s="23"/>
      <c r="CD2565" s="23"/>
      <c r="CE2565" s="23"/>
      <c r="CF2565" s="21">
        <f t="shared" si="9"/>
        <v>0</v>
      </c>
      <c r="CG2565" s="21"/>
      <c r="CH2565" s="21"/>
      <c r="CI2565" s="21"/>
      <c r="CJ2565" s="21"/>
      <c r="CK2565" s="21"/>
      <c r="CL2565" s="21"/>
      <c r="CM2565" s="21"/>
      <c r="CN2565" s="21"/>
      <c r="CO2565" s="21"/>
      <c r="CP2565" s="21"/>
      <c r="CQ2565" s="21"/>
      <c r="CR2565" s="21"/>
      <c r="CS2565" s="21"/>
      <c r="CT2565" s="21"/>
      <c r="CU2565" s="21"/>
      <c r="CV2565" s="21"/>
      <c r="CW2565" s="21"/>
      <c r="CX2565" s="23">
        <f t="shared" si="11"/>
        <v>0</v>
      </c>
      <c r="CY2565" s="23"/>
      <c r="CZ2565" s="23"/>
      <c r="DA2565" s="23"/>
      <c r="DB2565" s="23"/>
      <c r="DC2565" s="23"/>
      <c r="DD2565" s="23"/>
      <c r="DE2565" s="22">
        <f t="shared" si="13"/>
        <v>0</v>
      </c>
      <c r="DF2565" s="21"/>
      <c r="DG2565" s="21"/>
      <c r="DH2565" s="21"/>
      <c r="DI2565" s="21"/>
      <c r="DJ2565" s="21"/>
      <c r="DK2565" s="24">
        <f t="shared" si="15"/>
        <v>0</v>
      </c>
      <c r="DL2565" s="23"/>
      <c r="DM2565" s="23"/>
      <c r="DN2565" s="3"/>
      <c r="DO2565" s="3"/>
      <c r="DP2565" s="3"/>
      <c r="DQ2565" s="3"/>
      <c r="DR2565" s="3"/>
      <c r="DS2565" s="3"/>
      <c r="DT2565" s="3"/>
      <c r="DU2565" s="3"/>
      <c r="DV2565" s="3"/>
      <c r="DW2565" s="3"/>
      <c r="DX2565" s="3"/>
      <c r="DY2565" s="3"/>
      <c r="DZ2565" s="3"/>
      <c r="EA2565" s="3"/>
      <c r="EB2565" s="3"/>
      <c r="EC2565" s="3"/>
      <c r="ED2565" s="3"/>
      <c r="EE2565" s="3"/>
      <c r="EF2565" s="3"/>
      <c r="EG2565" s="3"/>
    </row>
    <row r="2566" spans="1:137" ht="15.75" customHeight="1">
      <c r="A2566" s="15" t="s">
        <v>8127</v>
      </c>
      <c r="B2566" s="15"/>
      <c r="C2566" s="16">
        <v>25633864</v>
      </c>
      <c r="D2566" s="15"/>
      <c r="E2566" s="15" t="s">
        <v>8128</v>
      </c>
      <c r="F2566" s="15"/>
      <c r="G2566" s="15" t="s">
        <v>91</v>
      </c>
      <c r="H2566" s="15" t="s">
        <v>72</v>
      </c>
      <c r="I2566" s="17">
        <f t="shared" si="18"/>
        <v>0</v>
      </c>
      <c r="J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  <c r="U2566" s="17"/>
      <c r="V2566" s="17"/>
      <c r="W2566" s="17"/>
      <c r="X2566" s="17"/>
      <c r="Y2566" s="17"/>
      <c r="Z2566" s="18">
        <f t="shared" si="1"/>
        <v>250</v>
      </c>
      <c r="AA2566" s="19"/>
      <c r="AB2566" s="19"/>
      <c r="AC2566" s="19"/>
      <c r="AD2566" s="19"/>
      <c r="AE2566" s="19">
        <v>250</v>
      </c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20">
        <f t="shared" si="3"/>
        <v>0</v>
      </c>
      <c r="AS2566" s="21"/>
      <c r="AT2566" s="21"/>
      <c r="AU2566" s="21"/>
      <c r="AV2566" s="21"/>
      <c r="AW2566" s="21"/>
      <c r="AX2566" s="21"/>
      <c r="AY2566" s="21"/>
      <c r="AZ2566" s="21"/>
      <c r="BA2566" s="21"/>
      <c r="BB2566" s="21"/>
      <c r="BC2566" s="21"/>
      <c r="BD2566" s="21"/>
      <c r="BE2566" s="21"/>
      <c r="BF2566" s="21"/>
      <c r="BG2566" s="21"/>
      <c r="BH2566" s="21"/>
      <c r="BI2566" s="21"/>
      <c r="BJ2566" s="22">
        <f t="shared" si="21"/>
        <v>0</v>
      </c>
      <c r="BK2566" s="21"/>
      <c r="BL2566" s="21"/>
      <c r="BM2566" s="21"/>
      <c r="BN2566" s="23">
        <f t="shared" si="7"/>
        <v>25</v>
      </c>
      <c r="BO2566" s="23"/>
      <c r="BP2566" s="23"/>
      <c r="BQ2566" s="23">
        <v>15</v>
      </c>
      <c r="BR2566" s="23"/>
      <c r="BS2566" s="23">
        <v>10</v>
      </c>
      <c r="BT2566" s="23"/>
      <c r="BU2566" s="23"/>
      <c r="BV2566" s="23"/>
      <c r="BW2566" s="23"/>
      <c r="BX2566" s="23"/>
      <c r="BY2566" s="23"/>
      <c r="BZ2566" s="23"/>
      <c r="CA2566" s="23"/>
      <c r="CB2566" s="23"/>
      <c r="CC2566" s="23"/>
      <c r="CD2566" s="23"/>
      <c r="CE2566" s="23"/>
      <c r="CF2566" s="21">
        <f t="shared" si="9"/>
        <v>0</v>
      </c>
      <c r="CG2566" s="21"/>
      <c r="CH2566" s="21"/>
      <c r="CI2566" s="21"/>
      <c r="CJ2566" s="21"/>
      <c r="CK2566" s="21"/>
      <c r="CL2566" s="21"/>
      <c r="CM2566" s="21"/>
      <c r="CN2566" s="21"/>
      <c r="CO2566" s="21"/>
      <c r="CP2566" s="21"/>
      <c r="CQ2566" s="21"/>
      <c r="CR2566" s="21"/>
      <c r="CS2566" s="21"/>
      <c r="CT2566" s="21"/>
      <c r="CU2566" s="21"/>
      <c r="CV2566" s="21"/>
      <c r="CW2566" s="21"/>
      <c r="CX2566" s="23">
        <f t="shared" si="11"/>
        <v>0</v>
      </c>
      <c r="CY2566" s="23"/>
      <c r="CZ2566" s="23"/>
      <c r="DA2566" s="23"/>
      <c r="DB2566" s="23"/>
      <c r="DC2566" s="23"/>
      <c r="DD2566" s="23"/>
      <c r="DE2566" s="22">
        <f t="shared" si="13"/>
        <v>0</v>
      </c>
      <c r="DF2566" s="21"/>
      <c r="DG2566" s="21"/>
      <c r="DH2566" s="21"/>
      <c r="DI2566" s="21"/>
      <c r="DJ2566" s="21"/>
      <c r="DK2566" s="24">
        <f t="shared" si="15"/>
        <v>0</v>
      </c>
      <c r="DL2566" s="23"/>
      <c r="DM2566" s="23"/>
      <c r="DN2566" s="3"/>
      <c r="DO2566" s="3"/>
      <c r="DP2566" s="3"/>
      <c r="DQ2566" s="3"/>
      <c r="DR2566" s="3"/>
      <c r="DS2566" s="3"/>
      <c r="DT2566" s="3"/>
      <c r="DU2566" s="3"/>
      <c r="DV2566" s="3"/>
      <c r="DW2566" s="3"/>
      <c r="DX2566" s="3"/>
      <c r="DY2566" s="3"/>
      <c r="DZ2566" s="3"/>
      <c r="EA2566" s="3"/>
      <c r="EB2566" s="3"/>
      <c r="EC2566" s="3"/>
      <c r="ED2566" s="3"/>
      <c r="EE2566" s="3"/>
      <c r="EF2566" s="3"/>
      <c r="EG2566" s="3"/>
    </row>
    <row r="2567" spans="1:137" ht="15.75" customHeight="1">
      <c r="A2567" s="15" t="s">
        <v>8129</v>
      </c>
      <c r="B2567" s="15" t="s">
        <v>8130</v>
      </c>
      <c r="C2567" s="16">
        <v>72626542</v>
      </c>
      <c r="D2567" s="15"/>
      <c r="E2567" s="15" t="s">
        <v>8131</v>
      </c>
      <c r="F2567" s="15"/>
      <c r="G2567" s="15" t="s">
        <v>91</v>
      </c>
      <c r="H2567" s="15" t="s">
        <v>158</v>
      </c>
      <c r="I2567" s="17">
        <f t="shared" si="18"/>
        <v>0</v>
      </c>
      <c r="J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  <c r="U2567" s="17"/>
      <c r="V2567" s="17"/>
      <c r="W2567" s="17"/>
      <c r="X2567" s="17"/>
      <c r="Y2567" s="17"/>
      <c r="Z2567" s="18">
        <f t="shared" si="1"/>
        <v>19</v>
      </c>
      <c r="AA2567" s="19"/>
      <c r="AB2567" s="19"/>
      <c r="AC2567" s="19"/>
      <c r="AD2567" s="19"/>
      <c r="AE2567" s="19"/>
      <c r="AF2567" s="19"/>
      <c r="AG2567" s="19">
        <v>19</v>
      </c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20">
        <f t="shared" si="3"/>
        <v>0</v>
      </c>
      <c r="AS2567" s="21"/>
      <c r="AT2567" s="21"/>
      <c r="AU2567" s="21"/>
      <c r="AV2567" s="21"/>
      <c r="AW2567" s="21"/>
      <c r="AX2567" s="21"/>
      <c r="AY2567" s="21"/>
      <c r="AZ2567" s="21"/>
      <c r="BA2567" s="21"/>
      <c r="BB2567" s="21"/>
      <c r="BC2567" s="21"/>
      <c r="BD2567" s="21"/>
      <c r="BE2567" s="21"/>
      <c r="BF2567" s="21"/>
      <c r="BG2567" s="21"/>
      <c r="BH2567" s="21"/>
      <c r="BI2567" s="21"/>
      <c r="BJ2567" s="22">
        <f t="shared" si="21"/>
        <v>0</v>
      </c>
      <c r="BK2567" s="21"/>
      <c r="BL2567" s="21"/>
      <c r="BM2567" s="21"/>
      <c r="BN2567" s="23">
        <f t="shared" si="7"/>
        <v>0</v>
      </c>
      <c r="BO2567" s="23"/>
      <c r="BP2567" s="23"/>
      <c r="BQ2567" s="23"/>
      <c r="BR2567" s="23"/>
      <c r="BS2567" s="23"/>
      <c r="BT2567" s="23"/>
      <c r="BU2567" s="23"/>
      <c r="BV2567" s="23"/>
      <c r="BW2567" s="23"/>
      <c r="BX2567" s="23"/>
      <c r="BY2567" s="23"/>
      <c r="BZ2567" s="23"/>
      <c r="CA2567" s="23"/>
      <c r="CB2567" s="23"/>
      <c r="CC2567" s="23"/>
      <c r="CD2567" s="23"/>
      <c r="CE2567" s="23"/>
      <c r="CF2567" s="21">
        <f t="shared" si="9"/>
        <v>0</v>
      </c>
      <c r="CG2567" s="21"/>
      <c r="CH2567" s="21"/>
      <c r="CI2567" s="21"/>
      <c r="CJ2567" s="21"/>
      <c r="CK2567" s="21"/>
      <c r="CL2567" s="21"/>
      <c r="CM2567" s="21"/>
      <c r="CN2567" s="21"/>
      <c r="CO2567" s="21"/>
      <c r="CP2567" s="21"/>
      <c r="CQ2567" s="21"/>
      <c r="CR2567" s="21"/>
      <c r="CS2567" s="21"/>
      <c r="CT2567" s="21"/>
      <c r="CU2567" s="21"/>
      <c r="CV2567" s="21"/>
      <c r="CW2567" s="21"/>
      <c r="CX2567" s="23">
        <f t="shared" si="11"/>
        <v>0</v>
      </c>
      <c r="CY2567" s="23"/>
      <c r="CZ2567" s="23"/>
      <c r="DA2567" s="23"/>
      <c r="DB2567" s="23"/>
      <c r="DC2567" s="23"/>
      <c r="DD2567" s="23"/>
      <c r="DE2567" s="22">
        <f t="shared" si="13"/>
        <v>0</v>
      </c>
      <c r="DF2567" s="21"/>
      <c r="DG2567" s="21"/>
      <c r="DH2567" s="21"/>
      <c r="DI2567" s="21"/>
      <c r="DJ2567" s="21"/>
      <c r="DK2567" s="24">
        <f t="shared" si="15"/>
        <v>0</v>
      </c>
      <c r="DL2567" s="23"/>
      <c r="DM2567" s="23"/>
      <c r="DN2567" s="3"/>
      <c r="DO2567" s="3"/>
      <c r="DP2567" s="3"/>
      <c r="DQ2567" s="3"/>
      <c r="DR2567" s="3"/>
      <c r="DS2567" s="3"/>
      <c r="DT2567" s="3"/>
      <c r="DU2567" s="3"/>
      <c r="DV2567" s="3"/>
      <c r="DW2567" s="3"/>
      <c r="DX2567" s="3"/>
      <c r="DY2567" s="3"/>
      <c r="DZ2567" s="3"/>
      <c r="EA2567" s="3"/>
      <c r="EB2567" s="3"/>
      <c r="EC2567" s="3"/>
      <c r="ED2567" s="3"/>
      <c r="EE2567" s="3"/>
      <c r="EF2567" s="3"/>
      <c r="EG2567" s="3"/>
    </row>
    <row r="2568" spans="1:137" ht="15.75" customHeight="1">
      <c r="A2568" s="15" t="s">
        <v>8132</v>
      </c>
      <c r="B2568" s="15" t="s">
        <v>8133</v>
      </c>
      <c r="C2568" s="16">
        <v>86595857</v>
      </c>
      <c r="D2568" s="15"/>
      <c r="E2568" s="15" t="s">
        <v>8134</v>
      </c>
      <c r="F2568" s="15"/>
      <c r="G2568" s="15" t="s">
        <v>91</v>
      </c>
      <c r="H2568" s="15" t="s">
        <v>117</v>
      </c>
      <c r="I2568" s="17">
        <f t="shared" si="18"/>
        <v>0</v>
      </c>
      <c r="J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  <c r="U2568" s="17"/>
      <c r="V2568" s="17"/>
      <c r="W2568" s="17"/>
      <c r="X2568" s="17"/>
      <c r="Y2568" s="17"/>
      <c r="Z2568" s="18">
        <f t="shared" si="1"/>
        <v>19</v>
      </c>
      <c r="AA2568" s="19"/>
      <c r="AB2568" s="19"/>
      <c r="AC2568" s="19"/>
      <c r="AD2568" s="19"/>
      <c r="AE2568" s="19"/>
      <c r="AF2568" s="19"/>
      <c r="AG2568" s="19">
        <v>19</v>
      </c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20">
        <f t="shared" si="3"/>
        <v>0</v>
      </c>
      <c r="AS2568" s="21"/>
      <c r="AT2568" s="21"/>
      <c r="AU2568" s="21"/>
      <c r="AV2568" s="21"/>
      <c r="AW2568" s="21"/>
      <c r="AX2568" s="21"/>
      <c r="AY2568" s="21"/>
      <c r="AZ2568" s="21"/>
      <c r="BA2568" s="21"/>
      <c r="BB2568" s="21"/>
      <c r="BC2568" s="21"/>
      <c r="BD2568" s="21"/>
      <c r="BE2568" s="21"/>
      <c r="BF2568" s="21"/>
      <c r="BG2568" s="21"/>
      <c r="BH2568" s="21"/>
      <c r="BI2568" s="21"/>
      <c r="BJ2568" s="22">
        <f t="shared" si="21"/>
        <v>0</v>
      </c>
      <c r="BK2568" s="21"/>
      <c r="BL2568" s="21"/>
      <c r="BM2568" s="21"/>
      <c r="BN2568" s="23">
        <f t="shared" si="7"/>
        <v>0</v>
      </c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1">
        <f t="shared" si="9"/>
        <v>0</v>
      </c>
      <c r="CG2568" s="21"/>
      <c r="CH2568" s="21"/>
      <c r="CI2568" s="21"/>
      <c r="CJ2568" s="21"/>
      <c r="CK2568" s="21"/>
      <c r="CL2568" s="21"/>
      <c r="CM2568" s="21"/>
      <c r="CN2568" s="21"/>
      <c r="CO2568" s="21"/>
      <c r="CP2568" s="21"/>
      <c r="CQ2568" s="21"/>
      <c r="CR2568" s="21"/>
      <c r="CS2568" s="21"/>
      <c r="CT2568" s="21"/>
      <c r="CU2568" s="21"/>
      <c r="CV2568" s="21"/>
      <c r="CW2568" s="21"/>
      <c r="CX2568" s="23">
        <f t="shared" si="11"/>
        <v>0</v>
      </c>
      <c r="CY2568" s="23"/>
      <c r="CZ2568" s="23"/>
      <c r="DA2568" s="23"/>
      <c r="DB2568" s="23"/>
      <c r="DC2568" s="23"/>
      <c r="DD2568" s="23"/>
      <c r="DE2568" s="22">
        <f t="shared" si="13"/>
        <v>0</v>
      </c>
      <c r="DF2568" s="21"/>
      <c r="DG2568" s="21"/>
      <c r="DH2568" s="21"/>
      <c r="DI2568" s="21"/>
      <c r="DJ2568" s="21"/>
      <c r="DK2568" s="24">
        <f t="shared" si="15"/>
        <v>0</v>
      </c>
      <c r="DL2568" s="23"/>
      <c r="DM2568" s="23"/>
      <c r="DN2568" s="3"/>
      <c r="DO2568" s="3"/>
      <c r="DP2568" s="3"/>
      <c r="DQ2568" s="3"/>
      <c r="DR2568" s="3"/>
      <c r="DS2568" s="3"/>
      <c r="DT2568" s="3"/>
      <c r="DU2568" s="3"/>
      <c r="DV2568" s="3"/>
      <c r="DW2568" s="3"/>
      <c r="DX2568" s="3"/>
      <c r="DY2568" s="3"/>
      <c r="DZ2568" s="3"/>
      <c r="EA2568" s="3"/>
      <c r="EB2568" s="3"/>
      <c r="EC2568" s="3"/>
      <c r="ED2568" s="3"/>
      <c r="EE2568" s="3"/>
      <c r="EF2568" s="3"/>
      <c r="EG2568" s="3"/>
    </row>
    <row r="2569" spans="1:137" ht="15.75" customHeight="1">
      <c r="A2569" s="15" t="s">
        <v>8135</v>
      </c>
      <c r="B2569" s="15" t="s">
        <v>8136</v>
      </c>
      <c r="C2569" s="16" t="s">
        <v>8137</v>
      </c>
      <c r="D2569" s="15"/>
      <c r="E2569" s="15" t="s">
        <v>8138</v>
      </c>
      <c r="F2569" s="15"/>
      <c r="G2569" s="15" t="s">
        <v>91</v>
      </c>
      <c r="H2569" s="15" t="s">
        <v>216</v>
      </c>
      <c r="I2569" s="17">
        <f t="shared" si="18"/>
        <v>0</v>
      </c>
      <c r="J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  <c r="U2569" s="17"/>
      <c r="V2569" s="17"/>
      <c r="W2569" s="17"/>
      <c r="X2569" s="17"/>
      <c r="Y2569" s="17"/>
      <c r="Z2569" s="18">
        <f t="shared" si="1"/>
        <v>19</v>
      </c>
      <c r="AA2569" s="19"/>
      <c r="AB2569" s="19"/>
      <c r="AC2569" s="19"/>
      <c r="AD2569" s="19"/>
      <c r="AE2569" s="19"/>
      <c r="AF2569" s="19"/>
      <c r="AG2569" s="19">
        <v>19</v>
      </c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20">
        <f t="shared" si="3"/>
        <v>0</v>
      </c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2">
        <f t="shared" si="21"/>
        <v>0</v>
      </c>
      <c r="BK2569" s="21"/>
      <c r="BL2569" s="21"/>
      <c r="BM2569" s="21"/>
      <c r="BN2569" s="23">
        <f t="shared" si="7"/>
        <v>0</v>
      </c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1">
        <f t="shared" si="9"/>
        <v>0</v>
      </c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3">
        <f t="shared" si="11"/>
        <v>0</v>
      </c>
      <c r="CY2569" s="23"/>
      <c r="CZ2569" s="23"/>
      <c r="DA2569" s="23"/>
      <c r="DB2569" s="23"/>
      <c r="DC2569" s="23"/>
      <c r="DD2569" s="23"/>
      <c r="DE2569" s="22">
        <f t="shared" si="13"/>
        <v>0</v>
      </c>
      <c r="DF2569" s="21"/>
      <c r="DG2569" s="21"/>
      <c r="DH2569" s="21"/>
      <c r="DI2569" s="21"/>
      <c r="DJ2569" s="21"/>
      <c r="DK2569" s="24">
        <f t="shared" si="15"/>
        <v>0</v>
      </c>
      <c r="DL2569" s="23"/>
      <c r="DM2569" s="23"/>
      <c r="DN2569" s="3"/>
      <c r="DO2569" s="3"/>
      <c r="DP2569" s="3"/>
      <c r="DQ2569" s="3"/>
      <c r="DR2569" s="3"/>
      <c r="DS2569" s="3"/>
      <c r="DT2569" s="3"/>
      <c r="DU2569" s="3"/>
      <c r="DV2569" s="3"/>
      <c r="DW2569" s="3"/>
      <c r="DX2569" s="3"/>
      <c r="DY2569" s="3"/>
      <c r="DZ2569" s="3"/>
      <c r="EA2569" s="3"/>
      <c r="EB2569" s="3"/>
      <c r="EC2569" s="3"/>
      <c r="ED2569" s="3"/>
      <c r="EE2569" s="3"/>
      <c r="EF2569" s="3"/>
      <c r="EG2569" s="3"/>
    </row>
    <row r="2570" spans="1:137" ht="15.75" customHeight="1">
      <c r="A2570" s="15" t="s">
        <v>8139</v>
      </c>
      <c r="B2570" s="15" t="s">
        <v>8140</v>
      </c>
      <c r="C2570" s="16">
        <v>71155481</v>
      </c>
      <c r="D2570" s="15"/>
      <c r="E2570" s="15" t="s">
        <v>8141</v>
      </c>
      <c r="F2570" s="15"/>
      <c r="G2570" s="15" t="s">
        <v>91</v>
      </c>
      <c r="H2570" s="15" t="s">
        <v>72</v>
      </c>
      <c r="I2570" s="17">
        <f t="shared" si="18"/>
        <v>0</v>
      </c>
      <c r="J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  <c r="U2570" s="17"/>
      <c r="V2570" s="17"/>
      <c r="W2570" s="17"/>
      <c r="X2570" s="17"/>
      <c r="Y2570" s="17"/>
      <c r="Z2570" s="18">
        <f t="shared" si="1"/>
        <v>19</v>
      </c>
      <c r="AA2570" s="19"/>
      <c r="AB2570" s="19"/>
      <c r="AC2570" s="19"/>
      <c r="AD2570" s="19"/>
      <c r="AE2570" s="19"/>
      <c r="AF2570" s="19"/>
      <c r="AG2570" s="19">
        <v>19</v>
      </c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20">
        <f t="shared" si="3"/>
        <v>0</v>
      </c>
      <c r="AS2570" s="21"/>
      <c r="AT2570" s="21"/>
      <c r="AU2570" s="21"/>
      <c r="AV2570" s="21"/>
      <c r="AW2570" s="21"/>
      <c r="AX2570" s="21"/>
      <c r="AY2570" s="21"/>
      <c r="AZ2570" s="21"/>
      <c r="BA2570" s="21"/>
      <c r="BB2570" s="21"/>
      <c r="BC2570" s="21"/>
      <c r="BD2570" s="21"/>
      <c r="BE2570" s="21"/>
      <c r="BF2570" s="21"/>
      <c r="BG2570" s="21"/>
      <c r="BH2570" s="21"/>
      <c r="BI2570" s="21"/>
      <c r="BJ2570" s="22">
        <f t="shared" si="21"/>
        <v>0</v>
      </c>
      <c r="BK2570" s="21"/>
      <c r="BL2570" s="21"/>
      <c r="BM2570" s="21"/>
      <c r="BN2570" s="23">
        <f t="shared" si="7"/>
        <v>0</v>
      </c>
      <c r="BO2570" s="23"/>
      <c r="BP2570" s="23"/>
      <c r="BQ2570" s="23"/>
      <c r="BR2570" s="23"/>
      <c r="BS2570" s="23"/>
      <c r="BT2570" s="23"/>
      <c r="BU2570" s="23"/>
      <c r="BV2570" s="23"/>
      <c r="BW2570" s="23"/>
      <c r="BX2570" s="23"/>
      <c r="BY2570" s="23"/>
      <c r="BZ2570" s="23"/>
      <c r="CA2570" s="23"/>
      <c r="CB2570" s="23"/>
      <c r="CC2570" s="23"/>
      <c r="CD2570" s="23"/>
      <c r="CE2570" s="23"/>
      <c r="CF2570" s="21">
        <f t="shared" si="9"/>
        <v>0</v>
      </c>
      <c r="CG2570" s="21"/>
      <c r="CH2570" s="21"/>
      <c r="CI2570" s="21"/>
      <c r="CJ2570" s="21"/>
      <c r="CK2570" s="21"/>
      <c r="CL2570" s="21"/>
      <c r="CM2570" s="21"/>
      <c r="CN2570" s="21"/>
      <c r="CO2570" s="21"/>
      <c r="CP2570" s="21"/>
      <c r="CQ2570" s="21"/>
      <c r="CR2570" s="21"/>
      <c r="CS2570" s="21"/>
      <c r="CT2570" s="21"/>
      <c r="CU2570" s="21"/>
      <c r="CV2570" s="21"/>
      <c r="CW2570" s="21"/>
      <c r="CX2570" s="23">
        <f t="shared" si="11"/>
        <v>0</v>
      </c>
      <c r="CY2570" s="23"/>
      <c r="CZ2570" s="23"/>
      <c r="DA2570" s="23"/>
      <c r="DB2570" s="23"/>
      <c r="DC2570" s="23"/>
      <c r="DD2570" s="23"/>
      <c r="DE2570" s="22">
        <f t="shared" si="13"/>
        <v>0</v>
      </c>
      <c r="DF2570" s="21"/>
      <c r="DG2570" s="21"/>
      <c r="DH2570" s="21"/>
      <c r="DI2570" s="21"/>
      <c r="DJ2570" s="21"/>
      <c r="DK2570" s="24">
        <f t="shared" si="15"/>
        <v>0</v>
      </c>
      <c r="DL2570" s="23"/>
      <c r="DM2570" s="23"/>
      <c r="DN2570" s="3"/>
      <c r="DO2570" s="3"/>
      <c r="DP2570" s="3"/>
      <c r="DQ2570" s="3"/>
      <c r="DR2570" s="3"/>
      <c r="DS2570" s="3"/>
      <c r="DT2570" s="3"/>
      <c r="DU2570" s="3"/>
      <c r="DV2570" s="3"/>
      <c r="DW2570" s="3"/>
      <c r="DX2570" s="3"/>
      <c r="DY2570" s="3"/>
      <c r="DZ2570" s="3"/>
      <c r="EA2570" s="3"/>
      <c r="EB2570" s="3"/>
      <c r="EC2570" s="3"/>
      <c r="ED2570" s="3"/>
      <c r="EE2570" s="3"/>
      <c r="EF2570" s="3"/>
      <c r="EG2570" s="3"/>
    </row>
    <row r="2571" spans="1:137" ht="15.75" customHeight="1">
      <c r="A2571" s="15" t="s">
        <v>8142</v>
      </c>
      <c r="B2571" s="15" t="s">
        <v>8143</v>
      </c>
      <c r="C2571" s="16">
        <v>28268016</v>
      </c>
      <c r="D2571" s="15"/>
      <c r="E2571" s="15" t="s">
        <v>8144</v>
      </c>
      <c r="F2571" s="15"/>
      <c r="G2571" s="15" t="s">
        <v>91</v>
      </c>
      <c r="H2571" s="15" t="s">
        <v>216</v>
      </c>
      <c r="I2571" s="17">
        <f t="shared" si="18"/>
        <v>0</v>
      </c>
      <c r="J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  <c r="U2571" s="17"/>
      <c r="V2571" s="17"/>
      <c r="W2571" s="17"/>
      <c r="X2571" s="17"/>
      <c r="Y2571" s="17"/>
      <c r="Z2571" s="18">
        <f t="shared" si="1"/>
        <v>19</v>
      </c>
      <c r="AA2571" s="19"/>
      <c r="AB2571" s="19"/>
      <c r="AC2571" s="19"/>
      <c r="AD2571" s="19"/>
      <c r="AE2571" s="19"/>
      <c r="AF2571" s="19"/>
      <c r="AG2571" s="19">
        <v>19</v>
      </c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20">
        <f t="shared" si="3"/>
        <v>0</v>
      </c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1"/>
      <c r="BG2571" s="21"/>
      <c r="BH2571" s="21"/>
      <c r="BI2571" s="21"/>
      <c r="BJ2571" s="22">
        <f t="shared" si="21"/>
        <v>0</v>
      </c>
      <c r="BK2571" s="21"/>
      <c r="BL2571" s="21"/>
      <c r="BM2571" s="21"/>
      <c r="BN2571" s="23">
        <f t="shared" si="7"/>
        <v>0</v>
      </c>
      <c r="BO2571" s="23"/>
      <c r="BP2571" s="23"/>
      <c r="BQ2571" s="23"/>
      <c r="BR2571" s="23"/>
      <c r="BS2571" s="23"/>
      <c r="BT2571" s="23"/>
      <c r="BU2571" s="23"/>
      <c r="BV2571" s="23"/>
      <c r="BW2571" s="23"/>
      <c r="BX2571" s="23"/>
      <c r="BY2571" s="23"/>
      <c r="BZ2571" s="23"/>
      <c r="CA2571" s="23"/>
      <c r="CB2571" s="23"/>
      <c r="CC2571" s="23"/>
      <c r="CD2571" s="23"/>
      <c r="CE2571" s="23"/>
      <c r="CF2571" s="21">
        <f t="shared" si="9"/>
        <v>0</v>
      </c>
      <c r="CG2571" s="21"/>
      <c r="CH2571" s="21"/>
      <c r="CI2571" s="21"/>
      <c r="CJ2571" s="21"/>
      <c r="CK2571" s="21"/>
      <c r="CL2571" s="21"/>
      <c r="CM2571" s="21"/>
      <c r="CN2571" s="21"/>
      <c r="CO2571" s="21"/>
      <c r="CP2571" s="21"/>
      <c r="CQ2571" s="21"/>
      <c r="CR2571" s="21"/>
      <c r="CS2571" s="21"/>
      <c r="CT2571" s="21"/>
      <c r="CU2571" s="21"/>
      <c r="CV2571" s="21"/>
      <c r="CW2571" s="21"/>
      <c r="CX2571" s="23">
        <f t="shared" si="11"/>
        <v>0</v>
      </c>
      <c r="CY2571" s="23"/>
      <c r="CZ2571" s="23"/>
      <c r="DA2571" s="23"/>
      <c r="DB2571" s="23"/>
      <c r="DC2571" s="23"/>
      <c r="DD2571" s="23"/>
      <c r="DE2571" s="22">
        <f t="shared" si="13"/>
        <v>0</v>
      </c>
      <c r="DF2571" s="21"/>
      <c r="DG2571" s="21"/>
      <c r="DH2571" s="21"/>
      <c r="DI2571" s="21"/>
      <c r="DJ2571" s="21"/>
      <c r="DK2571" s="24">
        <f t="shared" si="15"/>
        <v>0</v>
      </c>
      <c r="DL2571" s="23"/>
      <c r="DM2571" s="23"/>
      <c r="DN2571" s="3"/>
      <c r="DO2571" s="3"/>
      <c r="DP2571" s="3"/>
      <c r="DQ2571" s="3"/>
      <c r="DR2571" s="3"/>
      <c r="DS2571" s="3"/>
      <c r="DT2571" s="3"/>
      <c r="DU2571" s="3"/>
      <c r="DV2571" s="3"/>
      <c r="DW2571" s="3"/>
      <c r="DX2571" s="3"/>
      <c r="DY2571" s="3"/>
      <c r="DZ2571" s="3"/>
      <c r="EA2571" s="3"/>
      <c r="EB2571" s="3"/>
      <c r="EC2571" s="3"/>
      <c r="ED2571" s="3"/>
      <c r="EE2571" s="3"/>
      <c r="EF2571" s="3"/>
      <c r="EG2571" s="3"/>
    </row>
    <row r="2572" spans="1:137" ht="15.75" customHeight="1">
      <c r="A2572" s="15" t="s">
        <v>8145</v>
      </c>
      <c r="B2572" s="15" t="s">
        <v>8146</v>
      </c>
      <c r="C2572" s="16">
        <v>69320845</v>
      </c>
      <c r="D2572" s="15"/>
      <c r="E2572" s="15" t="s">
        <v>8147</v>
      </c>
      <c r="F2572" s="15"/>
      <c r="G2572" s="15" t="s">
        <v>91</v>
      </c>
      <c r="H2572" s="15" t="s">
        <v>117</v>
      </c>
      <c r="I2572" s="17">
        <f t="shared" si="18"/>
        <v>0</v>
      </c>
      <c r="J2572" s="17"/>
      <c r="K2572" s="17"/>
      <c r="L2572" s="17"/>
      <c r="M2572" s="17"/>
      <c r="N2572" s="17"/>
      <c r="O2572" s="17"/>
      <c r="P2572" s="17"/>
      <c r="Q2572" s="17"/>
      <c r="R2572" s="17"/>
      <c r="S2572" s="17"/>
      <c r="T2572" s="17"/>
      <c r="U2572" s="17"/>
      <c r="V2572" s="17"/>
      <c r="W2572" s="17"/>
      <c r="X2572" s="17"/>
      <c r="Y2572" s="17"/>
      <c r="Z2572" s="18">
        <f t="shared" si="1"/>
        <v>19</v>
      </c>
      <c r="AA2572" s="19"/>
      <c r="AB2572" s="19"/>
      <c r="AC2572" s="19"/>
      <c r="AD2572" s="19"/>
      <c r="AE2572" s="19"/>
      <c r="AF2572" s="19"/>
      <c r="AG2572" s="19">
        <v>19</v>
      </c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20">
        <f t="shared" si="3"/>
        <v>0</v>
      </c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1"/>
      <c r="BG2572" s="21"/>
      <c r="BH2572" s="21"/>
      <c r="BI2572" s="21"/>
      <c r="BJ2572" s="22">
        <f t="shared" si="21"/>
        <v>0</v>
      </c>
      <c r="BK2572" s="21"/>
      <c r="BL2572" s="21"/>
      <c r="BM2572" s="21"/>
      <c r="BN2572" s="23">
        <f t="shared" si="7"/>
        <v>0</v>
      </c>
      <c r="BO2572" s="23"/>
      <c r="BP2572" s="23"/>
      <c r="BQ2572" s="23"/>
      <c r="BR2572" s="23"/>
      <c r="BS2572" s="23"/>
      <c r="BT2572" s="23"/>
      <c r="BU2572" s="23"/>
      <c r="BV2572" s="23"/>
      <c r="BW2572" s="23"/>
      <c r="BX2572" s="23"/>
      <c r="BY2572" s="23"/>
      <c r="BZ2572" s="23"/>
      <c r="CA2572" s="23"/>
      <c r="CB2572" s="23"/>
      <c r="CC2572" s="23"/>
      <c r="CD2572" s="23"/>
      <c r="CE2572" s="23"/>
      <c r="CF2572" s="21">
        <f t="shared" si="9"/>
        <v>0</v>
      </c>
      <c r="CG2572" s="21"/>
      <c r="CH2572" s="21"/>
      <c r="CI2572" s="21"/>
      <c r="CJ2572" s="21"/>
      <c r="CK2572" s="21"/>
      <c r="CL2572" s="21"/>
      <c r="CM2572" s="21"/>
      <c r="CN2572" s="21"/>
      <c r="CO2572" s="21"/>
      <c r="CP2572" s="21"/>
      <c r="CQ2572" s="21"/>
      <c r="CR2572" s="21"/>
      <c r="CS2572" s="21"/>
      <c r="CT2572" s="21"/>
      <c r="CU2572" s="21"/>
      <c r="CV2572" s="21"/>
      <c r="CW2572" s="21"/>
      <c r="CX2572" s="23">
        <f t="shared" si="11"/>
        <v>0</v>
      </c>
      <c r="CY2572" s="23"/>
      <c r="CZ2572" s="23"/>
      <c r="DA2572" s="23"/>
      <c r="DB2572" s="23"/>
      <c r="DC2572" s="23"/>
      <c r="DD2572" s="23"/>
      <c r="DE2572" s="22">
        <f t="shared" si="13"/>
        <v>0</v>
      </c>
      <c r="DF2572" s="21"/>
      <c r="DG2572" s="21"/>
      <c r="DH2572" s="21"/>
      <c r="DI2572" s="21"/>
      <c r="DJ2572" s="21"/>
      <c r="DK2572" s="24">
        <f t="shared" si="15"/>
        <v>0</v>
      </c>
      <c r="DL2572" s="23"/>
      <c r="DM2572" s="23"/>
      <c r="DN2572" s="3"/>
      <c r="DO2572" s="3"/>
      <c r="DP2572" s="3"/>
      <c r="DQ2572" s="3"/>
      <c r="DR2572" s="3"/>
      <c r="DS2572" s="3"/>
      <c r="DT2572" s="3"/>
      <c r="DU2572" s="3"/>
      <c r="DV2572" s="3"/>
      <c r="DW2572" s="3"/>
      <c r="DX2572" s="3"/>
      <c r="DY2572" s="3"/>
      <c r="DZ2572" s="3"/>
      <c r="EA2572" s="3"/>
      <c r="EB2572" s="3"/>
      <c r="EC2572" s="3"/>
      <c r="ED2572" s="3"/>
      <c r="EE2572" s="3"/>
      <c r="EF2572" s="3"/>
      <c r="EG2572" s="3"/>
    </row>
    <row r="2573" spans="1:137" ht="15.75" customHeight="1">
      <c r="A2573" s="15" t="s">
        <v>8148</v>
      </c>
      <c r="B2573" s="15" t="s">
        <v>8149</v>
      </c>
      <c r="C2573" s="16" t="s">
        <v>8150</v>
      </c>
      <c r="D2573" s="15"/>
      <c r="E2573" s="15" t="s">
        <v>8151</v>
      </c>
      <c r="F2573" s="15"/>
      <c r="G2573" s="15" t="s">
        <v>91</v>
      </c>
      <c r="H2573" s="15" t="s">
        <v>76</v>
      </c>
      <c r="I2573" s="17">
        <f t="shared" si="18"/>
        <v>0</v>
      </c>
      <c r="J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  <c r="U2573" s="17"/>
      <c r="V2573" s="17"/>
      <c r="W2573" s="17"/>
      <c r="X2573" s="17"/>
      <c r="Y2573" s="17"/>
      <c r="Z2573" s="18">
        <f t="shared" si="1"/>
        <v>19</v>
      </c>
      <c r="AA2573" s="19"/>
      <c r="AB2573" s="19"/>
      <c r="AC2573" s="19"/>
      <c r="AD2573" s="19"/>
      <c r="AE2573" s="19"/>
      <c r="AF2573" s="19"/>
      <c r="AG2573" s="19">
        <v>19</v>
      </c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20">
        <f t="shared" si="3"/>
        <v>0</v>
      </c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1"/>
      <c r="BG2573" s="21"/>
      <c r="BH2573" s="21"/>
      <c r="BI2573" s="21"/>
      <c r="BJ2573" s="22">
        <f t="shared" si="21"/>
        <v>0</v>
      </c>
      <c r="BK2573" s="21"/>
      <c r="BL2573" s="21"/>
      <c r="BM2573" s="21"/>
      <c r="BN2573" s="23">
        <f t="shared" si="7"/>
        <v>0</v>
      </c>
      <c r="BO2573" s="23"/>
      <c r="BP2573" s="23"/>
      <c r="BQ2573" s="23"/>
      <c r="BR2573" s="23"/>
      <c r="BS2573" s="23"/>
      <c r="BT2573" s="23"/>
      <c r="BU2573" s="23"/>
      <c r="BV2573" s="23"/>
      <c r="BW2573" s="23"/>
      <c r="BX2573" s="23"/>
      <c r="BY2573" s="23"/>
      <c r="BZ2573" s="23"/>
      <c r="CA2573" s="23"/>
      <c r="CB2573" s="23"/>
      <c r="CC2573" s="23"/>
      <c r="CD2573" s="23"/>
      <c r="CE2573" s="23"/>
      <c r="CF2573" s="21">
        <f t="shared" si="9"/>
        <v>0</v>
      </c>
      <c r="CG2573" s="21"/>
      <c r="CH2573" s="21"/>
      <c r="CI2573" s="21"/>
      <c r="CJ2573" s="21"/>
      <c r="CK2573" s="21"/>
      <c r="CL2573" s="21"/>
      <c r="CM2573" s="21"/>
      <c r="CN2573" s="21"/>
      <c r="CO2573" s="21"/>
      <c r="CP2573" s="21"/>
      <c r="CQ2573" s="21"/>
      <c r="CR2573" s="21"/>
      <c r="CS2573" s="21"/>
      <c r="CT2573" s="21"/>
      <c r="CU2573" s="21"/>
      <c r="CV2573" s="21"/>
      <c r="CW2573" s="21"/>
      <c r="CX2573" s="23">
        <f t="shared" si="11"/>
        <v>0</v>
      </c>
      <c r="CY2573" s="23"/>
      <c r="CZ2573" s="23"/>
      <c r="DA2573" s="23"/>
      <c r="DB2573" s="23"/>
      <c r="DC2573" s="23"/>
      <c r="DD2573" s="23"/>
      <c r="DE2573" s="22">
        <f t="shared" si="13"/>
        <v>0</v>
      </c>
      <c r="DF2573" s="21"/>
      <c r="DG2573" s="21"/>
      <c r="DH2573" s="21"/>
      <c r="DI2573" s="21"/>
      <c r="DJ2573" s="21"/>
      <c r="DK2573" s="24">
        <f t="shared" si="15"/>
        <v>0</v>
      </c>
      <c r="DL2573" s="23"/>
      <c r="DM2573" s="23"/>
      <c r="DN2573" s="3"/>
      <c r="DO2573" s="3"/>
      <c r="DP2573" s="3"/>
      <c r="DQ2573" s="3"/>
      <c r="DR2573" s="3"/>
      <c r="DS2573" s="3"/>
      <c r="DT2573" s="3"/>
      <c r="DU2573" s="3"/>
      <c r="DV2573" s="3"/>
      <c r="DW2573" s="3"/>
      <c r="DX2573" s="3"/>
      <c r="DY2573" s="3"/>
      <c r="DZ2573" s="3"/>
      <c r="EA2573" s="3"/>
      <c r="EB2573" s="3"/>
      <c r="EC2573" s="3"/>
      <c r="ED2573" s="3"/>
      <c r="EE2573" s="3"/>
      <c r="EF2573" s="3"/>
      <c r="EG2573" s="3"/>
    </row>
    <row r="2574" spans="1:137" ht="15.75" customHeight="1">
      <c r="A2574" s="15" t="s">
        <v>8152</v>
      </c>
      <c r="B2574" s="15" t="s">
        <v>3413</v>
      </c>
      <c r="C2574" s="16" t="s">
        <v>8153</v>
      </c>
      <c r="D2574" s="15"/>
      <c r="E2574" s="15" t="s">
        <v>8154</v>
      </c>
      <c r="F2574" s="15"/>
      <c r="G2574" s="15" t="s">
        <v>91</v>
      </c>
      <c r="H2574" s="15" t="s">
        <v>8155</v>
      </c>
      <c r="I2574" s="17">
        <f t="shared" si="18"/>
        <v>0</v>
      </c>
      <c r="J2574" s="17"/>
      <c r="K2574" s="17"/>
      <c r="L2574" s="17"/>
      <c r="M2574" s="17"/>
      <c r="N2574" s="17"/>
      <c r="O2574" s="17"/>
      <c r="P2574" s="17"/>
      <c r="Q2574" s="17"/>
      <c r="R2574" s="17"/>
      <c r="S2574" s="17"/>
      <c r="T2574" s="17"/>
      <c r="U2574" s="17"/>
      <c r="V2574" s="17"/>
      <c r="W2574" s="17"/>
      <c r="X2574" s="17"/>
      <c r="Y2574" s="17"/>
      <c r="Z2574" s="18">
        <f t="shared" si="1"/>
        <v>19</v>
      </c>
      <c r="AA2574" s="19"/>
      <c r="AB2574" s="19"/>
      <c r="AC2574" s="19"/>
      <c r="AD2574" s="19"/>
      <c r="AE2574" s="19"/>
      <c r="AF2574" s="19"/>
      <c r="AG2574" s="19">
        <v>19</v>
      </c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20">
        <f t="shared" si="3"/>
        <v>0</v>
      </c>
      <c r="AS2574" s="21"/>
      <c r="AT2574" s="21"/>
      <c r="AU2574" s="21"/>
      <c r="AV2574" s="21"/>
      <c r="AW2574" s="21"/>
      <c r="AX2574" s="21"/>
      <c r="AY2574" s="21"/>
      <c r="AZ2574" s="21"/>
      <c r="BA2574" s="21"/>
      <c r="BB2574" s="21"/>
      <c r="BC2574" s="21"/>
      <c r="BD2574" s="21"/>
      <c r="BE2574" s="21"/>
      <c r="BF2574" s="21"/>
      <c r="BG2574" s="21"/>
      <c r="BH2574" s="21"/>
      <c r="BI2574" s="21"/>
      <c r="BJ2574" s="22">
        <f t="shared" si="21"/>
        <v>0</v>
      </c>
      <c r="BK2574" s="21"/>
      <c r="BL2574" s="21"/>
      <c r="BM2574" s="21"/>
      <c r="BN2574" s="23">
        <f t="shared" si="7"/>
        <v>0</v>
      </c>
      <c r="BO2574" s="23"/>
      <c r="BP2574" s="23"/>
      <c r="BQ2574" s="23"/>
      <c r="BR2574" s="23"/>
      <c r="BS2574" s="23"/>
      <c r="BT2574" s="23"/>
      <c r="BU2574" s="23"/>
      <c r="BV2574" s="23"/>
      <c r="BW2574" s="23"/>
      <c r="BX2574" s="23"/>
      <c r="BY2574" s="23"/>
      <c r="BZ2574" s="23"/>
      <c r="CA2574" s="23"/>
      <c r="CB2574" s="23"/>
      <c r="CC2574" s="23"/>
      <c r="CD2574" s="23"/>
      <c r="CE2574" s="23"/>
      <c r="CF2574" s="21">
        <f t="shared" si="9"/>
        <v>0</v>
      </c>
      <c r="CG2574" s="21"/>
      <c r="CH2574" s="21"/>
      <c r="CI2574" s="21"/>
      <c r="CJ2574" s="21"/>
      <c r="CK2574" s="21"/>
      <c r="CL2574" s="21"/>
      <c r="CM2574" s="21"/>
      <c r="CN2574" s="21"/>
      <c r="CO2574" s="21"/>
      <c r="CP2574" s="21"/>
      <c r="CQ2574" s="21"/>
      <c r="CR2574" s="21"/>
      <c r="CS2574" s="21"/>
      <c r="CT2574" s="21"/>
      <c r="CU2574" s="21"/>
      <c r="CV2574" s="21"/>
      <c r="CW2574" s="21"/>
      <c r="CX2574" s="23">
        <f t="shared" si="11"/>
        <v>0</v>
      </c>
      <c r="CY2574" s="23"/>
      <c r="CZ2574" s="23"/>
      <c r="DA2574" s="23"/>
      <c r="DB2574" s="23"/>
      <c r="DC2574" s="23"/>
      <c r="DD2574" s="23"/>
      <c r="DE2574" s="22">
        <f t="shared" si="13"/>
        <v>0</v>
      </c>
      <c r="DF2574" s="21"/>
      <c r="DG2574" s="21"/>
      <c r="DH2574" s="21"/>
      <c r="DI2574" s="21"/>
      <c r="DJ2574" s="21"/>
      <c r="DK2574" s="24">
        <f t="shared" si="15"/>
        <v>0</v>
      </c>
      <c r="DL2574" s="23"/>
      <c r="DM2574" s="23"/>
      <c r="DN2574" s="3"/>
      <c r="DO2574" s="3"/>
      <c r="DP2574" s="3"/>
      <c r="DQ2574" s="3"/>
      <c r="DR2574" s="3"/>
      <c r="DS2574" s="3"/>
      <c r="DT2574" s="3"/>
      <c r="DU2574" s="3"/>
      <c r="DV2574" s="3"/>
      <c r="DW2574" s="3"/>
      <c r="DX2574" s="3"/>
      <c r="DY2574" s="3"/>
      <c r="DZ2574" s="3"/>
      <c r="EA2574" s="3"/>
      <c r="EB2574" s="3"/>
      <c r="EC2574" s="3"/>
      <c r="ED2574" s="3"/>
      <c r="EE2574" s="3"/>
      <c r="EF2574" s="3"/>
      <c r="EG2574" s="3"/>
    </row>
    <row r="2575" spans="1:137" ht="15.75" customHeight="1">
      <c r="A2575" s="15" t="s">
        <v>8156</v>
      </c>
      <c r="B2575" s="15" t="s">
        <v>8157</v>
      </c>
      <c r="C2575" s="16">
        <v>67778623</v>
      </c>
      <c r="D2575" s="15"/>
      <c r="E2575" s="15" t="s">
        <v>8158</v>
      </c>
      <c r="F2575" s="15"/>
      <c r="G2575" s="15" t="s">
        <v>91</v>
      </c>
      <c r="H2575" s="15" t="s">
        <v>117</v>
      </c>
      <c r="I2575" s="17">
        <f t="shared" si="18"/>
        <v>0</v>
      </c>
      <c r="J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  <c r="U2575" s="17"/>
      <c r="V2575" s="17"/>
      <c r="W2575" s="17"/>
      <c r="X2575" s="17"/>
      <c r="Y2575" s="17"/>
      <c r="Z2575" s="18">
        <f t="shared" si="1"/>
        <v>19</v>
      </c>
      <c r="AA2575" s="19"/>
      <c r="AB2575" s="19"/>
      <c r="AC2575" s="19"/>
      <c r="AD2575" s="19"/>
      <c r="AE2575" s="19"/>
      <c r="AF2575" s="19"/>
      <c r="AG2575" s="19">
        <v>19</v>
      </c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20">
        <f t="shared" si="3"/>
        <v>0</v>
      </c>
      <c r="AS2575" s="21"/>
      <c r="AT2575" s="21"/>
      <c r="AU2575" s="21"/>
      <c r="AV2575" s="21"/>
      <c r="AW2575" s="21"/>
      <c r="AX2575" s="21"/>
      <c r="AY2575" s="21"/>
      <c r="AZ2575" s="21"/>
      <c r="BA2575" s="21"/>
      <c r="BB2575" s="21"/>
      <c r="BC2575" s="21"/>
      <c r="BD2575" s="21"/>
      <c r="BE2575" s="21"/>
      <c r="BF2575" s="21"/>
      <c r="BG2575" s="21"/>
      <c r="BH2575" s="21"/>
      <c r="BI2575" s="21"/>
      <c r="BJ2575" s="22">
        <f t="shared" si="21"/>
        <v>0</v>
      </c>
      <c r="BK2575" s="21"/>
      <c r="BL2575" s="21"/>
      <c r="BM2575" s="21"/>
      <c r="BN2575" s="23">
        <f t="shared" si="7"/>
        <v>0</v>
      </c>
      <c r="BO2575" s="23"/>
      <c r="BP2575" s="23"/>
      <c r="BQ2575" s="23"/>
      <c r="BR2575" s="23"/>
      <c r="BS2575" s="23"/>
      <c r="BT2575" s="23"/>
      <c r="BU2575" s="23"/>
      <c r="BV2575" s="23"/>
      <c r="BW2575" s="23"/>
      <c r="BX2575" s="23"/>
      <c r="BY2575" s="23"/>
      <c r="BZ2575" s="23"/>
      <c r="CA2575" s="23"/>
      <c r="CB2575" s="23"/>
      <c r="CC2575" s="23"/>
      <c r="CD2575" s="23"/>
      <c r="CE2575" s="23"/>
      <c r="CF2575" s="21">
        <f t="shared" si="9"/>
        <v>0</v>
      </c>
      <c r="CG2575" s="21"/>
      <c r="CH2575" s="21"/>
      <c r="CI2575" s="21"/>
      <c r="CJ2575" s="21"/>
      <c r="CK2575" s="21"/>
      <c r="CL2575" s="21"/>
      <c r="CM2575" s="21"/>
      <c r="CN2575" s="21"/>
      <c r="CO2575" s="21"/>
      <c r="CP2575" s="21"/>
      <c r="CQ2575" s="21"/>
      <c r="CR2575" s="21"/>
      <c r="CS2575" s="21"/>
      <c r="CT2575" s="21"/>
      <c r="CU2575" s="21"/>
      <c r="CV2575" s="21"/>
      <c r="CW2575" s="21"/>
      <c r="CX2575" s="23">
        <f t="shared" si="11"/>
        <v>0</v>
      </c>
      <c r="CY2575" s="23"/>
      <c r="CZ2575" s="23"/>
      <c r="DA2575" s="23"/>
      <c r="DB2575" s="23"/>
      <c r="DC2575" s="23"/>
      <c r="DD2575" s="23"/>
      <c r="DE2575" s="22">
        <f t="shared" si="13"/>
        <v>0</v>
      </c>
      <c r="DF2575" s="21"/>
      <c r="DG2575" s="21"/>
      <c r="DH2575" s="21"/>
      <c r="DI2575" s="21"/>
      <c r="DJ2575" s="21"/>
      <c r="DK2575" s="24">
        <f t="shared" si="15"/>
        <v>0</v>
      </c>
      <c r="DL2575" s="23"/>
      <c r="DM2575" s="23"/>
      <c r="DN2575" s="3"/>
      <c r="DO2575" s="3"/>
      <c r="DP2575" s="3"/>
      <c r="DQ2575" s="3"/>
      <c r="DR2575" s="3"/>
      <c r="DS2575" s="3"/>
      <c r="DT2575" s="3"/>
      <c r="DU2575" s="3"/>
      <c r="DV2575" s="3"/>
      <c r="DW2575" s="3"/>
      <c r="DX2575" s="3"/>
      <c r="DY2575" s="3"/>
      <c r="DZ2575" s="3"/>
      <c r="EA2575" s="3"/>
      <c r="EB2575" s="3"/>
      <c r="EC2575" s="3"/>
      <c r="ED2575" s="3"/>
      <c r="EE2575" s="3"/>
      <c r="EF2575" s="3"/>
      <c r="EG2575" s="3"/>
    </row>
    <row r="2576" spans="1:137" ht="15.75" customHeight="1">
      <c r="A2576" s="15" t="s">
        <v>8159</v>
      </c>
      <c r="B2576" s="15" t="s">
        <v>8160</v>
      </c>
      <c r="C2576" s="16">
        <v>27062228</v>
      </c>
      <c r="D2576" s="15"/>
      <c r="E2576" s="15" t="s">
        <v>8161</v>
      </c>
      <c r="F2576" s="15"/>
      <c r="G2576" s="15" t="s">
        <v>91</v>
      </c>
      <c r="H2576" s="15" t="s">
        <v>134</v>
      </c>
      <c r="I2576" s="17">
        <f t="shared" si="18"/>
        <v>0</v>
      </c>
      <c r="J2576" s="17"/>
      <c r="K2576" s="17"/>
      <c r="L2576" s="17"/>
      <c r="M2576" s="17"/>
      <c r="N2576" s="17"/>
      <c r="O2576" s="17"/>
      <c r="P2576" s="17"/>
      <c r="Q2576" s="17"/>
      <c r="R2576" s="17"/>
      <c r="S2576" s="17"/>
      <c r="T2576" s="17"/>
      <c r="U2576" s="17"/>
      <c r="V2576" s="17"/>
      <c r="W2576" s="17"/>
      <c r="X2576" s="17"/>
      <c r="Y2576" s="17"/>
      <c r="Z2576" s="18">
        <f t="shared" si="1"/>
        <v>19</v>
      </c>
      <c r="AA2576" s="19"/>
      <c r="AB2576" s="19"/>
      <c r="AC2576" s="19"/>
      <c r="AD2576" s="19"/>
      <c r="AE2576" s="19"/>
      <c r="AF2576" s="19"/>
      <c r="AG2576" s="19">
        <v>19</v>
      </c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20">
        <f t="shared" si="3"/>
        <v>0</v>
      </c>
      <c r="AS2576" s="21"/>
      <c r="AT2576" s="21"/>
      <c r="AU2576" s="21"/>
      <c r="AV2576" s="21"/>
      <c r="AW2576" s="21"/>
      <c r="AX2576" s="21"/>
      <c r="AY2576" s="21"/>
      <c r="AZ2576" s="21"/>
      <c r="BA2576" s="21"/>
      <c r="BB2576" s="21"/>
      <c r="BC2576" s="21"/>
      <c r="BD2576" s="21"/>
      <c r="BE2576" s="21"/>
      <c r="BF2576" s="21"/>
      <c r="BG2576" s="21"/>
      <c r="BH2576" s="21"/>
      <c r="BI2576" s="21"/>
      <c r="BJ2576" s="22">
        <f t="shared" si="21"/>
        <v>0</v>
      </c>
      <c r="BK2576" s="21"/>
      <c r="BL2576" s="21"/>
      <c r="BM2576" s="21"/>
      <c r="BN2576" s="23">
        <f t="shared" si="7"/>
        <v>0</v>
      </c>
      <c r="BO2576" s="23"/>
      <c r="BP2576" s="23"/>
      <c r="BQ2576" s="23"/>
      <c r="BR2576" s="23"/>
      <c r="BS2576" s="23"/>
      <c r="BT2576" s="23"/>
      <c r="BU2576" s="23"/>
      <c r="BV2576" s="23"/>
      <c r="BW2576" s="23"/>
      <c r="BX2576" s="23"/>
      <c r="BY2576" s="23"/>
      <c r="BZ2576" s="23"/>
      <c r="CA2576" s="23"/>
      <c r="CB2576" s="23"/>
      <c r="CC2576" s="23"/>
      <c r="CD2576" s="23"/>
      <c r="CE2576" s="23"/>
      <c r="CF2576" s="21">
        <f t="shared" si="9"/>
        <v>0</v>
      </c>
      <c r="CG2576" s="21"/>
      <c r="CH2576" s="21"/>
      <c r="CI2576" s="21"/>
      <c r="CJ2576" s="21"/>
      <c r="CK2576" s="21"/>
      <c r="CL2576" s="21"/>
      <c r="CM2576" s="21"/>
      <c r="CN2576" s="21"/>
      <c r="CO2576" s="21"/>
      <c r="CP2576" s="21"/>
      <c r="CQ2576" s="21"/>
      <c r="CR2576" s="21"/>
      <c r="CS2576" s="21"/>
      <c r="CT2576" s="21"/>
      <c r="CU2576" s="21"/>
      <c r="CV2576" s="21"/>
      <c r="CW2576" s="21"/>
      <c r="CX2576" s="23">
        <f t="shared" si="11"/>
        <v>0</v>
      </c>
      <c r="CY2576" s="23"/>
      <c r="CZ2576" s="23"/>
      <c r="DA2576" s="23"/>
      <c r="DB2576" s="23"/>
      <c r="DC2576" s="23"/>
      <c r="DD2576" s="23"/>
      <c r="DE2576" s="22">
        <f t="shared" si="13"/>
        <v>0</v>
      </c>
      <c r="DF2576" s="21"/>
      <c r="DG2576" s="21"/>
      <c r="DH2576" s="21"/>
      <c r="DI2576" s="21"/>
      <c r="DJ2576" s="21"/>
      <c r="DK2576" s="24">
        <f t="shared" si="15"/>
        <v>0</v>
      </c>
      <c r="DL2576" s="23"/>
      <c r="DM2576" s="23"/>
      <c r="DN2576" s="3"/>
      <c r="DO2576" s="3"/>
      <c r="DP2576" s="3"/>
      <c r="DQ2576" s="3"/>
      <c r="DR2576" s="3"/>
      <c r="DS2576" s="3"/>
      <c r="DT2576" s="3"/>
      <c r="DU2576" s="3"/>
      <c r="DV2576" s="3"/>
      <c r="DW2576" s="3"/>
      <c r="DX2576" s="3"/>
      <c r="DY2576" s="3"/>
      <c r="DZ2576" s="3"/>
      <c r="EA2576" s="3"/>
      <c r="EB2576" s="3"/>
      <c r="EC2576" s="3"/>
      <c r="ED2576" s="3"/>
      <c r="EE2576" s="3"/>
      <c r="EF2576" s="3"/>
      <c r="EG2576" s="3"/>
    </row>
    <row r="2577" spans="1:137" ht="15.75" customHeight="1">
      <c r="A2577" s="15" t="s">
        <v>8162</v>
      </c>
      <c r="B2577" s="15" t="s">
        <v>8163</v>
      </c>
      <c r="C2577" s="16">
        <v>75093405</v>
      </c>
      <c r="D2577" s="15"/>
      <c r="E2577" s="15" t="s">
        <v>8164</v>
      </c>
      <c r="F2577" s="15"/>
      <c r="G2577" s="15" t="s">
        <v>91</v>
      </c>
      <c r="H2577" s="15" t="s">
        <v>86</v>
      </c>
      <c r="I2577" s="17">
        <f t="shared" si="18"/>
        <v>0</v>
      </c>
      <c r="J2577" s="17"/>
      <c r="K2577" s="17"/>
      <c r="L2577" s="17"/>
      <c r="M2577" s="17"/>
      <c r="N2577" s="17"/>
      <c r="O2577" s="17"/>
      <c r="P2577" s="17"/>
      <c r="Q2577" s="17"/>
      <c r="R2577" s="17"/>
      <c r="S2577" s="17"/>
      <c r="T2577" s="17"/>
      <c r="U2577" s="17"/>
      <c r="V2577" s="17"/>
      <c r="W2577" s="17"/>
      <c r="X2577" s="17"/>
      <c r="Y2577" s="17"/>
      <c r="Z2577" s="18">
        <f t="shared" si="1"/>
        <v>19</v>
      </c>
      <c r="AA2577" s="19"/>
      <c r="AB2577" s="19"/>
      <c r="AC2577" s="19"/>
      <c r="AD2577" s="19"/>
      <c r="AE2577" s="19"/>
      <c r="AF2577" s="19"/>
      <c r="AG2577" s="19">
        <v>19</v>
      </c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20">
        <f t="shared" si="3"/>
        <v>0</v>
      </c>
      <c r="AS2577" s="21"/>
      <c r="AT2577" s="21"/>
      <c r="AU2577" s="21"/>
      <c r="AV2577" s="21"/>
      <c r="AW2577" s="21"/>
      <c r="AX2577" s="21"/>
      <c r="AY2577" s="21"/>
      <c r="AZ2577" s="21"/>
      <c r="BA2577" s="21"/>
      <c r="BB2577" s="21"/>
      <c r="BC2577" s="21"/>
      <c r="BD2577" s="21"/>
      <c r="BE2577" s="21"/>
      <c r="BF2577" s="21"/>
      <c r="BG2577" s="21"/>
      <c r="BH2577" s="21"/>
      <c r="BI2577" s="21"/>
      <c r="BJ2577" s="22">
        <f t="shared" si="21"/>
        <v>0</v>
      </c>
      <c r="BK2577" s="21"/>
      <c r="BL2577" s="21"/>
      <c r="BM2577" s="21"/>
      <c r="BN2577" s="23">
        <f t="shared" si="7"/>
        <v>0</v>
      </c>
      <c r="BO2577" s="23"/>
      <c r="BP2577" s="23"/>
      <c r="BQ2577" s="23"/>
      <c r="BR2577" s="23"/>
      <c r="BS2577" s="23"/>
      <c r="BT2577" s="23"/>
      <c r="BU2577" s="23"/>
      <c r="BV2577" s="23"/>
      <c r="BW2577" s="23"/>
      <c r="BX2577" s="23"/>
      <c r="BY2577" s="23"/>
      <c r="BZ2577" s="23"/>
      <c r="CA2577" s="23"/>
      <c r="CB2577" s="23"/>
      <c r="CC2577" s="23"/>
      <c r="CD2577" s="23"/>
      <c r="CE2577" s="23"/>
      <c r="CF2577" s="21">
        <f t="shared" si="9"/>
        <v>0</v>
      </c>
      <c r="CG2577" s="21"/>
      <c r="CH2577" s="21"/>
      <c r="CI2577" s="21"/>
      <c r="CJ2577" s="21"/>
      <c r="CK2577" s="21"/>
      <c r="CL2577" s="21"/>
      <c r="CM2577" s="21"/>
      <c r="CN2577" s="21"/>
      <c r="CO2577" s="21"/>
      <c r="CP2577" s="21"/>
      <c r="CQ2577" s="21"/>
      <c r="CR2577" s="21"/>
      <c r="CS2577" s="21"/>
      <c r="CT2577" s="21"/>
      <c r="CU2577" s="21"/>
      <c r="CV2577" s="21"/>
      <c r="CW2577" s="21"/>
      <c r="CX2577" s="23">
        <f t="shared" si="11"/>
        <v>0</v>
      </c>
      <c r="CY2577" s="23"/>
      <c r="CZ2577" s="23"/>
      <c r="DA2577" s="23"/>
      <c r="DB2577" s="23"/>
      <c r="DC2577" s="23"/>
      <c r="DD2577" s="23"/>
      <c r="DE2577" s="22">
        <f t="shared" si="13"/>
        <v>0</v>
      </c>
      <c r="DF2577" s="21"/>
      <c r="DG2577" s="21"/>
      <c r="DH2577" s="21"/>
      <c r="DI2577" s="21"/>
      <c r="DJ2577" s="21"/>
      <c r="DK2577" s="24">
        <f t="shared" si="15"/>
        <v>0</v>
      </c>
      <c r="DL2577" s="23"/>
      <c r="DM2577" s="23"/>
      <c r="DN2577" s="3"/>
      <c r="DO2577" s="3"/>
      <c r="DP2577" s="3"/>
      <c r="DQ2577" s="3"/>
      <c r="DR2577" s="3"/>
      <c r="DS2577" s="3"/>
      <c r="DT2577" s="3"/>
      <c r="DU2577" s="3"/>
      <c r="DV2577" s="3"/>
      <c r="DW2577" s="3"/>
      <c r="DX2577" s="3"/>
      <c r="DY2577" s="3"/>
      <c r="DZ2577" s="3"/>
      <c r="EA2577" s="3"/>
      <c r="EB2577" s="3"/>
      <c r="EC2577" s="3"/>
      <c r="ED2577" s="3"/>
      <c r="EE2577" s="3"/>
      <c r="EF2577" s="3"/>
      <c r="EG2577" s="3"/>
    </row>
    <row r="2578" spans="1:137" ht="15.75" customHeight="1">
      <c r="A2578" s="15" t="s">
        <v>8165</v>
      </c>
      <c r="B2578" s="15" t="s">
        <v>8166</v>
      </c>
      <c r="C2578" s="16" t="s">
        <v>8167</v>
      </c>
      <c r="D2578" s="15"/>
      <c r="E2578" s="15" t="s">
        <v>8168</v>
      </c>
      <c r="F2578" s="15"/>
      <c r="G2578" s="15" t="s">
        <v>91</v>
      </c>
      <c r="H2578" s="15" t="s">
        <v>57</v>
      </c>
      <c r="I2578" s="17">
        <f t="shared" si="18"/>
        <v>0</v>
      </c>
      <c r="J2578" s="17"/>
      <c r="K2578" s="17"/>
      <c r="L2578" s="17"/>
      <c r="M2578" s="17"/>
      <c r="N2578" s="17"/>
      <c r="O2578" s="17"/>
      <c r="P2578" s="17"/>
      <c r="Q2578" s="17"/>
      <c r="R2578" s="17"/>
      <c r="S2578" s="17"/>
      <c r="T2578" s="17"/>
      <c r="U2578" s="17"/>
      <c r="V2578" s="17"/>
      <c r="W2578" s="17"/>
      <c r="X2578" s="17"/>
      <c r="Y2578" s="17"/>
      <c r="Z2578" s="18">
        <f t="shared" si="1"/>
        <v>19</v>
      </c>
      <c r="AA2578" s="19"/>
      <c r="AB2578" s="19"/>
      <c r="AC2578" s="19"/>
      <c r="AD2578" s="19"/>
      <c r="AE2578" s="19"/>
      <c r="AF2578" s="19"/>
      <c r="AG2578" s="19">
        <v>19</v>
      </c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20">
        <f t="shared" si="3"/>
        <v>0</v>
      </c>
      <c r="AS2578" s="21"/>
      <c r="AT2578" s="21"/>
      <c r="AU2578" s="21"/>
      <c r="AV2578" s="21"/>
      <c r="AW2578" s="21"/>
      <c r="AX2578" s="21"/>
      <c r="AY2578" s="21"/>
      <c r="AZ2578" s="21"/>
      <c r="BA2578" s="21"/>
      <c r="BB2578" s="21"/>
      <c r="BC2578" s="21"/>
      <c r="BD2578" s="21"/>
      <c r="BE2578" s="21"/>
      <c r="BF2578" s="21"/>
      <c r="BG2578" s="21"/>
      <c r="BH2578" s="21"/>
      <c r="BI2578" s="21"/>
      <c r="BJ2578" s="22">
        <f t="shared" si="21"/>
        <v>0</v>
      </c>
      <c r="BK2578" s="21"/>
      <c r="BL2578" s="21"/>
      <c r="BM2578" s="21"/>
      <c r="BN2578" s="23">
        <f t="shared" si="7"/>
        <v>0</v>
      </c>
      <c r="BO2578" s="23"/>
      <c r="BP2578" s="23"/>
      <c r="BQ2578" s="23"/>
      <c r="BR2578" s="23"/>
      <c r="BS2578" s="23"/>
      <c r="BT2578" s="23"/>
      <c r="BU2578" s="23"/>
      <c r="BV2578" s="23"/>
      <c r="BW2578" s="23"/>
      <c r="BX2578" s="23"/>
      <c r="BY2578" s="23"/>
      <c r="BZ2578" s="23"/>
      <c r="CA2578" s="23"/>
      <c r="CB2578" s="23"/>
      <c r="CC2578" s="23"/>
      <c r="CD2578" s="23"/>
      <c r="CE2578" s="23"/>
      <c r="CF2578" s="21">
        <f t="shared" si="9"/>
        <v>0</v>
      </c>
      <c r="CG2578" s="21"/>
      <c r="CH2578" s="21"/>
      <c r="CI2578" s="21"/>
      <c r="CJ2578" s="21"/>
      <c r="CK2578" s="21"/>
      <c r="CL2578" s="21"/>
      <c r="CM2578" s="21"/>
      <c r="CN2578" s="21"/>
      <c r="CO2578" s="21"/>
      <c r="CP2578" s="21"/>
      <c r="CQ2578" s="21"/>
      <c r="CR2578" s="21"/>
      <c r="CS2578" s="21"/>
      <c r="CT2578" s="21"/>
      <c r="CU2578" s="21"/>
      <c r="CV2578" s="21"/>
      <c r="CW2578" s="21"/>
      <c r="CX2578" s="23">
        <f t="shared" si="11"/>
        <v>0</v>
      </c>
      <c r="CY2578" s="23"/>
      <c r="CZ2578" s="23"/>
      <c r="DA2578" s="23"/>
      <c r="DB2578" s="23"/>
      <c r="DC2578" s="23"/>
      <c r="DD2578" s="23"/>
      <c r="DE2578" s="22">
        <f t="shared" si="13"/>
        <v>0</v>
      </c>
      <c r="DF2578" s="21"/>
      <c r="DG2578" s="21"/>
      <c r="DH2578" s="21"/>
      <c r="DI2578" s="21"/>
      <c r="DJ2578" s="21"/>
      <c r="DK2578" s="24">
        <f t="shared" si="15"/>
        <v>0</v>
      </c>
      <c r="DL2578" s="23"/>
      <c r="DM2578" s="23"/>
      <c r="DN2578" s="3"/>
      <c r="DO2578" s="3"/>
      <c r="DP2578" s="3"/>
      <c r="DQ2578" s="3"/>
      <c r="DR2578" s="3"/>
      <c r="DS2578" s="3"/>
      <c r="DT2578" s="3"/>
      <c r="DU2578" s="3"/>
      <c r="DV2578" s="3"/>
      <c r="DW2578" s="3"/>
      <c r="DX2578" s="3"/>
      <c r="DY2578" s="3"/>
      <c r="DZ2578" s="3"/>
      <c r="EA2578" s="3"/>
      <c r="EB2578" s="3"/>
      <c r="EC2578" s="3"/>
      <c r="ED2578" s="3"/>
      <c r="EE2578" s="3"/>
      <c r="EF2578" s="3"/>
      <c r="EG2578" s="3"/>
    </row>
    <row r="2579" spans="1:137" ht="15.75" customHeight="1">
      <c r="A2579" s="15" t="s">
        <v>8169</v>
      </c>
      <c r="B2579" s="15" t="s">
        <v>8170</v>
      </c>
      <c r="C2579" s="16">
        <v>60449390</v>
      </c>
      <c r="D2579" s="15"/>
      <c r="E2579" s="15" t="s">
        <v>8171</v>
      </c>
      <c r="F2579" s="15"/>
      <c r="G2579" s="15" t="s">
        <v>91</v>
      </c>
      <c r="H2579" s="15" t="s">
        <v>68</v>
      </c>
      <c r="I2579" s="17">
        <f t="shared" si="18"/>
        <v>0</v>
      </c>
      <c r="J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  <c r="U2579" s="17"/>
      <c r="V2579" s="17"/>
      <c r="W2579" s="17"/>
      <c r="X2579" s="17"/>
      <c r="Y2579" s="17"/>
      <c r="Z2579" s="18">
        <f t="shared" si="1"/>
        <v>19</v>
      </c>
      <c r="AA2579" s="19"/>
      <c r="AB2579" s="19"/>
      <c r="AC2579" s="19"/>
      <c r="AD2579" s="19"/>
      <c r="AE2579" s="19"/>
      <c r="AF2579" s="19"/>
      <c r="AG2579" s="19">
        <v>19</v>
      </c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20">
        <f t="shared" si="3"/>
        <v>0</v>
      </c>
      <c r="AS2579" s="21"/>
      <c r="AT2579" s="21"/>
      <c r="AU2579" s="21"/>
      <c r="AV2579" s="21"/>
      <c r="AW2579" s="21"/>
      <c r="AX2579" s="21"/>
      <c r="AY2579" s="21"/>
      <c r="AZ2579" s="21"/>
      <c r="BA2579" s="21"/>
      <c r="BB2579" s="21"/>
      <c r="BC2579" s="21"/>
      <c r="BD2579" s="21"/>
      <c r="BE2579" s="21"/>
      <c r="BF2579" s="21"/>
      <c r="BG2579" s="21"/>
      <c r="BH2579" s="21"/>
      <c r="BI2579" s="21"/>
      <c r="BJ2579" s="22">
        <f t="shared" si="21"/>
        <v>0</v>
      </c>
      <c r="BK2579" s="21"/>
      <c r="BL2579" s="21"/>
      <c r="BM2579" s="21"/>
      <c r="BN2579" s="23">
        <f t="shared" si="7"/>
        <v>0</v>
      </c>
      <c r="BO2579" s="23"/>
      <c r="BP2579" s="23"/>
      <c r="BQ2579" s="23"/>
      <c r="BR2579" s="23"/>
      <c r="BS2579" s="23"/>
      <c r="BT2579" s="23"/>
      <c r="BU2579" s="23"/>
      <c r="BV2579" s="23"/>
      <c r="BW2579" s="23"/>
      <c r="BX2579" s="23"/>
      <c r="BY2579" s="23"/>
      <c r="BZ2579" s="23"/>
      <c r="CA2579" s="23"/>
      <c r="CB2579" s="23"/>
      <c r="CC2579" s="23"/>
      <c r="CD2579" s="23"/>
      <c r="CE2579" s="23"/>
      <c r="CF2579" s="21">
        <f t="shared" si="9"/>
        <v>0</v>
      </c>
      <c r="CG2579" s="21"/>
      <c r="CH2579" s="21"/>
      <c r="CI2579" s="21"/>
      <c r="CJ2579" s="21"/>
      <c r="CK2579" s="21"/>
      <c r="CL2579" s="21"/>
      <c r="CM2579" s="21"/>
      <c r="CN2579" s="21"/>
      <c r="CO2579" s="21"/>
      <c r="CP2579" s="21"/>
      <c r="CQ2579" s="21"/>
      <c r="CR2579" s="21"/>
      <c r="CS2579" s="21"/>
      <c r="CT2579" s="21"/>
      <c r="CU2579" s="21"/>
      <c r="CV2579" s="21"/>
      <c r="CW2579" s="21"/>
      <c r="CX2579" s="23">
        <f t="shared" si="11"/>
        <v>0</v>
      </c>
      <c r="CY2579" s="23"/>
      <c r="CZ2579" s="23"/>
      <c r="DA2579" s="23"/>
      <c r="DB2579" s="23"/>
      <c r="DC2579" s="23"/>
      <c r="DD2579" s="23"/>
      <c r="DE2579" s="22">
        <f t="shared" si="13"/>
        <v>0</v>
      </c>
      <c r="DF2579" s="21"/>
      <c r="DG2579" s="21"/>
      <c r="DH2579" s="21"/>
      <c r="DI2579" s="21"/>
      <c r="DJ2579" s="21"/>
      <c r="DK2579" s="24">
        <f t="shared" si="15"/>
        <v>0</v>
      </c>
      <c r="DL2579" s="23"/>
      <c r="DM2579" s="23"/>
      <c r="DN2579" s="3"/>
      <c r="DO2579" s="3"/>
      <c r="DP2579" s="3"/>
      <c r="DQ2579" s="3"/>
      <c r="DR2579" s="3"/>
      <c r="DS2579" s="3"/>
      <c r="DT2579" s="3"/>
      <c r="DU2579" s="3"/>
      <c r="DV2579" s="3"/>
      <c r="DW2579" s="3"/>
      <c r="DX2579" s="3"/>
      <c r="DY2579" s="3"/>
      <c r="DZ2579" s="3"/>
      <c r="EA2579" s="3"/>
      <c r="EB2579" s="3"/>
      <c r="EC2579" s="3"/>
      <c r="ED2579" s="3"/>
      <c r="EE2579" s="3"/>
      <c r="EF2579" s="3"/>
      <c r="EG2579" s="3"/>
    </row>
    <row r="2580" spans="1:137" ht="15.75" customHeight="1">
      <c r="A2580" s="15" t="s">
        <v>8172</v>
      </c>
      <c r="B2580" s="15" t="s">
        <v>6366</v>
      </c>
      <c r="C2580" s="16" t="s">
        <v>8173</v>
      </c>
      <c r="D2580" s="15"/>
      <c r="E2580" s="15" t="s">
        <v>8174</v>
      </c>
      <c r="F2580" s="15"/>
      <c r="G2580" s="15" t="s">
        <v>91</v>
      </c>
      <c r="H2580" s="15" t="s">
        <v>158</v>
      </c>
      <c r="I2580" s="17">
        <f t="shared" si="18"/>
        <v>0</v>
      </c>
      <c r="J2580" s="17"/>
      <c r="K2580" s="17"/>
      <c r="L2580" s="17"/>
      <c r="M2580" s="17"/>
      <c r="N2580" s="17"/>
      <c r="O2580" s="17"/>
      <c r="P2580" s="17"/>
      <c r="Q2580" s="17"/>
      <c r="R2580" s="17"/>
      <c r="S2580" s="17"/>
      <c r="T2580" s="17"/>
      <c r="U2580" s="17"/>
      <c r="V2580" s="17"/>
      <c r="W2580" s="17"/>
      <c r="X2580" s="17"/>
      <c r="Y2580" s="17"/>
      <c r="Z2580" s="18">
        <f t="shared" si="1"/>
        <v>19</v>
      </c>
      <c r="AA2580" s="19"/>
      <c r="AB2580" s="19"/>
      <c r="AC2580" s="19"/>
      <c r="AD2580" s="19"/>
      <c r="AE2580" s="19"/>
      <c r="AF2580" s="19"/>
      <c r="AG2580" s="19">
        <v>19</v>
      </c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20">
        <f t="shared" si="3"/>
        <v>0</v>
      </c>
      <c r="AS2580" s="21"/>
      <c r="AT2580" s="21"/>
      <c r="AU2580" s="21"/>
      <c r="AV2580" s="21"/>
      <c r="AW2580" s="21"/>
      <c r="AX2580" s="21"/>
      <c r="AY2580" s="21"/>
      <c r="AZ2580" s="21"/>
      <c r="BA2580" s="21"/>
      <c r="BB2580" s="21"/>
      <c r="BC2580" s="21"/>
      <c r="BD2580" s="21"/>
      <c r="BE2580" s="21"/>
      <c r="BF2580" s="21"/>
      <c r="BG2580" s="21"/>
      <c r="BH2580" s="21"/>
      <c r="BI2580" s="21"/>
      <c r="BJ2580" s="22">
        <f t="shared" si="21"/>
        <v>0</v>
      </c>
      <c r="BK2580" s="21"/>
      <c r="BL2580" s="21"/>
      <c r="BM2580" s="21"/>
      <c r="BN2580" s="23">
        <f t="shared" si="7"/>
        <v>0</v>
      </c>
      <c r="BO2580" s="23"/>
      <c r="BP2580" s="23"/>
      <c r="BQ2580" s="23"/>
      <c r="BR2580" s="23"/>
      <c r="BS2580" s="23"/>
      <c r="BT2580" s="23"/>
      <c r="BU2580" s="23"/>
      <c r="BV2580" s="23"/>
      <c r="BW2580" s="23"/>
      <c r="BX2580" s="23"/>
      <c r="BY2580" s="23"/>
      <c r="BZ2580" s="23"/>
      <c r="CA2580" s="23"/>
      <c r="CB2580" s="23"/>
      <c r="CC2580" s="23"/>
      <c r="CD2580" s="23"/>
      <c r="CE2580" s="23"/>
      <c r="CF2580" s="21">
        <f t="shared" si="9"/>
        <v>0</v>
      </c>
      <c r="CG2580" s="21"/>
      <c r="CH2580" s="21"/>
      <c r="CI2580" s="21"/>
      <c r="CJ2580" s="21"/>
      <c r="CK2580" s="21"/>
      <c r="CL2580" s="21"/>
      <c r="CM2580" s="21"/>
      <c r="CN2580" s="21"/>
      <c r="CO2580" s="21"/>
      <c r="CP2580" s="21"/>
      <c r="CQ2580" s="21"/>
      <c r="CR2580" s="21"/>
      <c r="CS2580" s="21"/>
      <c r="CT2580" s="21"/>
      <c r="CU2580" s="21"/>
      <c r="CV2580" s="21"/>
      <c r="CW2580" s="21"/>
      <c r="CX2580" s="23">
        <f t="shared" si="11"/>
        <v>0</v>
      </c>
      <c r="CY2580" s="23"/>
      <c r="CZ2580" s="23"/>
      <c r="DA2580" s="23"/>
      <c r="DB2580" s="23"/>
      <c r="DC2580" s="23"/>
      <c r="DD2580" s="23"/>
      <c r="DE2580" s="22">
        <f t="shared" si="13"/>
        <v>0</v>
      </c>
      <c r="DF2580" s="21"/>
      <c r="DG2580" s="21"/>
      <c r="DH2580" s="21"/>
      <c r="DI2580" s="21"/>
      <c r="DJ2580" s="21"/>
      <c r="DK2580" s="24">
        <f t="shared" si="15"/>
        <v>0</v>
      </c>
      <c r="DL2580" s="23"/>
      <c r="DM2580" s="23"/>
      <c r="DN2580" s="3"/>
      <c r="DO2580" s="3"/>
      <c r="DP2580" s="3"/>
      <c r="DQ2580" s="3"/>
      <c r="DR2580" s="3"/>
      <c r="DS2580" s="3"/>
      <c r="DT2580" s="3"/>
      <c r="DU2580" s="3"/>
      <c r="DV2580" s="3"/>
      <c r="DW2580" s="3"/>
      <c r="DX2580" s="3"/>
      <c r="DY2580" s="3"/>
      <c r="DZ2580" s="3"/>
      <c r="EA2580" s="3"/>
      <c r="EB2580" s="3"/>
      <c r="EC2580" s="3"/>
      <c r="ED2580" s="3"/>
      <c r="EE2580" s="3"/>
      <c r="EF2580" s="3"/>
      <c r="EG2580" s="3"/>
    </row>
    <row r="2581" spans="1:137" ht="15.75" customHeight="1">
      <c r="A2581" s="15" t="s">
        <v>8175</v>
      </c>
      <c r="B2581" s="15" t="s">
        <v>8176</v>
      </c>
      <c r="C2581" s="16" t="s">
        <v>8177</v>
      </c>
      <c r="D2581" s="15"/>
      <c r="E2581" s="15" t="s">
        <v>8178</v>
      </c>
      <c r="F2581" s="15"/>
      <c r="G2581" s="15" t="s">
        <v>91</v>
      </c>
      <c r="H2581" s="15" t="s">
        <v>158</v>
      </c>
      <c r="I2581" s="17">
        <f t="shared" si="18"/>
        <v>0</v>
      </c>
      <c r="J2581" s="17"/>
      <c r="K2581" s="17"/>
      <c r="L2581" s="17"/>
      <c r="M2581" s="17"/>
      <c r="N2581" s="17"/>
      <c r="O2581" s="17"/>
      <c r="P2581" s="17"/>
      <c r="Q2581" s="17"/>
      <c r="R2581" s="17"/>
      <c r="S2581" s="17"/>
      <c r="T2581" s="17"/>
      <c r="U2581" s="17"/>
      <c r="V2581" s="17"/>
      <c r="W2581" s="17"/>
      <c r="X2581" s="17"/>
      <c r="Y2581" s="17"/>
      <c r="Z2581" s="18">
        <f t="shared" si="1"/>
        <v>19</v>
      </c>
      <c r="AA2581" s="19"/>
      <c r="AB2581" s="19"/>
      <c r="AC2581" s="19"/>
      <c r="AD2581" s="19"/>
      <c r="AE2581" s="19"/>
      <c r="AF2581" s="19"/>
      <c r="AG2581" s="19">
        <v>19</v>
      </c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20">
        <f t="shared" si="3"/>
        <v>0</v>
      </c>
      <c r="AS2581" s="21"/>
      <c r="AT2581" s="21"/>
      <c r="AU2581" s="21"/>
      <c r="AV2581" s="21"/>
      <c r="AW2581" s="21"/>
      <c r="AX2581" s="21"/>
      <c r="AY2581" s="21"/>
      <c r="AZ2581" s="21"/>
      <c r="BA2581" s="21"/>
      <c r="BB2581" s="21"/>
      <c r="BC2581" s="21"/>
      <c r="BD2581" s="21"/>
      <c r="BE2581" s="21"/>
      <c r="BF2581" s="21"/>
      <c r="BG2581" s="21"/>
      <c r="BH2581" s="21"/>
      <c r="BI2581" s="21"/>
      <c r="BJ2581" s="22">
        <f t="shared" si="21"/>
        <v>0</v>
      </c>
      <c r="BK2581" s="21"/>
      <c r="BL2581" s="21"/>
      <c r="BM2581" s="21"/>
      <c r="BN2581" s="23">
        <f t="shared" si="7"/>
        <v>0</v>
      </c>
      <c r="BO2581" s="23"/>
      <c r="BP2581" s="23"/>
      <c r="BQ2581" s="23"/>
      <c r="BR2581" s="23"/>
      <c r="BS2581" s="23"/>
      <c r="BT2581" s="23"/>
      <c r="BU2581" s="23"/>
      <c r="BV2581" s="23"/>
      <c r="BW2581" s="23"/>
      <c r="BX2581" s="23"/>
      <c r="BY2581" s="23"/>
      <c r="BZ2581" s="23"/>
      <c r="CA2581" s="23"/>
      <c r="CB2581" s="23"/>
      <c r="CC2581" s="23"/>
      <c r="CD2581" s="23"/>
      <c r="CE2581" s="23"/>
      <c r="CF2581" s="21">
        <f t="shared" si="9"/>
        <v>0</v>
      </c>
      <c r="CG2581" s="21"/>
      <c r="CH2581" s="21"/>
      <c r="CI2581" s="21"/>
      <c r="CJ2581" s="21"/>
      <c r="CK2581" s="21"/>
      <c r="CL2581" s="21"/>
      <c r="CM2581" s="21"/>
      <c r="CN2581" s="21"/>
      <c r="CO2581" s="21"/>
      <c r="CP2581" s="21"/>
      <c r="CQ2581" s="21"/>
      <c r="CR2581" s="21"/>
      <c r="CS2581" s="21"/>
      <c r="CT2581" s="21"/>
      <c r="CU2581" s="21"/>
      <c r="CV2581" s="21"/>
      <c r="CW2581" s="21"/>
      <c r="CX2581" s="23">
        <f t="shared" si="11"/>
        <v>0</v>
      </c>
      <c r="CY2581" s="23"/>
      <c r="CZ2581" s="23"/>
      <c r="DA2581" s="23"/>
      <c r="DB2581" s="23"/>
      <c r="DC2581" s="23"/>
      <c r="DD2581" s="23"/>
      <c r="DE2581" s="22">
        <f t="shared" si="13"/>
        <v>0</v>
      </c>
      <c r="DF2581" s="21"/>
      <c r="DG2581" s="21"/>
      <c r="DH2581" s="21"/>
      <c r="DI2581" s="21"/>
      <c r="DJ2581" s="21"/>
      <c r="DK2581" s="24">
        <f t="shared" si="15"/>
        <v>0</v>
      </c>
      <c r="DL2581" s="23"/>
      <c r="DM2581" s="23"/>
      <c r="DN2581" s="3"/>
      <c r="DO2581" s="3"/>
      <c r="DP2581" s="3"/>
      <c r="DQ2581" s="3"/>
      <c r="DR2581" s="3"/>
      <c r="DS2581" s="3"/>
      <c r="DT2581" s="3"/>
      <c r="DU2581" s="3"/>
      <c r="DV2581" s="3"/>
      <c r="DW2581" s="3"/>
      <c r="DX2581" s="3"/>
      <c r="DY2581" s="3"/>
      <c r="DZ2581" s="3"/>
      <c r="EA2581" s="3"/>
      <c r="EB2581" s="3"/>
      <c r="EC2581" s="3"/>
      <c r="ED2581" s="3"/>
      <c r="EE2581" s="3"/>
      <c r="EF2581" s="3"/>
      <c r="EG2581" s="3"/>
    </row>
    <row r="2582" spans="1:137" ht="15.75" customHeight="1">
      <c r="A2582" s="15" t="s">
        <v>8179</v>
      </c>
      <c r="B2582" s="15" t="s">
        <v>8180</v>
      </c>
      <c r="C2582" s="16">
        <v>24124966</v>
      </c>
      <c r="D2582" s="15"/>
      <c r="E2582" s="15" t="s">
        <v>8181</v>
      </c>
      <c r="F2582" s="15"/>
      <c r="G2582" s="15" t="s">
        <v>91</v>
      </c>
      <c r="H2582" s="15" t="s">
        <v>216</v>
      </c>
      <c r="I2582" s="17">
        <f t="shared" si="18"/>
        <v>0</v>
      </c>
      <c r="J2582" s="17"/>
      <c r="K2582" s="17"/>
      <c r="L2582" s="17"/>
      <c r="M2582" s="17"/>
      <c r="N2582" s="17"/>
      <c r="O2582" s="17"/>
      <c r="P2582" s="17"/>
      <c r="Q2582" s="17"/>
      <c r="R2582" s="17"/>
      <c r="S2582" s="17"/>
      <c r="T2582" s="17"/>
      <c r="U2582" s="17"/>
      <c r="V2582" s="17"/>
      <c r="W2582" s="17"/>
      <c r="X2582" s="17"/>
      <c r="Y2582" s="17"/>
      <c r="Z2582" s="18">
        <f t="shared" si="1"/>
        <v>19</v>
      </c>
      <c r="AA2582" s="19"/>
      <c r="AB2582" s="19"/>
      <c r="AC2582" s="19"/>
      <c r="AD2582" s="19"/>
      <c r="AE2582" s="19"/>
      <c r="AF2582" s="19"/>
      <c r="AG2582" s="19">
        <v>19</v>
      </c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20">
        <f t="shared" si="3"/>
        <v>0</v>
      </c>
      <c r="AS2582" s="21"/>
      <c r="AT2582" s="21"/>
      <c r="AU2582" s="21"/>
      <c r="AV2582" s="21"/>
      <c r="AW2582" s="21"/>
      <c r="AX2582" s="21"/>
      <c r="AY2582" s="21"/>
      <c r="AZ2582" s="21"/>
      <c r="BA2582" s="21"/>
      <c r="BB2582" s="21"/>
      <c r="BC2582" s="21"/>
      <c r="BD2582" s="21"/>
      <c r="BE2582" s="21"/>
      <c r="BF2582" s="21"/>
      <c r="BG2582" s="21"/>
      <c r="BH2582" s="21"/>
      <c r="BI2582" s="21"/>
      <c r="BJ2582" s="22">
        <f t="shared" si="21"/>
        <v>0</v>
      </c>
      <c r="BK2582" s="21"/>
      <c r="BL2582" s="21"/>
      <c r="BM2582" s="21"/>
      <c r="BN2582" s="23">
        <f t="shared" si="7"/>
        <v>0</v>
      </c>
      <c r="BO2582" s="23"/>
      <c r="BP2582" s="23"/>
      <c r="BQ2582" s="23"/>
      <c r="BR2582" s="23"/>
      <c r="BS2582" s="23"/>
      <c r="BT2582" s="23"/>
      <c r="BU2582" s="23"/>
      <c r="BV2582" s="23"/>
      <c r="BW2582" s="23"/>
      <c r="BX2582" s="23"/>
      <c r="BY2582" s="23"/>
      <c r="BZ2582" s="23"/>
      <c r="CA2582" s="23"/>
      <c r="CB2582" s="23"/>
      <c r="CC2582" s="23"/>
      <c r="CD2582" s="23"/>
      <c r="CE2582" s="23"/>
      <c r="CF2582" s="21">
        <f t="shared" si="9"/>
        <v>0</v>
      </c>
      <c r="CG2582" s="21"/>
      <c r="CH2582" s="21"/>
      <c r="CI2582" s="21"/>
      <c r="CJ2582" s="21"/>
      <c r="CK2582" s="21"/>
      <c r="CL2582" s="21"/>
      <c r="CM2582" s="21"/>
      <c r="CN2582" s="21"/>
      <c r="CO2582" s="21"/>
      <c r="CP2582" s="21"/>
      <c r="CQ2582" s="21"/>
      <c r="CR2582" s="21"/>
      <c r="CS2582" s="21"/>
      <c r="CT2582" s="21"/>
      <c r="CU2582" s="21"/>
      <c r="CV2582" s="21"/>
      <c r="CW2582" s="21"/>
      <c r="CX2582" s="23">
        <f t="shared" si="11"/>
        <v>0</v>
      </c>
      <c r="CY2582" s="23"/>
      <c r="CZ2582" s="23"/>
      <c r="DA2582" s="23"/>
      <c r="DB2582" s="23"/>
      <c r="DC2582" s="23"/>
      <c r="DD2582" s="23"/>
      <c r="DE2582" s="22">
        <f t="shared" si="13"/>
        <v>0</v>
      </c>
      <c r="DF2582" s="21"/>
      <c r="DG2582" s="21"/>
      <c r="DH2582" s="21"/>
      <c r="DI2582" s="21"/>
      <c r="DJ2582" s="21"/>
      <c r="DK2582" s="24">
        <f t="shared" si="15"/>
        <v>0</v>
      </c>
      <c r="DL2582" s="23"/>
      <c r="DM2582" s="23"/>
      <c r="DN2582" s="3"/>
      <c r="DO2582" s="3"/>
      <c r="DP2582" s="3"/>
      <c r="DQ2582" s="3"/>
      <c r="DR2582" s="3"/>
      <c r="DS2582" s="3"/>
      <c r="DT2582" s="3"/>
      <c r="DU2582" s="3"/>
      <c r="DV2582" s="3"/>
      <c r="DW2582" s="3"/>
      <c r="DX2582" s="3"/>
      <c r="DY2582" s="3"/>
      <c r="DZ2582" s="3"/>
      <c r="EA2582" s="3"/>
      <c r="EB2582" s="3"/>
      <c r="EC2582" s="3"/>
      <c r="ED2582" s="3"/>
      <c r="EE2582" s="3"/>
      <c r="EF2582" s="3"/>
      <c r="EG2582" s="3"/>
    </row>
    <row r="2583" spans="1:137" ht="15.75" customHeight="1">
      <c r="A2583" s="15" t="s">
        <v>8182</v>
      </c>
      <c r="B2583" s="15" t="s">
        <v>8183</v>
      </c>
      <c r="C2583" s="16">
        <v>74554255</v>
      </c>
      <c r="D2583" s="15"/>
      <c r="E2583" s="15" t="s">
        <v>2521</v>
      </c>
      <c r="F2583" s="15"/>
      <c r="G2583" s="15" t="s">
        <v>91</v>
      </c>
      <c r="H2583" s="15" t="s">
        <v>216</v>
      </c>
      <c r="I2583" s="17">
        <f t="shared" si="18"/>
        <v>0</v>
      </c>
      <c r="J2583" s="17"/>
      <c r="K2583" s="17"/>
      <c r="L2583" s="17"/>
      <c r="M2583" s="17"/>
      <c r="N2583" s="17"/>
      <c r="O2583" s="17"/>
      <c r="P2583" s="17"/>
      <c r="Q2583" s="17"/>
      <c r="R2583" s="17"/>
      <c r="S2583" s="17"/>
      <c r="T2583" s="17"/>
      <c r="U2583" s="17"/>
      <c r="V2583" s="17"/>
      <c r="W2583" s="17"/>
      <c r="X2583" s="17"/>
      <c r="Y2583" s="17"/>
      <c r="Z2583" s="18">
        <f t="shared" si="1"/>
        <v>19</v>
      </c>
      <c r="AA2583" s="19"/>
      <c r="AB2583" s="19"/>
      <c r="AC2583" s="19"/>
      <c r="AD2583" s="19"/>
      <c r="AE2583" s="19"/>
      <c r="AF2583" s="19"/>
      <c r="AG2583" s="19">
        <v>19</v>
      </c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20">
        <f t="shared" si="3"/>
        <v>0</v>
      </c>
      <c r="AS2583" s="21"/>
      <c r="AT2583" s="21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21"/>
      <c r="BE2583" s="21"/>
      <c r="BF2583" s="21"/>
      <c r="BG2583" s="21"/>
      <c r="BH2583" s="21"/>
      <c r="BI2583" s="21"/>
      <c r="BJ2583" s="22">
        <f t="shared" si="21"/>
        <v>0</v>
      </c>
      <c r="BK2583" s="21"/>
      <c r="BL2583" s="21"/>
      <c r="BM2583" s="21"/>
      <c r="BN2583" s="23">
        <f t="shared" si="7"/>
        <v>0</v>
      </c>
      <c r="BO2583" s="23"/>
      <c r="BP2583" s="23"/>
      <c r="BQ2583" s="23"/>
      <c r="BR2583" s="23"/>
      <c r="BS2583" s="23"/>
      <c r="BT2583" s="23"/>
      <c r="BU2583" s="23"/>
      <c r="BV2583" s="23"/>
      <c r="BW2583" s="23"/>
      <c r="BX2583" s="23"/>
      <c r="BY2583" s="23"/>
      <c r="BZ2583" s="23"/>
      <c r="CA2583" s="23"/>
      <c r="CB2583" s="23"/>
      <c r="CC2583" s="23"/>
      <c r="CD2583" s="23"/>
      <c r="CE2583" s="23"/>
      <c r="CF2583" s="21">
        <f t="shared" si="9"/>
        <v>0</v>
      </c>
      <c r="CG2583" s="21"/>
      <c r="CH2583" s="21"/>
      <c r="CI2583" s="21"/>
      <c r="CJ2583" s="21"/>
      <c r="CK2583" s="21"/>
      <c r="CL2583" s="21"/>
      <c r="CM2583" s="21"/>
      <c r="CN2583" s="21"/>
      <c r="CO2583" s="21"/>
      <c r="CP2583" s="21"/>
      <c r="CQ2583" s="21"/>
      <c r="CR2583" s="21"/>
      <c r="CS2583" s="21"/>
      <c r="CT2583" s="21"/>
      <c r="CU2583" s="21"/>
      <c r="CV2583" s="21"/>
      <c r="CW2583" s="21"/>
      <c r="CX2583" s="23">
        <f t="shared" si="11"/>
        <v>0</v>
      </c>
      <c r="CY2583" s="23"/>
      <c r="CZ2583" s="23"/>
      <c r="DA2583" s="23"/>
      <c r="DB2583" s="23"/>
      <c r="DC2583" s="23"/>
      <c r="DD2583" s="23"/>
      <c r="DE2583" s="22">
        <f t="shared" si="13"/>
        <v>0</v>
      </c>
      <c r="DF2583" s="21"/>
      <c r="DG2583" s="21"/>
      <c r="DH2583" s="21"/>
      <c r="DI2583" s="21"/>
      <c r="DJ2583" s="21"/>
      <c r="DK2583" s="24">
        <f t="shared" si="15"/>
        <v>0</v>
      </c>
      <c r="DL2583" s="23"/>
      <c r="DM2583" s="23"/>
      <c r="DN2583" s="3"/>
      <c r="DO2583" s="3"/>
      <c r="DP2583" s="3"/>
      <c r="DQ2583" s="3"/>
      <c r="DR2583" s="3"/>
      <c r="DS2583" s="3"/>
      <c r="DT2583" s="3"/>
      <c r="DU2583" s="3"/>
      <c r="DV2583" s="3"/>
      <c r="DW2583" s="3"/>
      <c r="DX2583" s="3"/>
      <c r="DY2583" s="3"/>
      <c r="DZ2583" s="3"/>
      <c r="EA2583" s="3"/>
      <c r="EB2583" s="3"/>
      <c r="EC2583" s="3"/>
      <c r="ED2583" s="3"/>
      <c r="EE2583" s="3"/>
      <c r="EF2583" s="3"/>
      <c r="EG2583" s="3"/>
    </row>
    <row r="2584" spans="1:137" ht="15.75" customHeight="1">
      <c r="A2584" s="15" t="s">
        <v>8184</v>
      </c>
      <c r="B2584" s="15" t="s">
        <v>8185</v>
      </c>
      <c r="C2584" s="16">
        <v>28146824</v>
      </c>
      <c r="D2584" s="15"/>
      <c r="E2584" s="15" t="s">
        <v>3138</v>
      </c>
      <c r="F2584" s="15"/>
      <c r="G2584" s="15" t="s">
        <v>91</v>
      </c>
      <c r="H2584" s="15" t="s">
        <v>150</v>
      </c>
      <c r="I2584" s="17">
        <f t="shared" si="18"/>
        <v>0</v>
      </c>
      <c r="J2584" s="17"/>
      <c r="K2584" s="17"/>
      <c r="L2584" s="17"/>
      <c r="M2584" s="17"/>
      <c r="N2584" s="17"/>
      <c r="O2584" s="17"/>
      <c r="P2584" s="17"/>
      <c r="Q2584" s="17"/>
      <c r="R2584" s="17"/>
      <c r="S2584" s="17"/>
      <c r="T2584" s="17"/>
      <c r="U2584" s="17"/>
      <c r="V2584" s="17"/>
      <c r="W2584" s="17"/>
      <c r="X2584" s="17"/>
      <c r="Y2584" s="17"/>
      <c r="Z2584" s="18">
        <f t="shared" si="1"/>
        <v>19</v>
      </c>
      <c r="AA2584" s="19"/>
      <c r="AB2584" s="19"/>
      <c r="AC2584" s="19"/>
      <c r="AD2584" s="19"/>
      <c r="AE2584" s="19"/>
      <c r="AF2584" s="19"/>
      <c r="AG2584" s="19">
        <v>19</v>
      </c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20">
        <f t="shared" si="3"/>
        <v>0</v>
      </c>
      <c r="AS2584" s="21"/>
      <c r="AT2584" s="21"/>
      <c r="AU2584" s="21"/>
      <c r="AV2584" s="21"/>
      <c r="AW2584" s="21"/>
      <c r="AX2584" s="21"/>
      <c r="AY2584" s="21"/>
      <c r="AZ2584" s="21"/>
      <c r="BA2584" s="21"/>
      <c r="BB2584" s="21"/>
      <c r="BC2584" s="21"/>
      <c r="BD2584" s="21"/>
      <c r="BE2584" s="21"/>
      <c r="BF2584" s="21"/>
      <c r="BG2584" s="21"/>
      <c r="BH2584" s="21"/>
      <c r="BI2584" s="21"/>
      <c r="BJ2584" s="22">
        <f t="shared" si="21"/>
        <v>0</v>
      </c>
      <c r="BK2584" s="21"/>
      <c r="BL2584" s="21"/>
      <c r="BM2584" s="21"/>
      <c r="BN2584" s="23">
        <f t="shared" si="7"/>
        <v>0</v>
      </c>
      <c r="BO2584" s="23"/>
      <c r="BP2584" s="23"/>
      <c r="BQ2584" s="23"/>
      <c r="BR2584" s="23"/>
      <c r="BS2584" s="23"/>
      <c r="BT2584" s="23"/>
      <c r="BU2584" s="23"/>
      <c r="BV2584" s="23"/>
      <c r="BW2584" s="23"/>
      <c r="BX2584" s="23"/>
      <c r="BY2584" s="23"/>
      <c r="BZ2584" s="23"/>
      <c r="CA2584" s="23"/>
      <c r="CB2584" s="23"/>
      <c r="CC2584" s="23"/>
      <c r="CD2584" s="23"/>
      <c r="CE2584" s="23"/>
      <c r="CF2584" s="21">
        <f t="shared" si="9"/>
        <v>0</v>
      </c>
      <c r="CG2584" s="21"/>
      <c r="CH2584" s="21"/>
      <c r="CI2584" s="21"/>
      <c r="CJ2584" s="21"/>
      <c r="CK2584" s="21"/>
      <c r="CL2584" s="21"/>
      <c r="CM2584" s="21"/>
      <c r="CN2584" s="21"/>
      <c r="CO2584" s="21"/>
      <c r="CP2584" s="21"/>
      <c r="CQ2584" s="21"/>
      <c r="CR2584" s="21"/>
      <c r="CS2584" s="21"/>
      <c r="CT2584" s="21"/>
      <c r="CU2584" s="21"/>
      <c r="CV2584" s="21"/>
      <c r="CW2584" s="21"/>
      <c r="CX2584" s="23">
        <f t="shared" si="11"/>
        <v>0</v>
      </c>
      <c r="CY2584" s="23"/>
      <c r="CZ2584" s="23"/>
      <c r="DA2584" s="23"/>
      <c r="DB2584" s="23"/>
      <c r="DC2584" s="23"/>
      <c r="DD2584" s="23"/>
      <c r="DE2584" s="22">
        <f t="shared" si="13"/>
        <v>0</v>
      </c>
      <c r="DF2584" s="21"/>
      <c r="DG2584" s="21"/>
      <c r="DH2584" s="21"/>
      <c r="DI2584" s="21"/>
      <c r="DJ2584" s="21"/>
      <c r="DK2584" s="24">
        <f t="shared" si="15"/>
        <v>0</v>
      </c>
      <c r="DL2584" s="23"/>
      <c r="DM2584" s="23"/>
      <c r="DN2584" s="3"/>
      <c r="DO2584" s="3"/>
      <c r="DP2584" s="3"/>
      <c r="DQ2584" s="3"/>
      <c r="DR2584" s="3"/>
      <c r="DS2584" s="3"/>
      <c r="DT2584" s="3"/>
      <c r="DU2584" s="3"/>
      <c r="DV2584" s="3"/>
      <c r="DW2584" s="3"/>
      <c r="DX2584" s="3"/>
      <c r="DY2584" s="3"/>
      <c r="DZ2584" s="3"/>
      <c r="EA2584" s="3"/>
      <c r="EB2584" s="3"/>
      <c r="EC2584" s="3"/>
      <c r="ED2584" s="3"/>
      <c r="EE2584" s="3"/>
      <c r="EF2584" s="3"/>
      <c r="EG2584" s="3"/>
    </row>
    <row r="2585" spans="1:137" ht="15.75" customHeight="1">
      <c r="A2585" s="15" t="s">
        <v>8186</v>
      </c>
      <c r="B2585" s="15" t="s">
        <v>8187</v>
      </c>
      <c r="C2585" s="16">
        <v>28235746</v>
      </c>
      <c r="D2585" s="15"/>
      <c r="E2585" s="15" t="s">
        <v>8188</v>
      </c>
      <c r="F2585" s="15"/>
      <c r="G2585" s="15" t="s">
        <v>91</v>
      </c>
      <c r="H2585" s="15" t="s">
        <v>86</v>
      </c>
      <c r="I2585" s="17">
        <f t="shared" si="18"/>
        <v>0</v>
      </c>
      <c r="J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  <c r="U2585" s="17"/>
      <c r="V2585" s="17"/>
      <c r="W2585" s="17"/>
      <c r="X2585" s="17"/>
      <c r="Y2585" s="17"/>
      <c r="Z2585" s="18">
        <f t="shared" si="1"/>
        <v>19</v>
      </c>
      <c r="AA2585" s="19"/>
      <c r="AB2585" s="19"/>
      <c r="AC2585" s="19"/>
      <c r="AD2585" s="19"/>
      <c r="AE2585" s="19"/>
      <c r="AF2585" s="19"/>
      <c r="AG2585" s="19">
        <v>19</v>
      </c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20">
        <f t="shared" si="3"/>
        <v>0</v>
      </c>
      <c r="AS2585" s="21"/>
      <c r="AT2585" s="21"/>
      <c r="AU2585" s="21"/>
      <c r="AV2585" s="21"/>
      <c r="AW2585" s="21"/>
      <c r="AX2585" s="21"/>
      <c r="AY2585" s="21"/>
      <c r="AZ2585" s="21"/>
      <c r="BA2585" s="21"/>
      <c r="BB2585" s="21"/>
      <c r="BC2585" s="21"/>
      <c r="BD2585" s="21"/>
      <c r="BE2585" s="21"/>
      <c r="BF2585" s="21"/>
      <c r="BG2585" s="21"/>
      <c r="BH2585" s="21"/>
      <c r="BI2585" s="21"/>
      <c r="BJ2585" s="22">
        <f t="shared" si="21"/>
        <v>0</v>
      </c>
      <c r="BK2585" s="21"/>
      <c r="BL2585" s="21"/>
      <c r="BM2585" s="21"/>
      <c r="BN2585" s="23">
        <f t="shared" si="7"/>
        <v>0</v>
      </c>
      <c r="BO2585" s="23"/>
      <c r="BP2585" s="23"/>
      <c r="BQ2585" s="23"/>
      <c r="BR2585" s="23"/>
      <c r="BS2585" s="23"/>
      <c r="BT2585" s="23"/>
      <c r="BU2585" s="23"/>
      <c r="BV2585" s="23"/>
      <c r="BW2585" s="23"/>
      <c r="BX2585" s="23"/>
      <c r="BY2585" s="23"/>
      <c r="BZ2585" s="23"/>
      <c r="CA2585" s="23"/>
      <c r="CB2585" s="23"/>
      <c r="CC2585" s="23"/>
      <c r="CD2585" s="23"/>
      <c r="CE2585" s="23"/>
      <c r="CF2585" s="21">
        <f t="shared" si="9"/>
        <v>0</v>
      </c>
      <c r="CG2585" s="21"/>
      <c r="CH2585" s="21"/>
      <c r="CI2585" s="21"/>
      <c r="CJ2585" s="21"/>
      <c r="CK2585" s="21"/>
      <c r="CL2585" s="21"/>
      <c r="CM2585" s="21"/>
      <c r="CN2585" s="21"/>
      <c r="CO2585" s="21"/>
      <c r="CP2585" s="21"/>
      <c r="CQ2585" s="21"/>
      <c r="CR2585" s="21"/>
      <c r="CS2585" s="21"/>
      <c r="CT2585" s="21"/>
      <c r="CU2585" s="21"/>
      <c r="CV2585" s="21"/>
      <c r="CW2585" s="21"/>
      <c r="CX2585" s="23">
        <f t="shared" si="11"/>
        <v>0</v>
      </c>
      <c r="CY2585" s="23"/>
      <c r="CZ2585" s="23"/>
      <c r="DA2585" s="23"/>
      <c r="DB2585" s="23"/>
      <c r="DC2585" s="23"/>
      <c r="DD2585" s="23"/>
      <c r="DE2585" s="22">
        <f t="shared" si="13"/>
        <v>0</v>
      </c>
      <c r="DF2585" s="21"/>
      <c r="DG2585" s="21"/>
      <c r="DH2585" s="21"/>
      <c r="DI2585" s="21"/>
      <c r="DJ2585" s="21"/>
      <c r="DK2585" s="24">
        <f t="shared" si="15"/>
        <v>0</v>
      </c>
      <c r="DL2585" s="23"/>
      <c r="DM2585" s="23"/>
      <c r="DN2585" s="3"/>
      <c r="DO2585" s="3"/>
      <c r="DP2585" s="3"/>
      <c r="DQ2585" s="3"/>
      <c r="DR2585" s="3"/>
      <c r="DS2585" s="3"/>
      <c r="DT2585" s="3"/>
      <c r="DU2585" s="3"/>
      <c r="DV2585" s="3"/>
      <c r="DW2585" s="3"/>
      <c r="DX2585" s="3"/>
      <c r="DY2585" s="3"/>
      <c r="DZ2585" s="3"/>
      <c r="EA2585" s="3"/>
      <c r="EB2585" s="3"/>
      <c r="EC2585" s="3"/>
      <c r="ED2585" s="3"/>
      <c r="EE2585" s="3"/>
      <c r="EF2585" s="3"/>
      <c r="EG2585" s="3"/>
    </row>
    <row r="2586" spans="1:137" ht="15.75" customHeight="1">
      <c r="A2586" s="15" t="s">
        <v>8189</v>
      </c>
      <c r="B2586" s="15" t="s">
        <v>8190</v>
      </c>
      <c r="C2586" s="16">
        <v>28954467</v>
      </c>
      <c r="D2586" s="15"/>
      <c r="E2586" s="15" t="s">
        <v>4150</v>
      </c>
      <c r="F2586" s="15"/>
      <c r="G2586" s="15" t="s">
        <v>91</v>
      </c>
      <c r="H2586" s="15" t="s">
        <v>57</v>
      </c>
      <c r="I2586" s="17">
        <f t="shared" si="18"/>
        <v>0</v>
      </c>
      <c r="J2586" s="17"/>
      <c r="K2586" s="17"/>
      <c r="L2586" s="17"/>
      <c r="M2586" s="17"/>
      <c r="N2586" s="17"/>
      <c r="O2586" s="17"/>
      <c r="P2586" s="17"/>
      <c r="Q2586" s="17"/>
      <c r="R2586" s="17"/>
      <c r="S2586" s="17"/>
      <c r="T2586" s="17"/>
      <c r="U2586" s="17"/>
      <c r="V2586" s="17"/>
      <c r="W2586" s="17"/>
      <c r="X2586" s="17"/>
      <c r="Y2586" s="17"/>
      <c r="Z2586" s="18">
        <f t="shared" si="1"/>
        <v>19</v>
      </c>
      <c r="AA2586" s="19"/>
      <c r="AB2586" s="19"/>
      <c r="AC2586" s="19"/>
      <c r="AD2586" s="19"/>
      <c r="AE2586" s="19"/>
      <c r="AF2586" s="19"/>
      <c r="AG2586" s="19">
        <v>19</v>
      </c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20">
        <f t="shared" si="3"/>
        <v>0</v>
      </c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2">
        <f t="shared" si="21"/>
        <v>0</v>
      </c>
      <c r="BK2586" s="21"/>
      <c r="BL2586" s="21"/>
      <c r="BM2586" s="21"/>
      <c r="BN2586" s="23">
        <f t="shared" si="7"/>
        <v>0</v>
      </c>
      <c r="BO2586" s="23"/>
      <c r="BP2586" s="23"/>
      <c r="BQ2586" s="23"/>
      <c r="BR2586" s="23"/>
      <c r="BS2586" s="23"/>
      <c r="BT2586" s="23"/>
      <c r="BU2586" s="23"/>
      <c r="BV2586" s="23"/>
      <c r="BW2586" s="23"/>
      <c r="BX2586" s="23"/>
      <c r="BY2586" s="23"/>
      <c r="BZ2586" s="23"/>
      <c r="CA2586" s="23"/>
      <c r="CB2586" s="23"/>
      <c r="CC2586" s="23"/>
      <c r="CD2586" s="23"/>
      <c r="CE2586" s="23"/>
      <c r="CF2586" s="21">
        <f t="shared" si="9"/>
        <v>0</v>
      </c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3">
        <f t="shared" si="11"/>
        <v>0</v>
      </c>
      <c r="CY2586" s="23"/>
      <c r="CZ2586" s="23"/>
      <c r="DA2586" s="23"/>
      <c r="DB2586" s="23"/>
      <c r="DC2586" s="23"/>
      <c r="DD2586" s="23"/>
      <c r="DE2586" s="22">
        <f t="shared" si="13"/>
        <v>0</v>
      </c>
      <c r="DF2586" s="21"/>
      <c r="DG2586" s="21"/>
      <c r="DH2586" s="21"/>
      <c r="DI2586" s="21"/>
      <c r="DJ2586" s="21"/>
      <c r="DK2586" s="24">
        <f t="shared" si="15"/>
        <v>0</v>
      </c>
      <c r="DL2586" s="23"/>
      <c r="DM2586" s="23"/>
      <c r="DN2586" s="3"/>
      <c r="DO2586" s="3"/>
      <c r="DP2586" s="3"/>
      <c r="DQ2586" s="3"/>
      <c r="DR2586" s="3"/>
      <c r="DS2586" s="3"/>
      <c r="DT2586" s="3"/>
      <c r="DU2586" s="3"/>
      <c r="DV2586" s="3"/>
      <c r="DW2586" s="3"/>
      <c r="DX2586" s="3"/>
      <c r="DY2586" s="3"/>
      <c r="DZ2586" s="3"/>
      <c r="EA2586" s="3"/>
      <c r="EB2586" s="3"/>
      <c r="EC2586" s="3"/>
      <c r="ED2586" s="3"/>
      <c r="EE2586" s="3"/>
      <c r="EF2586" s="3"/>
      <c r="EG2586" s="3"/>
    </row>
    <row r="2587" spans="1:137" ht="15.75" customHeight="1">
      <c r="A2587" s="15" t="s">
        <v>8191</v>
      </c>
      <c r="B2587" s="15" t="s">
        <v>8192</v>
      </c>
      <c r="C2587" s="16">
        <v>29032474</v>
      </c>
      <c r="D2587" s="15"/>
      <c r="E2587" s="15" t="s">
        <v>8193</v>
      </c>
      <c r="F2587" s="15"/>
      <c r="G2587" s="15" t="s">
        <v>91</v>
      </c>
      <c r="H2587" s="15" t="s">
        <v>86</v>
      </c>
      <c r="I2587" s="17">
        <f t="shared" si="18"/>
        <v>0</v>
      </c>
      <c r="J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  <c r="U2587" s="17"/>
      <c r="V2587" s="17"/>
      <c r="W2587" s="17"/>
      <c r="X2587" s="17"/>
      <c r="Y2587" s="17"/>
      <c r="Z2587" s="18">
        <f t="shared" si="1"/>
        <v>19</v>
      </c>
      <c r="AA2587" s="19"/>
      <c r="AB2587" s="19"/>
      <c r="AC2587" s="19"/>
      <c r="AD2587" s="19"/>
      <c r="AE2587" s="19"/>
      <c r="AF2587" s="19"/>
      <c r="AG2587" s="19">
        <v>19</v>
      </c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20">
        <f t="shared" si="3"/>
        <v>0</v>
      </c>
      <c r="AS2587" s="21"/>
      <c r="AT2587" s="21"/>
      <c r="AU2587" s="21"/>
      <c r="AV2587" s="21"/>
      <c r="AW2587" s="21"/>
      <c r="AX2587" s="21"/>
      <c r="AY2587" s="21"/>
      <c r="AZ2587" s="21"/>
      <c r="BA2587" s="21"/>
      <c r="BB2587" s="21"/>
      <c r="BC2587" s="21"/>
      <c r="BD2587" s="21"/>
      <c r="BE2587" s="21"/>
      <c r="BF2587" s="21"/>
      <c r="BG2587" s="21"/>
      <c r="BH2587" s="21"/>
      <c r="BI2587" s="21"/>
      <c r="BJ2587" s="22">
        <f t="shared" si="21"/>
        <v>0</v>
      </c>
      <c r="BK2587" s="21"/>
      <c r="BL2587" s="21"/>
      <c r="BM2587" s="21"/>
      <c r="BN2587" s="23">
        <f t="shared" si="7"/>
        <v>0</v>
      </c>
      <c r="BO2587" s="23"/>
      <c r="BP2587" s="23"/>
      <c r="BQ2587" s="23"/>
      <c r="BR2587" s="23"/>
      <c r="BS2587" s="23"/>
      <c r="BT2587" s="23"/>
      <c r="BU2587" s="23"/>
      <c r="BV2587" s="23"/>
      <c r="BW2587" s="23"/>
      <c r="BX2587" s="23"/>
      <c r="BY2587" s="23"/>
      <c r="BZ2587" s="23"/>
      <c r="CA2587" s="23"/>
      <c r="CB2587" s="23"/>
      <c r="CC2587" s="23"/>
      <c r="CD2587" s="23"/>
      <c r="CE2587" s="23"/>
      <c r="CF2587" s="21">
        <f t="shared" si="9"/>
        <v>0</v>
      </c>
      <c r="CG2587" s="21"/>
      <c r="CH2587" s="21"/>
      <c r="CI2587" s="21"/>
      <c r="CJ2587" s="21"/>
      <c r="CK2587" s="21"/>
      <c r="CL2587" s="21"/>
      <c r="CM2587" s="21"/>
      <c r="CN2587" s="21"/>
      <c r="CO2587" s="21"/>
      <c r="CP2587" s="21"/>
      <c r="CQ2587" s="21"/>
      <c r="CR2587" s="21"/>
      <c r="CS2587" s="21"/>
      <c r="CT2587" s="21"/>
      <c r="CU2587" s="21"/>
      <c r="CV2587" s="21"/>
      <c r="CW2587" s="21"/>
      <c r="CX2587" s="23">
        <f t="shared" si="11"/>
        <v>0</v>
      </c>
      <c r="CY2587" s="23"/>
      <c r="CZ2587" s="23"/>
      <c r="DA2587" s="23"/>
      <c r="DB2587" s="23"/>
      <c r="DC2587" s="23"/>
      <c r="DD2587" s="23"/>
      <c r="DE2587" s="22">
        <f t="shared" si="13"/>
        <v>0</v>
      </c>
      <c r="DF2587" s="21"/>
      <c r="DG2587" s="21"/>
      <c r="DH2587" s="21"/>
      <c r="DI2587" s="21"/>
      <c r="DJ2587" s="21"/>
      <c r="DK2587" s="24">
        <f t="shared" si="15"/>
        <v>0</v>
      </c>
      <c r="DL2587" s="23"/>
      <c r="DM2587" s="23"/>
      <c r="DN2587" s="3"/>
      <c r="DO2587" s="3"/>
      <c r="DP2587" s="3"/>
      <c r="DQ2587" s="3"/>
      <c r="DR2587" s="3"/>
      <c r="DS2587" s="3"/>
      <c r="DT2587" s="3"/>
      <c r="DU2587" s="3"/>
      <c r="DV2587" s="3"/>
      <c r="DW2587" s="3"/>
      <c r="DX2587" s="3"/>
      <c r="DY2587" s="3"/>
      <c r="DZ2587" s="3"/>
      <c r="EA2587" s="3"/>
      <c r="EB2587" s="3"/>
      <c r="EC2587" s="3"/>
      <c r="ED2587" s="3"/>
      <c r="EE2587" s="3"/>
      <c r="EF2587" s="3"/>
      <c r="EG2587" s="3"/>
    </row>
    <row r="2588" spans="1:137" ht="15.75" customHeight="1">
      <c r="A2588" s="15" t="s">
        <v>8194</v>
      </c>
      <c r="B2588" s="15" t="s">
        <v>8195</v>
      </c>
      <c r="C2588" s="16">
        <v>29128242</v>
      </c>
      <c r="D2588" s="15"/>
      <c r="E2588" s="15" t="s">
        <v>8196</v>
      </c>
      <c r="F2588" s="15"/>
      <c r="G2588" s="15" t="s">
        <v>91</v>
      </c>
      <c r="H2588" s="15" t="s">
        <v>718</v>
      </c>
      <c r="I2588" s="17">
        <f t="shared" si="18"/>
        <v>0</v>
      </c>
      <c r="J2588" s="17"/>
      <c r="K2588" s="17"/>
      <c r="L2588" s="17"/>
      <c r="M2588" s="17"/>
      <c r="N2588" s="17"/>
      <c r="O2588" s="17"/>
      <c r="P2588" s="17"/>
      <c r="Q2588" s="17"/>
      <c r="R2588" s="17"/>
      <c r="S2588" s="17"/>
      <c r="T2588" s="17"/>
      <c r="U2588" s="17"/>
      <c r="V2588" s="17"/>
      <c r="W2588" s="17"/>
      <c r="X2588" s="17"/>
      <c r="Y2588" s="17"/>
      <c r="Z2588" s="18">
        <f t="shared" si="1"/>
        <v>19</v>
      </c>
      <c r="AA2588" s="19"/>
      <c r="AB2588" s="19"/>
      <c r="AC2588" s="19"/>
      <c r="AD2588" s="19"/>
      <c r="AE2588" s="19"/>
      <c r="AF2588" s="19"/>
      <c r="AG2588" s="19">
        <v>19</v>
      </c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20">
        <f t="shared" si="3"/>
        <v>0</v>
      </c>
      <c r="AS2588" s="21"/>
      <c r="AT2588" s="21"/>
      <c r="AU2588" s="21"/>
      <c r="AV2588" s="21"/>
      <c r="AW2588" s="21"/>
      <c r="AX2588" s="21"/>
      <c r="AY2588" s="21"/>
      <c r="AZ2588" s="21"/>
      <c r="BA2588" s="21"/>
      <c r="BB2588" s="21"/>
      <c r="BC2588" s="21"/>
      <c r="BD2588" s="21"/>
      <c r="BE2588" s="21"/>
      <c r="BF2588" s="21"/>
      <c r="BG2588" s="21"/>
      <c r="BH2588" s="21"/>
      <c r="BI2588" s="21"/>
      <c r="BJ2588" s="22">
        <f t="shared" si="21"/>
        <v>0</v>
      </c>
      <c r="BK2588" s="21"/>
      <c r="BL2588" s="21"/>
      <c r="BM2588" s="21"/>
      <c r="BN2588" s="23">
        <f t="shared" si="7"/>
        <v>0</v>
      </c>
      <c r="BO2588" s="23"/>
      <c r="BP2588" s="23"/>
      <c r="BQ2588" s="23"/>
      <c r="BR2588" s="23"/>
      <c r="BS2588" s="23"/>
      <c r="BT2588" s="23"/>
      <c r="BU2588" s="23"/>
      <c r="BV2588" s="23"/>
      <c r="BW2588" s="23"/>
      <c r="BX2588" s="23"/>
      <c r="BY2588" s="23"/>
      <c r="BZ2588" s="23"/>
      <c r="CA2588" s="23"/>
      <c r="CB2588" s="23"/>
      <c r="CC2588" s="23"/>
      <c r="CD2588" s="23"/>
      <c r="CE2588" s="23"/>
      <c r="CF2588" s="21">
        <f t="shared" si="9"/>
        <v>0</v>
      </c>
      <c r="CG2588" s="21"/>
      <c r="CH2588" s="21"/>
      <c r="CI2588" s="21"/>
      <c r="CJ2588" s="21"/>
      <c r="CK2588" s="21"/>
      <c r="CL2588" s="21"/>
      <c r="CM2588" s="21"/>
      <c r="CN2588" s="21"/>
      <c r="CO2588" s="21"/>
      <c r="CP2588" s="21"/>
      <c r="CQ2588" s="21"/>
      <c r="CR2588" s="21"/>
      <c r="CS2588" s="21"/>
      <c r="CT2588" s="21"/>
      <c r="CU2588" s="21"/>
      <c r="CV2588" s="21"/>
      <c r="CW2588" s="21"/>
      <c r="CX2588" s="23">
        <f t="shared" si="11"/>
        <v>0</v>
      </c>
      <c r="CY2588" s="23"/>
      <c r="CZ2588" s="23"/>
      <c r="DA2588" s="23"/>
      <c r="DB2588" s="23"/>
      <c r="DC2588" s="23"/>
      <c r="DD2588" s="23"/>
      <c r="DE2588" s="22">
        <f t="shared" si="13"/>
        <v>0</v>
      </c>
      <c r="DF2588" s="21"/>
      <c r="DG2588" s="21"/>
      <c r="DH2588" s="21"/>
      <c r="DI2588" s="21"/>
      <c r="DJ2588" s="21"/>
      <c r="DK2588" s="24">
        <f t="shared" si="15"/>
        <v>0</v>
      </c>
      <c r="DL2588" s="23"/>
      <c r="DM2588" s="23"/>
      <c r="DN2588" s="3"/>
      <c r="DO2588" s="3"/>
      <c r="DP2588" s="3"/>
      <c r="DQ2588" s="3"/>
      <c r="DR2588" s="3"/>
      <c r="DS2588" s="3"/>
      <c r="DT2588" s="3"/>
      <c r="DU2588" s="3"/>
      <c r="DV2588" s="3"/>
      <c r="DW2588" s="3"/>
      <c r="DX2588" s="3"/>
      <c r="DY2588" s="3"/>
      <c r="DZ2588" s="3"/>
      <c r="EA2588" s="3"/>
      <c r="EB2588" s="3"/>
      <c r="EC2588" s="3"/>
      <c r="ED2588" s="3"/>
      <c r="EE2588" s="3"/>
      <c r="EF2588" s="3"/>
      <c r="EG2588" s="3"/>
    </row>
    <row r="2589" spans="1:137" ht="15.75" customHeight="1">
      <c r="A2589" s="15" t="s">
        <v>8197</v>
      </c>
      <c r="B2589" s="15" t="s">
        <v>8198</v>
      </c>
      <c r="C2589" s="16">
        <v>13099264</v>
      </c>
      <c r="D2589" s="15"/>
      <c r="E2589" s="15" t="s">
        <v>8199</v>
      </c>
      <c r="F2589" s="15"/>
      <c r="G2589" s="15" t="s">
        <v>677</v>
      </c>
      <c r="H2589" s="15" t="s">
        <v>76</v>
      </c>
      <c r="I2589" s="17">
        <f t="shared" si="18"/>
        <v>0</v>
      </c>
      <c r="J2589" s="17"/>
      <c r="K2589" s="17"/>
      <c r="L2589" s="17"/>
      <c r="M2589" s="17"/>
      <c r="N2589" s="17"/>
      <c r="O2589" s="17"/>
      <c r="P2589" s="17"/>
      <c r="Q2589" s="17"/>
      <c r="R2589" s="17"/>
      <c r="S2589" s="17"/>
      <c r="T2589" s="17"/>
      <c r="U2589" s="17"/>
      <c r="V2589" s="17"/>
      <c r="W2589" s="17"/>
      <c r="X2589" s="17"/>
      <c r="Y2589" s="17"/>
      <c r="Z2589" s="18">
        <f t="shared" si="1"/>
        <v>97</v>
      </c>
      <c r="AA2589" s="19"/>
      <c r="AB2589" s="19"/>
      <c r="AC2589" s="19"/>
      <c r="AD2589" s="19"/>
      <c r="AE2589" s="19"/>
      <c r="AF2589" s="19"/>
      <c r="AG2589" s="19"/>
      <c r="AH2589" s="19">
        <v>97</v>
      </c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20">
        <f t="shared" si="3"/>
        <v>0</v>
      </c>
      <c r="AS2589" s="21"/>
      <c r="AT2589" s="21"/>
      <c r="AU2589" s="21"/>
      <c r="AV2589" s="21"/>
      <c r="AW2589" s="21"/>
      <c r="AX2589" s="21"/>
      <c r="AY2589" s="21"/>
      <c r="AZ2589" s="21"/>
      <c r="BA2589" s="21"/>
      <c r="BB2589" s="21"/>
      <c r="BC2589" s="21"/>
      <c r="BD2589" s="21"/>
      <c r="BE2589" s="21"/>
      <c r="BF2589" s="21"/>
      <c r="BG2589" s="21"/>
      <c r="BH2589" s="21"/>
      <c r="BI2589" s="21"/>
      <c r="BJ2589" s="22">
        <f t="shared" si="21"/>
        <v>0</v>
      </c>
      <c r="BK2589" s="21"/>
      <c r="BL2589" s="21"/>
      <c r="BM2589" s="21"/>
      <c r="BN2589" s="23">
        <f t="shared" si="7"/>
        <v>0</v>
      </c>
      <c r="BO2589" s="23"/>
      <c r="BP2589" s="23"/>
      <c r="BQ2589" s="23"/>
      <c r="BR2589" s="23"/>
      <c r="BS2589" s="23"/>
      <c r="BT2589" s="23"/>
      <c r="BU2589" s="23"/>
      <c r="BV2589" s="23"/>
      <c r="BW2589" s="23"/>
      <c r="BX2589" s="23"/>
      <c r="BY2589" s="23"/>
      <c r="BZ2589" s="23"/>
      <c r="CA2589" s="23"/>
      <c r="CB2589" s="23"/>
      <c r="CC2589" s="23"/>
      <c r="CD2589" s="23"/>
      <c r="CE2589" s="23"/>
      <c r="CF2589" s="21">
        <f t="shared" si="9"/>
        <v>0</v>
      </c>
      <c r="CG2589" s="21"/>
      <c r="CH2589" s="21"/>
      <c r="CI2589" s="21"/>
      <c r="CJ2589" s="21"/>
      <c r="CK2589" s="21"/>
      <c r="CL2589" s="21"/>
      <c r="CM2589" s="21"/>
      <c r="CN2589" s="21"/>
      <c r="CO2589" s="21"/>
      <c r="CP2589" s="21"/>
      <c r="CQ2589" s="21"/>
      <c r="CR2589" s="21"/>
      <c r="CS2589" s="21"/>
      <c r="CT2589" s="21"/>
      <c r="CU2589" s="21"/>
      <c r="CV2589" s="21"/>
      <c r="CW2589" s="21"/>
      <c r="CX2589" s="23">
        <f t="shared" si="11"/>
        <v>0</v>
      </c>
      <c r="CY2589" s="23"/>
      <c r="CZ2589" s="23"/>
      <c r="DA2589" s="23"/>
      <c r="DB2589" s="23"/>
      <c r="DC2589" s="23"/>
      <c r="DD2589" s="23"/>
      <c r="DE2589" s="22">
        <f t="shared" si="13"/>
        <v>0</v>
      </c>
      <c r="DF2589" s="21"/>
      <c r="DG2589" s="21"/>
      <c r="DH2589" s="21"/>
      <c r="DI2589" s="21"/>
      <c r="DJ2589" s="21"/>
      <c r="DK2589" s="24">
        <f t="shared" si="15"/>
        <v>0</v>
      </c>
      <c r="DL2589" s="23"/>
      <c r="DM2589" s="23"/>
      <c r="DN2589" s="3"/>
      <c r="DO2589" s="3"/>
      <c r="DP2589" s="3"/>
      <c r="DQ2589" s="3"/>
      <c r="DR2589" s="3"/>
      <c r="DS2589" s="3"/>
      <c r="DT2589" s="3"/>
      <c r="DU2589" s="3"/>
      <c r="DV2589" s="3"/>
      <c r="DW2589" s="3"/>
      <c r="DX2589" s="3"/>
      <c r="DY2589" s="3"/>
      <c r="DZ2589" s="3"/>
      <c r="EA2589" s="3"/>
      <c r="EB2589" s="3"/>
      <c r="EC2589" s="3"/>
      <c r="ED2589" s="3"/>
      <c r="EE2589" s="3"/>
      <c r="EF2589" s="3"/>
      <c r="EG2589" s="3"/>
    </row>
    <row r="2590" spans="1:137" ht="15.75" customHeight="1">
      <c r="A2590" s="15" t="s">
        <v>8200</v>
      </c>
      <c r="B2590" s="15" t="s">
        <v>8201</v>
      </c>
      <c r="C2590" s="16">
        <v>71162933</v>
      </c>
      <c r="D2590" s="15"/>
      <c r="E2590" s="15" t="s">
        <v>8202</v>
      </c>
      <c r="F2590" s="15"/>
      <c r="G2590" s="15" t="s">
        <v>677</v>
      </c>
      <c r="H2590" s="15" t="s">
        <v>57</v>
      </c>
      <c r="I2590" s="17">
        <f t="shared" si="18"/>
        <v>0</v>
      </c>
      <c r="J2590" s="17"/>
      <c r="K2590" s="17"/>
      <c r="L2590" s="17"/>
      <c r="M2590" s="17"/>
      <c r="N2590" s="17"/>
      <c r="O2590" s="17"/>
      <c r="P2590" s="17"/>
      <c r="Q2590" s="17"/>
      <c r="R2590" s="17"/>
      <c r="S2590" s="17"/>
      <c r="T2590" s="17"/>
      <c r="U2590" s="17"/>
      <c r="V2590" s="17"/>
      <c r="W2590" s="17"/>
      <c r="X2590" s="17"/>
      <c r="Y2590" s="17"/>
      <c r="Z2590" s="18">
        <f t="shared" si="1"/>
        <v>97</v>
      </c>
      <c r="AA2590" s="19"/>
      <c r="AB2590" s="19"/>
      <c r="AC2590" s="19"/>
      <c r="AD2590" s="19"/>
      <c r="AE2590" s="19"/>
      <c r="AF2590" s="19"/>
      <c r="AG2590" s="19"/>
      <c r="AH2590" s="19">
        <v>97</v>
      </c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20">
        <f t="shared" si="3"/>
        <v>0</v>
      </c>
      <c r="AS2590" s="21"/>
      <c r="AT2590" s="21"/>
      <c r="AU2590" s="21"/>
      <c r="AV2590" s="21"/>
      <c r="AW2590" s="21"/>
      <c r="AX2590" s="21"/>
      <c r="AY2590" s="21"/>
      <c r="AZ2590" s="21"/>
      <c r="BA2590" s="21"/>
      <c r="BB2590" s="21"/>
      <c r="BC2590" s="21"/>
      <c r="BD2590" s="21"/>
      <c r="BE2590" s="21"/>
      <c r="BF2590" s="21"/>
      <c r="BG2590" s="21"/>
      <c r="BH2590" s="21"/>
      <c r="BI2590" s="21"/>
      <c r="BJ2590" s="22">
        <f t="shared" si="21"/>
        <v>0</v>
      </c>
      <c r="BK2590" s="21"/>
      <c r="BL2590" s="21"/>
      <c r="BM2590" s="21"/>
      <c r="BN2590" s="23">
        <f t="shared" si="7"/>
        <v>0</v>
      </c>
      <c r="BO2590" s="23"/>
      <c r="BP2590" s="23"/>
      <c r="BQ2590" s="23"/>
      <c r="BR2590" s="23"/>
      <c r="BS2590" s="23"/>
      <c r="BT2590" s="23"/>
      <c r="BU2590" s="23"/>
      <c r="BV2590" s="23"/>
      <c r="BW2590" s="23"/>
      <c r="BX2590" s="23"/>
      <c r="BY2590" s="23"/>
      <c r="BZ2590" s="23"/>
      <c r="CA2590" s="23"/>
      <c r="CB2590" s="23"/>
      <c r="CC2590" s="23"/>
      <c r="CD2590" s="23"/>
      <c r="CE2590" s="23"/>
      <c r="CF2590" s="21">
        <f t="shared" si="9"/>
        <v>0</v>
      </c>
      <c r="CG2590" s="21"/>
      <c r="CH2590" s="21"/>
      <c r="CI2590" s="21"/>
      <c r="CJ2590" s="21"/>
      <c r="CK2590" s="21"/>
      <c r="CL2590" s="21"/>
      <c r="CM2590" s="21"/>
      <c r="CN2590" s="21"/>
      <c r="CO2590" s="21"/>
      <c r="CP2590" s="21"/>
      <c r="CQ2590" s="21"/>
      <c r="CR2590" s="21"/>
      <c r="CS2590" s="21"/>
      <c r="CT2590" s="21"/>
      <c r="CU2590" s="21"/>
      <c r="CV2590" s="21"/>
      <c r="CW2590" s="21"/>
      <c r="CX2590" s="23">
        <f t="shared" si="11"/>
        <v>0</v>
      </c>
      <c r="CY2590" s="23"/>
      <c r="CZ2590" s="23"/>
      <c r="DA2590" s="23"/>
      <c r="DB2590" s="23"/>
      <c r="DC2590" s="23"/>
      <c r="DD2590" s="23"/>
      <c r="DE2590" s="22">
        <f t="shared" si="13"/>
        <v>0</v>
      </c>
      <c r="DF2590" s="21"/>
      <c r="DG2590" s="21"/>
      <c r="DH2590" s="21"/>
      <c r="DI2590" s="21"/>
      <c r="DJ2590" s="21"/>
      <c r="DK2590" s="24">
        <f t="shared" si="15"/>
        <v>0</v>
      </c>
      <c r="DL2590" s="23"/>
      <c r="DM2590" s="23"/>
      <c r="DN2590" s="3"/>
      <c r="DO2590" s="3"/>
      <c r="DP2590" s="3"/>
      <c r="DQ2590" s="3"/>
      <c r="DR2590" s="3"/>
      <c r="DS2590" s="3"/>
      <c r="DT2590" s="3"/>
      <c r="DU2590" s="3"/>
      <c r="DV2590" s="3"/>
      <c r="DW2590" s="3"/>
      <c r="DX2590" s="3"/>
      <c r="DY2590" s="3"/>
      <c r="DZ2590" s="3"/>
      <c r="EA2590" s="3"/>
      <c r="EB2590" s="3"/>
      <c r="EC2590" s="3"/>
      <c r="ED2590" s="3"/>
      <c r="EE2590" s="3"/>
      <c r="EF2590" s="3"/>
      <c r="EG2590" s="3"/>
    </row>
    <row r="2591" spans="1:137" ht="15.75" customHeight="1">
      <c r="A2591" s="15" t="s">
        <v>8203</v>
      </c>
      <c r="B2591" s="15" t="s">
        <v>8204</v>
      </c>
      <c r="C2591" s="16">
        <v>66447364</v>
      </c>
      <c r="D2591" s="15"/>
      <c r="E2591" s="15" t="s">
        <v>8205</v>
      </c>
      <c r="F2591" s="15"/>
      <c r="G2591" s="15" t="s">
        <v>677</v>
      </c>
      <c r="H2591" s="15" t="s">
        <v>80</v>
      </c>
      <c r="I2591" s="17">
        <f t="shared" si="18"/>
        <v>0</v>
      </c>
      <c r="J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  <c r="U2591" s="17"/>
      <c r="V2591" s="17"/>
      <c r="W2591" s="17"/>
      <c r="X2591" s="17"/>
      <c r="Y2591" s="17"/>
      <c r="Z2591" s="18">
        <f t="shared" si="1"/>
        <v>97</v>
      </c>
      <c r="AA2591" s="19"/>
      <c r="AB2591" s="19"/>
      <c r="AC2591" s="19"/>
      <c r="AD2591" s="19"/>
      <c r="AE2591" s="19"/>
      <c r="AF2591" s="19"/>
      <c r="AG2591" s="19"/>
      <c r="AH2591" s="19">
        <v>97</v>
      </c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20">
        <f t="shared" si="3"/>
        <v>0</v>
      </c>
      <c r="AS2591" s="21"/>
      <c r="AT2591" s="21"/>
      <c r="AU2591" s="21"/>
      <c r="AV2591" s="21"/>
      <c r="AW2591" s="21"/>
      <c r="AX2591" s="21"/>
      <c r="AY2591" s="21"/>
      <c r="AZ2591" s="21"/>
      <c r="BA2591" s="21"/>
      <c r="BB2591" s="21"/>
      <c r="BC2591" s="21"/>
      <c r="BD2591" s="21"/>
      <c r="BE2591" s="21"/>
      <c r="BF2591" s="21"/>
      <c r="BG2591" s="21"/>
      <c r="BH2591" s="21"/>
      <c r="BI2591" s="21"/>
      <c r="BJ2591" s="22">
        <f t="shared" si="21"/>
        <v>0</v>
      </c>
      <c r="BK2591" s="21"/>
      <c r="BL2591" s="21"/>
      <c r="BM2591" s="21"/>
      <c r="BN2591" s="23">
        <f t="shared" si="7"/>
        <v>0</v>
      </c>
      <c r="BO2591" s="23"/>
      <c r="BP2591" s="23"/>
      <c r="BQ2591" s="23"/>
      <c r="BR2591" s="23"/>
      <c r="BS2591" s="23"/>
      <c r="BT2591" s="23"/>
      <c r="BU2591" s="23"/>
      <c r="BV2591" s="23"/>
      <c r="BW2591" s="23"/>
      <c r="BX2591" s="23"/>
      <c r="BY2591" s="23"/>
      <c r="BZ2591" s="23"/>
      <c r="CA2591" s="23"/>
      <c r="CB2591" s="23"/>
      <c r="CC2591" s="23"/>
      <c r="CD2591" s="23"/>
      <c r="CE2591" s="23"/>
      <c r="CF2591" s="21">
        <f t="shared" si="9"/>
        <v>0</v>
      </c>
      <c r="CG2591" s="21"/>
      <c r="CH2591" s="21"/>
      <c r="CI2591" s="21"/>
      <c r="CJ2591" s="21"/>
      <c r="CK2591" s="21"/>
      <c r="CL2591" s="21"/>
      <c r="CM2591" s="21"/>
      <c r="CN2591" s="21"/>
      <c r="CO2591" s="21"/>
      <c r="CP2591" s="21"/>
      <c r="CQ2591" s="21"/>
      <c r="CR2591" s="21"/>
      <c r="CS2591" s="21"/>
      <c r="CT2591" s="21"/>
      <c r="CU2591" s="21"/>
      <c r="CV2591" s="21"/>
      <c r="CW2591" s="21"/>
      <c r="CX2591" s="23">
        <f t="shared" si="11"/>
        <v>0</v>
      </c>
      <c r="CY2591" s="23"/>
      <c r="CZ2591" s="23"/>
      <c r="DA2591" s="23"/>
      <c r="DB2591" s="23"/>
      <c r="DC2591" s="23"/>
      <c r="DD2591" s="23"/>
      <c r="DE2591" s="22">
        <f t="shared" si="13"/>
        <v>0</v>
      </c>
      <c r="DF2591" s="21"/>
      <c r="DG2591" s="21"/>
      <c r="DH2591" s="21"/>
      <c r="DI2591" s="21"/>
      <c r="DJ2591" s="21"/>
      <c r="DK2591" s="24">
        <f t="shared" si="15"/>
        <v>0</v>
      </c>
      <c r="DL2591" s="23"/>
      <c r="DM2591" s="23"/>
      <c r="DN2591" s="3"/>
      <c r="DO2591" s="3"/>
      <c r="DP2591" s="3"/>
      <c r="DQ2591" s="3"/>
      <c r="DR2591" s="3"/>
      <c r="DS2591" s="3"/>
      <c r="DT2591" s="3"/>
      <c r="DU2591" s="3"/>
      <c r="DV2591" s="3"/>
      <c r="DW2591" s="3"/>
      <c r="DX2591" s="3"/>
      <c r="DY2591" s="3"/>
      <c r="DZ2591" s="3"/>
      <c r="EA2591" s="3"/>
      <c r="EB2591" s="3"/>
      <c r="EC2591" s="3"/>
      <c r="ED2591" s="3"/>
      <c r="EE2591" s="3"/>
      <c r="EF2591" s="3"/>
      <c r="EG2591" s="3"/>
    </row>
    <row r="2592" spans="1:137" ht="15.75" customHeight="1">
      <c r="A2592" s="15" t="s">
        <v>8206</v>
      </c>
      <c r="B2592" s="15" t="s">
        <v>8207</v>
      </c>
      <c r="C2592" s="16">
        <v>69345937</v>
      </c>
      <c r="D2592" s="15"/>
      <c r="E2592" s="15" t="s">
        <v>8208</v>
      </c>
      <c r="F2592" s="15"/>
      <c r="G2592" s="15" t="s">
        <v>677</v>
      </c>
      <c r="H2592" s="15" t="s">
        <v>57</v>
      </c>
      <c r="I2592" s="17">
        <f t="shared" si="18"/>
        <v>0</v>
      </c>
      <c r="J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  <c r="U2592" s="17"/>
      <c r="V2592" s="17"/>
      <c r="W2592" s="17"/>
      <c r="X2592" s="17"/>
      <c r="Y2592" s="17"/>
      <c r="Z2592" s="18">
        <f t="shared" si="1"/>
        <v>97</v>
      </c>
      <c r="AA2592" s="19"/>
      <c r="AB2592" s="19"/>
      <c r="AC2592" s="19"/>
      <c r="AD2592" s="19"/>
      <c r="AE2592" s="19"/>
      <c r="AF2592" s="19"/>
      <c r="AG2592" s="19"/>
      <c r="AH2592" s="19">
        <v>97</v>
      </c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20">
        <f t="shared" si="3"/>
        <v>0</v>
      </c>
      <c r="AS2592" s="21"/>
      <c r="AT2592" s="21"/>
      <c r="AU2592" s="21"/>
      <c r="AV2592" s="21"/>
      <c r="AW2592" s="21"/>
      <c r="AX2592" s="21"/>
      <c r="AY2592" s="21"/>
      <c r="AZ2592" s="21"/>
      <c r="BA2592" s="21"/>
      <c r="BB2592" s="21"/>
      <c r="BC2592" s="21"/>
      <c r="BD2592" s="21"/>
      <c r="BE2592" s="21"/>
      <c r="BF2592" s="21"/>
      <c r="BG2592" s="21"/>
      <c r="BH2592" s="21"/>
      <c r="BI2592" s="21"/>
      <c r="BJ2592" s="22">
        <f t="shared" si="21"/>
        <v>0</v>
      </c>
      <c r="BK2592" s="21"/>
      <c r="BL2592" s="21"/>
      <c r="BM2592" s="21"/>
      <c r="BN2592" s="23">
        <f t="shared" si="7"/>
        <v>0</v>
      </c>
      <c r="BO2592" s="23"/>
      <c r="BP2592" s="23"/>
      <c r="BQ2592" s="23"/>
      <c r="BR2592" s="23"/>
      <c r="BS2592" s="23"/>
      <c r="BT2592" s="23"/>
      <c r="BU2592" s="23"/>
      <c r="BV2592" s="23"/>
      <c r="BW2592" s="23"/>
      <c r="BX2592" s="23"/>
      <c r="BY2592" s="23"/>
      <c r="BZ2592" s="23"/>
      <c r="CA2592" s="23"/>
      <c r="CB2592" s="23"/>
      <c r="CC2592" s="23"/>
      <c r="CD2592" s="23"/>
      <c r="CE2592" s="23"/>
      <c r="CF2592" s="21">
        <f t="shared" si="9"/>
        <v>0</v>
      </c>
      <c r="CG2592" s="21"/>
      <c r="CH2592" s="21"/>
      <c r="CI2592" s="21"/>
      <c r="CJ2592" s="21"/>
      <c r="CK2592" s="21"/>
      <c r="CL2592" s="21"/>
      <c r="CM2592" s="21"/>
      <c r="CN2592" s="21"/>
      <c r="CO2592" s="21"/>
      <c r="CP2592" s="21"/>
      <c r="CQ2592" s="21"/>
      <c r="CR2592" s="21"/>
      <c r="CS2592" s="21"/>
      <c r="CT2592" s="21"/>
      <c r="CU2592" s="21"/>
      <c r="CV2592" s="21"/>
      <c r="CW2592" s="21"/>
      <c r="CX2592" s="23">
        <f t="shared" si="11"/>
        <v>0</v>
      </c>
      <c r="CY2592" s="23"/>
      <c r="CZ2592" s="23"/>
      <c r="DA2592" s="23"/>
      <c r="DB2592" s="23"/>
      <c r="DC2592" s="23"/>
      <c r="DD2592" s="23"/>
      <c r="DE2592" s="22">
        <f t="shared" si="13"/>
        <v>0</v>
      </c>
      <c r="DF2592" s="21"/>
      <c r="DG2592" s="21"/>
      <c r="DH2592" s="21"/>
      <c r="DI2592" s="21"/>
      <c r="DJ2592" s="21"/>
      <c r="DK2592" s="24">
        <f t="shared" si="15"/>
        <v>0</v>
      </c>
      <c r="DL2592" s="23"/>
      <c r="DM2592" s="23"/>
      <c r="DN2592" s="3"/>
      <c r="DO2592" s="3"/>
      <c r="DP2592" s="3"/>
      <c r="DQ2592" s="3"/>
      <c r="DR2592" s="3"/>
      <c r="DS2592" s="3"/>
      <c r="DT2592" s="3"/>
      <c r="DU2592" s="3"/>
      <c r="DV2592" s="3"/>
      <c r="DW2592" s="3"/>
      <c r="DX2592" s="3"/>
      <c r="DY2592" s="3"/>
      <c r="DZ2592" s="3"/>
      <c r="EA2592" s="3"/>
      <c r="EB2592" s="3"/>
      <c r="EC2592" s="3"/>
      <c r="ED2592" s="3"/>
      <c r="EE2592" s="3"/>
      <c r="EF2592" s="3"/>
      <c r="EG2592" s="3"/>
    </row>
    <row r="2593" spans="1:137" ht="15.75" customHeight="1">
      <c r="A2593" s="15" t="s">
        <v>8209</v>
      </c>
      <c r="B2593" s="15" t="s">
        <v>8210</v>
      </c>
      <c r="C2593" s="16">
        <v>70860165</v>
      </c>
      <c r="D2593" s="15"/>
      <c r="E2593" s="15" t="s">
        <v>8211</v>
      </c>
      <c r="F2593" s="15"/>
      <c r="G2593" s="15" t="s">
        <v>91</v>
      </c>
      <c r="H2593" s="15" t="s">
        <v>57</v>
      </c>
      <c r="I2593" s="17">
        <f t="shared" si="18"/>
        <v>0</v>
      </c>
      <c r="J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  <c r="U2593" s="17"/>
      <c r="V2593" s="17"/>
      <c r="W2593" s="17"/>
      <c r="X2593" s="17"/>
      <c r="Y2593" s="17"/>
      <c r="Z2593" s="18">
        <f t="shared" si="1"/>
        <v>19</v>
      </c>
      <c r="AA2593" s="19"/>
      <c r="AB2593" s="19"/>
      <c r="AC2593" s="19"/>
      <c r="AD2593" s="19"/>
      <c r="AE2593" s="19"/>
      <c r="AF2593" s="19"/>
      <c r="AG2593" s="19">
        <v>19</v>
      </c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20">
        <f t="shared" si="3"/>
        <v>0</v>
      </c>
      <c r="AS2593" s="21"/>
      <c r="AT2593" s="21"/>
      <c r="AU2593" s="21"/>
      <c r="AV2593" s="21"/>
      <c r="AW2593" s="21"/>
      <c r="AX2593" s="21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I2593" s="21"/>
      <c r="BJ2593" s="22">
        <f t="shared" si="21"/>
        <v>0</v>
      </c>
      <c r="BK2593" s="21"/>
      <c r="BL2593" s="21"/>
      <c r="BM2593" s="21"/>
      <c r="BN2593" s="23">
        <f t="shared" si="7"/>
        <v>0</v>
      </c>
      <c r="BO2593" s="23"/>
      <c r="BP2593" s="23"/>
      <c r="BQ2593" s="23"/>
      <c r="BR2593" s="23"/>
      <c r="BS2593" s="23"/>
      <c r="BT2593" s="23"/>
      <c r="BU2593" s="23"/>
      <c r="BV2593" s="23"/>
      <c r="BW2593" s="23"/>
      <c r="BX2593" s="23"/>
      <c r="BY2593" s="23"/>
      <c r="BZ2593" s="23"/>
      <c r="CA2593" s="23"/>
      <c r="CB2593" s="23"/>
      <c r="CC2593" s="23"/>
      <c r="CD2593" s="23"/>
      <c r="CE2593" s="23"/>
      <c r="CF2593" s="21">
        <f t="shared" si="9"/>
        <v>0</v>
      </c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3">
        <f t="shared" si="11"/>
        <v>0</v>
      </c>
      <c r="CY2593" s="23"/>
      <c r="CZ2593" s="23"/>
      <c r="DA2593" s="23"/>
      <c r="DB2593" s="23"/>
      <c r="DC2593" s="23"/>
      <c r="DD2593" s="23"/>
      <c r="DE2593" s="22">
        <f t="shared" si="13"/>
        <v>0</v>
      </c>
      <c r="DF2593" s="21"/>
      <c r="DG2593" s="21"/>
      <c r="DH2593" s="21"/>
      <c r="DI2593" s="21"/>
      <c r="DJ2593" s="21"/>
      <c r="DK2593" s="24">
        <f t="shared" si="15"/>
        <v>0</v>
      </c>
      <c r="DL2593" s="23"/>
      <c r="DM2593" s="23"/>
      <c r="DN2593" s="3"/>
      <c r="DO2593" s="3"/>
      <c r="DP2593" s="3"/>
      <c r="DQ2593" s="3"/>
      <c r="DR2593" s="3"/>
      <c r="DS2593" s="3"/>
      <c r="DT2593" s="3"/>
      <c r="DU2593" s="3"/>
      <c r="DV2593" s="3"/>
      <c r="DW2593" s="3"/>
      <c r="DX2593" s="3"/>
      <c r="DY2593" s="3"/>
      <c r="DZ2593" s="3"/>
      <c r="EA2593" s="3"/>
      <c r="EB2593" s="3"/>
      <c r="EC2593" s="3"/>
      <c r="ED2593" s="3"/>
      <c r="EE2593" s="3"/>
      <c r="EF2593" s="3"/>
      <c r="EG2593" s="3"/>
    </row>
    <row r="2594" spans="1:137" ht="15.75" customHeight="1">
      <c r="A2594" s="15" t="s">
        <v>8212</v>
      </c>
      <c r="B2594" s="15" t="s">
        <v>8213</v>
      </c>
      <c r="C2594" s="16">
        <v>75055899</v>
      </c>
      <c r="D2594" s="15"/>
      <c r="E2594" s="15" t="s">
        <v>8214</v>
      </c>
      <c r="F2594" s="15"/>
      <c r="G2594" s="15" t="s">
        <v>91</v>
      </c>
      <c r="H2594" s="15" t="s">
        <v>57</v>
      </c>
      <c r="I2594" s="17">
        <f t="shared" si="18"/>
        <v>0</v>
      </c>
      <c r="J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  <c r="U2594" s="17"/>
      <c r="V2594" s="17"/>
      <c r="W2594" s="17"/>
      <c r="X2594" s="17"/>
      <c r="Y2594" s="17"/>
      <c r="Z2594" s="18">
        <f t="shared" si="1"/>
        <v>19</v>
      </c>
      <c r="AA2594" s="19"/>
      <c r="AB2594" s="19"/>
      <c r="AC2594" s="19"/>
      <c r="AD2594" s="19"/>
      <c r="AE2594" s="19"/>
      <c r="AF2594" s="19"/>
      <c r="AG2594" s="19">
        <v>19</v>
      </c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20">
        <f t="shared" si="3"/>
        <v>0</v>
      </c>
      <c r="AS2594" s="21"/>
      <c r="AT2594" s="21"/>
      <c r="AU2594" s="21"/>
      <c r="AV2594" s="21"/>
      <c r="AW2594" s="21"/>
      <c r="AX2594" s="21"/>
      <c r="AY2594" s="21"/>
      <c r="AZ2594" s="21"/>
      <c r="BA2594" s="21"/>
      <c r="BB2594" s="21"/>
      <c r="BC2594" s="21"/>
      <c r="BD2594" s="21"/>
      <c r="BE2594" s="21"/>
      <c r="BF2594" s="21"/>
      <c r="BG2594" s="21"/>
      <c r="BH2594" s="21"/>
      <c r="BI2594" s="21"/>
      <c r="BJ2594" s="22">
        <f t="shared" si="21"/>
        <v>0</v>
      </c>
      <c r="BK2594" s="21"/>
      <c r="BL2594" s="21"/>
      <c r="BM2594" s="21"/>
      <c r="BN2594" s="23">
        <f t="shared" si="7"/>
        <v>0</v>
      </c>
      <c r="BO2594" s="23"/>
      <c r="BP2594" s="23"/>
      <c r="BQ2594" s="23"/>
      <c r="BR2594" s="23"/>
      <c r="BS2594" s="23"/>
      <c r="BT2594" s="23"/>
      <c r="BU2594" s="23"/>
      <c r="BV2594" s="23"/>
      <c r="BW2594" s="23"/>
      <c r="BX2594" s="23"/>
      <c r="BY2594" s="23"/>
      <c r="BZ2594" s="23"/>
      <c r="CA2594" s="23"/>
      <c r="CB2594" s="23"/>
      <c r="CC2594" s="23"/>
      <c r="CD2594" s="23"/>
      <c r="CE2594" s="23"/>
      <c r="CF2594" s="21">
        <f t="shared" si="9"/>
        <v>0</v>
      </c>
      <c r="CG2594" s="21"/>
      <c r="CH2594" s="21"/>
      <c r="CI2594" s="21"/>
      <c r="CJ2594" s="21"/>
      <c r="CK2594" s="21"/>
      <c r="CL2594" s="21"/>
      <c r="CM2594" s="21"/>
      <c r="CN2594" s="21"/>
      <c r="CO2594" s="21"/>
      <c r="CP2594" s="21"/>
      <c r="CQ2594" s="21"/>
      <c r="CR2594" s="21"/>
      <c r="CS2594" s="21"/>
      <c r="CT2594" s="21"/>
      <c r="CU2594" s="21"/>
      <c r="CV2594" s="21"/>
      <c r="CW2594" s="21"/>
      <c r="CX2594" s="23">
        <f t="shared" si="11"/>
        <v>0</v>
      </c>
      <c r="CY2594" s="23"/>
      <c r="CZ2594" s="23"/>
      <c r="DA2594" s="23"/>
      <c r="DB2594" s="23"/>
      <c r="DC2594" s="23"/>
      <c r="DD2594" s="23"/>
      <c r="DE2594" s="22">
        <f t="shared" si="13"/>
        <v>0</v>
      </c>
      <c r="DF2594" s="21"/>
      <c r="DG2594" s="21"/>
      <c r="DH2594" s="21"/>
      <c r="DI2594" s="21"/>
      <c r="DJ2594" s="21"/>
      <c r="DK2594" s="24">
        <f t="shared" si="15"/>
        <v>0</v>
      </c>
      <c r="DL2594" s="23"/>
      <c r="DM2594" s="23"/>
      <c r="DN2594" s="3"/>
      <c r="DO2594" s="3"/>
      <c r="DP2594" s="3"/>
      <c r="DQ2594" s="3"/>
      <c r="DR2594" s="3"/>
      <c r="DS2594" s="3"/>
      <c r="DT2594" s="3"/>
      <c r="DU2594" s="3"/>
      <c r="DV2594" s="3"/>
      <c r="DW2594" s="3"/>
      <c r="DX2594" s="3"/>
      <c r="DY2594" s="3"/>
      <c r="DZ2594" s="3"/>
      <c r="EA2594" s="3"/>
      <c r="EB2594" s="3"/>
      <c r="EC2594" s="3"/>
      <c r="ED2594" s="3"/>
      <c r="EE2594" s="3"/>
      <c r="EF2594" s="3"/>
      <c r="EG2594" s="3"/>
    </row>
    <row r="2595" spans="1:137" ht="15.75" customHeight="1">
      <c r="A2595" s="15" t="s">
        <v>8215</v>
      </c>
      <c r="B2595" s="15" t="s">
        <v>8216</v>
      </c>
      <c r="C2595" s="16" t="s">
        <v>8217</v>
      </c>
      <c r="D2595" s="15"/>
      <c r="E2595" s="15" t="s">
        <v>8218</v>
      </c>
      <c r="F2595" s="15"/>
      <c r="G2595" s="15" t="s">
        <v>91</v>
      </c>
      <c r="H2595" s="15" t="s">
        <v>80</v>
      </c>
      <c r="I2595" s="17">
        <f t="shared" si="18"/>
        <v>0</v>
      </c>
      <c r="J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  <c r="U2595" s="17"/>
      <c r="V2595" s="17"/>
      <c r="W2595" s="17"/>
      <c r="X2595" s="17"/>
      <c r="Y2595" s="17"/>
      <c r="Z2595" s="18">
        <f t="shared" si="1"/>
        <v>19</v>
      </c>
      <c r="AA2595" s="19"/>
      <c r="AB2595" s="19"/>
      <c r="AC2595" s="19"/>
      <c r="AD2595" s="19"/>
      <c r="AE2595" s="19"/>
      <c r="AF2595" s="19"/>
      <c r="AG2595" s="19">
        <v>19</v>
      </c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20">
        <f t="shared" si="3"/>
        <v>0</v>
      </c>
      <c r="AS2595" s="21"/>
      <c r="AT2595" s="21"/>
      <c r="AU2595" s="21"/>
      <c r="AV2595" s="21"/>
      <c r="AW2595" s="21"/>
      <c r="AX2595" s="21"/>
      <c r="AY2595" s="21"/>
      <c r="AZ2595" s="21"/>
      <c r="BA2595" s="21"/>
      <c r="BB2595" s="21"/>
      <c r="BC2595" s="21"/>
      <c r="BD2595" s="21"/>
      <c r="BE2595" s="21"/>
      <c r="BF2595" s="21"/>
      <c r="BG2595" s="21"/>
      <c r="BH2595" s="21"/>
      <c r="BI2595" s="21"/>
      <c r="BJ2595" s="22">
        <f t="shared" si="21"/>
        <v>0</v>
      </c>
      <c r="BK2595" s="21"/>
      <c r="BL2595" s="21"/>
      <c r="BM2595" s="21"/>
      <c r="BN2595" s="23">
        <f t="shared" si="7"/>
        <v>0</v>
      </c>
      <c r="BO2595" s="23"/>
      <c r="BP2595" s="23"/>
      <c r="BQ2595" s="23"/>
      <c r="BR2595" s="23"/>
      <c r="BS2595" s="23"/>
      <c r="BT2595" s="23"/>
      <c r="BU2595" s="23"/>
      <c r="BV2595" s="23"/>
      <c r="BW2595" s="23"/>
      <c r="BX2595" s="23"/>
      <c r="BY2595" s="23"/>
      <c r="BZ2595" s="23"/>
      <c r="CA2595" s="23"/>
      <c r="CB2595" s="23"/>
      <c r="CC2595" s="23"/>
      <c r="CD2595" s="23"/>
      <c r="CE2595" s="23"/>
      <c r="CF2595" s="21">
        <f t="shared" si="9"/>
        <v>0</v>
      </c>
      <c r="CG2595" s="21"/>
      <c r="CH2595" s="21"/>
      <c r="CI2595" s="21"/>
      <c r="CJ2595" s="21"/>
      <c r="CK2595" s="21"/>
      <c r="CL2595" s="21"/>
      <c r="CM2595" s="21"/>
      <c r="CN2595" s="21"/>
      <c r="CO2595" s="21"/>
      <c r="CP2595" s="21"/>
      <c r="CQ2595" s="21"/>
      <c r="CR2595" s="21"/>
      <c r="CS2595" s="21"/>
      <c r="CT2595" s="21"/>
      <c r="CU2595" s="21"/>
      <c r="CV2595" s="21"/>
      <c r="CW2595" s="21"/>
      <c r="CX2595" s="23">
        <f t="shared" si="11"/>
        <v>0</v>
      </c>
      <c r="CY2595" s="23"/>
      <c r="CZ2595" s="23"/>
      <c r="DA2595" s="23"/>
      <c r="DB2595" s="23"/>
      <c r="DC2595" s="23"/>
      <c r="DD2595" s="23"/>
      <c r="DE2595" s="22">
        <f t="shared" si="13"/>
        <v>0</v>
      </c>
      <c r="DF2595" s="21"/>
      <c r="DG2595" s="21"/>
      <c r="DH2595" s="21"/>
      <c r="DI2595" s="21"/>
      <c r="DJ2595" s="21"/>
      <c r="DK2595" s="24">
        <f t="shared" si="15"/>
        <v>0</v>
      </c>
      <c r="DL2595" s="23"/>
      <c r="DM2595" s="23"/>
      <c r="DN2595" s="3"/>
      <c r="DO2595" s="3"/>
      <c r="DP2595" s="3"/>
      <c r="DQ2595" s="3"/>
      <c r="DR2595" s="3"/>
      <c r="DS2595" s="3"/>
      <c r="DT2595" s="3"/>
      <c r="DU2595" s="3"/>
      <c r="DV2595" s="3"/>
      <c r="DW2595" s="3"/>
      <c r="DX2595" s="3"/>
      <c r="DY2595" s="3"/>
      <c r="DZ2595" s="3"/>
      <c r="EA2595" s="3"/>
      <c r="EB2595" s="3"/>
      <c r="EC2595" s="3"/>
      <c r="ED2595" s="3"/>
      <c r="EE2595" s="3"/>
      <c r="EF2595" s="3"/>
      <c r="EG2595" s="3"/>
    </row>
    <row r="2596" spans="1:137" ht="15.75" customHeight="1">
      <c r="A2596" s="15" t="s">
        <v>8219</v>
      </c>
      <c r="B2596" s="15" t="s">
        <v>8220</v>
      </c>
      <c r="C2596" s="16" t="s">
        <v>8221</v>
      </c>
      <c r="D2596" s="15"/>
      <c r="E2596" s="15" t="s">
        <v>7385</v>
      </c>
      <c r="F2596" s="15"/>
      <c r="G2596" s="15" t="s">
        <v>91</v>
      </c>
      <c r="H2596" s="15" t="s">
        <v>68</v>
      </c>
      <c r="I2596" s="17">
        <f t="shared" si="18"/>
        <v>0</v>
      </c>
      <c r="J2596" s="17"/>
      <c r="K2596" s="17"/>
      <c r="L2596" s="17"/>
      <c r="M2596" s="17"/>
      <c r="N2596" s="17"/>
      <c r="O2596" s="17"/>
      <c r="P2596" s="17"/>
      <c r="Q2596" s="17"/>
      <c r="R2596" s="17"/>
      <c r="S2596" s="17"/>
      <c r="T2596" s="17"/>
      <c r="U2596" s="17"/>
      <c r="V2596" s="17"/>
      <c r="W2596" s="17"/>
      <c r="X2596" s="17"/>
      <c r="Y2596" s="17"/>
      <c r="Z2596" s="18">
        <f t="shared" si="1"/>
        <v>19</v>
      </c>
      <c r="AA2596" s="19"/>
      <c r="AB2596" s="19"/>
      <c r="AC2596" s="19"/>
      <c r="AD2596" s="19"/>
      <c r="AE2596" s="19"/>
      <c r="AF2596" s="19"/>
      <c r="AG2596" s="19">
        <v>19</v>
      </c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20">
        <f t="shared" si="3"/>
        <v>0</v>
      </c>
      <c r="AS2596" s="21"/>
      <c r="AT2596" s="21"/>
      <c r="AU2596" s="21"/>
      <c r="AV2596" s="21"/>
      <c r="AW2596" s="21"/>
      <c r="AX2596" s="21"/>
      <c r="AY2596" s="21"/>
      <c r="AZ2596" s="21"/>
      <c r="BA2596" s="21"/>
      <c r="BB2596" s="21"/>
      <c r="BC2596" s="21"/>
      <c r="BD2596" s="21"/>
      <c r="BE2596" s="21"/>
      <c r="BF2596" s="21"/>
      <c r="BG2596" s="21"/>
      <c r="BH2596" s="21"/>
      <c r="BI2596" s="21"/>
      <c r="BJ2596" s="22">
        <f t="shared" si="21"/>
        <v>0</v>
      </c>
      <c r="BK2596" s="21"/>
      <c r="BL2596" s="21"/>
      <c r="BM2596" s="21"/>
      <c r="BN2596" s="23">
        <f t="shared" si="7"/>
        <v>0</v>
      </c>
      <c r="BO2596" s="23"/>
      <c r="BP2596" s="23"/>
      <c r="BQ2596" s="23"/>
      <c r="BR2596" s="23"/>
      <c r="BS2596" s="23"/>
      <c r="BT2596" s="23"/>
      <c r="BU2596" s="23"/>
      <c r="BV2596" s="23"/>
      <c r="BW2596" s="23"/>
      <c r="BX2596" s="23"/>
      <c r="BY2596" s="23"/>
      <c r="BZ2596" s="23"/>
      <c r="CA2596" s="23"/>
      <c r="CB2596" s="23"/>
      <c r="CC2596" s="23"/>
      <c r="CD2596" s="23"/>
      <c r="CE2596" s="23"/>
      <c r="CF2596" s="21">
        <f t="shared" si="9"/>
        <v>0</v>
      </c>
      <c r="CG2596" s="21"/>
      <c r="CH2596" s="21"/>
      <c r="CI2596" s="21"/>
      <c r="CJ2596" s="21"/>
      <c r="CK2596" s="21"/>
      <c r="CL2596" s="21"/>
      <c r="CM2596" s="21"/>
      <c r="CN2596" s="21"/>
      <c r="CO2596" s="21"/>
      <c r="CP2596" s="21"/>
      <c r="CQ2596" s="21"/>
      <c r="CR2596" s="21"/>
      <c r="CS2596" s="21"/>
      <c r="CT2596" s="21"/>
      <c r="CU2596" s="21"/>
      <c r="CV2596" s="21"/>
      <c r="CW2596" s="21"/>
      <c r="CX2596" s="23">
        <f t="shared" si="11"/>
        <v>0</v>
      </c>
      <c r="CY2596" s="23"/>
      <c r="CZ2596" s="23"/>
      <c r="DA2596" s="23"/>
      <c r="DB2596" s="23"/>
      <c r="DC2596" s="23"/>
      <c r="DD2596" s="23"/>
      <c r="DE2596" s="22">
        <f t="shared" si="13"/>
        <v>0</v>
      </c>
      <c r="DF2596" s="21"/>
      <c r="DG2596" s="21"/>
      <c r="DH2596" s="21"/>
      <c r="DI2596" s="21"/>
      <c r="DJ2596" s="21"/>
      <c r="DK2596" s="24">
        <f t="shared" si="15"/>
        <v>0</v>
      </c>
      <c r="DL2596" s="23"/>
      <c r="DM2596" s="23"/>
      <c r="DN2596" s="3"/>
      <c r="DO2596" s="3"/>
      <c r="DP2596" s="3"/>
      <c r="DQ2596" s="3"/>
      <c r="DR2596" s="3"/>
      <c r="DS2596" s="3"/>
      <c r="DT2596" s="3"/>
      <c r="DU2596" s="3"/>
      <c r="DV2596" s="3"/>
      <c r="DW2596" s="3"/>
      <c r="DX2596" s="3"/>
      <c r="DY2596" s="3"/>
      <c r="DZ2596" s="3"/>
      <c r="EA2596" s="3"/>
      <c r="EB2596" s="3"/>
      <c r="EC2596" s="3"/>
      <c r="ED2596" s="3"/>
      <c r="EE2596" s="3"/>
      <c r="EF2596" s="3"/>
      <c r="EG2596" s="3"/>
    </row>
    <row r="2597" spans="1:137" ht="15.75" customHeight="1">
      <c r="A2597" s="15" t="s">
        <v>8222</v>
      </c>
      <c r="B2597" s="15" t="s">
        <v>8223</v>
      </c>
      <c r="C2597" s="16" t="s">
        <v>8224</v>
      </c>
      <c r="D2597" s="15"/>
      <c r="E2597" s="15" t="s">
        <v>1472</v>
      </c>
      <c r="F2597" s="15"/>
      <c r="G2597" s="15" t="s">
        <v>91</v>
      </c>
      <c r="H2597" s="15" t="s">
        <v>216</v>
      </c>
      <c r="I2597" s="17">
        <f t="shared" si="18"/>
        <v>0</v>
      </c>
      <c r="J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  <c r="U2597" s="17"/>
      <c r="V2597" s="17"/>
      <c r="W2597" s="17"/>
      <c r="X2597" s="17"/>
      <c r="Y2597" s="17"/>
      <c r="Z2597" s="18">
        <f t="shared" si="1"/>
        <v>19</v>
      </c>
      <c r="AA2597" s="19"/>
      <c r="AB2597" s="19"/>
      <c r="AC2597" s="19"/>
      <c r="AD2597" s="19"/>
      <c r="AE2597" s="19"/>
      <c r="AF2597" s="19"/>
      <c r="AG2597" s="19">
        <v>19</v>
      </c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20">
        <f t="shared" si="3"/>
        <v>0</v>
      </c>
      <c r="AS2597" s="21"/>
      <c r="AT2597" s="21"/>
      <c r="AU2597" s="21"/>
      <c r="AV2597" s="21"/>
      <c r="AW2597" s="21"/>
      <c r="AX2597" s="21"/>
      <c r="AY2597" s="21"/>
      <c r="AZ2597" s="21"/>
      <c r="BA2597" s="21"/>
      <c r="BB2597" s="21"/>
      <c r="BC2597" s="21"/>
      <c r="BD2597" s="21"/>
      <c r="BE2597" s="21"/>
      <c r="BF2597" s="21"/>
      <c r="BG2597" s="21"/>
      <c r="BH2597" s="21"/>
      <c r="BI2597" s="21"/>
      <c r="BJ2597" s="22">
        <f t="shared" si="21"/>
        <v>0</v>
      </c>
      <c r="BK2597" s="21"/>
      <c r="BL2597" s="21"/>
      <c r="BM2597" s="21"/>
      <c r="BN2597" s="23">
        <f t="shared" si="7"/>
        <v>0</v>
      </c>
      <c r="BO2597" s="23"/>
      <c r="BP2597" s="23"/>
      <c r="BQ2597" s="23"/>
      <c r="BR2597" s="23"/>
      <c r="BS2597" s="23"/>
      <c r="BT2597" s="23"/>
      <c r="BU2597" s="23"/>
      <c r="BV2597" s="23"/>
      <c r="BW2597" s="23"/>
      <c r="BX2597" s="23"/>
      <c r="BY2597" s="23"/>
      <c r="BZ2597" s="23"/>
      <c r="CA2597" s="23"/>
      <c r="CB2597" s="23"/>
      <c r="CC2597" s="23"/>
      <c r="CD2597" s="23"/>
      <c r="CE2597" s="23"/>
      <c r="CF2597" s="21">
        <f t="shared" si="9"/>
        <v>0</v>
      </c>
      <c r="CG2597" s="21"/>
      <c r="CH2597" s="21"/>
      <c r="CI2597" s="21"/>
      <c r="CJ2597" s="21"/>
      <c r="CK2597" s="21"/>
      <c r="CL2597" s="21"/>
      <c r="CM2597" s="21"/>
      <c r="CN2597" s="21"/>
      <c r="CO2597" s="21"/>
      <c r="CP2597" s="21"/>
      <c r="CQ2597" s="21"/>
      <c r="CR2597" s="21"/>
      <c r="CS2597" s="21"/>
      <c r="CT2597" s="21"/>
      <c r="CU2597" s="21"/>
      <c r="CV2597" s="21"/>
      <c r="CW2597" s="21"/>
      <c r="CX2597" s="23">
        <f t="shared" si="11"/>
        <v>0</v>
      </c>
      <c r="CY2597" s="23"/>
      <c r="CZ2597" s="23"/>
      <c r="DA2597" s="23"/>
      <c r="DB2597" s="23"/>
      <c r="DC2597" s="23"/>
      <c r="DD2597" s="23"/>
      <c r="DE2597" s="22">
        <f t="shared" si="13"/>
        <v>0</v>
      </c>
      <c r="DF2597" s="21"/>
      <c r="DG2597" s="21"/>
      <c r="DH2597" s="21"/>
      <c r="DI2597" s="21"/>
      <c r="DJ2597" s="21"/>
      <c r="DK2597" s="24">
        <f t="shared" si="15"/>
        <v>0</v>
      </c>
      <c r="DL2597" s="23"/>
      <c r="DM2597" s="23"/>
      <c r="DN2597" s="3"/>
      <c r="DO2597" s="3"/>
      <c r="DP2597" s="3"/>
      <c r="DQ2597" s="3"/>
      <c r="DR2597" s="3"/>
      <c r="DS2597" s="3"/>
      <c r="DT2597" s="3"/>
      <c r="DU2597" s="3"/>
      <c r="DV2597" s="3"/>
      <c r="DW2597" s="3"/>
      <c r="DX2597" s="3"/>
      <c r="DY2597" s="3"/>
      <c r="DZ2597" s="3"/>
      <c r="EA2597" s="3"/>
      <c r="EB2597" s="3"/>
      <c r="EC2597" s="3"/>
      <c r="ED2597" s="3"/>
      <c r="EE2597" s="3"/>
      <c r="EF2597" s="3"/>
      <c r="EG2597" s="3"/>
    </row>
    <row r="2598" spans="1:137" ht="15.75" customHeight="1">
      <c r="A2598" s="15" t="s">
        <v>8225</v>
      </c>
      <c r="B2598" s="15" t="s">
        <v>8223</v>
      </c>
      <c r="C2598" s="16" t="s">
        <v>8226</v>
      </c>
      <c r="D2598" s="15"/>
      <c r="E2598" s="15" t="s">
        <v>8227</v>
      </c>
      <c r="F2598" s="15"/>
      <c r="G2598" s="15" t="s">
        <v>91</v>
      </c>
      <c r="H2598" s="15" t="s">
        <v>68</v>
      </c>
      <c r="I2598" s="17">
        <f t="shared" si="18"/>
        <v>0</v>
      </c>
      <c r="J2598" s="17"/>
      <c r="K2598" s="17"/>
      <c r="L2598" s="17"/>
      <c r="M2598" s="17"/>
      <c r="N2598" s="17"/>
      <c r="O2598" s="17"/>
      <c r="P2598" s="17"/>
      <c r="Q2598" s="17"/>
      <c r="R2598" s="17"/>
      <c r="S2598" s="17"/>
      <c r="T2598" s="17"/>
      <c r="U2598" s="17"/>
      <c r="V2598" s="17"/>
      <c r="W2598" s="17"/>
      <c r="X2598" s="17"/>
      <c r="Y2598" s="17"/>
      <c r="Z2598" s="18">
        <f t="shared" si="1"/>
        <v>19</v>
      </c>
      <c r="AA2598" s="19"/>
      <c r="AB2598" s="19"/>
      <c r="AC2598" s="19"/>
      <c r="AD2598" s="19"/>
      <c r="AE2598" s="19"/>
      <c r="AF2598" s="19"/>
      <c r="AG2598" s="19">
        <v>19</v>
      </c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20">
        <f t="shared" si="3"/>
        <v>0</v>
      </c>
      <c r="AS2598" s="21"/>
      <c r="AT2598" s="21"/>
      <c r="AU2598" s="21"/>
      <c r="AV2598" s="21"/>
      <c r="AW2598" s="21"/>
      <c r="AX2598" s="21"/>
      <c r="AY2598" s="21"/>
      <c r="AZ2598" s="21"/>
      <c r="BA2598" s="21"/>
      <c r="BB2598" s="21"/>
      <c r="BC2598" s="21"/>
      <c r="BD2598" s="21"/>
      <c r="BE2598" s="21"/>
      <c r="BF2598" s="21"/>
      <c r="BG2598" s="21"/>
      <c r="BH2598" s="21"/>
      <c r="BI2598" s="21"/>
      <c r="BJ2598" s="22">
        <f t="shared" si="21"/>
        <v>0</v>
      </c>
      <c r="BK2598" s="21"/>
      <c r="BL2598" s="21"/>
      <c r="BM2598" s="21"/>
      <c r="BN2598" s="23">
        <f t="shared" si="7"/>
        <v>0</v>
      </c>
      <c r="BO2598" s="23"/>
      <c r="BP2598" s="23"/>
      <c r="BQ2598" s="23"/>
      <c r="BR2598" s="23"/>
      <c r="BS2598" s="23"/>
      <c r="BT2598" s="23"/>
      <c r="BU2598" s="23"/>
      <c r="BV2598" s="23"/>
      <c r="BW2598" s="23"/>
      <c r="BX2598" s="23"/>
      <c r="BY2598" s="23"/>
      <c r="BZ2598" s="23"/>
      <c r="CA2598" s="23"/>
      <c r="CB2598" s="23"/>
      <c r="CC2598" s="23"/>
      <c r="CD2598" s="23"/>
      <c r="CE2598" s="23"/>
      <c r="CF2598" s="21">
        <f t="shared" si="9"/>
        <v>0</v>
      </c>
      <c r="CG2598" s="21"/>
      <c r="CH2598" s="21"/>
      <c r="CI2598" s="21"/>
      <c r="CJ2598" s="21"/>
      <c r="CK2598" s="21"/>
      <c r="CL2598" s="21"/>
      <c r="CM2598" s="21"/>
      <c r="CN2598" s="21"/>
      <c r="CO2598" s="21"/>
      <c r="CP2598" s="21"/>
      <c r="CQ2598" s="21"/>
      <c r="CR2598" s="21"/>
      <c r="CS2598" s="21"/>
      <c r="CT2598" s="21"/>
      <c r="CU2598" s="21"/>
      <c r="CV2598" s="21"/>
      <c r="CW2598" s="21"/>
      <c r="CX2598" s="23">
        <f t="shared" si="11"/>
        <v>0</v>
      </c>
      <c r="CY2598" s="23"/>
      <c r="CZ2598" s="23"/>
      <c r="DA2598" s="23"/>
      <c r="DB2598" s="23"/>
      <c r="DC2598" s="23"/>
      <c r="DD2598" s="23"/>
      <c r="DE2598" s="22">
        <f t="shared" si="13"/>
        <v>0</v>
      </c>
      <c r="DF2598" s="21"/>
      <c r="DG2598" s="21"/>
      <c r="DH2598" s="21"/>
      <c r="DI2598" s="21"/>
      <c r="DJ2598" s="21"/>
      <c r="DK2598" s="24">
        <f t="shared" si="15"/>
        <v>0</v>
      </c>
      <c r="DL2598" s="23"/>
      <c r="DM2598" s="23"/>
      <c r="DN2598" s="3"/>
      <c r="DO2598" s="3"/>
      <c r="DP2598" s="3"/>
      <c r="DQ2598" s="3"/>
      <c r="DR2598" s="3"/>
      <c r="DS2598" s="3"/>
      <c r="DT2598" s="3"/>
      <c r="DU2598" s="3"/>
      <c r="DV2598" s="3"/>
      <c r="DW2598" s="3"/>
      <c r="DX2598" s="3"/>
      <c r="DY2598" s="3"/>
      <c r="DZ2598" s="3"/>
      <c r="EA2598" s="3"/>
      <c r="EB2598" s="3"/>
      <c r="EC2598" s="3"/>
      <c r="ED2598" s="3"/>
      <c r="EE2598" s="3"/>
      <c r="EF2598" s="3"/>
      <c r="EG2598" s="3"/>
    </row>
    <row r="2599" spans="1:137" ht="15.75" customHeight="1">
      <c r="A2599" s="15" t="s">
        <v>8228</v>
      </c>
      <c r="B2599" s="15" t="s">
        <v>8229</v>
      </c>
      <c r="C2599" s="16">
        <v>24738000</v>
      </c>
      <c r="D2599" s="15"/>
      <c r="E2599" s="15" t="s">
        <v>8230</v>
      </c>
      <c r="F2599" s="15"/>
      <c r="G2599" s="15" t="s">
        <v>91</v>
      </c>
      <c r="H2599" s="15" t="s">
        <v>57</v>
      </c>
      <c r="I2599" s="17">
        <f t="shared" si="18"/>
        <v>0</v>
      </c>
      <c r="J2599" s="17"/>
      <c r="K2599" s="17"/>
      <c r="L2599" s="17"/>
      <c r="M2599" s="17"/>
      <c r="N2599" s="17"/>
      <c r="O2599" s="17"/>
      <c r="P2599" s="17"/>
      <c r="Q2599" s="17"/>
      <c r="R2599" s="17"/>
      <c r="S2599" s="17"/>
      <c r="T2599" s="17"/>
      <c r="U2599" s="17"/>
      <c r="V2599" s="17"/>
      <c r="W2599" s="17"/>
      <c r="X2599" s="17"/>
      <c r="Y2599" s="17"/>
      <c r="Z2599" s="18">
        <f t="shared" si="1"/>
        <v>38</v>
      </c>
      <c r="AA2599" s="19"/>
      <c r="AB2599" s="19"/>
      <c r="AC2599" s="19"/>
      <c r="AD2599" s="19"/>
      <c r="AE2599" s="19"/>
      <c r="AF2599" s="19"/>
      <c r="AG2599" s="19">
        <f>19+19</f>
        <v>38</v>
      </c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20">
        <f t="shared" si="3"/>
        <v>0</v>
      </c>
      <c r="AS2599" s="21"/>
      <c r="AT2599" s="21"/>
      <c r="AU2599" s="21"/>
      <c r="AV2599" s="21"/>
      <c r="AW2599" s="21"/>
      <c r="AX2599" s="21"/>
      <c r="AY2599" s="21"/>
      <c r="AZ2599" s="21"/>
      <c r="BA2599" s="21"/>
      <c r="BB2599" s="21"/>
      <c r="BC2599" s="21"/>
      <c r="BD2599" s="21"/>
      <c r="BE2599" s="21"/>
      <c r="BF2599" s="21"/>
      <c r="BG2599" s="21"/>
      <c r="BH2599" s="21"/>
      <c r="BI2599" s="21"/>
      <c r="BJ2599" s="22">
        <f t="shared" si="21"/>
        <v>0</v>
      </c>
      <c r="BK2599" s="21"/>
      <c r="BL2599" s="21"/>
      <c r="BM2599" s="21"/>
      <c r="BN2599" s="23">
        <f t="shared" si="7"/>
        <v>0</v>
      </c>
      <c r="BO2599" s="23"/>
      <c r="BP2599" s="23"/>
      <c r="BQ2599" s="23"/>
      <c r="BR2599" s="23"/>
      <c r="BS2599" s="23"/>
      <c r="BT2599" s="23"/>
      <c r="BU2599" s="23"/>
      <c r="BV2599" s="23"/>
      <c r="BW2599" s="23"/>
      <c r="BX2599" s="23"/>
      <c r="BY2599" s="23"/>
      <c r="BZ2599" s="23"/>
      <c r="CA2599" s="23"/>
      <c r="CB2599" s="23"/>
      <c r="CC2599" s="23"/>
      <c r="CD2599" s="23"/>
      <c r="CE2599" s="23"/>
      <c r="CF2599" s="21">
        <f t="shared" si="9"/>
        <v>0</v>
      </c>
      <c r="CG2599" s="21"/>
      <c r="CH2599" s="21"/>
      <c r="CI2599" s="21"/>
      <c r="CJ2599" s="21"/>
      <c r="CK2599" s="21"/>
      <c r="CL2599" s="21"/>
      <c r="CM2599" s="21"/>
      <c r="CN2599" s="21"/>
      <c r="CO2599" s="21"/>
      <c r="CP2599" s="21"/>
      <c r="CQ2599" s="21"/>
      <c r="CR2599" s="21"/>
      <c r="CS2599" s="21"/>
      <c r="CT2599" s="21"/>
      <c r="CU2599" s="21"/>
      <c r="CV2599" s="21"/>
      <c r="CW2599" s="21"/>
      <c r="CX2599" s="23">
        <f t="shared" si="11"/>
        <v>0</v>
      </c>
      <c r="CY2599" s="23"/>
      <c r="CZ2599" s="23"/>
      <c r="DA2599" s="23"/>
      <c r="DB2599" s="23"/>
      <c r="DC2599" s="23"/>
      <c r="DD2599" s="23"/>
      <c r="DE2599" s="22">
        <f t="shared" si="13"/>
        <v>0</v>
      </c>
      <c r="DF2599" s="21"/>
      <c r="DG2599" s="21"/>
      <c r="DH2599" s="21"/>
      <c r="DI2599" s="21"/>
      <c r="DJ2599" s="21"/>
      <c r="DK2599" s="24">
        <f t="shared" si="15"/>
        <v>0</v>
      </c>
      <c r="DL2599" s="23"/>
      <c r="DM2599" s="23"/>
      <c r="DN2599" s="3"/>
      <c r="DO2599" s="3"/>
      <c r="DP2599" s="3"/>
      <c r="DQ2599" s="3"/>
      <c r="DR2599" s="3"/>
      <c r="DS2599" s="3"/>
      <c r="DT2599" s="3"/>
      <c r="DU2599" s="3"/>
      <c r="DV2599" s="3"/>
      <c r="DW2599" s="3"/>
      <c r="DX2599" s="3"/>
      <c r="DY2599" s="3"/>
      <c r="DZ2599" s="3"/>
      <c r="EA2599" s="3"/>
      <c r="EB2599" s="3"/>
      <c r="EC2599" s="3"/>
      <c r="ED2599" s="3"/>
      <c r="EE2599" s="3"/>
      <c r="EF2599" s="3"/>
      <c r="EG2599" s="3"/>
    </row>
    <row r="2600" spans="1:137" ht="15.75" customHeight="1">
      <c r="A2600" s="15" t="s">
        <v>8231</v>
      </c>
      <c r="B2600" s="15" t="s">
        <v>8232</v>
      </c>
      <c r="C2600" s="16">
        <v>25747835</v>
      </c>
      <c r="D2600" s="15"/>
      <c r="E2600" s="15" t="s">
        <v>8233</v>
      </c>
      <c r="F2600" s="15"/>
      <c r="G2600" s="15" t="s">
        <v>91</v>
      </c>
      <c r="H2600" s="15" t="s">
        <v>80</v>
      </c>
      <c r="I2600" s="17">
        <f t="shared" si="18"/>
        <v>0</v>
      </c>
      <c r="J2600" s="17"/>
      <c r="K2600" s="17"/>
      <c r="L2600" s="17"/>
      <c r="M2600" s="17"/>
      <c r="N2600" s="17"/>
      <c r="O2600" s="17"/>
      <c r="P2600" s="17"/>
      <c r="Q2600" s="17"/>
      <c r="R2600" s="17"/>
      <c r="S2600" s="17"/>
      <c r="T2600" s="17"/>
      <c r="U2600" s="17"/>
      <c r="V2600" s="17"/>
      <c r="W2600" s="17"/>
      <c r="X2600" s="17"/>
      <c r="Y2600" s="17"/>
      <c r="Z2600" s="18">
        <f t="shared" si="1"/>
        <v>19</v>
      </c>
      <c r="AA2600" s="19"/>
      <c r="AB2600" s="19"/>
      <c r="AC2600" s="19"/>
      <c r="AD2600" s="19"/>
      <c r="AE2600" s="19"/>
      <c r="AF2600" s="19"/>
      <c r="AG2600" s="19">
        <v>19</v>
      </c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20">
        <f t="shared" si="3"/>
        <v>0</v>
      </c>
      <c r="AS2600" s="21"/>
      <c r="AT2600" s="21"/>
      <c r="AU2600" s="21"/>
      <c r="AV2600" s="21"/>
      <c r="AW2600" s="21"/>
      <c r="AX2600" s="21"/>
      <c r="AY2600" s="21"/>
      <c r="AZ2600" s="21"/>
      <c r="BA2600" s="21"/>
      <c r="BB2600" s="21"/>
      <c r="BC2600" s="21"/>
      <c r="BD2600" s="21"/>
      <c r="BE2600" s="21"/>
      <c r="BF2600" s="21"/>
      <c r="BG2600" s="21"/>
      <c r="BH2600" s="21"/>
      <c r="BI2600" s="21"/>
      <c r="BJ2600" s="22">
        <f t="shared" si="21"/>
        <v>0</v>
      </c>
      <c r="BK2600" s="21"/>
      <c r="BL2600" s="21"/>
      <c r="BM2600" s="21"/>
      <c r="BN2600" s="23">
        <f t="shared" si="7"/>
        <v>0</v>
      </c>
      <c r="BO2600" s="23"/>
      <c r="BP2600" s="23"/>
      <c r="BQ2600" s="23"/>
      <c r="BR2600" s="23"/>
      <c r="BS2600" s="23"/>
      <c r="BT2600" s="23"/>
      <c r="BU2600" s="23"/>
      <c r="BV2600" s="23"/>
      <c r="BW2600" s="23"/>
      <c r="BX2600" s="23"/>
      <c r="BY2600" s="23"/>
      <c r="BZ2600" s="23"/>
      <c r="CA2600" s="23"/>
      <c r="CB2600" s="23"/>
      <c r="CC2600" s="23"/>
      <c r="CD2600" s="23"/>
      <c r="CE2600" s="23"/>
      <c r="CF2600" s="21">
        <f t="shared" si="9"/>
        <v>0</v>
      </c>
      <c r="CG2600" s="21"/>
      <c r="CH2600" s="21"/>
      <c r="CI2600" s="21"/>
      <c r="CJ2600" s="21"/>
      <c r="CK2600" s="21"/>
      <c r="CL2600" s="21"/>
      <c r="CM2600" s="21"/>
      <c r="CN2600" s="21"/>
      <c r="CO2600" s="21"/>
      <c r="CP2600" s="21"/>
      <c r="CQ2600" s="21"/>
      <c r="CR2600" s="21"/>
      <c r="CS2600" s="21"/>
      <c r="CT2600" s="21"/>
      <c r="CU2600" s="21"/>
      <c r="CV2600" s="21"/>
      <c r="CW2600" s="21"/>
      <c r="CX2600" s="23">
        <f t="shared" si="11"/>
        <v>0</v>
      </c>
      <c r="CY2600" s="23"/>
      <c r="CZ2600" s="23"/>
      <c r="DA2600" s="23"/>
      <c r="DB2600" s="23"/>
      <c r="DC2600" s="23"/>
      <c r="DD2600" s="23"/>
      <c r="DE2600" s="22">
        <f t="shared" si="13"/>
        <v>0</v>
      </c>
      <c r="DF2600" s="21"/>
      <c r="DG2600" s="21"/>
      <c r="DH2600" s="21"/>
      <c r="DI2600" s="21"/>
      <c r="DJ2600" s="21"/>
      <c r="DK2600" s="24">
        <f t="shared" si="15"/>
        <v>0</v>
      </c>
      <c r="DL2600" s="23"/>
      <c r="DM2600" s="23"/>
      <c r="DN2600" s="3"/>
      <c r="DO2600" s="3"/>
      <c r="DP2600" s="3"/>
      <c r="DQ2600" s="3"/>
      <c r="DR2600" s="3"/>
      <c r="DS2600" s="3"/>
      <c r="DT2600" s="3"/>
      <c r="DU2600" s="3"/>
      <c r="DV2600" s="3"/>
      <c r="DW2600" s="3"/>
      <c r="DX2600" s="3"/>
      <c r="DY2600" s="3"/>
      <c r="DZ2600" s="3"/>
      <c r="EA2600" s="3"/>
      <c r="EB2600" s="3"/>
      <c r="EC2600" s="3"/>
      <c r="ED2600" s="3"/>
      <c r="EE2600" s="3"/>
      <c r="EF2600" s="3"/>
      <c r="EG2600" s="3"/>
    </row>
    <row r="2601" spans="1:137" ht="15.75" customHeight="1">
      <c r="A2601" s="15" t="s">
        <v>7316</v>
      </c>
      <c r="B2601" s="15" t="s">
        <v>7317</v>
      </c>
      <c r="C2601" s="16" t="s">
        <v>8234</v>
      </c>
      <c r="D2601" s="15"/>
      <c r="E2601" s="15" t="s">
        <v>8235</v>
      </c>
      <c r="F2601" s="15"/>
      <c r="G2601" s="15" t="s">
        <v>7884</v>
      </c>
      <c r="H2601" s="15" t="s">
        <v>57</v>
      </c>
      <c r="I2601" s="17">
        <f t="shared" si="18"/>
        <v>0</v>
      </c>
      <c r="J2601" s="17"/>
      <c r="K2601" s="17"/>
      <c r="L2601" s="17"/>
      <c r="M2601" s="17"/>
      <c r="N2601" s="17"/>
      <c r="O2601" s="17"/>
      <c r="P2601" s="17"/>
      <c r="Q2601" s="17"/>
      <c r="R2601" s="17"/>
      <c r="S2601" s="17"/>
      <c r="T2601" s="17"/>
      <c r="U2601" s="17"/>
      <c r="V2601" s="17"/>
      <c r="W2601" s="17"/>
      <c r="X2601" s="17"/>
      <c r="Y2601" s="17"/>
      <c r="Z2601" s="18">
        <f t="shared" si="1"/>
        <v>659</v>
      </c>
      <c r="AA2601" s="19"/>
      <c r="AB2601" s="19"/>
      <c r="AC2601" s="19"/>
      <c r="AD2601" s="19"/>
      <c r="AE2601" s="19">
        <v>450</v>
      </c>
      <c r="AF2601" s="19"/>
      <c r="AG2601" s="19">
        <v>100</v>
      </c>
      <c r="AH2601" s="25">
        <v>109</v>
      </c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20">
        <f t="shared" si="3"/>
        <v>0</v>
      </c>
      <c r="AS2601" s="21"/>
      <c r="AT2601" s="21"/>
      <c r="AU2601" s="21"/>
      <c r="AV2601" s="21"/>
      <c r="AW2601" s="21"/>
      <c r="AX2601" s="21"/>
      <c r="AY2601" s="21"/>
      <c r="AZ2601" s="21"/>
      <c r="BA2601" s="21"/>
      <c r="BB2601" s="21"/>
      <c r="BC2601" s="21"/>
      <c r="BD2601" s="21"/>
      <c r="BE2601" s="21"/>
      <c r="BF2601" s="21"/>
      <c r="BG2601" s="21"/>
      <c r="BH2601" s="21"/>
      <c r="BI2601" s="21"/>
      <c r="BJ2601" s="22">
        <f t="shared" si="21"/>
        <v>0</v>
      </c>
      <c r="BK2601" s="21"/>
      <c r="BL2601" s="21"/>
      <c r="BM2601" s="21"/>
      <c r="BN2601" s="23">
        <f t="shared" si="7"/>
        <v>10</v>
      </c>
      <c r="BO2601" s="23"/>
      <c r="BP2601" s="23"/>
      <c r="BQ2601" s="23"/>
      <c r="BR2601" s="23"/>
      <c r="BS2601" s="23">
        <v>10</v>
      </c>
      <c r="BT2601" s="23"/>
      <c r="BU2601" s="23"/>
      <c r="BV2601" s="23"/>
      <c r="BW2601" s="23"/>
      <c r="BX2601" s="23"/>
      <c r="BY2601" s="23"/>
      <c r="BZ2601" s="23"/>
      <c r="CA2601" s="23"/>
      <c r="CB2601" s="23"/>
      <c r="CC2601" s="23"/>
      <c r="CD2601" s="23"/>
      <c r="CE2601" s="23"/>
      <c r="CF2601" s="21">
        <f t="shared" si="9"/>
        <v>0</v>
      </c>
      <c r="CG2601" s="21"/>
      <c r="CH2601" s="21"/>
      <c r="CI2601" s="21"/>
      <c r="CJ2601" s="21"/>
      <c r="CK2601" s="21"/>
      <c r="CL2601" s="21"/>
      <c r="CM2601" s="21"/>
      <c r="CN2601" s="21"/>
      <c r="CO2601" s="21"/>
      <c r="CP2601" s="21"/>
      <c r="CQ2601" s="21"/>
      <c r="CR2601" s="21"/>
      <c r="CS2601" s="21"/>
      <c r="CT2601" s="21"/>
      <c r="CU2601" s="21"/>
      <c r="CV2601" s="21"/>
      <c r="CW2601" s="21"/>
      <c r="CX2601" s="23">
        <f t="shared" si="11"/>
        <v>0</v>
      </c>
      <c r="CY2601" s="23"/>
      <c r="CZ2601" s="23"/>
      <c r="DA2601" s="23"/>
      <c r="DB2601" s="23"/>
      <c r="DC2601" s="23"/>
      <c r="DD2601" s="23"/>
      <c r="DE2601" s="22">
        <f t="shared" si="13"/>
        <v>200</v>
      </c>
      <c r="DF2601" s="21"/>
      <c r="DG2601" s="21">
        <v>200</v>
      </c>
      <c r="DH2601" s="21"/>
      <c r="DI2601" s="21"/>
      <c r="DJ2601" s="21"/>
      <c r="DK2601" s="24">
        <f t="shared" si="15"/>
        <v>0</v>
      </c>
      <c r="DL2601" s="23"/>
      <c r="DM2601" s="23"/>
      <c r="DN2601" s="3"/>
      <c r="DO2601" s="3"/>
      <c r="DP2601" s="3"/>
      <c r="DQ2601" s="3"/>
      <c r="DR2601" s="3"/>
      <c r="DS2601" s="3"/>
      <c r="DT2601" s="3"/>
      <c r="DU2601" s="3"/>
      <c r="DV2601" s="3"/>
      <c r="DW2601" s="3"/>
      <c r="DX2601" s="3"/>
      <c r="DY2601" s="3"/>
      <c r="DZ2601" s="3"/>
      <c r="EA2601" s="3"/>
      <c r="EB2601" s="3"/>
      <c r="EC2601" s="3"/>
      <c r="ED2601" s="3"/>
      <c r="EE2601" s="3"/>
      <c r="EF2601" s="3"/>
      <c r="EG2601" s="3"/>
    </row>
    <row r="2602" spans="1:137" ht="15.75" customHeight="1">
      <c r="A2602" s="15" t="s">
        <v>8236</v>
      </c>
      <c r="B2602" s="15" t="s">
        <v>8237</v>
      </c>
      <c r="C2602" s="16" t="s">
        <v>8238</v>
      </c>
      <c r="D2602" s="15"/>
      <c r="E2602" s="15" t="s">
        <v>8239</v>
      </c>
      <c r="F2602" s="15"/>
      <c r="G2602" s="15" t="s">
        <v>91</v>
      </c>
      <c r="H2602" s="15" t="s">
        <v>117</v>
      </c>
      <c r="I2602" s="17">
        <f t="shared" si="18"/>
        <v>0</v>
      </c>
      <c r="J2602" s="17"/>
      <c r="K2602" s="17"/>
      <c r="L2602" s="17"/>
      <c r="M2602" s="17"/>
      <c r="N2602" s="17"/>
      <c r="O2602" s="17"/>
      <c r="P2602" s="17"/>
      <c r="Q2602" s="17"/>
      <c r="R2602" s="17"/>
      <c r="S2602" s="17"/>
      <c r="T2602" s="17"/>
      <c r="U2602" s="17"/>
      <c r="V2602" s="17"/>
      <c r="W2602" s="17"/>
      <c r="X2602" s="17"/>
      <c r="Y2602" s="17"/>
      <c r="Z2602" s="18">
        <f t="shared" si="1"/>
        <v>19</v>
      </c>
      <c r="AA2602" s="19"/>
      <c r="AB2602" s="19"/>
      <c r="AC2602" s="19"/>
      <c r="AD2602" s="19"/>
      <c r="AE2602" s="19"/>
      <c r="AF2602" s="19"/>
      <c r="AG2602" s="19">
        <v>19</v>
      </c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20">
        <f t="shared" si="3"/>
        <v>0</v>
      </c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1"/>
      <c r="BG2602" s="21"/>
      <c r="BH2602" s="21"/>
      <c r="BI2602" s="21"/>
      <c r="BJ2602" s="22">
        <f t="shared" si="21"/>
        <v>0</v>
      </c>
      <c r="BK2602" s="21"/>
      <c r="BL2602" s="21"/>
      <c r="BM2602" s="21"/>
      <c r="BN2602" s="23">
        <f t="shared" si="7"/>
        <v>0</v>
      </c>
      <c r="BO2602" s="23"/>
      <c r="BP2602" s="23"/>
      <c r="BQ2602" s="23"/>
      <c r="BR2602" s="23"/>
      <c r="BS2602" s="23"/>
      <c r="BT2602" s="23"/>
      <c r="BU2602" s="23"/>
      <c r="BV2602" s="23"/>
      <c r="BW2602" s="23"/>
      <c r="BX2602" s="23"/>
      <c r="BY2602" s="23"/>
      <c r="BZ2602" s="23"/>
      <c r="CA2602" s="23"/>
      <c r="CB2602" s="23"/>
      <c r="CC2602" s="23"/>
      <c r="CD2602" s="23"/>
      <c r="CE2602" s="23"/>
      <c r="CF2602" s="21">
        <f t="shared" si="9"/>
        <v>0</v>
      </c>
      <c r="CG2602" s="21"/>
      <c r="CH2602" s="21"/>
      <c r="CI2602" s="21"/>
      <c r="CJ2602" s="21"/>
      <c r="CK2602" s="21"/>
      <c r="CL2602" s="21"/>
      <c r="CM2602" s="21"/>
      <c r="CN2602" s="21"/>
      <c r="CO2602" s="21"/>
      <c r="CP2602" s="21"/>
      <c r="CQ2602" s="21"/>
      <c r="CR2602" s="21"/>
      <c r="CS2602" s="21"/>
      <c r="CT2602" s="21"/>
      <c r="CU2602" s="21"/>
      <c r="CV2602" s="21"/>
      <c r="CW2602" s="21"/>
      <c r="CX2602" s="23">
        <f t="shared" si="11"/>
        <v>0</v>
      </c>
      <c r="CY2602" s="23"/>
      <c r="CZ2602" s="23"/>
      <c r="DA2602" s="23"/>
      <c r="DB2602" s="23"/>
      <c r="DC2602" s="23"/>
      <c r="DD2602" s="23"/>
      <c r="DE2602" s="22">
        <f t="shared" si="13"/>
        <v>0</v>
      </c>
      <c r="DF2602" s="21"/>
      <c r="DG2602" s="21"/>
      <c r="DH2602" s="21"/>
      <c r="DI2602" s="21"/>
      <c r="DJ2602" s="21"/>
      <c r="DK2602" s="24">
        <f t="shared" si="15"/>
        <v>0</v>
      </c>
      <c r="DL2602" s="23"/>
      <c r="DM2602" s="23"/>
      <c r="DN2602" s="3"/>
      <c r="DO2602" s="3"/>
      <c r="DP2602" s="3"/>
      <c r="DQ2602" s="3"/>
      <c r="DR2602" s="3"/>
      <c r="DS2602" s="3"/>
      <c r="DT2602" s="3"/>
      <c r="DU2602" s="3"/>
      <c r="DV2602" s="3"/>
      <c r="DW2602" s="3"/>
      <c r="DX2602" s="3"/>
      <c r="DY2602" s="3"/>
      <c r="DZ2602" s="3"/>
      <c r="EA2602" s="3"/>
      <c r="EB2602" s="3"/>
      <c r="EC2602" s="3"/>
      <c r="ED2602" s="3"/>
      <c r="EE2602" s="3"/>
      <c r="EF2602" s="3"/>
      <c r="EG2602" s="3"/>
    </row>
    <row r="2603" spans="1:137" ht="15.75" customHeight="1">
      <c r="A2603" s="15" t="s">
        <v>8240</v>
      </c>
      <c r="B2603" s="15" t="s">
        <v>8241</v>
      </c>
      <c r="C2603" s="16">
        <v>27592880</v>
      </c>
      <c r="D2603" s="15"/>
      <c r="E2603" s="15" t="s">
        <v>8242</v>
      </c>
      <c r="F2603" s="15"/>
      <c r="G2603" s="15" t="s">
        <v>91</v>
      </c>
      <c r="H2603" s="15" t="s">
        <v>216</v>
      </c>
      <c r="I2603" s="17">
        <f t="shared" si="18"/>
        <v>0</v>
      </c>
      <c r="J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  <c r="U2603" s="17"/>
      <c r="V2603" s="17"/>
      <c r="W2603" s="17"/>
      <c r="X2603" s="17"/>
      <c r="Y2603" s="17"/>
      <c r="Z2603" s="18">
        <f t="shared" si="1"/>
        <v>19</v>
      </c>
      <c r="AA2603" s="19"/>
      <c r="AB2603" s="19"/>
      <c r="AC2603" s="19"/>
      <c r="AD2603" s="19"/>
      <c r="AE2603" s="19"/>
      <c r="AF2603" s="19"/>
      <c r="AG2603" s="19">
        <v>19</v>
      </c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20">
        <f t="shared" si="3"/>
        <v>0</v>
      </c>
      <c r="AS2603" s="21"/>
      <c r="AT2603" s="21"/>
      <c r="AU2603" s="21"/>
      <c r="AV2603" s="21"/>
      <c r="AW2603" s="21"/>
      <c r="AX2603" s="21"/>
      <c r="AY2603" s="21"/>
      <c r="AZ2603" s="21"/>
      <c r="BA2603" s="21"/>
      <c r="BB2603" s="21"/>
      <c r="BC2603" s="21"/>
      <c r="BD2603" s="21"/>
      <c r="BE2603" s="21"/>
      <c r="BF2603" s="21"/>
      <c r="BG2603" s="21"/>
      <c r="BH2603" s="21"/>
      <c r="BI2603" s="21"/>
      <c r="BJ2603" s="22">
        <f t="shared" si="21"/>
        <v>0</v>
      </c>
      <c r="BK2603" s="21"/>
      <c r="BL2603" s="21"/>
      <c r="BM2603" s="21"/>
      <c r="BN2603" s="23">
        <f t="shared" si="7"/>
        <v>0</v>
      </c>
      <c r="BO2603" s="23"/>
      <c r="BP2603" s="23"/>
      <c r="BQ2603" s="23"/>
      <c r="BR2603" s="23"/>
      <c r="BS2603" s="23"/>
      <c r="BT2603" s="23"/>
      <c r="BU2603" s="23"/>
      <c r="BV2603" s="23"/>
      <c r="BW2603" s="23"/>
      <c r="BX2603" s="23"/>
      <c r="BY2603" s="23"/>
      <c r="BZ2603" s="23"/>
      <c r="CA2603" s="23"/>
      <c r="CB2603" s="23"/>
      <c r="CC2603" s="23"/>
      <c r="CD2603" s="23"/>
      <c r="CE2603" s="23"/>
      <c r="CF2603" s="21">
        <f t="shared" si="9"/>
        <v>0</v>
      </c>
      <c r="CG2603" s="21"/>
      <c r="CH2603" s="21"/>
      <c r="CI2603" s="21"/>
      <c r="CJ2603" s="21"/>
      <c r="CK2603" s="21"/>
      <c r="CL2603" s="21"/>
      <c r="CM2603" s="21"/>
      <c r="CN2603" s="21"/>
      <c r="CO2603" s="21"/>
      <c r="CP2603" s="21"/>
      <c r="CQ2603" s="21"/>
      <c r="CR2603" s="21"/>
      <c r="CS2603" s="21"/>
      <c r="CT2603" s="21"/>
      <c r="CU2603" s="21"/>
      <c r="CV2603" s="21"/>
      <c r="CW2603" s="21"/>
      <c r="CX2603" s="23">
        <f t="shared" si="11"/>
        <v>0</v>
      </c>
      <c r="CY2603" s="23"/>
      <c r="CZ2603" s="23"/>
      <c r="DA2603" s="23"/>
      <c r="DB2603" s="23"/>
      <c r="DC2603" s="23"/>
      <c r="DD2603" s="23"/>
      <c r="DE2603" s="22">
        <f t="shared" si="13"/>
        <v>0</v>
      </c>
      <c r="DF2603" s="21"/>
      <c r="DG2603" s="21"/>
      <c r="DH2603" s="21"/>
      <c r="DI2603" s="21"/>
      <c r="DJ2603" s="21"/>
      <c r="DK2603" s="24">
        <f t="shared" si="15"/>
        <v>0</v>
      </c>
      <c r="DL2603" s="23"/>
      <c r="DM2603" s="23"/>
      <c r="DN2603" s="3"/>
      <c r="DO2603" s="3"/>
      <c r="DP2603" s="3"/>
      <c r="DQ2603" s="3"/>
      <c r="DR2603" s="3"/>
      <c r="DS2603" s="3"/>
      <c r="DT2603" s="3"/>
      <c r="DU2603" s="3"/>
      <c r="DV2603" s="3"/>
      <c r="DW2603" s="3"/>
      <c r="DX2603" s="3"/>
      <c r="DY2603" s="3"/>
      <c r="DZ2603" s="3"/>
      <c r="EA2603" s="3"/>
      <c r="EB2603" s="3"/>
      <c r="EC2603" s="3"/>
      <c r="ED2603" s="3"/>
      <c r="EE2603" s="3"/>
      <c r="EF2603" s="3"/>
      <c r="EG2603" s="3"/>
    </row>
    <row r="2604" spans="1:137" ht="15.75" customHeight="1">
      <c r="A2604" s="15" t="s">
        <v>8243</v>
      </c>
      <c r="B2604" s="15" t="s">
        <v>8244</v>
      </c>
      <c r="C2604" s="16">
        <v>60162309</v>
      </c>
      <c r="D2604" s="15"/>
      <c r="E2604" s="15" t="s">
        <v>8245</v>
      </c>
      <c r="F2604" s="15"/>
      <c r="G2604" s="15" t="s">
        <v>91</v>
      </c>
      <c r="H2604" s="15" t="s">
        <v>68</v>
      </c>
      <c r="I2604" s="17">
        <f t="shared" si="18"/>
        <v>0</v>
      </c>
      <c r="J2604" s="17"/>
      <c r="K2604" s="17"/>
      <c r="L2604" s="17"/>
      <c r="M2604" s="17"/>
      <c r="N2604" s="17"/>
      <c r="O2604" s="17"/>
      <c r="P2604" s="17"/>
      <c r="Q2604" s="17"/>
      <c r="R2604" s="17"/>
      <c r="S2604" s="17"/>
      <c r="T2604" s="17"/>
      <c r="U2604" s="17"/>
      <c r="V2604" s="17"/>
      <c r="W2604" s="17"/>
      <c r="X2604" s="17"/>
      <c r="Y2604" s="17"/>
      <c r="Z2604" s="18">
        <f t="shared" si="1"/>
        <v>19</v>
      </c>
      <c r="AA2604" s="19"/>
      <c r="AB2604" s="19"/>
      <c r="AC2604" s="19"/>
      <c r="AD2604" s="19"/>
      <c r="AE2604" s="19"/>
      <c r="AF2604" s="19"/>
      <c r="AG2604" s="19">
        <v>19</v>
      </c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20">
        <f t="shared" si="3"/>
        <v>0</v>
      </c>
      <c r="AS2604" s="21"/>
      <c r="AT2604" s="21"/>
      <c r="AU2604" s="21"/>
      <c r="AV2604" s="21"/>
      <c r="AW2604" s="21"/>
      <c r="AX2604" s="21"/>
      <c r="AY2604" s="21"/>
      <c r="AZ2604" s="21"/>
      <c r="BA2604" s="21"/>
      <c r="BB2604" s="21"/>
      <c r="BC2604" s="21"/>
      <c r="BD2604" s="21"/>
      <c r="BE2604" s="21"/>
      <c r="BF2604" s="21"/>
      <c r="BG2604" s="21"/>
      <c r="BH2604" s="21"/>
      <c r="BI2604" s="21"/>
      <c r="BJ2604" s="22">
        <f t="shared" si="21"/>
        <v>0</v>
      </c>
      <c r="BK2604" s="21"/>
      <c r="BL2604" s="21"/>
      <c r="BM2604" s="21"/>
      <c r="BN2604" s="23">
        <f t="shared" si="7"/>
        <v>0</v>
      </c>
      <c r="BO2604" s="23"/>
      <c r="BP2604" s="23"/>
      <c r="BQ2604" s="23"/>
      <c r="BR2604" s="23"/>
      <c r="BS2604" s="23"/>
      <c r="BT2604" s="23"/>
      <c r="BU2604" s="23"/>
      <c r="BV2604" s="23"/>
      <c r="BW2604" s="23"/>
      <c r="BX2604" s="23"/>
      <c r="BY2604" s="23"/>
      <c r="BZ2604" s="23"/>
      <c r="CA2604" s="23"/>
      <c r="CB2604" s="23"/>
      <c r="CC2604" s="23"/>
      <c r="CD2604" s="23"/>
      <c r="CE2604" s="23"/>
      <c r="CF2604" s="21">
        <f t="shared" si="9"/>
        <v>0</v>
      </c>
      <c r="CG2604" s="21"/>
      <c r="CH2604" s="21"/>
      <c r="CI2604" s="21"/>
      <c r="CJ2604" s="21"/>
      <c r="CK2604" s="21"/>
      <c r="CL2604" s="21"/>
      <c r="CM2604" s="21"/>
      <c r="CN2604" s="21"/>
      <c r="CO2604" s="21"/>
      <c r="CP2604" s="21"/>
      <c r="CQ2604" s="21"/>
      <c r="CR2604" s="21"/>
      <c r="CS2604" s="21"/>
      <c r="CT2604" s="21"/>
      <c r="CU2604" s="21"/>
      <c r="CV2604" s="21"/>
      <c r="CW2604" s="21"/>
      <c r="CX2604" s="23">
        <f t="shared" si="11"/>
        <v>0</v>
      </c>
      <c r="CY2604" s="23"/>
      <c r="CZ2604" s="23"/>
      <c r="DA2604" s="23"/>
      <c r="DB2604" s="23"/>
      <c r="DC2604" s="23"/>
      <c r="DD2604" s="23"/>
      <c r="DE2604" s="22">
        <f t="shared" si="13"/>
        <v>0</v>
      </c>
      <c r="DF2604" s="21"/>
      <c r="DG2604" s="21"/>
      <c r="DH2604" s="21"/>
      <c r="DI2604" s="21"/>
      <c r="DJ2604" s="21"/>
      <c r="DK2604" s="24">
        <f t="shared" si="15"/>
        <v>0</v>
      </c>
      <c r="DL2604" s="23"/>
      <c r="DM2604" s="23"/>
      <c r="DN2604" s="3"/>
      <c r="DO2604" s="3"/>
      <c r="DP2604" s="3"/>
      <c r="DQ2604" s="3"/>
      <c r="DR2604" s="3"/>
      <c r="DS2604" s="3"/>
      <c r="DT2604" s="3"/>
      <c r="DU2604" s="3"/>
      <c r="DV2604" s="3"/>
      <c r="DW2604" s="3"/>
      <c r="DX2604" s="3"/>
      <c r="DY2604" s="3"/>
      <c r="DZ2604" s="3"/>
      <c r="EA2604" s="3"/>
      <c r="EB2604" s="3"/>
      <c r="EC2604" s="3"/>
      <c r="ED2604" s="3"/>
      <c r="EE2604" s="3"/>
      <c r="EF2604" s="3"/>
      <c r="EG2604" s="3"/>
    </row>
    <row r="2605" spans="1:137" ht="15.75" customHeight="1">
      <c r="A2605" s="15" t="s">
        <v>8246</v>
      </c>
      <c r="B2605" s="15" t="s">
        <v>8247</v>
      </c>
      <c r="C2605" s="16">
        <v>61247375</v>
      </c>
      <c r="D2605" s="15"/>
      <c r="E2605" s="15" t="s">
        <v>8248</v>
      </c>
      <c r="F2605" s="15"/>
      <c r="G2605" s="15" t="s">
        <v>91</v>
      </c>
      <c r="H2605" s="15" t="s">
        <v>86</v>
      </c>
      <c r="I2605" s="17">
        <f t="shared" si="18"/>
        <v>0</v>
      </c>
      <c r="J2605" s="17"/>
      <c r="K2605" s="17"/>
      <c r="L2605" s="17"/>
      <c r="M2605" s="17"/>
      <c r="N2605" s="17"/>
      <c r="O2605" s="17"/>
      <c r="P2605" s="17"/>
      <c r="Q2605" s="17"/>
      <c r="R2605" s="17"/>
      <c r="S2605" s="17"/>
      <c r="T2605" s="17"/>
      <c r="U2605" s="17"/>
      <c r="V2605" s="17"/>
      <c r="W2605" s="17"/>
      <c r="X2605" s="17"/>
      <c r="Y2605" s="17"/>
      <c r="Z2605" s="18">
        <f t="shared" si="1"/>
        <v>19</v>
      </c>
      <c r="AA2605" s="19"/>
      <c r="AB2605" s="19"/>
      <c r="AC2605" s="19"/>
      <c r="AD2605" s="19"/>
      <c r="AE2605" s="19"/>
      <c r="AF2605" s="19"/>
      <c r="AG2605" s="19">
        <v>19</v>
      </c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20">
        <f t="shared" si="3"/>
        <v>0</v>
      </c>
      <c r="AS2605" s="21"/>
      <c r="AT2605" s="21"/>
      <c r="AU2605" s="21"/>
      <c r="AV2605" s="21"/>
      <c r="AW2605" s="21"/>
      <c r="AX2605" s="21"/>
      <c r="AY2605" s="21"/>
      <c r="AZ2605" s="21"/>
      <c r="BA2605" s="21"/>
      <c r="BB2605" s="21"/>
      <c r="BC2605" s="21"/>
      <c r="BD2605" s="21"/>
      <c r="BE2605" s="21"/>
      <c r="BF2605" s="21"/>
      <c r="BG2605" s="21"/>
      <c r="BH2605" s="21"/>
      <c r="BI2605" s="21"/>
      <c r="BJ2605" s="22">
        <f t="shared" si="21"/>
        <v>0</v>
      </c>
      <c r="BK2605" s="21"/>
      <c r="BL2605" s="21"/>
      <c r="BM2605" s="21"/>
      <c r="BN2605" s="23">
        <f t="shared" si="7"/>
        <v>0</v>
      </c>
      <c r="BO2605" s="23"/>
      <c r="BP2605" s="23"/>
      <c r="BQ2605" s="23"/>
      <c r="BR2605" s="23"/>
      <c r="BS2605" s="23"/>
      <c r="BT2605" s="23"/>
      <c r="BU2605" s="23"/>
      <c r="BV2605" s="23"/>
      <c r="BW2605" s="23"/>
      <c r="BX2605" s="23"/>
      <c r="BY2605" s="23"/>
      <c r="BZ2605" s="23"/>
      <c r="CA2605" s="23"/>
      <c r="CB2605" s="23"/>
      <c r="CC2605" s="23"/>
      <c r="CD2605" s="23"/>
      <c r="CE2605" s="23"/>
      <c r="CF2605" s="21">
        <f t="shared" si="9"/>
        <v>0</v>
      </c>
      <c r="CG2605" s="21"/>
      <c r="CH2605" s="21"/>
      <c r="CI2605" s="21"/>
      <c r="CJ2605" s="21"/>
      <c r="CK2605" s="21"/>
      <c r="CL2605" s="21"/>
      <c r="CM2605" s="21"/>
      <c r="CN2605" s="21"/>
      <c r="CO2605" s="21"/>
      <c r="CP2605" s="21"/>
      <c r="CQ2605" s="21"/>
      <c r="CR2605" s="21"/>
      <c r="CS2605" s="21"/>
      <c r="CT2605" s="21"/>
      <c r="CU2605" s="21"/>
      <c r="CV2605" s="21"/>
      <c r="CW2605" s="21"/>
      <c r="CX2605" s="23">
        <f t="shared" si="11"/>
        <v>0</v>
      </c>
      <c r="CY2605" s="23"/>
      <c r="CZ2605" s="23"/>
      <c r="DA2605" s="23"/>
      <c r="DB2605" s="23"/>
      <c r="DC2605" s="23"/>
      <c r="DD2605" s="23"/>
      <c r="DE2605" s="22">
        <f t="shared" si="13"/>
        <v>0</v>
      </c>
      <c r="DF2605" s="21"/>
      <c r="DG2605" s="21"/>
      <c r="DH2605" s="21"/>
      <c r="DI2605" s="21"/>
      <c r="DJ2605" s="21"/>
      <c r="DK2605" s="24">
        <f t="shared" si="15"/>
        <v>0</v>
      </c>
      <c r="DL2605" s="23"/>
      <c r="DM2605" s="23"/>
      <c r="DN2605" s="3"/>
      <c r="DO2605" s="3"/>
      <c r="DP2605" s="3"/>
      <c r="DQ2605" s="3"/>
      <c r="DR2605" s="3"/>
      <c r="DS2605" s="3"/>
      <c r="DT2605" s="3"/>
      <c r="DU2605" s="3"/>
      <c r="DV2605" s="3"/>
      <c r="DW2605" s="3"/>
      <c r="DX2605" s="3"/>
      <c r="DY2605" s="3"/>
      <c r="DZ2605" s="3"/>
      <c r="EA2605" s="3"/>
      <c r="EB2605" s="3"/>
      <c r="EC2605" s="3"/>
      <c r="ED2605" s="3"/>
      <c r="EE2605" s="3"/>
      <c r="EF2605" s="3"/>
      <c r="EG2605" s="3"/>
    </row>
    <row r="2606" spans="1:137" ht="15.75" customHeight="1">
      <c r="A2606" s="15" t="s">
        <v>8249</v>
      </c>
      <c r="B2606" s="15" t="s">
        <v>8250</v>
      </c>
      <c r="C2606" s="16" t="s">
        <v>8251</v>
      </c>
      <c r="D2606" s="15"/>
      <c r="E2606" s="15" t="s">
        <v>8252</v>
      </c>
      <c r="F2606" s="15"/>
      <c r="G2606" s="15" t="s">
        <v>91</v>
      </c>
      <c r="H2606" s="15" t="s">
        <v>68</v>
      </c>
      <c r="I2606" s="17">
        <f t="shared" si="18"/>
        <v>0</v>
      </c>
      <c r="J2606" s="17"/>
      <c r="K2606" s="17"/>
      <c r="L2606" s="17"/>
      <c r="M2606" s="17"/>
      <c r="N2606" s="17"/>
      <c r="O2606" s="17"/>
      <c r="P2606" s="17"/>
      <c r="Q2606" s="17"/>
      <c r="R2606" s="17"/>
      <c r="S2606" s="17"/>
      <c r="T2606" s="17"/>
      <c r="U2606" s="17"/>
      <c r="V2606" s="17"/>
      <c r="W2606" s="17"/>
      <c r="X2606" s="17"/>
      <c r="Y2606" s="17"/>
      <c r="Z2606" s="18">
        <f t="shared" si="1"/>
        <v>19</v>
      </c>
      <c r="AA2606" s="19"/>
      <c r="AB2606" s="19"/>
      <c r="AC2606" s="19"/>
      <c r="AD2606" s="19"/>
      <c r="AE2606" s="19"/>
      <c r="AF2606" s="19"/>
      <c r="AG2606" s="19">
        <v>19</v>
      </c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20">
        <f t="shared" si="3"/>
        <v>0</v>
      </c>
      <c r="AS2606" s="21"/>
      <c r="AT2606" s="21"/>
      <c r="AU2606" s="21"/>
      <c r="AV2606" s="21"/>
      <c r="AW2606" s="21"/>
      <c r="AX2606" s="21"/>
      <c r="AY2606" s="21"/>
      <c r="AZ2606" s="21"/>
      <c r="BA2606" s="21"/>
      <c r="BB2606" s="21"/>
      <c r="BC2606" s="21"/>
      <c r="BD2606" s="21"/>
      <c r="BE2606" s="21"/>
      <c r="BF2606" s="21"/>
      <c r="BG2606" s="21"/>
      <c r="BH2606" s="21"/>
      <c r="BI2606" s="21"/>
      <c r="BJ2606" s="22">
        <f t="shared" si="21"/>
        <v>0</v>
      </c>
      <c r="BK2606" s="21"/>
      <c r="BL2606" s="21"/>
      <c r="BM2606" s="21"/>
      <c r="BN2606" s="23">
        <f t="shared" si="7"/>
        <v>0</v>
      </c>
      <c r="BO2606" s="23"/>
      <c r="BP2606" s="23"/>
      <c r="BQ2606" s="23"/>
      <c r="BR2606" s="23"/>
      <c r="BS2606" s="23"/>
      <c r="BT2606" s="23"/>
      <c r="BU2606" s="23"/>
      <c r="BV2606" s="23"/>
      <c r="BW2606" s="23"/>
      <c r="BX2606" s="23"/>
      <c r="BY2606" s="23"/>
      <c r="BZ2606" s="23"/>
      <c r="CA2606" s="23"/>
      <c r="CB2606" s="23"/>
      <c r="CC2606" s="23"/>
      <c r="CD2606" s="23"/>
      <c r="CE2606" s="23"/>
      <c r="CF2606" s="21">
        <f t="shared" si="9"/>
        <v>0</v>
      </c>
      <c r="CG2606" s="21"/>
      <c r="CH2606" s="21"/>
      <c r="CI2606" s="21"/>
      <c r="CJ2606" s="21"/>
      <c r="CK2606" s="21"/>
      <c r="CL2606" s="21"/>
      <c r="CM2606" s="21"/>
      <c r="CN2606" s="21"/>
      <c r="CO2606" s="21"/>
      <c r="CP2606" s="21"/>
      <c r="CQ2606" s="21"/>
      <c r="CR2606" s="21"/>
      <c r="CS2606" s="21"/>
      <c r="CT2606" s="21"/>
      <c r="CU2606" s="21"/>
      <c r="CV2606" s="21"/>
      <c r="CW2606" s="21"/>
      <c r="CX2606" s="23">
        <f t="shared" si="11"/>
        <v>0</v>
      </c>
      <c r="CY2606" s="23"/>
      <c r="CZ2606" s="23"/>
      <c r="DA2606" s="23"/>
      <c r="DB2606" s="23"/>
      <c r="DC2606" s="23"/>
      <c r="DD2606" s="23"/>
      <c r="DE2606" s="22">
        <f t="shared" si="13"/>
        <v>0</v>
      </c>
      <c r="DF2606" s="21"/>
      <c r="DG2606" s="21"/>
      <c r="DH2606" s="21"/>
      <c r="DI2606" s="21"/>
      <c r="DJ2606" s="21"/>
      <c r="DK2606" s="24">
        <f t="shared" si="15"/>
        <v>0</v>
      </c>
      <c r="DL2606" s="23"/>
      <c r="DM2606" s="23"/>
      <c r="DN2606" s="3"/>
      <c r="DO2606" s="3"/>
      <c r="DP2606" s="3"/>
      <c r="DQ2606" s="3"/>
      <c r="DR2606" s="3"/>
      <c r="DS2606" s="3"/>
      <c r="DT2606" s="3"/>
      <c r="DU2606" s="3"/>
      <c r="DV2606" s="3"/>
      <c r="DW2606" s="3"/>
      <c r="DX2606" s="3"/>
      <c r="DY2606" s="3"/>
      <c r="DZ2606" s="3"/>
      <c r="EA2606" s="3"/>
      <c r="EB2606" s="3"/>
      <c r="EC2606" s="3"/>
      <c r="ED2606" s="3"/>
      <c r="EE2606" s="3"/>
      <c r="EF2606" s="3"/>
      <c r="EG2606" s="3"/>
    </row>
    <row r="2607" spans="1:137" ht="15.75" customHeight="1">
      <c r="A2607" s="15" t="s">
        <v>8253</v>
      </c>
      <c r="B2607" s="15" t="s">
        <v>5972</v>
      </c>
      <c r="C2607" s="16">
        <v>61384950</v>
      </c>
      <c r="D2607" s="15"/>
      <c r="E2607" s="15" t="s">
        <v>8254</v>
      </c>
      <c r="F2607" s="15"/>
      <c r="G2607" s="15" t="s">
        <v>91</v>
      </c>
      <c r="H2607" s="15" t="s">
        <v>72</v>
      </c>
      <c r="I2607" s="17">
        <f t="shared" si="18"/>
        <v>0</v>
      </c>
      <c r="J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17"/>
      <c r="U2607" s="17"/>
      <c r="V2607" s="17"/>
      <c r="W2607" s="17"/>
      <c r="X2607" s="17"/>
      <c r="Y2607" s="17"/>
      <c r="Z2607" s="18">
        <f t="shared" si="1"/>
        <v>19</v>
      </c>
      <c r="AA2607" s="19"/>
      <c r="AB2607" s="19"/>
      <c r="AC2607" s="19"/>
      <c r="AD2607" s="19"/>
      <c r="AE2607" s="19"/>
      <c r="AF2607" s="19"/>
      <c r="AG2607" s="19">
        <v>19</v>
      </c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20">
        <f t="shared" si="3"/>
        <v>0</v>
      </c>
      <c r="AS2607" s="21"/>
      <c r="AT2607" s="21"/>
      <c r="AU2607" s="21"/>
      <c r="AV2607" s="21"/>
      <c r="AW2607" s="21"/>
      <c r="AX2607" s="21"/>
      <c r="AY2607" s="21"/>
      <c r="AZ2607" s="21"/>
      <c r="BA2607" s="21"/>
      <c r="BB2607" s="21"/>
      <c r="BC2607" s="21"/>
      <c r="BD2607" s="21"/>
      <c r="BE2607" s="21"/>
      <c r="BF2607" s="21"/>
      <c r="BG2607" s="21"/>
      <c r="BH2607" s="21"/>
      <c r="BI2607" s="21"/>
      <c r="BJ2607" s="22">
        <f t="shared" si="21"/>
        <v>0</v>
      </c>
      <c r="BK2607" s="21"/>
      <c r="BL2607" s="21"/>
      <c r="BM2607" s="21"/>
      <c r="BN2607" s="23">
        <f t="shared" si="7"/>
        <v>0</v>
      </c>
      <c r="BO2607" s="23"/>
      <c r="BP2607" s="23"/>
      <c r="BQ2607" s="23"/>
      <c r="BR2607" s="23"/>
      <c r="BS2607" s="23"/>
      <c r="BT2607" s="23"/>
      <c r="BU2607" s="23"/>
      <c r="BV2607" s="23"/>
      <c r="BW2607" s="23"/>
      <c r="BX2607" s="23"/>
      <c r="BY2607" s="23"/>
      <c r="BZ2607" s="23"/>
      <c r="CA2607" s="23"/>
      <c r="CB2607" s="23"/>
      <c r="CC2607" s="23"/>
      <c r="CD2607" s="23"/>
      <c r="CE2607" s="23"/>
      <c r="CF2607" s="21">
        <f t="shared" si="9"/>
        <v>0</v>
      </c>
      <c r="CG2607" s="21"/>
      <c r="CH2607" s="21"/>
      <c r="CI2607" s="21"/>
      <c r="CJ2607" s="21"/>
      <c r="CK2607" s="21"/>
      <c r="CL2607" s="21"/>
      <c r="CM2607" s="21"/>
      <c r="CN2607" s="21"/>
      <c r="CO2607" s="21"/>
      <c r="CP2607" s="21"/>
      <c r="CQ2607" s="21"/>
      <c r="CR2607" s="21"/>
      <c r="CS2607" s="21"/>
      <c r="CT2607" s="21"/>
      <c r="CU2607" s="21"/>
      <c r="CV2607" s="21"/>
      <c r="CW2607" s="21"/>
      <c r="CX2607" s="23">
        <f t="shared" si="11"/>
        <v>0</v>
      </c>
      <c r="CY2607" s="23"/>
      <c r="CZ2607" s="23"/>
      <c r="DA2607" s="23"/>
      <c r="DB2607" s="23"/>
      <c r="DC2607" s="23"/>
      <c r="DD2607" s="23"/>
      <c r="DE2607" s="22">
        <f t="shared" si="13"/>
        <v>0</v>
      </c>
      <c r="DF2607" s="21"/>
      <c r="DG2607" s="21"/>
      <c r="DH2607" s="21"/>
      <c r="DI2607" s="21"/>
      <c r="DJ2607" s="21"/>
      <c r="DK2607" s="24">
        <f t="shared" si="15"/>
        <v>0</v>
      </c>
      <c r="DL2607" s="23"/>
      <c r="DM2607" s="23"/>
      <c r="DN2607" s="3"/>
      <c r="DO2607" s="3"/>
      <c r="DP2607" s="3"/>
      <c r="DQ2607" s="3"/>
      <c r="DR2607" s="3"/>
      <c r="DS2607" s="3"/>
      <c r="DT2607" s="3"/>
      <c r="DU2607" s="3"/>
      <c r="DV2607" s="3"/>
      <c r="DW2607" s="3"/>
      <c r="DX2607" s="3"/>
      <c r="DY2607" s="3"/>
      <c r="DZ2607" s="3"/>
      <c r="EA2607" s="3"/>
      <c r="EB2607" s="3"/>
      <c r="EC2607" s="3"/>
      <c r="ED2607" s="3"/>
      <c r="EE2607" s="3"/>
      <c r="EF2607" s="3"/>
      <c r="EG2607" s="3"/>
    </row>
    <row r="2608" spans="1:137" ht="15.75" customHeight="1">
      <c r="A2608" s="15" t="s">
        <v>8255</v>
      </c>
      <c r="B2608" s="15" t="s">
        <v>8256</v>
      </c>
      <c r="C2608" s="16">
        <v>24238813</v>
      </c>
      <c r="D2608" s="15"/>
      <c r="E2608" s="15" t="s">
        <v>8257</v>
      </c>
      <c r="F2608" s="15"/>
      <c r="G2608" s="15" t="s">
        <v>91</v>
      </c>
      <c r="H2608" s="15" t="s">
        <v>150</v>
      </c>
      <c r="I2608" s="17">
        <f t="shared" si="18"/>
        <v>0</v>
      </c>
      <c r="J2608" s="17"/>
      <c r="K2608" s="17"/>
      <c r="L2608" s="17"/>
      <c r="M2608" s="17"/>
      <c r="N2608" s="17"/>
      <c r="O2608" s="17"/>
      <c r="P2608" s="17"/>
      <c r="Q2608" s="17"/>
      <c r="R2608" s="17"/>
      <c r="S2608" s="17"/>
      <c r="T2608" s="17"/>
      <c r="U2608" s="17"/>
      <c r="V2608" s="17"/>
      <c r="W2608" s="17"/>
      <c r="X2608" s="17"/>
      <c r="Y2608" s="17"/>
      <c r="Z2608" s="18">
        <f t="shared" si="1"/>
        <v>19</v>
      </c>
      <c r="AA2608" s="19"/>
      <c r="AB2608" s="19"/>
      <c r="AC2608" s="19"/>
      <c r="AD2608" s="19"/>
      <c r="AE2608" s="19"/>
      <c r="AF2608" s="19"/>
      <c r="AG2608" s="19">
        <v>19</v>
      </c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20">
        <f t="shared" si="3"/>
        <v>0</v>
      </c>
      <c r="AS2608" s="21"/>
      <c r="AT2608" s="21"/>
      <c r="AU2608" s="21"/>
      <c r="AV2608" s="21"/>
      <c r="AW2608" s="21"/>
      <c r="AX2608" s="21"/>
      <c r="AY2608" s="21"/>
      <c r="AZ2608" s="21"/>
      <c r="BA2608" s="21"/>
      <c r="BB2608" s="21"/>
      <c r="BC2608" s="21"/>
      <c r="BD2608" s="21"/>
      <c r="BE2608" s="21"/>
      <c r="BF2608" s="21"/>
      <c r="BG2608" s="21"/>
      <c r="BH2608" s="21"/>
      <c r="BI2608" s="21"/>
      <c r="BJ2608" s="22">
        <f t="shared" si="21"/>
        <v>0</v>
      </c>
      <c r="BK2608" s="21"/>
      <c r="BL2608" s="21"/>
      <c r="BM2608" s="21"/>
      <c r="BN2608" s="23">
        <f t="shared" si="7"/>
        <v>0</v>
      </c>
      <c r="BO2608" s="23"/>
      <c r="BP2608" s="23"/>
      <c r="BQ2608" s="23"/>
      <c r="BR2608" s="23"/>
      <c r="BS2608" s="23"/>
      <c r="BT2608" s="23"/>
      <c r="BU2608" s="23"/>
      <c r="BV2608" s="23"/>
      <c r="BW2608" s="23"/>
      <c r="BX2608" s="23"/>
      <c r="BY2608" s="23"/>
      <c r="BZ2608" s="23"/>
      <c r="CA2608" s="23"/>
      <c r="CB2608" s="23"/>
      <c r="CC2608" s="23"/>
      <c r="CD2608" s="23"/>
      <c r="CE2608" s="23"/>
      <c r="CF2608" s="21">
        <f t="shared" si="9"/>
        <v>0</v>
      </c>
      <c r="CG2608" s="21"/>
      <c r="CH2608" s="21"/>
      <c r="CI2608" s="21"/>
      <c r="CJ2608" s="21"/>
      <c r="CK2608" s="21"/>
      <c r="CL2608" s="21"/>
      <c r="CM2608" s="21"/>
      <c r="CN2608" s="21"/>
      <c r="CO2608" s="21"/>
      <c r="CP2608" s="21"/>
      <c r="CQ2608" s="21"/>
      <c r="CR2608" s="21"/>
      <c r="CS2608" s="21"/>
      <c r="CT2608" s="21"/>
      <c r="CU2608" s="21"/>
      <c r="CV2608" s="21"/>
      <c r="CW2608" s="21"/>
      <c r="CX2608" s="23">
        <f t="shared" si="11"/>
        <v>0</v>
      </c>
      <c r="CY2608" s="23"/>
      <c r="CZ2608" s="23"/>
      <c r="DA2608" s="23"/>
      <c r="DB2608" s="23"/>
      <c r="DC2608" s="23"/>
      <c r="DD2608" s="23"/>
      <c r="DE2608" s="22">
        <f t="shared" si="13"/>
        <v>0</v>
      </c>
      <c r="DF2608" s="21"/>
      <c r="DG2608" s="21"/>
      <c r="DH2608" s="21"/>
      <c r="DI2608" s="21"/>
      <c r="DJ2608" s="21"/>
      <c r="DK2608" s="24">
        <f t="shared" si="15"/>
        <v>0</v>
      </c>
      <c r="DL2608" s="23"/>
      <c r="DM2608" s="23"/>
      <c r="DN2608" s="3"/>
      <c r="DO2608" s="3"/>
      <c r="DP2608" s="3"/>
      <c r="DQ2608" s="3"/>
      <c r="DR2608" s="3"/>
      <c r="DS2608" s="3"/>
      <c r="DT2608" s="3"/>
      <c r="DU2608" s="3"/>
      <c r="DV2608" s="3"/>
      <c r="DW2608" s="3"/>
      <c r="DX2608" s="3"/>
      <c r="DY2608" s="3"/>
      <c r="DZ2608" s="3"/>
      <c r="EA2608" s="3"/>
      <c r="EB2608" s="3"/>
      <c r="EC2608" s="3"/>
      <c r="ED2608" s="3"/>
      <c r="EE2608" s="3"/>
      <c r="EF2608" s="3"/>
      <c r="EG2608" s="3"/>
    </row>
    <row r="2609" spans="1:137" ht="15.75" customHeight="1">
      <c r="A2609" s="15" t="s">
        <v>8258</v>
      </c>
      <c r="B2609" s="15" t="s">
        <v>8259</v>
      </c>
      <c r="C2609" s="16">
        <v>86595440</v>
      </c>
      <c r="D2609" s="15"/>
      <c r="E2609" s="15" t="s">
        <v>8260</v>
      </c>
      <c r="F2609" s="15"/>
      <c r="G2609" s="15" t="s">
        <v>91</v>
      </c>
      <c r="H2609" s="15" t="s">
        <v>57</v>
      </c>
      <c r="I2609" s="17">
        <f t="shared" si="18"/>
        <v>0</v>
      </c>
      <c r="J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  <c r="U2609" s="17"/>
      <c r="V2609" s="17"/>
      <c r="W2609" s="17"/>
      <c r="X2609" s="17"/>
      <c r="Y2609" s="17"/>
      <c r="Z2609" s="18">
        <f t="shared" si="1"/>
        <v>19</v>
      </c>
      <c r="AA2609" s="19"/>
      <c r="AB2609" s="19"/>
      <c r="AC2609" s="19"/>
      <c r="AD2609" s="19"/>
      <c r="AE2609" s="19"/>
      <c r="AF2609" s="19"/>
      <c r="AG2609" s="19">
        <v>19</v>
      </c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20">
        <f t="shared" si="3"/>
        <v>0</v>
      </c>
      <c r="AS2609" s="21"/>
      <c r="AT2609" s="21"/>
      <c r="AU2609" s="21"/>
      <c r="AV2609" s="21"/>
      <c r="AW2609" s="21"/>
      <c r="AX2609" s="21"/>
      <c r="AY2609" s="21"/>
      <c r="AZ2609" s="21"/>
      <c r="BA2609" s="21"/>
      <c r="BB2609" s="21"/>
      <c r="BC2609" s="21"/>
      <c r="BD2609" s="21"/>
      <c r="BE2609" s="21"/>
      <c r="BF2609" s="21"/>
      <c r="BG2609" s="21"/>
      <c r="BH2609" s="21"/>
      <c r="BI2609" s="21"/>
      <c r="BJ2609" s="22">
        <f t="shared" si="21"/>
        <v>0</v>
      </c>
      <c r="BK2609" s="21"/>
      <c r="BL2609" s="21"/>
      <c r="BM2609" s="21"/>
      <c r="BN2609" s="23">
        <f t="shared" si="7"/>
        <v>0</v>
      </c>
      <c r="BO2609" s="23"/>
      <c r="BP2609" s="23"/>
      <c r="BQ2609" s="23"/>
      <c r="BR2609" s="23"/>
      <c r="BS2609" s="23"/>
      <c r="BT2609" s="23"/>
      <c r="BU2609" s="23"/>
      <c r="BV2609" s="23"/>
      <c r="BW2609" s="23"/>
      <c r="BX2609" s="23"/>
      <c r="BY2609" s="23"/>
      <c r="BZ2609" s="23"/>
      <c r="CA2609" s="23"/>
      <c r="CB2609" s="23"/>
      <c r="CC2609" s="23"/>
      <c r="CD2609" s="23"/>
      <c r="CE2609" s="23"/>
      <c r="CF2609" s="21">
        <f t="shared" si="9"/>
        <v>0</v>
      </c>
      <c r="CG2609" s="21"/>
      <c r="CH2609" s="21"/>
      <c r="CI2609" s="21"/>
      <c r="CJ2609" s="21"/>
      <c r="CK2609" s="21"/>
      <c r="CL2609" s="21"/>
      <c r="CM2609" s="21"/>
      <c r="CN2609" s="21"/>
      <c r="CO2609" s="21"/>
      <c r="CP2609" s="21"/>
      <c r="CQ2609" s="21"/>
      <c r="CR2609" s="21"/>
      <c r="CS2609" s="21"/>
      <c r="CT2609" s="21"/>
      <c r="CU2609" s="21"/>
      <c r="CV2609" s="21"/>
      <c r="CW2609" s="21"/>
      <c r="CX2609" s="23">
        <f t="shared" si="11"/>
        <v>0</v>
      </c>
      <c r="CY2609" s="23"/>
      <c r="CZ2609" s="23"/>
      <c r="DA2609" s="23"/>
      <c r="DB2609" s="23"/>
      <c r="DC2609" s="23"/>
      <c r="DD2609" s="23"/>
      <c r="DE2609" s="22">
        <f t="shared" si="13"/>
        <v>0</v>
      </c>
      <c r="DF2609" s="21"/>
      <c r="DG2609" s="21"/>
      <c r="DH2609" s="21"/>
      <c r="DI2609" s="21"/>
      <c r="DJ2609" s="21"/>
      <c r="DK2609" s="24">
        <f t="shared" si="15"/>
        <v>0</v>
      </c>
      <c r="DL2609" s="23"/>
      <c r="DM2609" s="23"/>
      <c r="DN2609" s="3"/>
      <c r="DO2609" s="3"/>
      <c r="DP2609" s="3"/>
      <c r="DQ2609" s="3"/>
      <c r="DR2609" s="3"/>
      <c r="DS2609" s="3"/>
      <c r="DT2609" s="3"/>
      <c r="DU2609" s="3"/>
      <c r="DV2609" s="3"/>
      <c r="DW2609" s="3"/>
      <c r="DX2609" s="3"/>
      <c r="DY2609" s="3"/>
      <c r="DZ2609" s="3"/>
      <c r="EA2609" s="3"/>
      <c r="EB2609" s="3"/>
      <c r="EC2609" s="3"/>
      <c r="ED2609" s="3"/>
      <c r="EE2609" s="3"/>
      <c r="EF2609" s="3"/>
      <c r="EG2609" s="3"/>
    </row>
    <row r="2610" spans="1:137" ht="15.75" customHeight="1">
      <c r="A2610" s="15" t="s">
        <v>8261</v>
      </c>
      <c r="B2610" s="15" t="s">
        <v>8262</v>
      </c>
      <c r="C2610" s="16">
        <v>28373634</v>
      </c>
      <c r="D2610" s="15"/>
      <c r="E2610" s="15" t="s">
        <v>8263</v>
      </c>
      <c r="F2610" s="15"/>
      <c r="G2610" s="15" t="s">
        <v>91</v>
      </c>
      <c r="H2610" s="15" t="s">
        <v>216</v>
      </c>
      <c r="I2610" s="17">
        <f t="shared" si="18"/>
        <v>0</v>
      </c>
      <c r="J2610" s="17"/>
      <c r="K2610" s="17"/>
      <c r="L2610" s="17"/>
      <c r="M2610" s="17"/>
      <c r="N2610" s="17"/>
      <c r="O2610" s="17"/>
      <c r="P2610" s="17"/>
      <c r="Q2610" s="17"/>
      <c r="R2610" s="17"/>
      <c r="S2610" s="17"/>
      <c r="T2610" s="17"/>
      <c r="U2610" s="17"/>
      <c r="V2610" s="17"/>
      <c r="W2610" s="17"/>
      <c r="X2610" s="17"/>
      <c r="Y2610" s="17"/>
      <c r="Z2610" s="18">
        <f t="shared" si="1"/>
        <v>19</v>
      </c>
      <c r="AA2610" s="19"/>
      <c r="AB2610" s="19"/>
      <c r="AC2610" s="19"/>
      <c r="AD2610" s="19"/>
      <c r="AE2610" s="19"/>
      <c r="AF2610" s="19"/>
      <c r="AG2610" s="19">
        <v>19</v>
      </c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20">
        <f t="shared" si="3"/>
        <v>0</v>
      </c>
      <c r="AS2610" s="21"/>
      <c r="AT2610" s="21"/>
      <c r="AU2610" s="21"/>
      <c r="AV2610" s="21"/>
      <c r="AW2610" s="21"/>
      <c r="AX2610" s="21"/>
      <c r="AY2610" s="21"/>
      <c r="AZ2610" s="21"/>
      <c r="BA2610" s="21"/>
      <c r="BB2610" s="21"/>
      <c r="BC2610" s="21"/>
      <c r="BD2610" s="21"/>
      <c r="BE2610" s="21"/>
      <c r="BF2610" s="21"/>
      <c r="BG2610" s="21"/>
      <c r="BH2610" s="21"/>
      <c r="BI2610" s="21"/>
      <c r="BJ2610" s="22">
        <f t="shared" si="21"/>
        <v>0</v>
      </c>
      <c r="BK2610" s="21"/>
      <c r="BL2610" s="21"/>
      <c r="BM2610" s="21"/>
      <c r="BN2610" s="23">
        <f t="shared" si="7"/>
        <v>0</v>
      </c>
      <c r="BO2610" s="23"/>
      <c r="BP2610" s="23"/>
      <c r="BQ2610" s="23"/>
      <c r="BR2610" s="23"/>
      <c r="BS2610" s="23"/>
      <c r="BT2610" s="23"/>
      <c r="BU2610" s="23"/>
      <c r="BV2610" s="23"/>
      <c r="BW2610" s="23"/>
      <c r="BX2610" s="23"/>
      <c r="BY2610" s="23"/>
      <c r="BZ2610" s="23"/>
      <c r="CA2610" s="23"/>
      <c r="CB2610" s="23"/>
      <c r="CC2610" s="23"/>
      <c r="CD2610" s="23"/>
      <c r="CE2610" s="23"/>
      <c r="CF2610" s="21">
        <f t="shared" si="9"/>
        <v>0</v>
      </c>
      <c r="CG2610" s="21"/>
      <c r="CH2610" s="21"/>
      <c r="CI2610" s="21"/>
      <c r="CJ2610" s="21"/>
      <c r="CK2610" s="21"/>
      <c r="CL2610" s="21"/>
      <c r="CM2610" s="21"/>
      <c r="CN2610" s="21"/>
      <c r="CO2610" s="21"/>
      <c r="CP2610" s="21"/>
      <c r="CQ2610" s="21"/>
      <c r="CR2610" s="21"/>
      <c r="CS2610" s="21"/>
      <c r="CT2610" s="21"/>
      <c r="CU2610" s="21"/>
      <c r="CV2610" s="21"/>
      <c r="CW2610" s="21"/>
      <c r="CX2610" s="23">
        <f t="shared" si="11"/>
        <v>0</v>
      </c>
      <c r="CY2610" s="23"/>
      <c r="CZ2610" s="23"/>
      <c r="DA2610" s="23"/>
      <c r="DB2610" s="23"/>
      <c r="DC2610" s="23"/>
      <c r="DD2610" s="23"/>
      <c r="DE2610" s="22">
        <f t="shared" si="13"/>
        <v>0</v>
      </c>
      <c r="DF2610" s="21"/>
      <c r="DG2610" s="21"/>
      <c r="DH2610" s="21"/>
      <c r="DI2610" s="21"/>
      <c r="DJ2610" s="21"/>
      <c r="DK2610" s="24">
        <f t="shared" si="15"/>
        <v>0</v>
      </c>
      <c r="DL2610" s="23"/>
      <c r="DM2610" s="23"/>
      <c r="DN2610" s="3"/>
      <c r="DO2610" s="3"/>
      <c r="DP2610" s="3"/>
      <c r="DQ2610" s="3"/>
      <c r="DR2610" s="3"/>
      <c r="DS2610" s="3"/>
      <c r="DT2610" s="3"/>
      <c r="DU2610" s="3"/>
      <c r="DV2610" s="3"/>
      <c r="DW2610" s="3"/>
      <c r="DX2610" s="3"/>
      <c r="DY2610" s="3"/>
      <c r="DZ2610" s="3"/>
      <c r="EA2610" s="3"/>
      <c r="EB2610" s="3"/>
      <c r="EC2610" s="3"/>
      <c r="ED2610" s="3"/>
      <c r="EE2610" s="3"/>
      <c r="EF2610" s="3"/>
      <c r="EG2610" s="3"/>
    </row>
    <row r="2611" spans="1:137" ht="15.75" customHeight="1">
      <c r="A2611" s="15" t="s">
        <v>8264</v>
      </c>
      <c r="B2611" s="15" t="s">
        <v>8265</v>
      </c>
      <c r="C2611" s="16">
        <v>24746509</v>
      </c>
      <c r="D2611" s="15"/>
      <c r="E2611" s="15" t="s">
        <v>8266</v>
      </c>
      <c r="F2611" s="15"/>
      <c r="G2611" s="15" t="s">
        <v>91</v>
      </c>
      <c r="H2611" s="15" t="s">
        <v>80</v>
      </c>
      <c r="I2611" s="17">
        <f t="shared" si="18"/>
        <v>0</v>
      </c>
      <c r="J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  <c r="U2611" s="17"/>
      <c r="V2611" s="17"/>
      <c r="W2611" s="17"/>
      <c r="X2611" s="17"/>
      <c r="Y2611" s="17"/>
      <c r="Z2611" s="18">
        <f t="shared" si="1"/>
        <v>19</v>
      </c>
      <c r="AA2611" s="19"/>
      <c r="AB2611" s="19"/>
      <c r="AC2611" s="19"/>
      <c r="AD2611" s="19"/>
      <c r="AE2611" s="19"/>
      <c r="AF2611" s="19"/>
      <c r="AG2611" s="19">
        <v>19</v>
      </c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20">
        <f t="shared" si="3"/>
        <v>0</v>
      </c>
      <c r="AS2611" s="21"/>
      <c r="AT2611" s="21"/>
      <c r="AU2611" s="21"/>
      <c r="AV2611" s="21"/>
      <c r="AW2611" s="21"/>
      <c r="AX2611" s="21"/>
      <c r="AY2611" s="21"/>
      <c r="AZ2611" s="21"/>
      <c r="BA2611" s="21"/>
      <c r="BB2611" s="21"/>
      <c r="BC2611" s="21"/>
      <c r="BD2611" s="21"/>
      <c r="BE2611" s="21"/>
      <c r="BF2611" s="21"/>
      <c r="BG2611" s="21"/>
      <c r="BH2611" s="21"/>
      <c r="BI2611" s="21"/>
      <c r="BJ2611" s="22">
        <f t="shared" si="21"/>
        <v>0</v>
      </c>
      <c r="BK2611" s="21"/>
      <c r="BL2611" s="21"/>
      <c r="BM2611" s="21"/>
      <c r="BN2611" s="23">
        <f t="shared" si="7"/>
        <v>0</v>
      </c>
      <c r="BO2611" s="23"/>
      <c r="BP2611" s="23"/>
      <c r="BQ2611" s="23"/>
      <c r="BR2611" s="23"/>
      <c r="BS2611" s="23"/>
      <c r="BT2611" s="23"/>
      <c r="BU2611" s="23"/>
      <c r="BV2611" s="23"/>
      <c r="BW2611" s="23"/>
      <c r="BX2611" s="23"/>
      <c r="BY2611" s="23"/>
      <c r="BZ2611" s="23"/>
      <c r="CA2611" s="23"/>
      <c r="CB2611" s="23"/>
      <c r="CC2611" s="23"/>
      <c r="CD2611" s="23"/>
      <c r="CE2611" s="23"/>
      <c r="CF2611" s="21">
        <f t="shared" si="9"/>
        <v>0</v>
      </c>
      <c r="CG2611" s="21"/>
      <c r="CH2611" s="21"/>
      <c r="CI2611" s="21"/>
      <c r="CJ2611" s="21"/>
      <c r="CK2611" s="21"/>
      <c r="CL2611" s="21"/>
      <c r="CM2611" s="21"/>
      <c r="CN2611" s="21"/>
      <c r="CO2611" s="21"/>
      <c r="CP2611" s="21"/>
      <c r="CQ2611" s="21"/>
      <c r="CR2611" s="21"/>
      <c r="CS2611" s="21"/>
      <c r="CT2611" s="21"/>
      <c r="CU2611" s="21"/>
      <c r="CV2611" s="21"/>
      <c r="CW2611" s="21"/>
      <c r="CX2611" s="23">
        <f t="shared" si="11"/>
        <v>0</v>
      </c>
      <c r="CY2611" s="23"/>
      <c r="CZ2611" s="23"/>
      <c r="DA2611" s="23"/>
      <c r="DB2611" s="23"/>
      <c r="DC2611" s="23"/>
      <c r="DD2611" s="23"/>
      <c r="DE2611" s="22">
        <f t="shared" si="13"/>
        <v>0</v>
      </c>
      <c r="DF2611" s="21"/>
      <c r="DG2611" s="21"/>
      <c r="DH2611" s="21"/>
      <c r="DI2611" s="21"/>
      <c r="DJ2611" s="21"/>
      <c r="DK2611" s="24">
        <f t="shared" si="15"/>
        <v>0</v>
      </c>
      <c r="DL2611" s="23"/>
      <c r="DM2611" s="23"/>
      <c r="DN2611" s="3"/>
      <c r="DO2611" s="3"/>
      <c r="DP2611" s="3"/>
      <c r="DQ2611" s="3"/>
      <c r="DR2611" s="3"/>
      <c r="DS2611" s="3"/>
      <c r="DT2611" s="3"/>
      <c r="DU2611" s="3"/>
      <c r="DV2611" s="3"/>
      <c r="DW2611" s="3"/>
      <c r="DX2611" s="3"/>
      <c r="DY2611" s="3"/>
      <c r="DZ2611" s="3"/>
      <c r="EA2611" s="3"/>
      <c r="EB2611" s="3"/>
      <c r="EC2611" s="3"/>
      <c r="ED2611" s="3"/>
      <c r="EE2611" s="3"/>
      <c r="EF2611" s="3"/>
      <c r="EG2611" s="3"/>
    </row>
    <row r="2612" spans="1:137" ht="15.75" customHeight="1">
      <c r="A2612" s="15" t="s">
        <v>8267</v>
      </c>
      <c r="B2612" s="15" t="s">
        <v>8268</v>
      </c>
      <c r="C2612" s="16">
        <v>27915484</v>
      </c>
      <c r="D2612" s="15"/>
      <c r="E2612" s="15" t="s">
        <v>8269</v>
      </c>
      <c r="F2612" s="15"/>
      <c r="G2612" s="15" t="s">
        <v>91</v>
      </c>
      <c r="H2612" s="15" t="s">
        <v>174</v>
      </c>
      <c r="I2612" s="17">
        <f t="shared" si="18"/>
        <v>0</v>
      </c>
      <c r="J2612" s="17"/>
      <c r="K2612" s="17"/>
      <c r="L2612" s="17"/>
      <c r="M2612" s="17"/>
      <c r="N2612" s="17"/>
      <c r="O2612" s="17"/>
      <c r="P2612" s="17"/>
      <c r="Q2612" s="17"/>
      <c r="R2612" s="17"/>
      <c r="S2612" s="17"/>
      <c r="T2612" s="17"/>
      <c r="U2612" s="17"/>
      <c r="V2612" s="17"/>
      <c r="W2612" s="17"/>
      <c r="X2612" s="17"/>
      <c r="Y2612" s="17"/>
      <c r="Z2612" s="18">
        <f t="shared" si="1"/>
        <v>19</v>
      </c>
      <c r="AA2612" s="19"/>
      <c r="AB2612" s="19"/>
      <c r="AC2612" s="19"/>
      <c r="AD2612" s="19"/>
      <c r="AE2612" s="19"/>
      <c r="AF2612" s="19"/>
      <c r="AG2612" s="19">
        <v>19</v>
      </c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20">
        <f t="shared" si="3"/>
        <v>0</v>
      </c>
      <c r="AS2612" s="21"/>
      <c r="AT2612" s="21"/>
      <c r="AU2612" s="21"/>
      <c r="AV2612" s="21"/>
      <c r="AW2612" s="21"/>
      <c r="AX2612" s="21"/>
      <c r="AY2612" s="21"/>
      <c r="AZ2612" s="21"/>
      <c r="BA2612" s="21"/>
      <c r="BB2612" s="21"/>
      <c r="BC2612" s="21"/>
      <c r="BD2612" s="21"/>
      <c r="BE2612" s="21"/>
      <c r="BF2612" s="21"/>
      <c r="BG2612" s="21"/>
      <c r="BH2612" s="21"/>
      <c r="BI2612" s="21"/>
      <c r="BJ2612" s="22">
        <f t="shared" si="21"/>
        <v>0</v>
      </c>
      <c r="BK2612" s="21"/>
      <c r="BL2612" s="21"/>
      <c r="BM2612" s="21"/>
      <c r="BN2612" s="23">
        <f t="shared" si="7"/>
        <v>0</v>
      </c>
      <c r="BO2612" s="23"/>
      <c r="BP2612" s="23"/>
      <c r="BQ2612" s="23"/>
      <c r="BR2612" s="23"/>
      <c r="BS2612" s="23"/>
      <c r="BT2612" s="23"/>
      <c r="BU2612" s="23"/>
      <c r="BV2612" s="23"/>
      <c r="BW2612" s="23"/>
      <c r="BX2612" s="23"/>
      <c r="BY2612" s="23"/>
      <c r="BZ2612" s="23"/>
      <c r="CA2612" s="23"/>
      <c r="CB2612" s="23"/>
      <c r="CC2612" s="23"/>
      <c r="CD2612" s="23"/>
      <c r="CE2612" s="23"/>
      <c r="CF2612" s="21">
        <f t="shared" si="9"/>
        <v>0</v>
      </c>
      <c r="CG2612" s="21"/>
      <c r="CH2612" s="21"/>
      <c r="CI2612" s="21"/>
      <c r="CJ2612" s="21"/>
      <c r="CK2612" s="21"/>
      <c r="CL2612" s="21"/>
      <c r="CM2612" s="21"/>
      <c r="CN2612" s="21"/>
      <c r="CO2612" s="21"/>
      <c r="CP2612" s="21"/>
      <c r="CQ2612" s="21"/>
      <c r="CR2612" s="21"/>
      <c r="CS2612" s="21"/>
      <c r="CT2612" s="21"/>
      <c r="CU2612" s="21"/>
      <c r="CV2612" s="21"/>
      <c r="CW2612" s="21"/>
      <c r="CX2612" s="23">
        <f t="shared" si="11"/>
        <v>0</v>
      </c>
      <c r="CY2612" s="23"/>
      <c r="CZ2612" s="23"/>
      <c r="DA2612" s="23"/>
      <c r="DB2612" s="23"/>
      <c r="DC2612" s="23"/>
      <c r="DD2612" s="23"/>
      <c r="DE2612" s="22">
        <f t="shared" si="13"/>
        <v>0</v>
      </c>
      <c r="DF2612" s="21"/>
      <c r="DG2612" s="21"/>
      <c r="DH2612" s="21"/>
      <c r="DI2612" s="21"/>
      <c r="DJ2612" s="21"/>
      <c r="DK2612" s="24">
        <f t="shared" si="15"/>
        <v>0</v>
      </c>
      <c r="DL2612" s="23"/>
      <c r="DM2612" s="23"/>
      <c r="DN2612" s="3"/>
      <c r="DO2612" s="3"/>
      <c r="DP2612" s="3"/>
      <c r="DQ2612" s="3"/>
      <c r="DR2612" s="3"/>
      <c r="DS2612" s="3"/>
      <c r="DT2612" s="3"/>
      <c r="DU2612" s="3"/>
      <c r="DV2612" s="3"/>
      <c r="DW2612" s="3"/>
      <c r="DX2612" s="3"/>
      <c r="DY2612" s="3"/>
      <c r="DZ2612" s="3"/>
      <c r="EA2612" s="3"/>
      <c r="EB2612" s="3"/>
      <c r="EC2612" s="3"/>
      <c r="ED2612" s="3"/>
      <c r="EE2612" s="3"/>
      <c r="EF2612" s="3"/>
      <c r="EG2612" s="3"/>
    </row>
    <row r="2613" spans="1:137" ht="15.75" customHeight="1">
      <c r="A2613" s="15" t="s">
        <v>8270</v>
      </c>
      <c r="B2613" s="15" t="s">
        <v>8271</v>
      </c>
      <c r="C2613" s="16">
        <v>60456663</v>
      </c>
      <c r="D2613" s="15"/>
      <c r="E2613" s="15" t="s">
        <v>8272</v>
      </c>
      <c r="F2613" s="15"/>
      <c r="G2613" s="15" t="s">
        <v>91</v>
      </c>
      <c r="H2613" s="15" t="s">
        <v>57</v>
      </c>
      <c r="I2613" s="17">
        <f t="shared" si="18"/>
        <v>0</v>
      </c>
      <c r="J2613" s="17"/>
      <c r="K2613" s="17"/>
      <c r="L2613" s="17"/>
      <c r="M2613" s="17"/>
      <c r="N2613" s="17"/>
      <c r="O2613" s="17"/>
      <c r="P2613" s="17"/>
      <c r="Q2613" s="17"/>
      <c r="R2613" s="17"/>
      <c r="S2613" s="17"/>
      <c r="T2613" s="17"/>
      <c r="U2613" s="17"/>
      <c r="V2613" s="17"/>
      <c r="W2613" s="17"/>
      <c r="X2613" s="17"/>
      <c r="Y2613" s="17"/>
      <c r="Z2613" s="18">
        <f t="shared" si="1"/>
        <v>19</v>
      </c>
      <c r="AA2613" s="19"/>
      <c r="AB2613" s="19"/>
      <c r="AC2613" s="19"/>
      <c r="AD2613" s="19"/>
      <c r="AE2613" s="19"/>
      <c r="AF2613" s="19"/>
      <c r="AG2613" s="19">
        <v>19</v>
      </c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20">
        <f t="shared" si="3"/>
        <v>0</v>
      </c>
      <c r="AS2613" s="21"/>
      <c r="AT2613" s="21"/>
      <c r="AU2613" s="21"/>
      <c r="AV2613" s="21"/>
      <c r="AW2613" s="21"/>
      <c r="AX2613" s="21"/>
      <c r="AY2613" s="21"/>
      <c r="AZ2613" s="21"/>
      <c r="BA2613" s="21"/>
      <c r="BB2613" s="21"/>
      <c r="BC2613" s="21"/>
      <c r="BD2613" s="21"/>
      <c r="BE2613" s="21"/>
      <c r="BF2613" s="21"/>
      <c r="BG2613" s="21"/>
      <c r="BH2613" s="21"/>
      <c r="BI2613" s="21"/>
      <c r="BJ2613" s="22">
        <f t="shared" si="21"/>
        <v>0</v>
      </c>
      <c r="BK2613" s="21"/>
      <c r="BL2613" s="21"/>
      <c r="BM2613" s="21"/>
      <c r="BN2613" s="23">
        <f t="shared" si="7"/>
        <v>0</v>
      </c>
      <c r="BO2613" s="23"/>
      <c r="BP2613" s="23"/>
      <c r="BQ2613" s="23"/>
      <c r="BR2613" s="23"/>
      <c r="BS2613" s="23"/>
      <c r="BT2613" s="23"/>
      <c r="BU2613" s="23"/>
      <c r="BV2613" s="23"/>
      <c r="BW2613" s="23"/>
      <c r="BX2613" s="23"/>
      <c r="BY2613" s="23"/>
      <c r="BZ2613" s="23"/>
      <c r="CA2613" s="23"/>
      <c r="CB2613" s="23"/>
      <c r="CC2613" s="23"/>
      <c r="CD2613" s="23"/>
      <c r="CE2613" s="23"/>
      <c r="CF2613" s="21">
        <f t="shared" si="9"/>
        <v>0</v>
      </c>
      <c r="CG2613" s="21"/>
      <c r="CH2613" s="21"/>
      <c r="CI2613" s="21"/>
      <c r="CJ2613" s="21"/>
      <c r="CK2613" s="21"/>
      <c r="CL2613" s="21"/>
      <c r="CM2613" s="21"/>
      <c r="CN2613" s="21"/>
      <c r="CO2613" s="21"/>
      <c r="CP2613" s="21"/>
      <c r="CQ2613" s="21"/>
      <c r="CR2613" s="21"/>
      <c r="CS2613" s="21"/>
      <c r="CT2613" s="21"/>
      <c r="CU2613" s="21"/>
      <c r="CV2613" s="21"/>
      <c r="CW2613" s="21"/>
      <c r="CX2613" s="23">
        <f t="shared" si="11"/>
        <v>0</v>
      </c>
      <c r="CY2613" s="23"/>
      <c r="CZ2613" s="23"/>
      <c r="DA2613" s="23"/>
      <c r="DB2613" s="23"/>
      <c r="DC2613" s="23"/>
      <c r="DD2613" s="23"/>
      <c r="DE2613" s="22">
        <f t="shared" si="13"/>
        <v>0</v>
      </c>
      <c r="DF2613" s="21"/>
      <c r="DG2613" s="21"/>
      <c r="DH2613" s="21"/>
      <c r="DI2613" s="21"/>
      <c r="DJ2613" s="21"/>
      <c r="DK2613" s="24">
        <f t="shared" si="15"/>
        <v>0</v>
      </c>
      <c r="DL2613" s="23"/>
      <c r="DM2613" s="23"/>
      <c r="DN2613" s="3"/>
      <c r="DO2613" s="3"/>
      <c r="DP2613" s="3"/>
      <c r="DQ2613" s="3"/>
      <c r="DR2613" s="3"/>
      <c r="DS2613" s="3"/>
      <c r="DT2613" s="3"/>
      <c r="DU2613" s="3"/>
      <c r="DV2613" s="3"/>
      <c r="DW2613" s="3"/>
      <c r="DX2613" s="3"/>
      <c r="DY2613" s="3"/>
      <c r="DZ2613" s="3"/>
      <c r="EA2613" s="3"/>
      <c r="EB2613" s="3"/>
      <c r="EC2613" s="3"/>
      <c r="ED2613" s="3"/>
      <c r="EE2613" s="3"/>
      <c r="EF2613" s="3"/>
      <c r="EG2613" s="3"/>
    </row>
    <row r="2614" spans="1:137" ht="15.75" customHeight="1">
      <c r="A2614" s="15" t="s">
        <v>8273</v>
      </c>
      <c r="B2614" s="15" t="s">
        <v>8274</v>
      </c>
      <c r="C2614" s="16" t="s">
        <v>8275</v>
      </c>
      <c r="D2614" s="15"/>
      <c r="E2614" s="15" t="s">
        <v>8276</v>
      </c>
      <c r="F2614" s="15"/>
      <c r="G2614" s="15" t="s">
        <v>91</v>
      </c>
      <c r="H2614" s="15" t="s">
        <v>68</v>
      </c>
      <c r="I2614" s="17">
        <f t="shared" si="18"/>
        <v>0</v>
      </c>
      <c r="J2614" s="17"/>
      <c r="K2614" s="17"/>
      <c r="L2614" s="17"/>
      <c r="M2614" s="17"/>
      <c r="N2614" s="17"/>
      <c r="O2614" s="17"/>
      <c r="P2614" s="17"/>
      <c r="Q2614" s="17"/>
      <c r="R2614" s="17"/>
      <c r="S2614" s="17"/>
      <c r="T2614" s="17"/>
      <c r="U2614" s="17"/>
      <c r="V2614" s="17"/>
      <c r="W2614" s="17"/>
      <c r="X2614" s="17"/>
      <c r="Y2614" s="17"/>
      <c r="Z2614" s="18">
        <f t="shared" si="1"/>
        <v>19</v>
      </c>
      <c r="AA2614" s="19"/>
      <c r="AB2614" s="19"/>
      <c r="AC2614" s="19"/>
      <c r="AD2614" s="19"/>
      <c r="AE2614" s="19"/>
      <c r="AF2614" s="19"/>
      <c r="AG2614" s="19">
        <v>19</v>
      </c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20">
        <f t="shared" si="3"/>
        <v>0</v>
      </c>
      <c r="AS2614" s="21"/>
      <c r="AT2614" s="21"/>
      <c r="AU2614" s="21"/>
      <c r="AV2614" s="21"/>
      <c r="AW2614" s="21"/>
      <c r="AX2614" s="21"/>
      <c r="AY2614" s="21"/>
      <c r="AZ2614" s="21"/>
      <c r="BA2614" s="21"/>
      <c r="BB2614" s="21"/>
      <c r="BC2614" s="21"/>
      <c r="BD2614" s="21"/>
      <c r="BE2614" s="21"/>
      <c r="BF2614" s="21"/>
      <c r="BG2614" s="21"/>
      <c r="BH2614" s="21"/>
      <c r="BI2614" s="21"/>
      <c r="BJ2614" s="22">
        <f t="shared" si="21"/>
        <v>0</v>
      </c>
      <c r="BK2614" s="21"/>
      <c r="BL2614" s="21"/>
      <c r="BM2614" s="21"/>
      <c r="BN2614" s="23">
        <f t="shared" si="7"/>
        <v>0</v>
      </c>
      <c r="BO2614" s="23"/>
      <c r="BP2614" s="23"/>
      <c r="BQ2614" s="23"/>
      <c r="BR2614" s="23"/>
      <c r="BS2614" s="23"/>
      <c r="BT2614" s="23"/>
      <c r="BU2614" s="23"/>
      <c r="BV2614" s="23"/>
      <c r="BW2614" s="23"/>
      <c r="BX2614" s="23"/>
      <c r="BY2614" s="23"/>
      <c r="BZ2614" s="23"/>
      <c r="CA2614" s="23"/>
      <c r="CB2614" s="23"/>
      <c r="CC2614" s="23"/>
      <c r="CD2614" s="23"/>
      <c r="CE2614" s="23"/>
      <c r="CF2614" s="21">
        <f t="shared" si="9"/>
        <v>0</v>
      </c>
      <c r="CG2614" s="21"/>
      <c r="CH2614" s="21"/>
      <c r="CI2614" s="21"/>
      <c r="CJ2614" s="21"/>
      <c r="CK2614" s="21"/>
      <c r="CL2614" s="21"/>
      <c r="CM2614" s="21"/>
      <c r="CN2614" s="21"/>
      <c r="CO2614" s="21"/>
      <c r="CP2614" s="21"/>
      <c r="CQ2614" s="21"/>
      <c r="CR2614" s="21"/>
      <c r="CS2614" s="21"/>
      <c r="CT2614" s="21"/>
      <c r="CU2614" s="21"/>
      <c r="CV2614" s="21"/>
      <c r="CW2614" s="21"/>
      <c r="CX2614" s="23">
        <f t="shared" si="11"/>
        <v>0</v>
      </c>
      <c r="CY2614" s="23"/>
      <c r="CZ2614" s="23"/>
      <c r="DA2614" s="23"/>
      <c r="DB2614" s="23"/>
      <c r="DC2614" s="23"/>
      <c r="DD2614" s="23"/>
      <c r="DE2614" s="22">
        <f t="shared" si="13"/>
        <v>0</v>
      </c>
      <c r="DF2614" s="21"/>
      <c r="DG2614" s="21"/>
      <c r="DH2614" s="21"/>
      <c r="DI2614" s="21"/>
      <c r="DJ2614" s="21"/>
      <c r="DK2614" s="24">
        <f t="shared" si="15"/>
        <v>0</v>
      </c>
      <c r="DL2614" s="23"/>
      <c r="DM2614" s="23"/>
      <c r="DN2614" s="3"/>
      <c r="DO2614" s="3"/>
      <c r="DP2614" s="3"/>
      <c r="DQ2614" s="3"/>
      <c r="DR2614" s="3"/>
      <c r="DS2614" s="3"/>
      <c r="DT2614" s="3"/>
      <c r="DU2614" s="3"/>
      <c r="DV2614" s="3"/>
      <c r="DW2614" s="3"/>
      <c r="DX2614" s="3"/>
      <c r="DY2614" s="3"/>
      <c r="DZ2614" s="3"/>
      <c r="EA2614" s="3"/>
      <c r="EB2614" s="3"/>
      <c r="EC2614" s="3"/>
      <c r="ED2614" s="3"/>
      <c r="EE2614" s="3"/>
      <c r="EF2614" s="3"/>
      <c r="EG2614" s="3"/>
    </row>
    <row r="2615" spans="1:137" ht="15.75" customHeight="1">
      <c r="A2615" s="15" t="s">
        <v>8277</v>
      </c>
      <c r="B2615" s="15" t="s">
        <v>8278</v>
      </c>
      <c r="C2615" s="16"/>
      <c r="D2615" s="15"/>
      <c r="E2615" s="15"/>
      <c r="F2615" s="15"/>
      <c r="G2615" s="15" t="s">
        <v>7884</v>
      </c>
      <c r="H2615" s="15" t="s">
        <v>216</v>
      </c>
      <c r="I2615" s="17">
        <f t="shared" si="18"/>
        <v>0</v>
      </c>
      <c r="J2615" s="17"/>
      <c r="K2615" s="17"/>
      <c r="L2615" s="17"/>
      <c r="M2615" s="17"/>
      <c r="N2615" s="17"/>
      <c r="O2615" s="17"/>
      <c r="P2615" s="17"/>
      <c r="Q2615" s="17"/>
      <c r="R2615" s="17"/>
      <c r="S2615" s="17"/>
      <c r="T2615" s="17"/>
      <c r="U2615" s="17"/>
      <c r="V2615" s="17"/>
      <c r="W2615" s="17"/>
      <c r="X2615" s="17"/>
      <c r="Y2615" s="17"/>
      <c r="Z2615" s="18">
        <f t="shared" si="1"/>
        <v>9</v>
      </c>
      <c r="AA2615" s="19"/>
      <c r="AB2615" s="19"/>
      <c r="AC2615" s="19"/>
      <c r="AD2615" s="19"/>
      <c r="AE2615" s="19"/>
      <c r="AF2615" s="19"/>
      <c r="AG2615" s="19"/>
      <c r="AH2615" s="19">
        <v>9</v>
      </c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20">
        <f t="shared" si="3"/>
        <v>0</v>
      </c>
      <c r="AS2615" s="21"/>
      <c r="AT2615" s="21"/>
      <c r="AU2615" s="21"/>
      <c r="AV2615" s="21"/>
      <c r="AW2615" s="21"/>
      <c r="AX2615" s="21"/>
      <c r="AY2615" s="21"/>
      <c r="AZ2615" s="21"/>
      <c r="BA2615" s="21"/>
      <c r="BB2615" s="21"/>
      <c r="BC2615" s="21"/>
      <c r="BD2615" s="21"/>
      <c r="BE2615" s="21"/>
      <c r="BF2615" s="21"/>
      <c r="BG2615" s="21"/>
      <c r="BH2615" s="21"/>
      <c r="BI2615" s="21"/>
      <c r="BJ2615" s="22">
        <f t="shared" si="21"/>
        <v>0</v>
      </c>
      <c r="BK2615" s="21"/>
      <c r="BL2615" s="21"/>
      <c r="BM2615" s="21"/>
      <c r="BN2615" s="23">
        <f t="shared" si="7"/>
        <v>0</v>
      </c>
      <c r="BO2615" s="23"/>
      <c r="BP2615" s="23"/>
      <c r="BQ2615" s="23"/>
      <c r="BR2615" s="23"/>
      <c r="BS2615" s="23"/>
      <c r="BT2615" s="23"/>
      <c r="BU2615" s="23"/>
      <c r="BV2615" s="23"/>
      <c r="BW2615" s="23"/>
      <c r="BX2615" s="23"/>
      <c r="BY2615" s="23"/>
      <c r="BZ2615" s="23"/>
      <c r="CA2615" s="23"/>
      <c r="CB2615" s="23"/>
      <c r="CC2615" s="23"/>
      <c r="CD2615" s="23"/>
      <c r="CE2615" s="23"/>
      <c r="CF2615" s="21">
        <f t="shared" si="9"/>
        <v>0</v>
      </c>
      <c r="CG2615" s="21"/>
      <c r="CH2615" s="21"/>
      <c r="CI2615" s="21"/>
      <c r="CJ2615" s="21"/>
      <c r="CK2615" s="21"/>
      <c r="CL2615" s="21"/>
      <c r="CM2615" s="21"/>
      <c r="CN2615" s="21"/>
      <c r="CO2615" s="21"/>
      <c r="CP2615" s="21"/>
      <c r="CQ2615" s="21"/>
      <c r="CR2615" s="21"/>
      <c r="CS2615" s="21"/>
      <c r="CT2615" s="21"/>
      <c r="CU2615" s="21"/>
      <c r="CV2615" s="21"/>
      <c r="CW2615" s="21"/>
      <c r="CX2615" s="23">
        <f t="shared" si="11"/>
        <v>0</v>
      </c>
      <c r="CY2615" s="23"/>
      <c r="CZ2615" s="23"/>
      <c r="DA2615" s="23"/>
      <c r="DB2615" s="23"/>
      <c r="DC2615" s="23"/>
      <c r="DD2615" s="23"/>
      <c r="DE2615" s="22">
        <f t="shared" si="13"/>
        <v>0</v>
      </c>
      <c r="DF2615" s="21"/>
      <c r="DG2615" s="21"/>
      <c r="DH2615" s="21"/>
      <c r="DI2615" s="21"/>
      <c r="DJ2615" s="21"/>
      <c r="DK2615" s="24">
        <f t="shared" si="15"/>
        <v>0</v>
      </c>
      <c r="DL2615" s="23"/>
      <c r="DM2615" s="23"/>
      <c r="DN2615" s="3"/>
      <c r="DO2615" s="3"/>
      <c r="DP2615" s="3"/>
      <c r="DQ2615" s="3"/>
      <c r="DR2615" s="3"/>
      <c r="DS2615" s="3"/>
      <c r="DT2615" s="3"/>
      <c r="DU2615" s="3"/>
      <c r="DV2615" s="3"/>
      <c r="DW2615" s="3"/>
      <c r="DX2615" s="3"/>
      <c r="DY2615" s="3"/>
      <c r="DZ2615" s="3"/>
      <c r="EA2615" s="3"/>
      <c r="EB2615" s="3"/>
      <c r="EC2615" s="3"/>
      <c r="ED2615" s="3"/>
      <c r="EE2615" s="3"/>
      <c r="EF2615" s="3"/>
      <c r="EG2615" s="3"/>
    </row>
    <row r="2616" spans="1:137" ht="15.75" customHeight="1">
      <c r="A2616" s="15" t="s">
        <v>8279</v>
      </c>
      <c r="B2616" s="15" t="s">
        <v>8280</v>
      </c>
      <c r="C2616" s="16" t="s">
        <v>8281</v>
      </c>
      <c r="D2616" s="15"/>
      <c r="E2616" s="15" t="s">
        <v>8282</v>
      </c>
      <c r="F2616" s="15"/>
      <c r="G2616" s="15" t="s">
        <v>91</v>
      </c>
      <c r="H2616" s="15" t="s">
        <v>68</v>
      </c>
      <c r="I2616" s="17">
        <f t="shared" si="18"/>
        <v>0</v>
      </c>
      <c r="J2616" s="17"/>
      <c r="K2616" s="17"/>
      <c r="L2616" s="17"/>
      <c r="M2616" s="17"/>
      <c r="N2616" s="17"/>
      <c r="O2616" s="17"/>
      <c r="P2616" s="17"/>
      <c r="Q2616" s="17"/>
      <c r="R2616" s="17"/>
      <c r="S2616" s="17"/>
      <c r="T2616" s="17"/>
      <c r="U2616" s="17"/>
      <c r="V2616" s="17"/>
      <c r="W2616" s="17"/>
      <c r="X2616" s="17"/>
      <c r="Y2616" s="17"/>
      <c r="Z2616" s="18">
        <f t="shared" si="1"/>
        <v>19</v>
      </c>
      <c r="AA2616" s="19"/>
      <c r="AB2616" s="19"/>
      <c r="AC2616" s="19"/>
      <c r="AD2616" s="19"/>
      <c r="AE2616" s="19"/>
      <c r="AF2616" s="19"/>
      <c r="AG2616" s="19">
        <v>19</v>
      </c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20">
        <f t="shared" si="3"/>
        <v>0</v>
      </c>
      <c r="AS2616" s="21"/>
      <c r="AT2616" s="21"/>
      <c r="AU2616" s="21"/>
      <c r="AV2616" s="21"/>
      <c r="AW2616" s="21"/>
      <c r="AX2616" s="21"/>
      <c r="AY2616" s="21"/>
      <c r="AZ2616" s="21"/>
      <c r="BA2616" s="21"/>
      <c r="BB2616" s="21"/>
      <c r="BC2616" s="21"/>
      <c r="BD2616" s="21"/>
      <c r="BE2616" s="21"/>
      <c r="BF2616" s="21"/>
      <c r="BG2616" s="21"/>
      <c r="BH2616" s="21"/>
      <c r="BI2616" s="21"/>
      <c r="BJ2616" s="22">
        <f t="shared" si="21"/>
        <v>0</v>
      </c>
      <c r="BK2616" s="21"/>
      <c r="BL2616" s="21"/>
      <c r="BM2616" s="21"/>
      <c r="BN2616" s="23">
        <f t="shared" si="7"/>
        <v>0</v>
      </c>
      <c r="BO2616" s="23"/>
      <c r="BP2616" s="23"/>
      <c r="BQ2616" s="23"/>
      <c r="BR2616" s="23"/>
      <c r="BS2616" s="23"/>
      <c r="BT2616" s="23"/>
      <c r="BU2616" s="23"/>
      <c r="BV2616" s="23"/>
      <c r="BW2616" s="23"/>
      <c r="BX2616" s="23"/>
      <c r="BY2616" s="23"/>
      <c r="BZ2616" s="23"/>
      <c r="CA2616" s="23"/>
      <c r="CB2616" s="23"/>
      <c r="CC2616" s="23"/>
      <c r="CD2616" s="23"/>
      <c r="CE2616" s="23"/>
      <c r="CF2616" s="21">
        <f t="shared" si="9"/>
        <v>0</v>
      </c>
      <c r="CG2616" s="21"/>
      <c r="CH2616" s="21"/>
      <c r="CI2616" s="21"/>
      <c r="CJ2616" s="21"/>
      <c r="CK2616" s="21"/>
      <c r="CL2616" s="21"/>
      <c r="CM2616" s="21"/>
      <c r="CN2616" s="21"/>
      <c r="CO2616" s="21"/>
      <c r="CP2616" s="21"/>
      <c r="CQ2616" s="21"/>
      <c r="CR2616" s="21"/>
      <c r="CS2616" s="21"/>
      <c r="CT2616" s="21"/>
      <c r="CU2616" s="21"/>
      <c r="CV2616" s="21"/>
      <c r="CW2616" s="21"/>
      <c r="CX2616" s="23">
        <f t="shared" si="11"/>
        <v>0</v>
      </c>
      <c r="CY2616" s="23"/>
      <c r="CZ2616" s="23"/>
      <c r="DA2616" s="23"/>
      <c r="DB2616" s="23"/>
      <c r="DC2616" s="23"/>
      <c r="DD2616" s="23"/>
      <c r="DE2616" s="22">
        <f t="shared" si="13"/>
        <v>0</v>
      </c>
      <c r="DF2616" s="21"/>
      <c r="DG2616" s="21"/>
      <c r="DH2616" s="21"/>
      <c r="DI2616" s="21"/>
      <c r="DJ2616" s="21"/>
      <c r="DK2616" s="24">
        <f t="shared" si="15"/>
        <v>0</v>
      </c>
      <c r="DL2616" s="23"/>
      <c r="DM2616" s="23"/>
      <c r="DN2616" s="3"/>
      <c r="DO2616" s="3"/>
      <c r="DP2616" s="3"/>
      <c r="DQ2616" s="3"/>
      <c r="DR2616" s="3"/>
      <c r="DS2616" s="3"/>
      <c r="DT2616" s="3"/>
      <c r="DU2616" s="3"/>
      <c r="DV2616" s="3"/>
      <c r="DW2616" s="3"/>
      <c r="DX2616" s="3"/>
      <c r="DY2616" s="3"/>
      <c r="DZ2616" s="3"/>
      <c r="EA2616" s="3"/>
      <c r="EB2616" s="3"/>
      <c r="EC2616" s="3"/>
      <c r="ED2616" s="3"/>
      <c r="EE2616" s="3"/>
      <c r="EF2616" s="3"/>
      <c r="EG2616" s="3"/>
    </row>
    <row r="2617" spans="1:137" ht="15.75" customHeight="1">
      <c r="A2617" s="15" t="s">
        <v>8283</v>
      </c>
      <c r="B2617" s="15" t="s">
        <v>8284</v>
      </c>
      <c r="C2617" s="16">
        <v>27240983</v>
      </c>
      <c r="D2617" s="15"/>
      <c r="E2617" s="15" t="s">
        <v>8285</v>
      </c>
      <c r="F2617" s="15"/>
      <c r="G2617" s="15" t="s">
        <v>91</v>
      </c>
      <c r="H2617" s="15" t="s">
        <v>72</v>
      </c>
      <c r="I2617" s="17">
        <f t="shared" si="18"/>
        <v>0</v>
      </c>
      <c r="J2617" s="17"/>
      <c r="K2617" s="17"/>
      <c r="L2617" s="17"/>
      <c r="M2617" s="17"/>
      <c r="N2617" s="17"/>
      <c r="O2617" s="17"/>
      <c r="P2617" s="17"/>
      <c r="Q2617" s="17"/>
      <c r="R2617" s="17"/>
      <c r="S2617" s="17"/>
      <c r="T2617" s="17"/>
      <c r="U2617" s="17"/>
      <c r="V2617" s="17"/>
      <c r="W2617" s="17"/>
      <c r="X2617" s="17"/>
      <c r="Y2617" s="17"/>
      <c r="Z2617" s="18">
        <f t="shared" si="1"/>
        <v>19</v>
      </c>
      <c r="AA2617" s="19"/>
      <c r="AB2617" s="19"/>
      <c r="AC2617" s="19"/>
      <c r="AD2617" s="19"/>
      <c r="AE2617" s="19"/>
      <c r="AF2617" s="19"/>
      <c r="AG2617" s="19">
        <v>19</v>
      </c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20">
        <f t="shared" si="3"/>
        <v>0</v>
      </c>
      <c r="AS2617" s="21"/>
      <c r="AT2617" s="21"/>
      <c r="AU2617" s="21"/>
      <c r="AV2617" s="21"/>
      <c r="AW2617" s="21"/>
      <c r="AX2617" s="21"/>
      <c r="AY2617" s="21"/>
      <c r="AZ2617" s="21"/>
      <c r="BA2617" s="21"/>
      <c r="BB2617" s="21"/>
      <c r="BC2617" s="21"/>
      <c r="BD2617" s="21"/>
      <c r="BE2617" s="21"/>
      <c r="BF2617" s="21"/>
      <c r="BG2617" s="21"/>
      <c r="BH2617" s="21"/>
      <c r="BI2617" s="21"/>
      <c r="BJ2617" s="22">
        <f t="shared" si="21"/>
        <v>0</v>
      </c>
      <c r="BK2617" s="21"/>
      <c r="BL2617" s="21"/>
      <c r="BM2617" s="21"/>
      <c r="BN2617" s="23">
        <f t="shared" si="7"/>
        <v>0</v>
      </c>
      <c r="BO2617" s="23"/>
      <c r="BP2617" s="23"/>
      <c r="BQ2617" s="23"/>
      <c r="BR2617" s="23"/>
      <c r="BS2617" s="23"/>
      <c r="BT2617" s="23"/>
      <c r="BU2617" s="23"/>
      <c r="BV2617" s="23"/>
      <c r="BW2617" s="23"/>
      <c r="BX2617" s="23"/>
      <c r="BY2617" s="23"/>
      <c r="BZ2617" s="23"/>
      <c r="CA2617" s="23"/>
      <c r="CB2617" s="23"/>
      <c r="CC2617" s="23"/>
      <c r="CD2617" s="23"/>
      <c r="CE2617" s="23"/>
      <c r="CF2617" s="21">
        <f t="shared" si="9"/>
        <v>0</v>
      </c>
      <c r="CG2617" s="21"/>
      <c r="CH2617" s="21"/>
      <c r="CI2617" s="21"/>
      <c r="CJ2617" s="21"/>
      <c r="CK2617" s="21"/>
      <c r="CL2617" s="21"/>
      <c r="CM2617" s="21"/>
      <c r="CN2617" s="21"/>
      <c r="CO2617" s="21"/>
      <c r="CP2617" s="21"/>
      <c r="CQ2617" s="21"/>
      <c r="CR2617" s="21"/>
      <c r="CS2617" s="21"/>
      <c r="CT2617" s="21"/>
      <c r="CU2617" s="21"/>
      <c r="CV2617" s="21"/>
      <c r="CW2617" s="21"/>
      <c r="CX2617" s="23">
        <f t="shared" si="11"/>
        <v>0</v>
      </c>
      <c r="CY2617" s="23"/>
      <c r="CZ2617" s="23"/>
      <c r="DA2617" s="23"/>
      <c r="DB2617" s="23"/>
      <c r="DC2617" s="23"/>
      <c r="DD2617" s="23"/>
      <c r="DE2617" s="22">
        <f t="shared" si="13"/>
        <v>0</v>
      </c>
      <c r="DF2617" s="21"/>
      <c r="DG2617" s="21"/>
      <c r="DH2617" s="21"/>
      <c r="DI2617" s="21"/>
      <c r="DJ2617" s="21"/>
      <c r="DK2617" s="24">
        <f t="shared" si="15"/>
        <v>0</v>
      </c>
      <c r="DL2617" s="23"/>
      <c r="DM2617" s="23"/>
      <c r="DN2617" s="3"/>
      <c r="DO2617" s="3"/>
      <c r="DP2617" s="3"/>
      <c r="DQ2617" s="3"/>
      <c r="DR2617" s="3"/>
      <c r="DS2617" s="3"/>
      <c r="DT2617" s="3"/>
      <c r="DU2617" s="3"/>
      <c r="DV2617" s="3"/>
      <c r="DW2617" s="3"/>
      <c r="DX2617" s="3"/>
      <c r="DY2617" s="3"/>
      <c r="DZ2617" s="3"/>
      <c r="EA2617" s="3"/>
      <c r="EB2617" s="3"/>
      <c r="EC2617" s="3"/>
      <c r="ED2617" s="3"/>
      <c r="EE2617" s="3"/>
      <c r="EF2617" s="3"/>
      <c r="EG2617" s="3"/>
    </row>
    <row r="2618" spans="1:137" ht="15.75" customHeight="1">
      <c r="A2618" s="15" t="s">
        <v>6111</v>
      </c>
      <c r="B2618" s="15" t="s">
        <v>6112</v>
      </c>
      <c r="C2618" s="16" t="s">
        <v>8286</v>
      </c>
      <c r="D2618" s="15"/>
      <c r="E2618" s="15" t="s">
        <v>8287</v>
      </c>
      <c r="F2618" s="15"/>
      <c r="G2618" s="15" t="s">
        <v>91</v>
      </c>
      <c r="H2618" s="15" t="s">
        <v>113</v>
      </c>
      <c r="I2618" s="17">
        <f t="shared" si="18"/>
        <v>0</v>
      </c>
      <c r="J2618" s="17"/>
      <c r="K2618" s="17"/>
      <c r="L2618" s="17"/>
      <c r="M2618" s="17"/>
      <c r="N2618" s="17"/>
      <c r="O2618" s="17"/>
      <c r="P2618" s="17"/>
      <c r="Q2618" s="17"/>
      <c r="R2618" s="17"/>
      <c r="S2618" s="17"/>
      <c r="T2618" s="17"/>
      <c r="U2618" s="17"/>
      <c r="V2618" s="17"/>
      <c r="W2618" s="17"/>
      <c r="X2618" s="17"/>
      <c r="Y2618" s="17"/>
      <c r="Z2618" s="18">
        <f t="shared" si="1"/>
        <v>19</v>
      </c>
      <c r="AA2618" s="19"/>
      <c r="AB2618" s="19"/>
      <c r="AC2618" s="19"/>
      <c r="AD2618" s="19"/>
      <c r="AE2618" s="19"/>
      <c r="AF2618" s="19"/>
      <c r="AG2618" s="19">
        <v>19</v>
      </c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20">
        <f t="shared" si="3"/>
        <v>0</v>
      </c>
      <c r="AS2618" s="21"/>
      <c r="AT2618" s="21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21"/>
      <c r="BE2618" s="21"/>
      <c r="BF2618" s="21"/>
      <c r="BG2618" s="21"/>
      <c r="BH2618" s="21"/>
      <c r="BI2618" s="21"/>
      <c r="BJ2618" s="22">
        <f t="shared" si="21"/>
        <v>0</v>
      </c>
      <c r="BK2618" s="21"/>
      <c r="BL2618" s="21"/>
      <c r="BM2618" s="21"/>
      <c r="BN2618" s="23">
        <f t="shared" si="7"/>
        <v>0</v>
      </c>
      <c r="BO2618" s="23"/>
      <c r="BP2618" s="23"/>
      <c r="BQ2618" s="23"/>
      <c r="BR2618" s="23"/>
      <c r="BS2618" s="23"/>
      <c r="BT2618" s="23"/>
      <c r="BU2618" s="23"/>
      <c r="BV2618" s="23"/>
      <c r="BW2618" s="23"/>
      <c r="BX2618" s="23"/>
      <c r="BY2618" s="23"/>
      <c r="BZ2618" s="23"/>
      <c r="CA2618" s="23"/>
      <c r="CB2618" s="23"/>
      <c r="CC2618" s="23"/>
      <c r="CD2618" s="23"/>
      <c r="CE2618" s="23"/>
      <c r="CF2618" s="21">
        <f t="shared" si="9"/>
        <v>0</v>
      </c>
      <c r="CG2618" s="21"/>
      <c r="CH2618" s="21"/>
      <c r="CI2618" s="21"/>
      <c r="CJ2618" s="21"/>
      <c r="CK2618" s="21"/>
      <c r="CL2618" s="21"/>
      <c r="CM2618" s="21"/>
      <c r="CN2618" s="21"/>
      <c r="CO2618" s="21"/>
      <c r="CP2618" s="21"/>
      <c r="CQ2618" s="21"/>
      <c r="CR2618" s="21"/>
      <c r="CS2618" s="21"/>
      <c r="CT2618" s="21"/>
      <c r="CU2618" s="21"/>
      <c r="CV2618" s="21"/>
      <c r="CW2618" s="21"/>
      <c r="CX2618" s="23">
        <f t="shared" si="11"/>
        <v>0</v>
      </c>
      <c r="CY2618" s="23"/>
      <c r="CZ2618" s="23"/>
      <c r="DA2618" s="23"/>
      <c r="DB2618" s="23"/>
      <c r="DC2618" s="23"/>
      <c r="DD2618" s="23"/>
      <c r="DE2618" s="22">
        <f t="shared" si="13"/>
        <v>0</v>
      </c>
      <c r="DF2618" s="21"/>
      <c r="DG2618" s="21"/>
      <c r="DH2618" s="21"/>
      <c r="DI2618" s="21"/>
      <c r="DJ2618" s="21"/>
      <c r="DK2618" s="24">
        <f t="shared" si="15"/>
        <v>0</v>
      </c>
      <c r="DL2618" s="23"/>
      <c r="DM2618" s="23"/>
      <c r="DN2618" s="3"/>
      <c r="DO2618" s="3"/>
      <c r="DP2618" s="3"/>
      <c r="DQ2618" s="3"/>
      <c r="DR2618" s="3"/>
      <c r="DS2618" s="3"/>
      <c r="DT2618" s="3"/>
      <c r="DU2618" s="3"/>
      <c r="DV2618" s="3"/>
      <c r="DW2618" s="3"/>
      <c r="DX2618" s="3"/>
      <c r="DY2618" s="3"/>
      <c r="DZ2618" s="3"/>
      <c r="EA2618" s="3"/>
      <c r="EB2618" s="3"/>
      <c r="EC2618" s="3"/>
      <c r="ED2618" s="3"/>
      <c r="EE2618" s="3"/>
      <c r="EF2618" s="3"/>
      <c r="EG2618" s="3"/>
    </row>
    <row r="2619" spans="1:137" ht="15.75" customHeight="1">
      <c r="A2619" s="15" t="s">
        <v>8288</v>
      </c>
      <c r="B2619" s="15" t="s">
        <v>8289</v>
      </c>
      <c r="C2619" s="16" t="s">
        <v>8290</v>
      </c>
      <c r="D2619" s="15"/>
      <c r="E2619" s="15" t="s">
        <v>8291</v>
      </c>
      <c r="F2619" s="15"/>
      <c r="G2619" s="15" t="s">
        <v>91</v>
      </c>
      <c r="H2619" s="15" t="s">
        <v>216</v>
      </c>
      <c r="I2619" s="17">
        <f t="shared" si="18"/>
        <v>0</v>
      </c>
      <c r="J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  <c r="U2619" s="17"/>
      <c r="V2619" s="17"/>
      <c r="W2619" s="17"/>
      <c r="X2619" s="17"/>
      <c r="Y2619" s="17"/>
      <c r="Z2619" s="18">
        <f t="shared" si="1"/>
        <v>19</v>
      </c>
      <c r="AA2619" s="19"/>
      <c r="AB2619" s="19"/>
      <c r="AC2619" s="19"/>
      <c r="AD2619" s="19"/>
      <c r="AE2619" s="19"/>
      <c r="AF2619" s="19"/>
      <c r="AG2619" s="19">
        <v>19</v>
      </c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20">
        <f t="shared" si="3"/>
        <v>0</v>
      </c>
      <c r="AS2619" s="21"/>
      <c r="AT2619" s="21"/>
      <c r="AU2619" s="21"/>
      <c r="AV2619" s="21"/>
      <c r="AW2619" s="21"/>
      <c r="AX2619" s="21"/>
      <c r="AY2619" s="21"/>
      <c r="AZ2619" s="21"/>
      <c r="BA2619" s="21"/>
      <c r="BB2619" s="21"/>
      <c r="BC2619" s="21"/>
      <c r="BD2619" s="21"/>
      <c r="BE2619" s="21"/>
      <c r="BF2619" s="21"/>
      <c r="BG2619" s="21"/>
      <c r="BH2619" s="21"/>
      <c r="BI2619" s="21"/>
      <c r="BJ2619" s="22">
        <f t="shared" si="21"/>
        <v>0</v>
      </c>
      <c r="BK2619" s="21"/>
      <c r="BL2619" s="21"/>
      <c r="BM2619" s="21"/>
      <c r="BN2619" s="23">
        <f t="shared" si="7"/>
        <v>0</v>
      </c>
      <c r="BO2619" s="23"/>
      <c r="BP2619" s="23"/>
      <c r="BQ2619" s="23"/>
      <c r="BR2619" s="23"/>
      <c r="BS2619" s="23"/>
      <c r="BT2619" s="23"/>
      <c r="BU2619" s="23"/>
      <c r="BV2619" s="23"/>
      <c r="BW2619" s="23"/>
      <c r="BX2619" s="23"/>
      <c r="BY2619" s="23"/>
      <c r="BZ2619" s="23"/>
      <c r="CA2619" s="23"/>
      <c r="CB2619" s="23"/>
      <c r="CC2619" s="23"/>
      <c r="CD2619" s="23"/>
      <c r="CE2619" s="23"/>
      <c r="CF2619" s="21">
        <f t="shared" si="9"/>
        <v>0</v>
      </c>
      <c r="CG2619" s="21"/>
      <c r="CH2619" s="21"/>
      <c r="CI2619" s="21"/>
      <c r="CJ2619" s="21"/>
      <c r="CK2619" s="21"/>
      <c r="CL2619" s="21"/>
      <c r="CM2619" s="21"/>
      <c r="CN2619" s="21"/>
      <c r="CO2619" s="21"/>
      <c r="CP2619" s="21"/>
      <c r="CQ2619" s="21"/>
      <c r="CR2619" s="21"/>
      <c r="CS2619" s="21"/>
      <c r="CT2619" s="21"/>
      <c r="CU2619" s="21"/>
      <c r="CV2619" s="21"/>
      <c r="CW2619" s="21"/>
      <c r="CX2619" s="23">
        <f t="shared" si="11"/>
        <v>0</v>
      </c>
      <c r="CY2619" s="23"/>
      <c r="CZ2619" s="23"/>
      <c r="DA2619" s="23"/>
      <c r="DB2619" s="23"/>
      <c r="DC2619" s="23"/>
      <c r="DD2619" s="23"/>
      <c r="DE2619" s="22">
        <f t="shared" si="13"/>
        <v>0</v>
      </c>
      <c r="DF2619" s="21"/>
      <c r="DG2619" s="21"/>
      <c r="DH2619" s="21"/>
      <c r="DI2619" s="21"/>
      <c r="DJ2619" s="21"/>
      <c r="DK2619" s="24">
        <f t="shared" si="15"/>
        <v>0</v>
      </c>
      <c r="DL2619" s="23"/>
      <c r="DM2619" s="23"/>
      <c r="DN2619" s="3"/>
      <c r="DO2619" s="3"/>
      <c r="DP2619" s="3"/>
      <c r="DQ2619" s="3"/>
      <c r="DR2619" s="3"/>
      <c r="DS2619" s="3"/>
      <c r="DT2619" s="3"/>
      <c r="DU2619" s="3"/>
      <c r="DV2619" s="3"/>
      <c r="DW2619" s="3"/>
      <c r="DX2619" s="3"/>
      <c r="DY2619" s="3"/>
      <c r="DZ2619" s="3"/>
      <c r="EA2619" s="3"/>
      <c r="EB2619" s="3"/>
      <c r="EC2619" s="3"/>
      <c r="ED2619" s="3"/>
      <c r="EE2619" s="3"/>
      <c r="EF2619" s="3"/>
      <c r="EG2619" s="3"/>
    </row>
    <row r="2620" spans="1:137" ht="15.75" customHeight="1">
      <c r="A2620" s="15" t="s">
        <v>8292</v>
      </c>
      <c r="B2620" s="15" t="s">
        <v>8293</v>
      </c>
      <c r="C2620" s="16">
        <v>24191434</v>
      </c>
      <c r="D2620" s="15"/>
      <c r="E2620" s="15" t="s">
        <v>8294</v>
      </c>
      <c r="F2620" s="15"/>
      <c r="G2620" s="15" t="s">
        <v>91</v>
      </c>
      <c r="H2620" s="15" t="s">
        <v>7840</v>
      </c>
      <c r="I2620" s="17">
        <f t="shared" si="18"/>
        <v>0</v>
      </c>
      <c r="J2620" s="17"/>
      <c r="K2620" s="17"/>
      <c r="L2620" s="17"/>
      <c r="M2620" s="17"/>
      <c r="N2620" s="17"/>
      <c r="O2620" s="17"/>
      <c r="P2620" s="17"/>
      <c r="Q2620" s="17"/>
      <c r="R2620" s="17"/>
      <c r="S2620" s="17"/>
      <c r="T2620" s="17"/>
      <c r="U2620" s="17"/>
      <c r="V2620" s="17"/>
      <c r="W2620" s="17"/>
      <c r="X2620" s="17"/>
      <c r="Y2620" s="17"/>
      <c r="Z2620" s="18">
        <f t="shared" si="1"/>
        <v>19</v>
      </c>
      <c r="AA2620" s="19"/>
      <c r="AB2620" s="19"/>
      <c r="AC2620" s="19"/>
      <c r="AD2620" s="19"/>
      <c r="AE2620" s="19"/>
      <c r="AF2620" s="19"/>
      <c r="AG2620" s="19">
        <v>19</v>
      </c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20">
        <f t="shared" si="3"/>
        <v>0</v>
      </c>
      <c r="AS2620" s="21"/>
      <c r="AT2620" s="21"/>
      <c r="AU2620" s="21"/>
      <c r="AV2620" s="21"/>
      <c r="AW2620" s="21"/>
      <c r="AX2620" s="21"/>
      <c r="AY2620" s="21"/>
      <c r="AZ2620" s="21"/>
      <c r="BA2620" s="21"/>
      <c r="BB2620" s="21"/>
      <c r="BC2620" s="21"/>
      <c r="BD2620" s="21"/>
      <c r="BE2620" s="21"/>
      <c r="BF2620" s="21"/>
      <c r="BG2620" s="21"/>
      <c r="BH2620" s="21"/>
      <c r="BI2620" s="21"/>
      <c r="BJ2620" s="22">
        <f t="shared" si="21"/>
        <v>0</v>
      </c>
      <c r="BK2620" s="21"/>
      <c r="BL2620" s="21"/>
      <c r="BM2620" s="21"/>
      <c r="BN2620" s="23">
        <f t="shared" si="7"/>
        <v>0</v>
      </c>
      <c r="BO2620" s="23"/>
      <c r="BP2620" s="23"/>
      <c r="BQ2620" s="23"/>
      <c r="BR2620" s="23"/>
      <c r="BS2620" s="23"/>
      <c r="BT2620" s="23"/>
      <c r="BU2620" s="23"/>
      <c r="BV2620" s="23"/>
      <c r="BW2620" s="23"/>
      <c r="BX2620" s="23"/>
      <c r="BY2620" s="23"/>
      <c r="BZ2620" s="23"/>
      <c r="CA2620" s="23"/>
      <c r="CB2620" s="23"/>
      <c r="CC2620" s="23"/>
      <c r="CD2620" s="23"/>
      <c r="CE2620" s="23"/>
      <c r="CF2620" s="21">
        <f t="shared" si="9"/>
        <v>0</v>
      </c>
      <c r="CG2620" s="21"/>
      <c r="CH2620" s="21"/>
      <c r="CI2620" s="21"/>
      <c r="CJ2620" s="21"/>
      <c r="CK2620" s="21"/>
      <c r="CL2620" s="21"/>
      <c r="CM2620" s="21"/>
      <c r="CN2620" s="21"/>
      <c r="CO2620" s="21"/>
      <c r="CP2620" s="21"/>
      <c r="CQ2620" s="21"/>
      <c r="CR2620" s="21"/>
      <c r="CS2620" s="21"/>
      <c r="CT2620" s="21"/>
      <c r="CU2620" s="21"/>
      <c r="CV2620" s="21"/>
      <c r="CW2620" s="21"/>
      <c r="CX2620" s="23">
        <f t="shared" si="11"/>
        <v>0</v>
      </c>
      <c r="CY2620" s="23"/>
      <c r="CZ2620" s="23"/>
      <c r="DA2620" s="23"/>
      <c r="DB2620" s="23"/>
      <c r="DC2620" s="23"/>
      <c r="DD2620" s="23"/>
      <c r="DE2620" s="22">
        <f t="shared" si="13"/>
        <v>0</v>
      </c>
      <c r="DF2620" s="21"/>
      <c r="DG2620" s="21"/>
      <c r="DH2620" s="21"/>
      <c r="DI2620" s="21"/>
      <c r="DJ2620" s="21"/>
      <c r="DK2620" s="24">
        <f t="shared" si="15"/>
        <v>0</v>
      </c>
      <c r="DL2620" s="23"/>
      <c r="DM2620" s="23"/>
      <c r="DN2620" s="3"/>
      <c r="DO2620" s="3"/>
      <c r="DP2620" s="3"/>
      <c r="DQ2620" s="3"/>
      <c r="DR2620" s="3"/>
      <c r="DS2620" s="3"/>
      <c r="DT2620" s="3"/>
      <c r="DU2620" s="3"/>
      <c r="DV2620" s="3"/>
      <c r="DW2620" s="3"/>
      <c r="DX2620" s="3"/>
      <c r="DY2620" s="3"/>
      <c r="DZ2620" s="3"/>
      <c r="EA2620" s="3"/>
      <c r="EB2620" s="3"/>
      <c r="EC2620" s="3"/>
      <c r="ED2620" s="3"/>
      <c r="EE2620" s="3"/>
      <c r="EF2620" s="3"/>
      <c r="EG2620" s="3"/>
    </row>
    <row r="2621" spans="1:137" ht="15.75" customHeight="1">
      <c r="A2621" s="15" t="s">
        <v>8295</v>
      </c>
      <c r="B2621" s="15" t="s">
        <v>8296</v>
      </c>
      <c r="C2621" s="16">
        <v>24745014</v>
      </c>
      <c r="D2621" s="15"/>
      <c r="E2621" s="15" t="s">
        <v>8297</v>
      </c>
      <c r="F2621" s="15"/>
      <c r="G2621" s="15" t="s">
        <v>169</v>
      </c>
      <c r="H2621" s="15" t="s">
        <v>80</v>
      </c>
      <c r="I2621" s="17">
        <f t="shared" si="18"/>
        <v>0</v>
      </c>
      <c r="J2621" s="17"/>
      <c r="K2621" s="17"/>
      <c r="L2621" s="17"/>
      <c r="M2621" s="17"/>
      <c r="N2621" s="17"/>
      <c r="O2621" s="17"/>
      <c r="P2621" s="17"/>
      <c r="Q2621" s="17"/>
      <c r="R2621" s="17"/>
      <c r="S2621" s="17"/>
      <c r="T2621" s="17"/>
      <c r="U2621" s="17"/>
      <c r="V2621" s="17"/>
      <c r="W2621" s="17"/>
      <c r="X2621" s="17"/>
      <c r="Y2621" s="17"/>
      <c r="Z2621" s="18">
        <f t="shared" si="1"/>
        <v>150</v>
      </c>
      <c r="AA2621" s="19"/>
      <c r="AB2621" s="19"/>
      <c r="AC2621" s="19"/>
      <c r="AD2621" s="19"/>
      <c r="AE2621" s="25">
        <v>150</v>
      </c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20">
        <f t="shared" si="3"/>
        <v>0</v>
      </c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2">
        <f t="shared" si="21"/>
        <v>0</v>
      </c>
      <c r="BK2621" s="21"/>
      <c r="BL2621" s="21"/>
      <c r="BM2621" s="21"/>
      <c r="BN2621" s="23">
        <f t="shared" si="7"/>
        <v>0</v>
      </c>
      <c r="BO2621" s="23"/>
      <c r="BP2621" s="23"/>
      <c r="BQ2621" s="23"/>
      <c r="BR2621" s="23"/>
      <c r="BS2621" s="23"/>
      <c r="BT2621" s="23"/>
      <c r="BU2621" s="23"/>
      <c r="BV2621" s="23"/>
      <c r="BW2621" s="23"/>
      <c r="BX2621" s="23"/>
      <c r="BY2621" s="23"/>
      <c r="BZ2621" s="23"/>
      <c r="CA2621" s="23"/>
      <c r="CB2621" s="23"/>
      <c r="CC2621" s="23"/>
      <c r="CD2621" s="23"/>
      <c r="CE2621" s="23"/>
      <c r="CF2621" s="21">
        <f t="shared" si="9"/>
        <v>0</v>
      </c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3">
        <f t="shared" si="11"/>
        <v>0</v>
      </c>
      <c r="CY2621" s="23"/>
      <c r="CZ2621" s="23"/>
      <c r="DA2621" s="23"/>
      <c r="DB2621" s="23"/>
      <c r="DC2621" s="23"/>
      <c r="DD2621" s="23"/>
      <c r="DE2621" s="22">
        <f t="shared" si="13"/>
        <v>0</v>
      </c>
      <c r="DF2621" s="21"/>
      <c r="DG2621" s="21"/>
      <c r="DH2621" s="21"/>
      <c r="DI2621" s="21"/>
      <c r="DJ2621" s="21"/>
      <c r="DK2621" s="24">
        <f t="shared" si="15"/>
        <v>0</v>
      </c>
      <c r="DL2621" s="23"/>
      <c r="DM2621" s="23"/>
      <c r="DN2621" s="3"/>
      <c r="DO2621" s="3"/>
      <c r="DP2621" s="3"/>
      <c r="DQ2621" s="3"/>
      <c r="DR2621" s="3"/>
      <c r="DS2621" s="3"/>
      <c r="DT2621" s="3"/>
      <c r="DU2621" s="3"/>
      <c r="DV2621" s="3"/>
      <c r="DW2621" s="3"/>
      <c r="DX2621" s="3"/>
      <c r="DY2621" s="3"/>
      <c r="DZ2621" s="3"/>
      <c r="EA2621" s="3"/>
      <c r="EB2621" s="3"/>
      <c r="EC2621" s="3"/>
      <c r="ED2621" s="3"/>
      <c r="EE2621" s="3"/>
      <c r="EF2621" s="3"/>
      <c r="EG2621" s="3"/>
    </row>
    <row r="2622" spans="1:137" ht="15.75" customHeight="1">
      <c r="A2622" s="15" t="s">
        <v>8298</v>
      </c>
      <c r="B2622" s="15" t="s">
        <v>8299</v>
      </c>
      <c r="C2622" s="16" t="s">
        <v>8300</v>
      </c>
      <c r="D2622" s="15"/>
      <c r="E2622" s="15" t="s">
        <v>4372</v>
      </c>
      <c r="F2622" s="15"/>
      <c r="G2622" s="15" t="s">
        <v>91</v>
      </c>
      <c r="H2622" s="15" t="s">
        <v>80</v>
      </c>
      <c r="I2622" s="17">
        <f t="shared" si="18"/>
        <v>0</v>
      </c>
      <c r="J2622" s="17"/>
      <c r="K2622" s="17"/>
      <c r="L2622" s="17"/>
      <c r="M2622" s="17"/>
      <c r="N2622" s="17"/>
      <c r="O2622" s="17"/>
      <c r="P2622" s="17"/>
      <c r="Q2622" s="17"/>
      <c r="R2622" s="17"/>
      <c r="S2622" s="17"/>
      <c r="T2622" s="17"/>
      <c r="U2622" s="17"/>
      <c r="V2622" s="17"/>
      <c r="W2622" s="17"/>
      <c r="X2622" s="17"/>
      <c r="Y2622" s="17"/>
      <c r="Z2622" s="18">
        <f t="shared" si="1"/>
        <v>19</v>
      </c>
      <c r="AA2622" s="19"/>
      <c r="AB2622" s="19"/>
      <c r="AC2622" s="19"/>
      <c r="AD2622" s="19"/>
      <c r="AE2622" s="19"/>
      <c r="AF2622" s="19"/>
      <c r="AG2622" s="19">
        <v>19</v>
      </c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20">
        <f t="shared" si="3"/>
        <v>0</v>
      </c>
      <c r="AS2622" s="21"/>
      <c r="AT2622" s="21"/>
      <c r="AU2622" s="21"/>
      <c r="AV2622" s="21"/>
      <c r="AW2622" s="21"/>
      <c r="AX2622" s="21"/>
      <c r="AY2622" s="21"/>
      <c r="AZ2622" s="21"/>
      <c r="BA2622" s="21"/>
      <c r="BB2622" s="21"/>
      <c r="BC2622" s="21"/>
      <c r="BD2622" s="21"/>
      <c r="BE2622" s="21"/>
      <c r="BF2622" s="21"/>
      <c r="BG2622" s="21"/>
      <c r="BH2622" s="21"/>
      <c r="BI2622" s="21"/>
      <c r="BJ2622" s="22">
        <f t="shared" si="21"/>
        <v>0</v>
      </c>
      <c r="BK2622" s="21"/>
      <c r="BL2622" s="21"/>
      <c r="BM2622" s="21"/>
      <c r="BN2622" s="23">
        <f t="shared" si="7"/>
        <v>0</v>
      </c>
      <c r="BO2622" s="23"/>
      <c r="BP2622" s="23"/>
      <c r="BQ2622" s="23"/>
      <c r="BR2622" s="23"/>
      <c r="BS2622" s="23"/>
      <c r="BT2622" s="23"/>
      <c r="BU2622" s="23"/>
      <c r="BV2622" s="23"/>
      <c r="BW2622" s="23"/>
      <c r="BX2622" s="23"/>
      <c r="BY2622" s="23"/>
      <c r="BZ2622" s="23"/>
      <c r="CA2622" s="23"/>
      <c r="CB2622" s="23"/>
      <c r="CC2622" s="23"/>
      <c r="CD2622" s="23"/>
      <c r="CE2622" s="23"/>
      <c r="CF2622" s="21">
        <f t="shared" si="9"/>
        <v>0</v>
      </c>
      <c r="CG2622" s="21"/>
      <c r="CH2622" s="21"/>
      <c r="CI2622" s="21"/>
      <c r="CJ2622" s="21"/>
      <c r="CK2622" s="21"/>
      <c r="CL2622" s="21"/>
      <c r="CM2622" s="21"/>
      <c r="CN2622" s="21"/>
      <c r="CO2622" s="21"/>
      <c r="CP2622" s="21"/>
      <c r="CQ2622" s="21"/>
      <c r="CR2622" s="21"/>
      <c r="CS2622" s="21"/>
      <c r="CT2622" s="21"/>
      <c r="CU2622" s="21"/>
      <c r="CV2622" s="21"/>
      <c r="CW2622" s="21"/>
      <c r="CX2622" s="23">
        <f t="shared" si="11"/>
        <v>0</v>
      </c>
      <c r="CY2622" s="23"/>
      <c r="CZ2622" s="23"/>
      <c r="DA2622" s="23"/>
      <c r="DB2622" s="23"/>
      <c r="DC2622" s="23"/>
      <c r="DD2622" s="23"/>
      <c r="DE2622" s="22">
        <f t="shared" si="13"/>
        <v>0</v>
      </c>
      <c r="DF2622" s="21"/>
      <c r="DG2622" s="21"/>
      <c r="DH2622" s="21"/>
      <c r="DI2622" s="21"/>
      <c r="DJ2622" s="21"/>
      <c r="DK2622" s="24">
        <f t="shared" si="15"/>
        <v>0</v>
      </c>
      <c r="DL2622" s="23"/>
      <c r="DM2622" s="23"/>
      <c r="DN2622" s="3"/>
      <c r="DO2622" s="3"/>
      <c r="DP2622" s="3"/>
      <c r="DQ2622" s="3"/>
      <c r="DR2622" s="3"/>
      <c r="DS2622" s="3"/>
      <c r="DT2622" s="3"/>
      <c r="DU2622" s="3"/>
      <c r="DV2622" s="3"/>
      <c r="DW2622" s="3"/>
      <c r="DX2622" s="3"/>
      <c r="DY2622" s="3"/>
      <c r="DZ2622" s="3"/>
      <c r="EA2622" s="3"/>
      <c r="EB2622" s="3"/>
      <c r="EC2622" s="3"/>
      <c r="ED2622" s="3"/>
      <c r="EE2622" s="3"/>
      <c r="EF2622" s="3"/>
      <c r="EG2622" s="3"/>
    </row>
    <row r="2623" spans="1:137" ht="15.75" customHeight="1">
      <c r="A2623" s="15" t="s">
        <v>8301</v>
      </c>
      <c r="B2623" s="15" t="s">
        <v>8302</v>
      </c>
      <c r="C2623" s="16">
        <v>24788902</v>
      </c>
      <c r="D2623" s="15"/>
      <c r="E2623" s="15" t="s">
        <v>8303</v>
      </c>
      <c r="F2623" s="15"/>
      <c r="G2623" s="26" t="s">
        <v>153</v>
      </c>
      <c r="H2623" s="15" t="s">
        <v>8304</v>
      </c>
      <c r="I2623" s="17">
        <f t="shared" si="18"/>
        <v>0</v>
      </c>
      <c r="J2623" s="17"/>
      <c r="K2623" s="17"/>
      <c r="L2623" s="17"/>
      <c r="M2623" s="17"/>
      <c r="N2623" s="17"/>
      <c r="O2623" s="17"/>
      <c r="P2623" s="17"/>
      <c r="Q2623" s="17"/>
      <c r="R2623" s="17"/>
      <c r="S2623" s="17"/>
      <c r="T2623" s="17"/>
      <c r="U2623" s="17"/>
      <c r="V2623" s="17"/>
      <c r="W2623" s="17"/>
      <c r="X2623" s="17"/>
      <c r="Y2623" s="17"/>
      <c r="Z2623" s="18">
        <f t="shared" si="1"/>
        <v>100</v>
      </c>
      <c r="AA2623" s="19"/>
      <c r="AB2623" s="19"/>
      <c r="AC2623" s="19"/>
      <c r="AD2623" s="19"/>
      <c r="AE2623" s="19">
        <v>100</v>
      </c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20">
        <f t="shared" si="3"/>
        <v>0</v>
      </c>
      <c r="AS2623" s="21"/>
      <c r="AT2623" s="21"/>
      <c r="AU2623" s="21"/>
      <c r="AV2623" s="21"/>
      <c r="AW2623" s="21"/>
      <c r="AX2623" s="21"/>
      <c r="AY2623" s="21"/>
      <c r="AZ2623" s="21"/>
      <c r="BA2623" s="21"/>
      <c r="BB2623" s="21"/>
      <c r="BC2623" s="21"/>
      <c r="BD2623" s="21"/>
      <c r="BE2623" s="21"/>
      <c r="BF2623" s="21"/>
      <c r="BG2623" s="21"/>
      <c r="BH2623" s="21"/>
      <c r="BI2623" s="21"/>
      <c r="BJ2623" s="22">
        <f t="shared" si="21"/>
        <v>0</v>
      </c>
      <c r="BK2623" s="21"/>
      <c r="BL2623" s="21"/>
      <c r="BM2623" s="21"/>
      <c r="BN2623" s="23">
        <f t="shared" si="7"/>
        <v>0</v>
      </c>
      <c r="BO2623" s="23"/>
      <c r="BP2623" s="23"/>
      <c r="BQ2623" s="23"/>
      <c r="BR2623" s="23"/>
      <c r="BS2623" s="23"/>
      <c r="BT2623" s="23"/>
      <c r="BU2623" s="23"/>
      <c r="BV2623" s="23"/>
      <c r="BW2623" s="23"/>
      <c r="BX2623" s="23"/>
      <c r="BY2623" s="23"/>
      <c r="BZ2623" s="23"/>
      <c r="CA2623" s="23"/>
      <c r="CB2623" s="23"/>
      <c r="CC2623" s="23"/>
      <c r="CD2623" s="23"/>
      <c r="CE2623" s="23"/>
      <c r="CF2623" s="21">
        <f t="shared" si="9"/>
        <v>0</v>
      </c>
      <c r="CG2623" s="21"/>
      <c r="CH2623" s="21"/>
      <c r="CI2623" s="21"/>
      <c r="CJ2623" s="21"/>
      <c r="CK2623" s="21"/>
      <c r="CL2623" s="21"/>
      <c r="CM2623" s="21"/>
      <c r="CN2623" s="21"/>
      <c r="CO2623" s="21"/>
      <c r="CP2623" s="21"/>
      <c r="CQ2623" s="21"/>
      <c r="CR2623" s="21"/>
      <c r="CS2623" s="21"/>
      <c r="CT2623" s="21"/>
      <c r="CU2623" s="21"/>
      <c r="CV2623" s="21"/>
      <c r="CW2623" s="21"/>
      <c r="CX2623" s="23">
        <f t="shared" si="11"/>
        <v>0</v>
      </c>
      <c r="CY2623" s="23"/>
      <c r="CZ2623" s="23"/>
      <c r="DA2623" s="23"/>
      <c r="DB2623" s="23"/>
      <c r="DC2623" s="23"/>
      <c r="DD2623" s="23"/>
      <c r="DE2623" s="22">
        <f t="shared" si="13"/>
        <v>0</v>
      </c>
      <c r="DF2623" s="21"/>
      <c r="DG2623" s="21"/>
      <c r="DH2623" s="21"/>
      <c r="DI2623" s="21"/>
      <c r="DJ2623" s="21"/>
      <c r="DK2623" s="24">
        <f t="shared" si="15"/>
        <v>0</v>
      </c>
      <c r="DL2623" s="23"/>
      <c r="DM2623" s="23"/>
      <c r="DN2623" s="3"/>
      <c r="DO2623" s="3"/>
      <c r="DP2623" s="3"/>
      <c r="DQ2623" s="3"/>
      <c r="DR2623" s="3"/>
      <c r="DS2623" s="3"/>
      <c r="DT2623" s="3"/>
      <c r="DU2623" s="3"/>
      <c r="DV2623" s="3"/>
      <c r="DW2623" s="3"/>
      <c r="DX2623" s="3"/>
      <c r="DY2623" s="3"/>
      <c r="DZ2623" s="3"/>
      <c r="EA2623" s="3"/>
      <c r="EB2623" s="3"/>
      <c r="EC2623" s="3"/>
      <c r="ED2623" s="3"/>
      <c r="EE2623" s="3"/>
      <c r="EF2623" s="3"/>
      <c r="EG2623" s="3"/>
    </row>
    <row r="2624" spans="1:137" ht="15.75" customHeight="1">
      <c r="A2624" s="15" t="s">
        <v>8305</v>
      </c>
      <c r="B2624" s="15" t="s">
        <v>8306</v>
      </c>
      <c r="C2624" s="16" t="s">
        <v>8307</v>
      </c>
      <c r="D2624" s="15"/>
      <c r="E2624" s="15" t="s">
        <v>8308</v>
      </c>
      <c r="F2624" s="15"/>
      <c r="G2624" s="15" t="s">
        <v>91</v>
      </c>
      <c r="H2624" s="15" t="s">
        <v>86</v>
      </c>
      <c r="I2624" s="17">
        <f t="shared" si="18"/>
        <v>0</v>
      </c>
      <c r="J2624" s="17"/>
      <c r="K2624" s="17"/>
      <c r="L2624" s="17"/>
      <c r="M2624" s="17"/>
      <c r="N2624" s="17"/>
      <c r="O2624" s="17"/>
      <c r="P2624" s="17"/>
      <c r="Q2624" s="17"/>
      <c r="R2624" s="17"/>
      <c r="S2624" s="17"/>
      <c r="T2624" s="17"/>
      <c r="U2624" s="17"/>
      <c r="V2624" s="17"/>
      <c r="W2624" s="17"/>
      <c r="X2624" s="17"/>
      <c r="Y2624" s="17"/>
      <c r="Z2624" s="18">
        <f t="shared" si="1"/>
        <v>19</v>
      </c>
      <c r="AA2624" s="19"/>
      <c r="AB2624" s="19"/>
      <c r="AC2624" s="19"/>
      <c r="AD2624" s="19"/>
      <c r="AE2624" s="19"/>
      <c r="AF2624" s="19"/>
      <c r="AG2624" s="19">
        <v>19</v>
      </c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20">
        <f t="shared" si="3"/>
        <v>0</v>
      </c>
      <c r="AS2624" s="21"/>
      <c r="AT2624" s="21"/>
      <c r="AU2624" s="21"/>
      <c r="AV2624" s="21"/>
      <c r="AW2624" s="21"/>
      <c r="AX2624" s="21"/>
      <c r="AY2624" s="21"/>
      <c r="AZ2624" s="21"/>
      <c r="BA2624" s="21"/>
      <c r="BB2624" s="21"/>
      <c r="BC2624" s="21"/>
      <c r="BD2624" s="21"/>
      <c r="BE2624" s="21"/>
      <c r="BF2624" s="21"/>
      <c r="BG2624" s="21"/>
      <c r="BH2624" s="21"/>
      <c r="BI2624" s="21"/>
      <c r="BJ2624" s="22">
        <f t="shared" si="21"/>
        <v>0</v>
      </c>
      <c r="BK2624" s="21"/>
      <c r="BL2624" s="21"/>
      <c r="BM2624" s="21"/>
      <c r="BN2624" s="23">
        <f t="shared" si="7"/>
        <v>0</v>
      </c>
      <c r="BO2624" s="23"/>
      <c r="BP2624" s="23"/>
      <c r="BQ2624" s="23"/>
      <c r="BR2624" s="23"/>
      <c r="BS2624" s="23"/>
      <c r="BT2624" s="23"/>
      <c r="BU2624" s="23"/>
      <c r="BV2624" s="23"/>
      <c r="BW2624" s="23"/>
      <c r="BX2624" s="23"/>
      <c r="BY2624" s="23"/>
      <c r="BZ2624" s="23"/>
      <c r="CA2624" s="23"/>
      <c r="CB2624" s="23"/>
      <c r="CC2624" s="23"/>
      <c r="CD2624" s="23"/>
      <c r="CE2624" s="23"/>
      <c r="CF2624" s="21">
        <f t="shared" si="9"/>
        <v>0</v>
      </c>
      <c r="CG2624" s="21"/>
      <c r="CH2624" s="21"/>
      <c r="CI2624" s="21"/>
      <c r="CJ2624" s="21"/>
      <c r="CK2624" s="21"/>
      <c r="CL2624" s="21"/>
      <c r="CM2624" s="21"/>
      <c r="CN2624" s="21"/>
      <c r="CO2624" s="21"/>
      <c r="CP2624" s="21"/>
      <c r="CQ2624" s="21"/>
      <c r="CR2624" s="21"/>
      <c r="CS2624" s="21"/>
      <c r="CT2624" s="21"/>
      <c r="CU2624" s="21"/>
      <c r="CV2624" s="21"/>
      <c r="CW2624" s="21"/>
      <c r="CX2624" s="23">
        <f t="shared" si="11"/>
        <v>0</v>
      </c>
      <c r="CY2624" s="23"/>
      <c r="CZ2624" s="23"/>
      <c r="DA2624" s="23"/>
      <c r="DB2624" s="23"/>
      <c r="DC2624" s="23"/>
      <c r="DD2624" s="23"/>
      <c r="DE2624" s="22">
        <f t="shared" si="13"/>
        <v>0</v>
      </c>
      <c r="DF2624" s="21"/>
      <c r="DG2624" s="21"/>
      <c r="DH2624" s="21"/>
      <c r="DI2624" s="21"/>
      <c r="DJ2624" s="21"/>
      <c r="DK2624" s="24">
        <f t="shared" si="15"/>
        <v>0</v>
      </c>
      <c r="DL2624" s="23"/>
      <c r="DM2624" s="23"/>
      <c r="DN2624" s="3"/>
      <c r="DO2624" s="3"/>
      <c r="DP2624" s="3"/>
      <c r="DQ2624" s="3"/>
      <c r="DR2624" s="3"/>
      <c r="DS2624" s="3"/>
      <c r="DT2624" s="3"/>
      <c r="DU2624" s="3"/>
      <c r="DV2624" s="3"/>
      <c r="DW2624" s="3"/>
      <c r="DX2624" s="3"/>
      <c r="DY2624" s="3"/>
      <c r="DZ2624" s="3"/>
      <c r="EA2624" s="3"/>
      <c r="EB2624" s="3"/>
      <c r="EC2624" s="3"/>
      <c r="ED2624" s="3"/>
      <c r="EE2624" s="3"/>
      <c r="EF2624" s="3"/>
      <c r="EG2624" s="3"/>
    </row>
    <row r="2625" spans="1:137" ht="15.75" customHeight="1">
      <c r="A2625" s="15" t="s">
        <v>8309</v>
      </c>
      <c r="B2625" s="15" t="s">
        <v>8310</v>
      </c>
      <c r="C2625" s="16">
        <v>29006104</v>
      </c>
      <c r="D2625" s="15"/>
      <c r="E2625" s="15" t="s">
        <v>8311</v>
      </c>
      <c r="F2625" s="15"/>
      <c r="G2625" s="15" t="s">
        <v>91</v>
      </c>
      <c r="H2625" s="15" t="s">
        <v>86</v>
      </c>
      <c r="I2625" s="17">
        <f t="shared" si="18"/>
        <v>0</v>
      </c>
      <c r="J2625" s="17"/>
      <c r="K2625" s="17"/>
      <c r="L2625" s="17"/>
      <c r="M2625" s="17"/>
      <c r="N2625" s="17"/>
      <c r="O2625" s="17"/>
      <c r="P2625" s="17"/>
      <c r="Q2625" s="17"/>
      <c r="R2625" s="17"/>
      <c r="S2625" s="17"/>
      <c r="T2625" s="17"/>
      <c r="U2625" s="17"/>
      <c r="V2625" s="17"/>
      <c r="W2625" s="17"/>
      <c r="X2625" s="17"/>
      <c r="Y2625" s="17"/>
      <c r="Z2625" s="18">
        <f t="shared" si="1"/>
        <v>50</v>
      </c>
      <c r="AA2625" s="19"/>
      <c r="AB2625" s="19"/>
      <c r="AC2625" s="19"/>
      <c r="AD2625" s="19"/>
      <c r="AE2625" s="19">
        <v>50</v>
      </c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20">
        <f t="shared" si="3"/>
        <v>0</v>
      </c>
      <c r="AS2625" s="21"/>
      <c r="AT2625" s="21"/>
      <c r="AU2625" s="21"/>
      <c r="AV2625" s="21"/>
      <c r="AW2625" s="21"/>
      <c r="AX2625" s="21"/>
      <c r="AY2625" s="21"/>
      <c r="AZ2625" s="21"/>
      <c r="BA2625" s="21"/>
      <c r="BB2625" s="21"/>
      <c r="BC2625" s="21"/>
      <c r="BD2625" s="21"/>
      <c r="BE2625" s="21"/>
      <c r="BF2625" s="21"/>
      <c r="BG2625" s="21"/>
      <c r="BH2625" s="21"/>
      <c r="BI2625" s="21"/>
      <c r="BJ2625" s="22">
        <f t="shared" si="21"/>
        <v>0</v>
      </c>
      <c r="BK2625" s="21"/>
      <c r="BL2625" s="21"/>
      <c r="BM2625" s="21"/>
      <c r="BN2625" s="23">
        <f t="shared" si="7"/>
        <v>0</v>
      </c>
      <c r="BO2625" s="23"/>
      <c r="BP2625" s="23"/>
      <c r="BQ2625" s="23"/>
      <c r="BR2625" s="23"/>
      <c r="BS2625" s="23"/>
      <c r="BT2625" s="23"/>
      <c r="BU2625" s="23"/>
      <c r="BV2625" s="23"/>
      <c r="BW2625" s="23"/>
      <c r="BX2625" s="23"/>
      <c r="BY2625" s="23"/>
      <c r="BZ2625" s="23"/>
      <c r="CA2625" s="23"/>
      <c r="CB2625" s="23"/>
      <c r="CC2625" s="23"/>
      <c r="CD2625" s="23"/>
      <c r="CE2625" s="23"/>
      <c r="CF2625" s="21">
        <f t="shared" si="9"/>
        <v>0</v>
      </c>
      <c r="CG2625" s="21"/>
      <c r="CH2625" s="21"/>
      <c r="CI2625" s="21"/>
      <c r="CJ2625" s="21"/>
      <c r="CK2625" s="21"/>
      <c r="CL2625" s="21"/>
      <c r="CM2625" s="21"/>
      <c r="CN2625" s="21"/>
      <c r="CO2625" s="21"/>
      <c r="CP2625" s="21"/>
      <c r="CQ2625" s="21"/>
      <c r="CR2625" s="21"/>
      <c r="CS2625" s="21"/>
      <c r="CT2625" s="21"/>
      <c r="CU2625" s="21"/>
      <c r="CV2625" s="21"/>
      <c r="CW2625" s="21"/>
      <c r="CX2625" s="23">
        <f t="shared" si="11"/>
        <v>0</v>
      </c>
      <c r="CY2625" s="23"/>
      <c r="CZ2625" s="23"/>
      <c r="DA2625" s="23"/>
      <c r="DB2625" s="23"/>
      <c r="DC2625" s="23"/>
      <c r="DD2625" s="23"/>
      <c r="DE2625" s="22">
        <f t="shared" si="13"/>
        <v>0</v>
      </c>
      <c r="DF2625" s="21"/>
      <c r="DG2625" s="21"/>
      <c r="DH2625" s="21"/>
      <c r="DI2625" s="21"/>
      <c r="DJ2625" s="21"/>
      <c r="DK2625" s="24">
        <f t="shared" si="15"/>
        <v>0</v>
      </c>
      <c r="DL2625" s="23"/>
      <c r="DM2625" s="23"/>
      <c r="DN2625" s="3"/>
      <c r="DO2625" s="3"/>
      <c r="DP2625" s="3"/>
      <c r="DQ2625" s="3"/>
      <c r="DR2625" s="3"/>
      <c r="DS2625" s="3"/>
      <c r="DT2625" s="3"/>
      <c r="DU2625" s="3"/>
      <c r="DV2625" s="3"/>
      <c r="DW2625" s="3"/>
      <c r="DX2625" s="3"/>
      <c r="DY2625" s="3"/>
      <c r="DZ2625" s="3"/>
      <c r="EA2625" s="3"/>
      <c r="EB2625" s="3"/>
      <c r="EC2625" s="3"/>
      <c r="ED2625" s="3"/>
      <c r="EE2625" s="3"/>
      <c r="EF2625" s="3"/>
      <c r="EG2625" s="3"/>
    </row>
    <row r="2626" spans="1:137" ht="15.75" customHeight="1">
      <c r="A2626" s="15" t="s">
        <v>8312</v>
      </c>
      <c r="B2626" s="15" t="s">
        <v>8313</v>
      </c>
      <c r="C2626" s="16">
        <v>25068393</v>
      </c>
      <c r="D2626" s="15"/>
      <c r="E2626" s="15" t="s">
        <v>8314</v>
      </c>
      <c r="F2626" s="15"/>
      <c r="G2626" s="15" t="s">
        <v>91</v>
      </c>
      <c r="H2626" s="15" t="s">
        <v>76</v>
      </c>
      <c r="I2626" s="17">
        <f t="shared" si="18"/>
        <v>0</v>
      </c>
      <c r="J2626" s="17"/>
      <c r="K2626" s="17"/>
      <c r="L2626" s="17"/>
      <c r="M2626" s="17"/>
      <c r="N2626" s="17"/>
      <c r="O2626" s="17"/>
      <c r="P2626" s="17"/>
      <c r="Q2626" s="17"/>
      <c r="R2626" s="17"/>
      <c r="S2626" s="17"/>
      <c r="T2626" s="17"/>
      <c r="U2626" s="17"/>
      <c r="V2626" s="17"/>
      <c r="W2626" s="17"/>
      <c r="X2626" s="17"/>
      <c r="Y2626" s="17"/>
      <c r="Z2626" s="18">
        <f t="shared" si="1"/>
        <v>100</v>
      </c>
      <c r="AA2626" s="19"/>
      <c r="AB2626" s="19"/>
      <c r="AC2626" s="19"/>
      <c r="AD2626" s="19"/>
      <c r="AE2626" s="19">
        <v>100</v>
      </c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20">
        <f t="shared" si="3"/>
        <v>0</v>
      </c>
      <c r="AS2626" s="21"/>
      <c r="AT2626" s="21"/>
      <c r="AU2626" s="21"/>
      <c r="AV2626" s="21"/>
      <c r="AW2626" s="21"/>
      <c r="AX2626" s="21"/>
      <c r="AY2626" s="21"/>
      <c r="AZ2626" s="21"/>
      <c r="BA2626" s="21"/>
      <c r="BB2626" s="21"/>
      <c r="BC2626" s="21"/>
      <c r="BD2626" s="21"/>
      <c r="BE2626" s="21"/>
      <c r="BF2626" s="21"/>
      <c r="BG2626" s="21"/>
      <c r="BH2626" s="21"/>
      <c r="BI2626" s="21"/>
      <c r="BJ2626" s="22">
        <f t="shared" si="21"/>
        <v>0</v>
      </c>
      <c r="BK2626" s="21"/>
      <c r="BL2626" s="21"/>
      <c r="BM2626" s="21"/>
      <c r="BN2626" s="23">
        <f t="shared" si="7"/>
        <v>0</v>
      </c>
      <c r="BO2626" s="23"/>
      <c r="BP2626" s="23"/>
      <c r="BQ2626" s="23"/>
      <c r="BR2626" s="23"/>
      <c r="BS2626" s="23"/>
      <c r="BT2626" s="23"/>
      <c r="BU2626" s="23"/>
      <c r="BV2626" s="23"/>
      <c r="BW2626" s="23"/>
      <c r="BX2626" s="23"/>
      <c r="BY2626" s="23"/>
      <c r="BZ2626" s="23"/>
      <c r="CA2626" s="23"/>
      <c r="CB2626" s="23"/>
      <c r="CC2626" s="23"/>
      <c r="CD2626" s="23"/>
      <c r="CE2626" s="23"/>
      <c r="CF2626" s="21">
        <f t="shared" si="9"/>
        <v>0</v>
      </c>
      <c r="CG2626" s="21"/>
      <c r="CH2626" s="21"/>
      <c r="CI2626" s="21"/>
      <c r="CJ2626" s="21"/>
      <c r="CK2626" s="21"/>
      <c r="CL2626" s="21"/>
      <c r="CM2626" s="21"/>
      <c r="CN2626" s="21"/>
      <c r="CO2626" s="21"/>
      <c r="CP2626" s="21"/>
      <c r="CQ2626" s="21"/>
      <c r="CR2626" s="21"/>
      <c r="CS2626" s="21"/>
      <c r="CT2626" s="21"/>
      <c r="CU2626" s="21"/>
      <c r="CV2626" s="21"/>
      <c r="CW2626" s="21"/>
      <c r="CX2626" s="23">
        <f t="shared" si="11"/>
        <v>0</v>
      </c>
      <c r="CY2626" s="23"/>
      <c r="CZ2626" s="23"/>
      <c r="DA2626" s="23"/>
      <c r="DB2626" s="23"/>
      <c r="DC2626" s="23"/>
      <c r="DD2626" s="23"/>
      <c r="DE2626" s="22">
        <f t="shared" si="13"/>
        <v>0</v>
      </c>
      <c r="DF2626" s="21"/>
      <c r="DG2626" s="21"/>
      <c r="DH2626" s="21"/>
      <c r="DI2626" s="21"/>
      <c r="DJ2626" s="21"/>
      <c r="DK2626" s="24">
        <f t="shared" si="15"/>
        <v>0</v>
      </c>
      <c r="DL2626" s="23"/>
      <c r="DM2626" s="23"/>
      <c r="DN2626" s="3"/>
      <c r="DO2626" s="3"/>
      <c r="DP2626" s="3"/>
      <c r="DQ2626" s="3"/>
      <c r="DR2626" s="3"/>
      <c r="DS2626" s="3"/>
      <c r="DT2626" s="3"/>
      <c r="DU2626" s="3"/>
      <c r="DV2626" s="3"/>
      <c r="DW2626" s="3"/>
      <c r="DX2626" s="3"/>
      <c r="DY2626" s="3"/>
      <c r="DZ2626" s="3"/>
      <c r="EA2626" s="3"/>
      <c r="EB2626" s="3"/>
      <c r="EC2626" s="3"/>
      <c r="ED2626" s="3"/>
      <c r="EE2626" s="3"/>
      <c r="EF2626" s="3"/>
      <c r="EG2626" s="3"/>
    </row>
    <row r="2627" spans="1:137" ht="15.75" customHeight="1">
      <c r="A2627" s="15" t="s">
        <v>6041</v>
      </c>
      <c r="B2627" s="15" t="s">
        <v>6042</v>
      </c>
      <c r="C2627" s="16">
        <v>63993333</v>
      </c>
      <c r="D2627" s="15"/>
      <c r="E2627" s="15" t="s">
        <v>8315</v>
      </c>
      <c r="F2627" s="15"/>
      <c r="G2627" s="15" t="s">
        <v>169</v>
      </c>
      <c r="H2627" s="15" t="s">
        <v>57</v>
      </c>
      <c r="I2627" s="17">
        <f t="shared" si="18"/>
        <v>0</v>
      </c>
      <c r="J2627" s="17"/>
      <c r="K2627" s="17"/>
      <c r="L2627" s="17"/>
      <c r="M2627" s="17"/>
      <c r="N2627" s="17"/>
      <c r="O2627" s="17"/>
      <c r="P2627" s="17"/>
      <c r="Q2627" s="17"/>
      <c r="R2627" s="17"/>
      <c r="S2627" s="17"/>
      <c r="T2627" s="17"/>
      <c r="U2627" s="17"/>
      <c r="V2627" s="17"/>
      <c r="W2627" s="17"/>
      <c r="X2627" s="17"/>
      <c r="Y2627" s="17"/>
      <c r="Z2627" s="18">
        <f t="shared" si="1"/>
        <v>50</v>
      </c>
      <c r="AA2627" s="19"/>
      <c r="AB2627" s="19"/>
      <c r="AC2627" s="19"/>
      <c r="AD2627" s="19"/>
      <c r="AE2627" s="19">
        <v>50</v>
      </c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20">
        <f t="shared" si="3"/>
        <v>0</v>
      </c>
      <c r="AS2627" s="21"/>
      <c r="AT2627" s="21"/>
      <c r="AU2627" s="21"/>
      <c r="AV2627" s="21"/>
      <c r="AW2627" s="21"/>
      <c r="AX2627" s="21"/>
      <c r="AY2627" s="21"/>
      <c r="AZ2627" s="21"/>
      <c r="BA2627" s="21"/>
      <c r="BB2627" s="21"/>
      <c r="BC2627" s="21"/>
      <c r="BD2627" s="21"/>
      <c r="BE2627" s="21"/>
      <c r="BF2627" s="21"/>
      <c r="BG2627" s="21"/>
      <c r="BH2627" s="21"/>
      <c r="BI2627" s="21"/>
      <c r="BJ2627" s="22">
        <f t="shared" si="21"/>
        <v>0</v>
      </c>
      <c r="BK2627" s="21"/>
      <c r="BL2627" s="21"/>
      <c r="BM2627" s="21"/>
      <c r="BN2627" s="23">
        <f t="shared" si="7"/>
        <v>1</v>
      </c>
      <c r="BO2627" s="23"/>
      <c r="BP2627" s="23"/>
      <c r="BQ2627" s="23"/>
      <c r="BR2627" s="23"/>
      <c r="BS2627" s="23">
        <v>1</v>
      </c>
      <c r="BT2627" s="23"/>
      <c r="BU2627" s="23"/>
      <c r="BV2627" s="23"/>
      <c r="BW2627" s="23"/>
      <c r="BX2627" s="23"/>
      <c r="BY2627" s="23"/>
      <c r="BZ2627" s="23"/>
      <c r="CA2627" s="23"/>
      <c r="CB2627" s="23"/>
      <c r="CC2627" s="23"/>
      <c r="CD2627" s="23"/>
      <c r="CE2627" s="23"/>
      <c r="CF2627" s="21">
        <f t="shared" si="9"/>
        <v>0</v>
      </c>
      <c r="CG2627" s="21"/>
      <c r="CH2627" s="21"/>
      <c r="CI2627" s="21"/>
      <c r="CJ2627" s="21"/>
      <c r="CK2627" s="21"/>
      <c r="CL2627" s="21"/>
      <c r="CM2627" s="21"/>
      <c r="CN2627" s="21"/>
      <c r="CO2627" s="21"/>
      <c r="CP2627" s="21"/>
      <c r="CQ2627" s="21"/>
      <c r="CR2627" s="21"/>
      <c r="CS2627" s="21"/>
      <c r="CT2627" s="21"/>
      <c r="CU2627" s="21"/>
      <c r="CV2627" s="21"/>
      <c r="CW2627" s="21"/>
      <c r="CX2627" s="23">
        <f t="shared" si="11"/>
        <v>0</v>
      </c>
      <c r="CY2627" s="23"/>
      <c r="CZ2627" s="23"/>
      <c r="DA2627" s="23"/>
      <c r="DB2627" s="23"/>
      <c r="DC2627" s="23"/>
      <c r="DD2627" s="23"/>
      <c r="DE2627" s="22">
        <f t="shared" si="13"/>
        <v>0</v>
      </c>
      <c r="DF2627" s="21"/>
      <c r="DG2627" s="21"/>
      <c r="DH2627" s="21"/>
      <c r="DI2627" s="21"/>
      <c r="DJ2627" s="21"/>
      <c r="DK2627" s="24">
        <f t="shared" si="15"/>
        <v>0</v>
      </c>
      <c r="DL2627" s="23"/>
      <c r="DM2627" s="23"/>
      <c r="DN2627" s="3"/>
      <c r="DO2627" s="3"/>
      <c r="DP2627" s="3"/>
      <c r="DQ2627" s="3"/>
      <c r="DR2627" s="3"/>
      <c r="DS2627" s="3"/>
      <c r="DT2627" s="3"/>
      <c r="DU2627" s="3"/>
      <c r="DV2627" s="3"/>
      <c r="DW2627" s="3"/>
      <c r="DX2627" s="3"/>
      <c r="DY2627" s="3"/>
      <c r="DZ2627" s="3"/>
      <c r="EA2627" s="3"/>
      <c r="EB2627" s="3"/>
      <c r="EC2627" s="3"/>
      <c r="ED2627" s="3"/>
      <c r="EE2627" s="3"/>
      <c r="EF2627" s="3"/>
      <c r="EG2627" s="3"/>
    </row>
    <row r="2628" spans="1:137" ht="15.75" customHeight="1">
      <c r="A2628" s="15" t="s">
        <v>8316</v>
      </c>
      <c r="B2628" s="15" t="s">
        <v>8317</v>
      </c>
      <c r="C2628" s="16">
        <v>75143241</v>
      </c>
      <c r="D2628" s="15"/>
      <c r="E2628" s="15" t="s">
        <v>8318</v>
      </c>
      <c r="F2628" s="15"/>
      <c r="G2628" s="15" t="s">
        <v>91</v>
      </c>
      <c r="H2628" s="15" t="s">
        <v>216</v>
      </c>
      <c r="I2628" s="17">
        <f t="shared" si="18"/>
        <v>0</v>
      </c>
      <c r="J2628" s="17"/>
      <c r="K2628" s="17"/>
      <c r="L2628" s="17"/>
      <c r="M2628" s="17"/>
      <c r="N2628" s="17"/>
      <c r="O2628" s="17"/>
      <c r="P2628" s="17"/>
      <c r="Q2628" s="17"/>
      <c r="R2628" s="17"/>
      <c r="S2628" s="17"/>
      <c r="T2628" s="17"/>
      <c r="U2628" s="17"/>
      <c r="V2628" s="17"/>
      <c r="W2628" s="17"/>
      <c r="X2628" s="17"/>
      <c r="Y2628" s="17"/>
      <c r="Z2628" s="18">
        <f t="shared" si="1"/>
        <v>19</v>
      </c>
      <c r="AA2628" s="19"/>
      <c r="AB2628" s="19"/>
      <c r="AC2628" s="19"/>
      <c r="AD2628" s="19"/>
      <c r="AE2628" s="19"/>
      <c r="AF2628" s="19"/>
      <c r="AG2628" s="19">
        <v>19</v>
      </c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20">
        <f t="shared" si="3"/>
        <v>0</v>
      </c>
      <c r="AS2628" s="21"/>
      <c r="AT2628" s="21"/>
      <c r="AU2628" s="21"/>
      <c r="AV2628" s="21"/>
      <c r="AW2628" s="21"/>
      <c r="AX2628" s="21"/>
      <c r="AY2628" s="21"/>
      <c r="AZ2628" s="21"/>
      <c r="BA2628" s="21"/>
      <c r="BB2628" s="21"/>
      <c r="BC2628" s="21"/>
      <c r="BD2628" s="21"/>
      <c r="BE2628" s="21"/>
      <c r="BF2628" s="21"/>
      <c r="BG2628" s="21"/>
      <c r="BH2628" s="21"/>
      <c r="BI2628" s="21"/>
      <c r="BJ2628" s="22">
        <f t="shared" si="21"/>
        <v>0</v>
      </c>
      <c r="BK2628" s="21"/>
      <c r="BL2628" s="21"/>
      <c r="BM2628" s="21"/>
      <c r="BN2628" s="23">
        <f t="shared" si="7"/>
        <v>0</v>
      </c>
      <c r="BO2628" s="23"/>
      <c r="BP2628" s="23"/>
      <c r="BQ2628" s="23"/>
      <c r="BR2628" s="23"/>
      <c r="BS2628" s="23"/>
      <c r="BT2628" s="23"/>
      <c r="BU2628" s="23"/>
      <c r="BV2628" s="23"/>
      <c r="BW2628" s="23"/>
      <c r="BX2628" s="23"/>
      <c r="BY2628" s="23"/>
      <c r="BZ2628" s="23"/>
      <c r="CA2628" s="23"/>
      <c r="CB2628" s="23"/>
      <c r="CC2628" s="23"/>
      <c r="CD2628" s="23"/>
      <c r="CE2628" s="23"/>
      <c r="CF2628" s="21">
        <f t="shared" si="9"/>
        <v>0</v>
      </c>
      <c r="CG2628" s="21"/>
      <c r="CH2628" s="21"/>
      <c r="CI2628" s="21"/>
      <c r="CJ2628" s="21"/>
      <c r="CK2628" s="21"/>
      <c r="CL2628" s="21"/>
      <c r="CM2628" s="21"/>
      <c r="CN2628" s="21"/>
      <c r="CO2628" s="21"/>
      <c r="CP2628" s="21"/>
      <c r="CQ2628" s="21"/>
      <c r="CR2628" s="21"/>
      <c r="CS2628" s="21"/>
      <c r="CT2628" s="21"/>
      <c r="CU2628" s="21"/>
      <c r="CV2628" s="21"/>
      <c r="CW2628" s="21"/>
      <c r="CX2628" s="23">
        <f t="shared" si="11"/>
        <v>0</v>
      </c>
      <c r="CY2628" s="23"/>
      <c r="CZ2628" s="23"/>
      <c r="DA2628" s="23"/>
      <c r="DB2628" s="23"/>
      <c r="DC2628" s="23"/>
      <c r="DD2628" s="23"/>
      <c r="DE2628" s="22">
        <f t="shared" si="13"/>
        <v>0</v>
      </c>
      <c r="DF2628" s="21"/>
      <c r="DG2628" s="21"/>
      <c r="DH2628" s="21"/>
      <c r="DI2628" s="21"/>
      <c r="DJ2628" s="21"/>
      <c r="DK2628" s="24">
        <f t="shared" si="15"/>
        <v>0</v>
      </c>
      <c r="DL2628" s="23"/>
      <c r="DM2628" s="23"/>
      <c r="DN2628" s="3"/>
      <c r="DO2628" s="3"/>
      <c r="DP2628" s="3"/>
      <c r="DQ2628" s="3"/>
      <c r="DR2628" s="3"/>
      <c r="DS2628" s="3"/>
      <c r="DT2628" s="3"/>
      <c r="DU2628" s="3"/>
      <c r="DV2628" s="3"/>
      <c r="DW2628" s="3"/>
      <c r="DX2628" s="3"/>
      <c r="DY2628" s="3"/>
      <c r="DZ2628" s="3"/>
      <c r="EA2628" s="3"/>
      <c r="EB2628" s="3"/>
      <c r="EC2628" s="3"/>
      <c r="ED2628" s="3"/>
      <c r="EE2628" s="3"/>
      <c r="EF2628" s="3"/>
      <c r="EG2628" s="3"/>
    </row>
    <row r="2629" spans="1:137" ht="15.75" customHeight="1">
      <c r="A2629" s="15" t="s">
        <v>8319</v>
      </c>
      <c r="B2629" s="15" t="s">
        <v>8320</v>
      </c>
      <c r="C2629" s="16">
        <v>29137195</v>
      </c>
      <c r="D2629" s="15"/>
      <c r="E2629" s="15" t="s">
        <v>8321</v>
      </c>
      <c r="F2629" s="15"/>
      <c r="G2629" s="15" t="s">
        <v>91</v>
      </c>
      <c r="H2629" s="15" t="s">
        <v>76</v>
      </c>
      <c r="I2629" s="17">
        <f t="shared" si="18"/>
        <v>0</v>
      </c>
      <c r="J2629" s="17"/>
      <c r="K2629" s="17"/>
      <c r="L2629" s="17"/>
      <c r="M2629" s="17"/>
      <c r="N2629" s="17"/>
      <c r="O2629" s="17"/>
      <c r="P2629" s="17"/>
      <c r="Q2629" s="17"/>
      <c r="R2629" s="17"/>
      <c r="S2629" s="17"/>
      <c r="T2629" s="17"/>
      <c r="U2629" s="17"/>
      <c r="V2629" s="17"/>
      <c r="W2629" s="17"/>
      <c r="X2629" s="17"/>
      <c r="Y2629" s="17"/>
      <c r="Z2629" s="18">
        <f t="shared" si="1"/>
        <v>19</v>
      </c>
      <c r="AA2629" s="19"/>
      <c r="AB2629" s="19"/>
      <c r="AC2629" s="19"/>
      <c r="AD2629" s="19"/>
      <c r="AE2629" s="19"/>
      <c r="AF2629" s="19"/>
      <c r="AG2629" s="19">
        <v>19</v>
      </c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20">
        <f t="shared" si="3"/>
        <v>0</v>
      </c>
      <c r="AS2629" s="21"/>
      <c r="AT2629" s="21"/>
      <c r="AU2629" s="21"/>
      <c r="AV2629" s="21"/>
      <c r="AW2629" s="21"/>
      <c r="AX2629" s="21"/>
      <c r="AY2629" s="21"/>
      <c r="AZ2629" s="21"/>
      <c r="BA2629" s="21"/>
      <c r="BB2629" s="21"/>
      <c r="BC2629" s="21"/>
      <c r="BD2629" s="21"/>
      <c r="BE2629" s="21"/>
      <c r="BF2629" s="21"/>
      <c r="BG2629" s="21"/>
      <c r="BH2629" s="21"/>
      <c r="BI2629" s="21"/>
      <c r="BJ2629" s="22">
        <f t="shared" si="21"/>
        <v>0</v>
      </c>
      <c r="BK2629" s="21"/>
      <c r="BL2629" s="21"/>
      <c r="BM2629" s="21"/>
      <c r="BN2629" s="23">
        <f t="shared" si="7"/>
        <v>0</v>
      </c>
      <c r="BO2629" s="23"/>
      <c r="BP2629" s="23"/>
      <c r="BQ2629" s="23"/>
      <c r="BR2629" s="23"/>
      <c r="BS2629" s="23"/>
      <c r="BT2629" s="23"/>
      <c r="BU2629" s="23"/>
      <c r="BV2629" s="23"/>
      <c r="BW2629" s="23"/>
      <c r="BX2629" s="23"/>
      <c r="BY2629" s="23"/>
      <c r="BZ2629" s="23"/>
      <c r="CA2629" s="23"/>
      <c r="CB2629" s="23"/>
      <c r="CC2629" s="23"/>
      <c r="CD2629" s="23"/>
      <c r="CE2629" s="23"/>
      <c r="CF2629" s="21">
        <f t="shared" si="9"/>
        <v>0</v>
      </c>
      <c r="CG2629" s="21"/>
      <c r="CH2629" s="21"/>
      <c r="CI2629" s="21"/>
      <c r="CJ2629" s="21"/>
      <c r="CK2629" s="21"/>
      <c r="CL2629" s="21"/>
      <c r="CM2629" s="21"/>
      <c r="CN2629" s="21"/>
      <c r="CO2629" s="21"/>
      <c r="CP2629" s="21"/>
      <c r="CQ2629" s="21"/>
      <c r="CR2629" s="21"/>
      <c r="CS2629" s="21"/>
      <c r="CT2629" s="21"/>
      <c r="CU2629" s="21"/>
      <c r="CV2629" s="21"/>
      <c r="CW2629" s="21"/>
      <c r="CX2629" s="23">
        <f t="shared" si="11"/>
        <v>0</v>
      </c>
      <c r="CY2629" s="23"/>
      <c r="CZ2629" s="23"/>
      <c r="DA2629" s="23"/>
      <c r="DB2629" s="23"/>
      <c r="DC2629" s="23"/>
      <c r="DD2629" s="23"/>
      <c r="DE2629" s="22">
        <f t="shared" si="13"/>
        <v>0</v>
      </c>
      <c r="DF2629" s="21"/>
      <c r="DG2629" s="21"/>
      <c r="DH2629" s="21"/>
      <c r="DI2629" s="21"/>
      <c r="DJ2629" s="21"/>
      <c r="DK2629" s="24">
        <f t="shared" si="15"/>
        <v>0</v>
      </c>
      <c r="DL2629" s="23"/>
      <c r="DM2629" s="23"/>
      <c r="DN2629" s="3"/>
      <c r="DO2629" s="3"/>
      <c r="DP2629" s="3"/>
      <c r="DQ2629" s="3"/>
      <c r="DR2629" s="3"/>
      <c r="DS2629" s="3"/>
      <c r="DT2629" s="3"/>
      <c r="DU2629" s="3"/>
      <c r="DV2629" s="3"/>
      <c r="DW2629" s="3"/>
      <c r="DX2629" s="3"/>
      <c r="DY2629" s="3"/>
      <c r="DZ2629" s="3"/>
      <c r="EA2629" s="3"/>
      <c r="EB2629" s="3"/>
      <c r="EC2629" s="3"/>
      <c r="ED2629" s="3"/>
      <c r="EE2629" s="3"/>
      <c r="EF2629" s="3"/>
      <c r="EG2629" s="3"/>
    </row>
    <row r="2630" spans="1:137" ht="15.75" customHeight="1">
      <c r="A2630" s="15" t="s">
        <v>8322</v>
      </c>
      <c r="B2630" s="15" t="s">
        <v>3718</v>
      </c>
      <c r="C2630" s="16" t="s">
        <v>8323</v>
      </c>
      <c r="D2630" s="15"/>
      <c r="E2630" s="15" t="s">
        <v>8324</v>
      </c>
      <c r="F2630" s="15"/>
      <c r="G2630" s="15" t="s">
        <v>169</v>
      </c>
      <c r="H2630" s="15" t="s">
        <v>216</v>
      </c>
      <c r="I2630" s="17">
        <f t="shared" si="18"/>
        <v>0</v>
      </c>
      <c r="J2630" s="17"/>
      <c r="K2630" s="17"/>
      <c r="L2630" s="17"/>
      <c r="M2630" s="17"/>
      <c r="N2630" s="17"/>
      <c r="O2630" s="17"/>
      <c r="P2630" s="17"/>
      <c r="Q2630" s="17"/>
      <c r="R2630" s="17"/>
      <c r="S2630" s="17"/>
      <c r="T2630" s="17"/>
      <c r="U2630" s="17"/>
      <c r="V2630" s="17"/>
      <c r="W2630" s="17"/>
      <c r="X2630" s="17"/>
      <c r="Y2630" s="17"/>
      <c r="Z2630" s="18">
        <f t="shared" si="1"/>
        <v>100</v>
      </c>
      <c r="AA2630" s="19"/>
      <c r="AB2630" s="19"/>
      <c r="AC2630" s="19"/>
      <c r="AD2630" s="19"/>
      <c r="AE2630" s="19">
        <v>100</v>
      </c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20">
        <f t="shared" si="3"/>
        <v>0</v>
      </c>
      <c r="AS2630" s="21"/>
      <c r="AT2630" s="21"/>
      <c r="AU2630" s="21"/>
      <c r="AV2630" s="21"/>
      <c r="AW2630" s="21"/>
      <c r="AX2630" s="21"/>
      <c r="AY2630" s="21"/>
      <c r="AZ2630" s="21"/>
      <c r="BA2630" s="21"/>
      <c r="BB2630" s="21"/>
      <c r="BC2630" s="21"/>
      <c r="BD2630" s="21"/>
      <c r="BE2630" s="21"/>
      <c r="BF2630" s="21"/>
      <c r="BG2630" s="21"/>
      <c r="BH2630" s="21"/>
      <c r="BI2630" s="21"/>
      <c r="BJ2630" s="22">
        <f t="shared" si="21"/>
        <v>0</v>
      </c>
      <c r="BK2630" s="21"/>
      <c r="BL2630" s="21"/>
      <c r="BM2630" s="21"/>
      <c r="BN2630" s="23">
        <f t="shared" si="7"/>
        <v>5</v>
      </c>
      <c r="BO2630" s="23"/>
      <c r="BP2630" s="23"/>
      <c r="BQ2630" s="23"/>
      <c r="BR2630" s="23"/>
      <c r="BS2630" s="23">
        <v>5</v>
      </c>
      <c r="BT2630" s="23"/>
      <c r="BU2630" s="23"/>
      <c r="BV2630" s="23"/>
      <c r="BW2630" s="23"/>
      <c r="BX2630" s="23"/>
      <c r="BY2630" s="23"/>
      <c r="BZ2630" s="23"/>
      <c r="CA2630" s="23"/>
      <c r="CB2630" s="23"/>
      <c r="CC2630" s="23"/>
      <c r="CD2630" s="23"/>
      <c r="CE2630" s="23"/>
      <c r="CF2630" s="21">
        <f t="shared" si="9"/>
        <v>0</v>
      </c>
      <c r="CG2630" s="21"/>
      <c r="CH2630" s="21"/>
      <c r="CI2630" s="21"/>
      <c r="CJ2630" s="21"/>
      <c r="CK2630" s="21"/>
      <c r="CL2630" s="21"/>
      <c r="CM2630" s="21"/>
      <c r="CN2630" s="21"/>
      <c r="CO2630" s="21"/>
      <c r="CP2630" s="21"/>
      <c r="CQ2630" s="21"/>
      <c r="CR2630" s="21"/>
      <c r="CS2630" s="21"/>
      <c r="CT2630" s="21"/>
      <c r="CU2630" s="21"/>
      <c r="CV2630" s="21"/>
      <c r="CW2630" s="21"/>
      <c r="CX2630" s="23">
        <f t="shared" si="11"/>
        <v>0</v>
      </c>
      <c r="CY2630" s="23"/>
      <c r="CZ2630" s="23"/>
      <c r="DA2630" s="23"/>
      <c r="DB2630" s="23"/>
      <c r="DC2630" s="23"/>
      <c r="DD2630" s="23"/>
      <c r="DE2630" s="22">
        <f t="shared" si="13"/>
        <v>0</v>
      </c>
      <c r="DF2630" s="21"/>
      <c r="DG2630" s="21"/>
      <c r="DH2630" s="21"/>
      <c r="DI2630" s="21"/>
      <c r="DJ2630" s="21"/>
      <c r="DK2630" s="24">
        <f t="shared" si="15"/>
        <v>0</v>
      </c>
      <c r="DL2630" s="23"/>
      <c r="DM2630" s="23"/>
      <c r="DN2630" s="3"/>
      <c r="DO2630" s="3"/>
      <c r="DP2630" s="3"/>
      <c r="DQ2630" s="3"/>
      <c r="DR2630" s="3"/>
      <c r="DS2630" s="3"/>
      <c r="DT2630" s="3"/>
      <c r="DU2630" s="3"/>
      <c r="DV2630" s="3"/>
      <c r="DW2630" s="3"/>
      <c r="DX2630" s="3"/>
      <c r="DY2630" s="3"/>
      <c r="DZ2630" s="3"/>
      <c r="EA2630" s="3"/>
      <c r="EB2630" s="3"/>
      <c r="EC2630" s="3"/>
      <c r="ED2630" s="3"/>
      <c r="EE2630" s="3"/>
      <c r="EF2630" s="3"/>
      <c r="EG2630" s="3"/>
    </row>
    <row r="2631" spans="1:137" ht="15.75" customHeight="1">
      <c r="A2631" s="15" t="s">
        <v>8325</v>
      </c>
      <c r="B2631" s="15" t="s">
        <v>8326</v>
      </c>
      <c r="C2631" s="16">
        <v>70104743</v>
      </c>
      <c r="D2631" s="15"/>
      <c r="E2631" s="15" t="s">
        <v>8327</v>
      </c>
      <c r="F2631" s="15"/>
      <c r="G2631" s="15" t="s">
        <v>91</v>
      </c>
      <c r="H2631" s="15" t="s">
        <v>216</v>
      </c>
      <c r="I2631" s="17">
        <f t="shared" si="18"/>
        <v>0</v>
      </c>
      <c r="J2631" s="17"/>
      <c r="K2631" s="17"/>
      <c r="L2631" s="17"/>
      <c r="M2631" s="17"/>
      <c r="N2631" s="17"/>
      <c r="O2631" s="17"/>
      <c r="P2631" s="17"/>
      <c r="Q2631" s="17"/>
      <c r="R2631" s="17"/>
      <c r="S2631" s="17"/>
      <c r="T2631" s="17"/>
      <c r="U2631" s="17"/>
      <c r="V2631" s="17"/>
      <c r="W2631" s="17"/>
      <c r="X2631" s="17"/>
      <c r="Y2631" s="17"/>
      <c r="Z2631" s="18">
        <f t="shared" si="1"/>
        <v>19</v>
      </c>
      <c r="AA2631" s="19"/>
      <c r="AB2631" s="19"/>
      <c r="AC2631" s="19"/>
      <c r="AD2631" s="19"/>
      <c r="AE2631" s="19"/>
      <c r="AF2631" s="19"/>
      <c r="AG2631" s="19">
        <v>19</v>
      </c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20">
        <f t="shared" si="3"/>
        <v>0</v>
      </c>
      <c r="AS2631" s="21"/>
      <c r="AT2631" s="21"/>
      <c r="AU2631" s="21"/>
      <c r="AV2631" s="21"/>
      <c r="AW2631" s="21"/>
      <c r="AX2631" s="21"/>
      <c r="AY2631" s="21"/>
      <c r="AZ2631" s="21"/>
      <c r="BA2631" s="21"/>
      <c r="BB2631" s="21"/>
      <c r="BC2631" s="21"/>
      <c r="BD2631" s="21"/>
      <c r="BE2631" s="21"/>
      <c r="BF2631" s="21"/>
      <c r="BG2631" s="21"/>
      <c r="BH2631" s="21"/>
      <c r="BI2631" s="21"/>
      <c r="BJ2631" s="22">
        <f t="shared" si="21"/>
        <v>0</v>
      </c>
      <c r="BK2631" s="21"/>
      <c r="BL2631" s="21"/>
      <c r="BM2631" s="21"/>
      <c r="BN2631" s="23">
        <f t="shared" si="7"/>
        <v>0</v>
      </c>
      <c r="BO2631" s="23"/>
      <c r="BP2631" s="23"/>
      <c r="BQ2631" s="23"/>
      <c r="BR2631" s="23"/>
      <c r="BS2631" s="23"/>
      <c r="BT2631" s="23"/>
      <c r="BU2631" s="23"/>
      <c r="BV2631" s="23"/>
      <c r="BW2631" s="23"/>
      <c r="BX2631" s="23"/>
      <c r="BY2631" s="23"/>
      <c r="BZ2631" s="23"/>
      <c r="CA2631" s="23"/>
      <c r="CB2631" s="23"/>
      <c r="CC2631" s="23"/>
      <c r="CD2631" s="23"/>
      <c r="CE2631" s="23"/>
      <c r="CF2631" s="21">
        <f t="shared" si="9"/>
        <v>0</v>
      </c>
      <c r="CG2631" s="21"/>
      <c r="CH2631" s="21"/>
      <c r="CI2631" s="21"/>
      <c r="CJ2631" s="21"/>
      <c r="CK2631" s="21"/>
      <c r="CL2631" s="21"/>
      <c r="CM2631" s="21"/>
      <c r="CN2631" s="21"/>
      <c r="CO2631" s="21"/>
      <c r="CP2631" s="21"/>
      <c r="CQ2631" s="21"/>
      <c r="CR2631" s="21"/>
      <c r="CS2631" s="21"/>
      <c r="CT2631" s="21"/>
      <c r="CU2631" s="21"/>
      <c r="CV2631" s="21"/>
      <c r="CW2631" s="21"/>
      <c r="CX2631" s="23">
        <f t="shared" si="11"/>
        <v>0</v>
      </c>
      <c r="CY2631" s="23"/>
      <c r="CZ2631" s="23"/>
      <c r="DA2631" s="23"/>
      <c r="DB2631" s="23"/>
      <c r="DC2631" s="23"/>
      <c r="DD2631" s="23"/>
      <c r="DE2631" s="22">
        <f t="shared" si="13"/>
        <v>0</v>
      </c>
      <c r="DF2631" s="21"/>
      <c r="DG2631" s="21"/>
      <c r="DH2631" s="21"/>
      <c r="DI2631" s="21"/>
      <c r="DJ2631" s="21"/>
      <c r="DK2631" s="24">
        <f t="shared" si="15"/>
        <v>0</v>
      </c>
      <c r="DL2631" s="23"/>
      <c r="DM2631" s="23"/>
      <c r="DN2631" s="3"/>
      <c r="DO2631" s="3"/>
      <c r="DP2631" s="3"/>
      <c r="DQ2631" s="3"/>
      <c r="DR2631" s="3"/>
      <c r="DS2631" s="3"/>
      <c r="DT2631" s="3"/>
      <c r="DU2631" s="3"/>
      <c r="DV2631" s="3"/>
      <c r="DW2631" s="3"/>
      <c r="DX2631" s="3"/>
      <c r="DY2631" s="3"/>
      <c r="DZ2631" s="3"/>
      <c r="EA2631" s="3"/>
      <c r="EB2631" s="3"/>
      <c r="EC2631" s="3"/>
      <c r="ED2631" s="3"/>
      <c r="EE2631" s="3"/>
      <c r="EF2631" s="3"/>
      <c r="EG2631" s="3"/>
    </row>
    <row r="2632" spans="1:137" ht="15.75" customHeight="1">
      <c r="A2632" s="15" t="s">
        <v>8328</v>
      </c>
      <c r="B2632" s="15" t="s">
        <v>8329</v>
      </c>
      <c r="C2632" s="16">
        <v>24240605</v>
      </c>
      <c r="D2632" s="15"/>
      <c r="E2632" s="15" t="s">
        <v>8330</v>
      </c>
      <c r="F2632" s="15"/>
      <c r="G2632" s="15" t="s">
        <v>91</v>
      </c>
      <c r="H2632" s="15" t="s">
        <v>258</v>
      </c>
      <c r="I2632" s="17">
        <f t="shared" si="18"/>
        <v>0</v>
      </c>
      <c r="J2632" s="17"/>
      <c r="K2632" s="17"/>
      <c r="L2632" s="17"/>
      <c r="M2632" s="17"/>
      <c r="N2632" s="17"/>
      <c r="O2632" s="17"/>
      <c r="P2632" s="17"/>
      <c r="Q2632" s="17"/>
      <c r="R2632" s="17"/>
      <c r="S2632" s="17"/>
      <c r="T2632" s="17"/>
      <c r="U2632" s="17"/>
      <c r="V2632" s="17"/>
      <c r="W2632" s="17"/>
      <c r="X2632" s="17"/>
      <c r="Y2632" s="17"/>
      <c r="Z2632" s="18">
        <f t="shared" si="1"/>
        <v>19</v>
      </c>
      <c r="AA2632" s="19"/>
      <c r="AB2632" s="19"/>
      <c r="AC2632" s="19"/>
      <c r="AD2632" s="19"/>
      <c r="AE2632" s="19"/>
      <c r="AF2632" s="19"/>
      <c r="AG2632" s="19">
        <v>19</v>
      </c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20">
        <f t="shared" si="3"/>
        <v>0</v>
      </c>
      <c r="AS2632" s="21"/>
      <c r="AT2632" s="21"/>
      <c r="AU2632" s="21"/>
      <c r="AV2632" s="21"/>
      <c r="AW2632" s="21"/>
      <c r="AX2632" s="21"/>
      <c r="AY2632" s="21"/>
      <c r="AZ2632" s="21"/>
      <c r="BA2632" s="21"/>
      <c r="BB2632" s="21"/>
      <c r="BC2632" s="21"/>
      <c r="BD2632" s="21"/>
      <c r="BE2632" s="21"/>
      <c r="BF2632" s="21"/>
      <c r="BG2632" s="21"/>
      <c r="BH2632" s="21"/>
      <c r="BI2632" s="21"/>
      <c r="BJ2632" s="22">
        <f t="shared" si="21"/>
        <v>0</v>
      </c>
      <c r="BK2632" s="21"/>
      <c r="BL2632" s="21"/>
      <c r="BM2632" s="21"/>
      <c r="BN2632" s="23">
        <f t="shared" si="7"/>
        <v>0</v>
      </c>
      <c r="BO2632" s="23"/>
      <c r="BP2632" s="23"/>
      <c r="BQ2632" s="23"/>
      <c r="BR2632" s="23"/>
      <c r="BS2632" s="23"/>
      <c r="BT2632" s="23"/>
      <c r="BU2632" s="23"/>
      <c r="BV2632" s="23"/>
      <c r="BW2632" s="23"/>
      <c r="BX2632" s="23"/>
      <c r="BY2632" s="23"/>
      <c r="BZ2632" s="23"/>
      <c r="CA2632" s="23"/>
      <c r="CB2632" s="23"/>
      <c r="CC2632" s="23"/>
      <c r="CD2632" s="23"/>
      <c r="CE2632" s="23"/>
      <c r="CF2632" s="21">
        <f t="shared" si="9"/>
        <v>0</v>
      </c>
      <c r="CG2632" s="21"/>
      <c r="CH2632" s="21"/>
      <c r="CI2632" s="21"/>
      <c r="CJ2632" s="21"/>
      <c r="CK2632" s="21"/>
      <c r="CL2632" s="21"/>
      <c r="CM2632" s="21"/>
      <c r="CN2632" s="21"/>
      <c r="CO2632" s="21"/>
      <c r="CP2632" s="21"/>
      <c r="CQ2632" s="21"/>
      <c r="CR2632" s="21"/>
      <c r="CS2632" s="21"/>
      <c r="CT2632" s="21"/>
      <c r="CU2632" s="21"/>
      <c r="CV2632" s="21"/>
      <c r="CW2632" s="21"/>
      <c r="CX2632" s="23">
        <f t="shared" si="11"/>
        <v>0</v>
      </c>
      <c r="CY2632" s="23"/>
      <c r="CZ2632" s="23"/>
      <c r="DA2632" s="23"/>
      <c r="DB2632" s="23"/>
      <c r="DC2632" s="23"/>
      <c r="DD2632" s="23"/>
      <c r="DE2632" s="22">
        <f t="shared" si="13"/>
        <v>0</v>
      </c>
      <c r="DF2632" s="21"/>
      <c r="DG2632" s="21"/>
      <c r="DH2632" s="21"/>
      <c r="DI2632" s="21"/>
      <c r="DJ2632" s="21"/>
      <c r="DK2632" s="24">
        <f t="shared" si="15"/>
        <v>0</v>
      </c>
      <c r="DL2632" s="23"/>
      <c r="DM2632" s="23"/>
      <c r="DN2632" s="3"/>
      <c r="DO2632" s="3"/>
      <c r="DP2632" s="3"/>
      <c r="DQ2632" s="3"/>
      <c r="DR2632" s="3"/>
      <c r="DS2632" s="3"/>
      <c r="DT2632" s="3"/>
      <c r="DU2632" s="3"/>
      <c r="DV2632" s="3"/>
      <c r="DW2632" s="3"/>
      <c r="DX2632" s="3"/>
      <c r="DY2632" s="3"/>
      <c r="DZ2632" s="3"/>
      <c r="EA2632" s="3"/>
      <c r="EB2632" s="3"/>
      <c r="EC2632" s="3"/>
      <c r="ED2632" s="3"/>
      <c r="EE2632" s="3"/>
      <c r="EF2632" s="3"/>
      <c r="EG2632" s="3"/>
    </row>
    <row r="2633" spans="1:137" ht="15.75" customHeight="1">
      <c r="A2633" s="15" t="s">
        <v>8331</v>
      </c>
      <c r="B2633" s="15" t="s">
        <v>8332</v>
      </c>
      <c r="C2633" s="16">
        <v>29044324</v>
      </c>
      <c r="D2633" s="15"/>
      <c r="E2633" s="15" t="s">
        <v>8333</v>
      </c>
      <c r="F2633" s="15"/>
      <c r="G2633" s="15" t="s">
        <v>91</v>
      </c>
      <c r="H2633" s="15" t="s">
        <v>174</v>
      </c>
      <c r="I2633" s="17">
        <f t="shared" si="18"/>
        <v>0</v>
      </c>
      <c r="J2633" s="17"/>
      <c r="K2633" s="17"/>
      <c r="L2633" s="17"/>
      <c r="M2633" s="17"/>
      <c r="N2633" s="17"/>
      <c r="O2633" s="17"/>
      <c r="P2633" s="17"/>
      <c r="Q2633" s="17"/>
      <c r="R2633" s="17"/>
      <c r="S2633" s="17"/>
      <c r="T2633" s="17"/>
      <c r="U2633" s="17"/>
      <c r="V2633" s="17"/>
      <c r="W2633" s="17"/>
      <c r="X2633" s="17"/>
      <c r="Y2633" s="17"/>
      <c r="Z2633" s="18">
        <f t="shared" si="1"/>
        <v>19</v>
      </c>
      <c r="AA2633" s="19"/>
      <c r="AB2633" s="19"/>
      <c r="AC2633" s="19"/>
      <c r="AD2633" s="19"/>
      <c r="AE2633" s="19"/>
      <c r="AF2633" s="19"/>
      <c r="AG2633" s="19">
        <v>19</v>
      </c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20">
        <f t="shared" si="3"/>
        <v>0</v>
      </c>
      <c r="AS2633" s="21"/>
      <c r="AT2633" s="21"/>
      <c r="AU2633" s="21"/>
      <c r="AV2633" s="21"/>
      <c r="AW2633" s="21"/>
      <c r="AX2633" s="21"/>
      <c r="AY2633" s="21"/>
      <c r="AZ2633" s="21"/>
      <c r="BA2633" s="21"/>
      <c r="BB2633" s="21"/>
      <c r="BC2633" s="21"/>
      <c r="BD2633" s="21"/>
      <c r="BE2633" s="21"/>
      <c r="BF2633" s="21"/>
      <c r="BG2633" s="21"/>
      <c r="BH2633" s="21"/>
      <c r="BI2633" s="21"/>
      <c r="BJ2633" s="22">
        <f t="shared" si="21"/>
        <v>0</v>
      </c>
      <c r="BK2633" s="21"/>
      <c r="BL2633" s="21"/>
      <c r="BM2633" s="21"/>
      <c r="BN2633" s="23">
        <f t="shared" si="7"/>
        <v>0</v>
      </c>
      <c r="BO2633" s="23"/>
      <c r="BP2633" s="23"/>
      <c r="BQ2633" s="23"/>
      <c r="BR2633" s="23"/>
      <c r="BS2633" s="23"/>
      <c r="BT2633" s="23"/>
      <c r="BU2633" s="23"/>
      <c r="BV2633" s="23"/>
      <c r="BW2633" s="23"/>
      <c r="BX2633" s="23"/>
      <c r="BY2633" s="23"/>
      <c r="BZ2633" s="23"/>
      <c r="CA2633" s="23"/>
      <c r="CB2633" s="23"/>
      <c r="CC2633" s="23"/>
      <c r="CD2633" s="23"/>
      <c r="CE2633" s="23"/>
      <c r="CF2633" s="21">
        <f t="shared" si="9"/>
        <v>0</v>
      </c>
      <c r="CG2633" s="21"/>
      <c r="CH2633" s="21"/>
      <c r="CI2633" s="21"/>
      <c r="CJ2633" s="21"/>
      <c r="CK2633" s="21"/>
      <c r="CL2633" s="21"/>
      <c r="CM2633" s="21"/>
      <c r="CN2633" s="21"/>
      <c r="CO2633" s="21"/>
      <c r="CP2633" s="21"/>
      <c r="CQ2633" s="21"/>
      <c r="CR2633" s="21"/>
      <c r="CS2633" s="21"/>
      <c r="CT2633" s="21"/>
      <c r="CU2633" s="21"/>
      <c r="CV2633" s="21"/>
      <c r="CW2633" s="21"/>
      <c r="CX2633" s="23">
        <f t="shared" si="11"/>
        <v>0</v>
      </c>
      <c r="CY2633" s="23"/>
      <c r="CZ2633" s="23"/>
      <c r="DA2633" s="23"/>
      <c r="DB2633" s="23"/>
      <c r="DC2633" s="23"/>
      <c r="DD2633" s="23"/>
      <c r="DE2633" s="22">
        <f t="shared" si="13"/>
        <v>0</v>
      </c>
      <c r="DF2633" s="21"/>
      <c r="DG2633" s="21"/>
      <c r="DH2633" s="21"/>
      <c r="DI2633" s="21"/>
      <c r="DJ2633" s="21"/>
      <c r="DK2633" s="24">
        <f t="shared" si="15"/>
        <v>0</v>
      </c>
      <c r="DL2633" s="23"/>
      <c r="DM2633" s="23"/>
      <c r="DN2633" s="3"/>
      <c r="DO2633" s="3"/>
      <c r="DP2633" s="3"/>
      <c r="DQ2633" s="3"/>
      <c r="DR2633" s="3"/>
      <c r="DS2633" s="3"/>
      <c r="DT2633" s="3"/>
      <c r="DU2633" s="3"/>
      <c r="DV2633" s="3"/>
      <c r="DW2633" s="3"/>
      <c r="DX2633" s="3"/>
      <c r="DY2633" s="3"/>
      <c r="DZ2633" s="3"/>
      <c r="EA2633" s="3"/>
      <c r="EB2633" s="3"/>
      <c r="EC2633" s="3"/>
      <c r="ED2633" s="3"/>
      <c r="EE2633" s="3"/>
      <c r="EF2633" s="3"/>
      <c r="EG2633" s="3"/>
    </row>
    <row r="2634" spans="1:137" ht="15.75" customHeight="1">
      <c r="A2634" s="15" t="s">
        <v>8334</v>
      </c>
      <c r="B2634" s="15" t="s">
        <v>8335</v>
      </c>
      <c r="C2634" s="16">
        <v>24216178</v>
      </c>
      <c r="D2634" s="15"/>
      <c r="E2634" s="15" t="s">
        <v>8336</v>
      </c>
      <c r="F2634" s="15"/>
      <c r="G2634" s="15" t="s">
        <v>91</v>
      </c>
      <c r="H2634" s="15" t="s">
        <v>57</v>
      </c>
      <c r="I2634" s="17">
        <f t="shared" si="18"/>
        <v>0</v>
      </c>
      <c r="J2634" s="17"/>
      <c r="K2634" s="17"/>
      <c r="L2634" s="17"/>
      <c r="M2634" s="17"/>
      <c r="N2634" s="17"/>
      <c r="O2634" s="17"/>
      <c r="P2634" s="17"/>
      <c r="Q2634" s="17"/>
      <c r="R2634" s="17"/>
      <c r="S2634" s="17"/>
      <c r="T2634" s="17"/>
      <c r="U2634" s="17"/>
      <c r="V2634" s="17"/>
      <c r="W2634" s="17"/>
      <c r="X2634" s="17"/>
      <c r="Y2634" s="17"/>
      <c r="Z2634" s="18">
        <f t="shared" si="1"/>
        <v>19</v>
      </c>
      <c r="AA2634" s="19"/>
      <c r="AB2634" s="19"/>
      <c r="AC2634" s="19"/>
      <c r="AD2634" s="19"/>
      <c r="AE2634" s="19"/>
      <c r="AF2634" s="19"/>
      <c r="AG2634" s="19">
        <v>19</v>
      </c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20">
        <f t="shared" si="3"/>
        <v>0</v>
      </c>
      <c r="AS2634" s="21"/>
      <c r="AT2634" s="21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21"/>
      <c r="BE2634" s="21"/>
      <c r="BF2634" s="21"/>
      <c r="BG2634" s="21"/>
      <c r="BH2634" s="21"/>
      <c r="BI2634" s="21"/>
      <c r="BJ2634" s="22">
        <f t="shared" si="21"/>
        <v>0</v>
      </c>
      <c r="BK2634" s="21"/>
      <c r="BL2634" s="21"/>
      <c r="BM2634" s="21"/>
      <c r="BN2634" s="23">
        <f t="shared" si="7"/>
        <v>0</v>
      </c>
      <c r="BO2634" s="23"/>
      <c r="BP2634" s="23"/>
      <c r="BQ2634" s="23"/>
      <c r="BR2634" s="23"/>
      <c r="BS2634" s="23"/>
      <c r="BT2634" s="23"/>
      <c r="BU2634" s="23"/>
      <c r="BV2634" s="23"/>
      <c r="BW2634" s="23"/>
      <c r="BX2634" s="23"/>
      <c r="BY2634" s="23"/>
      <c r="BZ2634" s="23"/>
      <c r="CA2634" s="23"/>
      <c r="CB2634" s="23"/>
      <c r="CC2634" s="23"/>
      <c r="CD2634" s="23"/>
      <c r="CE2634" s="23"/>
      <c r="CF2634" s="21">
        <f t="shared" si="9"/>
        <v>0</v>
      </c>
      <c r="CG2634" s="21"/>
      <c r="CH2634" s="21"/>
      <c r="CI2634" s="21"/>
      <c r="CJ2634" s="21"/>
      <c r="CK2634" s="21"/>
      <c r="CL2634" s="21"/>
      <c r="CM2634" s="21"/>
      <c r="CN2634" s="21"/>
      <c r="CO2634" s="21"/>
      <c r="CP2634" s="21"/>
      <c r="CQ2634" s="21"/>
      <c r="CR2634" s="21"/>
      <c r="CS2634" s="21"/>
      <c r="CT2634" s="21"/>
      <c r="CU2634" s="21"/>
      <c r="CV2634" s="21"/>
      <c r="CW2634" s="21"/>
      <c r="CX2634" s="23">
        <f t="shared" si="11"/>
        <v>0</v>
      </c>
      <c r="CY2634" s="23"/>
      <c r="CZ2634" s="23"/>
      <c r="DA2634" s="23"/>
      <c r="DB2634" s="23"/>
      <c r="DC2634" s="23"/>
      <c r="DD2634" s="23"/>
      <c r="DE2634" s="22">
        <f t="shared" si="13"/>
        <v>0</v>
      </c>
      <c r="DF2634" s="21"/>
      <c r="DG2634" s="21"/>
      <c r="DH2634" s="21"/>
      <c r="DI2634" s="21"/>
      <c r="DJ2634" s="21"/>
      <c r="DK2634" s="24">
        <f t="shared" si="15"/>
        <v>0</v>
      </c>
      <c r="DL2634" s="23"/>
      <c r="DM2634" s="23"/>
      <c r="DN2634" s="3"/>
      <c r="DO2634" s="3"/>
      <c r="DP2634" s="3"/>
      <c r="DQ2634" s="3"/>
      <c r="DR2634" s="3"/>
      <c r="DS2634" s="3"/>
      <c r="DT2634" s="3"/>
      <c r="DU2634" s="3"/>
      <c r="DV2634" s="3"/>
      <c r="DW2634" s="3"/>
      <c r="DX2634" s="3"/>
      <c r="DY2634" s="3"/>
      <c r="DZ2634" s="3"/>
      <c r="EA2634" s="3"/>
      <c r="EB2634" s="3"/>
      <c r="EC2634" s="3"/>
      <c r="ED2634" s="3"/>
      <c r="EE2634" s="3"/>
      <c r="EF2634" s="3"/>
      <c r="EG2634" s="3"/>
    </row>
    <row r="2635" spans="1:137" ht="15.75" customHeight="1">
      <c r="A2635" s="15" t="s">
        <v>8337</v>
      </c>
      <c r="B2635" s="15" t="s">
        <v>8338</v>
      </c>
      <c r="C2635" s="16">
        <v>24302694</v>
      </c>
      <c r="D2635" s="15"/>
      <c r="E2635" s="15" t="s">
        <v>8339</v>
      </c>
      <c r="F2635" s="15"/>
      <c r="G2635" s="15" t="s">
        <v>91</v>
      </c>
      <c r="H2635" s="15" t="s">
        <v>216</v>
      </c>
      <c r="I2635" s="17">
        <f t="shared" si="18"/>
        <v>0</v>
      </c>
      <c r="J2635" s="17"/>
      <c r="K2635" s="17"/>
      <c r="L2635" s="17"/>
      <c r="M2635" s="17"/>
      <c r="N2635" s="17"/>
      <c r="O2635" s="17"/>
      <c r="P2635" s="17"/>
      <c r="Q2635" s="17"/>
      <c r="R2635" s="17"/>
      <c r="S2635" s="17"/>
      <c r="T2635" s="17"/>
      <c r="U2635" s="17"/>
      <c r="V2635" s="17"/>
      <c r="W2635" s="17"/>
      <c r="X2635" s="17"/>
      <c r="Y2635" s="17"/>
      <c r="Z2635" s="18">
        <f t="shared" si="1"/>
        <v>19</v>
      </c>
      <c r="AA2635" s="19"/>
      <c r="AB2635" s="19"/>
      <c r="AC2635" s="19"/>
      <c r="AD2635" s="19"/>
      <c r="AE2635" s="19"/>
      <c r="AF2635" s="19"/>
      <c r="AG2635" s="19">
        <v>19</v>
      </c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20">
        <f t="shared" si="3"/>
        <v>0</v>
      </c>
      <c r="AS2635" s="21"/>
      <c r="AT2635" s="21"/>
      <c r="AU2635" s="21"/>
      <c r="AV2635" s="21"/>
      <c r="AW2635" s="21"/>
      <c r="AX2635" s="21"/>
      <c r="AY2635" s="21"/>
      <c r="AZ2635" s="21"/>
      <c r="BA2635" s="21"/>
      <c r="BB2635" s="21"/>
      <c r="BC2635" s="21"/>
      <c r="BD2635" s="21"/>
      <c r="BE2635" s="21"/>
      <c r="BF2635" s="21"/>
      <c r="BG2635" s="21"/>
      <c r="BH2635" s="21"/>
      <c r="BI2635" s="21"/>
      <c r="BJ2635" s="22">
        <f t="shared" si="21"/>
        <v>0</v>
      </c>
      <c r="BK2635" s="21"/>
      <c r="BL2635" s="21"/>
      <c r="BM2635" s="21"/>
      <c r="BN2635" s="23">
        <f t="shared" si="7"/>
        <v>0</v>
      </c>
      <c r="BO2635" s="23"/>
      <c r="BP2635" s="23"/>
      <c r="BQ2635" s="23"/>
      <c r="BR2635" s="23"/>
      <c r="BS2635" s="23"/>
      <c r="BT2635" s="23"/>
      <c r="BU2635" s="23"/>
      <c r="BV2635" s="23"/>
      <c r="BW2635" s="23"/>
      <c r="BX2635" s="23"/>
      <c r="BY2635" s="23"/>
      <c r="BZ2635" s="23"/>
      <c r="CA2635" s="23"/>
      <c r="CB2635" s="23"/>
      <c r="CC2635" s="23"/>
      <c r="CD2635" s="23"/>
      <c r="CE2635" s="23"/>
      <c r="CF2635" s="21">
        <f t="shared" si="9"/>
        <v>0</v>
      </c>
      <c r="CG2635" s="21"/>
      <c r="CH2635" s="21"/>
      <c r="CI2635" s="21"/>
      <c r="CJ2635" s="21"/>
      <c r="CK2635" s="21"/>
      <c r="CL2635" s="21"/>
      <c r="CM2635" s="21"/>
      <c r="CN2635" s="21"/>
      <c r="CO2635" s="21"/>
      <c r="CP2635" s="21"/>
      <c r="CQ2635" s="21"/>
      <c r="CR2635" s="21"/>
      <c r="CS2635" s="21"/>
      <c r="CT2635" s="21"/>
      <c r="CU2635" s="21"/>
      <c r="CV2635" s="21"/>
      <c r="CW2635" s="21"/>
      <c r="CX2635" s="23">
        <f t="shared" si="11"/>
        <v>0</v>
      </c>
      <c r="CY2635" s="23"/>
      <c r="CZ2635" s="23"/>
      <c r="DA2635" s="23"/>
      <c r="DB2635" s="23"/>
      <c r="DC2635" s="23"/>
      <c r="DD2635" s="23"/>
      <c r="DE2635" s="22">
        <f t="shared" si="13"/>
        <v>0</v>
      </c>
      <c r="DF2635" s="21"/>
      <c r="DG2635" s="21"/>
      <c r="DH2635" s="21"/>
      <c r="DI2635" s="21"/>
      <c r="DJ2635" s="21"/>
      <c r="DK2635" s="24">
        <f t="shared" si="15"/>
        <v>0</v>
      </c>
      <c r="DL2635" s="23"/>
      <c r="DM2635" s="23"/>
      <c r="DN2635" s="3"/>
      <c r="DO2635" s="3"/>
      <c r="DP2635" s="3"/>
      <c r="DQ2635" s="3"/>
      <c r="DR2635" s="3"/>
      <c r="DS2635" s="3"/>
      <c r="DT2635" s="3"/>
      <c r="DU2635" s="3"/>
      <c r="DV2635" s="3"/>
      <c r="DW2635" s="3"/>
      <c r="DX2635" s="3"/>
      <c r="DY2635" s="3"/>
      <c r="DZ2635" s="3"/>
      <c r="EA2635" s="3"/>
      <c r="EB2635" s="3"/>
      <c r="EC2635" s="3"/>
      <c r="ED2635" s="3"/>
      <c r="EE2635" s="3"/>
      <c r="EF2635" s="3"/>
      <c r="EG2635" s="3"/>
    </row>
    <row r="2636" spans="1:137" ht="15.75" customHeight="1">
      <c r="A2636" s="15" t="s">
        <v>8340</v>
      </c>
      <c r="B2636" s="15" t="s">
        <v>8341</v>
      </c>
      <c r="C2636" s="16">
        <v>40603563</v>
      </c>
      <c r="D2636" s="15"/>
      <c r="E2636" s="15" t="s">
        <v>1639</v>
      </c>
      <c r="F2636" s="15"/>
      <c r="G2636" s="15" t="s">
        <v>91</v>
      </c>
      <c r="H2636" s="15" t="s">
        <v>80</v>
      </c>
      <c r="I2636" s="17">
        <f t="shared" si="18"/>
        <v>0</v>
      </c>
      <c r="J2636" s="17"/>
      <c r="K2636" s="17"/>
      <c r="L2636" s="17"/>
      <c r="M2636" s="17"/>
      <c r="N2636" s="17"/>
      <c r="O2636" s="17"/>
      <c r="P2636" s="17"/>
      <c r="Q2636" s="17"/>
      <c r="R2636" s="17"/>
      <c r="S2636" s="17"/>
      <c r="T2636" s="17"/>
      <c r="U2636" s="17"/>
      <c r="V2636" s="17"/>
      <c r="W2636" s="17"/>
      <c r="X2636" s="17"/>
      <c r="Y2636" s="17"/>
      <c r="Z2636" s="18">
        <f t="shared" si="1"/>
        <v>19</v>
      </c>
      <c r="AA2636" s="19"/>
      <c r="AB2636" s="19"/>
      <c r="AC2636" s="19"/>
      <c r="AD2636" s="19"/>
      <c r="AE2636" s="19"/>
      <c r="AF2636" s="19"/>
      <c r="AG2636" s="19">
        <v>19</v>
      </c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20">
        <f t="shared" si="3"/>
        <v>0</v>
      </c>
      <c r="AS2636" s="21"/>
      <c r="AT2636" s="21"/>
      <c r="AU2636" s="21"/>
      <c r="AV2636" s="21"/>
      <c r="AW2636" s="21"/>
      <c r="AX2636" s="21"/>
      <c r="AY2636" s="21"/>
      <c r="AZ2636" s="21"/>
      <c r="BA2636" s="21"/>
      <c r="BB2636" s="21"/>
      <c r="BC2636" s="21"/>
      <c r="BD2636" s="21"/>
      <c r="BE2636" s="21"/>
      <c r="BF2636" s="21"/>
      <c r="BG2636" s="21"/>
      <c r="BH2636" s="21"/>
      <c r="BI2636" s="21"/>
      <c r="BJ2636" s="22">
        <f t="shared" si="21"/>
        <v>0</v>
      </c>
      <c r="BK2636" s="21"/>
      <c r="BL2636" s="21"/>
      <c r="BM2636" s="21"/>
      <c r="BN2636" s="23">
        <f t="shared" si="7"/>
        <v>0</v>
      </c>
      <c r="BO2636" s="23"/>
      <c r="BP2636" s="23"/>
      <c r="BQ2636" s="23"/>
      <c r="BR2636" s="23"/>
      <c r="BS2636" s="23"/>
      <c r="BT2636" s="23"/>
      <c r="BU2636" s="23"/>
      <c r="BV2636" s="23"/>
      <c r="BW2636" s="23"/>
      <c r="BX2636" s="23"/>
      <c r="BY2636" s="23"/>
      <c r="BZ2636" s="23"/>
      <c r="CA2636" s="23"/>
      <c r="CB2636" s="23"/>
      <c r="CC2636" s="23"/>
      <c r="CD2636" s="23"/>
      <c r="CE2636" s="23"/>
      <c r="CF2636" s="21">
        <f t="shared" si="9"/>
        <v>0</v>
      </c>
      <c r="CG2636" s="21"/>
      <c r="CH2636" s="21"/>
      <c r="CI2636" s="21"/>
      <c r="CJ2636" s="21"/>
      <c r="CK2636" s="21"/>
      <c r="CL2636" s="21"/>
      <c r="CM2636" s="21"/>
      <c r="CN2636" s="21"/>
      <c r="CO2636" s="21"/>
      <c r="CP2636" s="21"/>
      <c r="CQ2636" s="21"/>
      <c r="CR2636" s="21"/>
      <c r="CS2636" s="21"/>
      <c r="CT2636" s="21"/>
      <c r="CU2636" s="21"/>
      <c r="CV2636" s="21"/>
      <c r="CW2636" s="21"/>
      <c r="CX2636" s="23">
        <f t="shared" si="11"/>
        <v>0</v>
      </c>
      <c r="CY2636" s="23"/>
      <c r="CZ2636" s="23"/>
      <c r="DA2636" s="23"/>
      <c r="DB2636" s="23"/>
      <c r="DC2636" s="23"/>
      <c r="DD2636" s="23"/>
      <c r="DE2636" s="22">
        <f t="shared" si="13"/>
        <v>0</v>
      </c>
      <c r="DF2636" s="21"/>
      <c r="DG2636" s="21"/>
      <c r="DH2636" s="21"/>
      <c r="DI2636" s="21"/>
      <c r="DJ2636" s="21"/>
      <c r="DK2636" s="24">
        <f t="shared" si="15"/>
        <v>0</v>
      </c>
      <c r="DL2636" s="23"/>
      <c r="DM2636" s="23"/>
      <c r="DN2636" s="3"/>
      <c r="DO2636" s="3"/>
      <c r="DP2636" s="3"/>
      <c r="DQ2636" s="3"/>
      <c r="DR2636" s="3"/>
      <c r="DS2636" s="3"/>
      <c r="DT2636" s="3"/>
      <c r="DU2636" s="3"/>
      <c r="DV2636" s="3"/>
      <c r="DW2636" s="3"/>
      <c r="DX2636" s="3"/>
      <c r="DY2636" s="3"/>
      <c r="DZ2636" s="3"/>
      <c r="EA2636" s="3"/>
      <c r="EB2636" s="3"/>
      <c r="EC2636" s="3"/>
      <c r="ED2636" s="3"/>
      <c r="EE2636" s="3"/>
      <c r="EF2636" s="3"/>
      <c r="EG2636" s="3"/>
    </row>
    <row r="2637" spans="1:137" ht="15.75" customHeight="1">
      <c r="A2637" s="15" t="s">
        <v>8342</v>
      </c>
      <c r="B2637" s="15" t="s">
        <v>8343</v>
      </c>
      <c r="C2637" s="16" t="s">
        <v>8344</v>
      </c>
      <c r="D2637" s="15"/>
      <c r="E2637" s="15" t="s">
        <v>8345</v>
      </c>
      <c r="F2637" s="15"/>
      <c r="G2637" s="15" t="s">
        <v>91</v>
      </c>
      <c r="H2637" s="15" t="s">
        <v>8346</v>
      </c>
      <c r="I2637" s="17">
        <f t="shared" si="18"/>
        <v>0</v>
      </c>
      <c r="J2637" s="17"/>
      <c r="K2637" s="17"/>
      <c r="L2637" s="17"/>
      <c r="M2637" s="17"/>
      <c r="N2637" s="17"/>
      <c r="O2637" s="17"/>
      <c r="P2637" s="17"/>
      <c r="Q2637" s="17"/>
      <c r="R2637" s="17"/>
      <c r="S2637" s="17"/>
      <c r="T2637" s="17"/>
      <c r="U2637" s="17"/>
      <c r="V2637" s="17"/>
      <c r="W2637" s="17"/>
      <c r="X2637" s="17"/>
      <c r="Y2637" s="17"/>
      <c r="Z2637" s="18">
        <f t="shared" si="1"/>
        <v>19</v>
      </c>
      <c r="AA2637" s="19"/>
      <c r="AB2637" s="19"/>
      <c r="AC2637" s="19"/>
      <c r="AD2637" s="19"/>
      <c r="AE2637" s="19"/>
      <c r="AF2637" s="19"/>
      <c r="AG2637" s="19">
        <v>19</v>
      </c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20">
        <f t="shared" si="3"/>
        <v>0</v>
      </c>
      <c r="AS2637" s="21"/>
      <c r="AT2637" s="21"/>
      <c r="AU2637" s="21"/>
      <c r="AV2637" s="21"/>
      <c r="AW2637" s="21"/>
      <c r="AX2637" s="21"/>
      <c r="AY2637" s="21"/>
      <c r="AZ2637" s="21"/>
      <c r="BA2637" s="21"/>
      <c r="BB2637" s="21"/>
      <c r="BC2637" s="21"/>
      <c r="BD2637" s="21"/>
      <c r="BE2637" s="21"/>
      <c r="BF2637" s="21"/>
      <c r="BG2637" s="21"/>
      <c r="BH2637" s="21"/>
      <c r="BI2637" s="21"/>
      <c r="BJ2637" s="22">
        <f t="shared" si="21"/>
        <v>0</v>
      </c>
      <c r="BK2637" s="21"/>
      <c r="BL2637" s="21"/>
      <c r="BM2637" s="21"/>
      <c r="BN2637" s="23">
        <f t="shared" si="7"/>
        <v>0</v>
      </c>
      <c r="BO2637" s="23"/>
      <c r="BP2637" s="23"/>
      <c r="BQ2637" s="23"/>
      <c r="BR2637" s="23"/>
      <c r="BS2637" s="23"/>
      <c r="BT2637" s="23"/>
      <c r="BU2637" s="23"/>
      <c r="BV2637" s="23"/>
      <c r="BW2637" s="23"/>
      <c r="BX2637" s="23"/>
      <c r="BY2637" s="23"/>
      <c r="BZ2637" s="23"/>
      <c r="CA2637" s="23"/>
      <c r="CB2637" s="23"/>
      <c r="CC2637" s="23"/>
      <c r="CD2637" s="23"/>
      <c r="CE2637" s="23"/>
      <c r="CF2637" s="21">
        <f t="shared" si="9"/>
        <v>0</v>
      </c>
      <c r="CG2637" s="21"/>
      <c r="CH2637" s="21"/>
      <c r="CI2637" s="21"/>
      <c r="CJ2637" s="21"/>
      <c r="CK2637" s="21"/>
      <c r="CL2637" s="21"/>
      <c r="CM2637" s="21"/>
      <c r="CN2637" s="21"/>
      <c r="CO2637" s="21"/>
      <c r="CP2637" s="21"/>
      <c r="CQ2637" s="21"/>
      <c r="CR2637" s="21"/>
      <c r="CS2637" s="21"/>
      <c r="CT2637" s="21"/>
      <c r="CU2637" s="21"/>
      <c r="CV2637" s="21"/>
      <c r="CW2637" s="21"/>
      <c r="CX2637" s="23">
        <f t="shared" si="11"/>
        <v>0</v>
      </c>
      <c r="CY2637" s="23"/>
      <c r="CZ2637" s="23"/>
      <c r="DA2637" s="23"/>
      <c r="DB2637" s="23"/>
      <c r="DC2637" s="23"/>
      <c r="DD2637" s="23"/>
      <c r="DE2637" s="22">
        <f t="shared" si="13"/>
        <v>0</v>
      </c>
      <c r="DF2637" s="21"/>
      <c r="DG2637" s="21"/>
      <c r="DH2637" s="21"/>
      <c r="DI2637" s="21"/>
      <c r="DJ2637" s="21"/>
      <c r="DK2637" s="24">
        <f t="shared" si="15"/>
        <v>0</v>
      </c>
      <c r="DL2637" s="23"/>
      <c r="DM2637" s="23"/>
      <c r="DN2637" s="3"/>
      <c r="DO2637" s="3"/>
      <c r="DP2637" s="3"/>
      <c r="DQ2637" s="3"/>
      <c r="DR2637" s="3"/>
      <c r="DS2637" s="3"/>
      <c r="DT2637" s="3"/>
      <c r="DU2637" s="3"/>
      <c r="DV2637" s="3"/>
      <c r="DW2637" s="3"/>
      <c r="DX2637" s="3"/>
      <c r="DY2637" s="3"/>
      <c r="DZ2637" s="3"/>
      <c r="EA2637" s="3"/>
      <c r="EB2637" s="3"/>
      <c r="EC2637" s="3"/>
      <c r="ED2637" s="3"/>
      <c r="EE2637" s="3"/>
      <c r="EF2637" s="3"/>
      <c r="EG2637" s="3"/>
    </row>
    <row r="2638" spans="1:137" ht="15.75" customHeight="1">
      <c r="A2638" s="15" t="s">
        <v>8347</v>
      </c>
      <c r="B2638" s="15" t="s">
        <v>8348</v>
      </c>
      <c r="C2638" s="16" t="s">
        <v>8349</v>
      </c>
      <c r="D2638" s="15"/>
      <c r="E2638" s="15" t="s">
        <v>8350</v>
      </c>
      <c r="F2638" s="15"/>
      <c r="G2638" s="15" t="s">
        <v>91</v>
      </c>
      <c r="H2638" s="15" t="s">
        <v>216</v>
      </c>
      <c r="I2638" s="17">
        <f t="shared" si="18"/>
        <v>0</v>
      </c>
      <c r="J2638" s="17"/>
      <c r="K2638" s="17"/>
      <c r="L2638" s="17"/>
      <c r="M2638" s="17"/>
      <c r="N2638" s="17"/>
      <c r="O2638" s="17"/>
      <c r="P2638" s="17"/>
      <c r="Q2638" s="17"/>
      <c r="R2638" s="17"/>
      <c r="S2638" s="17"/>
      <c r="T2638" s="17"/>
      <c r="U2638" s="17"/>
      <c r="V2638" s="17"/>
      <c r="W2638" s="17"/>
      <c r="X2638" s="17"/>
      <c r="Y2638" s="17"/>
      <c r="Z2638" s="18">
        <f t="shared" si="1"/>
        <v>19</v>
      </c>
      <c r="AA2638" s="19"/>
      <c r="AB2638" s="19"/>
      <c r="AC2638" s="19"/>
      <c r="AD2638" s="19"/>
      <c r="AE2638" s="19"/>
      <c r="AF2638" s="19"/>
      <c r="AG2638" s="19">
        <v>19</v>
      </c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20">
        <f t="shared" si="3"/>
        <v>0</v>
      </c>
      <c r="AS2638" s="21"/>
      <c r="AT2638" s="21"/>
      <c r="AU2638" s="21"/>
      <c r="AV2638" s="21"/>
      <c r="AW2638" s="21"/>
      <c r="AX2638" s="21"/>
      <c r="AY2638" s="21"/>
      <c r="AZ2638" s="21"/>
      <c r="BA2638" s="21"/>
      <c r="BB2638" s="21"/>
      <c r="BC2638" s="21"/>
      <c r="BD2638" s="21"/>
      <c r="BE2638" s="21"/>
      <c r="BF2638" s="21"/>
      <c r="BG2638" s="21"/>
      <c r="BH2638" s="21"/>
      <c r="BI2638" s="21"/>
      <c r="BJ2638" s="22">
        <f t="shared" si="21"/>
        <v>0</v>
      </c>
      <c r="BK2638" s="21"/>
      <c r="BL2638" s="21"/>
      <c r="BM2638" s="21"/>
      <c r="BN2638" s="23">
        <f t="shared" si="7"/>
        <v>0</v>
      </c>
      <c r="BO2638" s="23"/>
      <c r="BP2638" s="23"/>
      <c r="BQ2638" s="23"/>
      <c r="BR2638" s="23"/>
      <c r="BS2638" s="23"/>
      <c r="BT2638" s="23"/>
      <c r="BU2638" s="23"/>
      <c r="BV2638" s="23"/>
      <c r="BW2638" s="23"/>
      <c r="BX2638" s="23"/>
      <c r="BY2638" s="23"/>
      <c r="BZ2638" s="23"/>
      <c r="CA2638" s="23"/>
      <c r="CB2638" s="23"/>
      <c r="CC2638" s="23"/>
      <c r="CD2638" s="23"/>
      <c r="CE2638" s="23"/>
      <c r="CF2638" s="21">
        <f t="shared" si="9"/>
        <v>0</v>
      </c>
      <c r="CG2638" s="21"/>
      <c r="CH2638" s="21"/>
      <c r="CI2638" s="21"/>
      <c r="CJ2638" s="21"/>
      <c r="CK2638" s="21"/>
      <c r="CL2638" s="21"/>
      <c r="CM2638" s="21"/>
      <c r="CN2638" s="21"/>
      <c r="CO2638" s="21"/>
      <c r="CP2638" s="21"/>
      <c r="CQ2638" s="21"/>
      <c r="CR2638" s="21"/>
      <c r="CS2638" s="21"/>
      <c r="CT2638" s="21"/>
      <c r="CU2638" s="21"/>
      <c r="CV2638" s="21"/>
      <c r="CW2638" s="21"/>
      <c r="CX2638" s="23">
        <f t="shared" si="11"/>
        <v>0</v>
      </c>
      <c r="CY2638" s="23"/>
      <c r="CZ2638" s="23"/>
      <c r="DA2638" s="23"/>
      <c r="DB2638" s="23"/>
      <c r="DC2638" s="23"/>
      <c r="DD2638" s="23"/>
      <c r="DE2638" s="22">
        <f t="shared" si="13"/>
        <v>0</v>
      </c>
      <c r="DF2638" s="21"/>
      <c r="DG2638" s="21"/>
      <c r="DH2638" s="21"/>
      <c r="DI2638" s="21"/>
      <c r="DJ2638" s="21"/>
      <c r="DK2638" s="24">
        <f t="shared" si="15"/>
        <v>0</v>
      </c>
      <c r="DL2638" s="23"/>
      <c r="DM2638" s="23"/>
      <c r="DN2638" s="3"/>
      <c r="DO2638" s="3"/>
      <c r="DP2638" s="3"/>
      <c r="DQ2638" s="3"/>
      <c r="DR2638" s="3"/>
      <c r="DS2638" s="3"/>
      <c r="DT2638" s="3"/>
      <c r="DU2638" s="3"/>
      <c r="DV2638" s="3"/>
      <c r="DW2638" s="3"/>
      <c r="DX2638" s="3"/>
      <c r="DY2638" s="3"/>
      <c r="DZ2638" s="3"/>
      <c r="EA2638" s="3"/>
      <c r="EB2638" s="3"/>
      <c r="EC2638" s="3"/>
      <c r="ED2638" s="3"/>
      <c r="EE2638" s="3"/>
      <c r="EF2638" s="3"/>
      <c r="EG2638" s="3"/>
    </row>
    <row r="2639" spans="1:137" ht="15.75" customHeight="1">
      <c r="A2639" s="15" t="s">
        <v>8351</v>
      </c>
      <c r="B2639" s="15" t="s">
        <v>8352</v>
      </c>
      <c r="C2639" s="16" t="s">
        <v>8353</v>
      </c>
      <c r="D2639" s="15"/>
      <c r="E2639" s="15" t="s">
        <v>8354</v>
      </c>
      <c r="F2639" s="15"/>
      <c r="G2639" s="15" t="s">
        <v>91</v>
      </c>
      <c r="H2639" s="15" t="s">
        <v>76</v>
      </c>
      <c r="I2639" s="17">
        <f t="shared" si="18"/>
        <v>0</v>
      </c>
      <c r="J2639" s="17"/>
      <c r="K2639" s="17"/>
      <c r="L2639" s="17"/>
      <c r="M2639" s="17"/>
      <c r="N2639" s="17"/>
      <c r="O2639" s="17"/>
      <c r="P2639" s="17"/>
      <c r="Q2639" s="17"/>
      <c r="R2639" s="17"/>
      <c r="S2639" s="17"/>
      <c r="T2639" s="17"/>
      <c r="U2639" s="17"/>
      <c r="V2639" s="17"/>
      <c r="W2639" s="17"/>
      <c r="X2639" s="17"/>
      <c r="Y2639" s="17"/>
      <c r="Z2639" s="18">
        <f t="shared" si="1"/>
        <v>19</v>
      </c>
      <c r="AA2639" s="19"/>
      <c r="AB2639" s="19"/>
      <c r="AC2639" s="19"/>
      <c r="AD2639" s="19"/>
      <c r="AE2639" s="19"/>
      <c r="AF2639" s="19"/>
      <c r="AG2639" s="19">
        <v>19</v>
      </c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20">
        <f t="shared" si="3"/>
        <v>0</v>
      </c>
      <c r="AS2639" s="21"/>
      <c r="AT2639" s="21"/>
      <c r="AU2639" s="21"/>
      <c r="AV2639" s="21"/>
      <c r="AW2639" s="21"/>
      <c r="AX2639" s="21"/>
      <c r="AY2639" s="21"/>
      <c r="AZ2639" s="21"/>
      <c r="BA2639" s="21"/>
      <c r="BB2639" s="21"/>
      <c r="BC2639" s="21"/>
      <c r="BD2639" s="21"/>
      <c r="BE2639" s="21"/>
      <c r="BF2639" s="21"/>
      <c r="BG2639" s="21"/>
      <c r="BH2639" s="21"/>
      <c r="BI2639" s="21"/>
      <c r="BJ2639" s="22">
        <f t="shared" si="21"/>
        <v>0</v>
      </c>
      <c r="BK2639" s="21"/>
      <c r="BL2639" s="21"/>
      <c r="BM2639" s="21"/>
      <c r="BN2639" s="23">
        <f t="shared" si="7"/>
        <v>0</v>
      </c>
      <c r="BO2639" s="23"/>
      <c r="BP2639" s="23"/>
      <c r="BQ2639" s="23"/>
      <c r="BR2639" s="23"/>
      <c r="BS2639" s="23"/>
      <c r="BT2639" s="23"/>
      <c r="BU2639" s="23"/>
      <c r="BV2639" s="23"/>
      <c r="BW2639" s="23"/>
      <c r="BX2639" s="23"/>
      <c r="BY2639" s="23"/>
      <c r="BZ2639" s="23"/>
      <c r="CA2639" s="23"/>
      <c r="CB2639" s="23"/>
      <c r="CC2639" s="23"/>
      <c r="CD2639" s="23"/>
      <c r="CE2639" s="23"/>
      <c r="CF2639" s="21">
        <f t="shared" si="9"/>
        <v>0</v>
      </c>
      <c r="CG2639" s="21"/>
      <c r="CH2639" s="21"/>
      <c r="CI2639" s="21"/>
      <c r="CJ2639" s="21"/>
      <c r="CK2639" s="21"/>
      <c r="CL2639" s="21"/>
      <c r="CM2639" s="21"/>
      <c r="CN2639" s="21"/>
      <c r="CO2639" s="21"/>
      <c r="CP2639" s="21"/>
      <c r="CQ2639" s="21"/>
      <c r="CR2639" s="21"/>
      <c r="CS2639" s="21"/>
      <c r="CT2639" s="21"/>
      <c r="CU2639" s="21"/>
      <c r="CV2639" s="21"/>
      <c r="CW2639" s="21"/>
      <c r="CX2639" s="23">
        <f t="shared" si="11"/>
        <v>0</v>
      </c>
      <c r="CY2639" s="23"/>
      <c r="CZ2639" s="23"/>
      <c r="DA2639" s="23"/>
      <c r="DB2639" s="23"/>
      <c r="DC2639" s="23"/>
      <c r="DD2639" s="23"/>
      <c r="DE2639" s="22">
        <f t="shared" si="13"/>
        <v>0</v>
      </c>
      <c r="DF2639" s="21"/>
      <c r="DG2639" s="21"/>
      <c r="DH2639" s="21"/>
      <c r="DI2639" s="21"/>
      <c r="DJ2639" s="21"/>
      <c r="DK2639" s="24">
        <f t="shared" si="15"/>
        <v>0</v>
      </c>
      <c r="DL2639" s="23"/>
      <c r="DM2639" s="23"/>
      <c r="DN2639" s="3"/>
      <c r="DO2639" s="3"/>
      <c r="DP2639" s="3"/>
      <c r="DQ2639" s="3"/>
      <c r="DR2639" s="3"/>
      <c r="DS2639" s="3"/>
      <c r="DT2639" s="3"/>
      <c r="DU2639" s="3"/>
      <c r="DV2639" s="3"/>
      <c r="DW2639" s="3"/>
      <c r="DX2639" s="3"/>
      <c r="DY2639" s="3"/>
      <c r="DZ2639" s="3"/>
      <c r="EA2639" s="3"/>
      <c r="EB2639" s="3"/>
      <c r="EC2639" s="3"/>
      <c r="ED2639" s="3"/>
      <c r="EE2639" s="3"/>
      <c r="EF2639" s="3"/>
      <c r="EG2639" s="3"/>
    </row>
    <row r="2640" spans="1:137" ht="15.75" customHeight="1">
      <c r="A2640" s="15" t="s">
        <v>8355</v>
      </c>
      <c r="B2640" s="15" t="s">
        <v>8356</v>
      </c>
      <c r="C2640" s="16" t="s">
        <v>8357</v>
      </c>
      <c r="D2640" s="15"/>
      <c r="E2640" s="15" t="s">
        <v>8358</v>
      </c>
      <c r="F2640" s="15"/>
      <c r="G2640" s="15" t="s">
        <v>91</v>
      </c>
      <c r="H2640" s="15" t="s">
        <v>554</v>
      </c>
      <c r="I2640" s="17">
        <f t="shared" si="18"/>
        <v>0</v>
      </c>
      <c r="J2640" s="17"/>
      <c r="K2640" s="17"/>
      <c r="L2640" s="17"/>
      <c r="M2640" s="17"/>
      <c r="N2640" s="17"/>
      <c r="O2640" s="17"/>
      <c r="P2640" s="17"/>
      <c r="Q2640" s="17"/>
      <c r="R2640" s="17"/>
      <c r="S2640" s="17"/>
      <c r="T2640" s="17"/>
      <c r="U2640" s="17"/>
      <c r="V2640" s="17"/>
      <c r="W2640" s="17"/>
      <c r="X2640" s="17"/>
      <c r="Y2640" s="17"/>
      <c r="Z2640" s="18">
        <f t="shared" si="1"/>
        <v>19</v>
      </c>
      <c r="AA2640" s="19"/>
      <c r="AB2640" s="19"/>
      <c r="AC2640" s="19"/>
      <c r="AD2640" s="19"/>
      <c r="AE2640" s="19"/>
      <c r="AF2640" s="19"/>
      <c r="AG2640" s="19">
        <v>19</v>
      </c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20">
        <f t="shared" si="3"/>
        <v>0</v>
      </c>
      <c r="AS2640" s="21"/>
      <c r="AT2640" s="21"/>
      <c r="AU2640" s="21"/>
      <c r="AV2640" s="21"/>
      <c r="AW2640" s="21"/>
      <c r="AX2640" s="21"/>
      <c r="AY2640" s="21"/>
      <c r="AZ2640" s="21"/>
      <c r="BA2640" s="21"/>
      <c r="BB2640" s="21"/>
      <c r="BC2640" s="21"/>
      <c r="BD2640" s="21"/>
      <c r="BE2640" s="21"/>
      <c r="BF2640" s="21"/>
      <c r="BG2640" s="21"/>
      <c r="BH2640" s="21"/>
      <c r="BI2640" s="21"/>
      <c r="BJ2640" s="22">
        <f t="shared" si="21"/>
        <v>0</v>
      </c>
      <c r="BK2640" s="21"/>
      <c r="BL2640" s="21"/>
      <c r="BM2640" s="21"/>
      <c r="BN2640" s="23">
        <f t="shared" si="7"/>
        <v>0</v>
      </c>
      <c r="BO2640" s="23"/>
      <c r="BP2640" s="23"/>
      <c r="BQ2640" s="23"/>
      <c r="BR2640" s="23"/>
      <c r="BS2640" s="23"/>
      <c r="BT2640" s="23"/>
      <c r="BU2640" s="23"/>
      <c r="BV2640" s="23"/>
      <c r="BW2640" s="23"/>
      <c r="BX2640" s="23"/>
      <c r="BY2640" s="23"/>
      <c r="BZ2640" s="23"/>
      <c r="CA2640" s="23"/>
      <c r="CB2640" s="23"/>
      <c r="CC2640" s="23"/>
      <c r="CD2640" s="23"/>
      <c r="CE2640" s="23"/>
      <c r="CF2640" s="21">
        <f t="shared" si="9"/>
        <v>0</v>
      </c>
      <c r="CG2640" s="21"/>
      <c r="CH2640" s="21"/>
      <c r="CI2640" s="21"/>
      <c r="CJ2640" s="21"/>
      <c r="CK2640" s="21"/>
      <c r="CL2640" s="21"/>
      <c r="CM2640" s="21"/>
      <c r="CN2640" s="21"/>
      <c r="CO2640" s="21"/>
      <c r="CP2640" s="21"/>
      <c r="CQ2640" s="21"/>
      <c r="CR2640" s="21"/>
      <c r="CS2640" s="21"/>
      <c r="CT2640" s="21"/>
      <c r="CU2640" s="21"/>
      <c r="CV2640" s="21"/>
      <c r="CW2640" s="21"/>
      <c r="CX2640" s="23">
        <f t="shared" si="11"/>
        <v>0</v>
      </c>
      <c r="CY2640" s="23"/>
      <c r="CZ2640" s="23"/>
      <c r="DA2640" s="23"/>
      <c r="DB2640" s="23"/>
      <c r="DC2640" s="23"/>
      <c r="DD2640" s="23"/>
      <c r="DE2640" s="22">
        <f t="shared" si="13"/>
        <v>0</v>
      </c>
      <c r="DF2640" s="21"/>
      <c r="DG2640" s="21"/>
      <c r="DH2640" s="21"/>
      <c r="DI2640" s="21"/>
      <c r="DJ2640" s="21"/>
      <c r="DK2640" s="24">
        <f t="shared" si="15"/>
        <v>0</v>
      </c>
      <c r="DL2640" s="23"/>
      <c r="DM2640" s="23"/>
      <c r="DN2640" s="3"/>
      <c r="DO2640" s="3"/>
      <c r="DP2640" s="3"/>
      <c r="DQ2640" s="3"/>
      <c r="DR2640" s="3"/>
      <c r="DS2640" s="3"/>
      <c r="DT2640" s="3"/>
      <c r="DU2640" s="3"/>
      <c r="DV2640" s="3"/>
      <c r="DW2640" s="3"/>
      <c r="DX2640" s="3"/>
      <c r="DY2640" s="3"/>
      <c r="DZ2640" s="3"/>
      <c r="EA2640" s="3"/>
      <c r="EB2640" s="3"/>
      <c r="EC2640" s="3"/>
      <c r="ED2640" s="3"/>
      <c r="EE2640" s="3"/>
      <c r="EF2640" s="3"/>
      <c r="EG2640" s="3"/>
    </row>
    <row r="2641" spans="1:137" ht="15.75" customHeight="1">
      <c r="A2641" s="15" t="s">
        <v>8359</v>
      </c>
      <c r="B2641" s="15" t="s">
        <v>8360</v>
      </c>
      <c r="C2641" s="16" t="s">
        <v>8361</v>
      </c>
      <c r="D2641" s="15"/>
      <c r="E2641" s="15" t="s">
        <v>8362</v>
      </c>
      <c r="F2641" s="15"/>
      <c r="G2641" s="15" t="s">
        <v>91</v>
      </c>
      <c r="H2641" s="15" t="s">
        <v>76</v>
      </c>
      <c r="I2641" s="17">
        <f t="shared" si="18"/>
        <v>0</v>
      </c>
      <c r="J2641" s="17"/>
      <c r="K2641" s="17"/>
      <c r="L2641" s="17"/>
      <c r="M2641" s="17"/>
      <c r="N2641" s="17"/>
      <c r="O2641" s="17"/>
      <c r="P2641" s="17"/>
      <c r="Q2641" s="17"/>
      <c r="R2641" s="17"/>
      <c r="S2641" s="17"/>
      <c r="T2641" s="17"/>
      <c r="U2641" s="17"/>
      <c r="V2641" s="17"/>
      <c r="W2641" s="17"/>
      <c r="X2641" s="17"/>
      <c r="Y2641" s="17"/>
      <c r="Z2641" s="18">
        <f t="shared" si="1"/>
        <v>19</v>
      </c>
      <c r="AA2641" s="19"/>
      <c r="AB2641" s="19"/>
      <c r="AC2641" s="19"/>
      <c r="AD2641" s="19"/>
      <c r="AE2641" s="19"/>
      <c r="AF2641" s="19"/>
      <c r="AG2641" s="19">
        <v>19</v>
      </c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20">
        <f t="shared" si="3"/>
        <v>0</v>
      </c>
      <c r="AS2641" s="21"/>
      <c r="AT2641" s="21"/>
      <c r="AU2641" s="21"/>
      <c r="AV2641" s="21"/>
      <c r="AW2641" s="21"/>
      <c r="AX2641" s="21"/>
      <c r="AY2641" s="21"/>
      <c r="AZ2641" s="21"/>
      <c r="BA2641" s="21"/>
      <c r="BB2641" s="21"/>
      <c r="BC2641" s="21"/>
      <c r="BD2641" s="21"/>
      <c r="BE2641" s="21"/>
      <c r="BF2641" s="21"/>
      <c r="BG2641" s="21"/>
      <c r="BH2641" s="21"/>
      <c r="BI2641" s="21"/>
      <c r="BJ2641" s="22">
        <f t="shared" si="21"/>
        <v>0</v>
      </c>
      <c r="BK2641" s="21"/>
      <c r="BL2641" s="21"/>
      <c r="BM2641" s="21"/>
      <c r="BN2641" s="23">
        <f t="shared" si="7"/>
        <v>0</v>
      </c>
      <c r="BO2641" s="23"/>
      <c r="BP2641" s="23"/>
      <c r="BQ2641" s="23"/>
      <c r="BR2641" s="23"/>
      <c r="BS2641" s="23"/>
      <c r="BT2641" s="23"/>
      <c r="BU2641" s="23"/>
      <c r="BV2641" s="23"/>
      <c r="BW2641" s="23"/>
      <c r="BX2641" s="23"/>
      <c r="BY2641" s="23"/>
      <c r="BZ2641" s="23"/>
      <c r="CA2641" s="23"/>
      <c r="CB2641" s="23"/>
      <c r="CC2641" s="23"/>
      <c r="CD2641" s="23"/>
      <c r="CE2641" s="23"/>
      <c r="CF2641" s="21">
        <f t="shared" si="9"/>
        <v>0</v>
      </c>
      <c r="CG2641" s="21"/>
      <c r="CH2641" s="21"/>
      <c r="CI2641" s="21"/>
      <c r="CJ2641" s="21"/>
      <c r="CK2641" s="21"/>
      <c r="CL2641" s="21"/>
      <c r="CM2641" s="21"/>
      <c r="CN2641" s="21"/>
      <c r="CO2641" s="21"/>
      <c r="CP2641" s="21"/>
      <c r="CQ2641" s="21"/>
      <c r="CR2641" s="21"/>
      <c r="CS2641" s="21"/>
      <c r="CT2641" s="21"/>
      <c r="CU2641" s="21"/>
      <c r="CV2641" s="21"/>
      <c r="CW2641" s="21"/>
      <c r="CX2641" s="23">
        <f t="shared" si="11"/>
        <v>0</v>
      </c>
      <c r="CY2641" s="23"/>
      <c r="CZ2641" s="23"/>
      <c r="DA2641" s="23"/>
      <c r="DB2641" s="23"/>
      <c r="DC2641" s="23"/>
      <c r="DD2641" s="23"/>
      <c r="DE2641" s="22">
        <f t="shared" si="13"/>
        <v>0</v>
      </c>
      <c r="DF2641" s="21"/>
      <c r="DG2641" s="21"/>
      <c r="DH2641" s="21"/>
      <c r="DI2641" s="21"/>
      <c r="DJ2641" s="21"/>
      <c r="DK2641" s="24">
        <f t="shared" si="15"/>
        <v>0</v>
      </c>
      <c r="DL2641" s="23"/>
      <c r="DM2641" s="23"/>
      <c r="DN2641" s="3"/>
      <c r="DO2641" s="3"/>
      <c r="DP2641" s="3"/>
      <c r="DQ2641" s="3"/>
      <c r="DR2641" s="3"/>
      <c r="DS2641" s="3"/>
      <c r="DT2641" s="3"/>
      <c r="DU2641" s="3"/>
      <c r="DV2641" s="3"/>
      <c r="DW2641" s="3"/>
      <c r="DX2641" s="3"/>
      <c r="DY2641" s="3"/>
      <c r="DZ2641" s="3"/>
      <c r="EA2641" s="3"/>
      <c r="EB2641" s="3"/>
      <c r="EC2641" s="3"/>
      <c r="ED2641" s="3"/>
      <c r="EE2641" s="3"/>
      <c r="EF2641" s="3"/>
      <c r="EG2641" s="3"/>
    </row>
    <row r="2642" spans="1:137" ht="15.75" customHeight="1">
      <c r="A2642" s="15" t="s">
        <v>8363</v>
      </c>
      <c r="B2642" s="15" t="s">
        <v>8364</v>
      </c>
      <c r="C2642" s="16">
        <v>48582760</v>
      </c>
      <c r="D2642" s="15"/>
      <c r="E2642" s="15" t="s">
        <v>8365</v>
      </c>
      <c r="F2642" s="15"/>
      <c r="G2642" s="15" t="s">
        <v>91</v>
      </c>
      <c r="H2642" s="15" t="s">
        <v>174</v>
      </c>
      <c r="I2642" s="17">
        <f t="shared" si="18"/>
        <v>0</v>
      </c>
      <c r="J2642" s="17"/>
      <c r="K2642" s="17"/>
      <c r="L2642" s="17"/>
      <c r="M2642" s="17"/>
      <c r="N2642" s="17"/>
      <c r="O2642" s="17"/>
      <c r="P2642" s="17"/>
      <c r="Q2642" s="17"/>
      <c r="R2642" s="17"/>
      <c r="S2642" s="17"/>
      <c r="T2642" s="17"/>
      <c r="U2642" s="17"/>
      <c r="V2642" s="17"/>
      <c r="W2642" s="17"/>
      <c r="X2642" s="17"/>
      <c r="Y2642" s="17"/>
      <c r="Z2642" s="18">
        <f t="shared" si="1"/>
        <v>19</v>
      </c>
      <c r="AA2642" s="19"/>
      <c r="AB2642" s="19"/>
      <c r="AC2642" s="19"/>
      <c r="AD2642" s="19"/>
      <c r="AE2642" s="19"/>
      <c r="AF2642" s="19"/>
      <c r="AG2642" s="19">
        <v>19</v>
      </c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20">
        <f t="shared" si="3"/>
        <v>0</v>
      </c>
      <c r="AS2642" s="21"/>
      <c r="AT2642" s="21"/>
      <c r="AU2642" s="21"/>
      <c r="AV2642" s="21"/>
      <c r="AW2642" s="21"/>
      <c r="AX2642" s="21"/>
      <c r="AY2642" s="21"/>
      <c r="AZ2642" s="21"/>
      <c r="BA2642" s="21"/>
      <c r="BB2642" s="21"/>
      <c r="BC2642" s="21"/>
      <c r="BD2642" s="21"/>
      <c r="BE2642" s="21"/>
      <c r="BF2642" s="21"/>
      <c r="BG2642" s="21"/>
      <c r="BH2642" s="21"/>
      <c r="BI2642" s="21"/>
      <c r="BJ2642" s="22">
        <f t="shared" si="21"/>
        <v>0</v>
      </c>
      <c r="BK2642" s="21"/>
      <c r="BL2642" s="21"/>
      <c r="BM2642" s="21"/>
      <c r="BN2642" s="23">
        <f t="shared" si="7"/>
        <v>0</v>
      </c>
      <c r="BO2642" s="23"/>
      <c r="BP2642" s="23"/>
      <c r="BQ2642" s="23"/>
      <c r="BR2642" s="23"/>
      <c r="BS2642" s="23"/>
      <c r="BT2642" s="23"/>
      <c r="BU2642" s="23"/>
      <c r="BV2642" s="23"/>
      <c r="BW2642" s="23"/>
      <c r="BX2642" s="23"/>
      <c r="BY2642" s="23"/>
      <c r="BZ2642" s="23"/>
      <c r="CA2642" s="23"/>
      <c r="CB2642" s="23"/>
      <c r="CC2642" s="23"/>
      <c r="CD2642" s="23"/>
      <c r="CE2642" s="23"/>
      <c r="CF2642" s="21">
        <f t="shared" si="9"/>
        <v>0</v>
      </c>
      <c r="CG2642" s="21"/>
      <c r="CH2642" s="21"/>
      <c r="CI2642" s="21"/>
      <c r="CJ2642" s="21"/>
      <c r="CK2642" s="21"/>
      <c r="CL2642" s="21"/>
      <c r="CM2642" s="21"/>
      <c r="CN2642" s="21"/>
      <c r="CO2642" s="21"/>
      <c r="CP2642" s="21"/>
      <c r="CQ2642" s="21"/>
      <c r="CR2642" s="21"/>
      <c r="CS2642" s="21"/>
      <c r="CT2642" s="21"/>
      <c r="CU2642" s="21"/>
      <c r="CV2642" s="21"/>
      <c r="CW2642" s="21"/>
      <c r="CX2642" s="23">
        <f t="shared" si="11"/>
        <v>0</v>
      </c>
      <c r="CY2642" s="23"/>
      <c r="CZ2642" s="23"/>
      <c r="DA2642" s="23"/>
      <c r="DB2642" s="23"/>
      <c r="DC2642" s="23"/>
      <c r="DD2642" s="23"/>
      <c r="DE2642" s="22">
        <f t="shared" si="13"/>
        <v>0</v>
      </c>
      <c r="DF2642" s="21"/>
      <c r="DG2642" s="21"/>
      <c r="DH2642" s="21"/>
      <c r="DI2642" s="21"/>
      <c r="DJ2642" s="21"/>
      <c r="DK2642" s="24">
        <f t="shared" si="15"/>
        <v>0</v>
      </c>
      <c r="DL2642" s="23"/>
      <c r="DM2642" s="23"/>
      <c r="DN2642" s="3"/>
      <c r="DO2642" s="3"/>
      <c r="DP2642" s="3"/>
      <c r="DQ2642" s="3"/>
      <c r="DR2642" s="3"/>
      <c r="DS2642" s="3"/>
      <c r="DT2642" s="3"/>
      <c r="DU2642" s="3"/>
      <c r="DV2642" s="3"/>
      <c r="DW2642" s="3"/>
      <c r="DX2642" s="3"/>
      <c r="DY2642" s="3"/>
      <c r="DZ2642" s="3"/>
      <c r="EA2642" s="3"/>
      <c r="EB2642" s="3"/>
      <c r="EC2642" s="3"/>
      <c r="ED2642" s="3"/>
      <c r="EE2642" s="3"/>
      <c r="EF2642" s="3"/>
      <c r="EG2642" s="3"/>
    </row>
    <row r="2643" spans="1:137" ht="15.75" customHeight="1">
      <c r="A2643" s="15" t="s">
        <v>8366</v>
      </c>
      <c r="B2643" s="15" t="s">
        <v>8367</v>
      </c>
      <c r="C2643" s="16">
        <v>74590847</v>
      </c>
      <c r="D2643" s="15"/>
      <c r="E2643" s="15" t="s">
        <v>8368</v>
      </c>
      <c r="F2643" s="15"/>
      <c r="G2643" s="15" t="s">
        <v>91</v>
      </c>
      <c r="H2643" s="15" t="s">
        <v>80</v>
      </c>
      <c r="I2643" s="17">
        <f t="shared" si="18"/>
        <v>0</v>
      </c>
      <c r="J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  <c r="U2643" s="17"/>
      <c r="V2643" s="17"/>
      <c r="W2643" s="17"/>
      <c r="X2643" s="17"/>
      <c r="Y2643" s="17"/>
      <c r="Z2643" s="18">
        <f t="shared" si="1"/>
        <v>19</v>
      </c>
      <c r="AA2643" s="19"/>
      <c r="AB2643" s="19"/>
      <c r="AC2643" s="19"/>
      <c r="AD2643" s="19"/>
      <c r="AE2643" s="19"/>
      <c r="AF2643" s="19"/>
      <c r="AG2643" s="19">
        <v>19</v>
      </c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20">
        <f t="shared" si="3"/>
        <v>0</v>
      </c>
      <c r="AS2643" s="21"/>
      <c r="AT2643" s="21"/>
      <c r="AU2643" s="21"/>
      <c r="AV2643" s="21"/>
      <c r="AW2643" s="21"/>
      <c r="AX2643" s="21"/>
      <c r="AY2643" s="21"/>
      <c r="AZ2643" s="21"/>
      <c r="BA2643" s="21"/>
      <c r="BB2643" s="21"/>
      <c r="BC2643" s="21"/>
      <c r="BD2643" s="21"/>
      <c r="BE2643" s="21"/>
      <c r="BF2643" s="21"/>
      <c r="BG2643" s="21"/>
      <c r="BH2643" s="21"/>
      <c r="BI2643" s="21"/>
      <c r="BJ2643" s="22">
        <f t="shared" si="21"/>
        <v>0</v>
      </c>
      <c r="BK2643" s="21"/>
      <c r="BL2643" s="21"/>
      <c r="BM2643" s="21"/>
      <c r="BN2643" s="23">
        <f t="shared" si="7"/>
        <v>0</v>
      </c>
      <c r="BO2643" s="23"/>
      <c r="BP2643" s="23"/>
      <c r="BQ2643" s="23"/>
      <c r="BR2643" s="23"/>
      <c r="BS2643" s="23"/>
      <c r="BT2643" s="23"/>
      <c r="BU2643" s="23"/>
      <c r="BV2643" s="23"/>
      <c r="BW2643" s="23"/>
      <c r="BX2643" s="23"/>
      <c r="BY2643" s="23"/>
      <c r="BZ2643" s="23"/>
      <c r="CA2643" s="23"/>
      <c r="CB2643" s="23"/>
      <c r="CC2643" s="23"/>
      <c r="CD2643" s="23"/>
      <c r="CE2643" s="23"/>
      <c r="CF2643" s="21">
        <f t="shared" si="9"/>
        <v>0</v>
      </c>
      <c r="CG2643" s="21"/>
      <c r="CH2643" s="21"/>
      <c r="CI2643" s="21"/>
      <c r="CJ2643" s="21"/>
      <c r="CK2643" s="21"/>
      <c r="CL2643" s="21"/>
      <c r="CM2643" s="21"/>
      <c r="CN2643" s="21"/>
      <c r="CO2643" s="21"/>
      <c r="CP2643" s="21"/>
      <c r="CQ2643" s="21"/>
      <c r="CR2643" s="21"/>
      <c r="CS2643" s="21"/>
      <c r="CT2643" s="21"/>
      <c r="CU2643" s="21"/>
      <c r="CV2643" s="21"/>
      <c r="CW2643" s="21"/>
      <c r="CX2643" s="23">
        <f t="shared" si="11"/>
        <v>0</v>
      </c>
      <c r="CY2643" s="23"/>
      <c r="CZ2643" s="23"/>
      <c r="DA2643" s="23"/>
      <c r="DB2643" s="23"/>
      <c r="DC2643" s="23"/>
      <c r="DD2643" s="23"/>
      <c r="DE2643" s="22">
        <f t="shared" si="13"/>
        <v>0</v>
      </c>
      <c r="DF2643" s="21"/>
      <c r="DG2643" s="21"/>
      <c r="DH2643" s="21"/>
      <c r="DI2643" s="21"/>
      <c r="DJ2643" s="21"/>
      <c r="DK2643" s="24">
        <f t="shared" si="15"/>
        <v>0</v>
      </c>
      <c r="DL2643" s="23"/>
      <c r="DM2643" s="23"/>
      <c r="DN2643" s="3"/>
      <c r="DO2643" s="3"/>
      <c r="DP2643" s="3"/>
      <c r="DQ2643" s="3"/>
      <c r="DR2643" s="3"/>
      <c r="DS2643" s="3"/>
      <c r="DT2643" s="3"/>
      <c r="DU2643" s="3"/>
      <c r="DV2643" s="3"/>
      <c r="DW2643" s="3"/>
      <c r="DX2643" s="3"/>
      <c r="DY2643" s="3"/>
      <c r="DZ2643" s="3"/>
      <c r="EA2643" s="3"/>
      <c r="EB2643" s="3"/>
      <c r="EC2643" s="3"/>
      <c r="ED2643" s="3"/>
      <c r="EE2643" s="3"/>
      <c r="EF2643" s="3"/>
      <c r="EG2643" s="3"/>
    </row>
    <row r="2644" spans="1:137" ht="15.75" customHeight="1">
      <c r="A2644" s="15" t="s">
        <v>8369</v>
      </c>
      <c r="B2644" s="15" t="s">
        <v>8370</v>
      </c>
      <c r="C2644" s="16">
        <v>66893577</v>
      </c>
      <c r="D2644" s="15"/>
      <c r="E2644" s="15" t="s">
        <v>8371</v>
      </c>
      <c r="F2644" s="15"/>
      <c r="G2644" s="15" t="s">
        <v>91</v>
      </c>
      <c r="H2644" s="15" t="s">
        <v>496</v>
      </c>
      <c r="I2644" s="17">
        <f t="shared" si="18"/>
        <v>0</v>
      </c>
      <c r="J2644" s="17"/>
      <c r="K2644" s="17"/>
      <c r="L2644" s="17"/>
      <c r="M2644" s="17"/>
      <c r="N2644" s="17"/>
      <c r="O2644" s="17"/>
      <c r="P2644" s="17"/>
      <c r="Q2644" s="17"/>
      <c r="R2644" s="17"/>
      <c r="S2644" s="17"/>
      <c r="T2644" s="17"/>
      <c r="U2644" s="17"/>
      <c r="V2644" s="17"/>
      <c r="W2644" s="17"/>
      <c r="X2644" s="17"/>
      <c r="Y2644" s="17"/>
      <c r="Z2644" s="18">
        <f t="shared" si="1"/>
        <v>19</v>
      </c>
      <c r="AA2644" s="19"/>
      <c r="AB2644" s="19"/>
      <c r="AC2644" s="19"/>
      <c r="AD2644" s="19"/>
      <c r="AE2644" s="19"/>
      <c r="AF2644" s="19"/>
      <c r="AG2644" s="19">
        <v>19</v>
      </c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20">
        <f t="shared" si="3"/>
        <v>0</v>
      </c>
      <c r="AS2644" s="21"/>
      <c r="AT2644" s="21"/>
      <c r="AU2644" s="21"/>
      <c r="AV2644" s="21"/>
      <c r="AW2644" s="21"/>
      <c r="AX2644" s="21"/>
      <c r="AY2644" s="21"/>
      <c r="AZ2644" s="21"/>
      <c r="BA2644" s="21"/>
      <c r="BB2644" s="21"/>
      <c r="BC2644" s="21"/>
      <c r="BD2644" s="21"/>
      <c r="BE2644" s="21"/>
      <c r="BF2644" s="21"/>
      <c r="BG2644" s="21"/>
      <c r="BH2644" s="21"/>
      <c r="BI2644" s="21"/>
      <c r="BJ2644" s="22">
        <f t="shared" si="21"/>
        <v>0</v>
      </c>
      <c r="BK2644" s="21"/>
      <c r="BL2644" s="21"/>
      <c r="BM2644" s="21"/>
      <c r="BN2644" s="23">
        <f t="shared" si="7"/>
        <v>0</v>
      </c>
      <c r="BO2644" s="23"/>
      <c r="BP2644" s="23"/>
      <c r="BQ2644" s="23"/>
      <c r="BR2644" s="23"/>
      <c r="BS2644" s="23"/>
      <c r="BT2644" s="23"/>
      <c r="BU2644" s="23"/>
      <c r="BV2644" s="23"/>
      <c r="BW2644" s="23"/>
      <c r="BX2644" s="23"/>
      <c r="BY2644" s="23"/>
      <c r="BZ2644" s="23"/>
      <c r="CA2644" s="23"/>
      <c r="CB2644" s="23"/>
      <c r="CC2644" s="23"/>
      <c r="CD2644" s="23"/>
      <c r="CE2644" s="23"/>
      <c r="CF2644" s="21">
        <f t="shared" si="9"/>
        <v>0</v>
      </c>
      <c r="CG2644" s="21"/>
      <c r="CH2644" s="21"/>
      <c r="CI2644" s="21"/>
      <c r="CJ2644" s="21"/>
      <c r="CK2644" s="21"/>
      <c r="CL2644" s="21"/>
      <c r="CM2644" s="21"/>
      <c r="CN2644" s="21"/>
      <c r="CO2644" s="21"/>
      <c r="CP2644" s="21"/>
      <c r="CQ2644" s="21"/>
      <c r="CR2644" s="21"/>
      <c r="CS2644" s="21"/>
      <c r="CT2644" s="21"/>
      <c r="CU2644" s="21"/>
      <c r="CV2644" s="21"/>
      <c r="CW2644" s="21"/>
      <c r="CX2644" s="23">
        <f t="shared" si="11"/>
        <v>0</v>
      </c>
      <c r="CY2644" s="23"/>
      <c r="CZ2644" s="23"/>
      <c r="DA2644" s="23"/>
      <c r="DB2644" s="23"/>
      <c r="DC2644" s="23"/>
      <c r="DD2644" s="23"/>
      <c r="DE2644" s="22">
        <f t="shared" si="13"/>
        <v>0</v>
      </c>
      <c r="DF2644" s="21"/>
      <c r="DG2644" s="21"/>
      <c r="DH2644" s="21"/>
      <c r="DI2644" s="21"/>
      <c r="DJ2644" s="21"/>
      <c r="DK2644" s="24">
        <f t="shared" si="15"/>
        <v>0</v>
      </c>
      <c r="DL2644" s="23"/>
      <c r="DM2644" s="23"/>
      <c r="DN2644" s="3"/>
      <c r="DO2644" s="3"/>
      <c r="DP2644" s="3"/>
      <c r="DQ2644" s="3"/>
      <c r="DR2644" s="3"/>
      <c r="DS2644" s="3"/>
      <c r="DT2644" s="3"/>
      <c r="DU2644" s="3"/>
      <c r="DV2644" s="3"/>
      <c r="DW2644" s="3"/>
      <c r="DX2644" s="3"/>
      <c r="DY2644" s="3"/>
      <c r="DZ2644" s="3"/>
      <c r="EA2644" s="3"/>
      <c r="EB2644" s="3"/>
      <c r="EC2644" s="3"/>
      <c r="ED2644" s="3"/>
      <c r="EE2644" s="3"/>
      <c r="EF2644" s="3"/>
      <c r="EG2644" s="3"/>
    </row>
    <row r="2645" spans="1:137" ht="15.75" customHeight="1">
      <c r="A2645" s="15" t="s">
        <v>8372</v>
      </c>
      <c r="B2645" s="15" t="s">
        <v>8373</v>
      </c>
      <c r="C2645" s="16">
        <v>28949129</v>
      </c>
      <c r="D2645" s="15"/>
      <c r="E2645" s="15" t="s">
        <v>8374</v>
      </c>
      <c r="F2645" s="15"/>
      <c r="G2645" s="15" t="s">
        <v>91</v>
      </c>
      <c r="H2645" s="15" t="s">
        <v>158</v>
      </c>
      <c r="I2645" s="17">
        <f t="shared" si="18"/>
        <v>0</v>
      </c>
      <c r="J2645" s="17"/>
      <c r="K2645" s="17"/>
      <c r="L2645" s="17"/>
      <c r="M2645" s="17"/>
      <c r="N2645" s="17"/>
      <c r="O2645" s="17"/>
      <c r="P2645" s="17"/>
      <c r="Q2645" s="17"/>
      <c r="R2645" s="17"/>
      <c r="S2645" s="17"/>
      <c r="T2645" s="17"/>
      <c r="U2645" s="17"/>
      <c r="V2645" s="17"/>
      <c r="W2645" s="17"/>
      <c r="X2645" s="17"/>
      <c r="Y2645" s="17"/>
      <c r="Z2645" s="18">
        <f t="shared" si="1"/>
        <v>19</v>
      </c>
      <c r="AA2645" s="19"/>
      <c r="AB2645" s="19"/>
      <c r="AC2645" s="19"/>
      <c r="AD2645" s="19"/>
      <c r="AE2645" s="19"/>
      <c r="AF2645" s="19"/>
      <c r="AG2645" s="19">
        <v>19</v>
      </c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20">
        <f t="shared" si="3"/>
        <v>0</v>
      </c>
      <c r="AS2645" s="21"/>
      <c r="AT2645" s="21"/>
      <c r="AU2645" s="21"/>
      <c r="AV2645" s="21"/>
      <c r="AW2645" s="21"/>
      <c r="AX2645" s="21"/>
      <c r="AY2645" s="21"/>
      <c r="AZ2645" s="21"/>
      <c r="BA2645" s="21"/>
      <c r="BB2645" s="21"/>
      <c r="BC2645" s="21"/>
      <c r="BD2645" s="21"/>
      <c r="BE2645" s="21"/>
      <c r="BF2645" s="21"/>
      <c r="BG2645" s="21"/>
      <c r="BH2645" s="21"/>
      <c r="BI2645" s="21"/>
      <c r="BJ2645" s="22">
        <f t="shared" si="21"/>
        <v>0</v>
      </c>
      <c r="BK2645" s="21"/>
      <c r="BL2645" s="21"/>
      <c r="BM2645" s="21"/>
      <c r="BN2645" s="23">
        <f t="shared" si="7"/>
        <v>0</v>
      </c>
      <c r="BO2645" s="23"/>
      <c r="BP2645" s="23"/>
      <c r="BQ2645" s="23"/>
      <c r="BR2645" s="23"/>
      <c r="BS2645" s="23"/>
      <c r="BT2645" s="23"/>
      <c r="BU2645" s="23"/>
      <c r="BV2645" s="23"/>
      <c r="BW2645" s="23"/>
      <c r="BX2645" s="23"/>
      <c r="BY2645" s="23"/>
      <c r="BZ2645" s="23"/>
      <c r="CA2645" s="23"/>
      <c r="CB2645" s="23"/>
      <c r="CC2645" s="23"/>
      <c r="CD2645" s="23"/>
      <c r="CE2645" s="23"/>
      <c r="CF2645" s="21">
        <f t="shared" si="9"/>
        <v>0</v>
      </c>
      <c r="CG2645" s="21"/>
      <c r="CH2645" s="21"/>
      <c r="CI2645" s="21"/>
      <c r="CJ2645" s="21"/>
      <c r="CK2645" s="21"/>
      <c r="CL2645" s="21"/>
      <c r="CM2645" s="21"/>
      <c r="CN2645" s="21"/>
      <c r="CO2645" s="21"/>
      <c r="CP2645" s="21"/>
      <c r="CQ2645" s="21"/>
      <c r="CR2645" s="21"/>
      <c r="CS2645" s="21"/>
      <c r="CT2645" s="21"/>
      <c r="CU2645" s="21"/>
      <c r="CV2645" s="21"/>
      <c r="CW2645" s="21"/>
      <c r="CX2645" s="23">
        <f t="shared" si="11"/>
        <v>0</v>
      </c>
      <c r="CY2645" s="23"/>
      <c r="CZ2645" s="23"/>
      <c r="DA2645" s="23"/>
      <c r="DB2645" s="23"/>
      <c r="DC2645" s="23"/>
      <c r="DD2645" s="23"/>
      <c r="DE2645" s="22">
        <f t="shared" si="13"/>
        <v>0</v>
      </c>
      <c r="DF2645" s="21"/>
      <c r="DG2645" s="21"/>
      <c r="DH2645" s="21"/>
      <c r="DI2645" s="21"/>
      <c r="DJ2645" s="21"/>
      <c r="DK2645" s="24">
        <f t="shared" si="15"/>
        <v>0</v>
      </c>
      <c r="DL2645" s="23"/>
      <c r="DM2645" s="23"/>
      <c r="DN2645" s="3"/>
      <c r="DO2645" s="3"/>
      <c r="DP2645" s="3"/>
      <c r="DQ2645" s="3"/>
      <c r="DR2645" s="3"/>
      <c r="DS2645" s="3"/>
      <c r="DT2645" s="3"/>
      <c r="DU2645" s="3"/>
      <c r="DV2645" s="3"/>
      <c r="DW2645" s="3"/>
      <c r="DX2645" s="3"/>
      <c r="DY2645" s="3"/>
      <c r="DZ2645" s="3"/>
      <c r="EA2645" s="3"/>
      <c r="EB2645" s="3"/>
      <c r="EC2645" s="3"/>
      <c r="ED2645" s="3"/>
      <c r="EE2645" s="3"/>
      <c r="EF2645" s="3"/>
      <c r="EG2645" s="3"/>
    </row>
    <row r="2646" spans="1:137" ht="15.75" customHeight="1">
      <c r="A2646" s="15" t="s">
        <v>8375</v>
      </c>
      <c r="B2646" s="15" t="s">
        <v>8376</v>
      </c>
      <c r="C2646" s="16">
        <v>45720550</v>
      </c>
      <c r="D2646" s="15"/>
      <c r="E2646" s="15" t="s">
        <v>5624</v>
      </c>
      <c r="F2646" s="15"/>
      <c r="G2646" s="15" t="s">
        <v>91</v>
      </c>
      <c r="H2646" s="15" t="s">
        <v>174</v>
      </c>
      <c r="I2646" s="17">
        <f t="shared" si="18"/>
        <v>0</v>
      </c>
      <c r="J2646" s="17"/>
      <c r="K2646" s="17"/>
      <c r="L2646" s="17"/>
      <c r="M2646" s="17"/>
      <c r="N2646" s="17"/>
      <c r="O2646" s="17"/>
      <c r="P2646" s="17"/>
      <c r="Q2646" s="17"/>
      <c r="R2646" s="17"/>
      <c r="S2646" s="17"/>
      <c r="T2646" s="17"/>
      <c r="U2646" s="17"/>
      <c r="V2646" s="17"/>
      <c r="W2646" s="17"/>
      <c r="X2646" s="17"/>
      <c r="Y2646" s="17"/>
      <c r="Z2646" s="18">
        <f t="shared" si="1"/>
        <v>19</v>
      </c>
      <c r="AA2646" s="19"/>
      <c r="AB2646" s="19"/>
      <c r="AC2646" s="19"/>
      <c r="AD2646" s="19"/>
      <c r="AE2646" s="19"/>
      <c r="AF2646" s="19"/>
      <c r="AG2646" s="19">
        <v>19</v>
      </c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20">
        <f t="shared" si="3"/>
        <v>0</v>
      </c>
      <c r="AS2646" s="21"/>
      <c r="AT2646" s="21"/>
      <c r="AU2646" s="21"/>
      <c r="AV2646" s="21"/>
      <c r="AW2646" s="21"/>
      <c r="AX2646" s="21"/>
      <c r="AY2646" s="21"/>
      <c r="AZ2646" s="21"/>
      <c r="BA2646" s="21"/>
      <c r="BB2646" s="21"/>
      <c r="BC2646" s="21"/>
      <c r="BD2646" s="21"/>
      <c r="BE2646" s="21"/>
      <c r="BF2646" s="21"/>
      <c r="BG2646" s="21"/>
      <c r="BH2646" s="21"/>
      <c r="BI2646" s="21"/>
      <c r="BJ2646" s="22">
        <f t="shared" si="21"/>
        <v>0</v>
      </c>
      <c r="BK2646" s="21"/>
      <c r="BL2646" s="21"/>
      <c r="BM2646" s="21"/>
      <c r="BN2646" s="23">
        <f t="shared" si="7"/>
        <v>0</v>
      </c>
      <c r="BO2646" s="23"/>
      <c r="BP2646" s="23"/>
      <c r="BQ2646" s="23"/>
      <c r="BR2646" s="23"/>
      <c r="BS2646" s="23"/>
      <c r="BT2646" s="23"/>
      <c r="BU2646" s="23"/>
      <c r="BV2646" s="23"/>
      <c r="BW2646" s="23"/>
      <c r="BX2646" s="23"/>
      <c r="BY2646" s="23"/>
      <c r="BZ2646" s="23"/>
      <c r="CA2646" s="23"/>
      <c r="CB2646" s="23"/>
      <c r="CC2646" s="23"/>
      <c r="CD2646" s="23"/>
      <c r="CE2646" s="23"/>
      <c r="CF2646" s="21">
        <f t="shared" si="9"/>
        <v>0</v>
      </c>
      <c r="CG2646" s="21"/>
      <c r="CH2646" s="21"/>
      <c r="CI2646" s="21"/>
      <c r="CJ2646" s="21"/>
      <c r="CK2646" s="21"/>
      <c r="CL2646" s="21"/>
      <c r="CM2646" s="21"/>
      <c r="CN2646" s="21"/>
      <c r="CO2646" s="21"/>
      <c r="CP2646" s="21"/>
      <c r="CQ2646" s="21"/>
      <c r="CR2646" s="21"/>
      <c r="CS2646" s="21"/>
      <c r="CT2646" s="21"/>
      <c r="CU2646" s="21"/>
      <c r="CV2646" s="21"/>
      <c r="CW2646" s="21"/>
      <c r="CX2646" s="23">
        <f t="shared" si="11"/>
        <v>0</v>
      </c>
      <c r="CY2646" s="23"/>
      <c r="CZ2646" s="23"/>
      <c r="DA2646" s="23"/>
      <c r="DB2646" s="23"/>
      <c r="DC2646" s="23"/>
      <c r="DD2646" s="23"/>
      <c r="DE2646" s="22">
        <f t="shared" si="13"/>
        <v>0</v>
      </c>
      <c r="DF2646" s="21"/>
      <c r="DG2646" s="21"/>
      <c r="DH2646" s="21"/>
      <c r="DI2646" s="21"/>
      <c r="DJ2646" s="21"/>
      <c r="DK2646" s="24">
        <f t="shared" si="15"/>
        <v>0</v>
      </c>
      <c r="DL2646" s="23"/>
      <c r="DM2646" s="23"/>
      <c r="DN2646" s="3"/>
      <c r="DO2646" s="3"/>
      <c r="DP2646" s="3"/>
      <c r="DQ2646" s="3"/>
      <c r="DR2646" s="3"/>
      <c r="DS2646" s="3"/>
      <c r="DT2646" s="3"/>
      <c r="DU2646" s="3"/>
      <c r="DV2646" s="3"/>
      <c r="DW2646" s="3"/>
      <c r="DX2646" s="3"/>
      <c r="DY2646" s="3"/>
      <c r="DZ2646" s="3"/>
      <c r="EA2646" s="3"/>
      <c r="EB2646" s="3"/>
      <c r="EC2646" s="3"/>
      <c r="ED2646" s="3"/>
      <c r="EE2646" s="3"/>
      <c r="EF2646" s="3"/>
      <c r="EG2646" s="3"/>
    </row>
    <row r="2647" spans="1:137" ht="15.75" customHeight="1">
      <c r="A2647" s="15" t="s">
        <v>8377</v>
      </c>
      <c r="B2647" s="15" t="s">
        <v>8378</v>
      </c>
      <c r="C2647" s="16">
        <v>60432748</v>
      </c>
      <c r="D2647" s="15"/>
      <c r="E2647" s="15" t="s">
        <v>8379</v>
      </c>
      <c r="F2647" s="15"/>
      <c r="G2647" s="15" t="s">
        <v>91</v>
      </c>
      <c r="H2647" s="15" t="s">
        <v>150</v>
      </c>
      <c r="I2647" s="17">
        <f t="shared" si="18"/>
        <v>0</v>
      </c>
      <c r="J2647" s="17"/>
      <c r="K2647" s="17"/>
      <c r="L2647" s="17"/>
      <c r="M2647" s="17"/>
      <c r="N2647" s="17"/>
      <c r="O2647" s="17"/>
      <c r="P2647" s="17"/>
      <c r="Q2647" s="17"/>
      <c r="R2647" s="17"/>
      <c r="S2647" s="17"/>
      <c r="T2647" s="17"/>
      <c r="U2647" s="17"/>
      <c r="V2647" s="17"/>
      <c r="W2647" s="17"/>
      <c r="X2647" s="17"/>
      <c r="Y2647" s="17"/>
      <c r="Z2647" s="18">
        <f t="shared" si="1"/>
        <v>19</v>
      </c>
      <c r="AA2647" s="19"/>
      <c r="AB2647" s="19"/>
      <c r="AC2647" s="19"/>
      <c r="AD2647" s="19"/>
      <c r="AE2647" s="19"/>
      <c r="AF2647" s="19"/>
      <c r="AG2647" s="19">
        <v>19</v>
      </c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20">
        <f t="shared" si="3"/>
        <v>0</v>
      </c>
      <c r="AS2647" s="21"/>
      <c r="AT2647" s="21"/>
      <c r="AU2647" s="21"/>
      <c r="AV2647" s="21"/>
      <c r="AW2647" s="21"/>
      <c r="AX2647" s="21"/>
      <c r="AY2647" s="21"/>
      <c r="AZ2647" s="21"/>
      <c r="BA2647" s="21"/>
      <c r="BB2647" s="21"/>
      <c r="BC2647" s="21"/>
      <c r="BD2647" s="21"/>
      <c r="BE2647" s="21"/>
      <c r="BF2647" s="21"/>
      <c r="BG2647" s="21"/>
      <c r="BH2647" s="21"/>
      <c r="BI2647" s="21"/>
      <c r="BJ2647" s="22">
        <f t="shared" si="21"/>
        <v>0</v>
      </c>
      <c r="BK2647" s="21"/>
      <c r="BL2647" s="21"/>
      <c r="BM2647" s="21"/>
      <c r="BN2647" s="23">
        <f t="shared" si="7"/>
        <v>0</v>
      </c>
      <c r="BO2647" s="23"/>
      <c r="BP2647" s="23"/>
      <c r="BQ2647" s="23"/>
      <c r="BR2647" s="23"/>
      <c r="BS2647" s="23"/>
      <c r="BT2647" s="23"/>
      <c r="BU2647" s="23"/>
      <c r="BV2647" s="23"/>
      <c r="BW2647" s="23"/>
      <c r="BX2647" s="23"/>
      <c r="BY2647" s="23"/>
      <c r="BZ2647" s="23"/>
      <c r="CA2647" s="23"/>
      <c r="CB2647" s="23"/>
      <c r="CC2647" s="23"/>
      <c r="CD2647" s="23"/>
      <c r="CE2647" s="23"/>
      <c r="CF2647" s="21">
        <f t="shared" si="9"/>
        <v>0</v>
      </c>
      <c r="CG2647" s="21"/>
      <c r="CH2647" s="21"/>
      <c r="CI2647" s="21"/>
      <c r="CJ2647" s="21"/>
      <c r="CK2647" s="21"/>
      <c r="CL2647" s="21"/>
      <c r="CM2647" s="21"/>
      <c r="CN2647" s="21"/>
      <c r="CO2647" s="21"/>
      <c r="CP2647" s="21"/>
      <c r="CQ2647" s="21"/>
      <c r="CR2647" s="21"/>
      <c r="CS2647" s="21"/>
      <c r="CT2647" s="21"/>
      <c r="CU2647" s="21"/>
      <c r="CV2647" s="21"/>
      <c r="CW2647" s="21"/>
      <c r="CX2647" s="23">
        <f t="shared" si="11"/>
        <v>0</v>
      </c>
      <c r="CY2647" s="23"/>
      <c r="CZ2647" s="23"/>
      <c r="DA2647" s="23"/>
      <c r="DB2647" s="23"/>
      <c r="DC2647" s="23"/>
      <c r="DD2647" s="23"/>
      <c r="DE2647" s="22">
        <f t="shared" si="13"/>
        <v>0</v>
      </c>
      <c r="DF2647" s="21"/>
      <c r="DG2647" s="21"/>
      <c r="DH2647" s="21"/>
      <c r="DI2647" s="21"/>
      <c r="DJ2647" s="21"/>
      <c r="DK2647" s="24">
        <f t="shared" si="15"/>
        <v>0</v>
      </c>
      <c r="DL2647" s="23"/>
      <c r="DM2647" s="23"/>
      <c r="DN2647" s="3"/>
      <c r="DO2647" s="3"/>
      <c r="DP2647" s="3"/>
      <c r="DQ2647" s="3"/>
      <c r="DR2647" s="3"/>
      <c r="DS2647" s="3"/>
      <c r="DT2647" s="3"/>
      <c r="DU2647" s="3"/>
      <c r="DV2647" s="3"/>
      <c r="DW2647" s="3"/>
      <c r="DX2647" s="3"/>
      <c r="DY2647" s="3"/>
      <c r="DZ2647" s="3"/>
      <c r="EA2647" s="3"/>
      <c r="EB2647" s="3"/>
      <c r="EC2647" s="3"/>
      <c r="ED2647" s="3"/>
      <c r="EE2647" s="3"/>
      <c r="EF2647" s="3"/>
      <c r="EG2647" s="3"/>
    </row>
    <row r="2648" spans="1:137" ht="15.75" customHeight="1">
      <c r="A2648" s="15" t="s">
        <v>8380</v>
      </c>
      <c r="B2648" s="15" t="s">
        <v>8381</v>
      </c>
      <c r="C2648" s="16" t="s">
        <v>8382</v>
      </c>
      <c r="D2648" s="15"/>
      <c r="E2648" s="15" t="s">
        <v>3654</v>
      </c>
      <c r="F2648" s="15"/>
      <c r="G2648" s="15" t="s">
        <v>91</v>
      </c>
      <c r="H2648" s="15" t="s">
        <v>80</v>
      </c>
      <c r="I2648" s="17">
        <f t="shared" si="18"/>
        <v>0</v>
      </c>
      <c r="J2648" s="17"/>
      <c r="K2648" s="17"/>
      <c r="L2648" s="17"/>
      <c r="M2648" s="17"/>
      <c r="N2648" s="17"/>
      <c r="O2648" s="17"/>
      <c r="P2648" s="17"/>
      <c r="Q2648" s="17"/>
      <c r="R2648" s="17"/>
      <c r="S2648" s="17"/>
      <c r="T2648" s="17"/>
      <c r="U2648" s="17"/>
      <c r="V2648" s="17"/>
      <c r="W2648" s="17"/>
      <c r="X2648" s="17"/>
      <c r="Y2648" s="17"/>
      <c r="Z2648" s="18">
        <f t="shared" si="1"/>
        <v>19</v>
      </c>
      <c r="AA2648" s="19"/>
      <c r="AB2648" s="19"/>
      <c r="AC2648" s="19"/>
      <c r="AD2648" s="19"/>
      <c r="AE2648" s="19"/>
      <c r="AF2648" s="19"/>
      <c r="AG2648" s="19">
        <v>19</v>
      </c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20">
        <f t="shared" si="3"/>
        <v>0</v>
      </c>
      <c r="AS2648" s="21"/>
      <c r="AT2648" s="21"/>
      <c r="AU2648" s="21"/>
      <c r="AV2648" s="21"/>
      <c r="AW2648" s="21"/>
      <c r="AX2648" s="21"/>
      <c r="AY2648" s="21"/>
      <c r="AZ2648" s="21"/>
      <c r="BA2648" s="21"/>
      <c r="BB2648" s="21"/>
      <c r="BC2648" s="21"/>
      <c r="BD2648" s="21"/>
      <c r="BE2648" s="21"/>
      <c r="BF2648" s="21"/>
      <c r="BG2648" s="21"/>
      <c r="BH2648" s="21"/>
      <c r="BI2648" s="21"/>
      <c r="BJ2648" s="22">
        <f t="shared" si="21"/>
        <v>0</v>
      </c>
      <c r="BK2648" s="21"/>
      <c r="BL2648" s="21"/>
      <c r="BM2648" s="21"/>
      <c r="BN2648" s="23">
        <f t="shared" si="7"/>
        <v>0</v>
      </c>
      <c r="BO2648" s="23"/>
      <c r="BP2648" s="23"/>
      <c r="BQ2648" s="23"/>
      <c r="BR2648" s="23"/>
      <c r="BS2648" s="23"/>
      <c r="BT2648" s="23"/>
      <c r="BU2648" s="23"/>
      <c r="BV2648" s="23"/>
      <c r="BW2648" s="23"/>
      <c r="BX2648" s="23"/>
      <c r="BY2648" s="23"/>
      <c r="BZ2648" s="23"/>
      <c r="CA2648" s="23"/>
      <c r="CB2648" s="23"/>
      <c r="CC2648" s="23"/>
      <c r="CD2648" s="23"/>
      <c r="CE2648" s="23"/>
      <c r="CF2648" s="21">
        <f t="shared" si="9"/>
        <v>0</v>
      </c>
      <c r="CG2648" s="21"/>
      <c r="CH2648" s="21"/>
      <c r="CI2648" s="21"/>
      <c r="CJ2648" s="21"/>
      <c r="CK2648" s="21"/>
      <c r="CL2648" s="21"/>
      <c r="CM2648" s="21"/>
      <c r="CN2648" s="21"/>
      <c r="CO2648" s="21"/>
      <c r="CP2648" s="21"/>
      <c r="CQ2648" s="21"/>
      <c r="CR2648" s="21"/>
      <c r="CS2648" s="21"/>
      <c r="CT2648" s="21"/>
      <c r="CU2648" s="21"/>
      <c r="CV2648" s="21"/>
      <c r="CW2648" s="21"/>
      <c r="CX2648" s="23">
        <f t="shared" si="11"/>
        <v>0</v>
      </c>
      <c r="CY2648" s="23"/>
      <c r="CZ2648" s="23"/>
      <c r="DA2648" s="23"/>
      <c r="DB2648" s="23"/>
      <c r="DC2648" s="23"/>
      <c r="DD2648" s="23"/>
      <c r="DE2648" s="22">
        <f t="shared" si="13"/>
        <v>0</v>
      </c>
      <c r="DF2648" s="21"/>
      <c r="DG2648" s="21"/>
      <c r="DH2648" s="21"/>
      <c r="DI2648" s="21"/>
      <c r="DJ2648" s="21"/>
      <c r="DK2648" s="24">
        <f t="shared" si="15"/>
        <v>0</v>
      </c>
      <c r="DL2648" s="23"/>
      <c r="DM2648" s="23"/>
      <c r="DN2648" s="3"/>
      <c r="DO2648" s="3"/>
      <c r="DP2648" s="3"/>
      <c r="DQ2648" s="3"/>
      <c r="DR2648" s="3"/>
      <c r="DS2648" s="3"/>
      <c r="DT2648" s="3"/>
      <c r="DU2648" s="3"/>
      <c r="DV2648" s="3"/>
      <c r="DW2648" s="3"/>
      <c r="DX2648" s="3"/>
      <c r="DY2648" s="3"/>
      <c r="DZ2648" s="3"/>
      <c r="EA2648" s="3"/>
      <c r="EB2648" s="3"/>
      <c r="EC2648" s="3"/>
      <c r="ED2648" s="3"/>
      <c r="EE2648" s="3"/>
      <c r="EF2648" s="3"/>
      <c r="EG2648" s="3"/>
    </row>
    <row r="2649" spans="1:137" ht="15.75" customHeight="1">
      <c r="A2649" s="15" t="s">
        <v>8383</v>
      </c>
      <c r="B2649" s="15" t="s">
        <v>8384</v>
      </c>
      <c r="C2649" s="16">
        <v>66454867</v>
      </c>
      <c r="D2649" s="15"/>
      <c r="E2649" s="15" t="s">
        <v>8385</v>
      </c>
      <c r="F2649" s="15"/>
      <c r="G2649" s="15" t="s">
        <v>91</v>
      </c>
      <c r="H2649" s="15" t="s">
        <v>80</v>
      </c>
      <c r="I2649" s="17">
        <f t="shared" si="18"/>
        <v>0</v>
      </c>
      <c r="J2649" s="17"/>
      <c r="K2649" s="17"/>
      <c r="L2649" s="17"/>
      <c r="M2649" s="17"/>
      <c r="N2649" s="17"/>
      <c r="O2649" s="17"/>
      <c r="P2649" s="17"/>
      <c r="Q2649" s="17"/>
      <c r="R2649" s="17"/>
      <c r="S2649" s="17"/>
      <c r="T2649" s="17"/>
      <c r="U2649" s="17"/>
      <c r="V2649" s="17"/>
      <c r="W2649" s="17"/>
      <c r="X2649" s="17"/>
      <c r="Y2649" s="17"/>
      <c r="Z2649" s="18">
        <f t="shared" si="1"/>
        <v>19</v>
      </c>
      <c r="AA2649" s="19"/>
      <c r="AB2649" s="19"/>
      <c r="AC2649" s="19"/>
      <c r="AD2649" s="19"/>
      <c r="AE2649" s="19"/>
      <c r="AF2649" s="19"/>
      <c r="AG2649" s="19">
        <v>19</v>
      </c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20">
        <f t="shared" si="3"/>
        <v>0</v>
      </c>
      <c r="AS2649" s="21"/>
      <c r="AT2649" s="21"/>
      <c r="AU2649" s="21"/>
      <c r="AV2649" s="21"/>
      <c r="AW2649" s="21"/>
      <c r="AX2649" s="21"/>
      <c r="AY2649" s="21"/>
      <c r="AZ2649" s="21"/>
      <c r="BA2649" s="21"/>
      <c r="BB2649" s="21"/>
      <c r="BC2649" s="21"/>
      <c r="BD2649" s="21"/>
      <c r="BE2649" s="21"/>
      <c r="BF2649" s="21"/>
      <c r="BG2649" s="21"/>
      <c r="BH2649" s="21"/>
      <c r="BI2649" s="21"/>
      <c r="BJ2649" s="22">
        <f t="shared" si="21"/>
        <v>0</v>
      </c>
      <c r="BK2649" s="21"/>
      <c r="BL2649" s="21"/>
      <c r="BM2649" s="21"/>
      <c r="BN2649" s="23">
        <f t="shared" si="7"/>
        <v>0</v>
      </c>
      <c r="BO2649" s="23"/>
      <c r="BP2649" s="23"/>
      <c r="BQ2649" s="23"/>
      <c r="BR2649" s="23"/>
      <c r="BS2649" s="23"/>
      <c r="BT2649" s="23"/>
      <c r="BU2649" s="23"/>
      <c r="BV2649" s="23"/>
      <c r="BW2649" s="23"/>
      <c r="BX2649" s="23"/>
      <c r="BY2649" s="23"/>
      <c r="BZ2649" s="23"/>
      <c r="CA2649" s="23"/>
      <c r="CB2649" s="23"/>
      <c r="CC2649" s="23"/>
      <c r="CD2649" s="23"/>
      <c r="CE2649" s="23"/>
      <c r="CF2649" s="21">
        <f t="shared" si="9"/>
        <v>0</v>
      </c>
      <c r="CG2649" s="21"/>
      <c r="CH2649" s="21"/>
      <c r="CI2649" s="21"/>
      <c r="CJ2649" s="21"/>
      <c r="CK2649" s="21"/>
      <c r="CL2649" s="21"/>
      <c r="CM2649" s="21"/>
      <c r="CN2649" s="21"/>
      <c r="CO2649" s="21"/>
      <c r="CP2649" s="21"/>
      <c r="CQ2649" s="21"/>
      <c r="CR2649" s="21"/>
      <c r="CS2649" s="21"/>
      <c r="CT2649" s="21"/>
      <c r="CU2649" s="21"/>
      <c r="CV2649" s="21"/>
      <c r="CW2649" s="21"/>
      <c r="CX2649" s="23">
        <f t="shared" si="11"/>
        <v>0</v>
      </c>
      <c r="CY2649" s="23"/>
      <c r="CZ2649" s="23"/>
      <c r="DA2649" s="23"/>
      <c r="DB2649" s="23"/>
      <c r="DC2649" s="23"/>
      <c r="DD2649" s="23"/>
      <c r="DE2649" s="22">
        <f t="shared" si="13"/>
        <v>0</v>
      </c>
      <c r="DF2649" s="21"/>
      <c r="DG2649" s="21"/>
      <c r="DH2649" s="21"/>
      <c r="DI2649" s="21"/>
      <c r="DJ2649" s="21"/>
      <c r="DK2649" s="24">
        <f t="shared" si="15"/>
        <v>0</v>
      </c>
      <c r="DL2649" s="23"/>
      <c r="DM2649" s="23"/>
      <c r="DN2649" s="3"/>
      <c r="DO2649" s="3"/>
      <c r="DP2649" s="3"/>
      <c r="DQ2649" s="3"/>
      <c r="DR2649" s="3"/>
      <c r="DS2649" s="3"/>
      <c r="DT2649" s="3"/>
      <c r="DU2649" s="3"/>
      <c r="DV2649" s="3"/>
      <c r="DW2649" s="3"/>
      <c r="DX2649" s="3"/>
      <c r="DY2649" s="3"/>
      <c r="DZ2649" s="3"/>
      <c r="EA2649" s="3"/>
      <c r="EB2649" s="3"/>
      <c r="EC2649" s="3"/>
      <c r="ED2649" s="3"/>
      <c r="EE2649" s="3"/>
      <c r="EF2649" s="3"/>
      <c r="EG2649" s="3"/>
    </row>
    <row r="2650" spans="1:137" ht="15.75" customHeight="1">
      <c r="A2650" s="15" t="s">
        <v>8386</v>
      </c>
      <c r="B2650" s="15" t="s">
        <v>8387</v>
      </c>
      <c r="C2650" s="16" t="s">
        <v>8388</v>
      </c>
      <c r="D2650" s="15"/>
      <c r="E2650" s="15" t="s">
        <v>8389</v>
      </c>
      <c r="F2650" s="15"/>
      <c r="G2650" s="15" t="s">
        <v>91</v>
      </c>
      <c r="H2650" s="15" t="s">
        <v>216</v>
      </c>
      <c r="I2650" s="17">
        <f t="shared" si="18"/>
        <v>0</v>
      </c>
      <c r="J2650" s="17"/>
      <c r="K2650" s="17"/>
      <c r="L2650" s="17"/>
      <c r="M2650" s="17"/>
      <c r="N2650" s="17"/>
      <c r="O2650" s="17"/>
      <c r="P2650" s="17"/>
      <c r="Q2650" s="17"/>
      <c r="R2650" s="17"/>
      <c r="S2650" s="17"/>
      <c r="T2650" s="17"/>
      <c r="U2650" s="17"/>
      <c r="V2650" s="17"/>
      <c r="W2650" s="17"/>
      <c r="X2650" s="17"/>
      <c r="Y2650" s="17"/>
      <c r="Z2650" s="18">
        <f t="shared" si="1"/>
        <v>19</v>
      </c>
      <c r="AA2650" s="19"/>
      <c r="AB2650" s="19"/>
      <c r="AC2650" s="19"/>
      <c r="AD2650" s="19"/>
      <c r="AE2650" s="19"/>
      <c r="AF2650" s="19"/>
      <c r="AG2650" s="19">
        <v>19</v>
      </c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20">
        <f t="shared" si="3"/>
        <v>0</v>
      </c>
      <c r="AS2650" s="21"/>
      <c r="AT2650" s="21"/>
      <c r="AU2650" s="21"/>
      <c r="AV2650" s="21"/>
      <c r="AW2650" s="21"/>
      <c r="AX2650" s="21"/>
      <c r="AY2650" s="21"/>
      <c r="AZ2650" s="21"/>
      <c r="BA2650" s="21"/>
      <c r="BB2650" s="21"/>
      <c r="BC2650" s="21"/>
      <c r="BD2650" s="21"/>
      <c r="BE2650" s="21"/>
      <c r="BF2650" s="21"/>
      <c r="BG2650" s="21"/>
      <c r="BH2650" s="21"/>
      <c r="BI2650" s="21"/>
      <c r="BJ2650" s="22">
        <f t="shared" si="21"/>
        <v>0</v>
      </c>
      <c r="BK2650" s="21"/>
      <c r="BL2650" s="21"/>
      <c r="BM2650" s="21"/>
      <c r="BN2650" s="23">
        <f t="shared" si="7"/>
        <v>0</v>
      </c>
      <c r="BO2650" s="23"/>
      <c r="BP2650" s="23"/>
      <c r="BQ2650" s="23"/>
      <c r="BR2650" s="23"/>
      <c r="BS2650" s="23"/>
      <c r="BT2650" s="23"/>
      <c r="BU2650" s="23"/>
      <c r="BV2650" s="23"/>
      <c r="BW2650" s="23"/>
      <c r="BX2650" s="23"/>
      <c r="BY2650" s="23"/>
      <c r="BZ2650" s="23"/>
      <c r="CA2650" s="23"/>
      <c r="CB2650" s="23"/>
      <c r="CC2650" s="23"/>
      <c r="CD2650" s="23"/>
      <c r="CE2650" s="23"/>
      <c r="CF2650" s="21">
        <f t="shared" si="9"/>
        <v>0</v>
      </c>
      <c r="CG2650" s="21"/>
      <c r="CH2650" s="21"/>
      <c r="CI2650" s="21"/>
      <c r="CJ2650" s="21"/>
      <c r="CK2650" s="21"/>
      <c r="CL2650" s="21"/>
      <c r="CM2650" s="21"/>
      <c r="CN2650" s="21"/>
      <c r="CO2650" s="21"/>
      <c r="CP2650" s="21"/>
      <c r="CQ2650" s="21"/>
      <c r="CR2650" s="21"/>
      <c r="CS2650" s="21"/>
      <c r="CT2650" s="21"/>
      <c r="CU2650" s="21"/>
      <c r="CV2650" s="21"/>
      <c r="CW2650" s="21"/>
      <c r="CX2650" s="23">
        <f t="shared" si="11"/>
        <v>0</v>
      </c>
      <c r="CY2650" s="23"/>
      <c r="CZ2650" s="23"/>
      <c r="DA2650" s="23"/>
      <c r="DB2650" s="23"/>
      <c r="DC2650" s="23"/>
      <c r="DD2650" s="23"/>
      <c r="DE2650" s="22">
        <f t="shared" si="13"/>
        <v>0</v>
      </c>
      <c r="DF2650" s="21"/>
      <c r="DG2650" s="21"/>
      <c r="DH2650" s="21"/>
      <c r="DI2650" s="21"/>
      <c r="DJ2650" s="21"/>
      <c r="DK2650" s="24">
        <f t="shared" si="15"/>
        <v>0</v>
      </c>
      <c r="DL2650" s="23"/>
      <c r="DM2650" s="23"/>
      <c r="DN2650" s="3"/>
      <c r="DO2650" s="3"/>
      <c r="DP2650" s="3"/>
      <c r="DQ2650" s="3"/>
      <c r="DR2650" s="3"/>
      <c r="DS2650" s="3"/>
      <c r="DT2650" s="3"/>
      <c r="DU2650" s="3"/>
      <c r="DV2650" s="3"/>
      <c r="DW2650" s="3"/>
      <c r="DX2650" s="3"/>
      <c r="DY2650" s="3"/>
      <c r="DZ2650" s="3"/>
      <c r="EA2650" s="3"/>
      <c r="EB2650" s="3"/>
      <c r="EC2650" s="3"/>
      <c r="ED2650" s="3"/>
      <c r="EE2650" s="3"/>
      <c r="EF2650" s="3"/>
      <c r="EG2650" s="3"/>
    </row>
    <row r="2651" spans="1:137" ht="15.75" customHeight="1">
      <c r="A2651" s="15" t="s">
        <v>8390</v>
      </c>
      <c r="B2651" s="15" t="s">
        <v>8391</v>
      </c>
      <c r="C2651" s="16">
        <v>60448105</v>
      </c>
      <c r="D2651" s="15"/>
      <c r="E2651" s="15" t="s">
        <v>8392</v>
      </c>
      <c r="F2651" s="15"/>
      <c r="G2651" s="15" t="s">
        <v>91</v>
      </c>
      <c r="H2651" s="15" t="s">
        <v>150</v>
      </c>
      <c r="I2651" s="17">
        <f t="shared" si="18"/>
        <v>0</v>
      </c>
      <c r="J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  <c r="U2651" s="17"/>
      <c r="V2651" s="17"/>
      <c r="W2651" s="17"/>
      <c r="X2651" s="17"/>
      <c r="Y2651" s="17"/>
      <c r="Z2651" s="18">
        <f t="shared" si="1"/>
        <v>19</v>
      </c>
      <c r="AA2651" s="19"/>
      <c r="AB2651" s="19"/>
      <c r="AC2651" s="19"/>
      <c r="AD2651" s="19"/>
      <c r="AE2651" s="19"/>
      <c r="AF2651" s="19"/>
      <c r="AG2651" s="19">
        <v>19</v>
      </c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20">
        <f t="shared" si="3"/>
        <v>0</v>
      </c>
      <c r="AS2651" s="21"/>
      <c r="AT2651" s="21"/>
      <c r="AU2651" s="21"/>
      <c r="AV2651" s="21"/>
      <c r="AW2651" s="21"/>
      <c r="AX2651" s="21"/>
      <c r="AY2651" s="21"/>
      <c r="AZ2651" s="21"/>
      <c r="BA2651" s="21"/>
      <c r="BB2651" s="21"/>
      <c r="BC2651" s="21"/>
      <c r="BD2651" s="21"/>
      <c r="BE2651" s="21"/>
      <c r="BF2651" s="21"/>
      <c r="BG2651" s="21"/>
      <c r="BH2651" s="21"/>
      <c r="BI2651" s="21"/>
      <c r="BJ2651" s="22">
        <f t="shared" si="21"/>
        <v>0</v>
      </c>
      <c r="BK2651" s="21"/>
      <c r="BL2651" s="21"/>
      <c r="BM2651" s="21"/>
      <c r="BN2651" s="23">
        <f t="shared" si="7"/>
        <v>0</v>
      </c>
      <c r="BO2651" s="23"/>
      <c r="BP2651" s="23"/>
      <c r="BQ2651" s="23"/>
      <c r="BR2651" s="23"/>
      <c r="BS2651" s="23"/>
      <c r="BT2651" s="23"/>
      <c r="BU2651" s="23"/>
      <c r="BV2651" s="23"/>
      <c r="BW2651" s="23"/>
      <c r="BX2651" s="23"/>
      <c r="BY2651" s="23"/>
      <c r="BZ2651" s="23"/>
      <c r="CA2651" s="23"/>
      <c r="CB2651" s="23"/>
      <c r="CC2651" s="23"/>
      <c r="CD2651" s="23"/>
      <c r="CE2651" s="23"/>
      <c r="CF2651" s="21">
        <f t="shared" si="9"/>
        <v>0</v>
      </c>
      <c r="CG2651" s="21"/>
      <c r="CH2651" s="21"/>
      <c r="CI2651" s="21"/>
      <c r="CJ2651" s="21"/>
      <c r="CK2651" s="21"/>
      <c r="CL2651" s="21"/>
      <c r="CM2651" s="21"/>
      <c r="CN2651" s="21"/>
      <c r="CO2651" s="21"/>
      <c r="CP2651" s="21"/>
      <c r="CQ2651" s="21"/>
      <c r="CR2651" s="21"/>
      <c r="CS2651" s="21"/>
      <c r="CT2651" s="21"/>
      <c r="CU2651" s="21"/>
      <c r="CV2651" s="21"/>
      <c r="CW2651" s="21"/>
      <c r="CX2651" s="23">
        <f t="shared" si="11"/>
        <v>0</v>
      </c>
      <c r="CY2651" s="23"/>
      <c r="CZ2651" s="23"/>
      <c r="DA2651" s="23"/>
      <c r="DB2651" s="23"/>
      <c r="DC2651" s="23"/>
      <c r="DD2651" s="23"/>
      <c r="DE2651" s="22">
        <f t="shared" si="13"/>
        <v>0</v>
      </c>
      <c r="DF2651" s="21"/>
      <c r="DG2651" s="21"/>
      <c r="DH2651" s="21"/>
      <c r="DI2651" s="21"/>
      <c r="DJ2651" s="21"/>
      <c r="DK2651" s="24">
        <f t="shared" si="15"/>
        <v>0</v>
      </c>
      <c r="DL2651" s="23"/>
      <c r="DM2651" s="23"/>
      <c r="DN2651" s="3"/>
      <c r="DO2651" s="3"/>
      <c r="DP2651" s="3"/>
      <c r="DQ2651" s="3"/>
      <c r="DR2651" s="3"/>
      <c r="DS2651" s="3"/>
      <c r="DT2651" s="3"/>
      <c r="DU2651" s="3"/>
      <c r="DV2651" s="3"/>
      <c r="DW2651" s="3"/>
      <c r="DX2651" s="3"/>
      <c r="DY2651" s="3"/>
      <c r="DZ2651" s="3"/>
      <c r="EA2651" s="3"/>
      <c r="EB2651" s="3"/>
      <c r="EC2651" s="3"/>
      <c r="ED2651" s="3"/>
      <c r="EE2651" s="3"/>
      <c r="EF2651" s="3"/>
      <c r="EG2651" s="3"/>
    </row>
    <row r="2652" spans="1:137" ht="15.75" customHeight="1">
      <c r="A2652" s="15" t="s">
        <v>8393</v>
      </c>
      <c r="B2652" s="15" t="s">
        <v>8394</v>
      </c>
      <c r="C2652" s="16">
        <v>75030667</v>
      </c>
      <c r="D2652" s="15"/>
      <c r="E2652" s="15" t="s">
        <v>8276</v>
      </c>
      <c r="F2652" s="15"/>
      <c r="G2652" s="15" t="s">
        <v>91</v>
      </c>
      <c r="H2652" s="15" t="s">
        <v>68</v>
      </c>
      <c r="I2652" s="17">
        <f t="shared" si="18"/>
        <v>0</v>
      </c>
      <c r="J2652" s="17"/>
      <c r="K2652" s="17"/>
      <c r="L2652" s="17"/>
      <c r="M2652" s="17"/>
      <c r="N2652" s="17"/>
      <c r="O2652" s="17"/>
      <c r="P2652" s="17"/>
      <c r="Q2652" s="17"/>
      <c r="R2652" s="17"/>
      <c r="S2652" s="17"/>
      <c r="T2652" s="17"/>
      <c r="U2652" s="17"/>
      <c r="V2652" s="17"/>
      <c r="W2652" s="17"/>
      <c r="X2652" s="17"/>
      <c r="Y2652" s="17"/>
      <c r="Z2652" s="18">
        <f t="shared" si="1"/>
        <v>19</v>
      </c>
      <c r="AA2652" s="19"/>
      <c r="AB2652" s="19"/>
      <c r="AC2652" s="19"/>
      <c r="AD2652" s="19"/>
      <c r="AE2652" s="19"/>
      <c r="AF2652" s="19"/>
      <c r="AG2652" s="19">
        <v>19</v>
      </c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20">
        <f t="shared" si="3"/>
        <v>0</v>
      </c>
      <c r="AS2652" s="21"/>
      <c r="AT2652" s="21"/>
      <c r="AU2652" s="21"/>
      <c r="AV2652" s="21"/>
      <c r="AW2652" s="21"/>
      <c r="AX2652" s="21"/>
      <c r="AY2652" s="21"/>
      <c r="AZ2652" s="21"/>
      <c r="BA2652" s="21"/>
      <c r="BB2652" s="21"/>
      <c r="BC2652" s="21"/>
      <c r="BD2652" s="21"/>
      <c r="BE2652" s="21"/>
      <c r="BF2652" s="21"/>
      <c r="BG2652" s="21"/>
      <c r="BH2652" s="21"/>
      <c r="BI2652" s="21"/>
      <c r="BJ2652" s="22">
        <f t="shared" si="21"/>
        <v>0</v>
      </c>
      <c r="BK2652" s="21"/>
      <c r="BL2652" s="21"/>
      <c r="BM2652" s="21"/>
      <c r="BN2652" s="23">
        <f t="shared" si="7"/>
        <v>0</v>
      </c>
      <c r="BO2652" s="23"/>
      <c r="BP2652" s="23"/>
      <c r="BQ2652" s="23"/>
      <c r="BR2652" s="23"/>
      <c r="BS2652" s="23"/>
      <c r="BT2652" s="23"/>
      <c r="BU2652" s="23"/>
      <c r="BV2652" s="23"/>
      <c r="BW2652" s="23"/>
      <c r="BX2652" s="23"/>
      <c r="BY2652" s="23"/>
      <c r="BZ2652" s="23"/>
      <c r="CA2652" s="23"/>
      <c r="CB2652" s="23"/>
      <c r="CC2652" s="23"/>
      <c r="CD2652" s="23"/>
      <c r="CE2652" s="23"/>
      <c r="CF2652" s="21">
        <f t="shared" si="9"/>
        <v>0</v>
      </c>
      <c r="CG2652" s="21"/>
      <c r="CH2652" s="21"/>
      <c r="CI2652" s="21"/>
      <c r="CJ2652" s="21"/>
      <c r="CK2652" s="21"/>
      <c r="CL2652" s="21"/>
      <c r="CM2652" s="21"/>
      <c r="CN2652" s="21"/>
      <c r="CO2652" s="21"/>
      <c r="CP2652" s="21"/>
      <c r="CQ2652" s="21"/>
      <c r="CR2652" s="21"/>
      <c r="CS2652" s="21"/>
      <c r="CT2652" s="21"/>
      <c r="CU2652" s="21"/>
      <c r="CV2652" s="21"/>
      <c r="CW2652" s="21"/>
      <c r="CX2652" s="23">
        <f t="shared" si="11"/>
        <v>0</v>
      </c>
      <c r="CY2652" s="23"/>
      <c r="CZ2652" s="23"/>
      <c r="DA2652" s="23"/>
      <c r="DB2652" s="23"/>
      <c r="DC2652" s="23"/>
      <c r="DD2652" s="23"/>
      <c r="DE2652" s="22">
        <f t="shared" si="13"/>
        <v>0</v>
      </c>
      <c r="DF2652" s="21"/>
      <c r="DG2652" s="21"/>
      <c r="DH2652" s="21"/>
      <c r="DI2652" s="21"/>
      <c r="DJ2652" s="21"/>
      <c r="DK2652" s="24">
        <f t="shared" si="15"/>
        <v>0</v>
      </c>
      <c r="DL2652" s="23"/>
      <c r="DM2652" s="23"/>
      <c r="DN2652" s="3"/>
      <c r="DO2652" s="3"/>
      <c r="DP2652" s="3"/>
      <c r="DQ2652" s="3"/>
      <c r="DR2652" s="3"/>
      <c r="DS2652" s="3"/>
      <c r="DT2652" s="3"/>
      <c r="DU2652" s="3"/>
      <c r="DV2652" s="3"/>
      <c r="DW2652" s="3"/>
      <c r="DX2652" s="3"/>
      <c r="DY2652" s="3"/>
      <c r="DZ2652" s="3"/>
      <c r="EA2652" s="3"/>
      <c r="EB2652" s="3"/>
      <c r="EC2652" s="3"/>
      <c r="ED2652" s="3"/>
      <c r="EE2652" s="3"/>
      <c r="EF2652" s="3"/>
      <c r="EG2652" s="3"/>
    </row>
    <row r="2653" spans="1:137" ht="15.75" customHeight="1">
      <c r="A2653" s="15" t="s">
        <v>8395</v>
      </c>
      <c r="B2653" s="15" t="s">
        <v>8396</v>
      </c>
      <c r="C2653" s="16">
        <v>70100314</v>
      </c>
      <c r="D2653" s="15"/>
      <c r="E2653" s="15" t="s">
        <v>8397</v>
      </c>
      <c r="F2653" s="15"/>
      <c r="G2653" s="15" t="s">
        <v>91</v>
      </c>
      <c r="H2653" s="15" t="s">
        <v>7714</v>
      </c>
      <c r="I2653" s="17">
        <f t="shared" si="18"/>
        <v>0</v>
      </c>
      <c r="J2653" s="17"/>
      <c r="K2653" s="17"/>
      <c r="L2653" s="17"/>
      <c r="M2653" s="17"/>
      <c r="N2653" s="17"/>
      <c r="O2653" s="17"/>
      <c r="P2653" s="17"/>
      <c r="Q2653" s="17"/>
      <c r="R2653" s="17"/>
      <c r="S2653" s="17"/>
      <c r="T2653" s="17"/>
      <c r="U2653" s="17"/>
      <c r="V2653" s="17"/>
      <c r="W2653" s="17"/>
      <c r="X2653" s="17"/>
      <c r="Y2653" s="17"/>
      <c r="Z2653" s="18">
        <f t="shared" si="1"/>
        <v>19</v>
      </c>
      <c r="AA2653" s="19"/>
      <c r="AB2653" s="19"/>
      <c r="AC2653" s="19"/>
      <c r="AD2653" s="19"/>
      <c r="AE2653" s="19"/>
      <c r="AF2653" s="19"/>
      <c r="AG2653" s="19">
        <v>19</v>
      </c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20">
        <f t="shared" si="3"/>
        <v>0</v>
      </c>
      <c r="AS2653" s="21"/>
      <c r="AT2653" s="21"/>
      <c r="AU2653" s="21"/>
      <c r="AV2653" s="21"/>
      <c r="AW2653" s="21"/>
      <c r="AX2653" s="21"/>
      <c r="AY2653" s="21"/>
      <c r="AZ2653" s="21"/>
      <c r="BA2653" s="21"/>
      <c r="BB2653" s="21"/>
      <c r="BC2653" s="21"/>
      <c r="BD2653" s="21"/>
      <c r="BE2653" s="21"/>
      <c r="BF2653" s="21"/>
      <c r="BG2653" s="21"/>
      <c r="BH2653" s="21"/>
      <c r="BI2653" s="21"/>
      <c r="BJ2653" s="22">
        <f t="shared" si="21"/>
        <v>0</v>
      </c>
      <c r="BK2653" s="21"/>
      <c r="BL2653" s="21"/>
      <c r="BM2653" s="21"/>
      <c r="BN2653" s="23">
        <f t="shared" si="7"/>
        <v>0</v>
      </c>
      <c r="BO2653" s="23"/>
      <c r="BP2653" s="23"/>
      <c r="BQ2653" s="23"/>
      <c r="BR2653" s="23"/>
      <c r="BS2653" s="23"/>
      <c r="BT2653" s="23"/>
      <c r="BU2653" s="23"/>
      <c r="BV2653" s="23"/>
      <c r="BW2653" s="23"/>
      <c r="BX2653" s="23"/>
      <c r="BY2653" s="23"/>
      <c r="BZ2653" s="23"/>
      <c r="CA2653" s="23"/>
      <c r="CB2653" s="23"/>
      <c r="CC2653" s="23"/>
      <c r="CD2653" s="23"/>
      <c r="CE2653" s="23"/>
      <c r="CF2653" s="21">
        <f t="shared" si="9"/>
        <v>0</v>
      </c>
      <c r="CG2653" s="21"/>
      <c r="CH2653" s="21"/>
      <c r="CI2653" s="21"/>
      <c r="CJ2653" s="21"/>
      <c r="CK2653" s="21"/>
      <c r="CL2653" s="21"/>
      <c r="CM2653" s="21"/>
      <c r="CN2653" s="21"/>
      <c r="CO2653" s="21"/>
      <c r="CP2653" s="21"/>
      <c r="CQ2653" s="21"/>
      <c r="CR2653" s="21"/>
      <c r="CS2653" s="21"/>
      <c r="CT2653" s="21"/>
      <c r="CU2653" s="21"/>
      <c r="CV2653" s="21"/>
      <c r="CW2653" s="21"/>
      <c r="CX2653" s="23">
        <f t="shared" si="11"/>
        <v>0</v>
      </c>
      <c r="CY2653" s="23"/>
      <c r="CZ2653" s="23"/>
      <c r="DA2653" s="23"/>
      <c r="DB2653" s="23"/>
      <c r="DC2653" s="23"/>
      <c r="DD2653" s="23"/>
      <c r="DE2653" s="22">
        <f t="shared" si="13"/>
        <v>0</v>
      </c>
      <c r="DF2653" s="21"/>
      <c r="DG2653" s="21"/>
      <c r="DH2653" s="21"/>
      <c r="DI2653" s="21"/>
      <c r="DJ2653" s="21"/>
      <c r="DK2653" s="24">
        <f t="shared" si="15"/>
        <v>0</v>
      </c>
      <c r="DL2653" s="23"/>
      <c r="DM2653" s="23"/>
      <c r="DN2653" s="3"/>
      <c r="DO2653" s="3"/>
      <c r="DP2653" s="3"/>
      <c r="DQ2653" s="3"/>
      <c r="DR2653" s="3"/>
      <c r="DS2653" s="3"/>
      <c r="DT2653" s="3"/>
      <c r="DU2653" s="3"/>
      <c r="DV2653" s="3"/>
      <c r="DW2653" s="3"/>
      <c r="DX2653" s="3"/>
      <c r="DY2653" s="3"/>
      <c r="DZ2653" s="3"/>
      <c r="EA2653" s="3"/>
      <c r="EB2653" s="3"/>
      <c r="EC2653" s="3"/>
      <c r="ED2653" s="3"/>
      <c r="EE2653" s="3"/>
      <c r="EF2653" s="3"/>
      <c r="EG2653" s="3"/>
    </row>
    <row r="2654" spans="1:137" ht="15.75" customHeight="1">
      <c r="A2654" s="15" t="s">
        <v>1090</v>
      </c>
      <c r="B2654" s="15" t="s">
        <v>1091</v>
      </c>
      <c r="C2654" s="16">
        <v>28466609</v>
      </c>
      <c r="D2654" s="15"/>
      <c r="E2654" s="15" t="s">
        <v>1092</v>
      </c>
      <c r="F2654" s="15"/>
      <c r="G2654" s="15" t="s">
        <v>91</v>
      </c>
      <c r="H2654" s="15" t="s">
        <v>57</v>
      </c>
      <c r="I2654" s="17">
        <f t="shared" si="18"/>
        <v>0</v>
      </c>
      <c r="J2654" s="17"/>
      <c r="K2654" s="17"/>
      <c r="L2654" s="17"/>
      <c r="M2654" s="17"/>
      <c r="N2654" s="17"/>
      <c r="O2654" s="17"/>
      <c r="P2654" s="17"/>
      <c r="Q2654" s="17"/>
      <c r="R2654" s="17"/>
      <c r="S2654" s="17"/>
      <c r="T2654" s="17"/>
      <c r="U2654" s="17"/>
      <c r="V2654" s="17"/>
      <c r="W2654" s="17"/>
      <c r="X2654" s="17"/>
      <c r="Y2654" s="17"/>
      <c r="Z2654" s="18">
        <f t="shared" si="1"/>
        <v>100</v>
      </c>
      <c r="AA2654" s="19"/>
      <c r="AB2654" s="19"/>
      <c r="AC2654" s="19"/>
      <c r="AD2654" s="19"/>
      <c r="AE2654" s="19">
        <v>100</v>
      </c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20">
        <f t="shared" si="3"/>
        <v>0</v>
      </c>
      <c r="AS2654" s="21"/>
      <c r="AT2654" s="21"/>
      <c r="AU2654" s="21"/>
      <c r="AV2654" s="21"/>
      <c r="AW2654" s="21"/>
      <c r="AX2654" s="21"/>
      <c r="AY2654" s="21"/>
      <c r="AZ2654" s="21"/>
      <c r="BA2654" s="21"/>
      <c r="BB2654" s="21"/>
      <c r="BC2654" s="21"/>
      <c r="BD2654" s="21"/>
      <c r="BE2654" s="21"/>
      <c r="BF2654" s="21"/>
      <c r="BG2654" s="21"/>
      <c r="BH2654" s="21"/>
      <c r="BI2654" s="21"/>
      <c r="BJ2654" s="22">
        <f t="shared" si="21"/>
        <v>0</v>
      </c>
      <c r="BK2654" s="21"/>
      <c r="BL2654" s="21"/>
      <c r="BM2654" s="21"/>
      <c r="BN2654" s="23">
        <f t="shared" si="7"/>
        <v>0</v>
      </c>
      <c r="BO2654" s="23"/>
      <c r="BP2654" s="23"/>
      <c r="BQ2654" s="23"/>
      <c r="BR2654" s="23"/>
      <c r="BS2654" s="23"/>
      <c r="BT2654" s="23"/>
      <c r="BU2654" s="23"/>
      <c r="BV2654" s="23"/>
      <c r="BW2654" s="23"/>
      <c r="BX2654" s="23"/>
      <c r="BY2654" s="23"/>
      <c r="BZ2654" s="23"/>
      <c r="CA2654" s="23"/>
      <c r="CB2654" s="23"/>
      <c r="CC2654" s="23"/>
      <c r="CD2654" s="23"/>
      <c r="CE2654" s="23"/>
      <c r="CF2654" s="21">
        <f t="shared" si="9"/>
        <v>0</v>
      </c>
      <c r="CG2654" s="21"/>
      <c r="CH2654" s="21"/>
      <c r="CI2654" s="21"/>
      <c r="CJ2654" s="21"/>
      <c r="CK2654" s="21"/>
      <c r="CL2654" s="21"/>
      <c r="CM2654" s="21"/>
      <c r="CN2654" s="21"/>
      <c r="CO2654" s="21"/>
      <c r="CP2654" s="21"/>
      <c r="CQ2654" s="21"/>
      <c r="CR2654" s="21"/>
      <c r="CS2654" s="21"/>
      <c r="CT2654" s="21"/>
      <c r="CU2654" s="21"/>
      <c r="CV2654" s="21"/>
      <c r="CW2654" s="21"/>
      <c r="CX2654" s="23">
        <f t="shared" si="11"/>
        <v>0</v>
      </c>
      <c r="CY2654" s="23"/>
      <c r="CZ2654" s="23"/>
      <c r="DA2654" s="23"/>
      <c r="DB2654" s="23"/>
      <c r="DC2654" s="23"/>
      <c r="DD2654" s="23"/>
      <c r="DE2654" s="22">
        <f t="shared" si="13"/>
        <v>0</v>
      </c>
      <c r="DF2654" s="21"/>
      <c r="DG2654" s="21"/>
      <c r="DH2654" s="21"/>
      <c r="DI2654" s="21"/>
      <c r="DJ2654" s="21"/>
      <c r="DK2654" s="24">
        <f t="shared" si="15"/>
        <v>0</v>
      </c>
      <c r="DL2654" s="23"/>
      <c r="DM2654" s="23"/>
      <c r="DN2654" s="3"/>
      <c r="DO2654" s="3"/>
      <c r="DP2654" s="3"/>
      <c r="DQ2654" s="3"/>
      <c r="DR2654" s="3"/>
      <c r="DS2654" s="3"/>
      <c r="DT2654" s="3"/>
      <c r="DU2654" s="3"/>
      <c r="DV2654" s="3"/>
      <c r="DW2654" s="3"/>
      <c r="DX2654" s="3"/>
      <c r="DY2654" s="3"/>
      <c r="DZ2654" s="3"/>
      <c r="EA2654" s="3"/>
      <c r="EB2654" s="3"/>
      <c r="EC2654" s="3"/>
      <c r="ED2654" s="3"/>
      <c r="EE2654" s="3"/>
      <c r="EF2654" s="3"/>
      <c r="EG2654" s="3"/>
    </row>
    <row r="2655" spans="1:137" ht="15.75" customHeight="1">
      <c r="A2655" s="15" t="s">
        <v>8398</v>
      </c>
      <c r="B2655" s="15" t="s">
        <v>8399</v>
      </c>
      <c r="C2655" s="16">
        <v>68382057</v>
      </c>
      <c r="D2655" s="15"/>
      <c r="E2655" s="15" t="s">
        <v>8400</v>
      </c>
      <c r="F2655" s="15"/>
      <c r="G2655" s="15" t="s">
        <v>91</v>
      </c>
      <c r="H2655" s="15" t="s">
        <v>86</v>
      </c>
      <c r="I2655" s="17">
        <f t="shared" si="18"/>
        <v>0</v>
      </c>
      <c r="J2655" s="17"/>
      <c r="K2655" s="17"/>
      <c r="L2655" s="17"/>
      <c r="M2655" s="17"/>
      <c r="N2655" s="17"/>
      <c r="O2655" s="17"/>
      <c r="P2655" s="17"/>
      <c r="Q2655" s="17"/>
      <c r="R2655" s="17"/>
      <c r="S2655" s="17"/>
      <c r="T2655" s="17"/>
      <c r="U2655" s="17"/>
      <c r="V2655" s="17"/>
      <c r="W2655" s="17"/>
      <c r="X2655" s="17"/>
      <c r="Y2655" s="17"/>
      <c r="Z2655" s="18">
        <f t="shared" si="1"/>
        <v>19</v>
      </c>
      <c r="AA2655" s="19"/>
      <c r="AB2655" s="19"/>
      <c r="AC2655" s="19"/>
      <c r="AD2655" s="19"/>
      <c r="AE2655" s="19"/>
      <c r="AF2655" s="19"/>
      <c r="AG2655" s="19">
        <v>19</v>
      </c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20">
        <f t="shared" si="3"/>
        <v>0</v>
      </c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  <c r="BI2655" s="21"/>
      <c r="BJ2655" s="22">
        <f t="shared" si="21"/>
        <v>0</v>
      </c>
      <c r="BK2655" s="21"/>
      <c r="BL2655" s="21"/>
      <c r="BM2655" s="21"/>
      <c r="BN2655" s="23">
        <f t="shared" si="7"/>
        <v>0</v>
      </c>
      <c r="BO2655" s="23"/>
      <c r="BP2655" s="23"/>
      <c r="BQ2655" s="23"/>
      <c r="BR2655" s="23"/>
      <c r="BS2655" s="23"/>
      <c r="BT2655" s="23"/>
      <c r="BU2655" s="23"/>
      <c r="BV2655" s="23"/>
      <c r="BW2655" s="23"/>
      <c r="BX2655" s="23"/>
      <c r="BY2655" s="23"/>
      <c r="BZ2655" s="23"/>
      <c r="CA2655" s="23"/>
      <c r="CB2655" s="23"/>
      <c r="CC2655" s="23"/>
      <c r="CD2655" s="23"/>
      <c r="CE2655" s="23"/>
      <c r="CF2655" s="21">
        <f t="shared" si="9"/>
        <v>0</v>
      </c>
      <c r="CG2655" s="21"/>
      <c r="CH2655" s="21"/>
      <c r="CI2655" s="21"/>
      <c r="CJ2655" s="21"/>
      <c r="CK2655" s="21"/>
      <c r="CL2655" s="21"/>
      <c r="CM2655" s="21"/>
      <c r="CN2655" s="21"/>
      <c r="CO2655" s="21"/>
      <c r="CP2655" s="21"/>
      <c r="CQ2655" s="21"/>
      <c r="CR2655" s="21"/>
      <c r="CS2655" s="21"/>
      <c r="CT2655" s="21"/>
      <c r="CU2655" s="21"/>
      <c r="CV2655" s="21"/>
      <c r="CW2655" s="21"/>
      <c r="CX2655" s="23">
        <f t="shared" si="11"/>
        <v>0</v>
      </c>
      <c r="CY2655" s="23"/>
      <c r="CZ2655" s="23"/>
      <c r="DA2655" s="23"/>
      <c r="DB2655" s="23"/>
      <c r="DC2655" s="23"/>
      <c r="DD2655" s="23"/>
      <c r="DE2655" s="22">
        <f t="shared" si="13"/>
        <v>0</v>
      </c>
      <c r="DF2655" s="21"/>
      <c r="DG2655" s="21"/>
      <c r="DH2655" s="21"/>
      <c r="DI2655" s="21"/>
      <c r="DJ2655" s="21"/>
      <c r="DK2655" s="24">
        <f t="shared" si="15"/>
        <v>0</v>
      </c>
      <c r="DL2655" s="23"/>
      <c r="DM2655" s="23"/>
      <c r="DN2655" s="3"/>
      <c r="DO2655" s="3"/>
      <c r="DP2655" s="3"/>
      <c r="DQ2655" s="3"/>
      <c r="DR2655" s="3"/>
      <c r="DS2655" s="3"/>
      <c r="DT2655" s="3"/>
      <c r="DU2655" s="3"/>
      <c r="DV2655" s="3"/>
      <c r="DW2655" s="3"/>
      <c r="DX2655" s="3"/>
      <c r="DY2655" s="3"/>
      <c r="DZ2655" s="3"/>
      <c r="EA2655" s="3"/>
      <c r="EB2655" s="3"/>
      <c r="EC2655" s="3"/>
      <c r="ED2655" s="3"/>
      <c r="EE2655" s="3"/>
      <c r="EF2655" s="3"/>
      <c r="EG2655" s="3"/>
    </row>
    <row r="2656" spans="1:137" ht="15.75" customHeight="1">
      <c r="A2656" s="15" t="s">
        <v>8401</v>
      </c>
      <c r="B2656" s="15" t="s">
        <v>8402</v>
      </c>
      <c r="C2656" s="16">
        <v>29144647</v>
      </c>
      <c r="D2656" s="15"/>
      <c r="E2656" s="15" t="s">
        <v>8403</v>
      </c>
      <c r="F2656" s="15"/>
      <c r="G2656" s="15" t="s">
        <v>91</v>
      </c>
      <c r="H2656" s="15" t="s">
        <v>80</v>
      </c>
      <c r="I2656" s="17">
        <f t="shared" si="18"/>
        <v>0</v>
      </c>
      <c r="J2656" s="17"/>
      <c r="K2656" s="17"/>
      <c r="L2656" s="17"/>
      <c r="M2656" s="17"/>
      <c r="N2656" s="17"/>
      <c r="O2656" s="17"/>
      <c r="P2656" s="17"/>
      <c r="Q2656" s="17"/>
      <c r="R2656" s="17"/>
      <c r="S2656" s="17"/>
      <c r="T2656" s="17"/>
      <c r="U2656" s="17"/>
      <c r="V2656" s="17"/>
      <c r="W2656" s="17"/>
      <c r="X2656" s="17"/>
      <c r="Y2656" s="17"/>
      <c r="Z2656" s="18">
        <f t="shared" si="1"/>
        <v>19</v>
      </c>
      <c r="AA2656" s="19"/>
      <c r="AB2656" s="19"/>
      <c r="AC2656" s="19"/>
      <c r="AD2656" s="19"/>
      <c r="AE2656" s="19"/>
      <c r="AF2656" s="19"/>
      <c r="AG2656" s="19">
        <v>19</v>
      </c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20">
        <f t="shared" si="3"/>
        <v>0</v>
      </c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  <c r="BI2656" s="21"/>
      <c r="BJ2656" s="22">
        <f t="shared" si="21"/>
        <v>0</v>
      </c>
      <c r="BK2656" s="21"/>
      <c r="BL2656" s="21"/>
      <c r="BM2656" s="21"/>
      <c r="BN2656" s="23">
        <f t="shared" si="7"/>
        <v>0</v>
      </c>
      <c r="BO2656" s="23"/>
      <c r="BP2656" s="23"/>
      <c r="BQ2656" s="23"/>
      <c r="BR2656" s="23"/>
      <c r="BS2656" s="23"/>
      <c r="BT2656" s="23"/>
      <c r="BU2656" s="23"/>
      <c r="BV2656" s="23"/>
      <c r="BW2656" s="23"/>
      <c r="BX2656" s="23"/>
      <c r="BY2656" s="23"/>
      <c r="BZ2656" s="23"/>
      <c r="CA2656" s="23"/>
      <c r="CB2656" s="23"/>
      <c r="CC2656" s="23"/>
      <c r="CD2656" s="23"/>
      <c r="CE2656" s="23"/>
      <c r="CF2656" s="21">
        <f t="shared" si="9"/>
        <v>0</v>
      </c>
      <c r="CG2656" s="21"/>
      <c r="CH2656" s="21"/>
      <c r="CI2656" s="21"/>
      <c r="CJ2656" s="21"/>
      <c r="CK2656" s="21"/>
      <c r="CL2656" s="21"/>
      <c r="CM2656" s="21"/>
      <c r="CN2656" s="21"/>
      <c r="CO2656" s="21"/>
      <c r="CP2656" s="21"/>
      <c r="CQ2656" s="21"/>
      <c r="CR2656" s="21"/>
      <c r="CS2656" s="21"/>
      <c r="CT2656" s="21"/>
      <c r="CU2656" s="21"/>
      <c r="CV2656" s="21"/>
      <c r="CW2656" s="21"/>
      <c r="CX2656" s="23">
        <f t="shared" si="11"/>
        <v>0</v>
      </c>
      <c r="CY2656" s="23"/>
      <c r="CZ2656" s="23"/>
      <c r="DA2656" s="23"/>
      <c r="DB2656" s="23"/>
      <c r="DC2656" s="23"/>
      <c r="DD2656" s="23"/>
      <c r="DE2656" s="22">
        <f t="shared" si="13"/>
        <v>0</v>
      </c>
      <c r="DF2656" s="21"/>
      <c r="DG2656" s="21"/>
      <c r="DH2656" s="21"/>
      <c r="DI2656" s="21"/>
      <c r="DJ2656" s="21"/>
      <c r="DK2656" s="24">
        <f t="shared" si="15"/>
        <v>0</v>
      </c>
      <c r="DL2656" s="23"/>
      <c r="DM2656" s="23"/>
      <c r="DN2656" s="3"/>
      <c r="DO2656" s="3"/>
      <c r="DP2656" s="3"/>
      <c r="DQ2656" s="3"/>
      <c r="DR2656" s="3"/>
      <c r="DS2656" s="3"/>
      <c r="DT2656" s="3"/>
      <c r="DU2656" s="3"/>
      <c r="DV2656" s="3"/>
      <c r="DW2656" s="3"/>
      <c r="DX2656" s="3"/>
      <c r="DY2656" s="3"/>
      <c r="DZ2656" s="3"/>
      <c r="EA2656" s="3"/>
      <c r="EB2656" s="3"/>
      <c r="EC2656" s="3"/>
      <c r="ED2656" s="3"/>
      <c r="EE2656" s="3"/>
      <c r="EF2656" s="3"/>
      <c r="EG2656" s="3"/>
    </row>
    <row r="2657" spans="1:137" ht="15.75" customHeight="1">
      <c r="A2657" s="15" t="s">
        <v>8404</v>
      </c>
      <c r="B2657" s="15" t="s">
        <v>8405</v>
      </c>
      <c r="C2657" s="16">
        <v>60445041</v>
      </c>
      <c r="D2657" s="15"/>
      <c r="E2657" s="15" t="s">
        <v>8406</v>
      </c>
      <c r="F2657" s="15"/>
      <c r="G2657" s="15" t="s">
        <v>91</v>
      </c>
      <c r="H2657" s="15" t="s">
        <v>216</v>
      </c>
      <c r="I2657" s="17">
        <f t="shared" si="18"/>
        <v>0</v>
      </c>
      <c r="J2657" s="17"/>
      <c r="K2657" s="17"/>
      <c r="L2657" s="17"/>
      <c r="M2657" s="17"/>
      <c r="N2657" s="17"/>
      <c r="O2657" s="17"/>
      <c r="P2657" s="17"/>
      <c r="Q2657" s="17"/>
      <c r="R2657" s="17"/>
      <c r="S2657" s="17"/>
      <c r="T2657" s="17"/>
      <c r="U2657" s="17"/>
      <c r="V2657" s="17"/>
      <c r="W2657" s="17"/>
      <c r="X2657" s="17"/>
      <c r="Y2657" s="17"/>
      <c r="Z2657" s="18">
        <f t="shared" si="1"/>
        <v>19</v>
      </c>
      <c r="AA2657" s="19"/>
      <c r="AB2657" s="19"/>
      <c r="AC2657" s="19"/>
      <c r="AD2657" s="19"/>
      <c r="AE2657" s="19"/>
      <c r="AF2657" s="19"/>
      <c r="AG2657" s="19">
        <v>19</v>
      </c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20">
        <f t="shared" si="3"/>
        <v>0</v>
      </c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2">
        <f t="shared" si="21"/>
        <v>0</v>
      </c>
      <c r="BK2657" s="21"/>
      <c r="BL2657" s="21"/>
      <c r="BM2657" s="21"/>
      <c r="BN2657" s="23">
        <f t="shared" si="7"/>
        <v>0</v>
      </c>
      <c r="BO2657" s="23"/>
      <c r="BP2657" s="23"/>
      <c r="BQ2657" s="23"/>
      <c r="BR2657" s="23"/>
      <c r="BS2657" s="23"/>
      <c r="BT2657" s="23"/>
      <c r="BU2657" s="23"/>
      <c r="BV2657" s="23"/>
      <c r="BW2657" s="23"/>
      <c r="BX2657" s="23"/>
      <c r="BY2657" s="23"/>
      <c r="BZ2657" s="23"/>
      <c r="CA2657" s="23"/>
      <c r="CB2657" s="23"/>
      <c r="CC2657" s="23"/>
      <c r="CD2657" s="23"/>
      <c r="CE2657" s="23"/>
      <c r="CF2657" s="21">
        <f t="shared" si="9"/>
        <v>0</v>
      </c>
      <c r="CG2657" s="21"/>
      <c r="CH2657" s="21"/>
      <c r="CI2657" s="21"/>
      <c r="CJ2657" s="21"/>
      <c r="CK2657" s="21"/>
      <c r="CL2657" s="21"/>
      <c r="CM2657" s="21"/>
      <c r="CN2657" s="21"/>
      <c r="CO2657" s="21"/>
      <c r="CP2657" s="21"/>
      <c r="CQ2657" s="21"/>
      <c r="CR2657" s="21"/>
      <c r="CS2657" s="21"/>
      <c r="CT2657" s="21"/>
      <c r="CU2657" s="21"/>
      <c r="CV2657" s="21"/>
      <c r="CW2657" s="21"/>
      <c r="CX2657" s="23">
        <f t="shared" si="11"/>
        <v>0</v>
      </c>
      <c r="CY2657" s="23"/>
      <c r="CZ2657" s="23"/>
      <c r="DA2657" s="23"/>
      <c r="DB2657" s="23"/>
      <c r="DC2657" s="23"/>
      <c r="DD2657" s="23"/>
      <c r="DE2657" s="22">
        <f t="shared" si="13"/>
        <v>0</v>
      </c>
      <c r="DF2657" s="21"/>
      <c r="DG2657" s="21"/>
      <c r="DH2657" s="21"/>
      <c r="DI2657" s="21"/>
      <c r="DJ2657" s="21"/>
      <c r="DK2657" s="24">
        <f t="shared" si="15"/>
        <v>0</v>
      </c>
      <c r="DL2657" s="23"/>
      <c r="DM2657" s="23"/>
      <c r="DN2657" s="3"/>
      <c r="DO2657" s="3"/>
      <c r="DP2657" s="3"/>
      <c r="DQ2657" s="3"/>
      <c r="DR2657" s="3"/>
      <c r="DS2657" s="3"/>
      <c r="DT2657" s="3"/>
      <c r="DU2657" s="3"/>
      <c r="DV2657" s="3"/>
      <c r="DW2657" s="3"/>
      <c r="DX2657" s="3"/>
      <c r="DY2657" s="3"/>
      <c r="DZ2657" s="3"/>
      <c r="EA2657" s="3"/>
      <c r="EB2657" s="3"/>
      <c r="EC2657" s="3"/>
      <c r="ED2657" s="3"/>
      <c r="EE2657" s="3"/>
      <c r="EF2657" s="3"/>
      <c r="EG2657" s="3"/>
    </row>
    <row r="2658" spans="1:137" ht="15.75" customHeight="1">
      <c r="A2658" s="15" t="s">
        <v>8407</v>
      </c>
      <c r="B2658" s="15" t="s">
        <v>8408</v>
      </c>
      <c r="C2658" s="16">
        <v>72051868</v>
      </c>
      <c r="D2658" s="15"/>
      <c r="E2658" s="15" t="s">
        <v>8074</v>
      </c>
      <c r="F2658" s="15"/>
      <c r="G2658" s="15" t="s">
        <v>91</v>
      </c>
      <c r="H2658" s="15" t="s">
        <v>158</v>
      </c>
      <c r="I2658" s="17">
        <f t="shared" si="18"/>
        <v>0</v>
      </c>
      <c r="J2658" s="17"/>
      <c r="K2658" s="17"/>
      <c r="L2658" s="17"/>
      <c r="M2658" s="17"/>
      <c r="N2658" s="17"/>
      <c r="O2658" s="17"/>
      <c r="P2658" s="17"/>
      <c r="Q2658" s="17"/>
      <c r="R2658" s="17"/>
      <c r="S2658" s="17"/>
      <c r="T2658" s="17"/>
      <c r="U2658" s="17"/>
      <c r="V2658" s="17"/>
      <c r="W2658" s="17"/>
      <c r="X2658" s="17"/>
      <c r="Y2658" s="17"/>
      <c r="Z2658" s="18">
        <f t="shared" si="1"/>
        <v>19</v>
      </c>
      <c r="AA2658" s="19"/>
      <c r="AB2658" s="19"/>
      <c r="AC2658" s="19"/>
      <c r="AD2658" s="19"/>
      <c r="AE2658" s="19"/>
      <c r="AF2658" s="19"/>
      <c r="AG2658" s="19">
        <v>19</v>
      </c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20">
        <f t="shared" si="3"/>
        <v>0</v>
      </c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  <c r="BI2658" s="21"/>
      <c r="BJ2658" s="22">
        <f t="shared" si="21"/>
        <v>0</v>
      </c>
      <c r="BK2658" s="21"/>
      <c r="BL2658" s="21"/>
      <c r="BM2658" s="21"/>
      <c r="BN2658" s="23">
        <f t="shared" si="7"/>
        <v>0</v>
      </c>
      <c r="BO2658" s="23"/>
      <c r="BP2658" s="23"/>
      <c r="BQ2658" s="23"/>
      <c r="BR2658" s="23"/>
      <c r="BS2658" s="23"/>
      <c r="BT2658" s="23"/>
      <c r="BU2658" s="23"/>
      <c r="BV2658" s="23"/>
      <c r="BW2658" s="23"/>
      <c r="BX2658" s="23"/>
      <c r="BY2658" s="23"/>
      <c r="BZ2658" s="23"/>
      <c r="CA2658" s="23"/>
      <c r="CB2658" s="23"/>
      <c r="CC2658" s="23"/>
      <c r="CD2658" s="23"/>
      <c r="CE2658" s="23"/>
      <c r="CF2658" s="21">
        <f t="shared" si="9"/>
        <v>0</v>
      </c>
      <c r="CG2658" s="21"/>
      <c r="CH2658" s="21"/>
      <c r="CI2658" s="21"/>
      <c r="CJ2658" s="21"/>
      <c r="CK2658" s="21"/>
      <c r="CL2658" s="21"/>
      <c r="CM2658" s="21"/>
      <c r="CN2658" s="21"/>
      <c r="CO2658" s="21"/>
      <c r="CP2658" s="21"/>
      <c r="CQ2658" s="21"/>
      <c r="CR2658" s="21"/>
      <c r="CS2658" s="21"/>
      <c r="CT2658" s="21"/>
      <c r="CU2658" s="21"/>
      <c r="CV2658" s="21"/>
      <c r="CW2658" s="21"/>
      <c r="CX2658" s="23">
        <f t="shared" si="11"/>
        <v>0</v>
      </c>
      <c r="CY2658" s="23"/>
      <c r="CZ2658" s="23"/>
      <c r="DA2658" s="23"/>
      <c r="DB2658" s="23"/>
      <c r="DC2658" s="23"/>
      <c r="DD2658" s="23"/>
      <c r="DE2658" s="22">
        <f t="shared" si="13"/>
        <v>0</v>
      </c>
      <c r="DF2658" s="21"/>
      <c r="DG2658" s="21"/>
      <c r="DH2658" s="21"/>
      <c r="DI2658" s="21"/>
      <c r="DJ2658" s="21"/>
      <c r="DK2658" s="24">
        <f t="shared" si="15"/>
        <v>0</v>
      </c>
      <c r="DL2658" s="23"/>
      <c r="DM2658" s="23"/>
      <c r="DN2658" s="3"/>
      <c r="DO2658" s="3"/>
      <c r="DP2658" s="3"/>
      <c r="DQ2658" s="3"/>
      <c r="DR2658" s="3"/>
      <c r="DS2658" s="3"/>
      <c r="DT2658" s="3"/>
      <c r="DU2658" s="3"/>
      <c r="DV2658" s="3"/>
      <c r="DW2658" s="3"/>
      <c r="DX2658" s="3"/>
      <c r="DY2658" s="3"/>
      <c r="DZ2658" s="3"/>
      <c r="EA2658" s="3"/>
      <c r="EB2658" s="3"/>
      <c r="EC2658" s="3"/>
      <c r="ED2658" s="3"/>
      <c r="EE2658" s="3"/>
      <c r="EF2658" s="3"/>
      <c r="EG2658" s="3"/>
    </row>
    <row r="2659" spans="1:137" ht="15.75" customHeight="1">
      <c r="A2659" s="15" t="s">
        <v>8409</v>
      </c>
      <c r="B2659" s="15" t="s">
        <v>8410</v>
      </c>
      <c r="C2659" s="16" t="s">
        <v>8411</v>
      </c>
      <c r="D2659" s="15"/>
      <c r="E2659" s="15" t="s">
        <v>8412</v>
      </c>
      <c r="F2659" s="15"/>
      <c r="G2659" s="15" t="s">
        <v>91</v>
      </c>
      <c r="H2659" s="15" t="s">
        <v>68</v>
      </c>
      <c r="I2659" s="17">
        <f t="shared" si="18"/>
        <v>0</v>
      </c>
      <c r="J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  <c r="U2659" s="17"/>
      <c r="V2659" s="17"/>
      <c r="W2659" s="17"/>
      <c r="X2659" s="17"/>
      <c r="Y2659" s="17"/>
      <c r="Z2659" s="18">
        <f t="shared" si="1"/>
        <v>19</v>
      </c>
      <c r="AA2659" s="19"/>
      <c r="AB2659" s="19"/>
      <c r="AC2659" s="19"/>
      <c r="AD2659" s="19"/>
      <c r="AE2659" s="19"/>
      <c r="AF2659" s="19"/>
      <c r="AG2659" s="19">
        <v>19</v>
      </c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20">
        <f t="shared" si="3"/>
        <v>0</v>
      </c>
      <c r="AS2659" s="21"/>
      <c r="AT2659" s="21"/>
      <c r="AU2659" s="21"/>
      <c r="AV2659" s="21"/>
      <c r="AW2659" s="21"/>
      <c r="AX2659" s="21"/>
      <c r="AY2659" s="21"/>
      <c r="AZ2659" s="21"/>
      <c r="BA2659" s="21"/>
      <c r="BB2659" s="21"/>
      <c r="BC2659" s="21"/>
      <c r="BD2659" s="21"/>
      <c r="BE2659" s="21"/>
      <c r="BF2659" s="21"/>
      <c r="BG2659" s="21"/>
      <c r="BH2659" s="21"/>
      <c r="BI2659" s="21"/>
      <c r="BJ2659" s="22">
        <f t="shared" si="21"/>
        <v>0</v>
      </c>
      <c r="BK2659" s="21"/>
      <c r="BL2659" s="21"/>
      <c r="BM2659" s="21"/>
      <c r="BN2659" s="23">
        <f t="shared" si="7"/>
        <v>0</v>
      </c>
      <c r="BO2659" s="23"/>
      <c r="BP2659" s="23"/>
      <c r="BQ2659" s="23"/>
      <c r="BR2659" s="23"/>
      <c r="BS2659" s="23"/>
      <c r="BT2659" s="23"/>
      <c r="BU2659" s="23"/>
      <c r="BV2659" s="23"/>
      <c r="BW2659" s="23"/>
      <c r="BX2659" s="23"/>
      <c r="BY2659" s="23"/>
      <c r="BZ2659" s="23"/>
      <c r="CA2659" s="23"/>
      <c r="CB2659" s="23"/>
      <c r="CC2659" s="23"/>
      <c r="CD2659" s="23"/>
      <c r="CE2659" s="23"/>
      <c r="CF2659" s="21">
        <f t="shared" si="9"/>
        <v>0</v>
      </c>
      <c r="CG2659" s="21"/>
      <c r="CH2659" s="21"/>
      <c r="CI2659" s="21"/>
      <c r="CJ2659" s="21"/>
      <c r="CK2659" s="21"/>
      <c r="CL2659" s="21"/>
      <c r="CM2659" s="21"/>
      <c r="CN2659" s="21"/>
      <c r="CO2659" s="21"/>
      <c r="CP2659" s="21"/>
      <c r="CQ2659" s="21"/>
      <c r="CR2659" s="21"/>
      <c r="CS2659" s="21"/>
      <c r="CT2659" s="21"/>
      <c r="CU2659" s="21"/>
      <c r="CV2659" s="21"/>
      <c r="CW2659" s="21"/>
      <c r="CX2659" s="23">
        <f t="shared" si="11"/>
        <v>0</v>
      </c>
      <c r="CY2659" s="23"/>
      <c r="CZ2659" s="23"/>
      <c r="DA2659" s="23"/>
      <c r="DB2659" s="23"/>
      <c r="DC2659" s="23"/>
      <c r="DD2659" s="23"/>
      <c r="DE2659" s="22">
        <f t="shared" si="13"/>
        <v>0</v>
      </c>
      <c r="DF2659" s="21"/>
      <c r="DG2659" s="21"/>
      <c r="DH2659" s="21"/>
      <c r="DI2659" s="21"/>
      <c r="DJ2659" s="21"/>
      <c r="DK2659" s="24">
        <f t="shared" si="15"/>
        <v>0</v>
      </c>
      <c r="DL2659" s="23"/>
      <c r="DM2659" s="23"/>
      <c r="DN2659" s="3"/>
      <c r="DO2659" s="3"/>
      <c r="DP2659" s="3"/>
      <c r="DQ2659" s="3"/>
      <c r="DR2659" s="3"/>
      <c r="DS2659" s="3"/>
      <c r="DT2659" s="3"/>
      <c r="DU2659" s="3"/>
      <c r="DV2659" s="3"/>
      <c r="DW2659" s="3"/>
      <c r="DX2659" s="3"/>
      <c r="DY2659" s="3"/>
      <c r="DZ2659" s="3"/>
      <c r="EA2659" s="3"/>
      <c r="EB2659" s="3"/>
      <c r="EC2659" s="3"/>
      <c r="ED2659" s="3"/>
      <c r="EE2659" s="3"/>
      <c r="EF2659" s="3"/>
      <c r="EG2659" s="3"/>
    </row>
    <row r="2660" spans="1:137" ht="15.75" customHeight="1">
      <c r="A2660" s="15" t="s">
        <v>8413</v>
      </c>
      <c r="B2660" s="15" t="s">
        <v>8414</v>
      </c>
      <c r="C2660" s="16">
        <v>49281127</v>
      </c>
      <c r="D2660" s="15"/>
      <c r="E2660" s="15" t="s">
        <v>8415</v>
      </c>
      <c r="F2660" s="15"/>
      <c r="G2660" s="15" t="s">
        <v>91</v>
      </c>
      <c r="H2660" s="15" t="s">
        <v>57</v>
      </c>
      <c r="I2660" s="17">
        <f t="shared" si="18"/>
        <v>0</v>
      </c>
      <c r="J2660" s="17"/>
      <c r="K2660" s="17"/>
      <c r="L2660" s="17"/>
      <c r="M2660" s="17"/>
      <c r="N2660" s="17"/>
      <c r="O2660" s="17"/>
      <c r="P2660" s="17"/>
      <c r="Q2660" s="17"/>
      <c r="R2660" s="17"/>
      <c r="S2660" s="17"/>
      <c r="T2660" s="17"/>
      <c r="U2660" s="17"/>
      <c r="V2660" s="17"/>
      <c r="W2660" s="17"/>
      <c r="X2660" s="17"/>
      <c r="Y2660" s="17"/>
      <c r="Z2660" s="18">
        <f t="shared" si="1"/>
        <v>19</v>
      </c>
      <c r="AA2660" s="19"/>
      <c r="AB2660" s="19"/>
      <c r="AC2660" s="19"/>
      <c r="AD2660" s="19"/>
      <c r="AE2660" s="19"/>
      <c r="AF2660" s="19"/>
      <c r="AG2660" s="19">
        <v>19</v>
      </c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20">
        <f t="shared" si="3"/>
        <v>0</v>
      </c>
      <c r="AS2660" s="21"/>
      <c r="AT2660" s="21"/>
      <c r="AU2660" s="21"/>
      <c r="AV2660" s="21"/>
      <c r="AW2660" s="21"/>
      <c r="AX2660" s="21"/>
      <c r="AY2660" s="21"/>
      <c r="AZ2660" s="21"/>
      <c r="BA2660" s="21"/>
      <c r="BB2660" s="21"/>
      <c r="BC2660" s="21"/>
      <c r="BD2660" s="21"/>
      <c r="BE2660" s="21"/>
      <c r="BF2660" s="21"/>
      <c r="BG2660" s="21"/>
      <c r="BH2660" s="21"/>
      <c r="BI2660" s="21"/>
      <c r="BJ2660" s="22">
        <f t="shared" si="21"/>
        <v>0</v>
      </c>
      <c r="BK2660" s="21"/>
      <c r="BL2660" s="21"/>
      <c r="BM2660" s="21"/>
      <c r="BN2660" s="23">
        <f t="shared" si="7"/>
        <v>0</v>
      </c>
      <c r="BO2660" s="23"/>
      <c r="BP2660" s="23"/>
      <c r="BQ2660" s="23"/>
      <c r="BR2660" s="23"/>
      <c r="BS2660" s="23"/>
      <c r="BT2660" s="23"/>
      <c r="BU2660" s="23"/>
      <c r="BV2660" s="23"/>
      <c r="BW2660" s="23"/>
      <c r="BX2660" s="23"/>
      <c r="BY2660" s="23"/>
      <c r="BZ2660" s="23"/>
      <c r="CA2660" s="23"/>
      <c r="CB2660" s="23"/>
      <c r="CC2660" s="23"/>
      <c r="CD2660" s="23"/>
      <c r="CE2660" s="23"/>
      <c r="CF2660" s="21">
        <f t="shared" si="9"/>
        <v>0</v>
      </c>
      <c r="CG2660" s="21"/>
      <c r="CH2660" s="21"/>
      <c r="CI2660" s="21"/>
      <c r="CJ2660" s="21"/>
      <c r="CK2660" s="21"/>
      <c r="CL2660" s="21"/>
      <c r="CM2660" s="21"/>
      <c r="CN2660" s="21"/>
      <c r="CO2660" s="21"/>
      <c r="CP2660" s="21"/>
      <c r="CQ2660" s="21"/>
      <c r="CR2660" s="21"/>
      <c r="CS2660" s="21"/>
      <c r="CT2660" s="21"/>
      <c r="CU2660" s="21"/>
      <c r="CV2660" s="21"/>
      <c r="CW2660" s="21"/>
      <c r="CX2660" s="23">
        <f t="shared" si="11"/>
        <v>0</v>
      </c>
      <c r="CY2660" s="23"/>
      <c r="CZ2660" s="23"/>
      <c r="DA2660" s="23"/>
      <c r="DB2660" s="23"/>
      <c r="DC2660" s="23"/>
      <c r="DD2660" s="23"/>
      <c r="DE2660" s="22">
        <f t="shared" si="13"/>
        <v>0</v>
      </c>
      <c r="DF2660" s="21"/>
      <c r="DG2660" s="21"/>
      <c r="DH2660" s="21"/>
      <c r="DI2660" s="21"/>
      <c r="DJ2660" s="21"/>
      <c r="DK2660" s="24">
        <f t="shared" si="15"/>
        <v>0</v>
      </c>
      <c r="DL2660" s="23"/>
      <c r="DM2660" s="23"/>
      <c r="DN2660" s="3"/>
      <c r="DO2660" s="3"/>
      <c r="DP2660" s="3"/>
      <c r="DQ2660" s="3"/>
      <c r="DR2660" s="3"/>
      <c r="DS2660" s="3"/>
      <c r="DT2660" s="3"/>
      <c r="DU2660" s="3"/>
      <c r="DV2660" s="3"/>
      <c r="DW2660" s="3"/>
      <c r="DX2660" s="3"/>
      <c r="DY2660" s="3"/>
      <c r="DZ2660" s="3"/>
      <c r="EA2660" s="3"/>
      <c r="EB2660" s="3"/>
      <c r="EC2660" s="3"/>
      <c r="ED2660" s="3"/>
      <c r="EE2660" s="3"/>
      <c r="EF2660" s="3"/>
      <c r="EG2660" s="3"/>
    </row>
    <row r="2661" spans="1:137" ht="15.75" customHeight="1">
      <c r="A2661" s="15" t="s">
        <v>8416</v>
      </c>
      <c r="B2661" s="15" t="s">
        <v>8417</v>
      </c>
      <c r="C2661" s="16">
        <v>49281909</v>
      </c>
      <c r="D2661" s="15"/>
      <c r="E2661" s="15" t="s">
        <v>1767</v>
      </c>
      <c r="F2661" s="15"/>
      <c r="G2661" s="15" t="s">
        <v>91</v>
      </c>
      <c r="H2661" s="15" t="s">
        <v>68</v>
      </c>
      <c r="I2661" s="17">
        <f t="shared" si="18"/>
        <v>0</v>
      </c>
      <c r="J2661" s="17"/>
      <c r="K2661" s="17"/>
      <c r="L2661" s="17"/>
      <c r="M2661" s="17"/>
      <c r="N2661" s="17"/>
      <c r="O2661" s="17"/>
      <c r="P2661" s="17"/>
      <c r="Q2661" s="17"/>
      <c r="R2661" s="17"/>
      <c r="S2661" s="17"/>
      <c r="T2661" s="17"/>
      <c r="U2661" s="17"/>
      <c r="V2661" s="17"/>
      <c r="W2661" s="17"/>
      <c r="X2661" s="17"/>
      <c r="Y2661" s="17"/>
      <c r="Z2661" s="18">
        <f t="shared" si="1"/>
        <v>19</v>
      </c>
      <c r="AA2661" s="19"/>
      <c r="AB2661" s="19"/>
      <c r="AC2661" s="19"/>
      <c r="AD2661" s="19"/>
      <c r="AE2661" s="19"/>
      <c r="AF2661" s="19"/>
      <c r="AG2661" s="19">
        <v>19</v>
      </c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20">
        <f t="shared" si="3"/>
        <v>0</v>
      </c>
      <c r="AS2661" s="21"/>
      <c r="AT2661" s="21"/>
      <c r="AU2661" s="21"/>
      <c r="AV2661" s="21"/>
      <c r="AW2661" s="21"/>
      <c r="AX2661" s="21"/>
      <c r="AY2661" s="21"/>
      <c r="AZ2661" s="21"/>
      <c r="BA2661" s="21"/>
      <c r="BB2661" s="21"/>
      <c r="BC2661" s="21"/>
      <c r="BD2661" s="21"/>
      <c r="BE2661" s="21"/>
      <c r="BF2661" s="21"/>
      <c r="BG2661" s="21"/>
      <c r="BH2661" s="21"/>
      <c r="BI2661" s="21"/>
      <c r="BJ2661" s="22">
        <f t="shared" si="21"/>
        <v>0</v>
      </c>
      <c r="BK2661" s="21"/>
      <c r="BL2661" s="21"/>
      <c r="BM2661" s="21"/>
      <c r="BN2661" s="23">
        <f t="shared" si="7"/>
        <v>0</v>
      </c>
      <c r="BO2661" s="23"/>
      <c r="BP2661" s="23"/>
      <c r="BQ2661" s="23"/>
      <c r="BR2661" s="23"/>
      <c r="BS2661" s="23"/>
      <c r="BT2661" s="23"/>
      <c r="BU2661" s="23"/>
      <c r="BV2661" s="23"/>
      <c r="BW2661" s="23"/>
      <c r="BX2661" s="23"/>
      <c r="BY2661" s="23"/>
      <c r="BZ2661" s="23"/>
      <c r="CA2661" s="23"/>
      <c r="CB2661" s="23"/>
      <c r="CC2661" s="23"/>
      <c r="CD2661" s="23"/>
      <c r="CE2661" s="23"/>
      <c r="CF2661" s="21">
        <f t="shared" si="9"/>
        <v>0</v>
      </c>
      <c r="CG2661" s="21"/>
      <c r="CH2661" s="21"/>
      <c r="CI2661" s="21"/>
      <c r="CJ2661" s="21"/>
      <c r="CK2661" s="21"/>
      <c r="CL2661" s="21"/>
      <c r="CM2661" s="21"/>
      <c r="CN2661" s="21"/>
      <c r="CO2661" s="21"/>
      <c r="CP2661" s="21"/>
      <c r="CQ2661" s="21"/>
      <c r="CR2661" s="21"/>
      <c r="CS2661" s="21"/>
      <c r="CT2661" s="21"/>
      <c r="CU2661" s="21"/>
      <c r="CV2661" s="21"/>
      <c r="CW2661" s="21"/>
      <c r="CX2661" s="23">
        <f t="shared" si="11"/>
        <v>0</v>
      </c>
      <c r="CY2661" s="23"/>
      <c r="CZ2661" s="23"/>
      <c r="DA2661" s="23"/>
      <c r="DB2661" s="23"/>
      <c r="DC2661" s="23"/>
      <c r="DD2661" s="23"/>
      <c r="DE2661" s="22">
        <f t="shared" si="13"/>
        <v>0</v>
      </c>
      <c r="DF2661" s="21"/>
      <c r="DG2661" s="21"/>
      <c r="DH2661" s="21"/>
      <c r="DI2661" s="21"/>
      <c r="DJ2661" s="21"/>
      <c r="DK2661" s="24">
        <f t="shared" si="15"/>
        <v>0</v>
      </c>
      <c r="DL2661" s="23"/>
      <c r="DM2661" s="23"/>
      <c r="DN2661" s="3"/>
      <c r="DO2661" s="3"/>
      <c r="DP2661" s="3"/>
      <c r="DQ2661" s="3"/>
      <c r="DR2661" s="3"/>
      <c r="DS2661" s="3"/>
      <c r="DT2661" s="3"/>
      <c r="DU2661" s="3"/>
      <c r="DV2661" s="3"/>
      <c r="DW2661" s="3"/>
      <c r="DX2661" s="3"/>
      <c r="DY2661" s="3"/>
      <c r="DZ2661" s="3"/>
      <c r="EA2661" s="3"/>
      <c r="EB2661" s="3"/>
      <c r="EC2661" s="3"/>
      <c r="ED2661" s="3"/>
      <c r="EE2661" s="3"/>
      <c r="EF2661" s="3"/>
      <c r="EG2661" s="3"/>
    </row>
    <row r="2662" spans="1:137" ht="15.75" customHeight="1">
      <c r="A2662" s="15" t="s">
        <v>8418</v>
      </c>
      <c r="B2662" s="15" t="s">
        <v>8419</v>
      </c>
      <c r="C2662" s="16">
        <v>64934098</v>
      </c>
      <c r="D2662" s="15"/>
      <c r="E2662" s="15" t="s">
        <v>8420</v>
      </c>
      <c r="F2662" s="15"/>
      <c r="G2662" s="15" t="s">
        <v>91</v>
      </c>
      <c r="H2662" s="15" t="s">
        <v>258</v>
      </c>
      <c r="I2662" s="17">
        <f t="shared" si="18"/>
        <v>0</v>
      </c>
      <c r="J2662" s="17"/>
      <c r="K2662" s="17"/>
      <c r="L2662" s="17"/>
      <c r="M2662" s="17"/>
      <c r="N2662" s="17"/>
      <c r="O2662" s="17"/>
      <c r="P2662" s="17"/>
      <c r="Q2662" s="17"/>
      <c r="R2662" s="17"/>
      <c r="S2662" s="17"/>
      <c r="T2662" s="17"/>
      <c r="U2662" s="17"/>
      <c r="V2662" s="17"/>
      <c r="W2662" s="17"/>
      <c r="X2662" s="17"/>
      <c r="Y2662" s="17"/>
      <c r="Z2662" s="18">
        <f t="shared" si="1"/>
        <v>19</v>
      </c>
      <c r="AA2662" s="19"/>
      <c r="AB2662" s="19"/>
      <c r="AC2662" s="19"/>
      <c r="AD2662" s="19"/>
      <c r="AE2662" s="19"/>
      <c r="AF2662" s="19"/>
      <c r="AG2662" s="19">
        <v>19</v>
      </c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20">
        <f t="shared" si="3"/>
        <v>0</v>
      </c>
      <c r="AS2662" s="21"/>
      <c r="AT2662" s="21"/>
      <c r="AU2662" s="21"/>
      <c r="AV2662" s="21"/>
      <c r="AW2662" s="21"/>
      <c r="AX2662" s="21"/>
      <c r="AY2662" s="21"/>
      <c r="AZ2662" s="21"/>
      <c r="BA2662" s="21"/>
      <c r="BB2662" s="21"/>
      <c r="BC2662" s="21"/>
      <c r="BD2662" s="21"/>
      <c r="BE2662" s="21"/>
      <c r="BF2662" s="21"/>
      <c r="BG2662" s="21"/>
      <c r="BH2662" s="21"/>
      <c r="BI2662" s="21"/>
      <c r="BJ2662" s="22">
        <f t="shared" si="21"/>
        <v>0</v>
      </c>
      <c r="BK2662" s="21"/>
      <c r="BL2662" s="21"/>
      <c r="BM2662" s="21"/>
      <c r="BN2662" s="23">
        <f t="shared" si="7"/>
        <v>0</v>
      </c>
      <c r="BO2662" s="23"/>
      <c r="BP2662" s="23"/>
      <c r="BQ2662" s="23"/>
      <c r="BR2662" s="23"/>
      <c r="BS2662" s="23"/>
      <c r="BT2662" s="23"/>
      <c r="BU2662" s="23"/>
      <c r="BV2662" s="23"/>
      <c r="BW2662" s="23"/>
      <c r="BX2662" s="23"/>
      <c r="BY2662" s="23"/>
      <c r="BZ2662" s="23"/>
      <c r="CA2662" s="23"/>
      <c r="CB2662" s="23"/>
      <c r="CC2662" s="23"/>
      <c r="CD2662" s="23"/>
      <c r="CE2662" s="23"/>
      <c r="CF2662" s="21">
        <f t="shared" si="9"/>
        <v>0</v>
      </c>
      <c r="CG2662" s="21"/>
      <c r="CH2662" s="21"/>
      <c r="CI2662" s="21"/>
      <c r="CJ2662" s="21"/>
      <c r="CK2662" s="21"/>
      <c r="CL2662" s="21"/>
      <c r="CM2662" s="21"/>
      <c r="CN2662" s="21"/>
      <c r="CO2662" s="21"/>
      <c r="CP2662" s="21"/>
      <c r="CQ2662" s="21"/>
      <c r="CR2662" s="21"/>
      <c r="CS2662" s="21"/>
      <c r="CT2662" s="21"/>
      <c r="CU2662" s="21"/>
      <c r="CV2662" s="21"/>
      <c r="CW2662" s="21"/>
      <c r="CX2662" s="23">
        <f t="shared" si="11"/>
        <v>0</v>
      </c>
      <c r="CY2662" s="23"/>
      <c r="CZ2662" s="23"/>
      <c r="DA2662" s="23"/>
      <c r="DB2662" s="23"/>
      <c r="DC2662" s="23"/>
      <c r="DD2662" s="23"/>
      <c r="DE2662" s="22">
        <f t="shared" si="13"/>
        <v>0</v>
      </c>
      <c r="DF2662" s="21"/>
      <c r="DG2662" s="21"/>
      <c r="DH2662" s="21"/>
      <c r="DI2662" s="21"/>
      <c r="DJ2662" s="21"/>
      <c r="DK2662" s="24">
        <f t="shared" si="15"/>
        <v>0</v>
      </c>
      <c r="DL2662" s="23"/>
      <c r="DM2662" s="23"/>
      <c r="DN2662" s="3"/>
      <c r="DO2662" s="3"/>
      <c r="DP2662" s="3"/>
      <c r="DQ2662" s="3"/>
      <c r="DR2662" s="3"/>
      <c r="DS2662" s="3"/>
      <c r="DT2662" s="3"/>
      <c r="DU2662" s="3"/>
      <c r="DV2662" s="3"/>
      <c r="DW2662" s="3"/>
      <c r="DX2662" s="3"/>
      <c r="DY2662" s="3"/>
      <c r="DZ2662" s="3"/>
      <c r="EA2662" s="3"/>
      <c r="EB2662" s="3"/>
      <c r="EC2662" s="3"/>
      <c r="ED2662" s="3"/>
      <c r="EE2662" s="3"/>
      <c r="EF2662" s="3"/>
      <c r="EG2662" s="3"/>
    </row>
    <row r="2663" spans="1:137" ht="15.75" customHeight="1">
      <c r="A2663" s="15" t="s">
        <v>8421</v>
      </c>
      <c r="B2663" s="15" t="s">
        <v>8422</v>
      </c>
      <c r="C2663" s="16">
        <v>24192759</v>
      </c>
      <c r="D2663" s="15"/>
      <c r="E2663" s="15" t="s">
        <v>8423</v>
      </c>
      <c r="F2663" s="15"/>
      <c r="G2663" s="15" t="s">
        <v>85</v>
      </c>
      <c r="H2663" s="15" t="s">
        <v>216</v>
      </c>
      <c r="I2663" s="17">
        <f t="shared" si="18"/>
        <v>0</v>
      </c>
      <c r="J2663" s="17"/>
      <c r="K2663" s="17"/>
      <c r="L2663" s="17"/>
      <c r="M2663" s="17"/>
      <c r="N2663" s="17"/>
      <c r="O2663" s="17"/>
      <c r="P2663" s="17"/>
      <c r="Q2663" s="17"/>
      <c r="R2663" s="17"/>
      <c r="S2663" s="17"/>
      <c r="T2663" s="17"/>
      <c r="U2663" s="17"/>
      <c r="V2663" s="17"/>
      <c r="W2663" s="17"/>
      <c r="X2663" s="17"/>
      <c r="Y2663" s="17"/>
      <c r="Z2663" s="18">
        <f t="shared" si="1"/>
        <v>25</v>
      </c>
      <c r="AA2663" s="19"/>
      <c r="AB2663" s="19"/>
      <c r="AC2663" s="19"/>
      <c r="AD2663" s="19"/>
      <c r="AE2663" s="19"/>
      <c r="AF2663" s="19"/>
      <c r="AG2663" s="19"/>
      <c r="AH2663" s="19"/>
      <c r="AI2663" s="19"/>
      <c r="AJ2663" s="19"/>
      <c r="AK2663" s="19">
        <v>25</v>
      </c>
      <c r="AL2663" s="19"/>
      <c r="AM2663" s="19"/>
      <c r="AN2663" s="19"/>
      <c r="AO2663" s="19"/>
      <c r="AP2663" s="19"/>
      <c r="AQ2663" s="19"/>
      <c r="AR2663" s="20">
        <f t="shared" si="3"/>
        <v>0</v>
      </c>
      <c r="AS2663" s="21"/>
      <c r="AT2663" s="21"/>
      <c r="AU2663" s="21"/>
      <c r="AV2663" s="21"/>
      <c r="AW2663" s="21"/>
      <c r="AX2663" s="21"/>
      <c r="AY2663" s="21"/>
      <c r="AZ2663" s="21"/>
      <c r="BA2663" s="21"/>
      <c r="BB2663" s="21"/>
      <c r="BC2663" s="21"/>
      <c r="BD2663" s="21"/>
      <c r="BE2663" s="21"/>
      <c r="BF2663" s="21"/>
      <c r="BG2663" s="21"/>
      <c r="BH2663" s="21"/>
      <c r="BI2663" s="21"/>
      <c r="BJ2663" s="22">
        <f t="shared" si="21"/>
        <v>0</v>
      </c>
      <c r="BK2663" s="21"/>
      <c r="BL2663" s="21"/>
      <c r="BM2663" s="21"/>
      <c r="BN2663" s="23">
        <f t="shared" si="7"/>
        <v>0</v>
      </c>
      <c r="BO2663" s="23"/>
      <c r="BP2663" s="23"/>
      <c r="BQ2663" s="23"/>
      <c r="BR2663" s="23"/>
      <c r="BS2663" s="23"/>
      <c r="BT2663" s="23"/>
      <c r="BU2663" s="23"/>
      <c r="BV2663" s="23"/>
      <c r="BW2663" s="23"/>
      <c r="BX2663" s="23"/>
      <c r="BY2663" s="23"/>
      <c r="BZ2663" s="23"/>
      <c r="CA2663" s="23"/>
      <c r="CB2663" s="23"/>
      <c r="CC2663" s="23"/>
      <c r="CD2663" s="23"/>
      <c r="CE2663" s="23"/>
      <c r="CF2663" s="21">
        <f t="shared" si="9"/>
        <v>0</v>
      </c>
      <c r="CG2663" s="21"/>
      <c r="CH2663" s="21"/>
      <c r="CI2663" s="21"/>
      <c r="CJ2663" s="21"/>
      <c r="CK2663" s="21"/>
      <c r="CL2663" s="21"/>
      <c r="CM2663" s="21"/>
      <c r="CN2663" s="21"/>
      <c r="CO2663" s="21"/>
      <c r="CP2663" s="21"/>
      <c r="CQ2663" s="21"/>
      <c r="CR2663" s="21"/>
      <c r="CS2663" s="21"/>
      <c r="CT2663" s="21"/>
      <c r="CU2663" s="21"/>
      <c r="CV2663" s="21"/>
      <c r="CW2663" s="21"/>
      <c r="CX2663" s="23">
        <f t="shared" si="11"/>
        <v>0</v>
      </c>
      <c r="CY2663" s="23"/>
      <c r="CZ2663" s="23"/>
      <c r="DA2663" s="23"/>
      <c r="DB2663" s="23"/>
      <c r="DC2663" s="23"/>
      <c r="DD2663" s="23"/>
      <c r="DE2663" s="22">
        <f t="shared" si="13"/>
        <v>0</v>
      </c>
      <c r="DF2663" s="21"/>
      <c r="DG2663" s="21"/>
      <c r="DH2663" s="21"/>
      <c r="DI2663" s="21"/>
      <c r="DJ2663" s="21"/>
      <c r="DK2663" s="24">
        <f t="shared" si="15"/>
        <v>0</v>
      </c>
      <c r="DL2663" s="23"/>
      <c r="DM2663" s="23"/>
      <c r="DN2663" s="3"/>
      <c r="DO2663" s="3"/>
      <c r="DP2663" s="3"/>
      <c r="DQ2663" s="3"/>
      <c r="DR2663" s="3"/>
      <c r="DS2663" s="3"/>
      <c r="DT2663" s="3"/>
      <c r="DU2663" s="3"/>
      <c r="DV2663" s="3"/>
      <c r="DW2663" s="3"/>
      <c r="DX2663" s="3"/>
      <c r="DY2663" s="3"/>
      <c r="DZ2663" s="3"/>
      <c r="EA2663" s="3"/>
      <c r="EB2663" s="3"/>
      <c r="EC2663" s="3"/>
      <c r="ED2663" s="3"/>
      <c r="EE2663" s="3"/>
      <c r="EF2663" s="3"/>
      <c r="EG2663" s="3"/>
    </row>
    <row r="2664" spans="1:137" ht="15.75" customHeight="1">
      <c r="A2664" s="15" t="s">
        <v>8424</v>
      </c>
      <c r="B2664" s="15" t="s">
        <v>8425</v>
      </c>
      <c r="C2664" s="16">
        <v>27416763</v>
      </c>
      <c r="D2664" s="15"/>
      <c r="E2664" s="15" t="s">
        <v>8426</v>
      </c>
      <c r="F2664" s="15"/>
      <c r="G2664" s="15" t="s">
        <v>169</v>
      </c>
      <c r="H2664" s="15" t="s">
        <v>8427</v>
      </c>
      <c r="I2664" s="17">
        <f t="shared" si="18"/>
        <v>0</v>
      </c>
      <c r="J2664" s="17"/>
      <c r="K2664" s="17"/>
      <c r="L2664" s="17"/>
      <c r="M2664" s="17"/>
      <c r="N2664" s="17"/>
      <c r="O2664" s="17"/>
      <c r="P2664" s="17"/>
      <c r="Q2664" s="17"/>
      <c r="R2664" s="17"/>
      <c r="S2664" s="17"/>
      <c r="T2664" s="17"/>
      <c r="U2664" s="17"/>
      <c r="V2664" s="17"/>
      <c r="W2664" s="17"/>
      <c r="X2664" s="17"/>
      <c r="Y2664" s="17"/>
      <c r="Z2664" s="18">
        <f t="shared" si="1"/>
        <v>50</v>
      </c>
      <c r="AA2664" s="19"/>
      <c r="AB2664" s="19"/>
      <c r="AC2664" s="19"/>
      <c r="AD2664" s="19"/>
      <c r="AE2664" s="19">
        <v>50</v>
      </c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20">
        <f t="shared" si="3"/>
        <v>0</v>
      </c>
      <c r="AS2664" s="21"/>
      <c r="AT2664" s="21"/>
      <c r="AU2664" s="21"/>
      <c r="AV2664" s="21"/>
      <c r="AW2664" s="21"/>
      <c r="AX2664" s="21"/>
      <c r="AY2664" s="21"/>
      <c r="AZ2664" s="21"/>
      <c r="BA2664" s="21"/>
      <c r="BB2664" s="21"/>
      <c r="BC2664" s="21"/>
      <c r="BD2664" s="21"/>
      <c r="BE2664" s="21"/>
      <c r="BF2664" s="21"/>
      <c r="BG2664" s="21"/>
      <c r="BH2664" s="21"/>
      <c r="BI2664" s="21"/>
      <c r="BJ2664" s="22">
        <f t="shared" si="21"/>
        <v>0</v>
      </c>
      <c r="BK2664" s="21"/>
      <c r="BL2664" s="21"/>
      <c r="BM2664" s="21"/>
      <c r="BN2664" s="23">
        <f t="shared" si="7"/>
        <v>0</v>
      </c>
      <c r="BO2664" s="23"/>
      <c r="BP2664" s="23"/>
      <c r="BQ2664" s="23"/>
      <c r="BR2664" s="23"/>
      <c r="BS2664" s="23"/>
      <c r="BT2664" s="23"/>
      <c r="BU2664" s="23"/>
      <c r="BV2664" s="23"/>
      <c r="BW2664" s="23"/>
      <c r="BX2664" s="23"/>
      <c r="BY2664" s="23"/>
      <c r="BZ2664" s="23"/>
      <c r="CA2664" s="23"/>
      <c r="CB2664" s="23"/>
      <c r="CC2664" s="23"/>
      <c r="CD2664" s="23"/>
      <c r="CE2664" s="23"/>
      <c r="CF2664" s="21">
        <f t="shared" si="9"/>
        <v>0</v>
      </c>
      <c r="CG2664" s="21"/>
      <c r="CH2664" s="21"/>
      <c r="CI2664" s="21"/>
      <c r="CJ2664" s="21"/>
      <c r="CK2664" s="21"/>
      <c r="CL2664" s="21"/>
      <c r="CM2664" s="21"/>
      <c r="CN2664" s="21"/>
      <c r="CO2664" s="21"/>
      <c r="CP2664" s="21"/>
      <c r="CQ2664" s="21"/>
      <c r="CR2664" s="21"/>
      <c r="CS2664" s="21"/>
      <c r="CT2664" s="21"/>
      <c r="CU2664" s="21"/>
      <c r="CV2664" s="21"/>
      <c r="CW2664" s="21"/>
      <c r="CX2664" s="23">
        <f t="shared" si="11"/>
        <v>0</v>
      </c>
      <c r="CY2664" s="23"/>
      <c r="CZ2664" s="23"/>
      <c r="DA2664" s="23"/>
      <c r="DB2664" s="23"/>
      <c r="DC2664" s="23"/>
      <c r="DD2664" s="23"/>
      <c r="DE2664" s="22">
        <f t="shared" si="13"/>
        <v>0</v>
      </c>
      <c r="DF2664" s="21"/>
      <c r="DG2664" s="21"/>
      <c r="DH2664" s="21"/>
      <c r="DI2664" s="21"/>
      <c r="DJ2664" s="21"/>
      <c r="DK2664" s="24">
        <f t="shared" si="15"/>
        <v>0</v>
      </c>
      <c r="DL2664" s="23"/>
      <c r="DM2664" s="23"/>
      <c r="DN2664" s="3"/>
      <c r="DO2664" s="3"/>
      <c r="DP2664" s="3"/>
      <c r="DQ2664" s="3"/>
      <c r="DR2664" s="3"/>
      <c r="DS2664" s="3"/>
      <c r="DT2664" s="3"/>
      <c r="DU2664" s="3"/>
      <c r="DV2664" s="3"/>
      <c r="DW2664" s="3"/>
      <c r="DX2664" s="3"/>
      <c r="DY2664" s="3"/>
      <c r="DZ2664" s="3"/>
      <c r="EA2664" s="3"/>
      <c r="EB2664" s="3"/>
      <c r="EC2664" s="3"/>
      <c r="ED2664" s="3"/>
      <c r="EE2664" s="3"/>
      <c r="EF2664" s="3"/>
      <c r="EG2664" s="3"/>
    </row>
    <row r="2665" spans="1:137" ht="15.75" customHeight="1">
      <c r="A2665" s="15" t="s">
        <v>8428</v>
      </c>
      <c r="B2665" s="15" t="s">
        <v>8429</v>
      </c>
      <c r="C2665" s="16">
        <v>24150398</v>
      </c>
      <c r="D2665" s="15"/>
      <c r="E2665" s="15" t="s">
        <v>8430</v>
      </c>
      <c r="F2665" s="15"/>
      <c r="G2665" s="15" t="s">
        <v>169</v>
      </c>
      <c r="H2665" s="15" t="s">
        <v>216</v>
      </c>
      <c r="I2665" s="17">
        <f t="shared" si="18"/>
        <v>0</v>
      </c>
      <c r="J2665" s="17"/>
      <c r="K2665" s="17"/>
      <c r="L2665" s="17"/>
      <c r="M2665" s="17"/>
      <c r="N2665" s="17"/>
      <c r="O2665" s="17"/>
      <c r="P2665" s="17"/>
      <c r="Q2665" s="17"/>
      <c r="R2665" s="17"/>
      <c r="S2665" s="17"/>
      <c r="T2665" s="17"/>
      <c r="U2665" s="17"/>
      <c r="V2665" s="17"/>
      <c r="W2665" s="17"/>
      <c r="X2665" s="17"/>
      <c r="Y2665" s="17"/>
      <c r="Z2665" s="18">
        <f t="shared" si="1"/>
        <v>50</v>
      </c>
      <c r="AA2665" s="19"/>
      <c r="AB2665" s="19"/>
      <c r="AC2665" s="19"/>
      <c r="AD2665" s="19"/>
      <c r="AE2665" s="19">
        <v>50</v>
      </c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20">
        <f t="shared" si="3"/>
        <v>0</v>
      </c>
      <c r="AS2665" s="21"/>
      <c r="AT2665" s="21"/>
      <c r="AU2665" s="21"/>
      <c r="AV2665" s="21"/>
      <c r="AW2665" s="21"/>
      <c r="AX2665" s="21"/>
      <c r="AY2665" s="21"/>
      <c r="AZ2665" s="21"/>
      <c r="BA2665" s="21"/>
      <c r="BB2665" s="21"/>
      <c r="BC2665" s="21"/>
      <c r="BD2665" s="21"/>
      <c r="BE2665" s="21"/>
      <c r="BF2665" s="21"/>
      <c r="BG2665" s="21"/>
      <c r="BH2665" s="21"/>
      <c r="BI2665" s="21"/>
      <c r="BJ2665" s="22">
        <f t="shared" si="21"/>
        <v>0</v>
      </c>
      <c r="BK2665" s="21"/>
      <c r="BL2665" s="21"/>
      <c r="BM2665" s="21"/>
      <c r="BN2665" s="23">
        <f t="shared" si="7"/>
        <v>0</v>
      </c>
      <c r="BO2665" s="23"/>
      <c r="BP2665" s="23"/>
      <c r="BQ2665" s="23"/>
      <c r="BR2665" s="23"/>
      <c r="BS2665" s="23"/>
      <c r="BT2665" s="23"/>
      <c r="BU2665" s="23"/>
      <c r="BV2665" s="23"/>
      <c r="BW2665" s="23"/>
      <c r="BX2665" s="23"/>
      <c r="BY2665" s="23"/>
      <c r="BZ2665" s="23"/>
      <c r="CA2665" s="23"/>
      <c r="CB2665" s="23"/>
      <c r="CC2665" s="23"/>
      <c r="CD2665" s="23"/>
      <c r="CE2665" s="23"/>
      <c r="CF2665" s="21">
        <f t="shared" si="9"/>
        <v>0</v>
      </c>
      <c r="CG2665" s="21"/>
      <c r="CH2665" s="21"/>
      <c r="CI2665" s="21"/>
      <c r="CJ2665" s="21"/>
      <c r="CK2665" s="21"/>
      <c r="CL2665" s="21"/>
      <c r="CM2665" s="21"/>
      <c r="CN2665" s="21"/>
      <c r="CO2665" s="21"/>
      <c r="CP2665" s="21"/>
      <c r="CQ2665" s="21"/>
      <c r="CR2665" s="21"/>
      <c r="CS2665" s="21"/>
      <c r="CT2665" s="21"/>
      <c r="CU2665" s="21"/>
      <c r="CV2665" s="21"/>
      <c r="CW2665" s="21"/>
      <c r="CX2665" s="23">
        <f t="shared" si="11"/>
        <v>0</v>
      </c>
      <c r="CY2665" s="23"/>
      <c r="CZ2665" s="23"/>
      <c r="DA2665" s="23"/>
      <c r="DB2665" s="23"/>
      <c r="DC2665" s="23"/>
      <c r="DD2665" s="23"/>
      <c r="DE2665" s="22">
        <f t="shared" si="13"/>
        <v>0</v>
      </c>
      <c r="DF2665" s="21"/>
      <c r="DG2665" s="21"/>
      <c r="DH2665" s="21"/>
      <c r="DI2665" s="21"/>
      <c r="DJ2665" s="21"/>
      <c r="DK2665" s="24">
        <f t="shared" si="15"/>
        <v>0</v>
      </c>
      <c r="DL2665" s="23"/>
      <c r="DM2665" s="23"/>
      <c r="DN2665" s="3"/>
      <c r="DO2665" s="3"/>
      <c r="DP2665" s="3"/>
      <c r="DQ2665" s="3"/>
      <c r="DR2665" s="3"/>
      <c r="DS2665" s="3"/>
      <c r="DT2665" s="3"/>
      <c r="DU2665" s="3"/>
      <c r="DV2665" s="3"/>
      <c r="DW2665" s="3"/>
      <c r="DX2665" s="3"/>
      <c r="DY2665" s="3"/>
      <c r="DZ2665" s="3"/>
      <c r="EA2665" s="3"/>
      <c r="EB2665" s="3"/>
      <c r="EC2665" s="3"/>
      <c r="ED2665" s="3"/>
      <c r="EE2665" s="3"/>
      <c r="EF2665" s="3"/>
      <c r="EG2665" s="3"/>
    </row>
    <row r="2666" spans="1:137" ht="15.75" customHeight="1">
      <c r="A2666" s="15" t="s">
        <v>8431</v>
      </c>
      <c r="B2666" s="15" t="s">
        <v>8432</v>
      </c>
      <c r="C2666" s="30" t="s">
        <v>8433</v>
      </c>
      <c r="D2666" s="15"/>
      <c r="E2666" s="15" t="s">
        <v>8434</v>
      </c>
      <c r="F2666" s="15"/>
      <c r="G2666" s="15" t="s">
        <v>91</v>
      </c>
      <c r="H2666" s="15" t="s">
        <v>86</v>
      </c>
      <c r="I2666" s="17">
        <f t="shared" si="18"/>
        <v>0</v>
      </c>
      <c r="J2666" s="17"/>
      <c r="K2666" s="17"/>
      <c r="L2666" s="17"/>
      <c r="M2666" s="17"/>
      <c r="N2666" s="17"/>
      <c r="O2666" s="17"/>
      <c r="P2666" s="17"/>
      <c r="Q2666" s="17"/>
      <c r="R2666" s="17"/>
      <c r="S2666" s="17"/>
      <c r="T2666" s="17"/>
      <c r="U2666" s="17"/>
      <c r="V2666" s="17"/>
      <c r="W2666" s="17"/>
      <c r="X2666" s="17"/>
      <c r="Y2666" s="17"/>
      <c r="Z2666" s="18">
        <f t="shared" si="1"/>
        <v>69</v>
      </c>
      <c r="AA2666" s="19"/>
      <c r="AB2666" s="19"/>
      <c r="AC2666" s="19"/>
      <c r="AD2666" s="19"/>
      <c r="AE2666" s="19">
        <v>50</v>
      </c>
      <c r="AF2666" s="19"/>
      <c r="AG2666" s="19">
        <v>19</v>
      </c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20">
        <f t="shared" si="3"/>
        <v>0</v>
      </c>
      <c r="AS2666" s="21"/>
      <c r="AT2666" s="21"/>
      <c r="AU2666" s="21"/>
      <c r="AV2666" s="21"/>
      <c r="AW2666" s="21"/>
      <c r="AX2666" s="21"/>
      <c r="AY2666" s="21"/>
      <c r="AZ2666" s="21"/>
      <c r="BA2666" s="21"/>
      <c r="BB2666" s="21"/>
      <c r="BC2666" s="21"/>
      <c r="BD2666" s="21"/>
      <c r="BE2666" s="21"/>
      <c r="BF2666" s="21"/>
      <c r="BG2666" s="21"/>
      <c r="BH2666" s="21"/>
      <c r="BI2666" s="21"/>
      <c r="BJ2666" s="22">
        <f t="shared" si="21"/>
        <v>0</v>
      </c>
      <c r="BK2666" s="21"/>
      <c r="BL2666" s="21"/>
      <c r="BM2666" s="21"/>
      <c r="BN2666" s="23">
        <f t="shared" si="7"/>
        <v>0</v>
      </c>
      <c r="BO2666" s="23"/>
      <c r="BP2666" s="23"/>
      <c r="BQ2666" s="23"/>
      <c r="BR2666" s="23"/>
      <c r="BS2666" s="23"/>
      <c r="BT2666" s="23"/>
      <c r="BU2666" s="23" t="s">
        <v>209</v>
      </c>
      <c r="BV2666" s="23"/>
      <c r="BW2666" s="23"/>
      <c r="BX2666" s="23"/>
      <c r="BY2666" s="23"/>
      <c r="BZ2666" s="23"/>
      <c r="CA2666" s="23"/>
      <c r="CB2666" s="23"/>
      <c r="CC2666" s="23"/>
      <c r="CD2666" s="23"/>
      <c r="CE2666" s="23"/>
      <c r="CF2666" s="21">
        <f t="shared" si="9"/>
        <v>0</v>
      </c>
      <c r="CG2666" s="21"/>
      <c r="CH2666" s="21"/>
      <c r="CI2666" s="21"/>
      <c r="CJ2666" s="21"/>
      <c r="CK2666" s="21"/>
      <c r="CL2666" s="21"/>
      <c r="CM2666" s="21"/>
      <c r="CN2666" s="21"/>
      <c r="CO2666" s="21"/>
      <c r="CP2666" s="21"/>
      <c r="CQ2666" s="21"/>
      <c r="CR2666" s="21"/>
      <c r="CS2666" s="21"/>
      <c r="CT2666" s="21"/>
      <c r="CU2666" s="21"/>
      <c r="CV2666" s="21"/>
      <c r="CW2666" s="21"/>
      <c r="CX2666" s="23">
        <f t="shared" si="11"/>
        <v>0</v>
      </c>
      <c r="CY2666" s="23"/>
      <c r="CZ2666" s="23"/>
      <c r="DA2666" s="23"/>
      <c r="DB2666" s="23"/>
      <c r="DC2666" s="23"/>
      <c r="DD2666" s="23"/>
      <c r="DE2666" s="22">
        <f t="shared" si="13"/>
        <v>0</v>
      </c>
      <c r="DF2666" s="21"/>
      <c r="DG2666" s="21"/>
      <c r="DH2666" s="21"/>
      <c r="DI2666" s="21"/>
      <c r="DJ2666" s="21"/>
      <c r="DK2666" s="24">
        <f t="shared" si="15"/>
        <v>0</v>
      </c>
      <c r="DL2666" s="23"/>
      <c r="DM2666" s="23"/>
      <c r="DN2666" s="3"/>
      <c r="DO2666" s="3"/>
      <c r="DP2666" s="3"/>
      <c r="DQ2666" s="3"/>
      <c r="DR2666" s="3"/>
      <c r="DS2666" s="3"/>
      <c r="DT2666" s="3"/>
      <c r="DU2666" s="3"/>
      <c r="DV2666" s="3"/>
      <c r="DW2666" s="3"/>
      <c r="DX2666" s="3"/>
      <c r="DY2666" s="3"/>
      <c r="DZ2666" s="3"/>
      <c r="EA2666" s="3"/>
      <c r="EB2666" s="3"/>
      <c r="EC2666" s="3"/>
      <c r="ED2666" s="3"/>
      <c r="EE2666" s="3"/>
      <c r="EF2666" s="3"/>
      <c r="EG2666" s="3"/>
    </row>
    <row r="2667" spans="1:137" ht="15.75" customHeight="1">
      <c r="A2667" s="15" t="s">
        <v>8435</v>
      </c>
      <c r="B2667" s="15" t="s">
        <v>8436</v>
      </c>
      <c r="C2667" s="16">
        <v>70947732</v>
      </c>
      <c r="D2667" s="15"/>
      <c r="E2667" s="15" t="s">
        <v>8437</v>
      </c>
      <c r="F2667" s="15"/>
      <c r="G2667" s="15" t="s">
        <v>91</v>
      </c>
      <c r="H2667" s="15" t="s">
        <v>57</v>
      </c>
      <c r="I2667" s="17">
        <f t="shared" si="18"/>
        <v>0</v>
      </c>
      <c r="J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  <c r="U2667" s="17"/>
      <c r="V2667" s="17"/>
      <c r="W2667" s="17"/>
      <c r="X2667" s="17"/>
      <c r="Y2667" s="17"/>
      <c r="Z2667" s="18">
        <f t="shared" si="1"/>
        <v>19</v>
      </c>
      <c r="AA2667" s="19"/>
      <c r="AB2667" s="19"/>
      <c r="AC2667" s="19"/>
      <c r="AD2667" s="19"/>
      <c r="AE2667" s="19"/>
      <c r="AF2667" s="19"/>
      <c r="AG2667" s="19">
        <v>19</v>
      </c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20">
        <f t="shared" si="3"/>
        <v>0</v>
      </c>
      <c r="AS2667" s="21"/>
      <c r="AT2667" s="21"/>
      <c r="AU2667" s="21"/>
      <c r="AV2667" s="21"/>
      <c r="AW2667" s="21"/>
      <c r="AX2667" s="21"/>
      <c r="AY2667" s="21"/>
      <c r="AZ2667" s="21"/>
      <c r="BA2667" s="21"/>
      <c r="BB2667" s="21"/>
      <c r="BC2667" s="21"/>
      <c r="BD2667" s="21"/>
      <c r="BE2667" s="21"/>
      <c r="BF2667" s="21"/>
      <c r="BG2667" s="21"/>
      <c r="BH2667" s="21"/>
      <c r="BI2667" s="21"/>
      <c r="BJ2667" s="22">
        <f t="shared" si="21"/>
        <v>0</v>
      </c>
      <c r="BK2667" s="21"/>
      <c r="BL2667" s="21"/>
      <c r="BM2667" s="21"/>
      <c r="BN2667" s="23">
        <f t="shared" si="7"/>
        <v>0</v>
      </c>
      <c r="BO2667" s="23"/>
      <c r="BP2667" s="23"/>
      <c r="BQ2667" s="23"/>
      <c r="BR2667" s="23"/>
      <c r="BS2667" s="23"/>
      <c r="BT2667" s="23"/>
      <c r="BU2667" s="23"/>
      <c r="BV2667" s="23"/>
      <c r="BW2667" s="23"/>
      <c r="BX2667" s="23"/>
      <c r="BY2667" s="23"/>
      <c r="BZ2667" s="23"/>
      <c r="CA2667" s="23"/>
      <c r="CB2667" s="23"/>
      <c r="CC2667" s="23"/>
      <c r="CD2667" s="23"/>
      <c r="CE2667" s="23"/>
      <c r="CF2667" s="21">
        <f t="shared" si="9"/>
        <v>0</v>
      </c>
      <c r="CG2667" s="21"/>
      <c r="CH2667" s="21"/>
      <c r="CI2667" s="21"/>
      <c r="CJ2667" s="21"/>
      <c r="CK2667" s="21"/>
      <c r="CL2667" s="21"/>
      <c r="CM2667" s="21"/>
      <c r="CN2667" s="21"/>
      <c r="CO2667" s="21"/>
      <c r="CP2667" s="21"/>
      <c r="CQ2667" s="21"/>
      <c r="CR2667" s="21"/>
      <c r="CS2667" s="21"/>
      <c r="CT2667" s="21"/>
      <c r="CU2667" s="21"/>
      <c r="CV2667" s="21"/>
      <c r="CW2667" s="21"/>
      <c r="CX2667" s="23">
        <f t="shared" si="11"/>
        <v>0</v>
      </c>
      <c r="CY2667" s="23"/>
      <c r="CZ2667" s="23"/>
      <c r="DA2667" s="23"/>
      <c r="DB2667" s="23"/>
      <c r="DC2667" s="23"/>
      <c r="DD2667" s="23"/>
      <c r="DE2667" s="22">
        <f t="shared" si="13"/>
        <v>0</v>
      </c>
      <c r="DF2667" s="21"/>
      <c r="DG2667" s="21"/>
      <c r="DH2667" s="21"/>
      <c r="DI2667" s="21"/>
      <c r="DJ2667" s="21"/>
      <c r="DK2667" s="24">
        <f t="shared" si="15"/>
        <v>0</v>
      </c>
      <c r="DL2667" s="23"/>
      <c r="DM2667" s="23"/>
      <c r="DN2667" s="3"/>
      <c r="DO2667" s="3"/>
      <c r="DP2667" s="3"/>
      <c r="DQ2667" s="3"/>
      <c r="DR2667" s="3"/>
      <c r="DS2667" s="3"/>
      <c r="DT2667" s="3"/>
      <c r="DU2667" s="3"/>
      <c r="DV2667" s="3"/>
      <c r="DW2667" s="3"/>
      <c r="DX2667" s="3"/>
      <c r="DY2667" s="3"/>
      <c r="DZ2667" s="3"/>
      <c r="EA2667" s="3"/>
      <c r="EB2667" s="3"/>
      <c r="EC2667" s="3"/>
      <c r="ED2667" s="3"/>
      <c r="EE2667" s="3"/>
      <c r="EF2667" s="3"/>
      <c r="EG2667" s="3"/>
    </row>
    <row r="2668" spans="1:137" ht="15.75" customHeight="1">
      <c r="A2668" s="15" t="s">
        <v>8438</v>
      </c>
      <c r="B2668" s="15" t="s">
        <v>8439</v>
      </c>
      <c r="C2668" s="16">
        <v>49280759</v>
      </c>
      <c r="D2668" s="15"/>
      <c r="E2668" s="15" t="s">
        <v>8440</v>
      </c>
      <c r="F2668" s="15"/>
      <c r="G2668" s="15" t="s">
        <v>91</v>
      </c>
      <c r="H2668" s="15" t="s">
        <v>76</v>
      </c>
      <c r="I2668" s="17">
        <f t="shared" si="18"/>
        <v>0</v>
      </c>
      <c r="J2668" s="17"/>
      <c r="K2668" s="17"/>
      <c r="L2668" s="17"/>
      <c r="M2668" s="17"/>
      <c r="N2668" s="17"/>
      <c r="O2668" s="17"/>
      <c r="P2668" s="17"/>
      <c r="Q2668" s="17"/>
      <c r="R2668" s="17"/>
      <c r="S2668" s="17"/>
      <c r="T2668" s="17"/>
      <c r="U2668" s="17"/>
      <c r="V2668" s="17"/>
      <c r="W2668" s="17"/>
      <c r="X2668" s="17"/>
      <c r="Y2668" s="17"/>
      <c r="Z2668" s="18">
        <f t="shared" si="1"/>
        <v>19</v>
      </c>
      <c r="AA2668" s="19"/>
      <c r="AB2668" s="19"/>
      <c r="AC2668" s="19"/>
      <c r="AD2668" s="19"/>
      <c r="AE2668" s="19"/>
      <c r="AF2668" s="19"/>
      <c r="AG2668" s="19">
        <v>19</v>
      </c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20">
        <f t="shared" si="3"/>
        <v>0</v>
      </c>
      <c r="AS2668" s="21"/>
      <c r="AT2668" s="21"/>
      <c r="AU2668" s="21"/>
      <c r="AV2668" s="21"/>
      <c r="AW2668" s="21"/>
      <c r="AX2668" s="21"/>
      <c r="AY2668" s="21"/>
      <c r="AZ2668" s="21"/>
      <c r="BA2668" s="21"/>
      <c r="BB2668" s="21"/>
      <c r="BC2668" s="21"/>
      <c r="BD2668" s="21"/>
      <c r="BE2668" s="21"/>
      <c r="BF2668" s="21"/>
      <c r="BG2668" s="21"/>
      <c r="BH2668" s="21"/>
      <c r="BI2668" s="21"/>
      <c r="BJ2668" s="22">
        <f t="shared" si="21"/>
        <v>0</v>
      </c>
      <c r="BK2668" s="21"/>
      <c r="BL2668" s="21"/>
      <c r="BM2668" s="21"/>
      <c r="BN2668" s="23">
        <f t="shared" si="7"/>
        <v>0</v>
      </c>
      <c r="BO2668" s="23"/>
      <c r="BP2668" s="23"/>
      <c r="BQ2668" s="23"/>
      <c r="BR2668" s="23"/>
      <c r="BS2668" s="23"/>
      <c r="BT2668" s="23"/>
      <c r="BU2668" s="23"/>
      <c r="BV2668" s="23"/>
      <c r="BW2668" s="23"/>
      <c r="BX2668" s="23"/>
      <c r="BY2668" s="23"/>
      <c r="BZ2668" s="23"/>
      <c r="CA2668" s="23"/>
      <c r="CB2668" s="23"/>
      <c r="CC2668" s="23"/>
      <c r="CD2668" s="23"/>
      <c r="CE2668" s="23"/>
      <c r="CF2668" s="21">
        <f t="shared" si="9"/>
        <v>0</v>
      </c>
      <c r="CG2668" s="21"/>
      <c r="CH2668" s="21"/>
      <c r="CI2668" s="21"/>
      <c r="CJ2668" s="21"/>
      <c r="CK2668" s="21"/>
      <c r="CL2668" s="21"/>
      <c r="CM2668" s="21"/>
      <c r="CN2668" s="21"/>
      <c r="CO2668" s="21"/>
      <c r="CP2668" s="21"/>
      <c r="CQ2668" s="21"/>
      <c r="CR2668" s="21"/>
      <c r="CS2668" s="21"/>
      <c r="CT2668" s="21"/>
      <c r="CU2668" s="21"/>
      <c r="CV2668" s="21"/>
      <c r="CW2668" s="21"/>
      <c r="CX2668" s="23">
        <f t="shared" si="11"/>
        <v>0</v>
      </c>
      <c r="CY2668" s="23"/>
      <c r="CZ2668" s="23"/>
      <c r="DA2668" s="23"/>
      <c r="DB2668" s="23"/>
      <c r="DC2668" s="23"/>
      <c r="DD2668" s="23"/>
      <c r="DE2668" s="22">
        <f t="shared" si="13"/>
        <v>0</v>
      </c>
      <c r="DF2668" s="21"/>
      <c r="DG2668" s="21"/>
      <c r="DH2668" s="21"/>
      <c r="DI2668" s="21"/>
      <c r="DJ2668" s="21"/>
      <c r="DK2668" s="24">
        <f t="shared" si="15"/>
        <v>0</v>
      </c>
      <c r="DL2668" s="23"/>
      <c r="DM2668" s="23"/>
      <c r="DN2668" s="3"/>
      <c r="DO2668" s="3"/>
      <c r="DP2668" s="3"/>
      <c r="DQ2668" s="3"/>
      <c r="DR2668" s="3"/>
      <c r="DS2668" s="3"/>
      <c r="DT2668" s="3"/>
      <c r="DU2668" s="3"/>
      <c r="DV2668" s="3"/>
      <c r="DW2668" s="3"/>
      <c r="DX2668" s="3"/>
      <c r="DY2668" s="3"/>
      <c r="DZ2668" s="3"/>
      <c r="EA2668" s="3"/>
      <c r="EB2668" s="3"/>
      <c r="EC2668" s="3"/>
      <c r="ED2668" s="3"/>
      <c r="EE2668" s="3"/>
      <c r="EF2668" s="3"/>
      <c r="EG2668" s="3"/>
    </row>
    <row r="2669" spans="1:137" ht="15.75" customHeight="1">
      <c r="A2669" s="15" t="s">
        <v>8441</v>
      </c>
      <c r="B2669" s="15" t="s">
        <v>8442</v>
      </c>
      <c r="C2669" s="16">
        <v>63830396</v>
      </c>
      <c r="D2669" s="15"/>
      <c r="E2669" s="15" t="s">
        <v>8443</v>
      </c>
      <c r="F2669" s="15"/>
      <c r="G2669" s="15" t="s">
        <v>91</v>
      </c>
      <c r="H2669" s="15" t="s">
        <v>117</v>
      </c>
      <c r="I2669" s="17">
        <f t="shared" si="18"/>
        <v>0</v>
      </c>
      <c r="J2669" s="17"/>
      <c r="K2669" s="17"/>
      <c r="L2669" s="17"/>
      <c r="M2669" s="17"/>
      <c r="N2669" s="17"/>
      <c r="O2669" s="17"/>
      <c r="P2669" s="17"/>
      <c r="Q2669" s="17"/>
      <c r="R2669" s="17"/>
      <c r="S2669" s="17"/>
      <c r="T2669" s="17"/>
      <c r="U2669" s="17"/>
      <c r="V2669" s="17"/>
      <c r="W2669" s="17"/>
      <c r="X2669" s="17"/>
      <c r="Y2669" s="17"/>
      <c r="Z2669" s="18">
        <f t="shared" si="1"/>
        <v>19</v>
      </c>
      <c r="AA2669" s="19"/>
      <c r="AB2669" s="19"/>
      <c r="AC2669" s="19"/>
      <c r="AD2669" s="19"/>
      <c r="AE2669" s="19"/>
      <c r="AF2669" s="19"/>
      <c r="AG2669" s="19">
        <v>19</v>
      </c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20">
        <f t="shared" si="3"/>
        <v>0</v>
      </c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1"/>
      <c r="BG2669" s="21"/>
      <c r="BH2669" s="21"/>
      <c r="BI2669" s="21"/>
      <c r="BJ2669" s="22">
        <f t="shared" si="21"/>
        <v>0</v>
      </c>
      <c r="BK2669" s="21"/>
      <c r="BL2669" s="21"/>
      <c r="BM2669" s="21"/>
      <c r="BN2669" s="23">
        <f t="shared" si="7"/>
        <v>0</v>
      </c>
      <c r="BO2669" s="23"/>
      <c r="BP2669" s="23"/>
      <c r="BQ2669" s="23"/>
      <c r="BR2669" s="23"/>
      <c r="BS2669" s="23"/>
      <c r="BT2669" s="23"/>
      <c r="BU2669" s="23"/>
      <c r="BV2669" s="23"/>
      <c r="BW2669" s="23"/>
      <c r="BX2669" s="23"/>
      <c r="BY2669" s="23"/>
      <c r="BZ2669" s="23"/>
      <c r="CA2669" s="23"/>
      <c r="CB2669" s="23"/>
      <c r="CC2669" s="23"/>
      <c r="CD2669" s="23"/>
      <c r="CE2669" s="23"/>
      <c r="CF2669" s="21">
        <f t="shared" si="9"/>
        <v>0</v>
      </c>
      <c r="CG2669" s="21"/>
      <c r="CH2669" s="21"/>
      <c r="CI2669" s="21"/>
      <c r="CJ2669" s="21"/>
      <c r="CK2669" s="21"/>
      <c r="CL2669" s="21"/>
      <c r="CM2669" s="21"/>
      <c r="CN2669" s="21"/>
      <c r="CO2669" s="21"/>
      <c r="CP2669" s="21"/>
      <c r="CQ2669" s="21"/>
      <c r="CR2669" s="21"/>
      <c r="CS2669" s="21"/>
      <c r="CT2669" s="21"/>
      <c r="CU2669" s="21"/>
      <c r="CV2669" s="21"/>
      <c r="CW2669" s="21"/>
      <c r="CX2669" s="23">
        <f t="shared" si="11"/>
        <v>0</v>
      </c>
      <c r="CY2669" s="23"/>
      <c r="CZ2669" s="23"/>
      <c r="DA2669" s="23"/>
      <c r="DB2669" s="23"/>
      <c r="DC2669" s="23"/>
      <c r="DD2669" s="23"/>
      <c r="DE2669" s="22">
        <f t="shared" si="13"/>
        <v>0</v>
      </c>
      <c r="DF2669" s="21"/>
      <c r="DG2669" s="21"/>
      <c r="DH2669" s="21"/>
      <c r="DI2669" s="21"/>
      <c r="DJ2669" s="21"/>
      <c r="DK2669" s="24">
        <f t="shared" si="15"/>
        <v>0</v>
      </c>
      <c r="DL2669" s="23"/>
      <c r="DM2669" s="23"/>
      <c r="DN2669" s="3"/>
      <c r="DO2669" s="3"/>
      <c r="DP2669" s="3"/>
      <c r="DQ2669" s="3"/>
      <c r="DR2669" s="3"/>
      <c r="DS2669" s="3"/>
      <c r="DT2669" s="3"/>
      <c r="DU2669" s="3"/>
      <c r="DV2669" s="3"/>
      <c r="DW2669" s="3"/>
      <c r="DX2669" s="3"/>
      <c r="DY2669" s="3"/>
      <c r="DZ2669" s="3"/>
      <c r="EA2669" s="3"/>
      <c r="EB2669" s="3"/>
      <c r="EC2669" s="3"/>
      <c r="ED2669" s="3"/>
      <c r="EE2669" s="3"/>
      <c r="EF2669" s="3"/>
      <c r="EG2669" s="3"/>
    </row>
    <row r="2670" spans="1:137" ht="15.75" customHeight="1">
      <c r="A2670" s="15" t="s">
        <v>8444</v>
      </c>
      <c r="B2670" s="15" t="s">
        <v>8445</v>
      </c>
      <c r="C2670" s="16">
        <v>28495306</v>
      </c>
      <c r="D2670" s="15">
        <v>730890640</v>
      </c>
      <c r="E2670" s="15" t="s">
        <v>1817</v>
      </c>
      <c r="F2670" s="15" t="s">
        <v>84</v>
      </c>
      <c r="G2670" s="15" t="s">
        <v>6982</v>
      </c>
      <c r="H2670" s="15" t="s">
        <v>158</v>
      </c>
      <c r="I2670" s="17">
        <f t="shared" si="18"/>
        <v>0</v>
      </c>
      <c r="J2670" s="17"/>
      <c r="K2670" s="17"/>
      <c r="L2670" s="17"/>
      <c r="M2670" s="17"/>
      <c r="N2670" s="17"/>
      <c r="O2670" s="17"/>
      <c r="P2670" s="17"/>
      <c r="Q2670" s="17"/>
      <c r="R2670" s="17"/>
      <c r="S2670" s="17"/>
      <c r="T2670" s="17"/>
      <c r="U2670" s="17"/>
      <c r="V2670" s="17"/>
      <c r="W2670" s="17"/>
      <c r="X2670" s="17"/>
      <c r="Y2670" s="17"/>
      <c r="Z2670" s="18">
        <f t="shared" si="1"/>
        <v>2598</v>
      </c>
      <c r="AA2670" s="19">
        <v>43</v>
      </c>
      <c r="AB2670" s="19"/>
      <c r="AC2670" s="19"/>
      <c r="AD2670" s="19"/>
      <c r="AE2670" s="19">
        <f>350+500</f>
        <v>850</v>
      </c>
      <c r="AF2670" s="19"/>
      <c r="AG2670" s="19">
        <v>100</v>
      </c>
      <c r="AH2670" s="19">
        <v>580</v>
      </c>
      <c r="AI2670" s="19"/>
      <c r="AJ2670" s="19"/>
      <c r="AK2670" s="19">
        <v>25</v>
      </c>
      <c r="AL2670" s="19"/>
      <c r="AM2670" s="19"/>
      <c r="AN2670" s="19"/>
      <c r="AO2670" s="19">
        <v>1000</v>
      </c>
      <c r="AP2670" s="19"/>
      <c r="AQ2670" s="19"/>
      <c r="AR2670" s="20">
        <f t="shared" si="3"/>
        <v>0</v>
      </c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1"/>
      <c r="BG2670" s="21"/>
      <c r="BH2670" s="21"/>
      <c r="BI2670" s="21"/>
      <c r="BJ2670" s="22">
        <f t="shared" si="21"/>
        <v>0</v>
      </c>
      <c r="BK2670" s="21"/>
      <c r="BL2670" s="21"/>
      <c r="BM2670" s="21"/>
      <c r="BN2670" s="23">
        <f t="shared" si="7"/>
        <v>65</v>
      </c>
      <c r="BO2670" s="23"/>
      <c r="BP2670" s="23"/>
      <c r="BQ2670" s="23">
        <v>25</v>
      </c>
      <c r="BR2670" s="23"/>
      <c r="BS2670" s="23">
        <v>20</v>
      </c>
      <c r="BT2670" s="23"/>
      <c r="BU2670" s="23"/>
      <c r="BV2670" s="23"/>
      <c r="BW2670" s="23">
        <v>20</v>
      </c>
      <c r="BX2670" s="23"/>
      <c r="BY2670" s="23"/>
      <c r="BZ2670" s="23"/>
      <c r="CA2670" s="23"/>
      <c r="CB2670" s="23"/>
      <c r="CC2670" s="23"/>
      <c r="CD2670" s="23"/>
      <c r="CE2670" s="23"/>
      <c r="CF2670" s="21">
        <f t="shared" si="9"/>
        <v>2100</v>
      </c>
      <c r="CG2670" s="21"/>
      <c r="CH2670" s="21"/>
      <c r="CI2670" s="21"/>
      <c r="CJ2670" s="21">
        <v>600</v>
      </c>
      <c r="CK2670" s="21"/>
      <c r="CL2670" s="21"/>
      <c r="CM2670" s="21"/>
      <c r="CN2670" s="21"/>
      <c r="CO2670" s="21"/>
      <c r="CP2670" s="21"/>
      <c r="CQ2670" s="21"/>
      <c r="CR2670" s="21"/>
      <c r="CS2670" s="21"/>
      <c r="CT2670" s="21"/>
      <c r="CU2670" s="21">
        <v>1500</v>
      </c>
      <c r="CV2670" s="21"/>
      <c r="CW2670" s="21"/>
      <c r="CX2670" s="23">
        <f t="shared" si="11"/>
        <v>51</v>
      </c>
      <c r="CY2670" s="23"/>
      <c r="CZ2670" s="23"/>
      <c r="DA2670" s="23">
        <v>1</v>
      </c>
      <c r="DB2670" s="23">
        <v>50</v>
      </c>
      <c r="DC2670" s="23"/>
      <c r="DD2670" s="23"/>
      <c r="DE2670" s="22">
        <f t="shared" si="13"/>
        <v>50</v>
      </c>
      <c r="DF2670" s="21"/>
      <c r="DG2670" s="21"/>
      <c r="DH2670" s="21">
        <v>50</v>
      </c>
      <c r="DI2670" s="21"/>
      <c r="DJ2670" s="21"/>
      <c r="DK2670" s="24">
        <f t="shared" si="15"/>
        <v>10</v>
      </c>
      <c r="DL2670" s="23">
        <v>10</v>
      </c>
      <c r="DM2670" s="23"/>
      <c r="DN2670" s="3"/>
      <c r="DO2670" s="3"/>
      <c r="DP2670" s="3"/>
      <c r="DQ2670" s="3"/>
      <c r="DR2670" s="3"/>
      <c r="DS2670" s="3"/>
      <c r="DT2670" s="3"/>
      <c r="DU2670" s="3"/>
      <c r="DV2670" s="3"/>
      <c r="DW2670" s="3"/>
      <c r="DX2670" s="3"/>
      <c r="DY2670" s="3"/>
      <c r="DZ2670" s="3"/>
      <c r="EA2670" s="3"/>
      <c r="EB2670" s="3"/>
      <c r="EC2670" s="3"/>
      <c r="ED2670" s="3"/>
      <c r="EE2670" s="3"/>
      <c r="EF2670" s="3"/>
      <c r="EG2670" s="3"/>
    </row>
    <row r="2671" spans="1:137" ht="15.75" customHeight="1">
      <c r="A2671" s="15" t="s">
        <v>8446</v>
      </c>
      <c r="B2671" s="15" t="s">
        <v>8447</v>
      </c>
      <c r="C2671" s="16" t="s">
        <v>8448</v>
      </c>
      <c r="D2671" s="15"/>
      <c r="E2671" s="15" t="s">
        <v>8449</v>
      </c>
      <c r="F2671" s="15"/>
      <c r="G2671" s="15" t="s">
        <v>91</v>
      </c>
      <c r="H2671" s="15" t="s">
        <v>86</v>
      </c>
      <c r="I2671" s="17">
        <f t="shared" si="18"/>
        <v>0</v>
      </c>
      <c r="J2671" s="17"/>
      <c r="K2671" s="17"/>
      <c r="L2671" s="17"/>
      <c r="M2671" s="17"/>
      <c r="N2671" s="17"/>
      <c r="O2671" s="17"/>
      <c r="P2671" s="17"/>
      <c r="Q2671" s="17"/>
      <c r="R2671" s="17"/>
      <c r="S2671" s="17"/>
      <c r="T2671" s="17"/>
      <c r="U2671" s="17"/>
      <c r="V2671" s="17"/>
      <c r="W2671" s="17"/>
      <c r="X2671" s="17"/>
      <c r="Y2671" s="17"/>
      <c r="Z2671" s="18">
        <f t="shared" si="1"/>
        <v>19</v>
      </c>
      <c r="AA2671" s="19"/>
      <c r="AB2671" s="19"/>
      <c r="AC2671" s="19"/>
      <c r="AD2671" s="19"/>
      <c r="AE2671" s="19"/>
      <c r="AF2671" s="19"/>
      <c r="AG2671" s="19">
        <v>19</v>
      </c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20">
        <f t="shared" si="3"/>
        <v>0</v>
      </c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1"/>
      <c r="BG2671" s="21"/>
      <c r="BH2671" s="21"/>
      <c r="BI2671" s="21"/>
      <c r="BJ2671" s="22">
        <f t="shared" si="21"/>
        <v>0</v>
      </c>
      <c r="BK2671" s="21"/>
      <c r="BL2671" s="21"/>
      <c r="BM2671" s="21"/>
      <c r="BN2671" s="23">
        <f t="shared" si="7"/>
        <v>0</v>
      </c>
      <c r="BO2671" s="23"/>
      <c r="BP2671" s="23"/>
      <c r="BQ2671" s="23"/>
      <c r="BR2671" s="23"/>
      <c r="BS2671" s="23"/>
      <c r="BT2671" s="23"/>
      <c r="BU2671" s="23"/>
      <c r="BV2671" s="23"/>
      <c r="BW2671" s="23"/>
      <c r="BX2671" s="23"/>
      <c r="BY2671" s="23"/>
      <c r="BZ2671" s="23"/>
      <c r="CA2671" s="23"/>
      <c r="CB2671" s="23"/>
      <c r="CC2671" s="23"/>
      <c r="CD2671" s="23"/>
      <c r="CE2671" s="23"/>
      <c r="CF2671" s="21">
        <f t="shared" si="9"/>
        <v>0</v>
      </c>
      <c r="CG2671" s="21"/>
      <c r="CH2671" s="21"/>
      <c r="CI2671" s="21"/>
      <c r="CJ2671" s="21"/>
      <c r="CK2671" s="21"/>
      <c r="CL2671" s="21"/>
      <c r="CM2671" s="21"/>
      <c r="CN2671" s="21"/>
      <c r="CO2671" s="21"/>
      <c r="CP2671" s="21"/>
      <c r="CQ2671" s="21"/>
      <c r="CR2671" s="21"/>
      <c r="CS2671" s="21"/>
      <c r="CT2671" s="21"/>
      <c r="CU2671" s="21"/>
      <c r="CV2671" s="21"/>
      <c r="CW2671" s="21"/>
      <c r="CX2671" s="23">
        <f t="shared" si="11"/>
        <v>0</v>
      </c>
      <c r="CY2671" s="23"/>
      <c r="CZ2671" s="23"/>
      <c r="DA2671" s="23"/>
      <c r="DB2671" s="23"/>
      <c r="DC2671" s="23"/>
      <c r="DD2671" s="23"/>
      <c r="DE2671" s="22">
        <f t="shared" si="13"/>
        <v>0</v>
      </c>
      <c r="DF2671" s="21"/>
      <c r="DG2671" s="21"/>
      <c r="DH2671" s="21"/>
      <c r="DI2671" s="21"/>
      <c r="DJ2671" s="21"/>
      <c r="DK2671" s="24">
        <f t="shared" si="15"/>
        <v>0</v>
      </c>
      <c r="DL2671" s="23"/>
      <c r="DM2671" s="23"/>
      <c r="DN2671" s="3"/>
      <c r="DO2671" s="3"/>
      <c r="DP2671" s="3"/>
      <c r="DQ2671" s="3"/>
      <c r="DR2671" s="3"/>
      <c r="DS2671" s="3"/>
      <c r="DT2671" s="3"/>
      <c r="DU2671" s="3"/>
      <c r="DV2671" s="3"/>
      <c r="DW2671" s="3"/>
      <c r="DX2671" s="3"/>
      <c r="DY2671" s="3"/>
      <c r="DZ2671" s="3"/>
      <c r="EA2671" s="3"/>
      <c r="EB2671" s="3"/>
      <c r="EC2671" s="3"/>
      <c r="ED2671" s="3"/>
      <c r="EE2671" s="3"/>
      <c r="EF2671" s="3"/>
      <c r="EG2671" s="3"/>
    </row>
    <row r="2672" spans="1:137" ht="15.75" customHeight="1">
      <c r="A2672" s="15" t="s">
        <v>8450</v>
      </c>
      <c r="B2672" s="15" t="s">
        <v>8451</v>
      </c>
      <c r="C2672" s="16">
        <v>70892415</v>
      </c>
      <c r="D2672" s="15"/>
      <c r="E2672" s="15" t="s">
        <v>8452</v>
      </c>
      <c r="F2672" s="15"/>
      <c r="G2672" s="15" t="s">
        <v>91</v>
      </c>
      <c r="H2672" s="15" t="s">
        <v>86</v>
      </c>
      <c r="I2672" s="17">
        <f t="shared" si="18"/>
        <v>0</v>
      </c>
      <c r="J2672" s="17"/>
      <c r="K2672" s="17"/>
      <c r="L2672" s="17"/>
      <c r="M2672" s="17"/>
      <c r="N2672" s="17"/>
      <c r="O2672" s="17"/>
      <c r="P2672" s="17"/>
      <c r="Q2672" s="17"/>
      <c r="R2672" s="17"/>
      <c r="S2672" s="17"/>
      <c r="T2672" s="17"/>
      <c r="U2672" s="17"/>
      <c r="V2672" s="17"/>
      <c r="W2672" s="17"/>
      <c r="X2672" s="17"/>
      <c r="Y2672" s="17"/>
      <c r="Z2672" s="18">
        <f t="shared" si="1"/>
        <v>19</v>
      </c>
      <c r="AA2672" s="19"/>
      <c r="AB2672" s="19"/>
      <c r="AC2672" s="19"/>
      <c r="AD2672" s="19"/>
      <c r="AE2672" s="19"/>
      <c r="AF2672" s="19"/>
      <c r="AG2672" s="19">
        <v>19</v>
      </c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20">
        <f t="shared" si="3"/>
        <v>0</v>
      </c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1"/>
      <c r="BG2672" s="21"/>
      <c r="BH2672" s="21"/>
      <c r="BI2672" s="21"/>
      <c r="BJ2672" s="22">
        <f t="shared" si="21"/>
        <v>0</v>
      </c>
      <c r="BK2672" s="21"/>
      <c r="BL2672" s="21"/>
      <c r="BM2672" s="21"/>
      <c r="BN2672" s="23">
        <f t="shared" si="7"/>
        <v>0</v>
      </c>
      <c r="BO2672" s="23"/>
      <c r="BP2672" s="23"/>
      <c r="BQ2672" s="23"/>
      <c r="BR2672" s="23"/>
      <c r="BS2672" s="23"/>
      <c r="BT2672" s="23"/>
      <c r="BU2672" s="23"/>
      <c r="BV2672" s="23"/>
      <c r="BW2672" s="23"/>
      <c r="BX2672" s="23"/>
      <c r="BY2672" s="23"/>
      <c r="BZ2672" s="23"/>
      <c r="CA2672" s="23"/>
      <c r="CB2672" s="23"/>
      <c r="CC2672" s="23"/>
      <c r="CD2672" s="23"/>
      <c r="CE2672" s="23"/>
      <c r="CF2672" s="21">
        <f t="shared" si="9"/>
        <v>0</v>
      </c>
      <c r="CG2672" s="21"/>
      <c r="CH2672" s="21"/>
      <c r="CI2672" s="21"/>
      <c r="CJ2672" s="21"/>
      <c r="CK2672" s="21"/>
      <c r="CL2672" s="21"/>
      <c r="CM2672" s="21"/>
      <c r="CN2672" s="21"/>
      <c r="CO2672" s="21"/>
      <c r="CP2672" s="21"/>
      <c r="CQ2672" s="21"/>
      <c r="CR2672" s="21"/>
      <c r="CS2672" s="21"/>
      <c r="CT2672" s="21"/>
      <c r="CU2672" s="21"/>
      <c r="CV2672" s="21"/>
      <c r="CW2672" s="21"/>
      <c r="CX2672" s="23">
        <f t="shared" si="11"/>
        <v>0</v>
      </c>
      <c r="CY2672" s="23"/>
      <c r="CZ2672" s="23"/>
      <c r="DA2672" s="23"/>
      <c r="DB2672" s="23"/>
      <c r="DC2672" s="23"/>
      <c r="DD2672" s="23"/>
      <c r="DE2672" s="22">
        <f t="shared" si="13"/>
        <v>0</v>
      </c>
      <c r="DF2672" s="21"/>
      <c r="DG2672" s="21"/>
      <c r="DH2672" s="21"/>
      <c r="DI2672" s="21"/>
      <c r="DJ2672" s="21"/>
      <c r="DK2672" s="24">
        <f t="shared" si="15"/>
        <v>0</v>
      </c>
      <c r="DL2672" s="23"/>
      <c r="DM2672" s="23"/>
      <c r="DN2672" s="3"/>
      <c r="DO2672" s="3"/>
      <c r="DP2672" s="3"/>
      <c r="DQ2672" s="3"/>
      <c r="DR2672" s="3"/>
      <c r="DS2672" s="3"/>
      <c r="DT2672" s="3"/>
      <c r="DU2672" s="3"/>
      <c r="DV2672" s="3"/>
      <c r="DW2672" s="3"/>
      <c r="DX2672" s="3"/>
      <c r="DY2672" s="3"/>
      <c r="DZ2672" s="3"/>
      <c r="EA2672" s="3"/>
      <c r="EB2672" s="3"/>
      <c r="EC2672" s="3"/>
      <c r="ED2672" s="3"/>
      <c r="EE2672" s="3"/>
      <c r="EF2672" s="3"/>
      <c r="EG2672" s="3"/>
    </row>
    <row r="2673" spans="1:137" ht="15.75" customHeight="1">
      <c r="A2673" s="15" t="s">
        <v>8453</v>
      </c>
      <c r="B2673" s="15" t="s">
        <v>8454</v>
      </c>
      <c r="C2673" s="16">
        <v>27571271</v>
      </c>
      <c r="D2673" s="15">
        <v>733586327</v>
      </c>
      <c r="E2673" s="15" t="s">
        <v>8455</v>
      </c>
      <c r="F2673" s="15" t="s">
        <v>84</v>
      </c>
      <c r="G2673" s="15" t="s">
        <v>85</v>
      </c>
      <c r="H2673" s="15" t="s">
        <v>150</v>
      </c>
      <c r="I2673" s="17">
        <f t="shared" si="18"/>
        <v>0</v>
      </c>
      <c r="J2673" s="17"/>
      <c r="K2673" s="17"/>
      <c r="L2673" s="17"/>
      <c r="M2673" s="17"/>
      <c r="N2673" s="17"/>
      <c r="O2673" s="17"/>
      <c r="P2673" s="17"/>
      <c r="Q2673" s="17"/>
      <c r="R2673" s="17"/>
      <c r="S2673" s="17"/>
      <c r="T2673" s="17"/>
      <c r="U2673" s="17"/>
      <c r="V2673" s="17"/>
      <c r="W2673" s="17"/>
      <c r="X2673" s="17"/>
      <c r="Y2673" s="17"/>
      <c r="Z2673" s="18">
        <f t="shared" si="1"/>
        <v>85</v>
      </c>
      <c r="AA2673" s="19"/>
      <c r="AB2673" s="19"/>
      <c r="AC2673" s="19"/>
      <c r="AD2673" s="19"/>
      <c r="AE2673" s="19"/>
      <c r="AF2673" s="19"/>
      <c r="AG2673" s="19"/>
      <c r="AH2673" s="19"/>
      <c r="AI2673" s="19"/>
      <c r="AJ2673" s="19"/>
      <c r="AK2673" s="19">
        <v>25</v>
      </c>
      <c r="AL2673" s="19"/>
      <c r="AM2673" s="19"/>
      <c r="AN2673" s="19"/>
      <c r="AO2673" s="25">
        <v>60</v>
      </c>
      <c r="AP2673" s="19"/>
      <c r="AQ2673" s="19"/>
      <c r="AR2673" s="20">
        <f t="shared" si="3"/>
        <v>0</v>
      </c>
      <c r="AS2673" s="21"/>
      <c r="AT2673" s="21"/>
      <c r="AU2673" s="21"/>
      <c r="AV2673" s="21"/>
      <c r="AW2673" s="21"/>
      <c r="AX2673" s="21"/>
      <c r="AY2673" s="21"/>
      <c r="AZ2673" s="21"/>
      <c r="BA2673" s="21"/>
      <c r="BB2673" s="21"/>
      <c r="BC2673" s="21"/>
      <c r="BD2673" s="21"/>
      <c r="BE2673" s="21"/>
      <c r="BF2673" s="21"/>
      <c r="BG2673" s="21"/>
      <c r="BH2673" s="21"/>
      <c r="BI2673" s="21"/>
      <c r="BJ2673" s="22">
        <f t="shared" si="21"/>
        <v>0</v>
      </c>
      <c r="BK2673" s="21"/>
      <c r="BL2673" s="21"/>
      <c r="BM2673" s="21"/>
      <c r="BN2673" s="23">
        <f t="shared" si="7"/>
        <v>0</v>
      </c>
      <c r="BO2673" s="23"/>
      <c r="BP2673" s="23"/>
      <c r="BQ2673" s="23"/>
      <c r="BR2673" s="23"/>
      <c r="BS2673" s="23"/>
      <c r="BT2673" s="23"/>
      <c r="BU2673" s="23"/>
      <c r="BV2673" s="23"/>
      <c r="BW2673" s="23"/>
      <c r="BX2673" s="23"/>
      <c r="BY2673" s="23"/>
      <c r="BZ2673" s="23"/>
      <c r="CA2673" s="23"/>
      <c r="CB2673" s="23"/>
      <c r="CC2673" s="23"/>
      <c r="CD2673" s="23"/>
      <c r="CE2673" s="23"/>
      <c r="CF2673" s="21">
        <f t="shared" si="9"/>
        <v>0</v>
      </c>
      <c r="CG2673" s="21"/>
      <c r="CH2673" s="21"/>
      <c r="CI2673" s="21"/>
      <c r="CJ2673" s="21"/>
      <c r="CK2673" s="21"/>
      <c r="CL2673" s="21"/>
      <c r="CM2673" s="21"/>
      <c r="CN2673" s="21"/>
      <c r="CO2673" s="21"/>
      <c r="CP2673" s="21"/>
      <c r="CQ2673" s="21"/>
      <c r="CR2673" s="21"/>
      <c r="CS2673" s="21"/>
      <c r="CT2673" s="21"/>
      <c r="CU2673" s="21"/>
      <c r="CV2673" s="21"/>
      <c r="CW2673" s="21"/>
      <c r="CX2673" s="23">
        <f t="shared" si="11"/>
        <v>0</v>
      </c>
      <c r="CY2673" s="23"/>
      <c r="CZ2673" s="23"/>
      <c r="DA2673" s="23"/>
      <c r="DB2673" s="23"/>
      <c r="DC2673" s="23"/>
      <c r="DD2673" s="23"/>
      <c r="DE2673" s="22">
        <f t="shared" si="13"/>
        <v>0</v>
      </c>
      <c r="DF2673" s="21"/>
      <c r="DG2673" s="21"/>
      <c r="DH2673" s="21"/>
      <c r="DI2673" s="21"/>
      <c r="DJ2673" s="21"/>
      <c r="DK2673" s="24">
        <f t="shared" si="15"/>
        <v>0</v>
      </c>
      <c r="DL2673" s="23"/>
      <c r="DM2673" s="23"/>
      <c r="DN2673" s="3"/>
      <c r="DO2673" s="3"/>
      <c r="DP2673" s="3"/>
      <c r="DQ2673" s="3"/>
      <c r="DR2673" s="3"/>
      <c r="DS2673" s="3"/>
      <c r="DT2673" s="3"/>
      <c r="DU2673" s="3"/>
      <c r="DV2673" s="3"/>
      <c r="DW2673" s="3"/>
      <c r="DX2673" s="3"/>
      <c r="DY2673" s="3"/>
      <c r="DZ2673" s="3"/>
      <c r="EA2673" s="3"/>
      <c r="EB2673" s="3"/>
      <c r="EC2673" s="3"/>
      <c r="ED2673" s="3"/>
      <c r="EE2673" s="3"/>
      <c r="EF2673" s="3"/>
      <c r="EG2673" s="3"/>
    </row>
    <row r="2674" spans="1:137" ht="15.75" customHeight="1">
      <c r="A2674" s="15" t="s">
        <v>6456</v>
      </c>
      <c r="B2674" s="15" t="s">
        <v>8456</v>
      </c>
      <c r="C2674" s="16">
        <v>24837334</v>
      </c>
      <c r="D2674" s="15"/>
      <c r="E2674" s="15" t="s">
        <v>8457</v>
      </c>
      <c r="F2674" s="15"/>
      <c r="G2674" s="15" t="s">
        <v>91</v>
      </c>
      <c r="H2674" s="15" t="s">
        <v>216</v>
      </c>
      <c r="I2674" s="17">
        <f t="shared" si="18"/>
        <v>0</v>
      </c>
      <c r="J2674" s="17"/>
      <c r="K2674" s="17"/>
      <c r="L2674" s="17"/>
      <c r="M2674" s="17"/>
      <c r="N2674" s="17"/>
      <c r="O2674" s="17"/>
      <c r="P2674" s="17"/>
      <c r="Q2674" s="17"/>
      <c r="R2674" s="17"/>
      <c r="S2674" s="17"/>
      <c r="T2674" s="17"/>
      <c r="U2674" s="17"/>
      <c r="V2674" s="17"/>
      <c r="W2674" s="17"/>
      <c r="X2674" s="17"/>
      <c r="Y2674" s="17"/>
      <c r="Z2674" s="18">
        <f t="shared" si="1"/>
        <v>19</v>
      </c>
      <c r="AA2674" s="19"/>
      <c r="AB2674" s="19"/>
      <c r="AC2674" s="19"/>
      <c r="AD2674" s="19"/>
      <c r="AE2674" s="19"/>
      <c r="AF2674" s="19"/>
      <c r="AG2674" s="19">
        <v>19</v>
      </c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20">
        <f t="shared" si="3"/>
        <v>0</v>
      </c>
      <c r="AS2674" s="21"/>
      <c r="AT2674" s="21"/>
      <c r="AU2674" s="21"/>
      <c r="AV2674" s="21"/>
      <c r="AW2674" s="21"/>
      <c r="AX2674" s="21"/>
      <c r="AY2674" s="21"/>
      <c r="AZ2674" s="21"/>
      <c r="BA2674" s="21"/>
      <c r="BB2674" s="21"/>
      <c r="BC2674" s="21"/>
      <c r="BD2674" s="21"/>
      <c r="BE2674" s="21"/>
      <c r="BF2674" s="21"/>
      <c r="BG2674" s="21"/>
      <c r="BH2674" s="21"/>
      <c r="BI2674" s="21"/>
      <c r="BJ2674" s="22">
        <f t="shared" si="21"/>
        <v>0</v>
      </c>
      <c r="BK2674" s="21"/>
      <c r="BL2674" s="21"/>
      <c r="BM2674" s="21"/>
      <c r="BN2674" s="23">
        <f t="shared" si="7"/>
        <v>0</v>
      </c>
      <c r="BO2674" s="23"/>
      <c r="BP2674" s="23"/>
      <c r="BQ2674" s="23"/>
      <c r="BR2674" s="23"/>
      <c r="BS2674" s="23"/>
      <c r="BT2674" s="23"/>
      <c r="BU2674" s="23"/>
      <c r="BV2674" s="23"/>
      <c r="BW2674" s="23"/>
      <c r="BX2674" s="23"/>
      <c r="BY2674" s="23"/>
      <c r="BZ2674" s="23"/>
      <c r="CA2674" s="23"/>
      <c r="CB2674" s="23"/>
      <c r="CC2674" s="23"/>
      <c r="CD2674" s="23"/>
      <c r="CE2674" s="23"/>
      <c r="CF2674" s="21">
        <f t="shared" si="9"/>
        <v>0</v>
      </c>
      <c r="CG2674" s="21"/>
      <c r="CH2674" s="21"/>
      <c r="CI2674" s="21"/>
      <c r="CJ2674" s="21"/>
      <c r="CK2674" s="21"/>
      <c r="CL2674" s="21"/>
      <c r="CM2674" s="21"/>
      <c r="CN2674" s="21"/>
      <c r="CO2674" s="21"/>
      <c r="CP2674" s="21"/>
      <c r="CQ2674" s="21"/>
      <c r="CR2674" s="21"/>
      <c r="CS2674" s="21"/>
      <c r="CT2674" s="21"/>
      <c r="CU2674" s="21"/>
      <c r="CV2674" s="21"/>
      <c r="CW2674" s="21"/>
      <c r="CX2674" s="23">
        <f t="shared" si="11"/>
        <v>0</v>
      </c>
      <c r="CY2674" s="23"/>
      <c r="CZ2674" s="23"/>
      <c r="DA2674" s="23"/>
      <c r="DB2674" s="23"/>
      <c r="DC2674" s="23"/>
      <c r="DD2674" s="23"/>
      <c r="DE2674" s="22">
        <f t="shared" si="13"/>
        <v>0</v>
      </c>
      <c r="DF2674" s="21"/>
      <c r="DG2674" s="21"/>
      <c r="DH2674" s="21"/>
      <c r="DI2674" s="21"/>
      <c r="DJ2674" s="21"/>
      <c r="DK2674" s="24">
        <f t="shared" si="15"/>
        <v>0</v>
      </c>
      <c r="DL2674" s="23"/>
      <c r="DM2674" s="23"/>
      <c r="DN2674" s="3"/>
      <c r="DO2674" s="3"/>
      <c r="DP2674" s="3"/>
      <c r="DQ2674" s="3"/>
      <c r="DR2674" s="3"/>
      <c r="DS2674" s="3"/>
      <c r="DT2674" s="3"/>
      <c r="DU2674" s="3"/>
      <c r="DV2674" s="3"/>
      <c r="DW2674" s="3"/>
      <c r="DX2674" s="3"/>
      <c r="DY2674" s="3"/>
      <c r="DZ2674" s="3"/>
      <c r="EA2674" s="3"/>
      <c r="EB2674" s="3"/>
      <c r="EC2674" s="3"/>
      <c r="ED2674" s="3"/>
      <c r="EE2674" s="3"/>
      <c r="EF2674" s="3"/>
      <c r="EG2674" s="3"/>
    </row>
    <row r="2675" spans="1:137" ht="15.75" customHeight="1">
      <c r="A2675" s="15" t="s">
        <v>6456</v>
      </c>
      <c r="B2675" s="15" t="s">
        <v>8456</v>
      </c>
      <c r="C2675" s="16">
        <v>24837334</v>
      </c>
      <c r="D2675" s="15"/>
      <c r="E2675" s="15" t="s">
        <v>8458</v>
      </c>
      <c r="F2675" s="15"/>
      <c r="G2675" s="15" t="s">
        <v>91</v>
      </c>
      <c r="H2675" s="15" t="s">
        <v>174</v>
      </c>
      <c r="I2675" s="17">
        <f t="shared" si="18"/>
        <v>0</v>
      </c>
      <c r="J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  <c r="U2675" s="17"/>
      <c r="V2675" s="17"/>
      <c r="W2675" s="17"/>
      <c r="X2675" s="17"/>
      <c r="Y2675" s="17"/>
      <c r="Z2675" s="18">
        <f t="shared" si="1"/>
        <v>19</v>
      </c>
      <c r="AA2675" s="19"/>
      <c r="AB2675" s="19"/>
      <c r="AC2675" s="19"/>
      <c r="AD2675" s="19"/>
      <c r="AE2675" s="19"/>
      <c r="AF2675" s="19"/>
      <c r="AG2675" s="19">
        <v>19</v>
      </c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20">
        <f t="shared" si="3"/>
        <v>0</v>
      </c>
      <c r="AS2675" s="21"/>
      <c r="AT2675" s="21"/>
      <c r="AU2675" s="21"/>
      <c r="AV2675" s="21"/>
      <c r="AW2675" s="21"/>
      <c r="AX2675" s="21"/>
      <c r="AY2675" s="21"/>
      <c r="AZ2675" s="21"/>
      <c r="BA2675" s="21"/>
      <c r="BB2675" s="21"/>
      <c r="BC2675" s="21"/>
      <c r="BD2675" s="21"/>
      <c r="BE2675" s="21"/>
      <c r="BF2675" s="21"/>
      <c r="BG2675" s="21"/>
      <c r="BH2675" s="21"/>
      <c r="BI2675" s="21"/>
      <c r="BJ2675" s="22">
        <f t="shared" si="21"/>
        <v>0</v>
      </c>
      <c r="BK2675" s="21"/>
      <c r="BL2675" s="21"/>
      <c r="BM2675" s="21"/>
      <c r="BN2675" s="23">
        <f t="shared" si="7"/>
        <v>0</v>
      </c>
      <c r="BO2675" s="23"/>
      <c r="BP2675" s="23"/>
      <c r="BQ2675" s="23"/>
      <c r="BR2675" s="23"/>
      <c r="BS2675" s="23"/>
      <c r="BT2675" s="23"/>
      <c r="BU2675" s="23"/>
      <c r="BV2675" s="23"/>
      <c r="BW2675" s="23"/>
      <c r="BX2675" s="23"/>
      <c r="BY2675" s="23"/>
      <c r="BZ2675" s="23"/>
      <c r="CA2675" s="23"/>
      <c r="CB2675" s="23"/>
      <c r="CC2675" s="23"/>
      <c r="CD2675" s="23"/>
      <c r="CE2675" s="23"/>
      <c r="CF2675" s="21">
        <f t="shared" si="9"/>
        <v>0</v>
      </c>
      <c r="CG2675" s="21"/>
      <c r="CH2675" s="21"/>
      <c r="CI2675" s="21"/>
      <c r="CJ2675" s="21"/>
      <c r="CK2675" s="21"/>
      <c r="CL2675" s="21"/>
      <c r="CM2675" s="21"/>
      <c r="CN2675" s="21"/>
      <c r="CO2675" s="21"/>
      <c r="CP2675" s="21"/>
      <c r="CQ2675" s="21"/>
      <c r="CR2675" s="21"/>
      <c r="CS2675" s="21"/>
      <c r="CT2675" s="21"/>
      <c r="CU2675" s="21"/>
      <c r="CV2675" s="21"/>
      <c r="CW2675" s="21"/>
      <c r="CX2675" s="23">
        <f t="shared" si="11"/>
        <v>0</v>
      </c>
      <c r="CY2675" s="23"/>
      <c r="CZ2675" s="23"/>
      <c r="DA2675" s="23"/>
      <c r="DB2675" s="23"/>
      <c r="DC2675" s="23"/>
      <c r="DD2675" s="23"/>
      <c r="DE2675" s="22">
        <f t="shared" si="13"/>
        <v>0</v>
      </c>
      <c r="DF2675" s="21"/>
      <c r="DG2675" s="21"/>
      <c r="DH2675" s="21"/>
      <c r="DI2675" s="21"/>
      <c r="DJ2675" s="21"/>
      <c r="DK2675" s="24">
        <f t="shared" si="15"/>
        <v>0</v>
      </c>
      <c r="DL2675" s="23"/>
      <c r="DM2675" s="23"/>
      <c r="DN2675" s="3"/>
      <c r="DO2675" s="3"/>
      <c r="DP2675" s="3"/>
      <c r="DQ2675" s="3"/>
      <c r="DR2675" s="3"/>
      <c r="DS2675" s="3"/>
      <c r="DT2675" s="3"/>
      <c r="DU2675" s="3"/>
      <c r="DV2675" s="3"/>
      <c r="DW2675" s="3"/>
      <c r="DX2675" s="3"/>
      <c r="DY2675" s="3"/>
      <c r="DZ2675" s="3"/>
      <c r="EA2675" s="3"/>
      <c r="EB2675" s="3"/>
      <c r="EC2675" s="3"/>
      <c r="ED2675" s="3"/>
      <c r="EE2675" s="3"/>
      <c r="EF2675" s="3"/>
      <c r="EG2675" s="3"/>
    </row>
    <row r="2676" spans="1:137" ht="15.75" customHeight="1">
      <c r="A2676" s="15" t="s">
        <v>6456</v>
      </c>
      <c r="B2676" s="15" t="s">
        <v>8456</v>
      </c>
      <c r="C2676" s="16">
        <v>24837334</v>
      </c>
      <c r="D2676" s="15"/>
      <c r="E2676" s="15" t="s">
        <v>419</v>
      </c>
      <c r="F2676" s="15"/>
      <c r="G2676" s="15" t="s">
        <v>91</v>
      </c>
      <c r="H2676" s="15" t="s">
        <v>150</v>
      </c>
      <c r="I2676" s="17">
        <f t="shared" si="18"/>
        <v>0</v>
      </c>
      <c r="J2676" s="17"/>
      <c r="K2676" s="17"/>
      <c r="L2676" s="17"/>
      <c r="M2676" s="17"/>
      <c r="N2676" s="17"/>
      <c r="O2676" s="17"/>
      <c r="P2676" s="17"/>
      <c r="Q2676" s="17"/>
      <c r="R2676" s="17"/>
      <c r="S2676" s="17"/>
      <c r="T2676" s="17"/>
      <c r="U2676" s="17"/>
      <c r="V2676" s="17"/>
      <c r="W2676" s="17"/>
      <c r="X2676" s="17"/>
      <c r="Y2676" s="17"/>
      <c r="Z2676" s="18">
        <f t="shared" si="1"/>
        <v>19</v>
      </c>
      <c r="AA2676" s="19"/>
      <c r="AB2676" s="19"/>
      <c r="AC2676" s="19"/>
      <c r="AD2676" s="19"/>
      <c r="AE2676" s="19"/>
      <c r="AF2676" s="19"/>
      <c r="AG2676" s="19">
        <v>19</v>
      </c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20">
        <f t="shared" si="3"/>
        <v>0</v>
      </c>
      <c r="AS2676" s="21"/>
      <c r="AT2676" s="21"/>
      <c r="AU2676" s="21"/>
      <c r="AV2676" s="21"/>
      <c r="AW2676" s="21"/>
      <c r="AX2676" s="21"/>
      <c r="AY2676" s="21"/>
      <c r="AZ2676" s="21"/>
      <c r="BA2676" s="21"/>
      <c r="BB2676" s="21"/>
      <c r="BC2676" s="21"/>
      <c r="BD2676" s="21"/>
      <c r="BE2676" s="21"/>
      <c r="BF2676" s="21"/>
      <c r="BG2676" s="21"/>
      <c r="BH2676" s="21"/>
      <c r="BI2676" s="21"/>
      <c r="BJ2676" s="22">
        <f t="shared" si="21"/>
        <v>0</v>
      </c>
      <c r="BK2676" s="21"/>
      <c r="BL2676" s="21"/>
      <c r="BM2676" s="21"/>
      <c r="BN2676" s="23">
        <f t="shared" si="7"/>
        <v>0</v>
      </c>
      <c r="BO2676" s="23"/>
      <c r="BP2676" s="23"/>
      <c r="BQ2676" s="23"/>
      <c r="BR2676" s="23"/>
      <c r="BS2676" s="23"/>
      <c r="BT2676" s="23"/>
      <c r="BU2676" s="23"/>
      <c r="BV2676" s="23"/>
      <c r="BW2676" s="23"/>
      <c r="BX2676" s="23"/>
      <c r="BY2676" s="23"/>
      <c r="BZ2676" s="23"/>
      <c r="CA2676" s="23"/>
      <c r="CB2676" s="23"/>
      <c r="CC2676" s="23"/>
      <c r="CD2676" s="23"/>
      <c r="CE2676" s="23"/>
      <c r="CF2676" s="21">
        <f t="shared" si="9"/>
        <v>0</v>
      </c>
      <c r="CG2676" s="21"/>
      <c r="CH2676" s="21"/>
      <c r="CI2676" s="21"/>
      <c r="CJ2676" s="21"/>
      <c r="CK2676" s="21"/>
      <c r="CL2676" s="21"/>
      <c r="CM2676" s="21"/>
      <c r="CN2676" s="21"/>
      <c r="CO2676" s="21"/>
      <c r="CP2676" s="21"/>
      <c r="CQ2676" s="21"/>
      <c r="CR2676" s="21"/>
      <c r="CS2676" s="21"/>
      <c r="CT2676" s="21"/>
      <c r="CU2676" s="21"/>
      <c r="CV2676" s="21"/>
      <c r="CW2676" s="21"/>
      <c r="CX2676" s="23">
        <f t="shared" si="11"/>
        <v>0</v>
      </c>
      <c r="CY2676" s="23"/>
      <c r="CZ2676" s="23"/>
      <c r="DA2676" s="23"/>
      <c r="DB2676" s="23"/>
      <c r="DC2676" s="23"/>
      <c r="DD2676" s="23"/>
      <c r="DE2676" s="22">
        <f t="shared" si="13"/>
        <v>0</v>
      </c>
      <c r="DF2676" s="21"/>
      <c r="DG2676" s="21"/>
      <c r="DH2676" s="21"/>
      <c r="DI2676" s="21"/>
      <c r="DJ2676" s="21"/>
      <c r="DK2676" s="24">
        <f t="shared" si="15"/>
        <v>0</v>
      </c>
      <c r="DL2676" s="23"/>
      <c r="DM2676" s="23"/>
      <c r="DN2676" s="3"/>
      <c r="DO2676" s="3"/>
      <c r="DP2676" s="3"/>
      <c r="DQ2676" s="3"/>
      <c r="DR2676" s="3"/>
      <c r="DS2676" s="3"/>
      <c r="DT2676" s="3"/>
      <c r="DU2676" s="3"/>
      <c r="DV2676" s="3"/>
      <c r="DW2676" s="3"/>
      <c r="DX2676" s="3"/>
      <c r="DY2676" s="3"/>
      <c r="DZ2676" s="3"/>
      <c r="EA2676" s="3"/>
      <c r="EB2676" s="3"/>
      <c r="EC2676" s="3"/>
      <c r="ED2676" s="3"/>
      <c r="EE2676" s="3"/>
      <c r="EF2676" s="3"/>
      <c r="EG2676" s="3"/>
    </row>
    <row r="2677" spans="1:137" ht="15.75" customHeight="1">
      <c r="A2677" s="15" t="s">
        <v>6456</v>
      </c>
      <c r="B2677" s="15" t="s">
        <v>8456</v>
      </c>
      <c r="C2677" s="16">
        <v>24837334</v>
      </c>
      <c r="D2677" s="15"/>
      <c r="E2677" s="15" t="s">
        <v>8459</v>
      </c>
      <c r="F2677" s="15"/>
      <c r="G2677" s="15" t="s">
        <v>91</v>
      </c>
      <c r="H2677" s="15" t="s">
        <v>150</v>
      </c>
      <c r="I2677" s="17">
        <f t="shared" si="18"/>
        <v>0</v>
      </c>
      <c r="J2677" s="17"/>
      <c r="K2677" s="17"/>
      <c r="L2677" s="17"/>
      <c r="M2677" s="17"/>
      <c r="N2677" s="17"/>
      <c r="O2677" s="17"/>
      <c r="P2677" s="17"/>
      <c r="Q2677" s="17"/>
      <c r="R2677" s="17"/>
      <c r="S2677" s="17"/>
      <c r="T2677" s="17"/>
      <c r="U2677" s="17"/>
      <c r="V2677" s="17"/>
      <c r="W2677" s="17"/>
      <c r="X2677" s="17"/>
      <c r="Y2677" s="17"/>
      <c r="Z2677" s="18">
        <f t="shared" si="1"/>
        <v>19</v>
      </c>
      <c r="AA2677" s="19"/>
      <c r="AB2677" s="19"/>
      <c r="AC2677" s="19"/>
      <c r="AD2677" s="19"/>
      <c r="AE2677" s="19"/>
      <c r="AF2677" s="19"/>
      <c r="AG2677" s="19">
        <v>19</v>
      </c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20">
        <f t="shared" si="3"/>
        <v>0</v>
      </c>
      <c r="AS2677" s="21"/>
      <c r="AT2677" s="21"/>
      <c r="AU2677" s="21"/>
      <c r="AV2677" s="21"/>
      <c r="AW2677" s="21"/>
      <c r="AX2677" s="21"/>
      <c r="AY2677" s="21"/>
      <c r="AZ2677" s="21"/>
      <c r="BA2677" s="21"/>
      <c r="BB2677" s="21"/>
      <c r="BC2677" s="21"/>
      <c r="BD2677" s="21"/>
      <c r="BE2677" s="21"/>
      <c r="BF2677" s="21"/>
      <c r="BG2677" s="21"/>
      <c r="BH2677" s="21"/>
      <c r="BI2677" s="21"/>
      <c r="BJ2677" s="22">
        <f t="shared" si="21"/>
        <v>0</v>
      </c>
      <c r="BK2677" s="21"/>
      <c r="BL2677" s="21"/>
      <c r="BM2677" s="21"/>
      <c r="BN2677" s="23">
        <f t="shared" si="7"/>
        <v>0</v>
      </c>
      <c r="BO2677" s="23"/>
      <c r="BP2677" s="23"/>
      <c r="BQ2677" s="23"/>
      <c r="BR2677" s="23"/>
      <c r="BS2677" s="23"/>
      <c r="BT2677" s="23"/>
      <c r="BU2677" s="23"/>
      <c r="BV2677" s="23"/>
      <c r="BW2677" s="23"/>
      <c r="BX2677" s="23"/>
      <c r="BY2677" s="23"/>
      <c r="BZ2677" s="23"/>
      <c r="CA2677" s="23"/>
      <c r="CB2677" s="23"/>
      <c r="CC2677" s="23"/>
      <c r="CD2677" s="23"/>
      <c r="CE2677" s="23"/>
      <c r="CF2677" s="21">
        <f t="shared" si="9"/>
        <v>0</v>
      </c>
      <c r="CG2677" s="21"/>
      <c r="CH2677" s="21"/>
      <c r="CI2677" s="21"/>
      <c r="CJ2677" s="21"/>
      <c r="CK2677" s="21"/>
      <c r="CL2677" s="21"/>
      <c r="CM2677" s="21"/>
      <c r="CN2677" s="21"/>
      <c r="CO2677" s="21"/>
      <c r="CP2677" s="21"/>
      <c r="CQ2677" s="21"/>
      <c r="CR2677" s="21"/>
      <c r="CS2677" s="21"/>
      <c r="CT2677" s="21"/>
      <c r="CU2677" s="21"/>
      <c r="CV2677" s="21"/>
      <c r="CW2677" s="21"/>
      <c r="CX2677" s="23">
        <f t="shared" si="11"/>
        <v>0</v>
      </c>
      <c r="CY2677" s="23"/>
      <c r="CZ2677" s="23"/>
      <c r="DA2677" s="23"/>
      <c r="DB2677" s="23"/>
      <c r="DC2677" s="23"/>
      <c r="DD2677" s="23"/>
      <c r="DE2677" s="22">
        <f t="shared" si="13"/>
        <v>0</v>
      </c>
      <c r="DF2677" s="21"/>
      <c r="DG2677" s="21"/>
      <c r="DH2677" s="21"/>
      <c r="DI2677" s="21"/>
      <c r="DJ2677" s="21"/>
      <c r="DK2677" s="24">
        <f t="shared" si="15"/>
        <v>0</v>
      </c>
      <c r="DL2677" s="23"/>
      <c r="DM2677" s="23"/>
      <c r="DN2677" s="3"/>
      <c r="DO2677" s="3"/>
      <c r="DP2677" s="3"/>
      <c r="DQ2677" s="3"/>
      <c r="DR2677" s="3"/>
      <c r="DS2677" s="3"/>
      <c r="DT2677" s="3"/>
      <c r="DU2677" s="3"/>
      <c r="DV2677" s="3"/>
      <c r="DW2677" s="3"/>
      <c r="DX2677" s="3"/>
      <c r="DY2677" s="3"/>
      <c r="DZ2677" s="3"/>
      <c r="EA2677" s="3"/>
      <c r="EB2677" s="3"/>
      <c r="EC2677" s="3"/>
      <c r="ED2677" s="3"/>
      <c r="EE2677" s="3"/>
      <c r="EF2677" s="3"/>
      <c r="EG2677" s="3"/>
    </row>
    <row r="2678" spans="1:137" ht="15.75" customHeight="1">
      <c r="A2678" s="15" t="s">
        <v>6456</v>
      </c>
      <c r="B2678" s="15" t="s">
        <v>8456</v>
      </c>
      <c r="C2678" s="16">
        <v>24837334</v>
      </c>
      <c r="D2678" s="15"/>
      <c r="E2678" s="15" t="s">
        <v>8460</v>
      </c>
      <c r="F2678" s="15"/>
      <c r="G2678" s="15" t="s">
        <v>91</v>
      </c>
      <c r="H2678" s="15" t="s">
        <v>216</v>
      </c>
      <c r="I2678" s="17">
        <f t="shared" si="18"/>
        <v>0</v>
      </c>
      <c r="J2678" s="17"/>
      <c r="K2678" s="17"/>
      <c r="L2678" s="17"/>
      <c r="M2678" s="17"/>
      <c r="N2678" s="17"/>
      <c r="O2678" s="17"/>
      <c r="P2678" s="17"/>
      <c r="Q2678" s="17"/>
      <c r="R2678" s="17"/>
      <c r="S2678" s="17"/>
      <c r="T2678" s="17"/>
      <c r="U2678" s="17"/>
      <c r="V2678" s="17"/>
      <c r="W2678" s="17"/>
      <c r="X2678" s="17"/>
      <c r="Y2678" s="17"/>
      <c r="Z2678" s="18">
        <f t="shared" si="1"/>
        <v>19</v>
      </c>
      <c r="AA2678" s="19"/>
      <c r="AB2678" s="19"/>
      <c r="AC2678" s="19"/>
      <c r="AD2678" s="19"/>
      <c r="AE2678" s="19"/>
      <c r="AF2678" s="19"/>
      <c r="AG2678" s="19">
        <v>19</v>
      </c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20">
        <f t="shared" si="3"/>
        <v>0</v>
      </c>
      <c r="AS2678" s="21"/>
      <c r="AT2678" s="21"/>
      <c r="AU2678" s="21"/>
      <c r="AV2678" s="21"/>
      <c r="AW2678" s="21"/>
      <c r="AX2678" s="21"/>
      <c r="AY2678" s="21"/>
      <c r="AZ2678" s="21"/>
      <c r="BA2678" s="21"/>
      <c r="BB2678" s="21"/>
      <c r="BC2678" s="21"/>
      <c r="BD2678" s="21"/>
      <c r="BE2678" s="21"/>
      <c r="BF2678" s="21"/>
      <c r="BG2678" s="21"/>
      <c r="BH2678" s="21"/>
      <c r="BI2678" s="21"/>
      <c r="BJ2678" s="22">
        <f t="shared" si="21"/>
        <v>0</v>
      </c>
      <c r="BK2678" s="21"/>
      <c r="BL2678" s="21"/>
      <c r="BM2678" s="21"/>
      <c r="BN2678" s="23">
        <f t="shared" si="7"/>
        <v>0</v>
      </c>
      <c r="BO2678" s="23"/>
      <c r="BP2678" s="23"/>
      <c r="BQ2678" s="23"/>
      <c r="BR2678" s="23"/>
      <c r="BS2678" s="23"/>
      <c r="BT2678" s="23"/>
      <c r="BU2678" s="23"/>
      <c r="BV2678" s="23"/>
      <c r="BW2678" s="23"/>
      <c r="BX2678" s="23"/>
      <c r="BY2678" s="23"/>
      <c r="BZ2678" s="23"/>
      <c r="CA2678" s="23"/>
      <c r="CB2678" s="23"/>
      <c r="CC2678" s="23"/>
      <c r="CD2678" s="23"/>
      <c r="CE2678" s="23"/>
      <c r="CF2678" s="21">
        <f t="shared" si="9"/>
        <v>0</v>
      </c>
      <c r="CG2678" s="21"/>
      <c r="CH2678" s="21"/>
      <c r="CI2678" s="21"/>
      <c r="CJ2678" s="21"/>
      <c r="CK2678" s="21"/>
      <c r="CL2678" s="21"/>
      <c r="CM2678" s="21"/>
      <c r="CN2678" s="21"/>
      <c r="CO2678" s="21"/>
      <c r="CP2678" s="21"/>
      <c r="CQ2678" s="21"/>
      <c r="CR2678" s="21"/>
      <c r="CS2678" s="21"/>
      <c r="CT2678" s="21"/>
      <c r="CU2678" s="21"/>
      <c r="CV2678" s="21"/>
      <c r="CW2678" s="21"/>
      <c r="CX2678" s="23">
        <f t="shared" si="11"/>
        <v>0</v>
      </c>
      <c r="CY2678" s="23"/>
      <c r="CZ2678" s="23"/>
      <c r="DA2678" s="23"/>
      <c r="DB2678" s="23"/>
      <c r="DC2678" s="23"/>
      <c r="DD2678" s="23"/>
      <c r="DE2678" s="22">
        <f t="shared" si="13"/>
        <v>0</v>
      </c>
      <c r="DF2678" s="21"/>
      <c r="DG2678" s="21"/>
      <c r="DH2678" s="21"/>
      <c r="DI2678" s="21"/>
      <c r="DJ2678" s="21"/>
      <c r="DK2678" s="24">
        <f t="shared" si="15"/>
        <v>0</v>
      </c>
      <c r="DL2678" s="23"/>
      <c r="DM2678" s="23"/>
      <c r="DN2678" s="3"/>
      <c r="DO2678" s="3"/>
      <c r="DP2678" s="3"/>
      <c r="DQ2678" s="3"/>
      <c r="DR2678" s="3"/>
      <c r="DS2678" s="3"/>
      <c r="DT2678" s="3"/>
      <c r="DU2678" s="3"/>
      <c r="DV2678" s="3"/>
      <c r="DW2678" s="3"/>
      <c r="DX2678" s="3"/>
      <c r="DY2678" s="3"/>
      <c r="DZ2678" s="3"/>
      <c r="EA2678" s="3"/>
      <c r="EB2678" s="3"/>
      <c r="EC2678" s="3"/>
      <c r="ED2678" s="3"/>
      <c r="EE2678" s="3"/>
      <c r="EF2678" s="3"/>
      <c r="EG2678" s="3"/>
    </row>
    <row r="2679" spans="1:137" ht="15.75" customHeight="1">
      <c r="A2679" s="15" t="s">
        <v>6456</v>
      </c>
      <c r="B2679" s="15" t="s">
        <v>8456</v>
      </c>
      <c r="C2679" s="16">
        <v>24837334</v>
      </c>
      <c r="D2679" s="15"/>
      <c r="E2679" s="15" t="s">
        <v>8461</v>
      </c>
      <c r="F2679" s="15"/>
      <c r="G2679" s="15" t="s">
        <v>91</v>
      </c>
      <c r="H2679" s="15" t="s">
        <v>258</v>
      </c>
      <c r="I2679" s="17">
        <f t="shared" si="18"/>
        <v>0</v>
      </c>
      <c r="J2679" s="17"/>
      <c r="K2679" s="17"/>
      <c r="L2679" s="17"/>
      <c r="M2679" s="17"/>
      <c r="N2679" s="17"/>
      <c r="O2679" s="17"/>
      <c r="P2679" s="17"/>
      <c r="Q2679" s="17"/>
      <c r="R2679" s="17"/>
      <c r="S2679" s="17"/>
      <c r="T2679" s="17"/>
      <c r="U2679" s="17"/>
      <c r="V2679" s="17"/>
      <c r="W2679" s="17"/>
      <c r="X2679" s="17"/>
      <c r="Y2679" s="17"/>
      <c r="Z2679" s="18">
        <f t="shared" si="1"/>
        <v>19</v>
      </c>
      <c r="AA2679" s="19"/>
      <c r="AB2679" s="19"/>
      <c r="AC2679" s="19"/>
      <c r="AD2679" s="19"/>
      <c r="AE2679" s="19"/>
      <c r="AF2679" s="19"/>
      <c r="AG2679" s="19">
        <v>19</v>
      </c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20">
        <f t="shared" si="3"/>
        <v>0</v>
      </c>
      <c r="AS2679" s="21"/>
      <c r="AT2679" s="21"/>
      <c r="AU2679" s="21"/>
      <c r="AV2679" s="21"/>
      <c r="AW2679" s="21"/>
      <c r="AX2679" s="21"/>
      <c r="AY2679" s="21"/>
      <c r="AZ2679" s="21"/>
      <c r="BA2679" s="21"/>
      <c r="BB2679" s="21"/>
      <c r="BC2679" s="21"/>
      <c r="BD2679" s="21"/>
      <c r="BE2679" s="21"/>
      <c r="BF2679" s="21"/>
      <c r="BG2679" s="21"/>
      <c r="BH2679" s="21"/>
      <c r="BI2679" s="21"/>
      <c r="BJ2679" s="22">
        <f t="shared" si="21"/>
        <v>0</v>
      </c>
      <c r="BK2679" s="21"/>
      <c r="BL2679" s="21"/>
      <c r="BM2679" s="21"/>
      <c r="BN2679" s="23">
        <f t="shared" si="7"/>
        <v>0</v>
      </c>
      <c r="BO2679" s="23"/>
      <c r="BP2679" s="23"/>
      <c r="BQ2679" s="23"/>
      <c r="BR2679" s="23"/>
      <c r="BS2679" s="23"/>
      <c r="BT2679" s="23"/>
      <c r="BU2679" s="23"/>
      <c r="BV2679" s="23"/>
      <c r="BW2679" s="23"/>
      <c r="BX2679" s="23"/>
      <c r="BY2679" s="23"/>
      <c r="BZ2679" s="23"/>
      <c r="CA2679" s="23"/>
      <c r="CB2679" s="23"/>
      <c r="CC2679" s="23"/>
      <c r="CD2679" s="23"/>
      <c r="CE2679" s="23"/>
      <c r="CF2679" s="21">
        <f t="shared" si="9"/>
        <v>0</v>
      </c>
      <c r="CG2679" s="21"/>
      <c r="CH2679" s="21"/>
      <c r="CI2679" s="21"/>
      <c r="CJ2679" s="21"/>
      <c r="CK2679" s="21"/>
      <c r="CL2679" s="21"/>
      <c r="CM2679" s="21"/>
      <c r="CN2679" s="21"/>
      <c r="CO2679" s="21"/>
      <c r="CP2679" s="21"/>
      <c r="CQ2679" s="21"/>
      <c r="CR2679" s="21"/>
      <c r="CS2679" s="21"/>
      <c r="CT2679" s="21"/>
      <c r="CU2679" s="21"/>
      <c r="CV2679" s="21"/>
      <c r="CW2679" s="21"/>
      <c r="CX2679" s="23">
        <f t="shared" si="11"/>
        <v>0</v>
      </c>
      <c r="CY2679" s="23"/>
      <c r="CZ2679" s="23"/>
      <c r="DA2679" s="23"/>
      <c r="DB2679" s="23"/>
      <c r="DC2679" s="23"/>
      <c r="DD2679" s="23"/>
      <c r="DE2679" s="22">
        <f t="shared" si="13"/>
        <v>0</v>
      </c>
      <c r="DF2679" s="21"/>
      <c r="DG2679" s="21"/>
      <c r="DH2679" s="21"/>
      <c r="DI2679" s="21"/>
      <c r="DJ2679" s="21"/>
      <c r="DK2679" s="24">
        <f t="shared" si="15"/>
        <v>0</v>
      </c>
      <c r="DL2679" s="23"/>
      <c r="DM2679" s="23"/>
      <c r="DN2679" s="3"/>
      <c r="DO2679" s="3"/>
      <c r="DP2679" s="3"/>
      <c r="DQ2679" s="3"/>
      <c r="DR2679" s="3"/>
      <c r="DS2679" s="3"/>
      <c r="DT2679" s="3"/>
      <c r="DU2679" s="3"/>
      <c r="DV2679" s="3"/>
      <c r="DW2679" s="3"/>
      <c r="DX2679" s="3"/>
      <c r="DY2679" s="3"/>
      <c r="DZ2679" s="3"/>
      <c r="EA2679" s="3"/>
      <c r="EB2679" s="3"/>
      <c r="EC2679" s="3"/>
      <c r="ED2679" s="3"/>
      <c r="EE2679" s="3"/>
      <c r="EF2679" s="3"/>
      <c r="EG2679" s="3"/>
    </row>
    <row r="2680" spans="1:137" ht="15.75" customHeight="1">
      <c r="A2680" s="15" t="s">
        <v>8462</v>
      </c>
      <c r="B2680" s="15" t="s">
        <v>8463</v>
      </c>
      <c r="C2680" s="16">
        <v>43005853</v>
      </c>
      <c r="D2680" s="15">
        <v>608963611</v>
      </c>
      <c r="E2680" s="15" t="s">
        <v>8464</v>
      </c>
      <c r="F2680" s="15" t="s">
        <v>84</v>
      </c>
      <c r="G2680" s="15" t="s">
        <v>85</v>
      </c>
      <c r="H2680" s="15" t="s">
        <v>6132</v>
      </c>
      <c r="I2680" s="17">
        <f t="shared" si="18"/>
        <v>0</v>
      </c>
      <c r="J2680" s="17"/>
      <c r="K2680" s="17"/>
      <c r="L2680" s="17"/>
      <c r="M2680" s="17"/>
      <c r="N2680" s="17"/>
      <c r="O2680" s="17"/>
      <c r="P2680" s="17"/>
      <c r="Q2680" s="17"/>
      <c r="R2680" s="17"/>
      <c r="S2680" s="17"/>
      <c r="T2680" s="17"/>
      <c r="U2680" s="17"/>
      <c r="V2680" s="17"/>
      <c r="W2680" s="17"/>
      <c r="X2680" s="17"/>
      <c r="Y2680" s="17"/>
      <c r="Z2680" s="18">
        <f t="shared" si="1"/>
        <v>75</v>
      </c>
      <c r="AA2680" s="19"/>
      <c r="AB2680" s="19"/>
      <c r="AC2680" s="19"/>
      <c r="AD2680" s="19"/>
      <c r="AE2680" s="19"/>
      <c r="AF2680" s="19"/>
      <c r="AG2680" s="19"/>
      <c r="AH2680" s="19"/>
      <c r="AI2680" s="19"/>
      <c r="AJ2680" s="19"/>
      <c r="AK2680" s="19">
        <v>25</v>
      </c>
      <c r="AL2680" s="19"/>
      <c r="AM2680" s="19"/>
      <c r="AN2680" s="19"/>
      <c r="AO2680" s="25">
        <v>50</v>
      </c>
      <c r="AP2680" s="19"/>
      <c r="AQ2680" s="19"/>
      <c r="AR2680" s="20">
        <f t="shared" si="3"/>
        <v>250</v>
      </c>
      <c r="AS2680" s="21"/>
      <c r="AT2680" s="21"/>
      <c r="AU2680" s="21"/>
      <c r="AV2680" s="21"/>
      <c r="AW2680" s="21"/>
      <c r="AX2680" s="21"/>
      <c r="AY2680" s="21"/>
      <c r="AZ2680" s="21"/>
      <c r="BA2680" s="21"/>
      <c r="BB2680" s="21"/>
      <c r="BC2680" s="21"/>
      <c r="BD2680" s="21"/>
      <c r="BE2680" s="21"/>
      <c r="BF2680" s="21"/>
      <c r="BG2680" s="21">
        <v>250</v>
      </c>
      <c r="BH2680" s="21"/>
      <c r="BI2680" s="21"/>
      <c r="BJ2680" s="22">
        <f t="shared" si="21"/>
        <v>0</v>
      </c>
      <c r="BK2680" s="21"/>
      <c r="BL2680" s="21"/>
      <c r="BM2680" s="21"/>
      <c r="BN2680" s="23">
        <f t="shared" si="7"/>
        <v>0</v>
      </c>
      <c r="BO2680" s="23"/>
      <c r="BP2680" s="23"/>
      <c r="BQ2680" s="23"/>
      <c r="BR2680" s="23"/>
      <c r="BS2680" s="23"/>
      <c r="BT2680" s="23"/>
      <c r="BU2680" s="23"/>
      <c r="BV2680" s="23"/>
      <c r="BW2680" s="23"/>
      <c r="BX2680" s="23"/>
      <c r="BY2680" s="23"/>
      <c r="BZ2680" s="23"/>
      <c r="CA2680" s="23"/>
      <c r="CB2680" s="23"/>
      <c r="CC2680" s="23"/>
      <c r="CD2680" s="23"/>
      <c r="CE2680" s="23"/>
      <c r="CF2680" s="21">
        <f t="shared" si="9"/>
        <v>0</v>
      </c>
      <c r="CG2680" s="21"/>
      <c r="CH2680" s="21"/>
      <c r="CI2680" s="21"/>
      <c r="CJ2680" s="21"/>
      <c r="CK2680" s="21"/>
      <c r="CL2680" s="21"/>
      <c r="CM2680" s="21"/>
      <c r="CN2680" s="21"/>
      <c r="CO2680" s="21"/>
      <c r="CP2680" s="21"/>
      <c r="CQ2680" s="21"/>
      <c r="CR2680" s="21"/>
      <c r="CS2680" s="21"/>
      <c r="CT2680" s="21"/>
      <c r="CU2680" s="21"/>
      <c r="CV2680" s="21"/>
      <c r="CW2680" s="21"/>
      <c r="CX2680" s="23">
        <f t="shared" si="11"/>
        <v>0</v>
      </c>
      <c r="CY2680" s="23"/>
      <c r="CZ2680" s="23"/>
      <c r="DA2680" s="23"/>
      <c r="DB2680" s="23"/>
      <c r="DC2680" s="23"/>
      <c r="DD2680" s="23"/>
      <c r="DE2680" s="22">
        <f t="shared" si="13"/>
        <v>0</v>
      </c>
      <c r="DF2680" s="21"/>
      <c r="DG2680" s="21"/>
      <c r="DH2680" s="21"/>
      <c r="DI2680" s="21"/>
      <c r="DJ2680" s="21"/>
      <c r="DK2680" s="24">
        <f t="shared" si="15"/>
        <v>0</v>
      </c>
      <c r="DL2680" s="23"/>
      <c r="DM2680" s="23"/>
      <c r="DN2680" s="3"/>
      <c r="DO2680" s="3"/>
      <c r="DP2680" s="3"/>
      <c r="DQ2680" s="3"/>
      <c r="DR2680" s="3"/>
      <c r="DS2680" s="3"/>
      <c r="DT2680" s="3"/>
      <c r="DU2680" s="3"/>
      <c r="DV2680" s="3"/>
      <c r="DW2680" s="3"/>
      <c r="DX2680" s="3"/>
      <c r="DY2680" s="3"/>
      <c r="DZ2680" s="3"/>
      <c r="EA2680" s="3"/>
      <c r="EB2680" s="3"/>
      <c r="EC2680" s="3"/>
      <c r="ED2680" s="3"/>
      <c r="EE2680" s="3"/>
      <c r="EF2680" s="3"/>
      <c r="EG2680" s="3"/>
    </row>
    <row r="2681" spans="1:137" ht="15.75" customHeight="1">
      <c r="A2681" s="15" t="s">
        <v>8465</v>
      </c>
      <c r="B2681" s="15" t="s">
        <v>8466</v>
      </c>
      <c r="C2681" s="16" t="s">
        <v>8467</v>
      </c>
      <c r="D2681" s="15"/>
      <c r="E2681" s="15" t="s">
        <v>80</v>
      </c>
      <c r="F2681" s="15"/>
      <c r="G2681" s="15" t="s">
        <v>142</v>
      </c>
      <c r="H2681" s="15" t="s">
        <v>80</v>
      </c>
      <c r="I2681" s="17">
        <f t="shared" si="18"/>
        <v>0</v>
      </c>
      <c r="J2681" s="17"/>
      <c r="K2681" s="17"/>
      <c r="L2681" s="17"/>
      <c r="M2681" s="17"/>
      <c r="N2681" s="17"/>
      <c r="O2681" s="17"/>
      <c r="P2681" s="17"/>
      <c r="Q2681" s="17"/>
      <c r="R2681" s="17"/>
      <c r="S2681" s="17"/>
      <c r="T2681" s="17"/>
      <c r="U2681" s="17"/>
      <c r="V2681" s="17"/>
      <c r="W2681" s="17"/>
      <c r="X2681" s="17"/>
      <c r="Y2681" s="17"/>
      <c r="Z2681" s="18">
        <f t="shared" si="1"/>
        <v>50</v>
      </c>
      <c r="AA2681" s="19"/>
      <c r="AB2681" s="19"/>
      <c r="AC2681" s="19"/>
      <c r="AD2681" s="19"/>
      <c r="AE2681" s="19">
        <v>50</v>
      </c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20">
        <f t="shared" si="3"/>
        <v>0</v>
      </c>
      <c r="AS2681" s="21"/>
      <c r="AT2681" s="21"/>
      <c r="AU2681" s="21"/>
      <c r="AV2681" s="21"/>
      <c r="AW2681" s="21"/>
      <c r="AX2681" s="21"/>
      <c r="AY2681" s="21"/>
      <c r="AZ2681" s="21"/>
      <c r="BA2681" s="21"/>
      <c r="BB2681" s="21"/>
      <c r="BC2681" s="21"/>
      <c r="BD2681" s="21"/>
      <c r="BE2681" s="21"/>
      <c r="BF2681" s="21"/>
      <c r="BG2681" s="21"/>
      <c r="BH2681" s="21"/>
      <c r="BI2681" s="21"/>
      <c r="BJ2681" s="22">
        <f t="shared" si="21"/>
        <v>0</v>
      </c>
      <c r="BK2681" s="21"/>
      <c r="BL2681" s="21"/>
      <c r="BM2681" s="21"/>
      <c r="BN2681" s="23">
        <f t="shared" si="7"/>
        <v>0</v>
      </c>
      <c r="BO2681" s="23"/>
      <c r="BP2681" s="23"/>
      <c r="BQ2681" s="23"/>
      <c r="BR2681" s="23"/>
      <c r="BS2681" s="23"/>
      <c r="BT2681" s="23"/>
      <c r="BU2681" s="23"/>
      <c r="BV2681" s="23"/>
      <c r="BW2681" s="23"/>
      <c r="BX2681" s="23"/>
      <c r="BY2681" s="23"/>
      <c r="BZ2681" s="23"/>
      <c r="CA2681" s="23"/>
      <c r="CB2681" s="23"/>
      <c r="CC2681" s="23"/>
      <c r="CD2681" s="23"/>
      <c r="CE2681" s="23"/>
      <c r="CF2681" s="21">
        <f t="shared" si="9"/>
        <v>0</v>
      </c>
      <c r="CG2681" s="21"/>
      <c r="CH2681" s="21"/>
      <c r="CI2681" s="21"/>
      <c r="CJ2681" s="21"/>
      <c r="CK2681" s="21"/>
      <c r="CL2681" s="21"/>
      <c r="CM2681" s="21"/>
      <c r="CN2681" s="21"/>
      <c r="CO2681" s="21"/>
      <c r="CP2681" s="21"/>
      <c r="CQ2681" s="21"/>
      <c r="CR2681" s="21"/>
      <c r="CS2681" s="21"/>
      <c r="CT2681" s="21"/>
      <c r="CU2681" s="21"/>
      <c r="CV2681" s="21"/>
      <c r="CW2681" s="21"/>
      <c r="CX2681" s="23">
        <f t="shared" si="11"/>
        <v>0</v>
      </c>
      <c r="CY2681" s="23"/>
      <c r="CZ2681" s="23"/>
      <c r="DA2681" s="23"/>
      <c r="DB2681" s="23"/>
      <c r="DC2681" s="23"/>
      <c r="DD2681" s="23"/>
      <c r="DE2681" s="22">
        <f t="shared" si="13"/>
        <v>0</v>
      </c>
      <c r="DF2681" s="21"/>
      <c r="DG2681" s="21"/>
      <c r="DH2681" s="21"/>
      <c r="DI2681" s="21"/>
      <c r="DJ2681" s="21"/>
      <c r="DK2681" s="24">
        <f t="shared" si="15"/>
        <v>0</v>
      </c>
      <c r="DL2681" s="23"/>
      <c r="DM2681" s="23"/>
      <c r="DN2681" s="3"/>
      <c r="DO2681" s="3"/>
      <c r="DP2681" s="3"/>
      <c r="DQ2681" s="3"/>
      <c r="DR2681" s="3"/>
      <c r="DS2681" s="3"/>
      <c r="DT2681" s="3"/>
      <c r="DU2681" s="3"/>
      <c r="DV2681" s="3"/>
      <c r="DW2681" s="3"/>
      <c r="DX2681" s="3"/>
      <c r="DY2681" s="3"/>
      <c r="DZ2681" s="3"/>
      <c r="EA2681" s="3"/>
      <c r="EB2681" s="3"/>
      <c r="EC2681" s="3"/>
      <c r="ED2681" s="3"/>
      <c r="EE2681" s="3"/>
      <c r="EF2681" s="3"/>
      <c r="EG2681" s="3"/>
    </row>
    <row r="2682" spans="1:137" ht="15.75" customHeight="1">
      <c r="A2682" s="15" t="s">
        <v>8468</v>
      </c>
      <c r="B2682" s="15" t="s">
        <v>8469</v>
      </c>
      <c r="C2682" s="16">
        <v>24807583</v>
      </c>
      <c r="D2682" s="15">
        <v>606021836</v>
      </c>
      <c r="E2682" s="15" t="s">
        <v>8470</v>
      </c>
      <c r="F2682" s="15" t="s">
        <v>84</v>
      </c>
      <c r="G2682" s="15" t="s">
        <v>85</v>
      </c>
      <c r="H2682" s="15" t="s">
        <v>57</v>
      </c>
      <c r="I2682" s="17">
        <f t="shared" si="18"/>
        <v>0</v>
      </c>
      <c r="J2682" s="17"/>
      <c r="K2682" s="17"/>
      <c r="L2682" s="17"/>
      <c r="M2682" s="17"/>
      <c r="N2682" s="17"/>
      <c r="O2682" s="17"/>
      <c r="P2682" s="17"/>
      <c r="Q2682" s="17"/>
      <c r="R2682" s="17"/>
      <c r="S2682" s="17"/>
      <c r="T2682" s="17"/>
      <c r="U2682" s="17"/>
      <c r="V2682" s="17"/>
      <c r="W2682" s="17"/>
      <c r="X2682" s="17"/>
      <c r="Y2682" s="17"/>
      <c r="Z2682" s="18">
        <f t="shared" si="1"/>
        <v>70</v>
      </c>
      <c r="AA2682" s="19"/>
      <c r="AB2682" s="19"/>
      <c r="AC2682" s="19"/>
      <c r="AD2682" s="19"/>
      <c r="AE2682" s="19"/>
      <c r="AF2682" s="19"/>
      <c r="AG2682" s="19"/>
      <c r="AH2682" s="19"/>
      <c r="AI2682" s="19"/>
      <c r="AJ2682" s="19"/>
      <c r="AK2682" s="19">
        <v>25</v>
      </c>
      <c r="AL2682" s="19"/>
      <c r="AM2682" s="19"/>
      <c r="AN2682" s="19"/>
      <c r="AO2682" s="25">
        <v>45</v>
      </c>
      <c r="AP2682" s="19"/>
      <c r="AQ2682" s="19"/>
      <c r="AR2682" s="20">
        <f t="shared" si="3"/>
        <v>250</v>
      </c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1"/>
      <c r="BG2682" s="21">
        <v>250</v>
      </c>
      <c r="BH2682" s="21"/>
      <c r="BI2682" s="21"/>
      <c r="BJ2682" s="22">
        <f t="shared" si="21"/>
        <v>0</v>
      </c>
      <c r="BK2682" s="21"/>
      <c r="BL2682" s="21"/>
      <c r="BM2682" s="21"/>
      <c r="BN2682" s="23">
        <f t="shared" si="7"/>
        <v>0</v>
      </c>
      <c r="BO2682" s="23"/>
      <c r="BP2682" s="23"/>
      <c r="BQ2682" s="23"/>
      <c r="BR2682" s="23"/>
      <c r="BS2682" s="23"/>
      <c r="BT2682" s="23"/>
      <c r="BU2682" s="23"/>
      <c r="BV2682" s="23"/>
      <c r="BW2682" s="23"/>
      <c r="BX2682" s="23"/>
      <c r="BY2682" s="23"/>
      <c r="BZ2682" s="23"/>
      <c r="CA2682" s="23"/>
      <c r="CB2682" s="23"/>
      <c r="CC2682" s="23"/>
      <c r="CD2682" s="23"/>
      <c r="CE2682" s="23"/>
      <c r="CF2682" s="21">
        <f t="shared" si="9"/>
        <v>0</v>
      </c>
      <c r="CG2682" s="21"/>
      <c r="CH2682" s="21"/>
      <c r="CI2682" s="21"/>
      <c r="CJ2682" s="21"/>
      <c r="CK2682" s="21"/>
      <c r="CL2682" s="21"/>
      <c r="CM2682" s="21"/>
      <c r="CN2682" s="21"/>
      <c r="CO2682" s="21"/>
      <c r="CP2682" s="21"/>
      <c r="CQ2682" s="21"/>
      <c r="CR2682" s="21"/>
      <c r="CS2682" s="21"/>
      <c r="CT2682" s="21"/>
      <c r="CU2682" s="21"/>
      <c r="CV2682" s="21"/>
      <c r="CW2682" s="21"/>
      <c r="CX2682" s="23">
        <f t="shared" si="11"/>
        <v>0</v>
      </c>
      <c r="CY2682" s="23"/>
      <c r="CZ2682" s="23"/>
      <c r="DA2682" s="23"/>
      <c r="DB2682" s="23"/>
      <c r="DC2682" s="23"/>
      <c r="DD2682" s="23"/>
      <c r="DE2682" s="22">
        <f t="shared" si="13"/>
        <v>0</v>
      </c>
      <c r="DF2682" s="21"/>
      <c r="DG2682" s="21"/>
      <c r="DH2682" s="21"/>
      <c r="DI2682" s="21"/>
      <c r="DJ2682" s="21"/>
      <c r="DK2682" s="24">
        <f t="shared" si="15"/>
        <v>0</v>
      </c>
      <c r="DL2682" s="23"/>
      <c r="DM2682" s="23"/>
      <c r="DN2682" s="3"/>
      <c r="DO2682" s="3"/>
      <c r="DP2682" s="3"/>
      <c r="DQ2682" s="3"/>
      <c r="DR2682" s="3"/>
      <c r="DS2682" s="3"/>
      <c r="DT2682" s="3"/>
      <c r="DU2682" s="3"/>
      <c r="DV2682" s="3"/>
      <c r="DW2682" s="3"/>
      <c r="DX2682" s="3"/>
      <c r="DY2682" s="3"/>
      <c r="DZ2682" s="3"/>
      <c r="EA2682" s="3"/>
      <c r="EB2682" s="3"/>
      <c r="EC2682" s="3"/>
      <c r="ED2682" s="3"/>
      <c r="EE2682" s="3"/>
      <c r="EF2682" s="3"/>
      <c r="EG2682" s="3"/>
    </row>
    <row r="2683" spans="1:137" ht="15.75" customHeight="1">
      <c r="A2683" s="15" t="s">
        <v>8471</v>
      </c>
      <c r="B2683" s="15" t="s">
        <v>8472</v>
      </c>
      <c r="C2683" s="16">
        <v>70871213</v>
      </c>
      <c r="D2683" s="15">
        <v>606912517</v>
      </c>
      <c r="E2683" s="15" t="s">
        <v>8473</v>
      </c>
      <c r="F2683" s="15" t="s">
        <v>84</v>
      </c>
      <c r="G2683" s="15" t="s">
        <v>85</v>
      </c>
      <c r="H2683" s="15" t="s">
        <v>68</v>
      </c>
      <c r="I2683" s="17">
        <f t="shared" si="18"/>
        <v>0</v>
      </c>
      <c r="J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  <c r="U2683" s="17"/>
      <c r="V2683" s="17"/>
      <c r="W2683" s="17"/>
      <c r="X2683" s="17"/>
      <c r="Y2683" s="17"/>
      <c r="Z2683" s="18">
        <f t="shared" si="1"/>
        <v>70</v>
      </c>
      <c r="AA2683" s="19"/>
      <c r="AB2683" s="19"/>
      <c r="AC2683" s="19"/>
      <c r="AD2683" s="19"/>
      <c r="AE2683" s="19"/>
      <c r="AF2683" s="19"/>
      <c r="AG2683" s="19"/>
      <c r="AH2683" s="19"/>
      <c r="AI2683" s="19"/>
      <c r="AJ2683" s="19"/>
      <c r="AK2683" s="19">
        <v>25</v>
      </c>
      <c r="AL2683" s="19"/>
      <c r="AM2683" s="19"/>
      <c r="AN2683" s="19"/>
      <c r="AO2683" s="25">
        <v>45</v>
      </c>
      <c r="AP2683" s="19"/>
      <c r="AQ2683" s="19"/>
      <c r="AR2683" s="20">
        <f t="shared" si="3"/>
        <v>250</v>
      </c>
      <c r="AS2683" s="21"/>
      <c r="AT2683" s="21"/>
      <c r="AU2683" s="21"/>
      <c r="AV2683" s="21"/>
      <c r="AW2683" s="21"/>
      <c r="AX2683" s="21"/>
      <c r="AY2683" s="21"/>
      <c r="AZ2683" s="21"/>
      <c r="BA2683" s="21"/>
      <c r="BB2683" s="21"/>
      <c r="BC2683" s="21"/>
      <c r="BD2683" s="21"/>
      <c r="BE2683" s="21"/>
      <c r="BF2683" s="21"/>
      <c r="BG2683" s="21">
        <v>250</v>
      </c>
      <c r="BH2683" s="21"/>
      <c r="BI2683" s="21"/>
      <c r="BJ2683" s="22">
        <f t="shared" si="21"/>
        <v>0</v>
      </c>
      <c r="BK2683" s="21"/>
      <c r="BL2683" s="21"/>
      <c r="BM2683" s="21"/>
      <c r="BN2683" s="23">
        <f t="shared" si="7"/>
        <v>0</v>
      </c>
      <c r="BO2683" s="23"/>
      <c r="BP2683" s="23"/>
      <c r="BQ2683" s="23"/>
      <c r="BR2683" s="23"/>
      <c r="BS2683" s="23"/>
      <c r="BT2683" s="23"/>
      <c r="BU2683" s="23"/>
      <c r="BV2683" s="23"/>
      <c r="BW2683" s="23"/>
      <c r="BX2683" s="23"/>
      <c r="BY2683" s="23"/>
      <c r="BZ2683" s="23"/>
      <c r="CA2683" s="23"/>
      <c r="CB2683" s="23"/>
      <c r="CC2683" s="23"/>
      <c r="CD2683" s="23"/>
      <c r="CE2683" s="23"/>
      <c r="CF2683" s="21">
        <f t="shared" si="9"/>
        <v>0</v>
      </c>
      <c r="CG2683" s="21"/>
      <c r="CH2683" s="21"/>
      <c r="CI2683" s="21"/>
      <c r="CJ2683" s="21"/>
      <c r="CK2683" s="21"/>
      <c r="CL2683" s="21"/>
      <c r="CM2683" s="21"/>
      <c r="CN2683" s="21"/>
      <c r="CO2683" s="21"/>
      <c r="CP2683" s="21"/>
      <c r="CQ2683" s="21"/>
      <c r="CR2683" s="21"/>
      <c r="CS2683" s="21"/>
      <c r="CT2683" s="21"/>
      <c r="CU2683" s="21"/>
      <c r="CV2683" s="21"/>
      <c r="CW2683" s="21"/>
      <c r="CX2683" s="23">
        <f t="shared" si="11"/>
        <v>0</v>
      </c>
      <c r="CY2683" s="23"/>
      <c r="CZ2683" s="23"/>
      <c r="DA2683" s="23"/>
      <c r="DB2683" s="23"/>
      <c r="DC2683" s="23"/>
      <c r="DD2683" s="23"/>
      <c r="DE2683" s="22">
        <f t="shared" si="13"/>
        <v>0</v>
      </c>
      <c r="DF2683" s="21"/>
      <c r="DG2683" s="21"/>
      <c r="DH2683" s="21"/>
      <c r="DI2683" s="21"/>
      <c r="DJ2683" s="21"/>
      <c r="DK2683" s="24">
        <f t="shared" si="15"/>
        <v>0</v>
      </c>
      <c r="DL2683" s="23"/>
      <c r="DM2683" s="23"/>
      <c r="DN2683" s="3"/>
      <c r="DO2683" s="3"/>
      <c r="DP2683" s="3"/>
      <c r="DQ2683" s="3"/>
      <c r="DR2683" s="3"/>
      <c r="DS2683" s="3"/>
      <c r="DT2683" s="3"/>
      <c r="DU2683" s="3"/>
      <c r="DV2683" s="3"/>
      <c r="DW2683" s="3"/>
      <c r="DX2683" s="3"/>
      <c r="DY2683" s="3"/>
      <c r="DZ2683" s="3"/>
      <c r="EA2683" s="3"/>
      <c r="EB2683" s="3"/>
      <c r="EC2683" s="3"/>
      <c r="ED2683" s="3"/>
      <c r="EE2683" s="3"/>
      <c r="EF2683" s="3"/>
      <c r="EG2683" s="3"/>
    </row>
    <row r="2684" spans="1:137" ht="15.75" customHeight="1">
      <c r="A2684" s="15" t="s">
        <v>8474</v>
      </c>
      <c r="B2684" s="15" t="s">
        <v>8475</v>
      </c>
      <c r="C2684" s="16" t="s">
        <v>8476</v>
      </c>
      <c r="D2684" s="15"/>
      <c r="E2684" s="15" t="s">
        <v>8477</v>
      </c>
      <c r="F2684" s="15"/>
      <c r="G2684" s="15" t="s">
        <v>142</v>
      </c>
      <c r="H2684" s="15" t="s">
        <v>216</v>
      </c>
      <c r="I2684" s="17">
        <f t="shared" si="18"/>
        <v>0</v>
      </c>
      <c r="J2684" s="17"/>
      <c r="K2684" s="17"/>
      <c r="L2684" s="17"/>
      <c r="M2684" s="17"/>
      <c r="N2684" s="17"/>
      <c r="O2684" s="17"/>
      <c r="P2684" s="17"/>
      <c r="Q2684" s="17"/>
      <c r="R2684" s="17"/>
      <c r="S2684" s="17"/>
      <c r="T2684" s="17"/>
      <c r="U2684" s="17"/>
      <c r="V2684" s="17"/>
      <c r="W2684" s="17"/>
      <c r="X2684" s="17"/>
      <c r="Y2684" s="17"/>
      <c r="Z2684" s="18">
        <f t="shared" si="1"/>
        <v>50</v>
      </c>
      <c r="AA2684" s="19"/>
      <c r="AB2684" s="19"/>
      <c r="AC2684" s="19"/>
      <c r="AD2684" s="19"/>
      <c r="AE2684" s="19">
        <v>50</v>
      </c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20">
        <f t="shared" si="3"/>
        <v>0</v>
      </c>
      <c r="AS2684" s="21"/>
      <c r="AT2684" s="21"/>
      <c r="AU2684" s="21"/>
      <c r="AV2684" s="21"/>
      <c r="AW2684" s="21"/>
      <c r="AX2684" s="21"/>
      <c r="AY2684" s="21"/>
      <c r="AZ2684" s="21"/>
      <c r="BA2684" s="21"/>
      <c r="BB2684" s="21"/>
      <c r="BC2684" s="21"/>
      <c r="BD2684" s="21"/>
      <c r="BE2684" s="21"/>
      <c r="BF2684" s="21"/>
      <c r="BG2684" s="21"/>
      <c r="BH2684" s="21"/>
      <c r="BI2684" s="21"/>
      <c r="BJ2684" s="22">
        <f t="shared" si="21"/>
        <v>0</v>
      </c>
      <c r="BK2684" s="21"/>
      <c r="BL2684" s="21"/>
      <c r="BM2684" s="21"/>
      <c r="BN2684" s="23">
        <f t="shared" si="7"/>
        <v>0</v>
      </c>
      <c r="BO2684" s="23"/>
      <c r="BP2684" s="23"/>
      <c r="BQ2684" s="23"/>
      <c r="BR2684" s="23"/>
      <c r="BS2684" s="23"/>
      <c r="BT2684" s="23"/>
      <c r="BU2684" s="23"/>
      <c r="BV2684" s="23"/>
      <c r="BW2684" s="23"/>
      <c r="BX2684" s="23"/>
      <c r="BY2684" s="23"/>
      <c r="BZ2684" s="23"/>
      <c r="CA2684" s="23"/>
      <c r="CB2684" s="23"/>
      <c r="CC2684" s="23"/>
      <c r="CD2684" s="23"/>
      <c r="CE2684" s="23"/>
      <c r="CF2684" s="21">
        <f t="shared" si="9"/>
        <v>0</v>
      </c>
      <c r="CG2684" s="21"/>
      <c r="CH2684" s="21"/>
      <c r="CI2684" s="21"/>
      <c r="CJ2684" s="21"/>
      <c r="CK2684" s="21"/>
      <c r="CL2684" s="21"/>
      <c r="CM2684" s="21"/>
      <c r="CN2684" s="21"/>
      <c r="CO2684" s="21"/>
      <c r="CP2684" s="21"/>
      <c r="CQ2684" s="21"/>
      <c r="CR2684" s="21"/>
      <c r="CS2684" s="21"/>
      <c r="CT2684" s="21"/>
      <c r="CU2684" s="21"/>
      <c r="CV2684" s="21"/>
      <c r="CW2684" s="21"/>
      <c r="CX2684" s="23">
        <f t="shared" si="11"/>
        <v>0</v>
      </c>
      <c r="CY2684" s="23"/>
      <c r="CZ2684" s="23"/>
      <c r="DA2684" s="23"/>
      <c r="DB2684" s="23"/>
      <c r="DC2684" s="23"/>
      <c r="DD2684" s="23"/>
      <c r="DE2684" s="22">
        <f t="shared" si="13"/>
        <v>0</v>
      </c>
      <c r="DF2684" s="21"/>
      <c r="DG2684" s="21"/>
      <c r="DH2684" s="21"/>
      <c r="DI2684" s="21"/>
      <c r="DJ2684" s="21"/>
      <c r="DK2684" s="24">
        <f t="shared" si="15"/>
        <v>0</v>
      </c>
      <c r="DL2684" s="23"/>
      <c r="DM2684" s="23"/>
      <c r="DN2684" s="3"/>
      <c r="DO2684" s="3"/>
      <c r="DP2684" s="3"/>
      <c r="DQ2684" s="3"/>
      <c r="DR2684" s="3"/>
      <c r="DS2684" s="3"/>
      <c r="DT2684" s="3"/>
      <c r="DU2684" s="3"/>
      <c r="DV2684" s="3"/>
      <c r="DW2684" s="3"/>
      <c r="DX2684" s="3"/>
      <c r="DY2684" s="3"/>
      <c r="DZ2684" s="3"/>
      <c r="EA2684" s="3"/>
      <c r="EB2684" s="3"/>
      <c r="EC2684" s="3"/>
      <c r="ED2684" s="3"/>
      <c r="EE2684" s="3"/>
      <c r="EF2684" s="3"/>
      <c r="EG2684" s="3"/>
    </row>
    <row r="2685" spans="1:137" ht="15.75" customHeight="1">
      <c r="A2685" s="15" t="s">
        <v>8478</v>
      </c>
      <c r="B2685" s="15" t="s">
        <v>8479</v>
      </c>
      <c r="C2685" s="16" t="s">
        <v>8480</v>
      </c>
      <c r="D2685" s="15"/>
      <c r="E2685" s="15" t="s">
        <v>8481</v>
      </c>
      <c r="F2685" s="15"/>
      <c r="G2685" s="15" t="s">
        <v>142</v>
      </c>
      <c r="H2685" s="15" t="s">
        <v>8482</v>
      </c>
      <c r="I2685" s="17">
        <f t="shared" si="18"/>
        <v>0</v>
      </c>
      <c r="J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  <c r="U2685" s="17"/>
      <c r="V2685" s="17"/>
      <c r="W2685" s="17"/>
      <c r="X2685" s="17"/>
      <c r="Y2685" s="17"/>
      <c r="Z2685" s="18">
        <f t="shared" si="1"/>
        <v>50</v>
      </c>
      <c r="AA2685" s="19"/>
      <c r="AB2685" s="19"/>
      <c r="AC2685" s="19"/>
      <c r="AD2685" s="19"/>
      <c r="AE2685" s="19">
        <v>50</v>
      </c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20">
        <f t="shared" si="3"/>
        <v>0</v>
      </c>
      <c r="AS2685" s="21"/>
      <c r="AT2685" s="21"/>
      <c r="AU2685" s="21"/>
      <c r="AV2685" s="21"/>
      <c r="AW2685" s="21"/>
      <c r="AX2685" s="21"/>
      <c r="AY2685" s="21"/>
      <c r="AZ2685" s="21"/>
      <c r="BA2685" s="21"/>
      <c r="BB2685" s="21"/>
      <c r="BC2685" s="21"/>
      <c r="BD2685" s="21"/>
      <c r="BE2685" s="21"/>
      <c r="BF2685" s="21"/>
      <c r="BG2685" s="21"/>
      <c r="BH2685" s="21"/>
      <c r="BI2685" s="21"/>
      <c r="BJ2685" s="22">
        <f t="shared" si="21"/>
        <v>0</v>
      </c>
      <c r="BK2685" s="21"/>
      <c r="BL2685" s="21"/>
      <c r="BM2685" s="21"/>
      <c r="BN2685" s="23">
        <f t="shared" si="7"/>
        <v>0</v>
      </c>
      <c r="BO2685" s="23"/>
      <c r="BP2685" s="23"/>
      <c r="BQ2685" s="23"/>
      <c r="BR2685" s="23"/>
      <c r="BS2685" s="23"/>
      <c r="BT2685" s="23"/>
      <c r="BU2685" s="23"/>
      <c r="BV2685" s="23"/>
      <c r="BW2685" s="23"/>
      <c r="BX2685" s="23"/>
      <c r="BY2685" s="23"/>
      <c r="BZ2685" s="23"/>
      <c r="CA2685" s="23"/>
      <c r="CB2685" s="23"/>
      <c r="CC2685" s="23"/>
      <c r="CD2685" s="23"/>
      <c r="CE2685" s="23"/>
      <c r="CF2685" s="21">
        <f t="shared" si="9"/>
        <v>0</v>
      </c>
      <c r="CG2685" s="21"/>
      <c r="CH2685" s="21"/>
      <c r="CI2685" s="21"/>
      <c r="CJ2685" s="21"/>
      <c r="CK2685" s="21"/>
      <c r="CL2685" s="21"/>
      <c r="CM2685" s="21"/>
      <c r="CN2685" s="21"/>
      <c r="CO2685" s="21"/>
      <c r="CP2685" s="21"/>
      <c r="CQ2685" s="21"/>
      <c r="CR2685" s="21"/>
      <c r="CS2685" s="21"/>
      <c r="CT2685" s="21"/>
      <c r="CU2685" s="21"/>
      <c r="CV2685" s="21"/>
      <c r="CW2685" s="21"/>
      <c r="CX2685" s="23">
        <f t="shared" si="11"/>
        <v>0</v>
      </c>
      <c r="CY2685" s="23"/>
      <c r="CZ2685" s="23"/>
      <c r="DA2685" s="23"/>
      <c r="DB2685" s="23"/>
      <c r="DC2685" s="23"/>
      <c r="DD2685" s="23"/>
      <c r="DE2685" s="22">
        <f t="shared" si="13"/>
        <v>0</v>
      </c>
      <c r="DF2685" s="21"/>
      <c r="DG2685" s="21"/>
      <c r="DH2685" s="21"/>
      <c r="DI2685" s="21"/>
      <c r="DJ2685" s="21"/>
      <c r="DK2685" s="24">
        <f t="shared" si="15"/>
        <v>0</v>
      </c>
      <c r="DL2685" s="23"/>
      <c r="DM2685" s="23"/>
      <c r="DN2685" s="3"/>
      <c r="DO2685" s="3"/>
      <c r="DP2685" s="3"/>
      <c r="DQ2685" s="3"/>
      <c r="DR2685" s="3"/>
      <c r="DS2685" s="3"/>
      <c r="DT2685" s="3"/>
      <c r="DU2685" s="3"/>
      <c r="DV2685" s="3"/>
      <c r="DW2685" s="3"/>
      <c r="DX2685" s="3"/>
      <c r="DY2685" s="3"/>
      <c r="DZ2685" s="3"/>
      <c r="EA2685" s="3"/>
      <c r="EB2685" s="3"/>
      <c r="EC2685" s="3"/>
      <c r="ED2685" s="3"/>
      <c r="EE2685" s="3"/>
      <c r="EF2685" s="3"/>
      <c r="EG2685" s="3"/>
    </row>
    <row r="2686" spans="1:137" ht="15.75" customHeight="1">
      <c r="A2686" s="15" t="s">
        <v>8483</v>
      </c>
      <c r="B2686" s="15" t="s">
        <v>8484</v>
      </c>
      <c r="C2686" s="16">
        <v>22693661</v>
      </c>
      <c r="D2686" s="15">
        <v>777328335</v>
      </c>
      <c r="E2686" s="15" t="s">
        <v>8485</v>
      </c>
      <c r="F2686" s="15" t="s">
        <v>84</v>
      </c>
      <c r="G2686" s="15" t="s">
        <v>85</v>
      </c>
      <c r="H2686" s="15" t="s">
        <v>86</v>
      </c>
      <c r="I2686" s="17">
        <f t="shared" si="18"/>
        <v>0</v>
      </c>
      <c r="J2686" s="17"/>
      <c r="K2686" s="17"/>
      <c r="L2686" s="17"/>
      <c r="M2686" s="17"/>
      <c r="N2686" s="17"/>
      <c r="O2686" s="17"/>
      <c r="P2686" s="17"/>
      <c r="Q2686" s="17"/>
      <c r="R2686" s="17"/>
      <c r="S2686" s="17"/>
      <c r="T2686" s="17"/>
      <c r="U2686" s="17"/>
      <c r="V2686" s="17"/>
      <c r="W2686" s="17"/>
      <c r="X2686" s="17"/>
      <c r="Y2686" s="17"/>
      <c r="Z2686" s="18">
        <f t="shared" si="1"/>
        <v>210</v>
      </c>
      <c r="AA2686" s="19"/>
      <c r="AB2686" s="19"/>
      <c r="AC2686" s="19"/>
      <c r="AD2686" s="19"/>
      <c r="AE2686" s="19">
        <v>100</v>
      </c>
      <c r="AF2686" s="19"/>
      <c r="AG2686" s="19"/>
      <c r="AH2686" s="19"/>
      <c r="AI2686" s="19"/>
      <c r="AJ2686" s="19"/>
      <c r="AK2686" s="19">
        <v>25</v>
      </c>
      <c r="AL2686" s="19"/>
      <c r="AM2686" s="19"/>
      <c r="AN2686" s="19"/>
      <c r="AO2686" s="25">
        <v>85</v>
      </c>
      <c r="AP2686" s="19"/>
      <c r="AQ2686" s="19"/>
      <c r="AR2686" s="20">
        <f t="shared" si="3"/>
        <v>250</v>
      </c>
      <c r="AS2686" s="21"/>
      <c r="AT2686" s="21"/>
      <c r="AU2686" s="21"/>
      <c r="AV2686" s="21"/>
      <c r="AW2686" s="21"/>
      <c r="AX2686" s="21"/>
      <c r="AY2686" s="21"/>
      <c r="AZ2686" s="21"/>
      <c r="BA2686" s="21"/>
      <c r="BB2686" s="21"/>
      <c r="BC2686" s="21"/>
      <c r="BD2686" s="21"/>
      <c r="BE2686" s="21"/>
      <c r="BF2686" s="21"/>
      <c r="BG2686" s="21">
        <v>250</v>
      </c>
      <c r="BH2686" s="21"/>
      <c r="BI2686" s="21"/>
      <c r="BJ2686" s="22">
        <f t="shared" si="21"/>
        <v>0</v>
      </c>
      <c r="BK2686" s="21"/>
      <c r="BL2686" s="21"/>
      <c r="BM2686" s="21"/>
      <c r="BN2686" s="23">
        <f t="shared" si="7"/>
        <v>20</v>
      </c>
      <c r="BO2686" s="23"/>
      <c r="BP2686" s="23"/>
      <c r="BQ2686" s="23">
        <v>10</v>
      </c>
      <c r="BR2686" s="23"/>
      <c r="BS2686" s="23">
        <v>10</v>
      </c>
      <c r="BT2686" s="23"/>
      <c r="BU2686" s="23"/>
      <c r="BV2686" s="23"/>
      <c r="BW2686" s="23"/>
      <c r="BX2686" s="23"/>
      <c r="BY2686" s="23"/>
      <c r="BZ2686" s="23"/>
      <c r="CA2686" s="23"/>
      <c r="CB2686" s="23"/>
      <c r="CC2686" s="23"/>
      <c r="CD2686" s="23"/>
      <c r="CE2686" s="23"/>
      <c r="CF2686" s="21">
        <f t="shared" si="9"/>
        <v>0</v>
      </c>
      <c r="CG2686" s="21"/>
      <c r="CH2686" s="21"/>
      <c r="CI2686" s="21"/>
      <c r="CJ2686" s="21"/>
      <c r="CK2686" s="21"/>
      <c r="CL2686" s="21"/>
      <c r="CM2686" s="21"/>
      <c r="CN2686" s="21"/>
      <c r="CO2686" s="21"/>
      <c r="CP2686" s="21"/>
      <c r="CQ2686" s="21"/>
      <c r="CR2686" s="21"/>
      <c r="CS2686" s="21"/>
      <c r="CT2686" s="21"/>
      <c r="CU2686" s="21"/>
      <c r="CV2686" s="21"/>
      <c r="CW2686" s="21"/>
      <c r="CX2686" s="23">
        <f t="shared" si="11"/>
        <v>0</v>
      </c>
      <c r="CY2686" s="23"/>
      <c r="CZ2686" s="23"/>
      <c r="DA2686" s="23"/>
      <c r="DB2686" s="23"/>
      <c r="DC2686" s="23"/>
      <c r="DD2686" s="23"/>
      <c r="DE2686" s="22">
        <f t="shared" si="13"/>
        <v>0</v>
      </c>
      <c r="DF2686" s="21"/>
      <c r="DG2686" s="21"/>
      <c r="DH2686" s="21"/>
      <c r="DI2686" s="21"/>
      <c r="DJ2686" s="21"/>
      <c r="DK2686" s="24">
        <f t="shared" si="15"/>
        <v>0</v>
      </c>
      <c r="DL2686" s="23"/>
      <c r="DM2686" s="23"/>
      <c r="DN2686" s="3"/>
      <c r="DO2686" s="3"/>
      <c r="DP2686" s="3"/>
      <c r="DQ2686" s="3"/>
      <c r="DR2686" s="3"/>
      <c r="DS2686" s="3"/>
      <c r="DT2686" s="3"/>
      <c r="DU2686" s="3"/>
      <c r="DV2686" s="3"/>
      <c r="DW2686" s="3"/>
      <c r="DX2686" s="3"/>
      <c r="DY2686" s="3"/>
      <c r="DZ2686" s="3"/>
      <c r="EA2686" s="3"/>
      <c r="EB2686" s="3"/>
      <c r="EC2686" s="3"/>
      <c r="ED2686" s="3"/>
      <c r="EE2686" s="3"/>
      <c r="EF2686" s="3"/>
      <c r="EG2686" s="3"/>
    </row>
    <row r="2687" spans="1:137" ht="15.75" customHeight="1">
      <c r="A2687" s="15" t="s">
        <v>8486</v>
      </c>
      <c r="B2687" s="15" t="s">
        <v>8487</v>
      </c>
      <c r="C2687" s="16">
        <v>28886978</v>
      </c>
      <c r="D2687" s="15"/>
      <c r="E2687" s="15" t="s">
        <v>8488</v>
      </c>
      <c r="F2687" s="15"/>
      <c r="G2687" s="15" t="s">
        <v>91</v>
      </c>
      <c r="H2687" s="15" t="s">
        <v>76</v>
      </c>
      <c r="I2687" s="17">
        <f t="shared" si="18"/>
        <v>0</v>
      </c>
      <c r="J2687" s="17"/>
      <c r="K2687" s="17"/>
      <c r="L2687" s="17"/>
      <c r="M2687" s="17"/>
      <c r="N2687" s="17"/>
      <c r="O2687" s="17"/>
      <c r="P2687" s="17"/>
      <c r="Q2687" s="17"/>
      <c r="R2687" s="17"/>
      <c r="S2687" s="17"/>
      <c r="T2687" s="17"/>
      <c r="U2687" s="17"/>
      <c r="V2687" s="17"/>
      <c r="W2687" s="17"/>
      <c r="X2687" s="17"/>
      <c r="Y2687" s="17"/>
      <c r="Z2687" s="18">
        <f t="shared" si="1"/>
        <v>50</v>
      </c>
      <c r="AA2687" s="19"/>
      <c r="AB2687" s="19"/>
      <c r="AC2687" s="19"/>
      <c r="AD2687" s="19"/>
      <c r="AE2687" s="19">
        <v>50</v>
      </c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20">
        <f t="shared" si="3"/>
        <v>0</v>
      </c>
      <c r="AS2687" s="21"/>
      <c r="AT2687" s="21"/>
      <c r="AU2687" s="21"/>
      <c r="AV2687" s="21"/>
      <c r="AW2687" s="21"/>
      <c r="AX2687" s="21"/>
      <c r="AY2687" s="21"/>
      <c r="AZ2687" s="21"/>
      <c r="BA2687" s="21"/>
      <c r="BB2687" s="21"/>
      <c r="BC2687" s="21"/>
      <c r="BD2687" s="21"/>
      <c r="BE2687" s="21"/>
      <c r="BF2687" s="21"/>
      <c r="BG2687" s="21"/>
      <c r="BH2687" s="21"/>
      <c r="BI2687" s="21"/>
      <c r="BJ2687" s="22">
        <f t="shared" si="21"/>
        <v>0</v>
      </c>
      <c r="BK2687" s="21"/>
      <c r="BL2687" s="21"/>
      <c r="BM2687" s="21"/>
      <c r="BN2687" s="23">
        <f t="shared" si="7"/>
        <v>0</v>
      </c>
      <c r="BO2687" s="23"/>
      <c r="BP2687" s="23"/>
      <c r="BQ2687" s="23"/>
      <c r="BR2687" s="23"/>
      <c r="BS2687" s="23"/>
      <c r="BT2687" s="23"/>
      <c r="BU2687" s="23"/>
      <c r="BV2687" s="23"/>
      <c r="BW2687" s="23"/>
      <c r="BX2687" s="23"/>
      <c r="BY2687" s="23"/>
      <c r="BZ2687" s="23"/>
      <c r="CA2687" s="23"/>
      <c r="CB2687" s="23"/>
      <c r="CC2687" s="23"/>
      <c r="CD2687" s="23"/>
      <c r="CE2687" s="23"/>
      <c r="CF2687" s="21">
        <f t="shared" si="9"/>
        <v>0</v>
      </c>
      <c r="CG2687" s="21"/>
      <c r="CH2687" s="21"/>
      <c r="CI2687" s="21"/>
      <c r="CJ2687" s="21"/>
      <c r="CK2687" s="21"/>
      <c r="CL2687" s="21"/>
      <c r="CM2687" s="21"/>
      <c r="CN2687" s="21"/>
      <c r="CO2687" s="21"/>
      <c r="CP2687" s="21"/>
      <c r="CQ2687" s="21"/>
      <c r="CR2687" s="21"/>
      <c r="CS2687" s="21"/>
      <c r="CT2687" s="21"/>
      <c r="CU2687" s="21"/>
      <c r="CV2687" s="21"/>
      <c r="CW2687" s="21"/>
      <c r="CX2687" s="23">
        <f t="shared" si="11"/>
        <v>0</v>
      </c>
      <c r="CY2687" s="23"/>
      <c r="CZ2687" s="23"/>
      <c r="DA2687" s="23"/>
      <c r="DB2687" s="23"/>
      <c r="DC2687" s="23"/>
      <c r="DD2687" s="23"/>
      <c r="DE2687" s="22">
        <f t="shared" si="13"/>
        <v>0</v>
      </c>
      <c r="DF2687" s="21"/>
      <c r="DG2687" s="21"/>
      <c r="DH2687" s="21"/>
      <c r="DI2687" s="21"/>
      <c r="DJ2687" s="21"/>
      <c r="DK2687" s="24">
        <f t="shared" si="15"/>
        <v>0</v>
      </c>
      <c r="DL2687" s="23"/>
      <c r="DM2687" s="23"/>
      <c r="DN2687" s="3"/>
      <c r="DO2687" s="3"/>
      <c r="DP2687" s="3"/>
      <c r="DQ2687" s="3"/>
      <c r="DR2687" s="3"/>
      <c r="DS2687" s="3"/>
      <c r="DT2687" s="3"/>
      <c r="DU2687" s="3"/>
      <c r="DV2687" s="3"/>
      <c r="DW2687" s="3"/>
      <c r="DX2687" s="3"/>
      <c r="DY2687" s="3"/>
      <c r="DZ2687" s="3"/>
      <c r="EA2687" s="3"/>
      <c r="EB2687" s="3"/>
      <c r="EC2687" s="3"/>
      <c r="ED2687" s="3"/>
      <c r="EE2687" s="3"/>
      <c r="EF2687" s="3"/>
      <c r="EG2687" s="3"/>
    </row>
    <row r="2688" spans="1:137" ht="15.75" customHeight="1">
      <c r="A2688" s="15" t="s">
        <v>1026</v>
      </c>
      <c r="B2688" s="15" t="s">
        <v>1027</v>
      </c>
      <c r="C2688" s="16">
        <v>36614989</v>
      </c>
      <c r="D2688" s="15"/>
      <c r="E2688" s="15" t="s">
        <v>8489</v>
      </c>
      <c r="F2688" s="15"/>
      <c r="G2688" s="15" t="s">
        <v>142</v>
      </c>
      <c r="H2688" s="15" t="s">
        <v>158</v>
      </c>
      <c r="I2688" s="17">
        <f t="shared" si="18"/>
        <v>0</v>
      </c>
      <c r="J2688" s="17"/>
      <c r="K2688" s="17"/>
      <c r="L2688" s="17"/>
      <c r="M2688" s="17"/>
      <c r="N2688" s="17"/>
      <c r="O2688" s="17"/>
      <c r="P2688" s="17"/>
      <c r="Q2688" s="17"/>
      <c r="R2688" s="17"/>
      <c r="S2688" s="17"/>
      <c r="T2688" s="17"/>
      <c r="U2688" s="17"/>
      <c r="V2688" s="17"/>
      <c r="W2688" s="17"/>
      <c r="X2688" s="17"/>
      <c r="Y2688" s="17"/>
      <c r="Z2688" s="18">
        <f t="shared" si="1"/>
        <v>93</v>
      </c>
      <c r="AA2688" s="19">
        <v>43</v>
      </c>
      <c r="AB2688" s="19"/>
      <c r="AC2688" s="19"/>
      <c r="AD2688" s="19"/>
      <c r="AE2688" s="19">
        <v>50</v>
      </c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20">
        <f t="shared" si="3"/>
        <v>0</v>
      </c>
      <c r="AS2688" s="21"/>
      <c r="AT2688" s="21"/>
      <c r="AU2688" s="21"/>
      <c r="AV2688" s="21"/>
      <c r="AW2688" s="21"/>
      <c r="AX2688" s="21"/>
      <c r="AY2688" s="21"/>
      <c r="AZ2688" s="21"/>
      <c r="BA2688" s="21"/>
      <c r="BB2688" s="21"/>
      <c r="BC2688" s="21"/>
      <c r="BD2688" s="21"/>
      <c r="BE2688" s="21"/>
      <c r="BF2688" s="21"/>
      <c r="BG2688" s="21"/>
      <c r="BH2688" s="21"/>
      <c r="BI2688" s="21"/>
      <c r="BJ2688" s="22">
        <f t="shared" si="21"/>
        <v>0</v>
      </c>
      <c r="BK2688" s="21"/>
      <c r="BL2688" s="21"/>
      <c r="BM2688" s="21"/>
      <c r="BN2688" s="23">
        <f t="shared" si="7"/>
        <v>0</v>
      </c>
      <c r="BO2688" s="23"/>
      <c r="BP2688" s="23"/>
      <c r="BQ2688" s="23"/>
      <c r="BR2688" s="23"/>
      <c r="BS2688" s="23"/>
      <c r="BT2688" s="23"/>
      <c r="BU2688" s="23"/>
      <c r="BV2688" s="23"/>
      <c r="BW2688" s="23"/>
      <c r="BX2688" s="23"/>
      <c r="BY2688" s="23"/>
      <c r="BZ2688" s="23"/>
      <c r="CA2688" s="23"/>
      <c r="CB2688" s="23"/>
      <c r="CC2688" s="23"/>
      <c r="CD2688" s="23"/>
      <c r="CE2688" s="23"/>
      <c r="CF2688" s="21">
        <f t="shared" si="9"/>
        <v>0</v>
      </c>
      <c r="CG2688" s="21"/>
      <c r="CH2688" s="21"/>
      <c r="CI2688" s="21"/>
      <c r="CJ2688" s="21"/>
      <c r="CK2688" s="21"/>
      <c r="CL2688" s="21"/>
      <c r="CM2688" s="21"/>
      <c r="CN2688" s="21"/>
      <c r="CO2688" s="21"/>
      <c r="CP2688" s="21"/>
      <c r="CQ2688" s="21"/>
      <c r="CR2688" s="21"/>
      <c r="CS2688" s="21"/>
      <c r="CT2688" s="21"/>
      <c r="CU2688" s="21"/>
      <c r="CV2688" s="21"/>
      <c r="CW2688" s="21"/>
      <c r="CX2688" s="23">
        <f t="shared" si="11"/>
        <v>0</v>
      </c>
      <c r="CY2688" s="23"/>
      <c r="CZ2688" s="23"/>
      <c r="DA2688" s="23"/>
      <c r="DB2688" s="23"/>
      <c r="DC2688" s="23"/>
      <c r="DD2688" s="23"/>
      <c r="DE2688" s="22">
        <f t="shared" si="13"/>
        <v>0</v>
      </c>
      <c r="DF2688" s="21"/>
      <c r="DG2688" s="21"/>
      <c r="DH2688" s="21"/>
      <c r="DI2688" s="21"/>
      <c r="DJ2688" s="21"/>
      <c r="DK2688" s="24">
        <f t="shared" si="15"/>
        <v>0</v>
      </c>
      <c r="DL2688" s="23"/>
      <c r="DM2688" s="23"/>
      <c r="DN2688" s="3"/>
      <c r="DO2688" s="3"/>
      <c r="DP2688" s="3"/>
      <c r="DQ2688" s="3"/>
      <c r="DR2688" s="3"/>
      <c r="DS2688" s="3"/>
      <c r="DT2688" s="3"/>
      <c r="DU2688" s="3"/>
      <c r="DV2688" s="3"/>
      <c r="DW2688" s="3"/>
      <c r="DX2688" s="3"/>
      <c r="DY2688" s="3"/>
      <c r="DZ2688" s="3"/>
      <c r="EA2688" s="3"/>
      <c r="EB2688" s="3"/>
      <c r="EC2688" s="3"/>
      <c r="ED2688" s="3"/>
      <c r="EE2688" s="3"/>
      <c r="EF2688" s="3"/>
      <c r="EG2688" s="3"/>
    </row>
    <row r="2689" spans="1:137" ht="15.75" customHeight="1">
      <c r="A2689" s="15" t="s">
        <v>8490</v>
      </c>
      <c r="B2689" s="15" t="s">
        <v>8491</v>
      </c>
      <c r="C2689" s="16">
        <v>49621173</v>
      </c>
      <c r="D2689" s="15"/>
      <c r="E2689" s="15" t="s">
        <v>8492</v>
      </c>
      <c r="F2689" s="15"/>
      <c r="G2689" s="15" t="s">
        <v>142</v>
      </c>
      <c r="H2689" s="15" t="s">
        <v>216</v>
      </c>
      <c r="I2689" s="17">
        <f t="shared" si="18"/>
        <v>0</v>
      </c>
      <c r="J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  <c r="U2689" s="17"/>
      <c r="V2689" s="17"/>
      <c r="W2689" s="17"/>
      <c r="X2689" s="17"/>
      <c r="Y2689" s="17"/>
      <c r="Z2689" s="18">
        <f t="shared" si="1"/>
        <v>50</v>
      </c>
      <c r="AA2689" s="19"/>
      <c r="AB2689" s="19"/>
      <c r="AC2689" s="19"/>
      <c r="AD2689" s="19"/>
      <c r="AE2689" s="19">
        <v>50</v>
      </c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20">
        <f t="shared" si="3"/>
        <v>0</v>
      </c>
      <c r="AS2689" s="21"/>
      <c r="AT2689" s="21"/>
      <c r="AU2689" s="21"/>
      <c r="AV2689" s="21"/>
      <c r="AW2689" s="21"/>
      <c r="AX2689" s="21"/>
      <c r="AY2689" s="21"/>
      <c r="AZ2689" s="21"/>
      <c r="BA2689" s="21"/>
      <c r="BB2689" s="21"/>
      <c r="BC2689" s="21"/>
      <c r="BD2689" s="21"/>
      <c r="BE2689" s="21"/>
      <c r="BF2689" s="21"/>
      <c r="BG2689" s="21"/>
      <c r="BH2689" s="21"/>
      <c r="BI2689" s="21"/>
      <c r="BJ2689" s="22">
        <f t="shared" si="21"/>
        <v>0</v>
      </c>
      <c r="BK2689" s="21"/>
      <c r="BL2689" s="21"/>
      <c r="BM2689" s="21"/>
      <c r="BN2689" s="23">
        <f t="shared" si="7"/>
        <v>0</v>
      </c>
      <c r="BO2689" s="23"/>
      <c r="BP2689" s="23"/>
      <c r="BQ2689" s="23"/>
      <c r="BR2689" s="23"/>
      <c r="BS2689" s="23"/>
      <c r="BT2689" s="23"/>
      <c r="BU2689" s="23"/>
      <c r="BV2689" s="23"/>
      <c r="BW2689" s="23"/>
      <c r="BX2689" s="23"/>
      <c r="BY2689" s="23"/>
      <c r="BZ2689" s="23"/>
      <c r="CA2689" s="23"/>
      <c r="CB2689" s="23"/>
      <c r="CC2689" s="23"/>
      <c r="CD2689" s="23"/>
      <c r="CE2689" s="23"/>
      <c r="CF2689" s="21">
        <f t="shared" si="9"/>
        <v>0</v>
      </c>
      <c r="CG2689" s="21"/>
      <c r="CH2689" s="21"/>
      <c r="CI2689" s="21"/>
      <c r="CJ2689" s="21"/>
      <c r="CK2689" s="21"/>
      <c r="CL2689" s="21"/>
      <c r="CM2689" s="21"/>
      <c r="CN2689" s="21"/>
      <c r="CO2689" s="21"/>
      <c r="CP2689" s="21"/>
      <c r="CQ2689" s="21"/>
      <c r="CR2689" s="21"/>
      <c r="CS2689" s="21"/>
      <c r="CT2689" s="21"/>
      <c r="CU2689" s="21"/>
      <c r="CV2689" s="21"/>
      <c r="CW2689" s="21"/>
      <c r="CX2689" s="23">
        <f t="shared" si="11"/>
        <v>0</v>
      </c>
      <c r="CY2689" s="23"/>
      <c r="CZ2689" s="23"/>
      <c r="DA2689" s="23"/>
      <c r="DB2689" s="23"/>
      <c r="DC2689" s="23"/>
      <c r="DD2689" s="23"/>
      <c r="DE2689" s="22">
        <f t="shared" si="13"/>
        <v>0</v>
      </c>
      <c r="DF2689" s="21"/>
      <c r="DG2689" s="21"/>
      <c r="DH2689" s="21"/>
      <c r="DI2689" s="21"/>
      <c r="DJ2689" s="21"/>
      <c r="DK2689" s="24">
        <f t="shared" si="15"/>
        <v>0</v>
      </c>
      <c r="DL2689" s="23"/>
      <c r="DM2689" s="23"/>
      <c r="DN2689" s="3"/>
      <c r="DO2689" s="3"/>
      <c r="DP2689" s="3"/>
      <c r="DQ2689" s="3"/>
      <c r="DR2689" s="3"/>
      <c r="DS2689" s="3"/>
      <c r="DT2689" s="3"/>
      <c r="DU2689" s="3"/>
      <c r="DV2689" s="3"/>
      <c r="DW2689" s="3"/>
      <c r="DX2689" s="3"/>
      <c r="DY2689" s="3"/>
      <c r="DZ2689" s="3"/>
      <c r="EA2689" s="3"/>
      <c r="EB2689" s="3"/>
      <c r="EC2689" s="3"/>
      <c r="ED2689" s="3"/>
      <c r="EE2689" s="3"/>
      <c r="EF2689" s="3"/>
      <c r="EG2689" s="3"/>
    </row>
    <row r="2690" spans="1:137" ht="15.75" customHeight="1">
      <c r="A2690" s="15" t="s">
        <v>8490</v>
      </c>
      <c r="B2690" s="15" t="s">
        <v>8493</v>
      </c>
      <c r="C2690" s="16">
        <v>49621173</v>
      </c>
      <c r="D2690" s="15"/>
      <c r="E2690" s="15" t="s">
        <v>8494</v>
      </c>
      <c r="F2690" s="15"/>
      <c r="G2690" s="15" t="s">
        <v>142</v>
      </c>
      <c r="H2690" s="15" t="s">
        <v>216</v>
      </c>
      <c r="I2690" s="17">
        <f t="shared" si="18"/>
        <v>0</v>
      </c>
      <c r="J2690" s="17"/>
      <c r="K2690" s="17"/>
      <c r="L2690" s="17"/>
      <c r="M2690" s="17"/>
      <c r="N2690" s="17"/>
      <c r="O2690" s="17"/>
      <c r="P2690" s="17"/>
      <c r="Q2690" s="17"/>
      <c r="R2690" s="17"/>
      <c r="S2690" s="17"/>
      <c r="T2690" s="17"/>
      <c r="U2690" s="17"/>
      <c r="V2690" s="17"/>
      <c r="W2690" s="17"/>
      <c r="X2690" s="17"/>
      <c r="Y2690" s="17"/>
      <c r="Z2690" s="18">
        <f t="shared" si="1"/>
        <v>50</v>
      </c>
      <c r="AA2690" s="19"/>
      <c r="AB2690" s="19"/>
      <c r="AC2690" s="19"/>
      <c r="AD2690" s="19"/>
      <c r="AE2690" s="19">
        <v>50</v>
      </c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20">
        <f t="shared" si="3"/>
        <v>0</v>
      </c>
      <c r="AS2690" s="21"/>
      <c r="AT2690" s="21"/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1"/>
      <c r="BG2690" s="21"/>
      <c r="BH2690" s="21"/>
      <c r="BI2690" s="21"/>
      <c r="BJ2690" s="22">
        <f t="shared" si="21"/>
        <v>0</v>
      </c>
      <c r="BK2690" s="21"/>
      <c r="BL2690" s="21"/>
      <c r="BM2690" s="21"/>
      <c r="BN2690" s="23">
        <f t="shared" si="7"/>
        <v>0</v>
      </c>
      <c r="BO2690" s="23"/>
      <c r="BP2690" s="23"/>
      <c r="BQ2690" s="23"/>
      <c r="BR2690" s="23"/>
      <c r="BS2690" s="23"/>
      <c r="BT2690" s="23"/>
      <c r="BU2690" s="23"/>
      <c r="BV2690" s="23"/>
      <c r="BW2690" s="23"/>
      <c r="BX2690" s="23"/>
      <c r="BY2690" s="23"/>
      <c r="BZ2690" s="23"/>
      <c r="CA2690" s="23"/>
      <c r="CB2690" s="23"/>
      <c r="CC2690" s="23"/>
      <c r="CD2690" s="23"/>
      <c r="CE2690" s="23"/>
      <c r="CF2690" s="21">
        <f t="shared" si="9"/>
        <v>0</v>
      </c>
      <c r="CG2690" s="21"/>
      <c r="CH2690" s="21"/>
      <c r="CI2690" s="21"/>
      <c r="CJ2690" s="21"/>
      <c r="CK2690" s="21"/>
      <c r="CL2690" s="21"/>
      <c r="CM2690" s="21"/>
      <c r="CN2690" s="21"/>
      <c r="CO2690" s="21"/>
      <c r="CP2690" s="21"/>
      <c r="CQ2690" s="21"/>
      <c r="CR2690" s="21"/>
      <c r="CS2690" s="21"/>
      <c r="CT2690" s="21"/>
      <c r="CU2690" s="21"/>
      <c r="CV2690" s="21"/>
      <c r="CW2690" s="21"/>
      <c r="CX2690" s="23">
        <f t="shared" si="11"/>
        <v>0</v>
      </c>
      <c r="CY2690" s="23"/>
      <c r="CZ2690" s="23"/>
      <c r="DA2690" s="23"/>
      <c r="DB2690" s="23"/>
      <c r="DC2690" s="23"/>
      <c r="DD2690" s="23"/>
      <c r="DE2690" s="22">
        <f t="shared" si="13"/>
        <v>0</v>
      </c>
      <c r="DF2690" s="21"/>
      <c r="DG2690" s="21"/>
      <c r="DH2690" s="21"/>
      <c r="DI2690" s="21"/>
      <c r="DJ2690" s="21"/>
      <c r="DK2690" s="24">
        <f t="shared" si="15"/>
        <v>0</v>
      </c>
      <c r="DL2690" s="23"/>
      <c r="DM2690" s="23"/>
      <c r="DN2690" s="3"/>
      <c r="DO2690" s="3"/>
      <c r="DP2690" s="3"/>
      <c r="DQ2690" s="3"/>
      <c r="DR2690" s="3"/>
      <c r="DS2690" s="3"/>
      <c r="DT2690" s="3"/>
      <c r="DU2690" s="3"/>
      <c r="DV2690" s="3"/>
      <c r="DW2690" s="3"/>
      <c r="DX2690" s="3"/>
      <c r="DY2690" s="3"/>
      <c r="DZ2690" s="3"/>
      <c r="EA2690" s="3"/>
      <c r="EB2690" s="3"/>
      <c r="EC2690" s="3"/>
      <c r="ED2690" s="3"/>
      <c r="EE2690" s="3"/>
      <c r="EF2690" s="3"/>
      <c r="EG2690" s="3"/>
    </row>
    <row r="2691" spans="1:137" ht="15.75" customHeight="1">
      <c r="A2691" s="15" t="s">
        <v>8490</v>
      </c>
      <c r="B2691" s="15" t="s">
        <v>8495</v>
      </c>
      <c r="C2691" s="16">
        <v>49621173</v>
      </c>
      <c r="D2691" s="15"/>
      <c r="E2691" s="15" t="s">
        <v>8496</v>
      </c>
      <c r="F2691" s="15"/>
      <c r="G2691" s="15" t="s">
        <v>142</v>
      </c>
      <c r="H2691" s="15" t="s">
        <v>57</v>
      </c>
      <c r="I2691" s="17">
        <f t="shared" si="18"/>
        <v>0</v>
      </c>
      <c r="J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  <c r="U2691" s="17"/>
      <c r="V2691" s="17"/>
      <c r="W2691" s="17"/>
      <c r="X2691" s="17"/>
      <c r="Y2691" s="17"/>
      <c r="Z2691" s="18">
        <f t="shared" si="1"/>
        <v>50</v>
      </c>
      <c r="AA2691" s="19"/>
      <c r="AB2691" s="19"/>
      <c r="AC2691" s="19"/>
      <c r="AD2691" s="19"/>
      <c r="AE2691" s="19">
        <v>50</v>
      </c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20">
        <f t="shared" si="3"/>
        <v>0</v>
      </c>
      <c r="AS2691" s="21"/>
      <c r="AT2691" s="21"/>
      <c r="AU2691" s="21"/>
      <c r="AV2691" s="21"/>
      <c r="AW2691" s="21"/>
      <c r="AX2691" s="21"/>
      <c r="AY2691" s="21"/>
      <c r="AZ2691" s="21"/>
      <c r="BA2691" s="21"/>
      <c r="BB2691" s="21"/>
      <c r="BC2691" s="21"/>
      <c r="BD2691" s="21"/>
      <c r="BE2691" s="21"/>
      <c r="BF2691" s="21"/>
      <c r="BG2691" s="21"/>
      <c r="BH2691" s="21"/>
      <c r="BI2691" s="21"/>
      <c r="BJ2691" s="22">
        <f t="shared" si="21"/>
        <v>0</v>
      </c>
      <c r="BK2691" s="21"/>
      <c r="BL2691" s="21"/>
      <c r="BM2691" s="21"/>
      <c r="BN2691" s="23">
        <f t="shared" si="7"/>
        <v>0</v>
      </c>
      <c r="BO2691" s="23"/>
      <c r="BP2691" s="23"/>
      <c r="BQ2691" s="23"/>
      <c r="BR2691" s="23"/>
      <c r="BS2691" s="23"/>
      <c r="BT2691" s="23"/>
      <c r="BU2691" s="23"/>
      <c r="BV2691" s="23"/>
      <c r="BW2691" s="23"/>
      <c r="BX2691" s="23"/>
      <c r="BY2691" s="23"/>
      <c r="BZ2691" s="23"/>
      <c r="CA2691" s="23"/>
      <c r="CB2691" s="23"/>
      <c r="CC2691" s="23"/>
      <c r="CD2691" s="23"/>
      <c r="CE2691" s="23"/>
      <c r="CF2691" s="21">
        <f t="shared" si="9"/>
        <v>0</v>
      </c>
      <c r="CG2691" s="21"/>
      <c r="CH2691" s="21"/>
      <c r="CI2691" s="21"/>
      <c r="CJ2691" s="21"/>
      <c r="CK2691" s="21"/>
      <c r="CL2691" s="21"/>
      <c r="CM2691" s="21"/>
      <c r="CN2691" s="21"/>
      <c r="CO2691" s="21"/>
      <c r="CP2691" s="21"/>
      <c r="CQ2691" s="21"/>
      <c r="CR2691" s="21"/>
      <c r="CS2691" s="21"/>
      <c r="CT2691" s="21"/>
      <c r="CU2691" s="21"/>
      <c r="CV2691" s="21"/>
      <c r="CW2691" s="21"/>
      <c r="CX2691" s="23">
        <f t="shared" si="11"/>
        <v>0</v>
      </c>
      <c r="CY2691" s="23"/>
      <c r="CZ2691" s="23"/>
      <c r="DA2691" s="23"/>
      <c r="DB2691" s="23"/>
      <c r="DC2691" s="23"/>
      <c r="DD2691" s="23"/>
      <c r="DE2691" s="22">
        <f t="shared" si="13"/>
        <v>0</v>
      </c>
      <c r="DF2691" s="21"/>
      <c r="DG2691" s="21"/>
      <c r="DH2691" s="21"/>
      <c r="DI2691" s="21"/>
      <c r="DJ2691" s="21"/>
      <c r="DK2691" s="24">
        <f t="shared" si="15"/>
        <v>0</v>
      </c>
      <c r="DL2691" s="23"/>
      <c r="DM2691" s="23"/>
      <c r="DN2691" s="3"/>
      <c r="DO2691" s="3"/>
      <c r="DP2691" s="3"/>
      <c r="DQ2691" s="3"/>
      <c r="DR2691" s="3"/>
      <c r="DS2691" s="3"/>
      <c r="DT2691" s="3"/>
      <c r="DU2691" s="3"/>
      <c r="DV2691" s="3"/>
      <c r="DW2691" s="3"/>
      <c r="DX2691" s="3"/>
      <c r="DY2691" s="3"/>
      <c r="DZ2691" s="3"/>
      <c r="EA2691" s="3"/>
      <c r="EB2691" s="3"/>
      <c r="EC2691" s="3"/>
      <c r="ED2691" s="3"/>
      <c r="EE2691" s="3"/>
      <c r="EF2691" s="3"/>
      <c r="EG2691" s="3"/>
    </row>
    <row r="2692" spans="1:137" ht="15.75" customHeight="1">
      <c r="A2692" s="15" t="s">
        <v>8490</v>
      </c>
      <c r="B2692" s="15" t="s">
        <v>8497</v>
      </c>
      <c r="C2692" s="16">
        <v>49621173</v>
      </c>
      <c r="D2692" s="15"/>
      <c r="E2692" s="15" t="s">
        <v>8498</v>
      </c>
      <c r="F2692" s="15"/>
      <c r="G2692" s="15" t="s">
        <v>142</v>
      </c>
      <c r="H2692" s="15" t="s">
        <v>117</v>
      </c>
      <c r="I2692" s="17">
        <f t="shared" si="18"/>
        <v>0</v>
      </c>
      <c r="J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  <c r="U2692" s="17"/>
      <c r="V2692" s="17"/>
      <c r="W2692" s="17"/>
      <c r="X2692" s="17"/>
      <c r="Y2692" s="17"/>
      <c r="Z2692" s="18">
        <f t="shared" si="1"/>
        <v>50</v>
      </c>
      <c r="AA2692" s="19"/>
      <c r="AB2692" s="19"/>
      <c r="AC2692" s="19"/>
      <c r="AD2692" s="19"/>
      <c r="AE2692" s="19">
        <v>50</v>
      </c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20">
        <f t="shared" si="3"/>
        <v>0</v>
      </c>
      <c r="AS2692" s="21"/>
      <c r="AT2692" s="21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21"/>
      <c r="BE2692" s="21"/>
      <c r="BF2692" s="21"/>
      <c r="BG2692" s="21"/>
      <c r="BH2692" s="21"/>
      <c r="BI2692" s="21"/>
      <c r="BJ2692" s="22">
        <f t="shared" si="21"/>
        <v>0</v>
      </c>
      <c r="BK2692" s="21"/>
      <c r="BL2692" s="21"/>
      <c r="BM2692" s="21"/>
      <c r="BN2692" s="23">
        <f t="shared" si="7"/>
        <v>0</v>
      </c>
      <c r="BO2692" s="23"/>
      <c r="BP2692" s="23"/>
      <c r="BQ2692" s="23"/>
      <c r="BR2692" s="23"/>
      <c r="BS2692" s="23"/>
      <c r="BT2692" s="23"/>
      <c r="BU2692" s="23"/>
      <c r="BV2692" s="23"/>
      <c r="BW2692" s="23"/>
      <c r="BX2692" s="23"/>
      <c r="BY2692" s="23"/>
      <c r="BZ2692" s="23"/>
      <c r="CA2692" s="23"/>
      <c r="CB2692" s="23"/>
      <c r="CC2692" s="23"/>
      <c r="CD2692" s="23"/>
      <c r="CE2692" s="23"/>
      <c r="CF2692" s="21">
        <f t="shared" si="9"/>
        <v>0</v>
      </c>
      <c r="CG2692" s="21"/>
      <c r="CH2692" s="21"/>
      <c r="CI2692" s="21"/>
      <c r="CJ2692" s="21"/>
      <c r="CK2692" s="21"/>
      <c r="CL2692" s="21"/>
      <c r="CM2692" s="21"/>
      <c r="CN2692" s="21"/>
      <c r="CO2692" s="21"/>
      <c r="CP2692" s="21"/>
      <c r="CQ2692" s="21"/>
      <c r="CR2692" s="21"/>
      <c r="CS2692" s="21"/>
      <c r="CT2692" s="21"/>
      <c r="CU2692" s="21"/>
      <c r="CV2692" s="21"/>
      <c r="CW2692" s="21"/>
      <c r="CX2692" s="23">
        <f t="shared" si="11"/>
        <v>0</v>
      </c>
      <c r="CY2692" s="23"/>
      <c r="CZ2692" s="23"/>
      <c r="DA2692" s="23"/>
      <c r="DB2692" s="23"/>
      <c r="DC2692" s="23"/>
      <c r="DD2692" s="23"/>
      <c r="DE2692" s="22">
        <f t="shared" si="13"/>
        <v>0</v>
      </c>
      <c r="DF2692" s="21"/>
      <c r="DG2692" s="21"/>
      <c r="DH2692" s="21"/>
      <c r="DI2692" s="21"/>
      <c r="DJ2692" s="21"/>
      <c r="DK2692" s="24">
        <f t="shared" si="15"/>
        <v>0</v>
      </c>
      <c r="DL2692" s="23"/>
      <c r="DM2692" s="23"/>
      <c r="DN2692" s="3"/>
      <c r="DO2692" s="3"/>
      <c r="DP2692" s="3"/>
      <c r="DQ2692" s="3"/>
      <c r="DR2692" s="3"/>
      <c r="DS2692" s="3"/>
      <c r="DT2692" s="3"/>
      <c r="DU2692" s="3"/>
      <c r="DV2692" s="3"/>
      <c r="DW2692" s="3"/>
      <c r="DX2692" s="3"/>
      <c r="DY2692" s="3"/>
      <c r="DZ2692" s="3"/>
      <c r="EA2692" s="3"/>
      <c r="EB2692" s="3"/>
      <c r="EC2692" s="3"/>
      <c r="ED2692" s="3"/>
      <c r="EE2692" s="3"/>
      <c r="EF2692" s="3"/>
      <c r="EG2692" s="3"/>
    </row>
    <row r="2693" spans="1:137" ht="15.75" customHeight="1">
      <c r="A2693" s="15" t="s">
        <v>8490</v>
      </c>
      <c r="B2693" s="15" t="s">
        <v>8499</v>
      </c>
      <c r="C2693" s="16">
        <v>49621173</v>
      </c>
      <c r="D2693" s="15"/>
      <c r="E2693" s="15" t="s">
        <v>8500</v>
      </c>
      <c r="F2693" s="15"/>
      <c r="G2693" s="15" t="s">
        <v>142</v>
      </c>
      <c r="H2693" s="15" t="s">
        <v>216</v>
      </c>
      <c r="I2693" s="17">
        <f t="shared" si="18"/>
        <v>0</v>
      </c>
      <c r="J2693" s="17"/>
      <c r="K2693" s="17"/>
      <c r="L2693" s="17"/>
      <c r="M2693" s="17"/>
      <c r="N2693" s="17"/>
      <c r="O2693" s="17"/>
      <c r="P2693" s="17"/>
      <c r="Q2693" s="17"/>
      <c r="R2693" s="17"/>
      <c r="S2693" s="17"/>
      <c r="T2693" s="17"/>
      <c r="U2693" s="17"/>
      <c r="V2693" s="17"/>
      <c r="W2693" s="17"/>
      <c r="X2693" s="17"/>
      <c r="Y2693" s="17"/>
      <c r="Z2693" s="18">
        <f t="shared" si="1"/>
        <v>23</v>
      </c>
      <c r="AA2693" s="19"/>
      <c r="AB2693" s="19"/>
      <c r="AC2693" s="19"/>
      <c r="AD2693" s="19"/>
      <c r="AE2693" s="19"/>
      <c r="AF2693" s="19"/>
      <c r="AG2693" s="19">
        <v>23</v>
      </c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20">
        <f t="shared" si="3"/>
        <v>0</v>
      </c>
      <c r="AS2693" s="21"/>
      <c r="AT2693" s="21"/>
      <c r="AU2693" s="21"/>
      <c r="AV2693" s="21"/>
      <c r="AW2693" s="21"/>
      <c r="AX2693" s="21"/>
      <c r="AY2693" s="21"/>
      <c r="AZ2693" s="21"/>
      <c r="BA2693" s="21"/>
      <c r="BB2693" s="21"/>
      <c r="BC2693" s="21"/>
      <c r="BD2693" s="21"/>
      <c r="BE2693" s="21"/>
      <c r="BF2693" s="21"/>
      <c r="BG2693" s="21"/>
      <c r="BH2693" s="21"/>
      <c r="BI2693" s="21"/>
      <c r="BJ2693" s="22">
        <f t="shared" si="21"/>
        <v>0</v>
      </c>
      <c r="BK2693" s="21"/>
      <c r="BL2693" s="21"/>
      <c r="BM2693" s="21"/>
      <c r="BN2693" s="23">
        <f t="shared" si="7"/>
        <v>0</v>
      </c>
      <c r="BO2693" s="23"/>
      <c r="BP2693" s="23"/>
      <c r="BQ2693" s="23"/>
      <c r="BR2693" s="23"/>
      <c r="BS2693" s="23"/>
      <c r="BT2693" s="23"/>
      <c r="BU2693" s="23"/>
      <c r="BV2693" s="23"/>
      <c r="BW2693" s="23"/>
      <c r="BX2693" s="23"/>
      <c r="BY2693" s="23"/>
      <c r="BZ2693" s="23"/>
      <c r="CA2693" s="23"/>
      <c r="CB2693" s="23"/>
      <c r="CC2693" s="23"/>
      <c r="CD2693" s="23"/>
      <c r="CE2693" s="23"/>
      <c r="CF2693" s="21">
        <f t="shared" si="9"/>
        <v>0</v>
      </c>
      <c r="CG2693" s="21"/>
      <c r="CH2693" s="21"/>
      <c r="CI2693" s="21"/>
      <c r="CJ2693" s="21"/>
      <c r="CK2693" s="21"/>
      <c r="CL2693" s="21"/>
      <c r="CM2693" s="21"/>
      <c r="CN2693" s="21"/>
      <c r="CO2693" s="21"/>
      <c r="CP2693" s="21"/>
      <c r="CQ2693" s="21"/>
      <c r="CR2693" s="21"/>
      <c r="CS2693" s="21"/>
      <c r="CT2693" s="21"/>
      <c r="CU2693" s="21"/>
      <c r="CV2693" s="21"/>
      <c r="CW2693" s="21"/>
      <c r="CX2693" s="23">
        <f t="shared" si="11"/>
        <v>0</v>
      </c>
      <c r="CY2693" s="23"/>
      <c r="CZ2693" s="23"/>
      <c r="DA2693" s="23"/>
      <c r="DB2693" s="23"/>
      <c r="DC2693" s="23"/>
      <c r="DD2693" s="23"/>
      <c r="DE2693" s="22">
        <f t="shared" si="13"/>
        <v>0</v>
      </c>
      <c r="DF2693" s="21"/>
      <c r="DG2693" s="21"/>
      <c r="DH2693" s="21"/>
      <c r="DI2693" s="21"/>
      <c r="DJ2693" s="21"/>
      <c r="DK2693" s="24">
        <f t="shared" si="15"/>
        <v>0</v>
      </c>
      <c r="DL2693" s="23"/>
      <c r="DM2693" s="23"/>
      <c r="DN2693" s="3"/>
      <c r="DO2693" s="3"/>
      <c r="DP2693" s="3"/>
      <c r="DQ2693" s="3"/>
      <c r="DR2693" s="3"/>
      <c r="DS2693" s="3"/>
      <c r="DT2693" s="3"/>
      <c r="DU2693" s="3"/>
      <c r="DV2693" s="3"/>
      <c r="DW2693" s="3"/>
      <c r="DX2693" s="3"/>
      <c r="DY2693" s="3"/>
      <c r="DZ2693" s="3"/>
      <c r="EA2693" s="3"/>
      <c r="EB2693" s="3"/>
      <c r="EC2693" s="3"/>
      <c r="ED2693" s="3"/>
      <c r="EE2693" s="3"/>
      <c r="EF2693" s="3"/>
      <c r="EG2693" s="3"/>
    </row>
    <row r="2694" spans="1:137" ht="15.75" customHeight="1">
      <c r="A2694" s="15" t="s">
        <v>8490</v>
      </c>
      <c r="B2694" s="15" t="s">
        <v>8501</v>
      </c>
      <c r="C2694" s="16">
        <v>49621173</v>
      </c>
      <c r="D2694" s="15"/>
      <c r="E2694" s="15" t="s">
        <v>8502</v>
      </c>
      <c r="F2694" s="15"/>
      <c r="G2694" s="15" t="s">
        <v>142</v>
      </c>
      <c r="H2694" s="15" t="s">
        <v>76</v>
      </c>
      <c r="I2694" s="17">
        <f t="shared" si="18"/>
        <v>0</v>
      </c>
      <c r="J2694" s="17"/>
      <c r="K2694" s="17"/>
      <c r="L2694" s="17"/>
      <c r="M2694" s="17"/>
      <c r="N2694" s="17"/>
      <c r="O2694" s="17"/>
      <c r="P2694" s="17"/>
      <c r="Q2694" s="17"/>
      <c r="R2694" s="17"/>
      <c r="S2694" s="17"/>
      <c r="T2694" s="17"/>
      <c r="U2694" s="17"/>
      <c r="V2694" s="17"/>
      <c r="W2694" s="17"/>
      <c r="X2694" s="17"/>
      <c r="Y2694" s="17"/>
      <c r="Z2694" s="18">
        <f t="shared" si="1"/>
        <v>23</v>
      </c>
      <c r="AA2694" s="19"/>
      <c r="AB2694" s="19"/>
      <c r="AC2694" s="19"/>
      <c r="AD2694" s="19"/>
      <c r="AE2694" s="19"/>
      <c r="AF2694" s="19"/>
      <c r="AG2694" s="19">
        <v>23</v>
      </c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20">
        <f t="shared" si="3"/>
        <v>0</v>
      </c>
      <c r="AS2694" s="21"/>
      <c r="AT2694" s="21"/>
      <c r="AU2694" s="21"/>
      <c r="AV2694" s="21"/>
      <c r="AW2694" s="21"/>
      <c r="AX2694" s="21"/>
      <c r="AY2694" s="21"/>
      <c r="AZ2694" s="21"/>
      <c r="BA2694" s="21"/>
      <c r="BB2694" s="21"/>
      <c r="BC2694" s="21"/>
      <c r="BD2694" s="21"/>
      <c r="BE2694" s="21"/>
      <c r="BF2694" s="21"/>
      <c r="BG2694" s="21"/>
      <c r="BH2694" s="21"/>
      <c r="BI2694" s="21"/>
      <c r="BJ2694" s="22">
        <f t="shared" si="21"/>
        <v>0</v>
      </c>
      <c r="BK2694" s="21"/>
      <c r="BL2694" s="21"/>
      <c r="BM2694" s="21"/>
      <c r="BN2694" s="23">
        <f t="shared" si="7"/>
        <v>0</v>
      </c>
      <c r="BO2694" s="23"/>
      <c r="BP2694" s="23"/>
      <c r="BQ2694" s="23"/>
      <c r="BR2694" s="23"/>
      <c r="BS2694" s="23"/>
      <c r="BT2694" s="23"/>
      <c r="BU2694" s="23"/>
      <c r="BV2694" s="23"/>
      <c r="BW2694" s="23"/>
      <c r="BX2694" s="23"/>
      <c r="BY2694" s="23"/>
      <c r="BZ2694" s="23"/>
      <c r="CA2694" s="23"/>
      <c r="CB2694" s="23"/>
      <c r="CC2694" s="23"/>
      <c r="CD2694" s="23"/>
      <c r="CE2694" s="23"/>
      <c r="CF2694" s="21">
        <f t="shared" si="9"/>
        <v>0</v>
      </c>
      <c r="CG2694" s="21"/>
      <c r="CH2694" s="21"/>
      <c r="CI2694" s="21"/>
      <c r="CJ2694" s="21"/>
      <c r="CK2694" s="21"/>
      <c r="CL2694" s="21"/>
      <c r="CM2694" s="21"/>
      <c r="CN2694" s="21"/>
      <c r="CO2694" s="21"/>
      <c r="CP2694" s="21"/>
      <c r="CQ2694" s="21"/>
      <c r="CR2694" s="21"/>
      <c r="CS2694" s="21"/>
      <c r="CT2694" s="21"/>
      <c r="CU2694" s="21"/>
      <c r="CV2694" s="21"/>
      <c r="CW2694" s="21"/>
      <c r="CX2694" s="23">
        <f t="shared" si="11"/>
        <v>0</v>
      </c>
      <c r="CY2694" s="23"/>
      <c r="CZ2694" s="23"/>
      <c r="DA2694" s="23"/>
      <c r="DB2694" s="23"/>
      <c r="DC2694" s="23"/>
      <c r="DD2694" s="23"/>
      <c r="DE2694" s="22">
        <f t="shared" si="13"/>
        <v>0</v>
      </c>
      <c r="DF2694" s="21"/>
      <c r="DG2694" s="21"/>
      <c r="DH2694" s="21"/>
      <c r="DI2694" s="21"/>
      <c r="DJ2694" s="21"/>
      <c r="DK2694" s="24">
        <f t="shared" si="15"/>
        <v>0</v>
      </c>
      <c r="DL2694" s="23"/>
      <c r="DM2694" s="23"/>
      <c r="DN2694" s="3"/>
      <c r="DO2694" s="3"/>
      <c r="DP2694" s="3"/>
      <c r="DQ2694" s="3"/>
      <c r="DR2694" s="3"/>
      <c r="DS2694" s="3"/>
      <c r="DT2694" s="3"/>
      <c r="DU2694" s="3"/>
      <c r="DV2694" s="3"/>
      <c r="DW2694" s="3"/>
      <c r="DX2694" s="3"/>
      <c r="DY2694" s="3"/>
      <c r="DZ2694" s="3"/>
      <c r="EA2694" s="3"/>
      <c r="EB2694" s="3"/>
      <c r="EC2694" s="3"/>
      <c r="ED2694" s="3"/>
      <c r="EE2694" s="3"/>
      <c r="EF2694" s="3"/>
      <c r="EG2694" s="3"/>
    </row>
    <row r="2695" spans="1:137" ht="15.75" customHeight="1">
      <c r="A2695" s="15" t="s">
        <v>8490</v>
      </c>
      <c r="B2695" s="15" t="s">
        <v>1883</v>
      </c>
      <c r="C2695" s="16">
        <v>49621173</v>
      </c>
      <c r="D2695" s="15"/>
      <c r="E2695" s="15" t="s">
        <v>8503</v>
      </c>
      <c r="F2695" s="15"/>
      <c r="G2695" s="15" t="s">
        <v>142</v>
      </c>
      <c r="H2695" s="15" t="s">
        <v>158</v>
      </c>
      <c r="I2695" s="17">
        <f t="shared" si="18"/>
        <v>0</v>
      </c>
      <c r="J2695" s="17"/>
      <c r="K2695" s="17"/>
      <c r="L2695" s="17"/>
      <c r="M2695" s="17"/>
      <c r="N2695" s="17"/>
      <c r="O2695" s="17"/>
      <c r="P2695" s="17"/>
      <c r="Q2695" s="17"/>
      <c r="R2695" s="17"/>
      <c r="S2695" s="17"/>
      <c r="T2695" s="17"/>
      <c r="U2695" s="17"/>
      <c r="V2695" s="17"/>
      <c r="W2695" s="17"/>
      <c r="X2695" s="17"/>
      <c r="Y2695" s="17"/>
      <c r="Z2695" s="18">
        <f t="shared" si="1"/>
        <v>23</v>
      </c>
      <c r="AA2695" s="19"/>
      <c r="AB2695" s="19"/>
      <c r="AC2695" s="19"/>
      <c r="AD2695" s="19"/>
      <c r="AE2695" s="19"/>
      <c r="AF2695" s="19"/>
      <c r="AG2695" s="19">
        <v>23</v>
      </c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20">
        <f t="shared" si="3"/>
        <v>0</v>
      </c>
      <c r="AS2695" s="21"/>
      <c r="AT2695" s="21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21"/>
      <c r="BE2695" s="21"/>
      <c r="BF2695" s="21"/>
      <c r="BG2695" s="21"/>
      <c r="BH2695" s="21"/>
      <c r="BI2695" s="21"/>
      <c r="BJ2695" s="22">
        <f t="shared" si="21"/>
        <v>0</v>
      </c>
      <c r="BK2695" s="21"/>
      <c r="BL2695" s="21"/>
      <c r="BM2695" s="21"/>
      <c r="BN2695" s="23">
        <f t="shared" si="7"/>
        <v>0</v>
      </c>
      <c r="BO2695" s="23"/>
      <c r="BP2695" s="23"/>
      <c r="BQ2695" s="23"/>
      <c r="BR2695" s="23"/>
      <c r="BS2695" s="23"/>
      <c r="BT2695" s="23"/>
      <c r="BU2695" s="23"/>
      <c r="BV2695" s="23"/>
      <c r="BW2695" s="23"/>
      <c r="BX2695" s="23"/>
      <c r="BY2695" s="23"/>
      <c r="BZ2695" s="23"/>
      <c r="CA2695" s="23"/>
      <c r="CB2695" s="23"/>
      <c r="CC2695" s="23"/>
      <c r="CD2695" s="23"/>
      <c r="CE2695" s="23"/>
      <c r="CF2695" s="21">
        <f t="shared" si="9"/>
        <v>0</v>
      </c>
      <c r="CG2695" s="21"/>
      <c r="CH2695" s="21"/>
      <c r="CI2695" s="21"/>
      <c r="CJ2695" s="21"/>
      <c r="CK2695" s="21"/>
      <c r="CL2695" s="21"/>
      <c r="CM2695" s="21"/>
      <c r="CN2695" s="21"/>
      <c r="CO2695" s="21"/>
      <c r="CP2695" s="21"/>
      <c r="CQ2695" s="21"/>
      <c r="CR2695" s="21"/>
      <c r="CS2695" s="21"/>
      <c r="CT2695" s="21"/>
      <c r="CU2695" s="21"/>
      <c r="CV2695" s="21"/>
      <c r="CW2695" s="21"/>
      <c r="CX2695" s="23">
        <f t="shared" si="11"/>
        <v>0</v>
      </c>
      <c r="CY2695" s="23"/>
      <c r="CZ2695" s="23"/>
      <c r="DA2695" s="23"/>
      <c r="DB2695" s="23"/>
      <c r="DC2695" s="23"/>
      <c r="DD2695" s="23"/>
      <c r="DE2695" s="22">
        <f t="shared" si="13"/>
        <v>0</v>
      </c>
      <c r="DF2695" s="21"/>
      <c r="DG2695" s="21"/>
      <c r="DH2695" s="21"/>
      <c r="DI2695" s="21"/>
      <c r="DJ2695" s="21"/>
      <c r="DK2695" s="24">
        <f t="shared" si="15"/>
        <v>0</v>
      </c>
      <c r="DL2695" s="23"/>
      <c r="DM2695" s="23"/>
      <c r="DN2695" s="3"/>
      <c r="DO2695" s="3"/>
      <c r="DP2695" s="3"/>
      <c r="DQ2695" s="3"/>
      <c r="DR2695" s="3"/>
      <c r="DS2695" s="3"/>
      <c r="DT2695" s="3"/>
      <c r="DU2695" s="3"/>
      <c r="DV2695" s="3"/>
      <c r="DW2695" s="3"/>
      <c r="DX2695" s="3"/>
      <c r="DY2695" s="3"/>
      <c r="DZ2695" s="3"/>
      <c r="EA2695" s="3"/>
      <c r="EB2695" s="3"/>
      <c r="EC2695" s="3"/>
      <c r="ED2695" s="3"/>
      <c r="EE2695" s="3"/>
      <c r="EF2695" s="3"/>
      <c r="EG2695" s="3"/>
    </row>
    <row r="2696" spans="1:137" ht="15.75" customHeight="1">
      <c r="A2696" s="15" t="s">
        <v>8490</v>
      </c>
      <c r="B2696" s="15" t="s">
        <v>8504</v>
      </c>
      <c r="C2696" s="16">
        <v>49621173</v>
      </c>
      <c r="D2696" s="15"/>
      <c r="E2696" s="15" t="s">
        <v>8505</v>
      </c>
      <c r="F2696" s="15"/>
      <c r="G2696" s="15" t="s">
        <v>142</v>
      </c>
      <c r="H2696" s="15" t="s">
        <v>68</v>
      </c>
      <c r="I2696" s="17">
        <f t="shared" si="18"/>
        <v>0</v>
      </c>
      <c r="J2696" s="17"/>
      <c r="K2696" s="17"/>
      <c r="L2696" s="17"/>
      <c r="M2696" s="17"/>
      <c r="N2696" s="17"/>
      <c r="O2696" s="17"/>
      <c r="P2696" s="17"/>
      <c r="Q2696" s="17"/>
      <c r="R2696" s="17"/>
      <c r="S2696" s="17"/>
      <c r="T2696" s="17"/>
      <c r="U2696" s="17"/>
      <c r="V2696" s="17"/>
      <c r="W2696" s="17"/>
      <c r="X2696" s="17"/>
      <c r="Y2696" s="17"/>
      <c r="Z2696" s="18">
        <f t="shared" si="1"/>
        <v>23</v>
      </c>
      <c r="AA2696" s="19"/>
      <c r="AB2696" s="19"/>
      <c r="AC2696" s="19"/>
      <c r="AD2696" s="19"/>
      <c r="AE2696" s="19"/>
      <c r="AF2696" s="19"/>
      <c r="AG2696" s="19">
        <v>23</v>
      </c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20">
        <f t="shared" si="3"/>
        <v>0</v>
      </c>
      <c r="AS2696" s="21"/>
      <c r="AT2696" s="21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21"/>
      <c r="BE2696" s="21"/>
      <c r="BF2696" s="21"/>
      <c r="BG2696" s="21"/>
      <c r="BH2696" s="21"/>
      <c r="BI2696" s="21"/>
      <c r="BJ2696" s="22">
        <f t="shared" si="21"/>
        <v>0</v>
      </c>
      <c r="BK2696" s="21"/>
      <c r="BL2696" s="21"/>
      <c r="BM2696" s="21"/>
      <c r="BN2696" s="23">
        <f t="shared" si="7"/>
        <v>0</v>
      </c>
      <c r="BO2696" s="23"/>
      <c r="BP2696" s="23"/>
      <c r="BQ2696" s="23"/>
      <c r="BR2696" s="23"/>
      <c r="BS2696" s="23"/>
      <c r="BT2696" s="23"/>
      <c r="BU2696" s="23"/>
      <c r="BV2696" s="23"/>
      <c r="BW2696" s="23"/>
      <c r="BX2696" s="23"/>
      <c r="BY2696" s="23"/>
      <c r="BZ2696" s="23"/>
      <c r="CA2696" s="23"/>
      <c r="CB2696" s="23"/>
      <c r="CC2696" s="23"/>
      <c r="CD2696" s="23"/>
      <c r="CE2696" s="23"/>
      <c r="CF2696" s="21">
        <f t="shared" si="9"/>
        <v>0</v>
      </c>
      <c r="CG2696" s="21"/>
      <c r="CH2696" s="21"/>
      <c r="CI2696" s="21"/>
      <c r="CJ2696" s="21"/>
      <c r="CK2696" s="21"/>
      <c r="CL2696" s="21"/>
      <c r="CM2696" s="21"/>
      <c r="CN2696" s="21"/>
      <c r="CO2696" s="21"/>
      <c r="CP2696" s="21"/>
      <c r="CQ2696" s="21"/>
      <c r="CR2696" s="21"/>
      <c r="CS2696" s="21"/>
      <c r="CT2696" s="21"/>
      <c r="CU2696" s="21"/>
      <c r="CV2696" s="21"/>
      <c r="CW2696" s="21"/>
      <c r="CX2696" s="23">
        <f t="shared" si="11"/>
        <v>0</v>
      </c>
      <c r="CY2696" s="23"/>
      <c r="CZ2696" s="23"/>
      <c r="DA2696" s="23"/>
      <c r="DB2696" s="23"/>
      <c r="DC2696" s="23"/>
      <c r="DD2696" s="23"/>
      <c r="DE2696" s="22">
        <f t="shared" si="13"/>
        <v>0</v>
      </c>
      <c r="DF2696" s="21"/>
      <c r="DG2696" s="21"/>
      <c r="DH2696" s="21"/>
      <c r="DI2696" s="21"/>
      <c r="DJ2696" s="21"/>
      <c r="DK2696" s="24">
        <f t="shared" si="15"/>
        <v>0</v>
      </c>
      <c r="DL2696" s="23"/>
      <c r="DM2696" s="23"/>
      <c r="DN2696" s="3"/>
      <c r="DO2696" s="3"/>
      <c r="DP2696" s="3"/>
      <c r="DQ2696" s="3"/>
      <c r="DR2696" s="3"/>
      <c r="DS2696" s="3"/>
      <c r="DT2696" s="3"/>
      <c r="DU2696" s="3"/>
      <c r="DV2696" s="3"/>
      <c r="DW2696" s="3"/>
      <c r="DX2696" s="3"/>
      <c r="DY2696" s="3"/>
      <c r="DZ2696" s="3"/>
      <c r="EA2696" s="3"/>
      <c r="EB2696" s="3"/>
      <c r="EC2696" s="3"/>
      <c r="ED2696" s="3"/>
      <c r="EE2696" s="3"/>
      <c r="EF2696" s="3"/>
      <c r="EG2696" s="3"/>
    </row>
    <row r="2697" spans="1:137" ht="15.75" customHeight="1">
      <c r="A2697" s="15" t="s">
        <v>8490</v>
      </c>
      <c r="B2697" s="15" t="s">
        <v>8506</v>
      </c>
      <c r="C2697" s="16">
        <v>49621173</v>
      </c>
      <c r="D2697" s="15"/>
      <c r="E2697" s="15" t="s">
        <v>8507</v>
      </c>
      <c r="F2697" s="15"/>
      <c r="G2697" s="15" t="s">
        <v>142</v>
      </c>
      <c r="H2697" s="15" t="s">
        <v>174</v>
      </c>
      <c r="I2697" s="17">
        <f t="shared" si="18"/>
        <v>0</v>
      </c>
      <c r="J2697" s="17"/>
      <c r="K2697" s="17"/>
      <c r="L2697" s="17"/>
      <c r="M2697" s="17"/>
      <c r="N2697" s="17"/>
      <c r="O2697" s="17"/>
      <c r="P2697" s="17"/>
      <c r="Q2697" s="17"/>
      <c r="R2697" s="17"/>
      <c r="S2697" s="17"/>
      <c r="T2697" s="17"/>
      <c r="U2697" s="17"/>
      <c r="V2697" s="17"/>
      <c r="W2697" s="17"/>
      <c r="X2697" s="17"/>
      <c r="Y2697" s="17"/>
      <c r="Z2697" s="18">
        <f t="shared" si="1"/>
        <v>50</v>
      </c>
      <c r="AA2697" s="19"/>
      <c r="AB2697" s="19"/>
      <c r="AC2697" s="19"/>
      <c r="AD2697" s="19"/>
      <c r="AE2697" s="19">
        <v>50</v>
      </c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20">
        <f t="shared" si="3"/>
        <v>0</v>
      </c>
      <c r="AS2697" s="21"/>
      <c r="AT2697" s="21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21"/>
      <c r="BE2697" s="21"/>
      <c r="BF2697" s="21"/>
      <c r="BG2697" s="21"/>
      <c r="BH2697" s="21"/>
      <c r="BI2697" s="21"/>
      <c r="BJ2697" s="22">
        <f t="shared" si="21"/>
        <v>0</v>
      </c>
      <c r="BK2697" s="21"/>
      <c r="BL2697" s="21"/>
      <c r="BM2697" s="21"/>
      <c r="BN2697" s="23">
        <f t="shared" si="7"/>
        <v>0</v>
      </c>
      <c r="BO2697" s="23"/>
      <c r="BP2697" s="23"/>
      <c r="BQ2697" s="23"/>
      <c r="BR2697" s="23"/>
      <c r="BS2697" s="23"/>
      <c r="BT2697" s="23"/>
      <c r="BU2697" s="23"/>
      <c r="BV2697" s="23"/>
      <c r="BW2697" s="23"/>
      <c r="BX2697" s="23"/>
      <c r="BY2697" s="23"/>
      <c r="BZ2697" s="23"/>
      <c r="CA2697" s="23"/>
      <c r="CB2697" s="23"/>
      <c r="CC2697" s="23"/>
      <c r="CD2697" s="23"/>
      <c r="CE2697" s="23"/>
      <c r="CF2697" s="21">
        <f t="shared" si="9"/>
        <v>0</v>
      </c>
      <c r="CG2697" s="21"/>
      <c r="CH2697" s="21"/>
      <c r="CI2697" s="21"/>
      <c r="CJ2697" s="21"/>
      <c r="CK2697" s="21"/>
      <c r="CL2697" s="21"/>
      <c r="CM2697" s="21"/>
      <c r="CN2697" s="21"/>
      <c r="CO2697" s="21"/>
      <c r="CP2697" s="21"/>
      <c r="CQ2697" s="21"/>
      <c r="CR2697" s="21"/>
      <c r="CS2697" s="21"/>
      <c r="CT2697" s="21"/>
      <c r="CU2697" s="21"/>
      <c r="CV2697" s="21"/>
      <c r="CW2697" s="21"/>
      <c r="CX2697" s="23">
        <f t="shared" si="11"/>
        <v>0</v>
      </c>
      <c r="CY2697" s="23"/>
      <c r="CZ2697" s="23"/>
      <c r="DA2697" s="23"/>
      <c r="DB2697" s="23"/>
      <c r="DC2697" s="23"/>
      <c r="DD2697" s="23"/>
      <c r="DE2697" s="22">
        <f t="shared" si="13"/>
        <v>0</v>
      </c>
      <c r="DF2697" s="21"/>
      <c r="DG2697" s="21"/>
      <c r="DH2697" s="21"/>
      <c r="DI2697" s="21"/>
      <c r="DJ2697" s="21"/>
      <c r="DK2697" s="24">
        <f t="shared" si="15"/>
        <v>0</v>
      </c>
      <c r="DL2697" s="23"/>
      <c r="DM2697" s="23"/>
      <c r="DN2697" s="3"/>
      <c r="DO2697" s="3"/>
      <c r="DP2697" s="3"/>
      <c r="DQ2697" s="3"/>
      <c r="DR2697" s="3"/>
      <c r="DS2697" s="3"/>
      <c r="DT2697" s="3"/>
      <c r="DU2697" s="3"/>
      <c r="DV2697" s="3"/>
      <c r="DW2697" s="3"/>
      <c r="DX2697" s="3"/>
      <c r="DY2697" s="3"/>
      <c r="DZ2697" s="3"/>
      <c r="EA2697" s="3"/>
      <c r="EB2697" s="3"/>
      <c r="EC2697" s="3"/>
      <c r="ED2697" s="3"/>
      <c r="EE2697" s="3"/>
      <c r="EF2697" s="3"/>
      <c r="EG2697" s="3"/>
    </row>
    <row r="2698" spans="1:137" ht="15.75" customHeight="1">
      <c r="A2698" s="15" t="s">
        <v>8490</v>
      </c>
      <c r="B2698" s="15" t="s">
        <v>8508</v>
      </c>
      <c r="C2698" s="16">
        <v>49621173</v>
      </c>
      <c r="D2698" s="15"/>
      <c r="E2698" s="15" t="s">
        <v>8509</v>
      </c>
      <c r="F2698" s="15"/>
      <c r="G2698" s="15" t="s">
        <v>142</v>
      </c>
      <c r="H2698" s="15" t="s">
        <v>68</v>
      </c>
      <c r="I2698" s="17">
        <f t="shared" si="18"/>
        <v>0</v>
      </c>
      <c r="J2698" s="17"/>
      <c r="K2698" s="17"/>
      <c r="L2698" s="17"/>
      <c r="M2698" s="17"/>
      <c r="N2698" s="17"/>
      <c r="O2698" s="17"/>
      <c r="P2698" s="17"/>
      <c r="Q2698" s="17"/>
      <c r="R2698" s="17"/>
      <c r="S2698" s="17"/>
      <c r="T2698" s="17"/>
      <c r="U2698" s="17"/>
      <c r="V2698" s="17"/>
      <c r="W2698" s="17"/>
      <c r="X2698" s="17"/>
      <c r="Y2698" s="17"/>
      <c r="Z2698" s="18">
        <f t="shared" si="1"/>
        <v>23</v>
      </c>
      <c r="AA2698" s="19"/>
      <c r="AB2698" s="19"/>
      <c r="AC2698" s="19"/>
      <c r="AD2698" s="19"/>
      <c r="AE2698" s="19"/>
      <c r="AF2698" s="19"/>
      <c r="AG2698" s="19">
        <v>23</v>
      </c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20">
        <f t="shared" si="3"/>
        <v>0</v>
      </c>
      <c r="AS2698" s="21"/>
      <c r="AT2698" s="21"/>
      <c r="AU2698" s="21"/>
      <c r="AV2698" s="21"/>
      <c r="AW2698" s="21"/>
      <c r="AX2698" s="21"/>
      <c r="AY2698" s="21"/>
      <c r="AZ2698" s="21"/>
      <c r="BA2698" s="21"/>
      <c r="BB2698" s="21"/>
      <c r="BC2698" s="21"/>
      <c r="BD2698" s="21"/>
      <c r="BE2698" s="21"/>
      <c r="BF2698" s="21"/>
      <c r="BG2698" s="21"/>
      <c r="BH2698" s="21"/>
      <c r="BI2698" s="21"/>
      <c r="BJ2698" s="22">
        <f t="shared" si="21"/>
        <v>0</v>
      </c>
      <c r="BK2698" s="21"/>
      <c r="BL2698" s="21"/>
      <c r="BM2698" s="21"/>
      <c r="BN2698" s="23">
        <f t="shared" si="7"/>
        <v>0</v>
      </c>
      <c r="BO2698" s="23"/>
      <c r="BP2698" s="23"/>
      <c r="BQ2698" s="23"/>
      <c r="BR2698" s="23"/>
      <c r="BS2698" s="23"/>
      <c r="BT2698" s="23"/>
      <c r="BU2698" s="23"/>
      <c r="BV2698" s="23"/>
      <c r="BW2698" s="23"/>
      <c r="BX2698" s="23"/>
      <c r="BY2698" s="23"/>
      <c r="BZ2698" s="23"/>
      <c r="CA2698" s="23"/>
      <c r="CB2698" s="23"/>
      <c r="CC2698" s="23"/>
      <c r="CD2698" s="23"/>
      <c r="CE2698" s="23"/>
      <c r="CF2698" s="21">
        <f t="shared" si="9"/>
        <v>0</v>
      </c>
      <c r="CG2698" s="21"/>
      <c r="CH2698" s="21"/>
      <c r="CI2698" s="21"/>
      <c r="CJ2698" s="21"/>
      <c r="CK2698" s="21"/>
      <c r="CL2698" s="21"/>
      <c r="CM2698" s="21"/>
      <c r="CN2698" s="21"/>
      <c r="CO2698" s="21"/>
      <c r="CP2698" s="21"/>
      <c r="CQ2698" s="21"/>
      <c r="CR2698" s="21"/>
      <c r="CS2698" s="21"/>
      <c r="CT2698" s="21"/>
      <c r="CU2698" s="21"/>
      <c r="CV2698" s="21"/>
      <c r="CW2698" s="21"/>
      <c r="CX2698" s="23">
        <f t="shared" si="11"/>
        <v>0</v>
      </c>
      <c r="CY2698" s="23"/>
      <c r="CZ2698" s="23"/>
      <c r="DA2698" s="23"/>
      <c r="DB2698" s="23"/>
      <c r="DC2698" s="23"/>
      <c r="DD2698" s="23"/>
      <c r="DE2698" s="22">
        <f t="shared" si="13"/>
        <v>0</v>
      </c>
      <c r="DF2698" s="21"/>
      <c r="DG2698" s="21"/>
      <c r="DH2698" s="21"/>
      <c r="DI2698" s="21"/>
      <c r="DJ2698" s="21"/>
      <c r="DK2698" s="24">
        <f t="shared" si="15"/>
        <v>0</v>
      </c>
      <c r="DL2698" s="23"/>
      <c r="DM2698" s="23"/>
      <c r="DN2698" s="3"/>
      <c r="DO2698" s="3"/>
      <c r="DP2698" s="3"/>
      <c r="DQ2698" s="3"/>
      <c r="DR2698" s="3"/>
      <c r="DS2698" s="3"/>
      <c r="DT2698" s="3"/>
      <c r="DU2698" s="3"/>
      <c r="DV2698" s="3"/>
      <c r="DW2698" s="3"/>
      <c r="DX2698" s="3"/>
      <c r="DY2698" s="3"/>
      <c r="DZ2698" s="3"/>
      <c r="EA2698" s="3"/>
      <c r="EB2698" s="3"/>
      <c r="EC2698" s="3"/>
      <c r="ED2698" s="3"/>
      <c r="EE2698" s="3"/>
      <c r="EF2698" s="3"/>
      <c r="EG2698" s="3"/>
    </row>
    <row r="2699" spans="1:137" ht="15.75" customHeight="1">
      <c r="A2699" s="15" t="s">
        <v>8510</v>
      </c>
      <c r="B2699" s="15" t="s">
        <v>8511</v>
      </c>
      <c r="C2699" s="16">
        <v>24680044</v>
      </c>
      <c r="D2699" s="15"/>
      <c r="E2699" s="15" t="s">
        <v>8512</v>
      </c>
      <c r="F2699" s="15"/>
      <c r="G2699" s="15" t="s">
        <v>91</v>
      </c>
      <c r="H2699" s="15" t="s">
        <v>80</v>
      </c>
      <c r="I2699" s="17">
        <f t="shared" si="18"/>
        <v>0</v>
      </c>
      <c r="J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  <c r="U2699" s="17"/>
      <c r="V2699" s="17"/>
      <c r="W2699" s="17"/>
      <c r="X2699" s="17"/>
      <c r="Y2699" s="17"/>
      <c r="Z2699" s="18">
        <f t="shared" si="1"/>
        <v>19</v>
      </c>
      <c r="AA2699" s="19"/>
      <c r="AB2699" s="19"/>
      <c r="AC2699" s="19"/>
      <c r="AD2699" s="19"/>
      <c r="AE2699" s="19"/>
      <c r="AF2699" s="19"/>
      <c r="AG2699" s="19">
        <v>19</v>
      </c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20">
        <f t="shared" si="3"/>
        <v>0</v>
      </c>
      <c r="AS2699" s="21"/>
      <c r="AT2699" s="21"/>
      <c r="AU2699" s="21"/>
      <c r="AV2699" s="21"/>
      <c r="AW2699" s="21"/>
      <c r="AX2699" s="21"/>
      <c r="AY2699" s="21"/>
      <c r="AZ2699" s="21"/>
      <c r="BA2699" s="21"/>
      <c r="BB2699" s="21"/>
      <c r="BC2699" s="21"/>
      <c r="BD2699" s="21"/>
      <c r="BE2699" s="21"/>
      <c r="BF2699" s="21"/>
      <c r="BG2699" s="21"/>
      <c r="BH2699" s="21"/>
      <c r="BI2699" s="21"/>
      <c r="BJ2699" s="22">
        <f t="shared" si="21"/>
        <v>0</v>
      </c>
      <c r="BK2699" s="21"/>
      <c r="BL2699" s="21"/>
      <c r="BM2699" s="21"/>
      <c r="BN2699" s="23">
        <f t="shared" si="7"/>
        <v>0</v>
      </c>
      <c r="BO2699" s="23"/>
      <c r="BP2699" s="23"/>
      <c r="BQ2699" s="23"/>
      <c r="BR2699" s="23"/>
      <c r="BS2699" s="23"/>
      <c r="BT2699" s="23"/>
      <c r="BU2699" s="23"/>
      <c r="BV2699" s="23"/>
      <c r="BW2699" s="23"/>
      <c r="BX2699" s="23"/>
      <c r="BY2699" s="23"/>
      <c r="BZ2699" s="23"/>
      <c r="CA2699" s="23"/>
      <c r="CB2699" s="23"/>
      <c r="CC2699" s="23"/>
      <c r="CD2699" s="23"/>
      <c r="CE2699" s="23"/>
      <c r="CF2699" s="21">
        <f t="shared" si="9"/>
        <v>0</v>
      </c>
      <c r="CG2699" s="21"/>
      <c r="CH2699" s="21"/>
      <c r="CI2699" s="21"/>
      <c r="CJ2699" s="21"/>
      <c r="CK2699" s="21"/>
      <c r="CL2699" s="21"/>
      <c r="CM2699" s="21"/>
      <c r="CN2699" s="21"/>
      <c r="CO2699" s="21"/>
      <c r="CP2699" s="21"/>
      <c r="CQ2699" s="21"/>
      <c r="CR2699" s="21"/>
      <c r="CS2699" s="21"/>
      <c r="CT2699" s="21"/>
      <c r="CU2699" s="21"/>
      <c r="CV2699" s="21"/>
      <c r="CW2699" s="21"/>
      <c r="CX2699" s="23">
        <f t="shared" si="11"/>
        <v>0</v>
      </c>
      <c r="CY2699" s="23"/>
      <c r="CZ2699" s="23"/>
      <c r="DA2699" s="23"/>
      <c r="DB2699" s="23"/>
      <c r="DC2699" s="23"/>
      <c r="DD2699" s="23"/>
      <c r="DE2699" s="22">
        <f t="shared" si="13"/>
        <v>0</v>
      </c>
      <c r="DF2699" s="21"/>
      <c r="DG2699" s="21"/>
      <c r="DH2699" s="21"/>
      <c r="DI2699" s="21"/>
      <c r="DJ2699" s="21"/>
      <c r="DK2699" s="24">
        <f t="shared" si="15"/>
        <v>0</v>
      </c>
      <c r="DL2699" s="23"/>
      <c r="DM2699" s="23"/>
      <c r="DN2699" s="3"/>
      <c r="DO2699" s="3"/>
      <c r="DP2699" s="3"/>
      <c r="DQ2699" s="3"/>
      <c r="DR2699" s="3"/>
      <c r="DS2699" s="3"/>
      <c r="DT2699" s="3"/>
      <c r="DU2699" s="3"/>
      <c r="DV2699" s="3"/>
      <c r="DW2699" s="3"/>
      <c r="DX2699" s="3"/>
      <c r="DY2699" s="3"/>
      <c r="DZ2699" s="3"/>
      <c r="EA2699" s="3"/>
      <c r="EB2699" s="3"/>
      <c r="EC2699" s="3"/>
      <c r="ED2699" s="3"/>
      <c r="EE2699" s="3"/>
      <c r="EF2699" s="3"/>
      <c r="EG2699" s="3"/>
    </row>
    <row r="2700" spans="1:137" ht="15.75" customHeight="1">
      <c r="A2700" s="15" t="s">
        <v>8513</v>
      </c>
      <c r="B2700" s="15" t="s">
        <v>8514</v>
      </c>
      <c r="C2700" s="16">
        <v>66896495</v>
      </c>
      <c r="D2700" s="15"/>
      <c r="E2700" s="15" t="s">
        <v>5570</v>
      </c>
      <c r="F2700" s="15"/>
      <c r="G2700" s="15" t="s">
        <v>91</v>
      </c>
      <c r="H2700" s="15" t="s">
        <v>216</v>
      </c>
      <c r="I2700" s="17">
        <f t="shared" si="18"/>
        <v>0</v>
      </c>
      <c r="J2700" s="17"/>
      <c r="K2700" s="17"/>
      <c r="L2700" s="17"/>
      <c r="M2700" s="17"/>
      <c r="N2700" s="17"/>
      <c r="O2700" s="17"/>
      <c r="P2700" s="17"/>
      <c r="Q2700" s="17"/>
      <c r="R2700" s="17"/>
      <c r="S2700" s="17"/>
      <c r="T2700" s="17"/>
      <c r="U2700" s="17"/>
      <c r="V2700" s="17"/>
      <c r="W2700" s="17"/>
      <c r="X2700" s="17"/>
      <c r="Y2700" s="17"/>
      <c r="Z2700" s="18">
        <f t="shared" si="1"/>
        <v>19</v>
      </c>
      <c r="AA2700" s="19"/>
      <c r="AB2700" s="19"/>
      <c r="AC2700" s="19"/>
      <c r="AD2700" s="19"/>
      <c r="AE2700" s="19"/>
      <c r="AF2700" s="19"/>
      <c r="AG2700" s="19">
        <v>19</v>
      </c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20">
        <f t="shared" si="3"/>
        <v>0</v>
      </c>
      <c r="AS2700" s="21"/>
      <c r="AT2700" s="21"/>
      <c r="AU2700" s="21"/>
      <c r="AV2700" s="21"/>
      <c r="AW2700" s="21"/>
      <c r="AX2700" s="21"/>
      <c r="AY2700" s="21"/>
      <c r="AZ2700" s="21"/>
      <c r="BA2700" s="21"/>
      <c r="BB2700" s="21"/>
      <c r="BC2700" s="21"/>
      <c r="BD2700" s="21"/>
      <c r="BE2700" s="21"/>
      <c r="BF2700" s="21"/>
      <c r="BG2700" s="21"/>
      <c r="BH2700" s="21"/>
      <c r="BI2700" s="21"/>
      <c r="BJ2700" s="22">
        <f t="shared" si="21"/>
        <v>0</v>
      </c>
      <c r="BK2700" s="21"/>
      <c r="BL2700" s="21"/>
      <c r="BM2700" s="21"/>
      <c r="BN2700" s="23">
        <f t="shared" si="7"/>
        <v>0</v>
      </c>
      <c r="BO2700" s="23"/>
      <c r="BP2700" s="23"/>
      <c r="BQ2700" s="23"/>
      <c r="BR2700" s="23"/>
      <c r="BS2700" s="23"/>
      <c r="BT2700" s="23"/>
      <c r="BU2700" s="23"/>
      <c r="BV2700" s="23"/>
      <c r="BW2700" s="23"/>
      <c r="BX2700" s="23"/>
      <c r="BY2700" s="23"/>
      <c r="BZ2700" s="23"/>
      <c r="CA2700" s="23"/>
      <c r="CB2700" s="23"/>
      <c r="CC2700" s="23"/>
      <c r="CD2700" s="23"/>
      <c r="CE2700" s="23"/>
      <c r="CF2700" s="21">
        <f t="shared" si="9"/>
        <v>0</v>
      </c>
      <c r="CG2700" s="21"/>
      <c r="CH2700" s="21"/>
      <c r="CI2700" s="21"/>
      <c r="CJ2700" s="21"/>
      <c r="CK2700" s="21"/>
      <c r="CL2700" s="21"/>
      <c r="CM2700" s="21"/>
      <c r="CN2700" s="21"/>
      <c r="CO2700" s="21"/>
      <c r="CP2700" s="21"/>
      <c r="CQ2700" s="21"/>
      <c r="CR2700" s="21"/>
      <c r="CS2700" s="21"/>
      <c r="CT2700" s="21"/>
      <c r="CU2700" s="21"/>
      <c r="CV2700" s="21"/>
      <c r="CW2700" s="21"/>
      <c r="CX2700" s="23">
        <f t="shared" si="11"/>
        <v>0</v>
      </c>
      <c r="CY2700" s="23"/>
      <c r="CZ2700" s="23"/>
      <c r="DA2700" s="23"/>
      <c r="DB2700" s="23"/>
      <c r="DC2700" s="23"/>
      <c r="DD2700" s="23"/>
      <c r="DE2700" s="22">
        <f t="shared" si="13"/>
        <v>0</v>
      </c>
      <c r="DF2700" s="21"/>
      <c r="DG2700" s="21"/>
      <c r="DH2700" s="21"/>
      <c r="DI2700" s="21"/>
      <c r="DJ2700" s="21"/>
      <c r="DK2700" s="24">
        <f t="shared" si="15"/>
        <v>0</v>
      </c>
      <c r="DL2700" s="23"/>
      <c r="DM2700" s="23"/>
      <c r="DN2700" s="3"/>
      <c r="DO2700" s="3"/>
      <c r="DP2700" s="3"/>
      <c r="DQ2700" s="3"/>
      <c r="DR2700" s="3"/>
      <c r="DS2700" s="3"/>
      <c r="DT2700" s="3"/>
      <c r="DU2700" s="3"/>
      <c r="DV2700" s="3"/>
      <c r="DW2700" s="3"/>
      <c r="DX2700" s="3"/>
      <c r="DY2700" s="3"/>
      <c r="DZ2700" s="3"/>
      <c r="EA2700" s="3"/>
      <c r="EB2700" s="3"/>
      <c r="EC2700" s="3"/>
      <c r="ED2700" s="3"/>
      <c r="EE2700" s="3"/>
      <c r="EF2700" s="3"/>
      <c r="EG2700" s="3"/>
    </row>
    <row r="2701" spans="1:137" ht="15.75" customHeight="1">
      <c r="A2701" s="15" t="s">
        <v>8515</v>
      </c>
      <c r="B2701" s="15" t="s">
        <v>8516</v>
      </c>
      <c r="C2701" s="16">
        <v>61383651</v>
      </c>
      <c r="D2701" s="15"/>
      <c r="E2701" s="15" t="s">
        <v>8517</v>
      </c>
      <c r="F2701" s="15"/>
      <c r="G2701" s="15" t="s">
        <v>91</v>
      </c>
      <c r="H2701" s="15" t="s">
        <v>117</v>
      </c>
      <c r="I2701" s="17">
        <f t="shared" si="18"/>
        <v>0</v>
      </c>
      <c r="J2701" s="17"/>
      <c r="K2701" s="17"/>
      <c r="L2701" s="17"/>
      <c r="M2701" s="17"/>
      <c r="N2701" s="17"/>
      <c r="O2701" s="17"/>
      <c r="P2701" s="17"/>
      <c r="Q2701" s="17"/>
      <c r="R2701" s="17"/>
      <c r="S2701" s="17"/>
      <c r="T2701" s="17"/>
      <c r="U2701" s="17"/>
      <c r="V2701" s="17"/>
      <c r="W2701" s="17"/>
      <c r="X2701" s="17"/>
      <c r="Y2701" s="17"/>
      <c r="Z2701" s="18">
        <f t="shared" si="1"/>
        <v>19</v>
      </c>
      <c r="AA2701" s="19"/>
      <c r="AB2701" s="19"/>
      <c r="AC2701" s="19"/>
      <c r="AD2701" s="19"/>
      <c r="AE2701" s="19"/>
      <c r="AF2701" s="19"/>
      <c r="AG2701" s="19">
        <v>19</v>
      </c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20">
        <f t="shared" si="3"/>
        <v>0</v>
      </c>
      <c r="AS2701" s="21"/>
      <c r="AT2701" s="21"/>
      <c r="AU2701" s="21"/>
      <c r="AV2701" s="21"/>
      <c r="AW2701" s="21"/>
      <c r="AX2701" s="21"/>
      <c r="AY2701" s="21"/>
      <c r="AZ2701" s="21"/>
      <c r="BA2701" s="21"/>
      <c r="BB2701" s="21"/>
      <c r="BC2701" s="21"/>
      <c r="BD2701" s="21"/>
      <c r="BE2701" s="21"/>
      <c r="BF2701" s="21"/>
      <c r="BG2701" s="21"/>
      <c r="BH2701" s="21"/>
      <c r="BI2701" s="21"/>
      <c r="BJ2701" s="22">
        <f t="shared" si="21"/>
        <v>0</v>
      </c>
      <c r="BK2701" s="21"/>
      <c r="BL2701" s="21"/>
      <c r="BM2701" s="21"/>
      <c r="BN2701" s="23">
        <f t="shared" si="7"/>
        <v>0</v>
      </c>
      <c r="BO2701" s="23"/>
      <c r="BP2701" s="23"/>
      <c r="BQ2701" s="23"/>
      <c r="BR2701" s="23"/>
      <c r="BS2701" s="23"/>
      <c r="BT2701" s="23"/>
      <c r="BU2701" s="23"/>
      <c r="BV2701" s="23"/>
      <c r="BW2701" s="23"/>
      <c r="BX2701" s="23"/>
      <c r="BY2701" s="23"/>
      <c r="BZ2701" s="23"/>
      <c r="CA2701" s="23"/>
      <c r="CB2701" s="23"/>
      <c r="CC2701" s="23"/>
      <c r="CD2701" s="23"/>
      <c r="CE2701" s="23"/>
      <c r="CF2701" s="21">
        <f t="shared" si="9"/>
        <v>0</v>
      </c>
      <c r="CG2701" s="21"/>
      <c r="CH2701" s="21"/>
      <c r="CI2701" s="21"/>
      <c r="CJ2701" s="21"/>
      <c r="CK2701" s="21"/>
      <c r="CL2701" s="21"/>
      <c r="CM2701" s="21"/>
      <c r="CN2701" s="21"/>
      <c r="CO2701" s="21"/>
      <c r="CP2701" s="21"/>
      <c r="CQ2701" s="21"/>
      <c r="CR2701" s="21"/>
      <c r="CS2701" s="21"/>
      <c r="CT2701" s="21"/>
      <c r="CU2701" s="21"/>
      <c r="CV2701" s="21"/>
      <c r="CW2701" s="21"/>
      <c r="CX2701" s="23">
        <f t="shared" si="11"/>
        <v>0</v>
      </c>
      <c r="CY2701" s="23"/>
      <c r="CZ2701" s="23"/>
      <c r="DA2701" s="23"/>
      <c r="DB2701" s="23"/>
      <c r="DC2701" s="23"/>
      <c r="DD2701" s="23"/>
      <c r="DE2701" s="22">
        <f t="shared" si="13"/>
        <v>0</v>
      </c>
      <c r="DF2701" s="21"/>
      <c r="DG2701" s="21"/>
      <c r="DH2701" s="21"/>
      <c r="DI2701" s="21"/>
      <c r="DJ2701" s="21"/>
      <c r="DK2701" s="24">
        <f t="shared" si="15"/>
        <v>0</v>
      </c>
      <c r="DL2701" s="23"/>
      <c r="DM2701" s="23"/>
      <c r="DN2701" s="3"/>
      <c r="DO2701" s="3"/>
      <c r="DP2701" s="3"/>
      <c r="DQ2701" s="3"/>
      <c r="DR2701" s="3"/>
      <c r="DS2701" s="3"/>
      <c r="DT2701" s="3"/>
      <c r="DU2701" s="3"/>
      <c r="DV2701" s="3"/>
      <c r="DW2701" s="3"/>
      <c r="DX2701" s="3"/>
      <c r="DY2701" s="3"/>
      <c r="DZ2701" s="3"/>
      <c r="EA2701" s="3"/>
      <c r="EB2701" s="3"/>
      <c r="EC2701" s="3"/>
      <c r="ED2701" s="3"/>
      <c r="EE2701" s="3"/>
      <c r="EF2701" s="3"/>
      <c r="EG2701" s="3"/>
    </row>
    <row r="2702" spans="1:137" ht="15.75" customHeight="1">
      <c r="A2702" s="15" t="s">
        <v>8518</v>
      </c>
      <c r="B2702" s="15" t="s">
        <v>8519</v>
      </c>
      <c r="C2702" s="16">
        <v>72079100</v>
      </c>
      <c r="D2702" s="15"/>
      <c r="E2702" s="15" t="s">
        <v>5269</v>
      </c>
      <c r="F2702" s="15"/>
      <c r="G2702" s="15" t="s">
        <v>91</v>
      </c>
      <c r="H2702" s="15" t="s">
        <v>216</v>
      </c>
      <c r="I2702" s="17">
        <f t="shared" si="18"/>
        <v>0</v>
      </c>
      <c r="J2702" s="17"/>
      <c r="K2702" s="17"/>
      <c r="L2702" s="17"/>
      <c r="M2702" s="17"/>
      <c r="N2702" s="17"/>
      <c r="O2702" s="17"/>
      <c r="P2702" s="17"/>
      <c r="Q2702" s="17"/>
      <c r="R2702" s="17"/>
      <c r="S2702" s="17"/>
      <c r="T2702" s="17"/>
      <c r="U2702" s="17"/>
      <c r="V2702" s="17"/>
      <c r="W2702" s="17"/>
      <c r="X2702" s="17"/>
      <c r="Y2702" s="17"/>
      <c r="Z2702" s="18">
        <f t="shared" si="1"/>
        <v>19</v>
      </c>
      <c r="AA2702" s="19"/>
      <c r="AB2702" s="19"/>
      <c r="AC2702" s="19"/>
      <c r="AD2702" s="19"/>
      <c r="AE2702" s="19"/>
      <c r="AF2702" s="19"/>
      <c r="AG2702" s="19">
        <v>19</v>
      </c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20">
        <f t="shared" si="3"/>
        <v>0</v>
      </c>
      <c r="AS2702" s="21"/>
      <c r="AT2702" s="21"/>
      <c r="AU2702" s="21"/>
      <c r="AV2702" s="21"/>
      <c r="AW2702" s="21"/>
      <c r="AX2702" s="21"/>
      <c r="AY2702" s="21"/>
      <c r="AZ2702" s="21"/>
      <c r="BA2702" s="21"/>
      <c r="BB2702" s="21"/>
      <c r="BC2702" s="21"/>
      <c r="BD2702" s="21"/>
      <c r="BE2702" s="21"/>
      <c r="BF2702" s="21"/>
      <c r="BG2702" s="21"/>
      <c r="BH2702" s="21"/>
      <c r="BI2702" s="21"/>
      <c r="BJ2702" s="22">
        <f t="shared" si="21"/>
        <v>0</v>
      </c>
      <c r="BK2702" s="21"/>
      <c r="BL2702" s="21"/>
      <c r="BM2702" s="21"/>
      <c r="BN2702" s="23">
        <f t="shared" si="7"/>
        <v>0</v>
      </c>
      <c r="BO2702" s="23"/>
      <c r="BP2702" s="23"/>
      <c r="BQ2702" s="23"/>
      <c r="BR2702" s="23"/>
      <c r="BS2702" s="23"/>
      <c r="BT2702" s="23"/>
      <c r="BU2702" s="23"/>
      <c r="BV2702" s="23"/>
      <c r="BW2702" s="23"/>
      <c r="BX2702" s="23"/>
      <c r="BY2702" s="23"/>
      <c r="BZ2702" s="23"/>
      <c r="CA2702" s="23"/>
      <c r="CB2702" s="23"/>
      <c r="CC2702" s="23"/>
      <c r="CD2702" s="23"/>
      <c r="CE2702" s="23"/>
      <c r="CF2702" s="21">
        <f t="shared" si="9"/>
        <v>0</v>
      </c>
      <c r="CG2702" s="21"/>
      <c r="CH2702" s="21"/>
      <c r="CI2702" s="21"/>
      <c r="CJ2702" s="21"/>
      <c r="CK2702" s="21"/>
      <c r="CL2702" s="21"/>
      <c r="CM2702" s="21"/>
      <c r="CN2702" s="21"/>
      <c r="CO2702" s="21"/>
      <c r="CP2702" s="21"/>
      <c r="CQ2702" s="21"/>
      <c r="CR2702" s="21"/>
      <c r="CS2702" s="21"/>
      <c r="CT2702" s="21"/>
      <c r="CU2702" s="21"/>
      <c r="CV2702" s="21"/>
      <c r="CW2702" s="21"/>
      <c r="CX2702" s="23">
        <f t="shared" si="11"/>
        <v>0</v>
      </c>
      <c r="CY2702" s="23"/>
      <c r="CZ2702" s="23"/>
      <c r="DA2702" s="23"/>
      <c r="DB2702" s="23"/>
      <c r="DC2702" s="23"/>
      <c r="DD2702" s="23"/>
      <c r="DE2702" s="22">
        <f t="shared" si="13"/>
        <v>0</v>
      </c>
      <c r="DF2702" s="21"/>
      <c r="DG2702" s="21"/>
      <c r="DH2702" s="21"/>
      <c r="DI2702" s="21"/>
      <c r="DJ2702" s="21"/>
      <c r="DK2702" s="24">
        <f t="shared" si="15"/>
        <v>0</v>
      </c>
      <c r="DL2702" s="23"/>
      <c r="DM2702" s="23"/>
      <c r="DN2702" s="3"/>
      <c r="DO2702" s="3"/>
      <c r="DP2702" s="3"/>
      <c r="DQ2702" s="3"/>
      <c r="DR2702" s="3"/>
      <c r="DS2702" s="3"/>
      <c r="DT2702" s="3"/>
      <c r="DU2702" s="3"/>
      <c r="DV2702" s="3"/>
      <c r="DW2702" s="3"/>
      <c r="DX2702" s="3"/>
      <c r="DY2702" s="3"/>
      <c r="DZ2702" s="3"/>
      <c r="EA2702" s="3"/>
      <c r="EB2702" s="3"/>
      <c r="EC2702" s="3"/>
      <c r="ED2702" s="3"/>
      <c r="EE2702" s="3"/>
      <c r="EF2702" s="3"/>
      <c r="EG2702" s="3"/>
    </row>
    <row r="2703" spans="1:137" ht="15.75" customHeight="1">
      <c r="A2703" s="15" t="s">
        <v>8520</v>
      </c>
      <c r="B2703" s="15" t="s">
        <v>8521</v>
      </c>
      <c r="C2703" s="16">
        <v>63976536</v>
      </c>
      <c r="D2703" s="15"/>
      <c r="E2703" s="15" t="s">
        <v>8522</v>
      </c>
      <c r="F2703" s="15"/>
      <c r="G2703" s="15" t="s">
        <v>91</v>
      </c>
      <c r="H2703" s="15" t="s">
        <v>76</v>
      </c>
      <c r="I2703" s="17">
        <f t="shared" si="18"/>
        <v>0</v>
      </c>
      <c r="J2703" s="17"/>
      <c r="K2703" s="17"/>
      <c r="L2703" s="17"/>
      <c r="M2703" s="17"/>
      <c r="N2703" s="17"/>
      <c r="O2703" s="17"/>
      <c r="P2703" s="17"/>
      <c r="Q2703" s="17"/>
      <c r="R2703" s="17"/>
      <c r="S2703" s="17"/>
      <c r="T2703" s="17"/>
      <c r="U2703" s="17"/>
      <c r="V2703" s="17"/>
      <c r="W2703" s="17"/>
      <c r="X2703" s="17"/>
      <c r="Y2703" s="17"/>
      <c r="Z2703" s="18">
        <f t="shared" si="1"/>
        <v>19</v>
      </c>
      <c r="AA2703" s="19"/>
      <c r="AB2703" s="19"/>
      <c r="AC2703" s="19"/>
      <c r="AD2703" s="19"/>
      <c r="AE2703" s="19"/>
      <c r="AF2703" s="19"/>
      <c r="AG2703" s="19">
        <v>19</v>
      </c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20">
        <f t="shared" si="3"/>
        <v>0</v>
      </c>
      <c r="AS2703" s="21"/>
      <c r="AT2703" s="21"/>
      <c r="AU2703" s="21"/>
      <c r="AV2703" s="21"/>
      <c r="AW2703" s="21"/>
      <c r="AX2703" s="21"/>
      <c r="AY2703" s="21"/>
      <c r="AZ2703" s="21"/>
      <c r="BA2703" s="21"/>
      <c r="BB2703" s="21"/>
      <c r="BC2703" s="21"/>
      <c r="BD2703" s="21"/>
      <c r="BE2703" s="21"/>
      <c r="BF2703" s="21"/>
      <c r="BG2703" s="21"/>
      <c r="BH2703" s="21"/>
      <c r="BI2703" s="21"/>
      <c r="BJ2703" s="22">
        <f t="shared" si="21"/>
        <v>0</v>
      </c>
      <c r="BK2703" s="21"/>
      <c r="BL2703" s="21"/>
      <c r="BM2703" s="21"/>
      <c r="BN2703" s="23">
        <f t="shared" si="7"/>
        <v>0</v>
      </c>
      <c r="BO2703" s="23"/>
      <c r="BP2703" s="23"/>
      <c r="BQ2703" s="23"/>
      <c r="BR2703" s="23"/>
      <c r="BS2703" s="23"/>
      <c r="BT2703" s="23"/>
      <c r="BU2703" s="23"/>
      <c r="BV2703" s="23"/>
      <c r="BW2703" s="23"/>
      <c r="BX2703" s="23"/>
      <c r="BY2703" s="23"/>
      <c r="BZ2703" s="23"/>
      <c r="CA2703" s="23"/>
      <c r="CB2703" s="23"/>
      <c r="CC2703" s="23"/>
      <c r="CD2703" s="23"/>
      <c r="CE2703" s="23"/>
      <c r="CF2703" s="21">
        <f t="shared" si="9"/>
        <v>0</v>
      </c>
      <c r="CG2703" s="21"/>
      <c r="CH2703" s="21"/>
      <c r="CI2703" s="21"/>
      <c r="CJ2703" s="21"/>
      <c r="CK2703" s="21"/>
      <c r="CL2703" s="21"/>
      <c r="CM2703" s="21"/>
      <c r="CN2703" s="21"/>
      <c r="CO2703" s="21"/>
      <c r="CP2703" s="21"/>
      <c r="CQ2703" s="21"/>
      <c r="CR2703" s="21"/>
      <c r="CS2703" s="21"/>
      <c r="CT2703" s="21"/>
      <c r="CU2703" s="21"/>
      <c r="CV2703" s="21"/>
      <c r="CW2703" s="21"/>
      <c r="CX2703" s="23">
        <f t="shared" si="11"/>
        <v>0</v>
      </c>
      <c r="CY2703" s="23"/>
      <c r="CZ2703" s="23"/>
      <c r="DA2703" s="23"/>
      <c r="DB2703" s="23"/>
      <c r="DC2703" s="23"/>
      <c r="DD2703" s="23"/>
      <c r="DE2703" s="22">
        <f t="shared" si="13"/>
        <v>0</v>
      </c>
      <c r="DF2703" s="21"/>
      <c r="DG2703" s="21"/>
      <c r="DH2703" s="21"/>
      <c r="DI2703" s="21"/>
      <c r="DJ2703" s="21"/>
      <c r="DK2703" s="24">
        <f t="shared" si="15"/>
        <v>0</v>
      </c>
      <c r="DL2703" s="23"/>
      <c r="DM2703" s="23"/>
      <c r="DN2703" s="3"/>
      <c r="DO2703" s="3"/>
      <c r="DP2703" s="3"/>
      <c r="DQ2703" s="3"/>
      <c r="DR2703" s="3"/>
      <c r="DS2703" s="3"/>
      <c r="DT2703" s="3"/>
      <c r="DU2703" s="3"/>
      <c r="DV2703" s="3"/>
      <c r="DW2703" s="3"/>
      <c r="DX2703" s="3"/>
      <c r="DY2703" s="3"/>
      <c r="DZ2703" s="3"/>
      <c r="EA2703" s="3"/>
      <c r="EB2703" s="3"/>
      <c r="EC2703" s="3"/>
      <c r="ED2703" s="3"/>
      <c r="EE2703" s="3"/>
      <c r="EF2703" s="3"/>
      <c r="EG2703" s="3"/>
    </row>
    <row r="2704" spans="1:137" ht="15.75" customHeight="1">
      <c r="A2704" s="15" t="s">
        <v>8523</v>
      </c>
      <c r="B2704" s="15" t="s">
        <v>8524</v>
      </c>
      <c r="C2704" s="16">
        <v>40660338</v>
      </c>
      <c r="D2704" s="15"/>
      <c r="E2704" s="15" t="s">
        <v>8525</v>
      </c>
      <c r="F2704" s="15"/>
      <c r="G2704" s="15" t="s">
        <v>91</v>
      </c>
      <c r="H2704" s="15" t="s">
        <v>86</v>
      </c>
      <c r="I2704" s="17">
        <f t="shared" si="18"/>
        <v>0</v>
      </c>
      <c r="J2704" s="17"/>
      <c r="K2704" s="17"/>
      <c r="L2704" s="17"/>
      <c r="M2704" s="17"/>
      <c r="N2704" s="17"/>
      <c r="O2704" s="17"/>
      <c r="P2704" s="17"/>
      <c r="Q2704" s="17"/>
      <c r="R2704" s="17"/>
      <c r="S2704" s="17"/>
      <c r="T2704" s="17"/>
      <c r="U2704" s="17"/>
      <c r="V2704" s="17"/>
      <c r="W2704" s="17"/>
      <c r="X2704" s="17"/>
      <c r="Y2704" s="17"/>
      <c r="Z2704" s="18">
        <f t="shared" si="1"/>
        <v>19</v>
      </c>
      <c r="AA2704" s="19"/>
      <c r="AB2704" s="19"/>
      <c r="AC2704" s="19"/>
      <c r="AD2704" s="19"/>
      <c r="AE2704" s="19"/>
      <c r="AF2704" s="19"/>
      <c r="AG2704" s="19">
        <v>19</v>
      </c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20">
        <f t="shared" si="3"/>
        <v>0</v>
      </c>
      <c r="AS2704" s="21"/>
      <c r="AT2704" s="21"/>
      <c r="AU2704" s="21"/>
      <c r="AV2704" s="21"/>
      <c r="AW2704" s="21"/>
      <c r="AX2704" s="21"/>
      <c r="AY2704" s="21"/>
      <c r="AZ2704" s="21"/>
      <c r="BA2704" s="21"/>
      <c r="BB2704" s="21"/>
      <c r="BC2704" s="21"/>
      <c r="BD2704" s="21"/>
      <c r="BE2704" s="21"/>
      <c r="BF2704" s="21"/>
      <c r="BG2704" s="21"/>
      <c r="BH2704" s="21"/>
      <c r="BI2704" s="21"/>
      <c r="BJ2704" s="22">
        <f t="shared" si="21"/>
        <v>0</v>
      </c>
      <c r="BK2704" s="21"/>
      <c r="BL2704" s="21"/>
      <c r="BM2704" s="21"/>
      <c r="BN2704" s="23">
        <f t="shared" si="7"/>
        <v>0</v>
      </c>
      <c r="BO2704" s="23"/>
      <c r="BP2704" s="23"/>
      <c r="BQ2704" s="23"/>
      <c r="BR2704" s="23"/>
      <c r="BS2704" s="23"/>
      <c r="BT2704" s="23"/>
      <c r="BU2704" s="23"/>
      <c r="BV2704" s="23"/>
      <c r="BW2704" s="23"/>
      <c r="BX2704" s="23"/>
      <c r="BY2704" s="23"/>
      <c r="BZ2704" s="23"/>
      <c r="CA2704" s="23"/>
      <c r="CB2704" s="23"/>
      <c r="CC2704" s="23"/>
      <c r="CD2704" s="23"/>
      <c r="CE2704" s="23"/>
      <c r="CF2704" s="21">
        <f t="shared" si="9"/>
        <v>0</v>
      </c>
      <c r="CG2704" s="21"/>
      <c r="CH2704" s="21"/>
      <c r="CI2704" s="21"/>
      <c r="CJ2704" s="21"/>
      <c r="CK2704" s="21"/>
      <c r="CL2704" s="21"/>
      <c r="CM2704" s="21"/>
      <c r="CN2704" s="21"/>
      <c r="CO2704" s="21"/>
      <c r="CP2704" s="21"/>
      <c r="CQ2704" s="21"/>
      <c r="CR2704" s="21"/>
      <c r="CS2704" s="21"/>
      <c r="CT2704" s="21"/>
      <c r="CU2704" s="21"/>
      <c r="CV2704" s="21"/>
      <c r="CW2704" s="21"/>
      <c r="CX2704" s="23">
        <f t="shared" si="11"/>
        <v>0</v>
      </c>
      <c r="CY2704" s="23"/>
      <c r="CZ2704" s="23"/>
      <c r="DA2704" s="23"/>
      <c r="DB2704" s="23"/>
      <c r="DC2704" s="23"/>
      <c r="DD2704" s="23"/>
      <c r="DE2704" s="22">
        <f t="shared" si="13"/>
        <v>0</v>
      </c>
      <c r="DF2704" s="21"/>
      <c r="DG2704" s="21"/>
      <c r="DH2704" s="21"/>
      <c r="DI2704" s="21"/>
      <c r="DJ2704" s="21"/>
      <c r="DK2704" s="24">
        <f t="shared" si="15"/>
        <v>0</v>
      </c>
      <c r="DL2704" s="23"/>
      <c r="DM2704" s="23"/>
      <c r="DN2704" s="3"/>
      <c r="DO2704" s="3"/>
      <c r="DP2704" s="3"/>
      <c r="DQ2704" s="3"/>
      <c r="DR2704" s="3"/>
      <c r="DS2704" s="3"/>
      <c r="DT2704" s="3"/>
      <c r="DU2704" s="3"/>
      <c r="DV2704" s="3"/>
      <c r="DW2704" s="3"/>
      <c r="DX2704" s="3"/>
      <c r="DY2704" s="3"/>
      <c r="DZ2704" s="3"/>
      <c r="EA2704" s="3"/>
      <c r="EB2704" s="3"/>
      <c r="EC2704" s="3"/>
      <c r="ED2704" s="3"/>
      <c r="EE2704" s="3"/>
      <c r="EF2704" s="3"/>
      <c r="EG2704" s="3"/>
    </row>
    <row r="2705" spans="1:137" ht="15.75" customHeight="1">
      <c r="A2705" s="15" t="s">
        <v>8526</v>
      </c>
      <c r="B2705" s="15" t="s">
        <v>8527</v>
      </c>
      <c r="C2705" s="16" t="s">
        <v>8528</v>
      </c>
      <c r="D2705" s="15"/>
      <c r="E2705" s="15" t="s">
        <v>8529</v>
      </c>
      <c r="F2705" s="15"/>
      <c r="G2705" s="15" t="s">
        <v>91</v>
      </c>
      <c r="H2705" s="15" t="s">
        <v>86</v>
      </c>
      <c r="I2705" s="17">
        <f t="shared" si="18"/>
        <v>0</v>
      </c>
      <c r="J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  <c r="U2705" s="17"/>
      <c r="V2705" s="17"/>
      <c r="W2705" s="17"/>
      <c r="X2705" s="17"/>
      <c r="Y2705" s="17"/>
      <c r="Z2705" s="18">
        <f t="shared" si="1"/>
        <v>19</v>
      </c>
      <c r="AA2705" s="19"/>
      <c r="AB2705" s="19"/>
      <c r="AC2705" s="19"/>
      <c r="AD2705" s="19"/>
      <c r="AE2705" s="19"/>
      <c r="AF2705" s="19"/>
      <c r="AG2705" s="19">
        <v>19</v>
      </c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20">
        <f t="shared" si="3"/>
        <v>0</v>
      </c>
      <c r="AS2705" s="21"/>
      <c r="AT2705" s="21"/>
      <c r="AU2705" s="21"/>
      <c r="AV2705" s="21"/>
      <c r="AW2705" s="21"/>
      <c r="AX2705" s="21"/>
      <c r="AY2705" s="21"/>
      <c r="AZ2705" s="21"/>
      <c r="BA2705" s="21"/>
      <c r="BB2705" s="21"/>
      <c r="BC2705" s="21"/>
      <c r="BD2705" s="21"/>
      <c r="BE2705" s="21"/>
      <c r="BF2705" s="21"/>
      <c r="BG2705" s="21"/>
      <c r="BH2705" s="21"/>
      <c r="BI2705" s="21"/>
      <c r="BJ2705" s="22">
        <f t="shared" si="21"/>
        <v>0</v>
      </c>
      <c r="BK2705" s="21"/>
      <c r="BL2705" s="21"/>
      <c r="BM2705" s="21"/>
      <c r="BN2705" s="23">
        <f t="shared" si="7"/>
        <v>0</v>
      </c>
      <c r="BO2705" s="23"/>
      <c r="BP2705" s="23"/>
      <c r="BQ2705" s="23"/>
      <c r="BR2705" s="23"/>
      <c r="BS2705" s="23"/>
      <c r="BT2705" s="23"/>
      <c r="BU2705" s="23"/>
      <c r="BV2705" s="23"/>
      <c r="BW2705" s="23"/>
      <c r="BX2705" s="23"/>
      <c r="BY2705" s="23"/>
      <c r="BZ2705" s="23"/>
      <c r="CA2705" s="23"/>
      <c r="CB2705" s="23"/>
      <c r="CC2705" s="23"/>
      <c r="CD2705" s="23"/>
      <c r="CE2705" s="23"/>
      <c r="CF2705" s="21">
        <f t="shared" si="9"/>
        <v>0</v>
      </c>
      <c r="CG2705" s="21"/>
      <c r="CH2705" s="21"/>
      <c r="CI2705" s="21"/>
      <c r="CJ2705" s="21"/>
      <c r="CK2705" s="21"/>
      <c r="CL2705" s="21"/>
      <c r="CM2705" s="21"/>
      <c r="CN2705" s="21"/>
      <c r="CO2705" s="21"/>
      <c r="CP2705" s="21"/>
      <c r="CQ2705" s="21"/>
      <c r="CR2705" s="21"/>
      <c r="CS2705" s="21"/>
      <c r="CT2705" s="21"/>
      <c r="CU2705" s="21"/>
      <c r="CV2705" s="21"/>
      <c r="CW2705" s="21"/>
      <c r="CX2705" s="23">
        <f t="shared" si="11"/>
        <v>0</v>
      </c>
      <c r="CY2705" s="23"/>
      <c r="CZ2705" s="23"/>
      <c r="DA2705" s="23"/>
      <c r="DB2705" s="23"/>
      <c r="DC2705" s="23"/>
      <c r="DD2705" s="23"/>
      <c r="DE2705" s="22">
        <f t="shared" si="13"/>
        <v>0</v>
      </c>
      <c r="DF2705" s="21"/>
      <c r="DG2705" s="21"/>
      <c r="DH2705" s="21"/>
      <c r="DI2705" s="21"/>
      <c r="DJ2705" s="21"/>
      <c r="DK2705" s="24">
        <f t="shared" si="15"/>
        <v>0</v>
      </c>
      <c r="DL2705" s="23"/>
      <c r="DM2705" s="23"/>
      <c r="DN2705" s="3"/>
      <c r="DO2705" s="3"/>
      <c r="DP2705" s="3"/>
      <c r="DQ2705" s="3"/>
      <c r="DR2705" s="3"/>
      <c r="DS2705" s="3"/>
      <c r="DT2705" s="3"/>
      <c r="DU2705" s="3"/>
      <c r="DV2705" s="3"/>
      <c r="DW2705" s="3"/>
      <c r="DX2705" s="3"/>
      <c r="DY2705" s="3"/>
      <c r="DZ2705" s="3"/>
      <c r="EA2705" s="3"/>
      <c r="EB2705" s="3"/>
      <c r="EC2705" s="3"/>
      <c r="ED2705" s="3"/>
      <c r="EE2705" s="3"/>
      <c r="EF2705" s="3"/>
      <c r="EG2705" s="3"/>
    </row>
    <row r="2706" spans="1:137" ht="15.75" customHeight="1">
      <c r="A2706" s="15" t="s">
        <v>8530</v>
      </c>
      <c r="B2706" s="15" t="s">
        <v>8531</v>
      </c>
      <c r="C2706" s="16" t="s">
        <v>8532</v>
      </c>
      <c r="D2706" s="15"/>
      <c r="E2706" s="15" t="s">
        <v>8533</v>
      </c>
      <c r="F2706" s="15"/>
      <c r="G2706" s="15" t="s">
        <v>91</v>
      </c>
      <c r="H2706" s="15" t="s">
        <v>80</v>
      </c>
      <c r="I2706" s="17">
        <f t="shared" si="18"/>
        <v>0</v>
      </c>
      <c r="J2706" s="17"/>
      <c r="K2706" s="17"/>
      <c r="L2706" s="17"/>
      <c r="M2706" s="17"/>
      <c r="N2706" s="17"/>
      <c r="O2706" s="17"/>
      <c r="P2706" s="17"/>
      <c r="Q2706" s="17"/>
      <c r="R2706" s="17"/>
      <c r="S2706" s="17"/>
      <c r="T2706" s="17"/>
      <c r="U2706" s="17"/>
      <c r="V2706" s="17"/>
      <c r="W2706" s="17"/>
      <c r="X2706" s="17"/>
      <c r="Y2706" s="17"/>
      <c r="Z2706" s="18">
        <f t="shared" si="1"/>
        <v>19</v>
      </c>
      <c r="AA2706" s="19"/>
      <c r="AB2706" s="19"/>
      <c r="AC2706" s="19"/>
      <c r="AD2706" s="19"/>
      <c r="AE2706" s="19"/>
      <c r="AF2706" s="19"/>
      <c r="AG2706" s="19">
        <v>19</v>
      </c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20">
        <f t="shared" si="3"/>
        <v>0</v>
      </c>
      <c r="AS2706" s="21"/>
      <c r="AT2706" s="21"/>
      <c r="AU2706" s="21"/>
      <c r="AV2706" s="21"/>
      <c r="AW2706" s="21"/>
      <c r="AX2706" s="21"/>
      <c r="AY2706" s="21"/>
      <c r="AZ2706" s="21"/>
      <c r="BA2706" s="21"/>
      <c r="BB2706" s="21"/>
      <c r="BC2706" s="21"/>
      <c r="BD2706" s="21"/>
      <c r="BE2706" s="21"/>
      <c r="BF2706" s="21"/>
      <c r="BG2706" s="21"/>
      <c r="BH2706" s="21"/>
      <c r="BI2706" s="21"/>
      <c r="BJ2706" s="22">
        <f t="shared" si="21"/>
        <v>0</v>
      </c>
      <c r="BK2706" s="21"/>
      <c r="BL2706" s="21"/>
      <c r="BM2706" s="21"/>
      <c r="BN2706" s="23">
        <f t="shared" si="7"/>
        <v>0</v>
      </c>
      <c r="BO2706" s="23"/>
      <c r="BP2706" s="23"/>
      <c r="BQ2706" s="23"/>
      <c r="BR2706" s="23"/>
      <c r="BS2706" s="23"/>
      <c r="BT2706" s="23"/>
      <c r="BU2706" s="23"/>
      <c r="BV2706" s="23"/>
      <c r="BW2706" s="23"/>
      <c r="BX2706" s="23"/>
      <c r="BY2706" s="23"/>
      <c r="BZ2706" s="23"/>
      <c r="CA2706" s="23"/>
      <c r="CB2706" s="23"/>
      <c r="CC2706" s="23"/>
      <c r="CD2706" s="23"/>
      <c r="CE2706" s="23"/>
      <c r="CF2706" s="21">
        <f t="shared" si="9"/>
        <v>0</v>
      </c>
      <c r="CG2706" s="21"/>
      <c r="CH2706" s="21"/>
      <c r="CI2706" s="21"/>
      <c r="CJ2706" s="21"/>
      <c r="CK2706" s="21"/>
      <c r="CL2706" s="21"/>
      <c r="CM2706" s="21"/>
      <c r="CN2706" s="21"/>
      <c r="CO2706" s="21"/>
      <c r="CP2706" s="21"/>
      <c r="CQ2706" s="21"/>
      <c r="CR2706" s="21"/>
      <c r="CS2706" s="21"/>
      <c r="CT2706" s="21"/>
      <c r="CU2706" s="21"/>
      <c r="CV2706" s="21"/>
      <c r="CW2706" s="21"/>
      <c r="CX2706" s="23">
        <f t="shared" si="11"/>
        <v>0</v>
      </c>
      <c r="CY2706" s="23"/>
      <c r="CZ2706" s="23"/>
      <c r="DA2706" s="23"/>
      <c r="DB2706" s="23"/>
      <c r="DC2706" s="23"/>
      <c r="DD2706" s="23"/>
      <c r="DE2706" s="22">
        <f t="shared" si="13"/>
        <v>0</v>
      </c>
      <c r="DF2706" s="21"/>
      <c r="DG2706" s="21"/>
      <c r="DH2706" s="21"/>
      <c r="DI2706" s="21"/>
      <c r="DJ2706" s="21"/>
      <c r="DK2706" s="24">
        <f t="shared" si="15"/>
        <v>0</v>
      </c>
      <c r="DL2706" s="23"/>
      <c r="DM2706" s="23"/>
      <c r="DN2706" s="3"/>
      <c r="DO2706" s="3"/>
      <c r="DP2706" s="3"/>
      <c r="DQ2706" s="3"/>
      <c r="DR2706" s="3"/>
      <c r="DS2706" s="3"/>
      <c r="DT2706" s="3"/>
      <c r="DU2706" s="3"/>
      <c r="DV2706" s="3"/>
      <c r="DW2706" s="3"/>
      <c r="DX2706" s="3"/>
      <c r="DY2706" s="3"/>
      <c r="DZ2706" s="3"/>
      <c r="EA2706" s="3"/>
      <c r="EB2706" s="3"/>
      <c r="EC2706" s="3"/>
      <c r="ED2706" s="3"/>
      <c r="EE2706" s="3"/>
      <c r="EF2706" s="3"/>
      <c r="EG2706" s="3"/>
    </row>
    <row r="2707" spans="1:137" ht="15.75" customHeight="1">
      <c r="A2707" s="15" t="s">
        <v>8534</v>
      </c>
      <c r="B2707" s="15" t="s">
        <v>8535</v>
      </c>
      <c r="C2707" s="16" t="s">
        <v>8536</v>
      </c>
      <c r="D2707" s="15"/>
      <c r="E2707" s="15" t="s">
        <v>8537</v>
      </c>
      <c r="F2707" s="15"/>
      <c r="G2707" s="15" t="s">
        <v>91</v>
      </c>
      <c r="H2707" s="15" t="s">
        <v>80</v>
      </c>
      <c r="I2707" s="17">
        <f t="shared" si="18"/>
        <v>0</v>
      </c>
      <c r="J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  <c r="U2707" s="17"/>
      <c r="V2707" s="17"/>
      <c r="W2707" s="17"/>
      <c r="X2707" s="17"/>
      <c r="Y2707" s="17"/>
      <c r="Z2707" s="18">
        <f t="shared" si="1"/>
        <v>19</v>
      </c>
      <c r="AA2707" s="19"/>
      <c r="AB2707" s="19"/>
      <c r="AC2707" s="19"/>
      <c r="AD2707" s="19"/>
      <c r="AE2707" s="19"/>
      <c r="AF2707" s="19"/>
      <c r="AG2707" s="19">
        <v>19</v>
      </c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20">
        <f t="shared" si="3"/>
        <v>0</v>
      </c>
      <c r="AS2707" s="21"/>
      <c r="AT2707" s="21"/>
      <c r="AU2707" s="21"/>
      <c r="AV2707" s="21"/>
      <c r="AW2707" s="21"/>
      <c r="AX2707" s="21"/>
      <c r="AY2707" s="21"/>
      <c r="AZ2707" s="21"/>
      <c r="BA2707" s="21"/>
      <c r="BB2707" s="21"/>
      <c r="BC2707" s="21"/>
      <c r="BD2707" s="21"/>
      <c r="BE2707" s="21"/>
      <c r="BF2707" s="21"/>
      <c r="BG2707" s="21"/>
      <c r="BH2707" s="21"/>
      <c r="BI2707" s="21"/>
      <c r="BJ2707" s="22">
        <f t="shared" si="21"/>
        <v>0</v>
      </c>
      <c r="BK2707" s="21"/>
      <c r="BL2707" s="21"/>
      <c r="BM2707" s="21"/>
      <c r="BN2707" s="23">
        <f t="shared" si="7"/>
        <v>0</v>
      </c>
      <c r="BO2707" s="23"/>
      <c r="BP2707" s="23"/>
      <c r="BQ2707" s="23"/>
      <c r="BR2707" s="23"/>
      <c r="BS2707" s="23"/>
      <c r="BT2707" s="23"/>
      <c r="BU2707" s="23"/>
      <c r="BV2707" s="23"/>
      <c r="BW2707" s="23"/>
      <c r="BX2707" s="23"/>
      <c r="BY2707" s="23"/>
      <c r="BZ2707" s="23"/>
      <c r="CA2707" s="23"/>
      <c r="CB2707" s="23"/>
      <c r="CC2707" s="23"/>
      <c r="CD2707" s="23"/>
      <c r="CE2707" s="23"/>
      <c r="CF2707" s="21">
        <f t="shared" si="9"/>
        <v>0</v>
      </c>
      <c r="CG2707" s="21"/>
      <c r="CH2707" s="21"/>
      <c r="CI2707" s="21"/>
      <c r="CJ2707" s="21"/>
      <c r="CK2707" s="21"/>
      <c r="CL2707" s="21"/>
      <c r="CM2707" s="21"/>
      <c r="CN2707" s="21"/>
      <c r="CO2707" s="21"/>
      <c r="CP2707" s="21"/>
      <c r="CQ2707" s="21"/>
      <c r="CR2707" s="21"/>
      <c r="CS2707" s="21"/>
      <c r="CT2707" s="21"/>
      <c r="CU2707" s="21"/>
      <c r="CV2707" s="21"/>
      <c r="CW2707" s="21"/>
      <c r="CX2707" s="23">
        <f t="shared" si="11"/>
        <v>0</v>
      </c>
      <c r="CY2707" s="23"/>
      <c r="CZ2707" s="23"/>
      <c r="DA2707" s="23"/>
      <c r="DB2707" s="23"/>
      <c r="DC2707" s="23"/>
      <c r="DD2707" s="23"/>
      <c r="DE2707" s="22">
        <f t="shared" si="13"/>
        <v>0</v>
      </c>
      <c r="DF2707" s="21"/>
      <c r="DG2707" s="21"/>
      <c r="DH2707" s="21"/>
      <c r="DI2707" s="21"/>
      <c r="DJ2707" s="21"/>
      <c r="DK2707" s="24">
        <f t="shared" si="15"/>
        <v>0</v>
      </c>
      <c r="DL2707" s="23"/>
      <c r="DM2707" s="23"/>
      <c r="DN2707" s="3"/>
      <c r="DO2707" s="3"/>
      <c r="DP2707" s="3"/>
      <c r="DQ2707" s="3"/>
      <c r="DR2707" s="3"/>
      <c r="DS2707" s="3"/>
      <c r="DT2707" s="3"/>
      <c r="DU2707" s="3"/>
      <c r="DV2707" s="3"/>
      <c r="DW2707" s="3"/>
      <c r="DX2707" s="3"/>
      <c r="DY2707" s="3"/>
      <c r="DZ2707" s="3"/>
      <c r="EA2707" s="3"/>
      <c r="EB2707" s="3"/>
      <c r="EC2707" s="3"/>
      <c r="ED2707" s="3"/>
      <c r="EE2707" s="3"/>
      <c r="EF2707" s="3"/>
      <c r="EG2707" s="3"/>
    </row>
    <row r="2708" spans="1:137" ht="15.75" customHeight="1">
      <c r="A2708" s="15" t="s">
        <v>8538</v>
      </c>
      <c r="B2708" s="15" t="s">
        <v>8539</v>
      </c>
      <c r="C2708" s="16">
        <v>24132390</v>
      </c>
      <c r="D2708" s="15"/>
      <c r="E2708" s="15" t="s">
        <v>8540</v>
      </c>
      <c r="F2708" s="15"/>
      <c r="G2708" s="15" t="s">
        <v>91</v>
      </c>
      <c r="H2708" s="15" t="s">
        <v>57</v>
      </c>
      <c r="I2708" s="17">
        <f t="shared" si="18"/>
        <v>0</v>
      </c>
      <c r="J2708" s="17"/>
      <c r="K2708" s="17"/>
      <c r="L2708" s="17"/>
      <c r="M2708" s="17"/>
      <c r="N2708" s="17"/>
      <c r="O2708" s="17"/>
      <c r="P2708" s="17"/>
      <c r="Q2708" s="17"/>
      <c r="R2708" s="17"/>
      <c r="S2708" s="17"/>
      <c r="T2708" s="17"/>
      <c r="U2708" s="17"/>
      <c r="V2708" s="17"/>
      <c r="W2708" s="17"/>
      <c r="X2708" s="17"/>
      <c r="Y2708" s="17"/>
      <c r="Z2708" s="18">
        <f t="shared" si="1"/>
        <v>19</v>
      </c>
      <c r="AA2708" s="19"/>
      <c r="AB2708" s="19"/>
      <c r="AC2708" s="19"/>
      <c r="AD2708" s="19"/>
      <c r="AE2708" s="19"/>
      <c r="AF2708" s="19"/>
      <c r="AG2708" s="19">
        <v>19</v>
      </c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20">
        <f t="shared" si="3"/>
        <v>0</v>
      </c>
      <c r="AS2708" s="21"/>
      <c r="AT2708" s="21"/>
      <c r="AU2708" s="21"/>
      <c r="AV2708" s="21"/>
      <c r="AW2708" s="21"/>
      <c r="AX2708" s="21"/>
      <c r="AY2708" s="21"/>
      <c r="AZ2708" s="21"/>
      <c r="BA2708" s="21"/>
      <c r="BB2708" s="21"/>
      <c r="BC2708" s="21"/>
      <c r="BD2708" s="21"/>
      <c r="BE2708" s="21"/>
      <c r="BF2708" s="21"/>
      <c r="BG2708" s="21"/>
      <c r="BH2708" s="21"/>
      <c r="BI2708" s="21"/>
      <c r="BJ2708" s="22">
        <f t="shared" si="21"/>
        <v>0</v>
      </c>
      <c r="BK2708" s="21"/>
      <c r="BL2708" s="21"/>
      <c r="BM2708" s="21"/>
      <c r="BN2708" s="23">
        <f t="shared" si="7"/>
        <v>0</v>
      </c>
      <c r="BO2708" s="23"/>
      <c r="BP2708" s="23"/>
      <c r="BQ2708" s="23"/>
      <c r="BR2708" s="23"/>
      <c r="BS2708" s="23"/>
      <c r="BT2708" s="23"/>
      <c r="BU2708" s="23"/>
      <c r="BV2708" s="23"/>
      <c r="BW2708" s="23"/>
      <c r="BX2708" s="23"/>
      <c r="BY2708" s="23"/>
      <c r="BZ2708" s="23"/>
      <c r="CA2708" s="23"/>
      <c r="CB2708" s="23"/>
      <c r="CC2708" s="23"/>
      <c r="CD2708" s="23"/>
      <c r="CE2708" s="23"/>
      <c r="CF2708" s="21">
        <f t="shared" si="9"/>
        <v>0</v>
      </c>
      <c r="CG2708" s="21"/>
      <c r="CH2708" s="21"/>
      <c r="CI2708" s="21"/>
      <c r="CJ2708" s="21"/>
      <c r="CK2708" s="21"/>
      <c r="CL2708" s="21"/>
      <c r="CM2708" s="21"/>
      <c r="CN2708" s="21"/>
      <c r="CO2708" s="21"/>
      <c r="CP2708" s="21"/>
      <c r="CQ2708" s="21"/>
      <c r="CR2708" s="21"/>
      <c r="CS2708" s="21"/>
      <c r="CT2708" s="21"/>
      <c r="CU2708" s="21"/>
      <c r="CV2708" s="21"/>
      <c r="CW2708" s="21"/>
      <c r="CX2708" s="23">
        <f t="shared" si="11"/>
        <v>0</v>
      </c>
      <c r="CY2708" s="23"/>
      <c r="CZ2708" s="23"/>
      <c r="DA2708" s="23"/>
      <c r="DB2708" s="23"/>
      <c r="DC2708" s="23"/>
      <c r="DD2708" s="23"/>
      <c r="DE2708" s="22">
        <f t="shared" si="13"/>
        <v>0</v>
      </c>
      <c r="DF2708" s="21"/>
      <c r="DG2708" s="21"/>
      <c r="DH2708" s="21"/>
      <c r="DI2708" s="21"/>
      <c r="DJ2708" s="21"/>
      <c r="DK2708" s="24">
        <f t="shared" si="15"/>
        <v>0</v>
      </c>
      <c r="DL2708" s="23"/>
      <c r="DM2708" s="23"/>
      <c r="DN2708" s="3"/>
      <c r="DO2708" s="3"/>
      <c r="DP2708" s="3"/>
      <c r="DQ2708" s="3"/>
      <c r="DR2708" s="3"/>
      <c r="DS2708" s="3"/>
      <c r="DT2708" s="3"/>
      <c r="DU2708" s="3"/>
      <c r="DV2708" s="3"/>
      <c r="DW2708" s="3"/>
      <c r="DX2708" s="3"/>
      <c r="DY2708" s="3"/>
      <c r="DZ2708" s="3"/>
      <c r="EA2708" s="3"/>
      <c r="EB2708" s="3"/>
      <c r="EC2708" s="3"/>
      <c r="ED2708" s="3"/>
      <c r="EE2708" s="3"/>
      <c r="EF2708" s="3"/>
      <c r="EG2708" s="3"/>
    </row>
    <row r="2709" spans="1:137" ht="15.75" customHeight="1">
      <c r="A2709" s="15" t="s">
        <v>8541</v>
      </c>
      <c r="B2709" s="15" t="s">
        <v>8542</v>
      </c>
      <c r="C2709" s="16">
        <v>71234900</v>
      </c>
      <c r="D2709" s="15"/>
      <c r="E2709" s="15" t="s">
        <v>8543</v>
      </c>
      <c r="F2709" s="15"/>
      <c r="G2709" s="15" t="s">
        <v>91</v>
      </c>
      <c r="H2709" s="15" t="s">
        <v>174</v>
      </c>
      <c r="I2709" s="17">
        <f t="shared" si="18"/>
        <v>0</v>
      </c>
      <c r="J2709" s="17"/>
      <c r="K2709" s="17"/>
      <c r="L2709" s="17"/>
      <c r="M2709" s="17"/>
      <c r="N2709" s="17"/>
      <c r="O2709" s="17"/>
      <c r="P2709" s="17"/>
      <c r="Q2709" s="17"/>
      <c r="R2709" s="17"/>
      <c r="S2709" s="17"/>
      <c r="T2709" s="17"/>
      <c r="U2709" s="17"/>
      <c r="V2709" s="17"/>
      <c r="W2709" s="17"/>
      <c r="X2709" s="17"/>
      <c r="Y2709" s="17"/>
      <c r="Z2709" s="18">
        <f t="shared" si="1"/>
        <v>19</v>
      </c>
      <c r="AA2709" s="19"/>
      <c r="AB2709" s="19"/>
      <c r="AC2709" s="19"/>
      <c r="AD2709" s="19"/>
      <c r="AE2709" s="19"/>
      <c r="AF2709" s="19"/>
      <c r="AG2709" s="19">
        <v>19</v>
      </c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20">
        <f t="shared" si="3"/>
        <v>0</v>
      </c>
      <c r="AS2709" s="21"/>
      <c r="AT2709" s="21"/>
      <c r="AU2709" s="21"/>
      <c r="AV2709" s="21"/>
      <c r="AW2709" s="21"/>
      <c r="AX2709" s="21"/>
      <c r="AY2709" s="21"/>
      <c r="AZ2709" s="21"/>
      <c r="BA2709" s="21"/>
      <c r="BB2709" s="21"/>
      <c r="BC2709" s="21"/>
      <c r="BD2709" s="21"/>
      <c r="BE2709" s="21"/>
      <c r="BF2709" s="21"/>
      <c r="BG2709" s="21"/>
      <c r="BH2709" s="21"/>
      <c r="BI2709" s="21"/>
      <c r="BJ2709" s="22">
        <f t="shared" si="21"/>
        <v>0</v>
      </c>
      <c r="BK2709" s="21"/>
      <c r="BL2709" s="21"/>
      <c r="BM2709" s="21"/>
      <c r="BN2709" s="23">
        <f t="shared" si="7"/>
        <v>0</v>
      </c>
      <c r="BO2709" s="23"/>
      <c r="BP2709" s="23"/>
      <c r="BQ2709" s="23"/>
      <c r="BR2709" s="23"/>
      <c r="BS2709" s="23"/>
      <c r="BT2709" s="23"/>
      <c r="BU2709" s="23"/>
      <c r="BV2709" s="23"/>
      <c r="BW2709" s="23"/>
      <c r="BX2709" s="23"/>
      <c r="BY2709" s="23"/>
      <c r="BZ2709" s="23"/>
      <c r="CA2709" s="23"/>
      <c r="CB2709" s="23"/>
      <c r="CC2709" s="23"/>
      <c r="CD2709" s="23"/>
      <c r="CE2709" s="23"/>
      <c r="CF2709" s="21">
        <f t="shared" si="9"/>
        <v>0</v>
      </c>
      <c r="CG2709" s="21"/>
      <c r="CH2709" s="21"/>
      <c r="CI2709" s="21"/>
      <c r="CJ2709" s="21"/>
      <c r="CK2709" s="21"/>
      <c r="CL2709" s="21"/>
      <c r="CM2709" s="21"/>
      <c r="CN2709" s="21"/>
      <c r="CO2709" s="21"/>
      <c r="CP2709" s="21"/>
      <c r="CQ2709" s="21"/>
      <c r="CR2709" s="21"/>
      <c r="CS2709" s="21"/>
      <c r="CT2709" s="21"/>
      <c r="CU2709" s="21"/>
      <c r="CV2709" s="21"/>
      <c r="CW2709" s="21"/>
      <c r="CX2709" s="23">
        <f t="shared" si="11"/>
        <v>0</v>
      </c>
      <c r="CY2709" s="23"/>
      <c r="CZ2709" s="23"/>
      <c r="DA2709" s="23"/>
      <c r="DB2709" s="23"/>
      <c r="DC2709" s="23"/>
      <c r="DD2709" s="23"/>
      <c r="DE2709" s="22">
        <f t="shared" si="13"/>
        <v>0</v>
      </c>
      <c r="DF2709" s="21"/>
      <c r="DG2709" s="21"/>
      <c r="DH2709" s="21"/>
      <c r="DI2709" s="21"/>
      <c r="DJ2709" s="21"/>
      <c r="DK2709" s="24">
        <f t="shared" si="15"/>
        <v>0</v>
      </c>
      <c r="DL2709" s="23"/>
      <c r="DM2709" s="23"/>
      <c r="DN2709" s="3"/>
      <c r="DO2709" s="3"/>
      <c r="DP2709" s="3"/>
      <c r="DQ2709" s="3"/>
      <c r="DR2709" s="3"/>
      <c r="DS2709" s="3"/>
      <c r="DT2709" s="3"/>
      <c r="DU2709" s="3"/>
      <c r="DV2709" s="3"/>
      <c r="DW2709" s="3"/>
      <c r="DX2709" s="3"/>
      <c r="DY2709" s="3"/>
      <c r="DZ2709" s="3"/>
      <c r="EA2709" s="3"/>
      <c r="EB2709" s="3"/>
      <c r="EC2709" s="3"/>
      <c r="ED2709" s="3"/>
      <c r="EE2709" s="3"/>
      <c r="EF2709" s="3"/>
      <c r="EG2709" s="3"/>
    </row>
    <row r="2710" spans="1:137" ht="15.75" customHeight="1">
      <c r="A2710" s="15" t="s">
        <v>8544</v>
      </c>
      <c r="B2710" s="15" t="s">
        <v>8545</v>
      </c>
      <c r="C2710" s="16">
        <v>47606037</v>
      </c>
      <c r="D2710" s="15"/>
      <c r="E2710" s="15" t="s">
        <v>8546</v>
      </c>
      <c r="F2710" s="15"/>
      <c r="G2710" s="15" t="s">
        <v>91</v>
      </c>
      <c r="H2710" s="15" t="s">
        <v>325</v>
      </c>
      <c r="I2710" s="17">
        <f t="shared" si="18"/>
        <v>0</v>
      </c>
      <c r="J2710" s="17"/>
      <c r="K2710" s="17"/>
      <c r="L2710" s="17"/>
      <c r="M2710" s="17"/>
      <c r="N2710" s="17"/>
      <c r="O2710" s="17"/>
      <c r="P2710" s="17"/>
      <c r="Q2710" s="17"/>
      <c r="R2710" s="17"/>
      <c r="S2710" s="17"/>
      <c r="T2710" s="17"/>
      <c r="U2710" s="17"/>
      <c r="V2710" s="17"/>
      <c r="W2710" s="17"/>
      <c r="X2710" s="17"/>
      <c r="Y2710" s="17"/>
      <c r="Z2710" s="18">
        <f t="shared" si="1"/>
        <v>19</v>
      </c>
      <c r="AA2710" s="19"/>
      <c r="AB2710" s="19"/>
      <c r="AC2710" s="19"/>
      <c r="AD2710" s="19"/>
      <c r="AE2710" s="19"/>
      <c r="AF2710" s="19"/>
      <c r="AG2710" s="19">
        <v>19</v>
      </c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20">
        <f t="shared" si="3"/>
        <v>0</v>
      </c>
      <c r="AS2710" s="21"/>
      <c r="AT2710" s="21"/>
      <c r="AU2710" s="21"/>
      <c r="AV2710" s="21"/>
      <c r="AW2710" s="21"/>
      <c r="AX2710" s="21"/>
      <c r="AY2710" s="21"/>
      <c r="AZ2710" s="21"/>
      <c r="BA2710" s="21"/>
      <c r="BB2710" s="21"/>
      <c r="BC2710" s="21"/>
      <c r="BD2710" s="21"/>
      <c r="BE2710" s="21"/>
      <c r="BF2710" s="21"/>
      <c r="BG2710" s="21"/>
      <c r="BH2710" s="21"/>
      <c r="BI2710" s="21"/>
      <c r="BJ2710" s="22">
        <f t="shared" si="21"/>
        <v>0</v>
      </c>
      <c r="BK2710" s="21"/>
      <c r="BL2710" s="21"/>
      <c r="BM2710" s="21"/>
      <c r="BN2710" s="23">
        <f t="shared" si="7"/>
        <v>0</v>
      </c>
      <c r="BO2710" s="23"/>
      <c r="BP2710" s="23"/>
      <c r="BQ2710" s="23"/>
      <c r="BR2710" s="23"/>
      <c r="BS2710" s="23"/>
      <c r="BT2710" s="23"/>
      <c r="BU2710" s="23"/>
      <c r="BV2710" s="23"/>
      <c r="BW2710" s="23"/>
      <c r="BX2710" s="23"/>
      <c r="BY2710" s="23"/>
      <c r="BZ2710" s="23"/>
      <c r="CA2710" s="23"/>
      <c r="CB2710" s="23"/>
      <c r="CC2710" s="23"/>
      <c r="CD2710" s="23"/>
      <c r="CE2710" s="23"/>
      <c r="CF2710" s="21">
        <f t="shared" si="9"/>
        <v>0</v>
      </c>
      <c r="CG2710" s="21"/>
      <c r="CH2710" s="21"/>
      <c r="CI2710" s="21"/>
      <c r="CJ2710" s="21"/>
      <c r="CK2710" s="21"/>
      <c r="CL2710" s="21"/>
      <c r="CM2710" s="21"/>
      <c r="CN2710" s="21"/>
      <c r="CO2710" s="21"/>
      <c r="CP2710" s="21"/>
      <c r="CQ2710" s="21"/>
      <c r="CR2710" s="21"/>
      <c r="CS2710" s="21"/>
      <c r="CT2710" s="21"/>
      <c r="CU2710" s="21"/>
      <c r="CV2710" s="21"/>
      <c r="CW2710" s="21"/>
      <c r="CX2710" s="23">
        <f t="shared" si="11"/>
        <v>0</v>
      </c>
      <c r="CY2710" s="23"/>
      <c r="CZ2710" s="23"/>
      <c r="DA2710" s="23"/>
      <c r="DB2710" s="23"/>
      <c r="DC2710" s="23"/>
      <c r="DD2710" s="23"/>
      <c r="DE2710" s="22">
        <f t="shared" si="13"/>
        <v>0</v>
      </c>
      <c r="DF2710" s="21"/>
      <c r="DG2710" s="21"/>
      <c r="DH2710" s="21"/>
      <c r="DI2710" s="21"/>
      <c r="DJ2710" s="21"/>
      <c r="DK2710" s="24">
        <f t="shared" si="15"/>
        <v>0</v>
      </c>
      <c r="DL2710" s="23"/>
      <c r="DM2710" s="23"/>
      <c r="DN2710" s="3"/>
      <c r="DO2710" s="3"/>
      <c r="DP2710" s="3"/>
      <c r="DQ2710" s="3"/>
      <c r="DR2710" s="3"/>
      <c r="DS2710" s="3"/>
      <c r="DT2710" s="3"/>
      <c r="DU2710" s="3"/>
      <c r="DV2710" s="3"/>
      <c r="DW2710" s="3"/>
      <c r="DX2710" s="3"/>
      <c r="DY2710" s="3"/>
      <c r="DZ2710" s="3"/>
      <c r="EA2710" s="3"/>
      <c r="EB2710" s="3"/>
      <c r="EC2710" s="3"/>
      <c r="ED2710" s="3"/>
      <c r="EE2710" s="3"/>
      <c r="EF2710" s="3"/>
      <c r="EG2710" s="3"/>
    </row>
    <row r="2711" spans="1:137" ht="15.75" customHeight="1">
      <c r="A2711" s="15" t="s">
        <v>8547</v>
      </c>
      <c r="B2711" s="15" t="s">
        <v>8548</v>
      </c>
      <c r="C2711" s="16">
        <v>24143227</v>
      </c>
      <c r="D2711" s="15"/>
      <c r="E2711" s="15" t="s">
        <v>8549</v>
      </c>
      <c r="F2711" s="15"/>
      <c r="G2711" s="15" t="s">
        <v>91</v>
      </c>
      <c r="H2711" s="15" t="s">
        <v>80</v>
      </c>
      <c r="I2711" s="17">
        <f t="shared" si="18"/>
        <v>0</v>
      </c>
      <c r="J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  <c r="U2711" s="17"/>
      <c r="V2711" s="17"/>
      <c r="W2711" s="17"/>
      <c r="X2711" s="17"/>
      <c r="Y2711" s="17"/>
      <c r="Z2711" s="18">
        <f t="shared" si="1"/>
        <v>38</v>
      </c>
      <c r="AA2711" s="19"/>
      <c r="AB2711" s="19"/>
      <c r="AC2711" s="19"/>
      <c r="AD2711" s="19"/>
      <c r="AE2711" s="19"/>
      <c r="AF2711" s="19"/>
      <c r="AG2711" s="19">
        <f>19+19</f>
        <v>38</v>
      </c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20">
        <f t="shared" si="3"/>
        <v>0</v>
      </c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1"/>
      <c r="BG2711" s="21"/>
      <c r="BH2711" s="21"/>
      <c r="BI2711" s="21"/>
      <c r="BJ2711" s="22">
        <f t="shared" si="21"/>
        <v>0</v>
      </c>
      <c r="BK2711" s="21"/>
      <c r="BL2711" s="21"/>
      <c r="BM2711" s="21"/>
      <c r="BN2711" s="23">
        <f t="shared" si="7"/>
        <v>0</v>
      </c>
      <c r="BO2711" s="23"/>
      <c r="BP2711" s="23"/>
      <c r="BQ2711" s="23"/>
      <c r="BR2711" s="23"/>
      <c r="BS2711" s="23"/>
      <c r="BT2711" s="23"/>
      <c r="BU2711" s="23"/>
      <c r="BV2711" s="23"/>
      <c r="BW2711" s="23"/>
      <c r="BX2711" s="23"/>
      <c r="BY2711" s="23"/>
      <c r="BZ2711" s="23"/>
      <c r="CA2711" s="23"/>
      <c r="CB2711" s="23"/>
      <c r="CC2711" s="23"/>
      <c r="CD2711" s="23"/>
      <c r="CE2711" s="23"/>
      <c r="CF2711" s="21">
        <f t="shared" si="9"/>
        <v>0</v>
      </c>
      <c r="CG2711" s="21"/>
      <c r="CH2711" s="21"/>
      <c r="CI2711" s="21"/>
      <c r="CJ2711" s="21"/>
      <c r="CK2711" s="21"/>
      <c r="CL2711" s="21"/>
      <c r="CM2711" s="21"/>
      <c r="CN2711" s="21"/>
      <c r="CO2711" s="21"/>
      <c r="CP2711" s="21"/>
      <c r="CQ2711" s="21"/>
      <c r="CR2711" s="21"/>
      <c r="CS2711" s="21"/>
      <c r="CT2711" s="21"/>
      <c r="CU2711" s="21"/>
      <c r="CV2711" s="21"/>
      <c r="CW2711" s="21"/>
      <c r="CX2711" s="23">
        <f t="shared" si="11"/>
        <v>0</v>
      </c>
      <c r="CY2711" s="23"/>
      <c r="CZ2711" s="23"/>
      <c r="DA2711" s="23"/>
      <c r="DB2711" s="23"/>
      <c r="DC2711" s="23"/>
      <c r="DD2711" s="23"/>
      <c r="DE2711" s="22">
        <f t="shared" si="13"/>
        <v>0</v>
      </c>
      <c r="DF2711" s="21"/>
      <c r="DG2711" s="21"/>
      <c r="DH2711" s="21"/>
      <c r="DI2711" s="21"/>
      <c r="DJ2711" s="21"/>
      <c r="DK2711" s="24">
        <f t="shared" si="15"/>
        <v>0</v>
      </c>
      <c r="DL2711" s="23"/>
      <c r="DM2711" s="23"/>
      <c r="DN2711" s="3"/>
      <c r="DO2711" s="3"/>
      <c r="DP2711" s="3"/>
      <c r="DQ2711" s="3"/>
      <c r="DR2711" s="3"/>
      <c r="DS2711" s="3"/>
      <c r="DT2711" s="3"/>
      <c r="DU2711" s="3"/>
      <c r="DV2711" s="3"/>
      <c r="DW2711" s="3"/>
      <c r="DX2711" s="3"/>
      <c r="DY2711" s="3"/>
      <c r="DZ2711" s="3"/>
      <c r="EA2711" s="3"/>
      <c r="EB2711" s="3"/>
      <c r="EC2711" s="3"/>
      <c r="ED2711" s="3"/>
      <c r="EE2711" s="3"/>
      <c r="EF2711" s="3"/>
      <c r="EG2711" s="3"/>
    </row>
    <row r="2712" spans="1:137" ht="15.75" customHeight="1">
      <c r="A2712" s="15" t="s">
        <v>8550</v>
      </c>
      <c r="B2712" s="15" t="s">
        <v>8551</v>
      </c>
      <c r="C2712" s="16">
        <v>27633055</v>
      </c>
      <c r="D2712" s="15"/>
      <c r="E2712" s="15" t="s">
        <v>8552</v>
      </c>
      <c r="F2712" s="15"/>
      <c r="G2712" s="15" t="s">
        <v>91</v>
      </c>
      <c r="H2712" s="15" t="s">
        <v>117</v>
      </c>
      <c r="I2712" s="17">
        <f t="shared" si="18"/>
        <v>0</v>
      </c>
      <c r="J2712" s="17"/>
      <c r="K2712" s="17"/>
      <c r="L2712" s="17"/>
      <c r="M2712" s="17"/>
      <c r="N2712" s="17"/>
      <c r="O2712" s="17"/>
      <c r="P2712" s="17"/>
      <c r="Q2712" s="17"/>
      <c r="R2712" s="17"/>
      <c r="S2712" s="17"/>
      <c r="T2712" s="17"/>
      <c r="U2712" s="17"/>
      <c r="V2712" s="17"/>
      <c r="W2712" s="17"/>
      <c r="X2712" s="17"/>
      <c r="Y2712" s="17"/>
      <c r="Z2712" s="18">
        <f t="shared" si="1"/>
        <v>19</v>
      </c>
      <c r="AA2712" s="19"/>
      <c r="AB2712" s="19"/>
      <c r="AC2712" s="19"/>
      <c r="AD2712" s="19"/>
      <c r="AE2712" s="19"/>
      <c r="AF2712" s="19"/>
      <c r="AG2712" s="19">
        <v>19</v>
      </c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20">
        <f t="shared" si="3"/>
        <v>0</v>
      </c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1"/>
      <c r="BG2712" s="21"/>
      <c r="BH2712" s="21"/>
      <c r="BI2712" s="21"/>
      <c r="BJ2712" s="22">
        <f t="shared" si="21"/>
        <v>0</v>
      </c>
      <c r="BK2712" s="21"/>
      <c r="BL2712" s="21"/>
      <c r="BM2712" s="21"/>
      <c r="BN2712" s="23">
        <f t="shared" si="7"/>
        <v>0</v>
      </c>
      <c r="BO2712" s="23"/>
      <c r="BP2712" s="23"/>
      <c r="BQ2712" s="23"/>
      <c r="BR2712" s="23"/>
      <c r="BS2712" s="23"/>
      <c r="BT2712" s="23"/>
      <c r="BU2712" s="23"/>
      <c r="BV2712" s="23"/>
      <c r="BW2712" s="23"/>
      <c r="BX2712" s="23"/>
      <c r="BY2712" s="23"/>
      <c r="BZ2712" s="23"/>
      <c r="CA2712" s="23"/>
      <c r="CB2712" s="23"/>
      <c r="CC2712" s="23"/>
      <c r="CD2712" s="23"/>
      <c r="CE2712" s="23"/>
      <c r="CF2712" s="21">
        <f t="shared" si="9"/>
        <v>0</v>
      </c>
      <c r="CG2712" s="21"/>
      <c r="CH2712" s="21"/>
      <c r="CI2712" s="21"/>
      <c r="CJ2712" s="21"/>
      <c r="CK2712" s="21"/>
      <c r="CL2712" s="21"/>
      <c r="CM2712" s="21"/>
      <c r="CN2712" s="21"/>
      <c r="CO2712" s="21"/>
      <c r="CP2712" s="21"/>
      <c r="CQ2712" s="21"/>
      <c r="CR2712" s="21"/>
      <c r="CS2712" s="21"/>
      <c r="CT2712" s="21"/>
      <c r="CU2712" s="21"/>
      <c r="CV2712" s="21"/>
      <c r="CW2712" s="21"/>
      <c r="CX2712" s="23">
        <f t="shared" si="11"/>
        <v>0</v>
      </c>
      <c r="CY2712" s="23"/>
      <c r="CZ2712" s="23"/>
      <c r="DA2712" s="23"/>
      <c r="DB2712" s="23"/>
      <c r="DC2712" s="23"/>
      <c r="DD2712" s="23"/>
      <c r="DE2712" s="22">
        <f t="shared" si="13"/>
        <v>0</v>
      </c>
      <c r="DF2712" s="21"/>
      <c r="DG2712" s="21"/>
      <c r="DH2712" s="21"/>
      <c r="DI2712" s="21"/>
      <c r="DJ2712" s="21"/>
      <c r="DK2712" s="24">
        <f t="shared" si="15"/>
        <v>0</v>
      </c>
      <c r="DL2712" s="23"/>
      <c r="DM2712" s="23"/>
      <c r="DN2712" s="3"/>
      <c r="DO2712" s="3"/>
      <c r="DP2712" s="3"/>
      <c r="DQ2712" s="3"/>
      <c r="DR2712" s="3"/>
      <c r="DS2712" s="3"/>
      <c r="DT2712" s="3"/>
      <c r="DU2712" s="3"/>
      <c r="DV2712" s="3"/>
      <c r="DW2712" s="3"/>
      <c r="DX2712" s="3"/>
      <c r="DY2712" s="3"/>
      <c r="DZ2712" s="3"/>
      <c r="EA2712" s="3"/>
      <c r="EB2712" s="3"/>
      <c r="EC2712" s="3"/>
      <c r="ED2712" s="3"/>
      <c r="EE2712" s="3"/>
      <c r="EF2712" s="3"/>
      <c r="EG2712" s="3"/>
    </row>
    <row r="2713" spans="1:137" ht="15.75" customHeight="1">
      <c r="A2713" s="15" t="s">
        <v>8553</v>
      </c>
      <c r="B2713" s="15" t="s">
        <v>8554</v>
      </c>
      <c r="C2713" s="16">
        <v>29134374</v>
      </c>
      <c r="D2713" s="15"/>
      <c r="E2713" s="15" t="s">
        <v>8555</v>
      </c>
      <c r="F2713" s="15"/>
      <c r="G2713" s="15" t="s">
        <v>91</v>
      </c>
      <c r="H2713" s="15" t="s">
        <v>76</v>
      </c>
      <c r="I2713" s="17">
        <f t="shared" si="18"/>
        <v>0</v>
      </c>
      <c r="J2713" s="17"/>
      <c r="K2713" s="17"/>
      <c r="L2713" s="17"/>
      <c r="M2713" s="17"/>
      <c r="N2713" s="17"/>
      <c r="O2713" s="17"/>
      <c r="P2713" s="17"/>
      <c r="Q2713" s="17"/>
      <c r="R2713" s="17"/>
      <c r="S2713" s="17"/>
      <c r="T2713" s="17"/>
      <c r="U2713" s="17"/>
      <c r="V2713" s="17"/>
      <c r="W2713" s="17"/>
      <c r="X2713" s="17"/>
      <c r="Y2713" s="17"/>
      <c r="Z2713" s="18">
        <f t="shared" si="1"/>
        <v>19</v>
      </c>
      <c r="AA2713" s="19"/>
      <c r="AB2713" s="19"/>
      <c r="AC2713" s="19"/>
      <c r="AD2713" s="19"/>
      <c r="AE2713" s="19"/>
      <c r="AF2713" s="19"/>
      <c r="AG2713" s="19">
        <v>19</v>
      </c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20">
        <f t="shared" si="3"/>
        <v>0</v>
      </c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1"/>
      <c r="BG2713" s="21"/>
      <c r="BH2713" s="21"/>
      <c r="BI2713" s="21"/>
      <c r="BJ2713" s="22">
        <f t="shared" si="21"/>
        <v>0</v>
      </c>
      <c r="BK2713" s="21"/>
      <c r="BL2713" s="21"/>
      <c r="BM2713" s="21"/>
      <c r="BN2713" s="23">
        <f t="shared" si="7"/>
        <v>0</v>
      </c>
      <c r="BO2713" s="23"/>
      <c r="BP2713" s="23"/>
      <c r="BQ2713" s="23"/>
      <c r="BR2713" s="23"/>
      <c r="BS2713" s="23"/>
      <c r="BT2713" s="23"/>
      <c r="BU2713" s="23"/>
      <c r="BV2713" s="23"/>
      <c r="BW2713" s="23"/>
      <c r="BX2713" s="23"/>
      <c r="BY2713" s="23"/>
      <c r="BZ2713" s="23"/>
      <c r="CA2713" s="23"/>
      <c r="CB2713" s="23"/>
      <c r="CC2713" s="23"/>
      <c r="CD2713" s="23"/>
      <c r="CE2713" s="23"/>
      <c r="CF2713" s="21">
        <f t="shared" si="9"/>
        <v>0</v>
      </c>
      <c r="CG2713" s="21"/>
      <c r="CH2713" s="21"/>
      <c r="CI2713" s="21"/>
      <c r="CJ2713" s="21"/>
      <c r="CK2713" s="21"/>
      <c r="CL2713" s="21"/>
      <c r="CM2713" s="21"/>
      <c r="CN2713" s="21"/>
      <c r="CO2713" s="21"/>
      <c r="CP2713" s="21"/>
      <c r="CQ2713" s="21"/>
      <c r="CR2713" s="21"/>
      <c r="CS2713" s="21"/>
      <c r="CT2713" s="21"/>
      <c r="CU2713" s="21"/>
      <c r="CV2713" s="21"/>
      <c r="CW2713" s="21"/>
      <c r="CX2713" s="23">
        <f t="shared" si="11"/>
        <v>0</v>
      </c>
      <c r="CY2713" s="23"/>
      <c r="CZ2713" s="23"/>
      <c r="DA2713" s="23"/>
      <c r="DB2713" s="23"/>
      <c r="DC2713" s="23"/>
      <c r="DD2713" s="23"/>
      <c r="DE2713" s="22">
        <f t="shared" si="13"/>
        <v>0</v>
      </c>
      <c r="DF2713" s="21"/>
      <c r="DG2713" s="21"/>
      <c r="DH2713" s="21"/>
      <c r="DI2713" s="21"/>
      <c r="DJ2713" s="21"/>
      <c r="DK2713" s="24">
        <f t="shared" si="15"/>
        <v>0</v>
      </c>
      <c r="DL2713" s="23"/>
      <c r="DM2713" s="23"/>
      <c r="DN2713" s="3"/>
      <c r="DO2713" s="3"/>
      <c r="DP2713" s="3"/>
      <c r="DQ2713" s="3"/>
      <c r="DR2713" s="3"/>
      <c r="DS2713" s="3"/>
      <c r="DT2713" s="3"/>
      <c r="DU2713" s="3"/>
      <c r="DV2713" s="3"/>
      <c r="DW2713" s="3"/>
      <c r="DX2713" s="3"/>
      <c r="DY2713" s="3"/>
      <c r="DZ2713" s="3"/>
      <c r="EA2713" s="3"/>
      <c r="EB2713" s="3"/>
      <c r="EC2713" s="3"/>
      <c r="ED2713" s="3"/>
      <c r="EE2713" s="3"/>
      <c r="EF2713" s="3"/>
      <c r="EG2713" s="3"/>
    </row>
    <row r="2714" spans="1:137" ht="15.75" customHeight="1">
      <c r="A2714" s="15" t="s">
        <v>8556</v>
      </c>
      <c r="B2714" s="15" t="s">
        <v>8557</v>
      </c>
      <c r="C2714" s="16" t="s">
        <v>8558</v>
      </c>
      <c r="D2714" s="15"/>
      <c r="E2714" s="15" t="s">
        <v>8559</v>
      </c>
      <c r="F2714" s="15"/>
      <c r="G2714" s="15" t="s">
        <v>91</v>
      </c>
      <c r="H2714" s="15" t="s">
        <v>174</v>
      </c>
      <c r="I2714" s="17">
        <f t="shared" si="18"/>
        <v>0</v>
      </c>
      <c r="J2714" s="17"/>
      <c r="K2714" s="17"/>
      <c r="L2714" s="17"/>
      <c r="M2714" s="17"/>
      <c r="N2714" s="17"/>
      <c r="O2714" s="17"/>
      <c r="P2714" s="17"/>
      <c r="Q2714" s="17"/>
      <c r="R2714" s="17"/>
      <c r="S2714" s="17"/>
      <c r="T2714" s="17"/>
      <c r="U2714" s="17"/>
      <c r="V2714" s="17"/>
      <c r="W2714" s="17"/>
      <c r="X2714" s="17"/>
      <c r="Y2714" s="17"/>
      <c r="Z2714" s="18">
        <f t="shared" si="1"/>
        <v>19</v>
      </c>
      <c r="AA2714" s="19"/>
      <c r="AB2714" s="19"/>
      <c r="AC2714" s="19"/>
      <c r="AD2714" s="19"/>
      <c r="AE2714" s="19"/>
      <c r="AF2714" s="19"/>
      <c r="AG2714" s="19">
        <v>19</v>
      </c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20">
        <f t="shared" si="3"/>
        <v>0</v>
      </c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1"/>
      <c r="BG2714" s="21"/>
      <c r="BH2714" s="21"/>
      <c r="BI2714" s="21"/>
      <c r="BJ2714" s="22">
        <f t="shared" si="21"/>
        <v>0</v>
      </c>
      <c r="BK2714" s="21"/>
      <c r="BL2714" s="21"/>
      <c r="BM2714" s="21"/>
      <c r="BN2714" s="23">
        <f t="shared" si="7"/>
        <v>0</v>
      </c>
      <c r="BO2714" s="23"/>
      <c r="BP2714" s="23"/>
      <c r="BQ2714" s="23"/>
      <c r="BR2714" s="23"/>
      <c r="BS2714" s="23"/>
      <c r="BT2714" s="23"/>
      <c r="BU2714" s="23"/>
      <c r="BV2714" s="23"/>
      <c r="BW2714" s="23"/>
      <c r="BX2714" s="23"/>
      <c r="BY2714" s="23"/>
      <c r="BZ2714" s="23"/>
      <c r="CA2714" s="23"/>
      <c r="CB2714" s="23"/>
      <c r="CC2714" s="23"/>
      <c r="CD2714" s="23"/>
      <c r="CE2714" s="23"/>
      <c r="CF2714" s="21">
        <f t="shared" si="9"/>
        <v>0</v>
      </c>
      <c r="CG2714" s="21"/>
      <c r="CH2714" s="21"/>
      <c r="CI2714" s="21"/>
      <c r="CJ2714" s="21"/>
      <c r="CK2714" s="21"/>
      <c r="CL2714" s="21"/>
      <c r="CM2714" s="21"/>
      <c r="CN2714" s="21"/>
      <c r="CO2714" s="21"/>
      <c r="CP2714" s="21"/>
      <c r="CQ2714" s="21"/>
      <c r="CR2714" s="21"/>
      <c r="CS2714" s="21"/>
      <c r="CT2714" s="21"/>
      <c r="CU2714" s="21"/>
      <c r="CV2714" s="21"/>
      <c r="CW2714" s="21"/>
      <c r="CX2714" s="23">
        <f t="shared" si="11"/>
        <v>0</v>
      </c>
      <c r="CY2714" s="23"/>
      <c r="CZ2714" s="23"/>
      <c r="DA2714" s="23"/>
      <c r="DB2714" s="23"/>
      <c r="DC2714" s="23"/>
      <c r="DD2714" s="23"/>
      <c r="DE2714" s="22">
        <f t="shared" si="13"/>
        <v>0</v>
      </c>
      <c r="DF2714" s="21"/>
      <c r="DG2714" s="21"/>
      <c r="DH2714" s="21"/>
      <c r="DI2714" s="21"/>
      <c r="DJ2714" s="21"/>
      <c r="DK2714" s="24">
        <f t="shared" si="15"/>
        <v>0</v>
      </c>
      <c r="DL2714" s="23"/>
      <c r="DM2714" s="23"/>
      <c r="DN2714" s="3"/>
      <c r="DO2714" s="3"/>
      <c r="DP2714" s="3"/>
      <c r="DQ2714" s="3"/>
      <c r="DR2714" s="3"/>
      <c r="DS2714" s="3"/>
      <c r="DT2714" s="3"/>
      <c r="DU2714" s="3"/>
      <c r="DV2714" s="3"/>
      <c r="DW2714" s="3"/>
      <c r="DX2714" s="3"/>
      <c r="DY2714" s="3"/>
      <c r="DZ2714" s="3"/>
      <c r="EA2714" s="3"/>
      <c r="EB2714" s="3"/>
      <c r="EC2714" s="3"/>
      <c r="ED2714" s="3"/>
      <c r="EE2714" s="3"/>
      <c r="EF2714" s="3"/>
      <c r="EG2714" s="3"/>
    </row>
    <row r="2715" spans="1:137" ht="15.75" customHeight="1">
      <c r="A2715" s="15" t="s">
        <v>8560</v>
      </c>
      <c r="B2715" s="15" t="s">
        <v>8561</v>
      </c>
      <c r="C2715" s="16">
        <v>28245223</v>
      </c>
      <c r="D2715" s="15"/>
      <c r="E2715" s="15" t="s">
        <v>8562</v>
      </c>
      <c r="F2715" s="15"/>
      <c r="G2715" s="15" t="s">
        <v>91</v>
      </c>
      <c r="H2715" s="15" t="s">
        <v>86</v>
      </c>
      <c r="I2715" s="17">
        <f t="shared" si="18"/>
        <v>0</v>
      </c>
      <c r="J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  <c r="U2715" s="17"/>
      <c r="V2715" s="17"/>
      <c r="W2715" s="17"/>
      <c r="X2715" s="17"/>
      <c r="Y2715" s="17"/>
      <c r="Z2715" s="18">
        <f t="shared" si="1"/>
        <v>19</v>
      </c>
      <c r="AA2715" s="19"/>
      <c r="AB2715" s="19"/>
      <c r="AC2715" s="19"/>
      <c r="AD2715" s="19"/>
      <c r="AE2715" s="19"/>
      <c r="AF2715" s="19"/>
      <c r="AG2715" s="19">
        <v>19</v>
      </c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20">
        <f t="shared" si="3"/>
        <v>0</v>
      </c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1"/>
      <c r="BG2715" s="21"/>
      <c r="BH2715" s="21"/>
      <c r="BI2715" s="21"/>
      <c r="BJ2715" s="22">
        <f t="shared" si="21"/>
        <v>0</v>
      </c>
      <c r="BK2715" s="21"/>
      <c r="BL2715" s="21"/>
      <c r="BM2715" s="21"/>
      <c r="BN2715" s="23">
        <f t="shared" si="7"/>
        <v>0</v>
      </c>
      <c r="BO2715" s="23"/>
      <c r="BP2715" s="23"/>
      <c r="BQ2715" s="23"/>
      <c r="BR2715" s="23"/>
      <c r="BS2715" s="23"/>
      <c r="BT2715" s="23"/>
      <c r="BU2715" s="23"/>
      <c r="BV2715" s="23"/>
      <c r="BW2715" s="23"/>
      <c r="BX2715" s="23"/>
      <c r="BY2715" s="23"/>
      <c r="BZ2715" s="23"/>
      <c r="CA2715" s="23"/>
      <c r="CB2715" s="23"/>
      <c r="CC2715" s="23"/>
      <c r="CD2715" s="23"/>
      <c r="CE2715" s="23"/>
      <c r="CF2715" s="21">
        <f t="shared" si="9"/>
        <v>0</v>
      </c>
      <c r="CG2715" s="21"/>
      <c r="CH2715" s="21"/>
      <c r="CI2715" s="21"/>
      <c r="CJ2715" s="21"/>
      <c r="CK2715" s="21"/>
      <c r="CL2715" s="21"/>
      <c r="CM2715" s="21"/>
      <c r="CN2715" s="21"/>
      <c r="CO2715" s="21"/>
      <c r="CP2715" s="21"/>
      <c r="CQ2715" s="21"/>
      <c r="CR2715" s="21"/>
      <c r="CS2715" s="21"/>
      <c r="CT2715" s="21"/>
      <c r="CU2715" s="21"/>
      <c r="CV2715" s="21"/>
      <c r="CW2715" s="21"/>
      <c r="CX2715" s="23">
        <f t="shared" si="11"/>
        <v>0</v>
      </c>
      <c r="CY2715" s="23"/>
      <c r="CZ2715" s="23"/>
      <c r="DA2715" s="23"/>
      <c r="DB2715" s="23"/>
      <c r="DC2715" s="23"/>
      <c r="DD2715" s="23"/>
      <c r="DE2715" s="22">
        <f t="shared" si="13"/>
        <v>0</v>
      </c>
      <c r="DF2715" s="21"/>
      <c r="DG2715" s="21"/>
      <c r="DH2715" s="21"/>
      <c r="DI2715" s="21"/>
      <c r="DJ2715" s="21"/>
      <c r="DK2715" s="24">
        <f t="shared" si="15"/>
        <v>0</v>
      </c>
      <c r="DL2715" s="23"/>
      <c r="DM2715" s="23"/>
      <c r="DN2715" s="3"/>
      <c r="DO2715" s="3"/>
      <c r="DP2715" s="3"/>
      <c r="DQ2715" s="3"/>
      <c r="DR2715" s="3"/>
      <c r="DS2715" s="3"/>
      <c r="DT2715" s="3"/>
      <c r="DU2715" s="3"/>
      <c r="DV2715" s="3"/>
      <c r="DW2715" s="3"/>
      <c r="DX2715" s="3"/>
      <c r="DY2715" s="3"/>
      <c r="DZ2715" s="3"/>
      <c r="EA2715" s="3"/>
      <c r="EB2715" s="3"/>
      <c r="EC2715" s="3"/>
      <c r="ED2715" s="3"/>
      <c r="EE2715" s="3"/>
      <c r="EF2715" s="3"/>
      <c r="EG2715" s="3"/>
    </row>
    <row r="2716" spans="1:137" ht="15.75" customHeight="1">
      <c r="A2716" s="15" t="s">
        <v>8563</v>
      </c>
      <c r="B2716" s="15" t="s">
        <v>8564</v>
      </c>
      <c r="C2716" s="16" t="s">
        <v>8565</v>
      </c>
      <c r="D2716" s="15"/>
      <c r="E2716" s="15" t="s">
        <v>8566</v>
      </c>
      <c r="F2716" s="15"/>
      <c r="G2716" s="15" t="s">
        <v>91</v>
      </c>
      <c r="H2716" s="15" t="s">
        <v>1171</v>
      </c>
      <c r="I2716" s="17">
        <f t="shared" si="18"/>
        <v>0</v>
      </c>
      <c r="J2716" s="17"/>
      <c r="K2716" s="17"/>
      <c r="L2716" s="17"/>
      <c r="M2716" s="17"/>
      <c r="N2716" s="17"/>
      <c r="O2716" s="17"/>
      <c r="P2716" s="17"/>
      <c r="Q2716" s="17"/>
      <c r="R2716" s="17"/>
      <c r="S2716" s="17"/>
      <c r="T2716" s="17"/>
      <c r="U2716" s="17"/>
      <c r="V2716" s="17"/>
      <c r="W2716" s="17"/>
      <c r="X2716" s="17"/>
      <c r="Y2716" s="17"/>
      <c r="Z2716" s="18">
        <f t="shared" si="1"/>
        <v>19</v>
      </c>
      <c r="AA2716" s="19"/>
      <c r="AB2716" s="19"/>
      <c r="AC2716" s="19"/>
      <c r="AD2716" s="19"/>
      <c r="AE2716" s="19"/>
      <c r="AF2716" s="19"/>
      <c r="AG2716" s="19">
        <v>19</v>
      </c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20">
        <f t="shared" si="3"/>
        <v>0</v>
      </c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1"/>
      <c r="BG2716" s="21"/>
      <c r="BH2716" s="21"/>
      <c r="BI2716" s="21"/>
      <c r="BJ2716" s="22">
        <f t="shared" si="21"/>
        <v>0</v>
      </c>
      <c r="BK2716" s="21"/>
      <c r="BL2716" s="21"/>
      <c r="BM2716" s="21"/>
      <c r="BN2716" s="23">
        <f t="shared" si="7"/>
        <v>0</v>
      </c>
      <c r="BO2716" s="23"/>
      <c r="BP2716" s="23"/>
      <c r="BQ2716" s="23"/>
      <c r="BR2716" s="23"/>
      <c r="BS2716" s="23"/>
      <c r="BT2716" s="23"/>
      <c r="BU2716" s="23"/>
      <c r="BV2716" s="23"/>
      <c r="BW2716" s="23"/>
      <c r="BX2716" s="23"/>
      <c r="BY2716" s="23"/>
      <c r="BZ2716" s="23"/>
      <c r="CA2716" s="23"/>
      <c r="CB2716" s="23"/>
      <c r="CC2716" s="23"/>
      <c r="CD2716" s="23"/>
      <c r="CE2716" s="23"/>
      <c r="CF2716" s="21">
        <f t="shared" si="9"/>
        <v>0</v>
      </c>
      <c r="CG2716" s="21"/>
      <c r="CH2716" s="21"/>
      <c r="CI2716" s="21"/>
      <c r="CJ2716" s="21"/>
      <c r="CK2716" s="21"/>
      <c r="CL2716" s="21"/>
      <c r="CM2716" s="21"/>
      <c r="CN2716" s="21"/>
      <c r="CO2716" s="21"/>
      <c r="CP2716" s="21"/>
      <c r="CQ2716" s="21"/>
      <c r="CR2716" s="21"/>
      <c r="CS2716" s="21"/>
      <c r="CT2716" s="21"/>
      <c r="CU2716" s="21"/>
      <c r="CV2716" s="21"/>
      <c r="CW2716" s="21"/>
      <c r="CX2716" s="23">
        <f t="shared" si="11"/>
        <v>0</v>
      </c>
      <c r="CY2716" s="23"/>
      <c r="CZ2716" s="23"/>
      <c r="DA2716" s="23"/>
      <c r="DB2716" s="23"/>
      <c r="DC2716" s="23"/>
      <c r="DD2716" s="23"/>
      <c r="DE2716" s="22">
        <f t="shared" si="13"/>
        <v>0</v>
      </c>
      <c r="DF2716" s="21"/>
      <c r="DG2716" s="21"/>
      <c r="DH2716" s="21"/>
      <c r="DI2716" s="21"/>
      <c r="DJ2716" s="21"/>
      <c r="DK2716" s="24">
        <f t="shared" si="15"/>
        <v>0</v>
      </c>
      <c r="DL2716" s="23"/>
      <c r="DM2716" s="23"/>
      <c r="DN2716" s="3"/>
      <c r="DO2716" s="3"/>
      <c r="DP2716" s="3"/>
      <c r="DQ2716" s="3"/>
      <c r="DR2716" s="3"/>
      <c r="DS2716" s="3"/>
      <c r="DT2716" s="3"/>
      <c r="DU2716" s="3"/>
      <c r="DV2716" s="3"/>
      <c r="DW2716" s="3"/>
      <c r="DX2716" s="3"/>
      <c r="DY2716" s="3"/>
      <c r="DZ2716" s="3"/>
      <c r="EA2716" s="3"/>
      <c r="EB2716" s="3"/>
      <c r="EC2716" s="3"/>
      <c r="ED2716" s="3"/>
      <c r="EE2716" s="3"/>
      <c r="EF2716" s="3"/>
      <c r="EG2716" s="3"/>
    </row>
    <row r="2717" spans="1:137" ht="15.75" customHeight="1">
      <c r="A2717" s="15" t="s">
        <v>8567</v>
      </c>
      <c r="B2717" s="15" t="s">
        <v>8568</v>
      </c>
      <c r="C2717" s="16">
        <v>86627741</v>
      </c>
      <c r="D2717" s="15"/>
      <c r="E2717" s="15" t="s">
        <v>8569</v>
      </c>
      <c r="F2717" s="15"/>
      <c r="G2717" s="15" t="s">
        <v>91</v>
      </c>
      <c r="H2717" s="15" t="s">
        <v>216</v>
      </c>
      <c r="I2717" s="17">
        <f t="shared" si="18"/>
        <v>0</v>
      </c>
      <c r="J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  <c r="U2717" s="17"/>
      <c r="V2717" s="17"/>
      <c r="W2717" s="17"/>
      <c r="X2717" s="17"/>
      <c r="Y2717" s="17"/>
      <c r="Z2717" s="18">
        <f t="shared" si="1"/>
        <v>19</v>
      </c>
      <c r="AA2717" s="19"/>
      <c r="AB2717" s="19"/>
      <c r="AC2717" s="19"/>
      <c r="AD2717" s="19"/>
      <c r="AE2717" s="19"/>
      <c r="AF2717" s="19"/>
      <c r="AG2717" s="19">
        <v>19</v>
      </c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20">
        <f t="shared" si="3"/>
        <v>0</v>
      </c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1"/>
      <c r="BG2717" s="21"/>
      <c r="BH2717" s="21"/>
      <c r="BI2717" s="21"/>
      <c r="BJ2717" s="22">
        <f t="shared" si="21"/>
        <v>0</v>
      </c>
      <c r="BK2717" s="21"/>
      <c r="BL2717" s="21"/>
      <c r="BM2717" s="21"/>
      <c r="BN2717" s="23">
        <f t="shared" si="7"/>
        <v>0</v>
      </c>
      <c r="BO2717" s="23"/>
      <c r="BP2717" s="23"/>
      <c r="BQ2717" s="23"/>
      <c r="BR2717" s="23"/>
      <c r="BS2717" s="23"/>
      <c r="BT2717" s="23"/>
      <c r="BU2717" s="23"/>
      <c r="BV2717" s="23"/>
      <c r="BW2717" s="23"/>
      <c r="BX2717" s="23"/>
      <c r="BY2717" s="23"/>
      <c r="BZ2717" s="23"/>
      <c r="CA2717" s="23"/>
      <c r="CB2717" s="23"/>
      <c r="CC2717" s="23"/>
      <c r="CD2717" s="23"/>
      <c r="CE2717" s="23"/>
      <c r="CF2717" s="21">
        <f t="shared" si="9"/>
        <v>0</v>
      </c>
      <c r="CG2717" s="21"/>
      <c r="CH2717" s="21"/>
      <c r="CI2717" s="21"/>
      <c r="CJ2717" s="21"/>
      <c r="CK2717" s="21"/>
      <c r="CL2717" s="21"/>
      <c r="CM2717" s="21"/>
      <c r="CN2717" s="21"/>
      <c r="CO2717" s="21"/>
      <c r="CP2717" s="21"/>
      <c r="CQ2717" s="21"/>
      <c r="CR2717" s="21"/>
      <c r="CS2717" s="21"/>
      <c r="CT2717" s="21"/>
      <c r="CU2717" s="21"/>
      <c r="CV2717" s="21"/>
      <c r="CW2717" s="21"/>
      <c r="CX2717" s="23">
        <f t="shared" si="11"/>
        <v>0</v>
      </c>
      <c r="CY2717" s="23"/>
      <c r="CZ2717" s="23"/>
      <c r="DA2717" s="23"/>
      <c r="DB2717" s="23"/>
      <c r="DC2717" s="23"/>
      <c r="DD2717" s="23"/>
      <c r="DE2717" s="22">
        <f t="shared" si="13"/>
        <v>0</v>
      </c>
      <c r="DF2717" s="21"/>
      <c r="DG2717" s="21"/>
      <c r="DH2717" s="21"/>
      <c r="DI2717" s="21"/>
      <c r="DJ2717" s="21"/>
      <c r="DK2717" s="24">
        <f t="shared" si="15"/>
        <v>0</v>
      </c>
      <c r="DL2717" s="23"/>
      <c r="DM2717" s="23"/>
      <c r="DN2717" s="3"/>
      <c r="DO2717" s="3"/>
      <c r="DP2717" s="3"/>
      <c r="DQ2717" s="3"/>
      <c r="DR2717" s="3"/>
      <c r="DS2717" s="3"/>
      <c r="DT2717" s="3"/>
      <c r="DU2717" s="3"/>
      <c r="DV2717" s="3"/>
      <c r="DW2717" s="3"/>
      <c r="DX2717" s="3"/>
      <c r="DY2717" s="3"/>
      <c r="DZ2717" s="3"/>
      <c r="EA2717" s="3"/>
      <c r="EB2717" s="3"/>
      <c r="EC2717" s="3"/>
      <c r="ED2717" s="3"/>
      <c r="EE2717" s="3"/>
      <c r="EF2717" s="3"/>
      <c r="EG2717" s="3"/>
    </row>
    <row r="2718" spans="1:137" ht="15.75" customHeight="1">
      <c r="A2718" s="15" t="s">
        <v>8570</v>
      </c>
      <c r="B2718" s="15" t="s">
        <v>8571</v>
      </c>
      <c r="C2718" s="16">
        <v>27382702</v>
      </c>
      <c r="D2718" s="15"/>
      <c r="E2718" s="15" t="s">
        <v>8572</v>
      </c>
      <c r="F2718" s="15"/>
      <c r="G2718" s="15" t="s">
        <v>91</v>
      </c>
      <c r="H2718" s="15" t="s">
        <v>718</v>
      </c>
      <c r="I2718" s="17">
        <f t="shared" si="18"/>
        <v>0</v>
      </c>
      <c r="J2718" s="17"/>
      <c r="K2718" s="17"/>
      <c r="L2718" s="17"/>
      <c r="M2718" s="17"/>
      <c r="N2718" s="17"/>
      <c r="O2718" s="17"/>
      <c r="P2718" s="17"/>
      <c r="Q2718" s="17"/>
      <c r="R2718" s="17"/>
      <c r="S2718" s="17"/>
      <c r="T2718" s="17"/>
      <c r="U2718" s="17"/>
      <c r="V2718" s="17"/>
      <c r="W2718" s="17"/>
      <c r="X2718" s="17"/>
      <c r="Y2718" s="17"/>
      <c r="Z2718" s="18">
        <f t="shared" si="1"/>
        <v>19</v>
      </c>
      <c r="AA2718" s="19"/>
      <c r="AB2718" s="19"/>
      <c r="AC2718" s="19"/>
      <c r="AD2718" s="19"/>
      <c r="AE2718" s="19"/>
      <c r="AF2718" s="19"/>
      <c r="AG2718" s="19">
        <v>19</v>
      </c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20">
        <f t="shared" si="3"/>
        <v>0</v>
      </c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1"/>
      <c r="BG2718" s="21"/>
      <c r="BH2718" s="21"/>
      <c r="BI2718" s="21"/>
      <c r="BJ2718" s="22">
        <f t="shared" si="21"/>
        <v>0</v>
      </c>
      <c r="BK2718" s="21"/>
      <c r="BL2718" s="21"/>
      <c r="BM2718" s="21"/>
      <c r="BN2718" s="23">
        <f t="shared" si="7"/>
        <v>0</v>
      </c>
      <c r="BO2718" s="23"/>
      <c r="BP2718" s="23"/>
      <c r="BQ2718" s="23"/>
      <c r="BR2718" s="23"/>
      <c r="BS2718" s="23"/>
      <c r="BT2718" s="23"/>
      <c r="BU2718" s="23"/>
      <c r="BV2718" s="23"/>
      <c r="BW2718" s="23"/>
      <c r="BX2718" s="23"/>
      <c r="BY2718" s="23"/>
      <c r="BZ2718" s="23"/>
      <c r="CA2718" s="23"/>
      <c r="CB2718" s="23"/>
      <c r="CC2718" s="23"/>
      <c r="CD2718" s="23"/>
      <c r="CE2718" s="23"/>
      <c r="CF2718" s="21">
        <f t="shared" si="9"/>
        <v>0</v>
      </c>
      <c r="CG2718" s="21"/>
      <c r="CH2718" s="21"/>
      <c r="CI2718" s="21"/>
      <c r="CJ2718" s="21"/>
      <c r="CK2718" s="21"/>
      <c r="CL2718" s="21"/>
      <c r="CM2718" s="21"/>
      <c r="CN2718" s="21"/>
      <c r="CO2718" s="21"/>
      <c r="CP2718" s="21"/>
      <c r="CQ2718" s="21"/>
      <c r="CR2718" s="21"/>
      <c r="CS2718" s="21"/>
      <c r="CT2718" s="21"/>
      <c r="CU2718" s="21"/>
      <c r="CV2718" s="21"/>
      <c r="CW2718" s="21"/>
      <c r="CX2718" s="23">
        <f t="shared" si="11"/>
        <v>0</v>
      </c>
      <c r="CY2718" s="23"/>
      <c r="CZ2718" s="23"/>
      <c r="DA2718" s="23"/>
      <c r="DB2718" s="23"/>
      <c r="DC2718" s="23"/>
      <c r="DD2718" s="23"/>
      <c r="DE2718" s="22">
        <f t="shared" si="13"/>
        <v>0</v>
      </c>
      <c r="DF2718" s="21"/>
      <c r="DG2718" s="21"/>
      <c r="DH2718" s="21"/>
      <c r="DI2718" s="21"/>
      <c r="DJ2718" s="21"/>
      <c r="DK2718" s="24">
        <f t="shared" si="15"/>
        <v>0</v>
      </c>
      <c r="DL2718" s="23"/>
      <c r="DM2718" s="23"/>
      <c r="DN2718" s="3"/>
      <c r="DO2718" s="3"/>
      <c r="DP2718" s="3"/>
      <c r="DQ2718" s="3"/>
      <c r="DR2718" s="3"/>
      <c r="DS2718" s="3"/>
      <c r="DT2718" s="3"/>
      <c r="DU2718" s="3"/>
      <c r="DV2718" s="3"/>
      <c r="DW2718" s="3"/>
      <c r="DX2718" s="3"/>
      <c r="DY2718" s="3"/>
      <c r="DZ2718" s="3"/>
      <c r="EA2718" s="3"/>
      <c r="EB2718" s="3"/>
      <c r="EC2718" s="3"/>
      <c r="ED2718" s="3"/>
      <c r="EE2718" s="3"/>
      <c r="EF2718" s="3"/>
      <c r="EG2718" s="3"/>
    </row>
    <row r="2719" spans="1:137" ht="15.75" customHeight="1">
      <c r="A2719" s="15" t="s">
        <v>8573</v>
      </c>
      <c r="B2719" s="15" t="s">
        <v>8574</v>
      </c>
      <c r="C2719" s="16">
        <v>44846291</v>
      </c>
      <c r="D2719" s="15"/>
      <c r="E2719" s="15" t="s">
        <v>8575</v>
      </c>
      <c r="F2719" s="15"/>
      <c r="G2719" s="15" t="s">
        <v>91</v>
      </c>
      <c r="H2719" s="15" t="s">
        <v>57</v>
      </c>
      <c r="I2719" s="17">
        <f t="shared" si="18"/>
        <v>0</v>
      </c>
      <c r="J2719" s="17"/>
      <c r="K2719" s="17"/>
      <c r="L2719" s="17"/>
      <c r="M2719" s="17"/>
      <c r="N2719" s="17"/>
      <c r="O2719" s="17"/>
      <c r="P2719" s="17"/>
      <c r="Q2719" s="17"/>
      <c r="R2719" s="17"/>
      <c r="S2719" s="17"/>
      <c r="T2719" s="17"/>
      <c r="U2719" s="17"/>
      <c r="V2719" s="17"/>
      <c r="W2719" s="17"/>
      <c r="X2719" s="17"/>
      <c r="Y2719" s="17"/>
      <c r="Z2719" s="18">
        <f t="shared" si="1"/>
        <v>19</v>
      </c>
      <c r="AA2719" s="19"/>
      <c r="AB2719" s="19"/>
      <c r="AC2719" s="19"/>
      <c r="AD2719" s="19"/>
      <c r="AE2719" s="19"/>
      <c r="AF2719" s="19"/>
      <c r="AG2719" s="19">
        <v>19</v>
      </c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20">
        <f t="shared" si="3"/>
        <v>0</v>
      </c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1"/>
      <c r="BG2719" s="21"/>
      <c r="BH2719" s="21"/>
      <c r="BI2719" s="21"/>
      <c r="BJ2719" s="22">
        <f t="shared" si="21"/>
        <v>0</v>
      </c>
      <c r="BK2719" s="21"/>
      <c r="BL2719" s="21"/>
      <c r="BM2719" s="21"/>
      <c r="BN2719" s="23">
        <f t="shared" si="7"/>
        <v>0</v>
      </c>
      <c r="BO2719" s="23"/>
      <c r="BP2719" s="23"/>
      <c r="BQ2719" s="23"/>
      <c r="BR2719" s="23"/>
      <c r="BS2719" s="23"/>
      <c r="BT2719" s="23"/>
      <c r="BU2719" s="23"/>
      <c r="BV2719" s="23"/>
      <c r="BW2719" s="23"/>
      <c r="BX2719" s="23"/>
      <c r="BY2719" s="23"/>
      <c r="BZ2719" s="23"/>
      <c r="CA2719" s="23"/>
      <c r="CB2719" s="23"/>
      <c r="CC2719" s="23"/>
      <c r="CD2719" s="23"/>
      <c r="CE2719" s="23"/>
      <c r="CF2719" s="21">
        <f t="shared" si="9"/>
        <v>0</v>
      </c>
      <c r="CG2719" s="21"/>
      <c r="CH2719" s="21"/>
      <c r="CI2719" s="21"/>
      <c r="CJ2719" s="21"/>
      <c r="CK2719" s="21"/>
      <c r="CL2719" s="21"/>
      <c r="CM2719" s="21"/>
      <c r="CN2719" s="21"/>
      <c r="CO2719" s="21"/>
      <c r="CP2719" s="21"/>
      <c r="CQ2719" s="21"/>
      <c r="CR2719" s="21"/>
      <c r="CS2719" s="21"/>
      <c r="CT2719" s="21"/>
      <c r="CU2719" s="21"/>
      <c r="CV2719" s="21"/>
      <c r="CW2719" s="21"/>
      <c r="CX2719" s="23">
        <f t="shared" si="11"/>
        <v>0</v>
      </c>
      <c r="CY2719" s="23"/>
      <c r="CZ2719" s="23"/>
      <c r="DA2719" s="23"/>
      <c r="DB2719" s="23"/>
      <c r="DC2719" s="23"/>
      <c r="DD2719" s="23"/>
      <c r="DE2719" s="22">
        <f t="shared" si="13"/>
        <v>0</v>
      </c>
      <c r="DF2719" s="21"/>
      <c r="DG2719" s="21"/>
      <c r="DH2719" s="21"/>
      <c r="DI2719" s="21"/>
      <c r="DJ2719" s="21"/>
      <c r="DK2719" s="24">
        <f t="shared" si="15"/>
        <v>0</v>
      </c>
      <c r="DL2719" s="23"/>
      <c r="DM2719" s="23"/>
      <c r="DN2719" s="3"/>
      <c r="DO2719" s="3"/>
      <c r="DP2719" s="3"/>
      <c r="DQ2719" s="3"/>
      <c r="DR2719" s="3"/>
      <c r="DS2719" s="3"/>
      <c r="DT2719" s="3"/>
      <c r="DU2719" s="3"/>
      <c r="DV2719" s="3"/>
      <c r="DW2719" s="3"/>
      <c r="DX2719" s="3"/>
      <c r="DY2719" s="3"/>
      <c r="DZ2719" s="3"/>
      <c r="EA2719" s="3"/>
      <c r="EB2719" s="3"/>
      <c r="EC2719" s="3"/>
      <c r="ED2719" s="3"/>
      <c r="EE2719" s="3"/>
      <c r="EF2719" s="3"/>
      <c r="EG2719" s="3"/>
    </row>
    <row r="2720" spans="1:137" ht="15.75" customHeight="1">
      <c r="A2720" s="15" t="s">
        <v>8576</v>
      </c>
      <c r="B2720" s="15" t="s">
        <v>8577</v>
      </c>
      <c r="C2720" s="16">
        <v>72557842</v>
      </c>
      <c r="D2720" s="15"/>
      <c r="E2720" s="15" t="s">
        <v>8578</v>
      </c>
      <c r="F2720" s="15"/>
      <c r="G2720" s="15" t="s">
        <v>91</v>
      </c>
      <c r="H2720" s="15" t="s">
        <v>150</v>
      </c>
      <c r="I2720" s="17">
        <f t="shared" si="18"/>
        <v>0</v>
      </c>
      <c r="J2720" s="17"/>
      <c r="K2720" s="17"/>
      <c r="L2720" s="17"/>
      <c r="M2720" s="17"/>
      <c r="N2720" s="17"/>
      <c r="O2720" s="17"/>
      <c r="P2720" s="17"/>
      <c r="Q2720" s="17"/>
      <c r="R2720" s="17"/>
      <c r="S2720" s="17"/>
      <c r="T2720" s="17"/>
      <c r="U2720" s="17"/>
      <c r="V2720" s="17"/>
      <c r="W2720" s="17"/>
      <c r="X2720" s="17"/>
      <c r="Y2720" s="17"/>
      <c r="Z2720" s="18">
        <f t="shared" si="1"/>
        <v>19</v>
      </c>
      <c r="AA2720" s="19"/>
      <c r="AB2720" s="19"/>
      <c r="AC2720" s="19"/>
      <c r="AD2720" s="19"/>
      <c r="AE2720" s="19"/>
      <c r="AF2720" s="19"/>
      <c r="AG2720" s="19">
        <v>19</v>
      </c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20">
        <f t="shared" si="3"/>
        <v>0</v>
      </c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1"/>
      <c r="BG2720" s="21"/>
      <c r="BH2720" s="21"/>
      <c r="BI2720" s="21"/>
      <c r="BJ2720" s="22">
        <f t="shared" si="21"/>
        <v>0</v>
      </c>
      <c r="BK2720" s="21"/>
      <c r="BL2720" s="21"/>
      <c r="BM2720" s="21"/>
      <c r="BN2720" s="23">
        <f t="shared" si="7"/>
        <v>0</v>
      </c>
      <c r="BO2720" s="23"/>
      <c r="BP2720" s="23"/>
      <c r="BQ2720" s="23"/>
      <c r="BR2720" s="23"/>
      <c r="BS2720" s="23"/>
      <c r="BT2720" s="23"/>
      <c r="BU2720" s="23"/>
      <c r="BV2720" s="23"/>
      <c r="BW2720" s="23"/>
      <c r="BX2720" s="23"/>
      <c r="BY2720" s="23"/>
      <c r="BZ2720" s="23"/>
      <c r="CA2720" s="23"/>
      <c r="CB2720" s="23"/>
      <c r="CC2720" s="23"/>
      <c r="CD2720" s="23"/>
      <c r="CE2720" s="23"/>
      <c r="CF2720" s="21">
        <f t="shared" si="9"/>
        <v>0</v>
      </c>
      <c r="CG2720" s="21"/>
      <c r="CH2720" s="21"/>
      <c r="CI2720" s="21"/>
      <c r="CJ2720" s="21"/>
      <c r="CK2720" s="21"/>
      <c r="CL2720" s="21"/>
      <c r="CM2720" s="21"/>
      <c r="CN2720" s="21"/>
      <c r="CO2720" s="21"/>
      <c r="CP2720" s="21"/>
      <c r="CQ2720" s="21"/>
      <c r="CR2720" s="21"/>
      <c r="CS2720" s="21"/>
      <c r="CT2720" s="21"/>
      <c r="CU2720" s="21"/>
      <c r="CV2720" s="21"/>
      <c r="CW2720" s="21"/>
      <c r="CX2720" s="23">
        <f t="shared" si="11"/>
        <v>0</v>
      </c>
      <c r="CY2720" s="23"/>
      <c r="CZ2720" s="23"/>
      <c r="DA2720" s="23"/>
      <c r="DB2720" s="23"/>
      <c r="DC2720" s="23"/>
      <c r="DD2720" s="23"/>
      <c r="DE2720" s="22">
        <f t="shared" si="13"/>
        <v>0</v>
      </c>
      <c r="DF2720" s="21"/>
      <c r="DG2720" s="21"/>
      <c r="DH2720" s="21"/>
      <c r="DI2720" s="21"/>
      <c r="DJ2720" s="21"/>
      <c r="DK2720" s="24">
        <f t="shared" si="15"/>
        <v>0</v>
      </c>
      <c r="DL2720" s="23"/>
      <c r="DM2720" s="23"/>
      <c r="DN2720" s="3"/>
      <c r="DO2720" s="3"/>
      <c r="DP2720" s="3"/>
      <c r="DQ2720" s="3"/>
      <c r="DR2720" s="3"/>
      <c r="DS2720" s="3"/>
      <c r="DT2720" s="3"/>
      <c r="DU2720" s="3"/>
      <c r="DV2720" s="3"/>
      <c r="DW2720" s="3"/>
      <c r="DX2720" s="3"/>
      <c r="DY2720" s="3"/>
      <c r="DZ2720" s="3"/>
      <c r="EA2720" s="3"/>
      <c r="EB2720" s="3"/>
      <c r="EC2720" s="3"/>
      <c r="ED2720" s="3"/>
      <c r="EE2720" s="3"/>
      <c r="EF2720" s="3"/>
      <c r="EG2720" s="3"/>
    </row>
    <row r="2721" spans="1:137" ht="15.75" customHeight="1">
      <c r="A2721" s="15" t="s">
        <v>8579</v>
      </c>
      <c r="B2721" s="15" t="s">
        <v>8580</v>
      </c>
      <c r="C2721" s="16" t="s">
        <v>8581</v>
      </c>
      <c r="D2721" s="15"/>
      <c r="E2721" s="15" t="s">
        <v>8582</v>
      </c>
      <c r="F2721" s="15"/>
      <c r="G2721" s="15" t="s">
        <v>142</v>
      </c>
      <c r="H2721" s="15" t="s">
        <v>86</v>
      </c>
      <c r="I2721" s="17">
        <f t="shared" si="18"/>
        <v>0</v>
      </c>
      <c r="J2721" s="17"/>
      <c r="K2721" s="17"/>
      <c r="L2721" s="17"/>
      <c r="M2721" s="17"/>
      <c r="N2721" s="17"/>
      <c r="O2721" s="17"/>
      <c r="P2721" s="17"/>
      <c r="Q2721" s="17"/>
      <c r="R2721" s="17"/>
      <c r="S2721" s="17"/>
      <c r="T2721" s="17"/>
      <c r="U2721" s="17"/>
      <c r="V2721" s="17"/>
      <c r="W2721" s="17"/>
      <c r="X2721" s="17"/>
      <c r="Y2721" s="17"/>
      <c r="Z2721" s="18">
        <f t="shared" si="1"/>
        <v>23</v>
      </c>
      <c r="AA2721" s="19"/>
      <c r="AB2721" s="19"/>
      <c r="AC2721" s="19"/>
      <c r="AD2721" s="19"/>
      <c r="AE2721" s="19"/>
      <c r="AF2721" s="19"/>
      <c r="AG2721" s="19">
        <v>23</v>
      </c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20">
        <f t="shared" si="3"/>
        <v>0</v>
      </c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1"/>
      <c r="BG2721" s="21"/>
      <c r="BH2721" s="21"/>
      <c r="BI2721" s="21"/>
      <c r="BJ2721" s="22">
        <f t="shared" si="21"/>
        <v>0</v>
      </c>
      <c r="BK2721" s="21"/>
      <c r="BL2721" s="21"/>
      <c r="BM2721" s="21"/>
      <c r="BN2721" s="23">
        <f t="shared" si="7"/>
        <v>0</v>
      </c>
      <c r="BO2721" s="23"/>
      <c r="BP2721" s="23"/>
      <c r="BQ2721" s="23"/>
      <c r="BR2721" s="23"/>
      <c r="BS2721" s="23"/>
      <c r="BT2721" s="23"/>
      <c r="BU2721" s="23"/>
      <c r="BV2721" s="23"/>
      <c r="BW2721" s="23"/>
      <c r="BX2721" s="23"/>
      <c r="BY2721" s="23"/>
      <c r="BZ2721" s="23"/>
      <c r="CA2721" s="23"/>
      <c r="CB2721" s="23"/>
      <c r="CC2721" s="23"/>
      <c r="CD2721" s="23"/>
      <c r="CE2721" s="23"/>
      <c r="CF2721" s="21">
        <f t="shared" si="9"/>
        <v>0</v>
      </c>
      <c r="CG2721" s="21"/>
      <c r="CH2721" s="21"/>
      <c r="CI2721" s="21"/>
      <c r="CJ2721" s="21"/>
      <c r="CK2721" s="21"/>
      <c r="CL2721" s="21"/>
      <c r="CM2721" s="21"/>
      <c r="CN2721" s="21"/>
      <c r="CO2721" s="21"/>
      <c r="CP2721" s="21"/>
      <c r="CQ2721" s="21"/>
      <c r="CR2721" s="21"/>
      <c r="CS2721" s="21"/>
      <c r="CT2721" s="21"/>
      <c r="CU2721" s="21"/>
      <c r="CV2721" s="21"/>
      <c r="CW2721" s="21"/>
      <c r="CX2721" s="23">
        <f t="shared" si="11"/>
        <v>0</v>
      </c>
      <c r="CY2721" s="23"/>
      <c r="CZ2721" s="23"/>
      <c r="DA2721" s="23"/>
      <c r="DB2721" s="23"/>
      <c r="DC2721" s="23"/>
      <c r="DD2721" s="23"/>
      <c r="DE2721" s="22">
        <f t="shared" si="13"/>
        <v>0</v>
      </c>
      <c r="DF2721" s="21"/>
      <c r="DG2721" s="21"/>
      <c r="DH2721" s="21"/>
      <c r="DI2721" s="21"/>
      <c r="DJ2721" s="21"/>
      <c r="DK2721" s="24">
        <f t="shared" si="15"/>
        <v>0</v>
      </c>
      <c r="DL2721" s="23"/>
      <c r="DM2721" s="23"/>
      <c r="DN2721" s="3"/>
      <c r="DO2721" s="3"/>
      <c r="DP2721" s="3"/>
      <c r="DQ2721" s="3"/>
      <c r="DR2721" s="3"/>
      <c r="DS2721" s="3"/>
      <c r="DT2721" s="3"/>
      <c r="DU2721" s="3"/>
      <c r="DV2721" s="3"/>
      <c r="DW2721" s="3"/>
      <c r="DX2721" s="3"/>
      <c r="DY2721" s="3"/>
      <c r="DZ2721" s="3"/>
      <c r="EA2721" s="3"/>
      <c r="EB2721" s="3"/>
      <c r="EC2721" s="3"/>
      <c r="ED2721" s="3"/>
      <c r="EE2721" s="3"/>
      <c r="EF2721" s="3"/>
      <c r="EG2721" s="3"/>
    </row>
    <row r="2722" spans="1:137" ht="15.75" customHeight="1">
      <c r="A2722" s="15" t="s">
        <v>8583</v>
      </c>
      <c r="B2722" s="15" t="s">
        <v>8584</v>
      </c>
      <c r="C2722" s="16"/>
      <c r="D2722" s="15"/>
      <c r="E2722" s="15"/>
      <c r="F2722" s="15"/>
      <c r="G2722" s="15" t="s">
        <v>91</v>
      </c>
      <c r="H2722" s="15" t="s">
        <v>216</v>
      </c>
      <c r="I2722" s="17">
        <f t="shared" si="18"/>
        <v>0</v>
      </c>
      <c r="J2722" s="17"/>
      <c r="K2722" s="17"/>
      <c r="L2722" s="17"/>
      <c r="M2722" s="17"/>
      <c r="N2722" s="17"/>
      <c r="O2722" s="17"/>
      <c r="P2722" s="17"/>
      <c r="Q2722" s="17"/>
      <c r="R2722" s="17"/>
      <c r="S2722" s="17"/>
      <c r="T2722" s="17"/>
      <c r="U2722" s="17"/>
      <c r="V2722" s="17"/>
      <c r="W2722" s="17"/>
      <c r="X2722" s="17"/>
      <c r="Y2722" s="17"/>
      <c r="Z2722" s="18">
        <f t="shared" si="1"/>
        <v>8</v>
      </c>
      <c r="AA2722" s="19"/>
      <c r="AB2722" s="19"/>
      <c r="AC2722" s="19"/>
      <c r="AD2722" s="19"/>
      <c r="AE2722" s="19"/>
      <c r="AF2722" s="19"/>
      <c r="AG2722" s="19"/>
      <c r="AH2722" s="19">
        <v>8</v>
      </c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20">
        <f t="shared" si="3"/>
        <v>0</v>
      </c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1"/>
      <c r="BG2722" s="21"/>
      <c r="BH2722" s="21"/>
      <c r="BI2722" s="21"/>
      <c r="BJ2722" s="22">
        <f t="shared" si="21"/>
        <v>0</v>
      </c>
      <c r="BK2722" s="21"/>
      <c r="BL2722" s="21"/>
      <c r="BM2722" s="21"/>
      <c r="BN2722" s="23">
        <f t="shared" si="7"/>
        <v>0</v>
      </c>
      <c r="BO2722" s="23"/>
      <c r="BP2722" s="23"/>
      <c r="BQ2722" s="23"/>
      <c r="BR2722" s="23"/>
      <c r="BS2722" s="23"/>
      <c r="BT2722" s="23"/>
      <c r="BU2722" s="23"/>
      <c r="BV2722" s="23"/>
      <c r="BW2722" s="23"/>
      <c r="BX2722" s="23"/>
      <c r="BY2722" s="23"/>
      <c r="BZ2722" s="23"/>
      <c r="CA2722" s="23"/>
      <c r="CB2722" s="23"/>
      <c r="CC2722" s="23"/>
      <c r="CD2722" s="23"/>
      <c r="CE2722" s="23"/>
      <c r="CF2722" s="21">
        <f t="shared" si="9"/>
        <v>0</v>
      </c>
      <c r="CG2722" s="21"/>
      <c r="CH2722" s="21"/>
      <c r="CI2722" s="21"/>
      <c r="CJ2722" s="21"/>
      <c r="CK2722" s="21"/>
      <c r="CL2722" s="21"/>
      <c r="CM2722" s="21"/>
      <c r="CN2722" s="21"/>
      <c r="CO2722" s="21"/>
      <c r="CP2722" s="21"/>
      <c r="CQ2722" s="21"/>
      <c r="CR2722" s="21"/>
      <c r="CS2722" s="21"/>
      <c r="CT2722" s="21"/>
      <c r="CU2722" s="21"/>
      <c r="CV2722" s="21"/>
      <c r="CW2722" s="21"/>
      <c r="CX2722" s="23">
        <f t="shared" si="11"/>
        <v>0</v>
      </c>
      <c r="CY2722" s="23"/>
      <c r="CZ2722" s="23"/>
      <c r="DA2722" s="23"/>
      <c r="DB2722" s="23"/>
      <c r="DC2722" s="23"/>
      <c r="DD2722" s="23"/>
      <c r="DE2722" s="22">
        <f t="shared" si="13"/>
        <v>0</v>
      </c>
      <c r="DF2722" s="21"/>
      <c r="DG2722" s="21"/>
      <c r="DH2722" s="21"/>
      <c r="DI2722" s="21"/>
      <c r="DJ2722" s="21"/>
      <c r="DK2722" s="24">
        <f t="shared" si="15"/>
        <v>0</v>
      </c>
      <c r="DL2722" s="23"/>
      <c r="DM2722" s="23"/>
      <c r="DN2722" s="3"/>
      <c r="DO2722" s="3"/>
      <c r="DP2722" s="3"/>
      <c r="DQ2722" s="3"/>
      <c r="DR2722" s="3"/>
      <c r="DS2722" s="3"/>
      <c r="DT2722" s="3"/>
      <c r="DU2722" s="3"/>
      <c r="DV2722" s="3"/>
      <c r="DW2722" s="3"/>
      <c r="DX2722" s="3"/>
      <c r="DY2722" s="3"/>
      <c r="DZ2722" s="3"/>
      <c r="EA2722" s="3"/>
      <c r="EB2722" s="3"/>
      <c r="EC2722" s="3"/>
      <c r="ED2722" s="3"/>
      <c r="EE2722" s="3"/>
      <c r="EF2722" s="3"/>
      <c r="EG2722" s="3"/>
    </row>
    <row r="2723" spans="1:137" ht="15.75" customHeight="1">
      <c r="A2723" s="15" t="s">
        <v>8585</v>
      </c>
      <c r="B2723" s="15" t="s">
        <v>8586</v>
      </c>
      <c r="C2723" s="16">
        <v>62931270</v>
      </c>
      <c r="D2723" s="15">
        <v>739244776</v>
      </c>
      <c r="E2723" s="15" t="s">
        <v>8587</v>
      </c>
      <c r="F2723" s="15"/>
      <c r="G2723" s="15" t="s">
        <v>56</v>
      </c>
      <c r="H2723" s="15" t="s">
        <v>496</v>
      </c>
      <c r="I2723" s="17">
        <f t="shared" si="18"/>
        <v>0</v>
      </c>
      <c r="J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  <c r="U2723" s="17"/>
      <c r="V2723" s="17"/>
      <c r="W2723" s="17"/>
      <c r="X2723" s="17"/>
      <c r="Y2723" s="17"/>
      <c r="Z2723" s="18">
        <f t="shared" si="1"/>
        <v>350</v>
      </c>
      <c r="AA2723" s="19"/>
      <c r="AB2723" s="19"/>
      <c r="AC2723" s="19"/>
      <c r="AD2723" s="19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>
        <v>350</v>
      </c>
      <c r="AP2723" s="19"/>
      <c r="AQ2723" s="19"/>
      <c r="AR2723" s="20">
        <f t="shared" si="3"/>
        <v>350</v>
      </c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1"/>
      <c r="BG2723" s="21">
        <v>350</v>
      </c>
      <c r="BH2723" s="21"/>
      <c r="BI2723" s="21"/>
      <c r="BJ2723" s="22">
        <f t="shared" si="21"/>
        <v>0</v>
      </c>
      <c r="BK2723" s="21"/>
      <c r="BL2723" s="21"/>
      <c r="BM2723" s="21"/>
      <c r="BN2723" s="23">
        <f t="shared" si="7"/>
        <v>0</v>
      </c>
      <c r="BO2723" s="23"/>
      <c r="BP2723" s="23"/>
      <c r="BQ2723" s="23"/>
      <c r="BR2723" s="23"/>
      <c r="BS2723" s="23"/>
      <c r="BT2723" s="23"/>
      <c r="BU2723" s="23"/>
      <c r="BV2723" s="23"/>
      <c r="BW2723" s="23"/>
      <c r="BX2723" s="23"/>
      <c r="BY2723" s="23"/>
      <c r="BZ2723" s="23"/>
      <c r="CA2723" s="23"/>
      <c r="CB2723" s="23"/>
      <c r="CC2723" s="23"/>
      <c r="CD2723" s="23"/>
      <c r="CE2723" s="23"/>
      <c r="CF2723" s="21">
        <f t="shared" si="9"/>
        <v>1000</v>
      </c>
      <c r="CG2723" s="21"/>
      <c r="CH2723" s="21"/>
      <c r="CI2723" s="21"/>
      <c r="CJ2723" s="21"/>
      <c r="CK2723" s="21"/>
      <c r="CL2723" s="21"/>
      <c r="CM2723" s="21"/>
      <c r="CN2723" s="21"/>
      <c r="CO2723" s="21"/>
      <c r="CP2723" s="21"/>
      <c r="CQ2723" s="21"/>
      <c r="CR2723" s="21"/>
      <c r="CS2723" s="21"/>
      <c r="CT2723" s="21"/>
      <c r="CU2723" s="21">
        <v>1000</v>
      </c>
      <c r="CV2723" s="21"/>
      <c r="CW2723" s="21"/>
      <c r="CX2723" s="23">
        <f t="shared" si="11"/>
        <v>50</v>
      </c>
      <c r="CY2723" s="23"/>
      <c r="CZ2723" s="23"/>
      <c r="DA2723" s="23"/>
      <c r="DB2723" s="23">
        <v>50</v>
      </c>
      <c r="DC2723" s="23"/>
      <c r="DD2723" s="23"/>
      <c r="DE2723" s="22">
        <f t="shared" si="13"/>
        <v>30</v>
      </c>
      <c r="DF2723" s="21"/>
      <c r="DG2723" s="21"/>
      <c r="DH2723" s="21"/>
      <c r="DI2723" s="21">
        <v>30</v>
      </c>
      <c r="DJ2723" s="21"/>
      <c r="DK2723" s="24">
        <f t="shared" si="15"/>
        <v>10</v>
      </c>
      <c r="DL2723" s="23">
        <v>10</v>
      </c>
      <c r="DM2723" s="23"/>
      <c r="DN2723" s="3"/>
      <c r="DO2723" s="3"/>
      <c r="DP2723" s="3"/>
      <c r="DQ2723" s="3"/>
      <c r="DR2723" s="3"/>
      <c r="DS2723" s="3"/>
      <c r="DT2723" s="3"/>
      <c r="DU2723" s="3"/>
      <c r="DV2723" s="3"/>
      <c r="DW2723" s="3"/>
      <c r="DX2723" s="3"/>
      <c r="DY2723" s="3"/>
      <c r="DZ2723" s="3"/>
      <c r="EA2723" s="3"/>
      <c r="EB2723" s="3"/>
      <c r="EC2723" s="3"/>
      <c r="ED2723" s="3"/>
      <c r="EE2723" s="3"/>
      <c r="EF2723" s="3"/>
      <c r="EG2723" s="3"/>
    </row>
    <row r="2724" spans="1:137" ht="15.75" customHeight="1">
      <c r="A2724" s="15" t="s">
        <v>8588</v>
      </c>
      <c r="B2724" s="15" t="s">
        <v>8589</v>
      </c>
      <c r="C2724" s="16">
        <v>27656535</v>
      </c>
      <c r="D2724" s="15">
        <v>724372112</v>
      </c>
      <c r="E2724" s="15" t="s">
        <v>8590</v>
      </c>
      <c r="F2724" s="15"/>
      <c r="G2724" s="15" t="s">
        <v>56</v>
      </c>
      <c r="H2724" s="15" t="s">
        <v>8591</v>
      </c>
      <c r="I2724" s="17">
        <f t="shared" si="18"/>
        <v>0</v>
      </c>
      <c r="J2724" s="17"/>
      <c r="K2724" s="17"/>
      <c r="L2724" s="17"/>
      <c r="M2724" s="17"/>
      <c r="N2724" s="17"/>
      <c r="O2724" s="17"/>
      <c r="P2724" s="17"/>
      <c r="Q2724" s="17"/>
      <c r="R2724" s="17"/>
      <c r="S2724" s="17"/>
      <c r="T2724" s="17"/>
      <c r="U2724" s="17"/>
      <c r="V2724" s="17"/>
      <c r="W2724" s="17"/>
      <c r="X2724" s="17"/>
      <c r="Y2724" s="17"/>
      <c r="Z2724" s="18">
        <f t="shared" si="1"/>
        <v>350</v>
      </c>
      <c r="AA2724" s="19"/>
      <c r="AB2724" s="19"/>
      <c r="AC2724" s="19"/>
      <c r="AD2724" s="19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>
        <v>350</v>
      </c>
      <c r="AP2724" s="19"/>
      <c r="AQ2724" s="19"/>
      <c r="AR2724" s="20">
        <f t="shared" si="3"/>
        <v>350</v>
      </c>
      <c r="AS2724" s="21"/>
      <c r="AT2724" s="21"/>
      <c r="AU2724" s="21"/>
      <c r="AV2724" s="21"/>
      <c r="AW2724" s="21"/>
      <c r="AX2724" s="21"/>
      <c r="AY2724" s="21"/>
      <c r="AZ2724" s="21"/>
      <c r="BA2724" s="21"/>
      <c r="BB2724" s="21"/>
      <c r="BC2724" s="21"/>
      <c r="BD2724" s="21"/>
      <c r="BE2724" s="21"/>
      <c r="BF2724" s="21"/>
      <c r="BG2724" s="21">
        <v>350</v>
      </c>
      <c r="BH2724" s="21"/>
      <c r="BI2724" s="21"/>
      <c r="BJ2724" s="22">
        <f t="shared" si="21"/>
        <v>0</v>
      </c>
      <c r="BK2724" s="21"/>
      <c r="BL2724" s="21"/>
      <c r="BM2724" s="21"/>
      <c r="BN2724" s="23">
        <f t="shared" si="7"/>
        <v>0</v>
      </c>
      <c r="BO2724" s="23"/>
      <c r="BP2724" s="23"/>
      <c r="BQ2724" s="23"/>
      <c r="BR2724" s="23"/>
      <c r="BS2724" s="23"/>
      <c r="BT2724" s="23"/>
      <c r="BU2724" s="23"/>
      <c r="BV2724" s="23"/>
      <c r="BW2724" s="23"/>
      <c r="BX2724" s="23"/>
      <c r="BY2724" s="23"/>
      <c r="BZ2724" s="23"/>
      <c r="CA2724" s="23"/>
      <c r="CB2724" s="23"/>
      <c r="CC2724" s="23"/>
      <c r="CD2724" s="23"/>
      <c r="CE2724" s="23"/>
      <c r="CF2724" s="21">
        <f t="shared" si="9"/>
        <v>1000</v>
      </c>
      <c r="CG2724" s="21"/>
      <c r="CH2724" s="21"/>
      <c r="CI2724" s="21"/>
      <c r="CJ2724" s="21"/>
      <c r="CK2724" s="21"/>
      <c r="CL2724" s="21"/>
      <c r="CM2724" s="21"/>
      <c r="CN2724" s="21"/>
      <c r="CO2724" s="21"/>
      <c r="CP2724" s="21"/>
      <c r="CQ2724" s="21"/>
      <c r="CR2724" s="21"/>
      <c r="CS2724" s="21"/>
      <c r="CT2724" s="21"/>
      <c r="CU2724" s="21">
        <v>1000</v>
      </c>
      <c r="CV2724" s="21"/>
      <c r="CW2724" s="21"/>
      <c r="CX2724" s="23">
        <f t="shared" si="11"/>
        <v>50</v>
      </c>
      <c r="CY2724" s="23"/>
      <c r="CZ2724" s="23"/>
      <c r="DA2724" s="23"/>
      <c r="DB2724" s="23">
        <v>50</v>
      </c>
      <c r="DC2724" s="23"/>
      <c r="DD2724" s="23"/>
      <c r="DE2724" s="22">
        <f t="shared" si="13"/>
        <v>0</v>
      </c>
      <c r="DF2724" s="21"/>
      <c r="DG2724" s="21"/>
      <c r="DH2724" s="21"/>
      <c r="DI2724" s="21"/>
      <c r="DJ2724" s="21"/>
      <c r="DK2724" s="24">
        <f t="shared" si="15"/>
        <v>10</v>
      </c>
      <c r="DL2724" s="23">
        <v>10</v>
      </c>
      <c r="DM2724" s="23"/>
      <c r="DN2724" s="3"/>
      <c r="DO2724" s="3"/>
      <c r="DP2724" s="3"/>
      <c r="DQ2724" s="3"/>
      <c r="DR2724" s="3"/>
      <c r="DS2724" s="3"/>
      <c r="DT2724" s="3"/>
      <c r="DU2724" s="3"/>
      <c r="DV2724" s="3"/>
      <c r="DW2724" s="3"/>
      <c r="DX2724" s="3"/>
      <c r="DY2724" s="3"/>
      <c r="DZ2724" s="3"/>
      <c r="EA2724" s="3"/>
      <c r="EB2724" s="3"/>
      <c r="EC2724" s="3"/>
      <c r="ED2724" s="3"/>
      <c r="EE2724" s="3"/>
      <c r="EF2724" s="3"/>
      <c r="EG2724" s="3"/>
    </row>
    <row r="2725" spans="1:137" ht="15.75" customHeight="1">
      <c r="A2725" s="15" t="s">
        <v>8592</v>
      </c>
      <c r="B2725" s="15" t="s">
        <v>8593</v>
      </c>
      <c r="C2725" s="16">
        <v>68405162</v>
      </c>
      <c r="D2725" s="15">
        <v>778529295</v>
      </c>
      <c r="E2725" s="15" t="s">
        <v>8594</v>
      </c>
      <c r="F2725" s="15"/>
      <c r="G2725" s="15" t="s">
        <v>56</v>
      </c>
      <c r="H2725" s="15" t="s">
        <v>72</v>
      </c>
      <c r="I2725" s="17">
        <f t="shared" si="18"/>
        <v>0</v>
      </c>
      <c r="J2725" s="17"/>
      <c r="K2725" s="17"/>
      <c r="L2725" s="17"/>
      <c r="M2725" s="17"/>
      <c r="N2725" s="17"/>
      <c r="O2725" s="17"/>
      <c r="P2725" s="17"/>
      <c r="Q2725" s="17"/>
      <c r="R2725" s="17"/>
      <c r="S2725" s="17"/>
      <c r="T2725" s="17"/>
      <c r="U2725" s="17"/>
      <c r="V2725" s="17"/>
      <c r="W2725" s="17"/>
      <c r="X2725" s="17"/>
      <c r="Y2725" s="17"/>
      <c r="Z2725" s="18">
        <f t="shared" si="1"/>
        <v>350</v>
      </c>
      <c r="AA2725" s="19"/>
      <c r="AB2725" s="19"/>
      <c r="AC2725" s="19"/>
      <c r="AD2725" s="19"/>
      <c r="AE2725" s="19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>
        <v>350</v>
      </c>
      <c r="AP2725" s="19"/>
      <c r="AQ2725" s="19"/>
      <c r="AR2725" s="20">
        <f t="shared" si="3"/>
        <v>350</v>
      </c>
      <c r="AS2725" s="21"/>
      <c r="AT2725" s="21"/>
      <c r="AU2725" s="21"/>
      <c r="AV2725" s="21"/>
      <c r="AW2725" s="21"/>
      <c r="AX2725" s="21"/>
      <c r="AY2725" s="21"/>
      <c r="AZ2725" s="21"/>
      <c r="BA2725" s="21"/>
      <c r="BB2725" s="21"/>
      <c r="BC2725" s="21"/>
      <c r="BD2725" s="21"/>
      <c r="BE2725" s="21"/>
      <c r="BF2725" s="21"/>
      <c r="BG2725" s="21">
        <v>350</v>
      </c>
      <c r="BH2725" s="21"/>
      <c r="BI2725" s="21"/>
      <c r="BJ2725" s="22">
        <f t="shared" si="21"/>
        <v>0</v>
      </c>
      <c r="BK2725" s="21"/>
      <c r="BL2725" s="21"/>
      <c r="BM2725" s="21"/>
      <c r="BN2725" s="23">
        <f t="shared" si="7"/>
        <v>0</v>
      </c>
      <c r="BO2725" s="23"/>
      <c r="BP2725" s="23"/>
      <c r="BQ2725" s="23"/>
      <c r="BR2725" s="23"/>
      <c r="BS2725" s="23"/>
      <c r="BT2725" s="23"/>
      <c r="BU2725" s="23"/>
      <c r="BV2725" s="23"/>
      <c r="BW2725" s="23"/>
      <c r="BX2725" s="23"/>
      <c r="BY2725" s="23"/>
      <c r="BZ2725" s="23"/>
      <c r="CA2725" s="23"/>
      <c r="CB2725" s="23"/>
      <c r="CC2725" s="23"/>
      <c r="CD2725" s="23"/>
      <c r="CE2725" s="23"/>
      <c r="CF2725" s="21">
        <f t="shared" si="9"/>
        <v>1000</v>
      </c>
      <c r="CG2725" s="21"/>
      <c r="CH2725" s="21"/>
      <c r="CI2725" s="21"/>
      <c r="CJ2725" s="21"/>
      <c r="CK2725" s="21"/>
      <c r="CL2725" s="21"/>
      <c r="CM2725" s="21"/>
      <c r="CN2725" s="21"/>
      <c r="CO2725" s="21"/>
      <c r="CP2725" s="21"/>
      <c r="CQ2725" s="21"/>
      <c r="CR2725" s="21"/>
      <c r="CS2725" s="21"/>
      <c r="CT2725" s="21"/>
      <c r="CU2725" s="21">
        <v>1000</v>
      </c>
      <c r="CV2725" s="21"/>
      <c r="CW2725" s="21"/>
      <c r="CX2725" s="23">
        <f t="shared" si="11"/>
        <v>50</v>
      </c>
      <c r="CY2725" s="23"/>
      <c r="CZ2725" s="23"/>
      <c r="DA2725" s="23"/>
      <c r="DB2725" s="23">
        <v>50</v>
      </c>
      <c r="DC2725" s="23"/>
      <c r="DD2725" s="23"/>
      <c r="DE2725" s="22">
        <f t="shared" si="13"/>
        <v>30</v>
      </c>
      <c r="DF2725" s="21"/>
      <c r="DG2725" s="21"/>
      <c r="DH2725" s="21"/>
      <c r="DI2725" s="21">
        <v>30</v>
      </c>
      <c r="DJ2725" s="21"/>
      <c r="DK2725" s="24">
        <f t="shared" si="15"/>
        <v>10</v>
      </c>
      <c r="DL2725" s="23">
        <v>10</v>
      </c>
      <c r="DM2725" s="23"/>
      <c r="DN2725" s="3"/>
      <c r="DO2725" s="3"/>
      <c r="DP2725" s="3"/>
      <c r="DQ2725" s="3"/>
      <c r="DR2725" s="3"/>
      <c r="DS2725" s="3"/>
      <c r="DT2725" s="3"/>
      <c r="DU2725" s="3"/>
      <c r="DV2725" s="3"/>
      <c r="DW2725" s="3"/>
      <c r="DX2725" s="3"/>
      <c r="DY2725" s="3"/>
      <c r="DZ2725" s="3"/>
      <c r="EA2725" s="3"/>
      <c r="EB2725" s="3"/>
      <c r="EC2725" s="3"/>
      <c r="ED2725" s="3"/>
      <c r="EE2725" s="3"/>
      <c r="EF2725" s="3"/>
      <c r="EG2725" s="3"/>
    </row>
    <row r="2726" spans="1:137" ht="15.75" customHeight="1">
      <c r="A2726" s="15" t="s">
        <v>8595</v>
      </c>
      <c r="B2726" s="15" t="s">
        <v>273</v>
      </c>
      <c r="C2726" s="16">
        <v>28511298</v>
      </c>
      <c r="D2726" s="15"/>
      <c r="E2726" s="15" t="s">
        <v>8596</v>
      </c>
      <c r="F2726" s="15"/>
      <c r="G2726" s="15" t="s">
        <v>142</v>
      </c>
      <c r="H2726" s="15" t="s">
        <v>158</v>
      </c>
      <c r="I2726" s="17">
        <f t="shared" si="18"/>
        <v>0</v>
      </c>
      <c r="J2726" s="17"/>
      <c r="K2726" s="17"/>
      <c r="L2726" s="17"/>
      <c r="M2726" s="17"/>
      <c r="N2726" s="17"/>
      <c r="O2726" s="17"/>
      <c r="P2726" s="17"/>
      <c r="Q2726" s="17"/>
      <c r="R2726" s="17"/>
      <c r="S2726" s="17"/>
      <c r="T2726" s="17"/>
      <c r="U2726" s="17"/>
      <c r="V2726" s="17"/>
      <c r="W2726" s="17"/>
      <c r="X2726" s="17"/>
      <c r="Y2726" s="17"/>
      <c r="Z2726" s="18">
        <f t="shared" si="1"/>
        <v>23</v>
      </c>
      <c r="AA2726" s="19"/>
      <c r="AB2726" s="19"/>
      <c r="AC2726" s="19"/>
      <c r="AD2726" s="19"/>
      <c r="AE2726" s="19"/>
      <c r="AF2726" s="19"/>
      <c r="AG2726" s="19">
        <v>23</v>
      </c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20">
        <f t="shared" si="3"/>
        <v>0</v>
      </c>
      <c r="AS2726" s="21"/>
      <c r="AT2726" s="21"/>
      <c r="AU2726" s="21"/>
      <c r="AV2726" s="21"/>
      <c r="AW2726" s="21"/>
      <c r="AX2726" s="21"/>
      <c r="AY2726" s="21"/>
      <c r="AZ2726" s="21"/>
      <c r="BA2726" s="21"/>
      <c r="BB2726" s="21"/>
      <c r="BC2726" s="21"/>
      <c r="BD2726" s="21"/>
      <c r="BE2726" s="21"/>
      <c r="BF2726" s="21"/>
      <c r="BG2726" s="21"/>
      <c r="BH2726" s="21"/>
      <c r="BI2726" s="21"/>
      <c r="BJ2726" s="22">
        <f t="shared" si="21"/>
        <v>0</v>
      </c>
      <c r="BK2726" s="21"/>
      <c r="BL2726" s="21"/>
      <c r="BM2726" s="21"/>
      <c r="BN2726" s="23">
        <f t="shared" si="7"/>
        <v>0</v>
      </c>
      <c r="BO2726" s="23"/>
      <c r="BP2726" s="23"/>
      <c r="BQ2726" s="23"/>
      <c r="BR2726" s="23"/>
      <c r="BS2726" s="23"/>
      <c r="BT2726" s="23"/>
      <c r="BU2726" s="23"/>
      <c r="BV2726" s="23"/>
      <c r="BW2726" s="23"/>
      <c r="BX2726" s="23"/>
      <c r="BY2726" s="23"/>
      <c r="BZ2726" s="23"/>
      <c r="CA2726" s="23"/>
      <c r="CB2726" s="23"/>
      <c r="CC2726" s="23"/>
      <c r="CD2726" s="23"/>
      <c r="CE2726" s="23"/>
      <c r="CF2726" s="21">
        <f t="shared" si="9"/>
        <v>0</v>
      </c>
      <c r="CG2726" s="21"/>
      <c r="CH2726" s="21"/>
      <c r="CI2726" s="21"/>
      <c r="CJ2726" s="21"/>
      <c r="CK2726" s="21"/>
      <c r="CL2726" s="21"/>
      <c r="CM2726" s="21"/>
      <c r="CN2726" s="21"/>
      <c r="CO2726" s="21"/>
      <c r="CP2726" s="21"/>
      <c r="CQ2726" s="21"/>
      <c r="CR2726" s="21"/>
      <c r="CS2726" s="21"/>
      <c r="CT2726" s="21"/>
      <c r="CU2726" s="21"/>
      <c r="CV2726" s="21"/>
      <c r="CW2726" s="21"/>
      <c r="CX2726" s="23">
        <f t="shared" si="11"/>
        <v>0</v>
      </c>
      <c r="CY2726" s="23"/>
      <c r="CZ2726" s="23"/>
      <c r="DA2726" s="23"/>
      <c r="DB2726" s="23"/>
      <c r="DC2726" s="23"/>
      <c r="DD2726" s="23"/>
      <c r="DE2726" s="22">
        <f t="shared" si="13"/>
        <v>0</v>
      </c>
      <c r="DF2726" s="21"/>
      <c r="DG2726" s="21"/>
      <c r="DH2726" s="21"/>
      <c r="DI2726" s="21"/>
      <c r="DJ2726" s="21"/>
      <c r="DK2726" s="24">
        <f t="shared" si="15"/>
        <v>0</v>
      </c>
      <c r="DL2726" s="23"/>
      <c r="DM2726" s="23"/>
      <c r="DN2726" s="3"/>
      <c r="DO2726" s="3"/>
      <c r="DP2726" s="3"/>
      <c r="DQ2726" s="3"/>
      <c r="DR2726" s="3"/>
      <c r="DS2726" s="3"/>
      <c r="DT2726" s="3"/>
      <c r="DU2726" s="3"/>
      <c r="DV2726" s="3"/>
      <c r="DW2726" s="3"/>
      <c r="DX2726" s="3"/>
      <c r="DY2726" s="3"/>
      <c r="DZ2726" s="3"/>
      <c r="EA2726" s="3"/>
      <c r="EB2726" s="3"/>
      <c r="EC2726" s="3"/>
      <c r="ED2726" s="3"/>
      <c r="EE2726" s="3"/>
      <c r="EF2726" s="3"/>
      <c r="EG2726" s="3"/>
    </row>
    <row r="2727" spans="1:137" ht="15.75" customHeight="1">
      <c r="A2727" s="15" t="s">
        <v>603</v>
      </c>
      <c r="B2727" s="15" t="s">
        <v>8597</v>
      </c>
      <c r="C2727" s="16">
        <v>28511298</v>
      </c>
      <c r="D2727" s="15"/>
      <c r="E2727" s="15" t="s">
        <v>8598</v>
      </c>
      <c r="F2727" s="15"/>
      <c r="G2727" s="15" t="s">
        <v>142</v>
      </c>
      <c r="H2727" s="15" t="s">
        <v>216</v>
      </c>
      <c r="I2727" s="17">
        <f t="shared" si="18"/>
        <v>0</v>
      </c>
      <c r="J2727" s="17"/>
      <c r="K2727" s="17"/>
      <c r="L2727" s="17"/>
      <c r="M2727" s="17"/>
      <c r="N2727" s="17"/>
      <c r="O2727" s="17"/>
      <c r="P2727" s="17"/>
      <c r="Q2727" s="17"/>
      <c r="R2727" s="17"/>
      <c r="S2727" s="17"/>
      <c r="T2727" s="17"/>
      <c r="U2727" s="17"/>
      <c r="V2727" s="17"/>
      <c r="W2727" s="17"/>
      <c r="X2727" s="17"/>
      <c r="Y2727" s="17"/>
      <c r="Z2727" s="18">
        <f t="shared" si="1"/>
        <v>23</v>
      </c>
      <c r="AA2727" s="19"/>
      <c r="AB2727" s="19"/>
      <c r="AC2727" s="19"/>
      <c r="AD2727" s="19"/>
      <c r="AE2727" s="19"/>
      <c r="AF2727" s="19"/>
      <c r="AG2727" s="19">
        <v>23</v>
      </c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20">
        <f t="shared" si="3"/>
        <v>0</v>
      </c>
      <c r="AS2727" s="21"/>
      <c r="AT2727" s="21"/>
      <c r="AU2727" s="21"/>
      <c r="AV2727" s="21"/>
      <c r="AW2727" s="21"/>
      <c r="AX2727" s="21"/>
      <c r="AY2727" s="21"/>
      <c r="AZ2727" s="21"/>
      <c r="BA2727" s="21"/>
      <c r="BB2727" s="21"/>
      <c r="BC2727" s="21"/>
      <c r="BD2727" s="21"/>
      <c r="BE2727" s="21"/>
      <c r="BF2727" s="21"/>
      <c r="BG2727" s="21"/>
      <c r="BH2727" s="21"/>
      <c r="BI2727" s="21"/>
      <c r="BJ2727" s="22">
        <f t="shared" si="21"/>
        <v>0</v>
      </c>
      <c r="BK2727" s="21"/>
      <c r="BL2727" s="21"/>
      <c r="BM2727" s="21"/>
      <c r="BN2727" s="23">
        <f t="shared" si="7"/>
        <v>0</v>
      </c>
      <c r="BO2727" s="23"/>
      <c r="BP2727" s="23"/>
      <c r="BQ2727" s="23"/>
      <c r="BR2727" s="23"/>
      <c r="BS2727" s="23"/>
      <c r="BT2727" s="23"/>
      <c r="BU2727" s="23"/>
      <c r="BV2727" s="23"/>
      <c r="BW2727" s="23"/>
      <c r="BX2727" s="23"/>
      <c r="BY2727" s="23"/>
      <c r="BZ2727" s="23"/>
      <c r="CA2727" s="23"/>
      <c r="CB2727" s="23"/>
      <c r="CC2727" s="23"/>
      <c r="CD2727" s="23"/>
      <c r="CE2727" s="23"/>
      <c r="CF2727" s="21">
        <f t="shared" si="9"/>
        <v>0</v>
      </c>
      <c r="CG2727" s="21"/>
      <c r="CH2727" s="21"/>
      <c r="CI2727" s="21"/>
      <c r="CJ2727" s="21"/>
      <c r="CK2727" s="21"/>
      <c r="CL2727" s="21"/>
      <c r="CM2727" s="21"/>
      <c r="CN2727" s="21"/>
      <c r="CO2727" s="21"/>
      <c r="CP2727" s="21"/>
      <c r="CQ2727" s="21"/>
      <c r="CR2727" s="21"/>
      <c r="CS2727" s="21"/>
      <c r="CT2727" s="21"/>
      <c r="CU2727" s="21"/>
      <c r="CV2727" s="21"/>
      <c r="CW2727" s="21"/>
      <c r="CX2727" s="23">
        <f t="shared" si="11"/>
        <v>0</v>
      </c>
      <c r="CY2727" s="23"/>
      <c r="CZ2727" s="23"/>
      <c r="DA2727" s="23"/>
      <c r="DB2727" s="23"/>
      <c r="DC2727" s="23"/>
      <c r="DD2727" s="23"/>
      <c r="DE2727" s="22">
        <f t="shared" si="13"/>
        <v>0</v>
      </c>
      <c r="DF2727" s="21"/>
      <c r="DG2727" s="21"/>
      <c r="DH2727" s="21"/>
      <c r="DI2727" s="21"/>
      <c r="DJ2727" s="21"/>
      <c r="DK2727" s="24">
        <f t="shared" si="15"/>
        <v>0</v>
      </c>
      <c r="DL2727" s="23"/>
      <c r="DM2727" s="23"/>
      <c r="DN2727" s="3"/>
      <c r="DO2727" s="3"/>
      <c r="DP2727" s="3"/>
      <c r="DQ2727" s="3"/>
      <c r="DR2727" s="3"/>
      <c r="DS2727" s="3"/>
      <c r="DT2727" s="3"/>
      <c r="DU2727" s="3"/>
      <c r="DV2727" s="3"/>
      <c r="DW2727" s="3"/>
      <c r="DX2727" s="3"/>
      <c r="DY2727" s="3"/>
      <c r="DZ2727" s="3"/>
      <c r="EA2727" s="3"/>
      <c r="EB2727" s="3"/>
      <c r="EC2727" s="3"/>
      <c r="ED2727" s="3"/>
      <c r="EE2727" s="3"/>
      <c r="EF2727" s="3"/>
      <c r="EG2727" s="3"/>
    </row>
    <row r="2728" spans="1:137" ht="15.75" customHeight="1">
      <c r="A2728" s="15" t="s">
        <v>8599</v>
      </c>
      <c r="B2728" s="15" t="s">
        <v>8600</v>
      </c>
      <c r="C2728" s="16">
        <v>28511298</v>
      </c>
      <c r="D2728" s="15"/>
      <c r="E2728" s="15" t="s">
        <v>8601</v>
      </c>
      <c r="F2728" s="15"/>
      <c r="G2728" s="15" t="s">
        <v>142</v>
      </c>
      <c r="H2728" s="15" t="s">
        <v>8602</v>
      </c>
      <c r="I2728" s="17">
        <f t="shared" si="18"/>
        <v>0</v>
      </c>
      <c r="J2728" s="17"/>
      <c r="K2728" s="17"/>
      <c r="L2728" s="17"/>
      <c r="M2728" s="17"/>
      <c r="N2728" s="17"/>
      <c r="O2728" s="17"/>
      <c r="P2728" s="17"/>
      <c r="Q2728" s="17"/>
      <c r="R2728" s="17"/>
      <c r="S2728" s="17"/>
      <c r="T2728" s="17"/>
      <c r="U2728" s="17"/>
      <c r="V2728" s="17"/>
      <c r="W2728" s="17"/>
      <c r="X2728" s="17"/>
      <c r="Y2728" s="17"/>
      <c r="Z2728" s="18">
        <f t="shared" si="1"/>
        <v>23</v>
      </c>
      <c r="AA2728" s="19"/>
      <c r="AB2728" s="19"/>
      <c r="AC2728" s="19"/>
      <c r="AD2728" s="19"/>
      <c r="AE2728" s="19"/>
      <c r="AF2728" s="19"/>
      <c r="AG2728" s="19">
        <v>23</v>
      </c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20">
        <f t="shared" si="3"/>
        <v>0</v>
      </c>
      <c r="AS2728" s="21"/>
      <c r="AT2728" s="21"/>
      <c r="AU2728" s="21"/>
      <c r="AV2728" s="21"/>
      <c r="AW2728" s="21"/>
      <c r="AX2728" s="21"/>
      <c r="AY2728" s="21"/>
      <c r="AZ2728" s="21"/>
      <c r="BA2728" s="21"/>
      <c r="BB2728" s="21"/>
      <c r="BC2728" s="21"/>
      <c r="BD2728" s="21"/>
      <c r="BE2728" s="21"/>
      <c r="BF2728" s="21"/>
      <c r="BG2728" s="21"/>
      <c r="BH2728" s="21"/>
      <c r="BI2728" s="21"/>
      <c r="BJ2728" s="22">
        <f t="shared" si="21"/>
        <v>0</v>
      </c>
      <c r="BK2728" s="21"/>
      <c r="BL2728" s="21"/>
      <c r="BM2728" s="21"/>
      <c r="BN2728" s="23">
        <f t="shared" si="7"/>
        <v>0</v>
      </c>
      <c r="BO2728" s="23"/>
      <c r="BP2728" s="23"/>
      <c r="BQ2728" s="23"/>
      <c r="BR2728" s="23"/>
      <c r="BS2728" s="23"/>
      <c r="BT2728" s="23"/>
      <c r="BU2728" s="23"/>
      <c r="BV2728" s="23"/>
      <c r="BW2728" s="23"/>
      <c r="BX2728" s="23"/>
      <c r="BY2728" s="23"/>
      <c r="BZ2728" s="23"/>
      <c r="CA2728" s="23"/>
      <c r="CB2728" s="23"/>
      <c r="CC2728" s="23"/>
      <c r="CD2728" s="23"/>
      <c r="CE2728" s="23"/>
      <c r="CF2728" s="21">
        <f t="shared" si="9"/>
        <v>0</v>
      </c>
      <c r="CG2728" s="21"/>
      <c r="CH2728" s="21"/>
      <c r="CI2728" s="21"/>
      <c r="CJ2728" s="21"/>
      <c r="CK2728" s="21"/>
      <c r="CL2728" s="21"/>
      <c r="CM2728" s="21"/>
      <c r="CN2728" s="21"/>
      <c r="CO2728" s="21"/>
      <c r="CP2728" s="21"/>
      <c r="CQ2728" s="21"/>
      <c r="CR2728" s="21"/>
      <c r="CS2728" s="21"/>
      <c r="CT2728" s="21"/>
      <c r="CU2728" s="21"/>
      <c r="CV2728" s="21"/>
      <c r="CW2728" s="21"/>
      <c r="CX2728" s="23">
        <f t="shared" si="11"/>
        <v>0</v>
      </c>
      <c r="CY2728" s="23"/>
      <c r="CZ2728" s="23"/>
      <c r="DA2728" s="23"/>
      <c r="DB2728" s="23"/>
      <c r="DC2728" s="23"/>
      <c r="DD2728" s="23"/>
      <c r="DE2728" s="22">
        <f t="shared" si="13"/>
        <v>0</v>
      </c>
      <c r="DF2728" s="21"/>
      <c r="DG2728" s="21"/>
      <c r="DH2728" s="21"/>
      <c r="DI2728" s="21"/>
      <c r="DJ2728" s="21"/>
      <c r="DK2728" s="24">
        <f t="shared" si="15"/>
        <v>0</v>
      </c>
      <c r="DL2728" s="23"/>
      <c r="DM2728" s="23"/>
      <c r="DN2728" s="3"/>
      <c r="DO2728" s="3"/>
      <c r="DP2728" s="3"/>
      <c r="DQ2728" s="3"/>
      <c r="DR2728" s="3"/>
      <c r="DS2728" s="3"/>
      <c r="DT2728" s="3"/>
      <c r="DU2728" s="3"/>
      <c r="DV2728" s="3"/>
      <c r="DW2728" s="3"/>
      <c r="DX2728" s="3"/>
      <c r="DY2728" s="3"/>
      <c r="DZ2728" s="3"/>
      <c r="EA2728" s="3"/>
      <c r="EB2728" s="3"/>
      <c r="EC2728" s="3"/>
      <c r="ED2728" s="3"/>
      <c r="EE2728" s="3"/>
      <c r="EF2728" s="3"/>
      <c r="EG2728" s="3"/>
    </row>
    <row r="2729" spans="1:137" ht="15.75" customHeight="1">
      <c r="A2729" s="15" t="s">
        <v>566</v>
      </c>
      <c r="B2729" s="15" t="s">
        <v>8603</v>
      </c>
      <c r="C2729" s="16">
        <v>28511298</v>
      </c>
      <c r="D2729" s="15"/>
      <c r="E2729" s="15" t="s">
        <v>8604</v>
      </c>
      <c r="F2729" s="15"/>
      <c r="G2729" s="15" t="s">
        <v>142</v>
      </c>
      <c r="H2729" s="15" t="s">
        <v>216</v>
      </c>
      <c r="I2729" s="17">
        <f t="shared" si="18"/>
        <v>0</v>
      </c>
      <c r="J2729" s="17"/>
      <c r="K2729" s="17"/>
      <c r="L2729" s="17"/>
      <c r="M2729" s="17"/>
      <c r="N2729" s="17"/>
      <c r="O2729" s="17"/>
      <c r="P2729" s="17"/>
      <c r="Q2729" s="17"/>
      <c r="R2729" s="17"/>
      <c r="S2729" s="17"/>
      <c r="T2729" s="17"/>
      <c r="U2729" s="17"/>
      <c r="V2729" s="17"/>
      <c r="W2729" s="17"/>
      <c r="X2729" s="17"/>
      <c r="Y2729" s="17"/>
      <c r="Z2729" s="18">
        <f t="shared" si="1"/>
        <v>23</v>
      </c>
      <c r="AA2729" s="19"/>
      <c r="AB2729" s="19"/>
      <c r="AC2729" s="19"/>
      <c r="AD2729" s="19"/>
      <c r="AE2729" s="19"/>
      <c r="AF2729" s="19"/>
      <c r="AG2729" s="19">
        <v>23</v>
      </c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20">
        <f t="shared" si="3"/>
        <v>0</v>
      </c>
      <c r="AS2729" s="21"/>
      <c r="AT2729" s="21"/>
      <c r="AU2729" s="21"/>
      <c r="AV2729" s="21"/>
      <c r="AW2729" s="21"/>
      <c r="AX2729" s="21"/>
      <c r="AY2729" s="21"/>
      <c r="AZ2729" s="21"/>
      <c r="BA2729" s="21"/>
      <c r="BB2729" s="21"/>
      <c r="BC2729" s="21"/>
      <c r="BD2729" s="21"/>
      <c r="BE2729" s="21"/>
      <c r="BF2729" s="21"/>
      <c r="BG2729" s="21"/>
      <c r="BH2729" s="21"/>
      <c r="BI2729" s="21"/>
      <c r="BJ2729" s="22">
        <f t="shared" si="21"/>
        <v>0</v>
      </c>
      <c r="BK2729" s="21"/>
      <c r="BL2729" s="21"/>
      <c r="BM2729" s="21"/>
      <c r="BN2729" s="23">
        <f t="shared" si="7"/>
        <v>0</v>
      </c>
      <c r="BO2729" s="23"/>
      <c r="BP2729" s="23"/>
      <c r="BQ2729" s="23"/>
      <c r="BR2729" s="23"/>
      <c r="BS2729" s="23"/>
      <c r="BT2729" s="23"/>
      <c r="BU2729" s="23"/>
      <c r="BV2729" s="23"/>
      <c r="BW2729" s="23"/>
      <c r="BX2729" s="23"/>
      <c r="BY2729" s="23"/>
      <c r="BZ2729" s="23"/>
      <c r="CA2729" s="23"/>
      <c r="CB2729" s="23"/>
      <c r="CC2729" s="23"/>
      <c r="CD2729" s="23"/>
      <c r="CE2729" s="23"/>
      <c r="CF2729" s="21">
        <f t="shared" si="9"/>
        <v>0</v>
      </c>
      <c r="CG2729" s="21"/>
      <c r="CH2729" s="21"/>
      <c r="CI2729" s="21"/>
      <c r="CJ2729" s="21"/>
      <c r="CK2729" s="21"/>
      <c r="CL2729" s="21"/>
      <c r="CM2729" s="21"/>
      <c r="CN2729" s="21"/>
      <c r="CO2729" s="21"/>
      <c r="CP2729" s="21"/>
      <c r="CQ2729" s="21"/>
      <c r="CR2729" s="21"/>
      <c r="CS2729" s="21"/>
      <c r="CT2729" s="21"/>
      <c r="CU2729" s="21"/>
      <c r="CV2729" s="21"/>
      <c r="CW2729" s="21"/>
      <c r="CX2729" s="23">
        <f t="shared" si="11"/>
        <v>0</v>
      </c>
      <c r="CY2729" s="23"/>
      <c r="CZ2729" s="23"/>
      <c r="DA2729" s="23"/>
      <c r="DB2729" s="23"/>
      <c r="DC2729" s="23"/>
      <c r="DD2729" s="23"/>
      <c r="DE2729" s="22">
        <f t="shared" si="13"/>
        <v>0</v>
      </c>
      <c r="DF2729" s="21"/>
      <c r="DG2729" s="21"/>
      <c r="DH2729" s="21"/>
      <c r="DI2729" s="21"/>
      <c r="DJ2729" s="21"/>
      <c r="DK2729" s="24">
        <f t="shared" si="15"/>
        <v>0</v>
      </c>
      <c r="DL2729" s="23"/>
      <c r="DM2729" s="23"/>
      <c r="DN2729" s="3"/>
      <c r="DO2729" s="3"/>
      <c r="DP2729" s="3"/>
      <c r="DQ2729" s="3"/>
      <c r="DR2729" s="3"/>
      <c r="DS2729" s="3"/>
      <c r="DT2729" s="3"/>
      <c r="DU2729" s="3"/>
      <c r="DV2729" s="3"/>
      <c r="DW2729" s="3"/>
      <c r="DX2729" s="3"/>
      <c r="DY2729" s="3"/>
      <c r="DZ2729" s="3"/>
      <c r="EA2729" s="3"/>
      <c r="EB2729" s="3"/>
      <c r="EC2729" s="3"/>
      <c r="ED2729" s="3"/>
      <c r="EE2729" s="3"/>
      <c r="EF2729" s="3"/>
      <c r="EG2729" s="3"/>
    </row>
    <row r="2730" spans="1:137" ht="15.75" customHeight="1">
      <c r="A2730" s="15" t="s">
        <v>566</v>
      </c>
      <c r="B2730" s="15" t="s">
        <v>8603</v>
      </c>
      <c r="C2730" s="16">
        <v>28511298</v>
      </c>
      <c r="D2730" s="15"/>
      <c r="E2730" s="15" t="s">
        <v>8605</v>
      </c>
      <c r="F2730" s="15"/>
      <c r="G2730" s="15" t="s">
        <v>142</v>
      </c>
      <c r="H2730" s="15" t="s">
        <v>216</v>
      </c>
      <c r="I2730" s="17">
        <f t="shared" si="18"/>
        <v>0</v>
      </c>
      <c r="J2730" s="17"/>
      <c r="K2730" s="17"/>
      <c r="L2730" s="17"/>
      <c r="M2730" s="17"/>
      <c r="N2730" s="17"/>
      <c r="O2730" s="17"/>
      <c r="P2730" s="17"/>
      <c r="Q2730" s="17"/>
      <c r="R2730" s="17"/>
      <c r="S2730" s="17"/>
      <c r="T2730" s="17"/>
      <c r="U2730" s="17"/>
      <c r="V2730" s="17"/>
      <c r="W2730" s="17"/>
      <c r="X2730" s="17"/>
      <c r="Y2730" s="17"/>
      <c r="Z2730" s="18">
        <f t="shared" si="1"/>
        <v>23</v>
      </c>
      <c r="AA2730" s="19"/>
      <c r="AB2730" s="19"/>
      <c r="AC2730" s="19"/>
      <c r="AD2730" s="19"/>
      <c r="AE2730" s="19"/>
      <c r="AF2730" s="19"/>
      <c r="AG2730" s="19">
        <v>23</v>
      </c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20">
        <f t="shared" si="3"/>
        <v>0</v>
      </c>
      <c r="AS2730" s="21"/>
      <c r="AT2730" s="21"/>
      <c r="AU2730" s="21"/>
      <c r="AV2730" s="21"/>
      <c r="AW2730" s="21"/>
      <c r="AX2730" s="21"/>
      <c r="AY2730" s="21"/>
      <c r="AZ2730" s="21"/>
      <c r="BA2730" s="21"/>
      <c r="BB2730" s="21"/>
      <c r="BC2730" s="21"/>
      <c r="BD2730" s="21"/>
      <c r="BE2730" s="21"/>
      <c r="BF2730" s="21"/>
      <c r="BG2730" s="21"/>
      <c r="BH2730" s="21"/>
      <c r="BI2730" s="21"/>
      <c r="BJ2730" s="22">
        <f t="shared" si="21"/>
        <v>0</v>
      </c>
      <c r="BK2730" s="21"/>
      <c r="BL2730" s="21"/>
      <c r="BM2730" s="21"/>
      <c r="BN2730" s="23">
        <f t="shared" si="7"/>
        <v>0</v>
      </c>
      <c r="BO2730" s="23"/>
      <c r="BP2730" s="23"/>
      <c r="BQ2730" s="23"/>
      <c r="BR2730" s="23"/>
      <c r="BS2730" s="23"/>
      <c r="BT2730" s="23"/>
      <c r="BU2730" s="23"/>
      <c r="BV2730" s="23"/>
      <c r="BW2730" s="23"/>
      <c r="BX2730" s="23"/>
      <c r="BY2730" s="23"/>
      <c r="BZ2730" s="23"/>
      <c r="CA2730" s="23"/>
      <c r="CB2730" s="23"/>
      <c r="CC2730" s="23"/>
      <c r="CD2730" s="23"/>
      <c r="CE2730" s="23"/>
      <c r="CF2730" s="21">
        <f t="shared" si="9"/>
        <v>0</v>
      </c>
      <c r="CG2730" s="21"/>
      <c r="CH2730" s="21"/>
      <c r="CI2730" s="21"/>
      <c r="CJ2730" s="21"/>
      <c r="CK2730" s="21"/>
      <c r="CL2730" s="21"/>
      <c r="CM2730" s="21"/>
      <c r="CN2730" s="21"/>
      <c r="CO2730" s="21"/>
      <c r="CP2730" s="21"/>
      <c r="CQ2730" s="21"/>
      <c r="CR2730" s="21"/>
      <c r="CS2730" s="21"/>
      <c r="CT2730" s="21"/>
      <c r="CU2730" s="21"/>
      <c r="CV2730" s="21"/>
      <c r="CW2730" s="21"/>
      <c r="CX2730" s="23">
        <f t="shared" si="11"/>
        <v>0</v>
      </c>
      <c r="CY2730" s="23"/>
      <c r="CZ2730" s="23"/>
      <c r="DA2730" s="23"/>
      <c r="DB2730" s="23"/>
      <c r="DC2730" s="23"/>
      <c r="DD2730" s="23"/>
      <c r="DE2730" s="22">
        <f t="shared" si="13"/>
        <v>0</v>
      </c>
      <c r="DF2730" s="21"/>
      <c r="DG2730" s="21"/>
      <c r="DH2730" s="21"/>
      <c r="DI2730" s="21"/>
      <c r="DJ2730" s="21"/>
      <c r="DK2730" s="24">
        <f t="shared" si="15"/>
        <v>0</v>
      </c>
      <c r="DL2730" s="23"/>
      <c r="DM2730" s="23"/>
      <c r="DN2730" s="3"/>
      <c r="DO2730" s="3"/>
      <c r="DP2730" s="3"/>
      <c r="DQ2730" s="3"/>
      <c r="DR2730" s="3"/>
      <c r="DS2730" s="3"/>
      <c r="DT2730" s="3"/>
      <c r="DU2730" s="3"/>
      <c r="DV2730" s="3"/>
      <c r="DW2730" s="3"/>
      <c r="DX2730" s="3"/>
      <c r="DY2730" s="3"/>
      <c r="DZ2730" s="3"/>
      <c r="EA2730" s="3"/>
      <c r="EB2730" s="3"/>
      <c r="EC2730" s="3"/>
      <c r="ED2730" s="3"/>
      <c r="EE2730" s="3"/>
      <c r="EF2730" s="3"/>
      <c r="EG2730" s="3"/>
    </row>
    <row r="2731" spans="1:137" ht="15.75" customHeight="1">
      <c r="A2731" s="15" t="s">
        <v>566</v>
      </c>
      <c r="B2731" s="15" t="s">
        <v>8606</v>
      </c>
      <c r="C2731" s="16">
        <v>28511298</v>
      </c>
      <c r="D2731" s="15"/>
      <c r="E2731" s="15" t="s">
        <v>8607</v>
      </c>
      <c r="F2731" s="15"/>
      <c r="G2731" s="15" t="s">
        <v>142</v>
      </c>
      <c r="H2731" s="15" t="s">
        <v>158</v>
      </c>
      <c r="I2731" s="17">
        <f t="shared" si="18"/>
        <v>0</v>
      </c>
      <c r="J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  <c r="U2731" s="17"/>
      <c r="V2731" s="17"/>
      <c r="W2731" s="17"/>
      <c r="X2731" s="17"/>
      <c r="Y2731" s="17"/>
      <c r="Z2731" s="18">
        <f t="shared" si="1"/>
        <v>23</v>
      </c>
      <c r="AA2731" s="19"/>
      <c r="AB2731" s="19"/>
      <c r="AC2731" s="19"/>
      <c r="AD2731" s="19"/>
      <c r="AE2731" s="19"/>
      <c r="AF2731" s="19"/>
      <c r="AG2731" s="19">
        <v>23</v>
      </c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20">
        <f t="shared" si="3"/>
        <v>0</v>
      </c>
      <c r="AS2731" s="21"/>
      <c r="AT2731" s="21"/>
      <c r="AU2731" s="21"/>
      <c r="AV2731" s="21"/>
      <c r="AW2731" s="21"/>
      <c r="AX2731" s="21"/>
      <c r="AY2731" s="21"/>
      <c r="AZ2731" s="21"/>
      <c r="BA2731" s="21"/>
      <c r="BB2731" s="21"/>
      <c r="BC2731" s="21"/>
      <c r="BD2731" s="21"/>
      <c r="BE2731" s="21"/>
      <c r="BF2731" s="21"/>
      <c r="BG2731" s="21"/>
      <c r="BH2731" s="21"/>
      <c r="BI2731" s="21"/>
      <c r="BJ2731" s="22">
        <f t="shared" si="21"/>
        <v>0</v>
      </c>
      <c r="BK2731" s="21"/>
      <c r="BL2731" s="21"/>
      <c r="BM2731" s="21"/>
      <c r="BN2731" s="23">
        <f t="shared" si="7"/>
        <v>0</v>
      </c>
      <c r="BO2731" s="23"/>
      <c r="BP2731" s="23"/>
      <c r="BQ2731" s="23"/>
      <c r="BR2731" s="23"/>
      <c r="BS2731" s="23"/>
      <c r="BT2731" s="23"/>
      <c r="BU2731" s="23"/>
      <c r="BV2731" s="23"/>
      <c r="BW2731" s="23"/>
      <c r="BX2731" s="23"/>
      <c r="BY2731" s="23"/>
      <c r="BZ2731" s="23"/>
      <c r="CA2731" s="23"/>
      <c r="CB2731" s="23"/>
      <c r="CC2731" s="23"/>
      <c r="CD2731" s="23"/>
      <c r="CE2731" s="23"/>
      <c r="CF2731" s="21">
        <f t="shared" si="9"/>
        <v>0</v>
      </c>
      <c r="CG2731" s="21"/>
      <c r="CH2731" s="21"/>
      <c r="CI2731" s="21"/>
      <c r="CJ2731" s="21"/>
      <c r="CK2731" s="21"/>
      <c r="CL2731" s="21"/>
      <c r="CM2731" s="21"/>
      <c r="CN2731" s="21"/>
      <c r="CO2731" s="21"/>
      <c r="CP2731" s="21"/>
      <c r="CQ2731" s="21"/>
      <c r="CR2731" s="21"/>
      <c r="CS2731" s="21"/>
      <c r="CT2731" s="21"/>
      <c r="CU2731" s="21"/>
      <c r="CV2731" s="21"/>
      <c r="CW2731" s="21"/>
      <c r="CX2731" s="23">
        <f t="shared" si="11"/>
        <v>0</v>
      </c>
      <c r="CY2731" s="23"/>
      <c r="CZ2731" s="23"/>
      <c r="DA2731" s="23"/>
      <c r="DB2731" s="23"/>
      <c r="DC2731" s="23"/>
      <c r="DD2731" s="23"/>
      <c r="DE2731" s="22">
        <f t="shared" si="13"/>
        <v>0</v>
      </c>
      <c r="DF2731" s="21"/>
      <c r="DG2731" s="21"/>
      <c r="DH2731" s="21"/>
      <c r="DI2731" s="21"/>
      <c r="DJ2731" s="21"/>
      <c r="DK2731" s="24">
        <f t="shared" si="15"/>
        <v>0</v>
      </c>
      <c r="DL2731" s="23"/>
      <c r="DM2731" s="23"/>
      <c r="DN2731" s="3"/>
      <c r="DO2731" s="3"/>
      <c r="DP2731" s="3"/>
      <c r="DQ2731" s="3"/>
      <c r="DR2731" s="3"/>
      <c r="DS2731" s="3"/>
      <c r="DT2731" s="3"/>
      <c r="DU2731" s="3"/>
      <c r="DV2731" s="3"/>
      <c r="DW2731" s="3"/>
      <c r="DX2731" s="3"/>
      <c r="DY2731" s="3"/>
      <c r="DZ2731" s="3"/>
      <c r="EA2731" s="3"/>
      <c r="EB2731" s="3"/>
      <c r="EC2731" s="3"/>
      <c r="ED2731" s="3"/>
      <c r="EE2731" s="3"/>
      <c r="EF2731" s="3"/>
      <c r="EG2731" s="3"/>
    </row>
    <row r="2732" spans="1:137" ht="15.75" customHeight="1">
      <c r="A2732" s="15" t="s">
        <v>566</v>
      </c>
      <c r="B2732" s="15" t="s">
        <v>8606</v>
      </c>
      <c r="C2732" s="16">
        <v>28511298</v>
      </c>
      <c r="D2732" s="15"/>
      <c r="E2732" s="15" t="s">
        <v>8608</v>
      </c>
      <c r="F2732" s="15"/>
      <c r="G2732" s="15" t="s">
        <v>142</v>
      </c>
      <c r="H2732" s="15" t="s">
        <v>68</v>
      </c>
      <c r="I2732" s="17">
        <f t="shared" si="18"/>
        <v>0</v>
      </c>
      <c r="J2732" s="17"/>
      <c r="K2732" s="17"/>
      <c r="L2732" s="17"/>
      <c r="M2732" s="17"/>
      <c r="N2732" s="17"/>
      <c r="O2732" s="17"/>
      <c r="P2732" s="17"/>
      <c r="Q2732" s="17"/>
      <c r="R2732" s="17"/>
      <c r="S2732" s="17"/>
      <c r="T2732" s="17"/>
      <c r="U2732" s="17"/>
      <c r="V2732" s="17"/>
      <c r="W2732" s="17"/>
      <c r="X2732" s="17"/>
      <c r="Y2732" s="17"/>
      <c r="Z2732" s="18">
        <f t="shared" si="1"/>
        <v>23</v>
      </c>
      <c r="AA2732" s="19"/>
      <c r="AB2732" s="19"/>
      <c r="AC2732" s="19"/>
      <c r="AD2732" s="19"/>
      <c r="AE2732" s="19"/>
      <c r="AF2732" s="19"/>
      <c r="AG2732" s="19">
        <v>23</v>
      </c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20">
        <f t="shared" si="3"/>
        <v>0</v>
      </c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1"/>
      <c r="BG2732" s="21"/>
      <c r="BH2732" s="21"/>
      <c r="BI2732" s="21"/>
      <c r="BJ2732" s="22">
        <f t="shared" si="21"/>
        <v>0</v>
      </c>
      <c r="BK2732" s="21"/>
      <c r="BL2732" s="21"/>
      <c r="BM2732" s="21"/>
      <c r="BN2732" s="23">
        <f t="shared" si="7"/>
        <v>0</v>
      </c>
      <c r="BO2732" s="23"/>
      <c r="BP2732" s="23"/>
      <c r="BQ2732" s="23"/>
      <c r="BR2732" s="23"/>
      <c r="BS2732" s="23"/>
      <c r="BT2732" s="23"/>
      <c r="BU2732" s="23"/>
      <c r="BV2732" s="23"/>
      <c r="BW2732" s="23"/>
      <c r="BX2732" s="23"/>
      <c r="BY2732" s="23"/>
      <c r="BZ2732" s="23"/>
      <c r="CA2732" s="23"/>
      <c r="CB2732" s="23"/>
      <c r="CC2732" s="23"/>
      <c r="CD2732" s="23"/>
      <c r="CE2732" s="23"/>
      <c r="CF2732" s="21">
        <f t="shared" si="9"/>
        <v>0</v>
      </c>
      <c r="CG2732" s="21"/>
      <c r="CH2732" s="21"/>
      <c r="CI2732" s="21"/>
      <c r="CJ2732" s="21"/>
      <c r="CK2732" s="21"/>
      <c r="CL2732" s="21"/>
      <c r="CM2732" s="21"/>
      <c r="CN2732" s="21"/>
      <c r="CO2732" s="21"/>
      <c r="CP2732" s="21"/>
      <c r="CQ2732" s="21"/>
      <c r="CR2732" s="21"/>
      <c r="CS2732" s="21"/>
      <c r="CT2732" s="21"/>
      <c r="CU2732" s="21"/>
      <c r="CV2732" s="21"/>
      <c r="CW2732" s="21"/>
      <c r="CX2732" s="23">
        <f t="shared" si="11"/>
        <v>0</v>
      </c>
      <c r="CY2732" s="23"/>
      <c r="CZ2732" s="23"/>
      <c r="DA2732" s="23"/>
      <c r="DB2732" s="23"/>
      <c r="DC2732" s="23"/>
      <c r="DD2732" s="23"/>
      <c r="DE2732" s="22">
        <f t="shared" si="13"/>
        <v>0</v>
      </c>
      <c r="DF2732" s="21"/>
      <c r="DG2732" s="21"/>
      <c r="DH2732" s="21"/>
      <c r="DI2732" s="21"/>
      <c r="DJ2732" s="21"/>
      <c r="DK2732" s="24">
        <f t="shared" si="15"/>
        <v>0</v>
      </c>
      <c r="DL2732" s="23"/>
      <c r="DM2732" s="23"/>
      <c r="DN2732" s="3"/>
      <c r="DO2732" s="3"/>
      <c r="DP2732" s="3"/>
      <c r="DQ2732" s="3"/>
      <c r="DR2732" s="3"/>
      <c r="DS2732" s="3"/>
      <c r="DT2732" s="3"/>
      <c r="DU2732" s="3"/>
      <c r="DV2732" s="3"/>
      <c r="DW2732" s="3"/>
      <c r="DX2732" s="3"/>
      <c r="DY2732" s="3"/>
      <c r="DZ2732" s="3"/>
      <c r="EA2732" s="3"/>
      <c r="EB2732" s="3"/>
      <c r="EC2732" s="3"/>
      <c r="ED2732" s="3"/>
      <c r="EE2732" s="3"/>
      <c r="EF2732" s="3"/>
      <c r="EG2732" s="3"/>
    </row>
    <row r="2733" spans="1:137" ht="15.75" customHeight="1">
      <c r="A2733" s="15" t="s">
        <v>566</v>
      </c>
      <c r="B2733" s="15" t="s">
        <v>8606</v>
      </c>
      <c r="C2733" s="16">
        <v>28511298</v>
      </c>
      <c r="D2733" s="15"/>
      <c r="E2733" s="15" t="s">
        <v>8609</v>
      </c>
      <c r="F2733" s="15"/>
      <c r="G2733" s="15" t="s">
        <v>142</v>
      </c>
      <c r="H2733" s="15" t="s">
        <v>68</v>
      </c>
      <c r="I2733" s="17">
        <f t="shared" si="18"/>
        <v>0</v>
      </c>
      <c r="J2733" s="17"/>
      <c r="K2733" s="17"/>
      <c r="L2733" s="17"/>
      <c r="M2733" s="17"/>
      <c r="N2733" s="17"/>
      <c r="O2733" s="17"/>
      <c r="P2733" s="17"/>
      <c r="Q2733" s="17"/>
      <c r="R2733" s="17"/>
      <c r="S2733" s="17"/>
      <c r="T2733" s="17"/>
      <c r="U2733" s="17"/>
      <c r="V2733" s="17"/>
      <c r="W2733" s="17"/>
      <c r="X2733" s="17"/>
      <c r="Y2733" s="17"/>
      <c r="Z2733" s="18">
        <f t="shared" si="1"/>
        <v>23</v>
      </c>
      <c r="AA2733" s="19"/>
      <c r="AB2733" s="19"/>
      <c r="AC2733" s="19"/>
      <c r="AD2733" s="19"/>
      <c r="AE2733" s="19"/>
      <c r="AF2733" s="19"/>
      <c r="AG2733" s="19">
        <v>23</v>
      </c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20">
        <f t="shared" si="3"/>
        <v>0</v>
      </c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1"/>
      <c r="BG2733" s="21"/>
      <c r="BH2733" s="21"/>
      <c r="BI2733" s="21"/>
      <c r="BJ2733" s="22">
        <f t="shared" si="21"/>
        <v>0</v>
      </c>
      <c r="BK2733" s="21"/>
      <c r="BL2733" s="21"/>
      <c r="BM2733" s="21"/>
      <c r="BN2733" s="23">
        <f t="shared" si="7"/>
        <v>0</v>
      </c>
      <c r="BO2733" s="23"/>
      <c r="BP2733" s="23"/>
      <c r="BQ2733" s="23"/>
      <c r="BR2733" s="23"/>
      <c r="BS2733" s="23"/>
      <c r="BT2733" s="23"/>
      <c r="BU2733" s="23"/>
      <c r="BV2733" s="23"/>
      <c r="BW2733" s="23"/>
      <c r="BX2733" s="23"/>
      <c r="BY2733" s="23"/>
      <c r="BZ2733" s="23"/>
      <c r="CA2733" s="23"/>
      <c r="CB2733" s="23"/>
      <c r="CC2733" s="23"/>
      <c r="CD2733" s="23"/>
      <c r="CE2733" s="23"/>
      <c r="CF2733" s="21">
        <f t="shared" si="9"/>
        <v>0</v>
      </c>
      <c r="CG2733" s="21"/>
      <c r="CH2733" s="21"/>
      <c r="CI2733" s="21"/>
      <c r="CJ2733" s="21"/>
      <c r="CK2733" s="21"/>
      <c r="CL2733" s="21"/>
      <c r="CM2733" s="21"/>
      <c r="CN2733" s="21"/>
      <c r="CO2733" s="21"/>
      <c r="CP2733" s="21"/>
      <c r="CQ2733" s="21"/>
      <c r="CR2733" s="21"/>
      <c r="CS2733" s="21"/>
      <c r="CT2733" s="21"/>
      <c r="CU2733" s="21"/>
      <c r="CV2733" s="21"/>
      <c r="CW2733" s="21"/>
      <c r="CX2733" s="23">
        <f t="shared" si="11"/>
        <v>0</v>
      </c>
      <c r="CY2733" s="23"/>
      <c r="CZ2733" s="23"/>
      <c r="DA2733" s="23"/>
      <c r="DB2733" s="23"/>
      <c r="DC2733" s="23"/>
      <c r="DD2733" s="23"/>
      <c r="DE2733" s="22">
        <f t="shared" si="13"/>
        <v>0</v>
      </c>
      <c r="DF2733" s="21"/>
      <c r="DG2733" s="21"/>
      <c r="DH2733" s="21"/>
      <c r="DI2733" s="21"/>
      <c r="DJ2733" s="21"/>
      <c r="DK2733" s="24">
        <f t="shared" si="15"/>
        <v>0</v>
      </c>
      <c r="DL2733" s="23"/>
      <c r="DM2733" s="23"/>
      <c r="DN2733" s="3"/>
      <c r="DO2733" s="3"/>
      <c r="DP2733" s="3"/>
      <c r="DQ2733" s="3"/>
      <c r="DR2733" s="3"/>
      <c r="DS2733" s="3"/>
      <c r="DT2733" s="3"/>
      <c r="DU2733" s="3"/>
      <c r="DV2733" s="3"/>
      <c r="DW2733" s="3"/>
      <c r="DX2733" s="3"/>
      <c r="DY2733" s="3"/>
      <c r="DZ2733" s="3"/>
      <c r="EA2733" s="3"/>
      <c r="EB2733" s="3"/>
      <c r="EC2733" s="3"/>
      <c r="ED2733" s="3"/>
      <c r="EE2733" s="3"/>
      <c r="EF2733" s="3"/>
      <c r="EG2733" s="3"/>
    </row>
    <row r="2734" spans="1:137" ht="15.75" customHeight="1">
      <c r="A2734" s="15" t="s">
        <v>566</v>
      </c>
      <c r="B2734" s="15" t="s">
        <v>8606</v>
      </c>
      <c r="C2734" s="16">
        <v>28511298</v>
      </c>
      <c r="D2734" s="15"/>
      <c r="E2734" s="15" t="s">
        <v>8610</v>
      </c>
      <c r="F2734" s="15"/>
      <c r="G2734" s="15" t="s">
        <v>142</v>
      </c>
      <c r="H2734" s="15" t="s">
        <v>158</v>
      </c>
      <c r="I2734" s="17">
        <f t="shared" si="18"/>
        <v>0</v>
      </c>
      <c r="J2734" s="17"/>
      <c r="K2734" s="17"/>
      <c r="L2734" s="17"/>
      <c r="M2734" s="17"/>
      <c r="N2734" s="17"/>
      <c r="O2734" s="17"/>
      <c r="P2734" s="17"/>
      <c r="Q2734" s="17"/>
      <c r="R2734" s="17"/>
      <c r="S2734" s="17"/>
      <c r="T2734" s="17"/>
      <c r="U2734" s="17"/>
      <c r="V2734" s="17"/>
      <c r="W2734" s="17"/>
      <c r="X2734" s="17"/>
      <c r="Y2734" s="17"/>
      <c r="Z2734" s="18">
        <f t="shared" si="1"/>
        <v>23</v>
      </c>
      <c r="AA2734" s="19"/>
      <c r="AB2734" s="19"/>
      <c r="AC2734" s="19"/>
      <c r="AD2734" s="19"/>
      <c r="AE2734" s="19"/>
      <c r="AF2734" s="19"/>
      <c r="AG2734" s="19">
        <v>23</v>
      </c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20">
        <f t="shared" si="3"/>
        <v>0</v>
      </c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1"/>
      <c r="BG2734" s="21"/>
      <c r="BH2734" s="21"/>
      <c r="BI2734" s="21"/>
      <c r="BJ2734" s="22">
        <f t="shared" si="21"/>
        <v>0</v>
      </c>
      <c r="BK2734" s="21"/>
      <c r="BL2734" s="21"/>
      <c r="BM2734" s="21"/>
      <c r="BN2734" s="23">
        <f t="shared" si="7"/>
        <v>0</v>
      </c>
      <c r="BO2734" s="23"/>
      <c r="BP2734" s="23"/>
      <c r="BQ2734" s="23"/>
      <c r="BR2734" s="23"/>
      <c r="BS2734" s="23"/>
      <c r="BT2734" s="23"/>
      <c r="BU2734" s="23"/>
      <c r="BV2734" s="23"/>
      <c r="BW2734" s="23"/>
      <c r="BX2734" s="23"/>
      <c r="BY2734" s="23"/>
      <c r="BZ2734" s="23"/>
      <c r="CA2734" s="23"/>
      <c r="CB2734" s="23"/>
      <c r="CC2734" s="23"/>
      <c r="CD2734" s="23"/>
      <c r="CE2734" s="23"/>
      <c r="CF2734" s="21">
        <f t="shared" si="9"/>
        <v>0</v>
      </c>
      <c r="CG2734" s="21"/>
      <c r="CH2734" s="21"/>
      <c r="CI2734" s="21"/>
      <c r="CJ2734" s="21"/>
      <c r="CK2734" s="21"/>
      <c r="CL2734" s="21"/>
      <c r="CM2734" s="21"/>
      <c r="CN2734" s="21"/>
      <c r="CO2734" s="21"/>
      <c r="CP2734" s="21"/>
      <c r="CQ2734" s="21"/>
      <c r="CR2734" s="21"/>
      <c r="CS2734" s="21"/>
      <c r="CT2734" s="21"/>
      <c r="CU2734" s="21"/>
      <c r="CV2734" s="21"/>
      <c r="CW2734" s="21"/>
      <c r="CX2734" s="23">
        <f t="shared" si="11"/>
        <v>0</v>
      </c>
      <c r="CY2734" s="23"/>
      <c r="CZ2734" s="23"/>
      <c r="DA2734" s="23"/>
      <c r="DB2734" s="23"/>
      <c r="DC2734" s="23"/>
      <c r="DD2734" s="23"/>
      <c r="DE2734" s="22">
        <f t="shared" si="13"/>
        <v>0</v>
      </c>
      <c r="DF2734" s="21"/>
      <c r="DG2734" s="21"/>
      <c r="DH2734" s="21"/>
      <c r="DI2734" s="21"/>
      <c r="DJ2734" s="21"/>
      <c r="DK2734" s="24">
        <f t="shared" si="15"/>
        <v>0</v>
      </c>
      <c r="DL2734" s="23"/>
      <c r="DM2734" s="23"/>
      <c r="DN2734" s="3"/>
      <c r="DO2734" s="3"/>
      <c r="DP2734" s="3"/>
      <c r="DQ2734" s="3"/>
      <c r="DR2734" s="3"/>
      <c r="DS2734" s="3"/>
      <c r="DT2734" s="3"/>
      <c r="DU2734" s="3"/>
      <c r="DV2734" s="3"/>
      <c r="DW2734" s="3"/>
      <c r="DX2734" s="3"/>
      <c r="DY2734" s="3"/>
      <c r="DZ2734" s="3"/>
      <c r="EA2734" s="3"/>
      <c r="EB2734" s="3"/>
      <c r="EC2734" s="3"/>
      <c r="ED2734" s="3"/>
      <c r="EE2734" s="3"/>
      <c r="EF2734" s="3"/>
      <c r="EG2734" s="3"/>
    </row>
    <row r="2735" spans="1:137" ht="15.75" customHeight="1">
      <c r="A2735" s="15" t="s">
        <v>566</v>
      </c>
      <c r="B2735" s="15" t="s">
        <v>8606</v>
      </c>
      <c r="C2735" s="16">
        <v>28511298</v>
      </c>
      <c r="D2735" s="15"/>
      <c r="E2735" s="15" t="s">
        <v>8611</v>
      </c>
      <c r="F2735" s="15"/>
      <c r="G2735" s="15" t="s">
        <v>142</v>
      </c>
      <c r="H2735" s="15" t="s">
        <v>158</v>
      </c>
      <c r="I2735" s="17">
        <f t="shared" si="18"/>
        <v>0</v>
      </c>
      <c r="J2735" s="17"/>
      <c r="K2735" s="17"/>
      <c r="L2735" s="17"/>
      <c r="M2735" s="17"/>
      <c r="N2735" s="17"/>
      <c r="O2735" s="17"/>
      <c r="P2735" s="17"/>
      <c r="Q2735" s="17"/>
      <c r="R2735" s="17"/>
      <c r="S2735" s="17"/>
      <c r="T2735" s="17"/>
      <c r="U2735" s="17"/>
      <c r="V2735" s="17"/>
      <c r="W2735" s="17"/>
      <c r="X2735" s="17"/>
      <c r="Y2735" s="17"/>
      <c r="Z2735" s="18">
        <f t="shared" si="1"/>
        <v>23</v>
      </c>
      <c r="AA2735" s="19"/>
      <c r="AB2735" s="19"/>
      <c r="AC2735" s="19"/>
      <c r="AD2735" s="19"/>
      <c r="AE2735" s="19"/>
      <c r="AF2735" s="19"/>
      <c r="AG2735" s="19">
        <v>23</v>
      </c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20">
        <f t="shared" si="3"/>
        <v>0</v>
      </c>
      <c r="AS2735" s="21"/>
      <c r="AT2735" s="21"/>
      <c r="AU2735" s="21"/>
      <c r="AV2735" s="21"/>
      <c r="AW2735" s="21"/>
      <c r="AX2735" s="21"/>
      <c r="AY2735" s="21"/>
      <c r="AZ2735" s="21"/>
      <c r="BA2735" s="21"/>
      <c r="BB2735" s="21"/>
      <c r="BC2735" s="21"/>
      <c r="BD2735" s="21"/>
      <c r="BE2735" s="21"/>
      <c r="BF2735" s="21"/>
      <c r="BG2735" s="21"/>
      <c r="BH2735" s="21"/>
      <c r="BI2735" s="21"/>
      <c r="BJ2735" s="22">
        <f t="shared" si="21"/>
        <v>0</v>
      </c>
      <c r="BK2735" s="21"/>
      <c r="BL2735" s="21"/>
      <c r="BM2735" s="21"/>
      <c r="BN2735" s="23">
        <f t="shared" si="7"/>
        <v>0</v>
      </c>
      <c r="BO2735" s="23"/>
      <c r="BP2735" s="23"/>
      <c r="BQ2735" s="23"/>
      <c r="BR2735" s="23"/>
      <c r="BS2735" s="23"/>
      <c r="BT2735" s="23"/>
      <c r="BU2735" s="23"/>
      <c r="BV2735" s="23"/>
      <c r="BW2735" s="23"/>
      <c r="BX2735" s="23"/>
      <c r="BY2735" s="23"/>
      <c r="BZ2735" s="23"/>
      <c r="CA2735" s="23"/>
      <c r="CB2735" s="23"/>
      <c r="CC2735" s="23"/>
      <c r="CD2735" s="23"/>
      <c r="CE2735" s="23"/>
      <c r="CF2735" s="21">
        <f t="shared" si="9"/>
        <v>0</v>
      </c>
      <c r="CG2735" s="21"/>
      <c r="CH2735" s="21"/>
      <c r="CI2735" s="21"/>
      <c r="CJ2735" s="21"/>
      <c r="CK2735" s="21"/>
      <c r="CL2735" s="21"/>
      <c r="CM2735" s="21"/>
      <c r="CN2735" s="21"/>
      <c r="CO2735" s="21"/>
      <c r="CP2735" s="21"/>
      <c r="CQ2735" s="21"/>
      <c r="CR2735" s="21"/>
      <c r="CS2735" s="21"/>
      <c r="CT2735" s="21"/>
      <c r="CU2735" s="21"/>
      <c r="CV2735" s="21"/>
      <c r="CW2735" s="21"/>
      <c r="CX2735" s="23">
        <f t="shared" si="11"/>
        <v>0</v>
      </c>
      <c r="CY2735" s="23"/>
      <c r="CZ2735" s="23"/>
      <c r="DA2735" s="23"/>
      <c r="DB2735" s="23"/>
      <c r="DC2735" s="23"/>
      <c r="DD2735" s="23"/>
      <c r="DE2735" s="22">
        <f t="shared" si="13"/>
        <v>0</v>
      </c>
      <c r="DF2735" s="21"/>
      <c r="DG2735" s="21"/>
      <c r="DH2735" s="21"/>
      <c r="DI2735" s="21"/>
      <c r="DJ2735" s="21"/>
      <c r="DK2735" s="24">
        <f t="shared" si="15"/>
        <v>0</v>
      </c>
      <c r="DL2735" s="23"/>
      <c r="DM2735" s="23"/>
      <c r="DN2735" s="3"/>
      <c r="DO2735" s="3"/>
      <c r="DP2735" s="3"/>
      <c r="DQ2735" s="3"/>
      <c r="DR2735" s="3"/>
      <c r="DS2735" s="3"/>
      <c r="DT2735" s="3"/>
      <c r="DU2735" s="3"/>
      <c r="DV2735" s="3"/>
      <c r="DW2735" s="3"/>
      <c r="DX2735" s="3"/>
      <c r="DY2735" s="3"/>
      <c r="DZ2735" s="3"/>
      <c r="EA2735" s="3"/>
      <c r="EB2735" s="3"/>
      <c r="EC2735" s="3"/>
      <c r="ED2735" s="3"/>
      <c r="EE2735" s="3"/>
      <c r="EF2735" s="3"/>
      <c r="EG2735" s="3"/>
    </row>
    <row r="2736" spans="1:137" ht="15.75" customHeight="1">
      <c r="A2736" s="15" t="s">
        <v>566</v>
      </c>
      <c r="B2736" s="15" t="s">
        <v>8612</v>
      </c>
      <c r="C2736" s="16">
        <v>28511298</v>
      </c>
      <c r="D2736" s="15"/>
      <c r="E2736" s="15" t="s">
        <v>8613</v>
      </c>
      <c r="F2736" s="15"/>
      <c r="G2736" s="15" t="s">
        <v>142</v>
      </c>
      <c r="H2736" s="15" t="s">
        <v>216</v>
      </c>
      <c r="I2736" s="17">
        <f t="shared" si="18"/>
        <v>0</v>
      </c>
      <c r="J2736" s="17"/>
      <c r="K2736" s="17"/>
      <c r="L2736" s="17"/>
      <c r="M2736" s="17"/>
      <c r="N2736" s="17"/>
      <c r="O2736" s="17"/>
      <c r="P2736" s="17"/>
      <c r="Q2736" s="17"/>
      <c r="R2736" s="17"/>
      <c r="S2736" s="17"/>
      <c r="T2736" s="17"/>
      <c r="U2736" s="17"/>
      <c r="V2736" s="17"/>
      <c r="W2736" s="17"/>
      <c r="X2736" s="17"/>
      <c r="Y2736" s="17"/>
      <c r="Z2736" s="18">
        <f t="shared" si="1"/>
        <v>23</v>
      </c>
      <c r="AA2736" s="19"/>
      <c r="AB2736" s="19"/>
      <c r="AC2736" s="19"/>
      <c r="AD2736" s="19"/>
      <c r="AE2736" s="19"/>
      <c r="AF2736" s="19"/>
      <c r="AG2736" s="19">
        <v>23</v>
      </c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20">
        <f t="shared" si="3"/>
        <v>0</v>
      </c>
      <c r="AS2736" s="21"/>
      <c r="AT2736" s="21"/>
      <c r="AU2736" s="21"/>
      <c r="AV2736" s="21"/>
      <c r="AW2736" s="21"/>
      <c r="AX2736" s="21"/>
      <c r="AY2736" s="21"/>
      <c r="AZ2736" s="21"/>
      <c r="BA2736" s="21"/>
      <c r="BB2736" s="21"/>
      <c r="BC2736" s="21"/>
      <c r="BD2736" s="21"/>
      <c r="BE2736" s="21"/>
      <c r="BF2736" s="21"/>
      <c r="BG2736" s="21"/>
      <c r="BH2736" s="21"/>
      <c r="BI2736" s="21"/>
      <c r="BJ2736" s="22">
        <f t="shared" si="21"/>
        <v>0</v>
      </c>
      <c r="BK2736" s="21"/>
      <c r="BL2736" s="21"/>
      <c r="BM2736" s="21"/>
      <c r="BN2736" s="23">
        <f t="shared" si="7"/>
        <v>0</v>
      </c>
      <c r="BO2736" s="23"/>
      <c r="BP2736" s="23"/>
      <c r="BQ2736" s="23"/>
      <c r="BR2736" s="23"/>
      <c r="BS2736" s="23"/>
      <c r="BT2736" s="23"/>
      <c r="BU2736" s="23"/>
      <c r="BV2736" s="23"/>
      <c r="BW2736" s="23"/>
      <c r="BX2736" s="23"/>
      <c r="BY2736" s="23"/>
      <c r="BZ2736" s="23"/>
      <c r="CA2736" s="23"/>
      <c r="CB2736" s="23"/>
      <c r="CC2736" s="23"/>
      <c r="CD2736" s="23"/>
      <c r="CE2736" s="23"/>
      <c r="CF2736" s="21">
        <f t="shared" si="9"/>
        <v>0</v>
      </c>
      <c r="CG2736" s="21"/>
      <c r="CH2736" s="21"/>
      <c r="CI2736" s="21"/>
      <c r="CJ2736" s="21"/>
      <c r="CK2736" s="21"/>
      <c r="CL2736" s="21"/>
      <c r="CM2736" s="21"/>
      <c r="CN2736" s="21"/>
      <c r="CO2736" s="21"/>
      <c r="CP2736" s="21"/>
      <c r="CQ2736" s="21"/>
      <c r="CR2736" s="21"/>
      <c r="CS2736" s="21"/>
      <c r="CT2736" s="21"/>
      <c r="CU2736" s="21"/>
      <c r="CV2736" s="21"/>
      <c r="CW2736" s="21"/>
      <c r="CX2736" s="23">
        <f t="shared" si="11"/>
        <v>0</v>
      </c>
      <c r="CY2736" s="23"/>
      <c r="CZ2736" s="23"/>
      <c r="DA2736" s="23"/>
      <c r="DB2736" s="23"/>
      <c r="DC2736" s="23"/>
      <c r="DD2736" s="23"/>
      <c r="DE2736" s="22">
        <f t="shared" si="13"/>
        <v>0</v>
      </c>
      <c r="DF2736" s="21"/>
      <c r="DG2736" s="21"/>
      <c r="DH2736" s="21"/>
      <c r="DI2736" s="21"/>
      <c r="DJ2736" s="21"/>
      <c r="DK2736" s="24">
        <f t="shared" si="15"/>
        <v>0</v>
      </c>
      <c r="DL2736" s="23"/>
      <c r="DM2736" s="23"/>
      <c r="DN2736" s="3"/>
      <c r="DO2736" s="3"/>
      <c r="DP2736" s="3"/>
      <c r="DQ2736" s="3"/>
      <c r="DR2736" s="3"/>
      <c r="DS2736" s="3"/>
      <c r="DT2736" s="3"/>
      <c r="DU2736" s="3"/>
      <c r="DV2736" s="3"/>
      <c r="DW2736" s="3"/>
      <c r="DX2736" s="3"/>
      <c r="DY2736" s="3"/>
      <c r="DZ2736" s="3"/>
      <c r="EA2736" s="3"/>
      <c r="EB2736" s="3"/>
      <c r="EC2736" s="3"/>
      <c r="ED2736" s="3"/>
      <c r="EE2736" s="3"/>
      <c r="EF2736" s="3"/>
      <c r="EG2736" s="3"/>
    </row>
    <row r="2737" spans="1:137" ht="15.75" customHeight="1">
      <c r="A2737" s="15" t="s">
        <v>566</v>
      </c>
      <c r="B2737" s="15" t="s">
        <v>8614</v>
      </c>
      <c r="C2737" s="16">
        <v>28511298</v>
      </c>
      <c r="D2737" s="15"/>
      <c r="E2737" s="15" t="s">
        <v>8615</v>
      </c>
      <c r="F2737" s="15"/>
      <c r="G2737" s="15" t="s">
        <v>142</v>
      </c>
      <c r="H2737" s="15" t="s">
        <v>72</v>
      </c>
      <c r="I2737" s="17">
        <f t="shared" si="18"/>
        <v>0</v>
      </c>
      <c r="J2737" s="17"/>
      <c r="K2737" s="17"/>
      <c r="L2737" s="17"/>
      <c r="M2737" s="17"/>
      <c r="N2737" s="17"/>
      <c r="O2737" s="17"/>
      <c r="P2737" s="17"/>
      <c r="Q2737" s="17"/>
      <c r="R2737" s="17"/>
      <c r="S2737" s="17"/>
      <c r="T2737" s="17"/>
      <c r="U2737" s="17"/>
      <c r="V2737" s="17"/>
      <c r="W2737" s="17"/>
      <c r="X2737" s="17"/>
      <c r="Y2737" s="17"/>
      <c r="Z2737" s="18">
        <f t="shared" si="1"/>
        <v>23</v>
      </c>
      <c r="AA2737" s="19"/>
      <c r="AB2737" s="19"/>
      <c r="AC2737" s="19"/>
      <c r="AD2737" s="19"/>
      <c r="AE2737" s="19"/>
      <c r="AF2737" s="19"/>
      <c r="AG2737" s="19">
        <v>23</v>
      </c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20">
        <f t="shared" si="3"/>
        <v>0</v>
      </c>
      <c r="AS2737" s="21"/>
      <c r="AT2737" s="21"/>
      <c r="AU2737" s="21"/>
      <c r="AV2737" s="21"/>
      <c r="AW2737" s="21"/>
      <c r="AX2737" s="21"/>
      <c r="AY2737" s="21"/>
      <c r="AZ2737" s="21"/>
      <c r="BA2737" s="21"/>
      <c r="BB2737" s="21"/>
      <c r="BC2737" s="21"/>
      <c r="BD2737" s="21"/>
      <c r="BE2737" s="21"/>
      <c r="BF2737" s="21"/>
      <c r="BG2737" s="21"/>
      <c r="BH2737" s="21"/>
      <c r="BI2737" s="21"/>
      <c r="BJ2737" s="22">
        <f t="shared" si="21"/>
        <v>0</v>
      </c>
      <c r="BK2737" s="21"/>
      <c r="BL2737" s="21"/>
      <c r="BM2737" s="21"/>
      <c r="BN2737" s="23">
        <f t="shared" si="7"/>
        <v>0</v>
      </c>
      <c r="BO2737" s="23"/>
      <c r="BP2737" s="23"/>
      <c r="BQ2737" s="23"/>
      <c r="BR2737" s="23"/>
      <c r="BS2737" s="23"/>
      <c r="BT2737" s="23"/>
      <c r="BU2737" s="23"/>
      <c r="BV2737" s="23"/>
      <c r="BW2737" s="23"/>
      <c r="BX2737" s="23"/>
      <c r="BY2737" s="23"/>
      <c r="BZ2737" s="23"/>
      <c r="CA2737" s="23"/>
      <c r="CB2737" s="23"/>
      <c r="CC2737" s="23"/>
      <c r="CD2737" s="23"/>
      <c r="CE2737" s="23"/>
      <c r="CF2737" s="21">
        <f t="shared" si="9"/>
        <v>0</v>
      </c>
      <c r="CG2737" s="21"/>
      <c r="CH2737" s="21"/>
      <c r="CI2737" s="21"/>
      <c r="CJ2737" s="21"/>
      <c r="CK2737" s="21"/>
      <c r="CL2737" s="21"/>
      <c r="CM2737" s="21"/>
      <c r="CN2737" s="21"/>
      <c r="CO2737" s="21"/>
      <c r="CP2737" s="21"/>
      <c r="CQ2737" s="21"/>
      <c r="CR2737" s="21"/>
      <c r="CS2737" s="21"/>
      <c r="CT2737" s="21"/>
      <c r="CU2737" s="21"/>
      <c r="CV2737" s="21"/>
      <c r="CW2737" s="21"/>
      <c r="CX2737" s="23">
        <f t="shared" si="11"/>
        <v>0</v>
      </c>
      <c r="CY2737" s="23"/>
      <c r="CZ2737" s="23"/>
      <c r="DA2737" s="23"/>
      <c r="DB2737" s="23"/>
      <c r="DC2737" s="23"/>
      <c r="DD2737" s="23"/>
      <c r="DE2737" s="22">
        <f t="shared" si="13"/>
        <v>0</v>
      </c>
      <c r="DF2737" s="21"/>
      <c r="DG2737" s="21"/>
      <c r="DH2737" s="21"/>
      <c r="DI2737" s="21"/>
      <c r="DJ2737" s="21"/>
      <c r="DK2737" s="24">
        <f t="shared" si="15"/>
        <v>0</v>
      </c>
      <c r="DL2737" s="23"/>
      <c r="DM2737" s="23"/>
      <c r="DN2737" s="3"/>
      <c r="DO2737" s="3"/>
      <c r="DP2737" s="3"/>
      <c r="DQ2737" s="3"/>
      <c r="DR2737" s="3"/>
      <c r="DS2737" s="3"/>
      <c r="DT2737" s="3"/>
      <c r="DU2737" s="3"/>
      <c r="DV2737" s="3"/>
      <c r="DW2737" s="3"/>
      <c r="DX2737" s="3"/>
      <c r="DY2737" s="3"/>
      <c r="DZ2737" s="3"/>
      <c r="EA2737" s="3"/>
      <c r="EB2737" s="3"/>
      <c r="EC2737" s="3"/>
      <c r="ED2737" s="3"/>
      <c r="EE2737" s="3"/>
      <c r="EF2737" s="3"/>
      <c r="EG2737" s="3"/>
    </row>
    <row r="2738" spans="1:137" ht="15.75" customHeight="1">
      <c r="A2738" s="15" t="s">
        <v>566</v>
      </c>
      <c r="B2738" s="15" t="s">
        <v>8616</v>
      </c>
      <c r="C2738" s="16">
        <v>28511298</v>
      </c>
      <c r="D2738" s="15"/>
      <c r="E2738" s="15" t="s">
        <v>8617</v>
      </c>
      <c r="F2738" s="15"/>
      <c r="G2738" s="15" t="s">
        <v>142</v>
      </c>
      <c r="H2738" s="15" t="s">
        <v>57</v>
      </c>
      <c r="I2738" s="17">
        <f t="shared" si="18"/>
        <v>0</v>
      </c>
      <c r="J2738" s="17"/>
      <c r="K2738" s="17"/>
      <c r="L2738" s="17"/>
      <c r="M2738" s="17"/>
      <c r="N2738" s="17"/>
      <c r="O2738" s="17"/>
      <c r="P2738" s="17"/>
      <c r="Q2738" s="17"/>
      <c r="R2738" s="17"/>
      <c r="S2738" s="17"/>
      <c r="T2738" s="17"/>
      <c r="U2738" s="17"/>
      <c r="V2738" s="17"/>
      <c r="W2738" s="17"/>
      <c r="X2738" s="17"/>
      <c r="Y2738" s="17"/>
      <c r="Z2738" s="18">
        <f t="shared" si="1"/>
        <v>23</v>
      </c>
      <c r="AA2738" s="19"/>
      <c r="AB2738" s="19"/>
      <c r="AC2738" s="19"/>
      <c r="AD2738" s="19"/>
      <c r="AE2738" s="19"/>
      <c r="AF2738" s="19"/>
      <c r="AG2738" s="19">
        <v>23</v>
      </c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20">
        <f t="shared" si="3"/>
        <v>0</v>
      </c>
      <c r="AS2738" s="21"/>
      <c r="AT2738" s="21"/>
      <c r="AU2738" s="21"/>
      <c r="AV2738" s="21"/>
      <c r="AW2738" s="21"/>
      <c r="AX2738" s="21"/>
      <c r="AY2738" s="21"/>
      <c r="AZ2738" s="21"/>
      <c r="BA2738" s="21"/>
      <c r="BB2738" s="21"/>
      <c r="BC2738" s="21"/>
      <c r="BD2738" s="21"/>
      <c r="BE2738" s="21"/>
      <c r="BF2738" s="21"/>
      <c r="BG2738" s="21"/>
      <c r="BH2738" s="21"/>
      <c r="BI2738" s="21"/>
      <c r="BJ2738" s="22">
        <f t="shared" si="21"/>
        <v>0</v>
      </c>
      <c r="BK2738" s="21"/>
      <c r="BL2738" s="21"/>
      <c r="BM2738" s="21"/>
      <c r="BN2738" s="23">
        <f t="shared" si="7"/>
        <v>0</v>
      </c>
      <c r="BO2738" s="23"/>
      <c r="BP2738" s="23"/>
      <c r="BQ2738" s="23"/>
      <c r="BR2738" s="23"/>
      <c r="BS2738" s="23"/>
      <c r="BT2738" s="23"/>
      <c r="BU2738" s="23"/>
      <c r="BV2738" s="23"/>
      <c r="BW2738" s="23"/>
      <c r="BX2738" s="23"/>
      <c r="BY2738" s="23"/>
      <c r="BZ2738" s="23"/>
      <c r="CA2738" s="23"/>
      <c r="CB2738" s="23"/>
      <c r="CC2738" s="23"/>
      <c r="CD2738" s="23"/>
      <c r="CE2738" s="23"/>
      <c r="CF2738" s="21">
        <f t="shared" si="9"/>
        <v>0</v>
      </c>
      <c r="CG2738" s="21"/>
      <c r="CH2738" s="21"/>
      <c r="CI2738" s="21"/>
      <c r="CJ2738" s="21"/>
      <c r="CK2738" s="21"/>
      <c r="CL2738" s="21"/>
      <c r="CM2738" s="21"/>
      <c r="CN2738" s="21"/>
      <c r="CO2738" s="21"/>
      <c r="CP2738" s="21"/>
      <c r="CQ2738" s="21"/>
      <c r="CR2738" s="21"/>
      <c r="CS2738" s="21"/>
      <c r="CT2738" s="21"/>
      <c r="CU2738" s="21"/>
      <c r="CV2738" s="21"/>
      <c r="CW2738" s="21"/>
      <c r="CX2738" s="23">
        <f t="shared" si="11"/>
        <v>0</v>
      </c>
      <c r="CY2738" s="23"/>
      <c r="CZ2738" s="23"/>
      <c r="DA2738" s="23"/>
      <c r="DB2738" s="23"/>
      <c r="DC2738" s="23"/>
      <c r="DD2738" s="23"/>
      <c r="DE2738" s="22">
        <f t="shared" si="13"/>
        <v>0</v>
      </c>
      <c r="DF2738" s="21"/>
      <c r="DG2738" s="21"/>
      <c r="DH2738" s="21"/>
      <c r="DI2738" s="21"/>
      <c r="DJ2738" s="21"/>
      <c r="DK2738" s="24">
        <f t="shared" si="15"/>
        <v>0</v>
      </c>
      <c r="DL2738" s="23"/>
      <c r="DM2738" s="23"/>
      <c r="DN2738" s="3"/>
      <c r="DO2738" s="3"/>
      <c r="DP2738" s="3"/>
      <c r="DQ2738" s="3"/>
      <c r="DR2738" s="3"/>
      <c r="DS2738" s="3"/>
      <c r="DT2738" s="3"/>
      <c r="DU2738" s="3"/>
      <c r="DV2738" s="3"/>
      <c r="DW2738" s="3"/>
      <c r="DX2738" s="3"/>
      <c r="DY2738" s="3"/>
      <c r="DZ2738" s="3"/>
      <c r="EA2738" s="3"/>
      <c r="EB2738" s="3"/>
      <c r="EC2738" s="3"/>
      <c r="ED2738" s="3"/>
      <c r="EE2738" s="3"/>
      <c r="EF2738" s="3"/>
      <c r="EG2738" s="3"/>
    </row>
    <row r="2739" spans="1:137" ht="15.75" customHeight="1">
      <c r="A2739" s="15" t="s">
        <v>566</v>
      </c>
      <c r="B2739" s="15" t="s">
        <v>8618</v>
      </c>
      <c r="C2739" s="16">
        <v>28511298</v>
      </c>
      <c r="D2739" s="15"/>
      <c r="E2739" s="15" t="s">
        <v>8619</v>
      </c>
      <c r="F2739" s="15"/>
      <c r="G2739" s="15" t="s">
        <v>142</v>
      </c>
      <c r="H2739" s="15" t="s">
        <v>76</v>
      </c>
      <c r="I2739" s="17">
        <f t="shared" si="18"/>
        <v>0</v>
      </c>
      <c r="J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  <c r="U2739" s="17"/>
      <c r="V2739" s="17"/>
      <c r="W2739" s="17"/>
      <c r="X2739" s="17"/>
      <c r="Y2739" s="17"/>
      <c r="Z2739" s="18">
        <f t="shared" si="1"/>
        <v>23</v>
      </c>
      <c r="AA2739" s="19"/>
      <c r="AB2739" s="19"/>
      <c r="AC2739" s="19"/>
      <c r="AD2739" s="19"/>
      <c r="AE2739" s="19"/>
      <c r="AF2739" s="19"/>
      <c r="AG2739" s="19">
        <v>23</v>
      </c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20">
        <f t="shared" si="3"/>
        <v>0</v>
      </c>
      <c r="AS2739" s="21"/>
      <c r="AT2739" s="21"/>
      <c r="AU2739" s="21"/>
      <c r="AV2739" s="21"/>
      <c r="AW2739" s="21"/>
      <c r="AX2739" s="21"/>
      <c r="AY2739" s="21"/>
      <c r="AZ2739" s="21"/>
      <c r="BA2739" s="21"/>
      <c r="BB2739" s="21"/>
      <c r="BC2739" s="21"/>
      <c r="BD2739" s="21"/>
      <c r="BE2739" s="21"/>
      <c r="BF2739" s="21"/>
      <c r="BG2739" s="21"/>
      <c r="BH2739" s="21"/>
      <c r="BI2739" s="21"/>
      <c r="BJ2739" s="22">
        <f t="shared" si="21"/>
        <v>0</v>
      </c>
      <c r="BK2739" s="21"/>
      <c r="BL2739" s="21"/>
      <c r="BM2739" s="21"/>
      <c r="BN2739" s="23">
        <f t="shared" si="7"/>
        <v>0</v>
      </c>
      <c r="BO2739" s="23"/>
      <c r="BP2739" s="23"/>
      <c r="BQ2739" s="23"/>
      <c r="BR2739" s="23"/>
      <c r="BS2739" s="23"/>
      <c r="BT2739" s="23"/>
      <c r="BU2739" s="23"/>
      <c r="BV2739" s="23"/>
      <c r="BW2739" s="23"/>
      <c r="BX2739" s="23"/>
      <c r="BY2739" s="23"/>
      <c r="BZ2739" s="23"/>
      <c r="CA2739" s="23"/>
      <c r="CB2739" s="23"/>
      <c r="CC2739" s="23"/>
      <c r="CD2739" s="23"/>
      <c r="CE2739" s="23"/>
      <c r="CF2739" s="21">
        <f t="shared" si="9"/>
        <v>0</v>
      </c>
      <c r="CG2739" s="21"/>
      <c r="CH2739" s="21"/>
      <c r="CI2739" s="21"/>
      <c r="CJ2739" s="21"/>
      <c r="CK2739" s="21"/>
      <c r="CL2739" s="21"/>
      <c r="CM2739" s="21"/>
      <c r="CN2739" s="21"/>
      <c r="CO2739" s="21"/>
      <c r="CP2739" s="21"/>
      <c r="CQ2739" s="21"/>
      <c r="CR2739" s="21"/>
      <c r="CS2739" s="21"/>
      <c r="CT2739" s="21"/>
      <c r="CU2739" s="21"/>
      <c r="CV2739" s="21"/>
      <c r="CW2739" s="21"/>
      <c r="CX2739" s="23">
        <f t="shared" si="11"/>
        <v>0</v>
      </c>
      <c r="CY2739" s="23"/>
      <c r="CZ2739" s="23"/>
      <c r="DA2739" s="23"/>
      <c r="DB2739" s="23"/>
      <c r="DC2739" s="23"/>
      <c r="DD2739" s="23"/>
      <c r="DE2739" s="22">
        <f t="shared" si="13"/>
        <v>0</v>
      </c>
      <c r="DF2739" s="21"/>
      <c r="DG2739" s="21"/>
      <c r="DH2739" s="21"/>
      <c r="DI2739" s="21"/>
      <c r="DJ2739" s="21"/>
      <c r="DK2739" s="24">
        <f t="shared" si="15"/>
        <v>0</v>
      </c>
      <c r="DL2739" s="23"/>
      <c r="DM2739" s="23"/>
      <c r="DN2739" s="3"/>
      <c r="DO2739" s="3"/>
      <c r="DP2739" s="3"/>
      <c r="DQ2739" s="3"/>
      <c r="DR2739" s="3"/>
      <c r="DS2739" s="3"/>
      <c r="DT2739" s="3"/>
      <c r="DU2739" s="3"/>
      <c r="DV2739" s="3"/>
      <c r="DW2739" s="3"/>
      <c r="DX2739" s="3"/>
      <c r="DY2739" s="3"/>
      <c r="DZ2739" s="3"/>
      <c r="EA2739" s="3"/>
      <c r="EB2739" s="3"/>
      <c r="EC2739" s="3"/>
      <c r="ED2739" s="3"/>
      <c r="EE2739" s="3"/>
      <c r="EF2739" s="3"/>
      <c r="EG2739" s="3"/>
    </row>
    <row r="2740" spans="1:137" ht="15.75" customHeight="1">
      <c r="A2740" s="15" t="s">
        <v>566</v>
      </c>
      <c r="B2740" s="15" t="s">
        <v>8620</v>
      </c>
      <c r="C2740" s="16">
        <v>28511298</v>
      </c>
      <c r="D2740" s="15"/>
      <c r="E2740" s="15" t="s">
        <v>8621</v>
      </c>
      <c r="F2740" s="15"/>
      <c r="G2740" s="15" t="s">
        <v>142</v>
      </c>
      <c r="H2740" s="15" t="s">
        <v>113</v>
      </c>
      <c r="I2740" s="17">
        <f t="shared" si="18"/>
        <v>0</v>
      </c>
      <c r="J2740" s="17"/>
      <c r="K2740" s="17"/>
      <c r="L2740" s="17"/>
      <c r="M2740" s="17"/>
      <c r="N2740" s="17"/>
      <c r="O2740" s="17"/>
      <c r="P2740" s="17"/>
      <c r="Q2740" s="17"/>
      <c r="R2740" s="17"/>
      <c r="S2740" s="17"/>
      <c r="T2740" s="17"/>
      <c r="U2740" s="17"/>
      <c r="V2740" s="17"/>
      <c r="W2740" s="17"/>
      <c r="X2740" s="17"/>
      <c r="Y2740" s="17"/>
      <c r="Z2740" s="18">
        <f t="shared" si="1"/>
        <v>23</v>
      </c>
      <c r="AA2740" s="19"/>
      <c r="AB2740" s="19"/>
      <c r="AC2740" s="19"/>
      <c r="AD2740" s="19"/>
      <c r="AE2740" s="19"/>
      <c r="AF2740" s="19"/>
      <c r="AG2740" s="19">
        <v>23</v>
      </c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20">
        <f t="shared" si="3"/>
        <v>0</v>
      </c>
      <c r="AS2740" s="21"/>
      <c r="AT2740" s="21"/>
      <c r="AU2740" s="21"/>
      <c r="AV2740" s="21"/>
      <c r="AW2740" s="21"/>
      <c r="AX2740" s="21"/>
      <c r="AY2740" s="21"/>
      <c r="AZ2740" s="21"/>
      <c r="BA2740" s="21"/>
      <c r="BB2740" s="21"/>
      <c r="BC2740" s="21"/>
      <c r="BD2740" s="21"/>
      <c r="BE2740" s="21"/>
      <c r="BF2740" s="21"/>
      <c r="BG2740" s="21"/>
      <c r="BH2740" s="21"/>
      <c r="BI2740" s="21"/>
      <c r="BJ2740" s="22">
        <f t="shared" si="21"/>
        <v>0</v>
      </c>
      <c r="BK2740" s="21"/>
      <c r="BL2740" s="21"/>
      <c r="BM2740" s="21"/>
      <c r="BN2740" s="23">
        <f t="shared" si="7"/>
        <v>0</v>
      </c>
      <c r="BO2740" s="23"/>
      <c r="BP2740" s="23"/>
      <c r="BQ2740" s="23"/>
      <c r="BR2740" s="23"/>
      <c r="BS2740" s="23"/>
      <c r="BT2740" s="23"/>
      <c r="BU2740" s="23"/>
      <c r="BV2740" s="23"/>
      <c r="BW2740" s="23"/>
      <c r="BX2740" s="23"/>
      <c r="BY2740" s="23"/>
      <c r="BZ2740" s="23"/>
      <c r="CA2740" s="23"/>
      <c r="CB2740" s="23"/>
      <c r="CC2740" s="23"/>
      <c r="CD2740" s="23"/>
      <c r="CE2740" s="23"/>
      <c r="CF2740" s="21">
        <f t="shared" si="9"/>
        <v>0</v>
      </c>
      <c r="CG2740" s="21"/>
      <c r="CH2740" s="21"/>
      <c r="CI2740" s="21"/>
      <c r="CJ2740" s="21"/>
      <c r="CK2740" s="21"/>
      <c r="CL2740" s="21"/>
      <c r="CM2740" s="21"/>
      <c r="CN2740" s="21"/>
      <c r="CO2740" s="21"/>
      <c r="CP2740" s="21"/>
      <c r="CQ2740" s="21"/>
      <c r="CR2740" s="21"/>
      <c r="CS2740" s="21"/>
      <c r="CT2740" s="21"/>
      <c r="CU2740" s="21"/>
      <c r="CV2740" s="21"/>
      <c r="CW2740" s="21"/>
      <c r="CX2740" s="23">
        <f t="shared" si="11"/>
        <v>0</v>
      </c>
      <c r="CY2740" s="23"/>
      <c r="CZ2740" s="23"/>
      <c r="DA2740" s="23"/>
      <c r="DB2740" s="23"/>
      <c r="DC2740" s="23"/>
      <c r="DD2740" s="23"/>
      <c r="DE2740" s="22">
        <f t="shared" si="13"/>
        <v>0</v>
      </c>
      <c r="DF2740" s="21"/>
      <c r="DG2740" s="21"/>
      <c r="DH2740" s="21"/>
      <c r="DI2740" s="21"/>
      <c r="DJ2740" s="21"/>
      <c r="DK2740" s="24">
        <f t="shared" si="15"/>
        <v>0</v>
      </c>
      <c r="DL2740" s="23"/>
      <c r="DM2740" s="23"/>
      <c r="DN2740" s="3"/>
      <c r="DO2740" s="3"/>
      <c r="DP2740" s="3"/>
      <c r="DQ2740" s="3"/>
      <c r="DR2740" s="3"/>
      <c r="DS2740" s="3"/>
      <c r="DT2740" s="3"/>
      <c r="DU2740" s="3"/>
      <c r="DV2740" s="3"/>
      <c r="DW2740" s="3"/>
      <c r="DX2740" s="3"/>
      <c r="DY2740" s="3"/>
      <c r="DZ2740" s="3"/>
      <c r="EA2740" s="3"/>
      <c r="EB2740" s="3"/>
      <c r="EC2740" s="3"/>
      <c r="ED2740" s="3"/>
      <c r="EE2740" s="3"/>
      <c r="EF2740" s="3"/>
      <c r="EG2740" s="3"/>
    </row>
    <row r="2741" spans="1:137" ht="15.75" customHeight="1">
      <c r="A2741" s="15" t="s">
        <v>566</v>
      </c>
      <c r="B2741" s="15" t="s">
        <v>8622</v>
      </c>
      <c r="C2741" s="16">
        <v>28511298</v>
      </c>
      <c r="D2741" s="15"/>
      <c r="E2741" s="15" t="s">
        <v>8623</v>
      </c>
      <c r="F2741" s="15"/>
      <c r="G2741" s="15" t="s">
        <v>142</v>
      </c>
      <c r="H2741" s="15" t="s">
        <v>76</v>
      </c>
      <c r="I2741" s="17">
        <f t="shared" si="18"/>
        <v>0</v>
      </c>
      <c r="J2741" s="17"/>
      <c r="K2741" s="17"/>
      <c r="L2741" s="17"/>
      <c r="M2741" s="17"/>
      <c r="N2741" s="17"/>
      <c r="O2741" s="17"/>
      <c r="P2741" s="17"/>
      <c r="Q2741" s="17"/>
      <c r="R2741" s="17"/>
      <c r="S2741" s="17"/>
      <c r="T2741" s="17"/>
      <c r="U2741" s="17"/>
      <c r="V2741" s="17"/>
      <c r="W2741" s="17"/>
      <c r="X2741" s="17"/>
      <c r="Y2741" s="17"/>
      <c r="Z2741" s="18">
        <f t="shared" si="1"/>
        <v>23</v>
      </c>
      <c r="AA2741" s="19"/>
      <c r="AB2741" s="19"/>
      <c r="AC2741" s="19"/>
      <c r="AD2741" s="19"/>
      <c r="AE2741" s="19"/>
      <c r="AF2741" s="19"/>
      <c r="AG2741" s="19">
        <v>23</v>
      </c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20">
        <f t="shared" si="3"/>
        <v>0</v>
      </c>
      <c r="AS2741" s="21"/>
      <c r="AT2741" s="21"/>
      <c r="AU2741" s="21"/>
      <c r="AV2741" s="21"/>
      <c r="AW2741" s="21"/>
      <c r="AX2741" s="21"/>
      <c r="AY2741" s="21"/>
      <c r="AZ2741" s="21"/>
      <c r="BA2741" s="21"/>
      <c r="BB2741" s="21"/>
      <c r="BC2741" s="21"/>
      <c r="BD2741" s="21"/>
      <c r="BE2741" s="21"/>
      <c r="BF2741" s="21"/>
      <c r="BG2741" s="21"/>
      <c r="BH2741" s="21"/>
      <c r="BI2741" s="21"/>
      <c r="BJ2741" s="22">
        <f t="shared" si="21"/>
        <v>0</v>
      </c>
      <c r="BK2741" s="21"/>
      <c r="BL2741" s="21"/>
      <c r="BM2741" s="21"/>
      <c r="BN2741" s="23">
        <f t="shared" si="7"/>
        <v>0</v>
      </c>
      <c r="BO2741" s="23"/>
      <c r="BP2741" s="23"/>
      <c r="BQ2741" s="23"/>
      <c r="BR2741" s="23"/>
      <c r="BS2741" s="23"/>
      <c r="BT2741" s="23"/>
      <c r="BU2741" s="23"/>
      <c r="BV2741" s="23"/>
      <c r="BW2741" s="23"/>
      <c r="BX2741" s="23"/>
      <c r="BY2741" s="23"/>
      <c r="BZ2741" s="23"/>
      <c r="CA2741" s="23"/>
      <c r="CB2741" s="23"/>
      <c r="CC2741" s="23"/>
      <c r="CD2741" s="23"/>
      <c r="CE2741" s="23"/>
      <c r="CF2741" s="21">
        <f t="shared" si="9"/>
        <v>0</v>
      </c>
      <c r="CG2741" s="21"/>
      <c r="CH2741" s="21"/>
      <c r="CI2741" s="21"/>
      <c r="CJ2741" s="21"/>
      <c r="CK2741" s="21"/>
      <c r="CL2741" s="21"/>
      <c r="CM2741" s="21"/>
      <c r="CN2741" s="21"/>
      <c r="CO2741" s="21"/>
      <c r="CP2741" s="21"/>
      <c r="CQ2741" s="21"/>
      <c r="CR2741" s="21"/>
      <c r="CS2741" s="21"/>
      <c r="CT2741" s="21"/>
      <c r="CU2741" s="21"/>
      <c r="CV2741" s="21"/>
      <c r="CW2741" s="21"/>
      <c r="CX2741" s="23">
        <f t="shared" si="11"/>
        <v>0</v>
      </c>
      <c r="CY2741" s="23"/>
      <c r="CZ2741" s="23"/>
      <c r="DA2741" s="23"/>
      <c r="DB2741" s="23"/>
      <c r="DC2741" s="23"/>
      <c r="DD2741" s="23"/>
      <c r="DE2741" s="22">
        <f t="shared" si="13"/>
        <v>0</v>
      </c>
      <c r="DF2741" s="21"/>
      <c r="DG2741" s="21"/>
      <c r="DH2741" s="21"/>
      <c r="DI2741" s="21"/>
      <c r="DJ2741" s="21"/>
      <c r="DK2741" s="24">
        <f t="shared" si="15"/>
        <v>0</v>
      </c>
      <c r="DL2741" s="23"/>
      <c r="DM2741" s="23"/>
      <c r="DN2741" s="3"/>
      <c r="DO2741" s="3"/>
      <c r="DP2741" s="3"/>
      <c r="DQ2741" s="3"/>
      <c r="DR2741" s="3"/>
      <c r="DS2741" s="3"/>
      <c r="DT2741" s="3"/>
      <c r="DU2741" s="3"/>
      <c r="DV2741" s="3"/>
      <c r="DW2741" s="3"/>
      <c r="DX2741" s="3"/>
      <c r="DY2741" s="3"/>
      <c r="DZ2741" s="3"/>
      <c r="EA2741" s="3"/>
      <c r="EB2741" s="3"/>
      <c r="EC2741" s="3"/>
      <c r="ED2741" s="3"/>
      <c r="EE2741" s="3"/>
      <c r="EF2741" s="3"/>
      <c r="EG2741" s="3"/>
    </row>
    <row r="2742" spans="1:137" ht="15.75" customHeight="1">
      <c r="A2742" s="15" t="s">
        <v>566</v>
      </c>
      <c r="B2742" s="15" t="s">
        <v>8624</v>
      </c>
      <c r="C2742" s="16">
        <v>28511298</v>
      </c>
      <c r="D2742" s="15"/>
      <c r="E2742" s="15" t="s">
        <v>8625</v>
      </c>
      <c r="F2742" s="15"/>
      <c r="G2742" s="15" t="s">
        <v>142</v>
      </c>
      <c r="H2742" s="15" t="s">
        <v>57</v>
      </c>
      <c r="I2742" s="17">
        <f t="shared" si="18"/>
        <v>0</v>
      </c>
      <c r="J2742" s="17"/>
      <c r="K2742" s="17"/>
      <c r="L2742" s="17"/>
      <c r="M2742" s="17"/>
      <c r="N2742" s="17"/>
      <c r="O2742" s="17"/>
      <c r="P2742" s="17"/>
      <c r="Q2742" s="17"/>
      <c r="R2742" s="17"/>
      <c r="S2742" s="17"/>
      <c r="T2742" s="17"/>
      <c r="U2742" s="17"/>
      <c r="V2742" s="17"/>
      <c r="W2742" s="17"/>
      <c r="X2742" s="17"/>
      <c r="Y2742" s="17"/>
      <c r="Z2742" s="18">
        <f t="shared" si="1"/>
        <v>23</v>
      </c>
      <c r="AA2742" s="19"/>
      <c r="AB2742" s="19"/>
      <c r="AC2742" s="19"/>
      <c r="AD2742" s="19"/>
      <c r="AE2742" s="19"/>
      <c r="AF2742" s="19"/>
      <c r="AG2742" s="19">
        <v>23</v>
      </c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20">
        <f t="shared" si="3"/>
        <v>0</v>
      </c>
      <c r="AS2742" s="21"/>
      <c r="AT2742" s="21"/>
      <c r="AU2742" s="21"/>
      <c r="AV2742" s="21"/>
      <c r="AW2742" s="21"/>
      <c r="AX2742" s="21"/>
      <c r="AY2742" s="21"/>
      <c r="AZ2742" s="21"/>
      <c r="BA2742" s="21"/>
      <c r="BB2742" s="21"/>
      <c r="BC2742" s="21"/>
      <c r="BD2742" s="21"/>
      <c r="BE2742" s="21"/>
      <c r="BF2742" s="21"/>
      <c r="BG2742" s="21"/>
      <c r="BH2742" s="21"/>
      <c r="BI2742" s="21"/>
      <c r="BJ2742" s="22">
        <f t="shared" si="21"/>
        <v>0</v>
      </c>
      <c r="BK2742" s="21"/>
      <c r="BL2742" s="21"/>
      <c r="BM2742" s="21"/>
      <c r="BN2742" s="23">
        <f t="shared" si="7"/>
        <v>0</v>
      </c>
      <c r="BO2742" s="23"/>
      <c r="BP2742" s="23"/>
      <c r="BQ2742" s="23"/>
      <c r="BR2742" s="23"/>
      <c r="BS2742" s="23"/>
      <c r="BT2742" s="23"/>
      <c r="BU2742" s="23"/>
      <c r="BV2742" s="23"/>
      <c r="BW2742" s="23"/>
      <c r="BX2742" s="23"/>
      <c r="BY2742" s="23"/>
      <c r="BZ2742" s="23"/>
      <c r="CA2742" s="23"/>
      <c r="CB2742" s="23"/>
      <c r="CC2742" s="23"/>
      <c r="CD2742" s="23"/>
      <c r="CE2742" s="23"/>
      <c r="CF2742" s="21">
        <f t="shared" si="9"/>
        <v>0</v>
      </c>
      <c r="CG2742" s="21"/>
      <c r="CH2742" s="21"/>
      <c r="CI2742" s="21"/>
      <c r="CJ2742" s="21"/>
      <c r="CK2742" s="21"/>
      <c r="CL2742" s="21"/>
      <c r="CM2742" s="21"/>
      <c r="CN2742" s="21"/>
      <c r="CO2742" s="21"/>
      <c r="CP2742" s="21"/>
      <c r="CQ2742" s="21"/>
      <c r="CR2742" s="21"/>
      <c r="CS2742" s="21"/>
      <c r="CT2742" s="21"/>
      <c r="CU2742" s="21"/>
      <c r="CV2742" s="21"/>
      <c r="CW2742" s="21"/>
      <c r="CX2742" s="23">
        <f t="shared" si="11"/>
        <v>0</v>
      </c>
      <c r="CY2742" s="23"/>
      <c r="CZ2742" s="23"/>
      <c r="DA2742" s="23"/>
      <c r="DB2742" s="23"/>
      <c r="DC2742" s="23"/>
      <c r="DD2742" s="23"/>
      <c r="DE2742" s="22">
        <f t="shared" si="13"/>
        <v>0</v>
      </c>
      <c r="DF2742" s="21"/>
      <c r="DG2742" s="21"/>
      <c r="DH2742" s="21"/>
      <c r="DI2742" s="21"/>
      <c r="DJ2742" s="21"/>
      <c r="DK2742" s="24">
        <f t="shared" si="15"/>
        <v>0</v>
      </c>
      <c r="DL2742" s="23"/>
      <c r="DM2742" s="23"/>
      <c r="DN2742" s="3"/>
      <c r="DO2742" s="3"/>
      <c r="DP2742" s="3"/>
      <c r="DQ2742" s="3"/>
      <c r="DR2742" s="3"/>
      <c r="DS2742" s="3"/>
      <c r="DT2742" s="3"/>
      <c r="DU2742" s="3"/>
      <c r="DV2742" s="3"/>
      <c r="DW2742" s="3"/>
      <c r="DX2742" s="3"/>
      <c r="DY2742" s="3"/>
      <c r="DZ2742" s="3"/>
      <c r="EA2742" s="3"/>
      <c r="EB2742" s="3"/>
      <c r="EC2742" s="3"/>
      <c r="ED2742" s="3"/>
      <c r="EE2742" s="3"/>
      <c r="EF2742" s="3"/>
      <c r="EG2742" s="3"/>
    </row>
    <row r="2743" spans="1:137" ht="15.75" customHeight="1">
      <c r="A2743" s="15" t="s">
        <v>566</v>
      </c>
      <c r="B2743" s="15" t="s">
        <v>8626</v>
      </c>
      <c r="C2743" s="16">
        <v>28511298</v>
      </c>
      <c r="D2743" s="15"/>
      <c r="E2743" s="15" t="s">
        <v>8627</v>
      </c>
      <c r="F2743" s="15"/>
      <c r="G2743" s="15" t="s">
        <v>142</v>
      </c>
      <c r="H2743" s="15" t="s">
        <v>158</v>
      </c>
      <c r="I2743" s="17">
        <f t="shared" si="18"/>
        <v>0</v>
      </c>
      <c r="J2743" s="17"/>
      <c r="K2743" s="17"/>
      <c r="L2743" s="17"/>
      <c r="M2743" s="17"/>
      <c r="N2743" s="17"/>
      <c r="O2743" s="17"/>
      <c r="P2743" s="17"/>
      <c r="Q2743" s="17"/>
      <c r="R2743" s="17"/>
      <c r="S2743" s="17"/>
      <c r="T2743" s="17"/>
      <c r="U2743" s="17"/>
      <c r="V2743" s="17"/>
      <c r="W2743" s="17"/>
      <c r="X2743" s="17"/>
      <c r="Y2743" s="17"/>
      <c r="Z2743" s="18">
        <f t="shared" si="1"/>
        <v>23</v>
      </c>
      <c r="AA2743" s="19"/>
      <c r="AB2743" s="19"/>
      <c r="AC2743" s="19"/>
      <c r="AD2743" s="19"/>
      <c r="AE2743" s="19"/>
      <c r="AF2743" s="19"/>
      <c r="AG2743" s="19">
        <v>23</v>
      </c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20">
        <f t="shared" si="3"/>
        <v>0</v>
      </c>
      <c r="AS2743" s="21"/>
      <c r="AT2743" s="21"/>
      <c r="AU2743" s="21"/>
      <c r="AV2743" s="21"/>
      <c r="AW2743" s="21"/>
      <c r="AX2743" s="21"/>
      <c r="AY2743" s="21"/>
      <c r="AZ2743" s="21"/>
      <c r="BA2743" s="21"/>
      <c r="BB2743" s="21"/>
      <c r="BC2743" s="21"/>
      <c r="BD2743" s="21"/>
      <c r="BE2743" s="21"/>
      <c r="BF2743" s="21"/>
      <c r="BG2743" s="21"/>
      <c r="BH2743" s="21"/>
      <c r="BI2743" s="21"/>
      <c r="BJ2743" s="22">
        <f t="shared" si="21"/>
        <v>0</v>
      </c>
      <c r="BK2743" s="21"/>
      <c r="BL2743" s="21"/>
      <c r="BM2743" s="21"/>
      <c r="BN2743" s="23">
        <f t="shared" si="7"/>
        <v>0</v>
      </c>
      <c r="BO2743" s="23"/>
      <c r="BP2743" s="23"/>
      <c r="BQ2743" s="23"/>
      <c r="BR2743" s="23"/>
      <c r="BS2743" s="23"/>
      <c r="BT2743" s="23"/>
      <c r="BU2743" s="23"/>
      <c r="BV2743" s="23"/>
      <c r="BW2743" s="23"/>
      <c r="BX2743" s="23"/>
      <c r="BY2743" s="23"/>
      <c r="BZ2743" s="23"/>
      <c r="CA2743" s="23"/>
      <c r="CB2743" s="23"/>
      <c r="CC2743" s="23"/>
      <c r="CD2743" s="23"/>
      <c r="CE2743" s="23"/>
      <c r="CF2743" s="21">
        <f t="shared" si="9"/>
        <v>0</v>
      </c>
      <c r="CG2743" s="21"/>
      <c r="CH2743" s="21"/>
      <c r="CI2743" s="21"/>
      <c r="CJ2743" s="21"/>
      <c r="CK2743" s="21"/>
      <c r="CL2743" s="21"/>
      <c r="CM2743" s="21"/>
      <c r="CN2743" s="21"/>
      <c r="CO2743" s="21"/>
      <c r="CP2743" s="21"/>
      <c r="CQ2743" s="21"/>
      <c r="CR2743" s="21"/>
      <c r="CS2743" s="21"/>
      <c r="CT2743" s="21"/>
      <c r="CU2743" s="21"/>
      <c r="CV2743" s="21"/>
      <c r="CW2743" s="21"/>
      <c r="CX2743" s="23">
        <f t="shared" si="11"/>
        <v>0</v>
      </c>
      <c r="CY2743" s="23"/>
      <c r="CZ2743" s="23"/>
      <c r="DA2743" s="23"/>
      <c r="DB2743" s="23"/>
      <c r="DC2743" s="23"/>
      <c r="DD2743" s="23"/>
      <c r="DE2743" s="22">
        <f t="shared" si="13"/>
        <v>0</v>
      </c>
      <c r="DF2743" s="21"/>
      <c r="DG2743" s="21"/>
      <c r="DH2743" s="21"/>
      <c r="DI2743" s="21"/>
      <c r="DJ2743" s="21"/>
      <c r="DK2743" s="24">
        <f t="shared" si="15"/>
        <v>0</v>
      </c>
      <c r="DL2743" s="23"/>
      <c r="DM2743" s="23"/>
      <c r="DN2743" s="3"/>
      <c r="DO2743" s="3"/>
      <c r="DP2743" s="3"/>
      <c r="DQ2743" s="3"/>
      <c r="DR2743" s="3"/>
      <c r="DS2743" s="3"/>
      <c r="DT2743" s="3"/>
      <c r="DU2743" s="3"/>
      <c r="DV2743" s="3"/>
      <c r="DW2743" s="3"/>
      <c r="DX2743" s="3"/>
      <c r="DY2743" s="3"/>
      <c r="DZ2743" s="3"/>
      <c r="EA2743" s="3"/>
      <c r="EB2743" s="3"/>
      <c r="EC2743" s="3"/>
      <c r="ED2743" s="3"/>
      <c r="EE2743" s="3"/>
      <c r="EF2743" s="3"/>
      <c r="EG2743" s="3"/>
    </row>
    <row r="2744" spans="1:137" ht="15.75" customHeight="1">
      <c r="A2744" s="15" t="s">
        <v>566</v>
      </c>
      <c r="B2744" s="15" t="s">
        <v>8626</v>
      </c>
      <c r="C2744" s="16">
        <v>28511298</v>
      </c>
      <c r="D2744" s="15"/>
      <c r="E2744" s="15" t="s">
        <v>8628</v>
      </c>
      <c r="F2744" s="15"/>
      <c r="G2744" s="15" t="s">
        <v>142</v>
      </c>
      <c r="H2744" s="15" t="s">
        <v>86</v>
      </c>
      <c r="I2744" s="17">
        <f t="shared" si="18"/>
        <v>0</v>
      </c>
      <c r="J2744" s="17"/>
      <c r="K2744" s="17"/>
      <c r="L2744" s="17"/>
      <c r="M2744" s="17"/>
      <c r="N2744" s="17"/>
      <c r="O2744" s="17"/>
      <c r="P2744" s="17"/>
      <c r="Q2744" s="17"/>
      <c r="R2744" s="17"/>
      <c r="S2744" s="17"/>
      <c r="T2744" s="17"/>
      <c r="U2744" s="17"/>
      <c r="V2744" s="17"/>
      <c r="W2744" s="17"/>
      <c r="X2744" s="17"/>
      <c r="Y2744" s="17"/>
      <c r="Z2744" s="18">
        <f t="shared" si="1"/>
        <v>23</v>
      </c>
      <c r="AA2744" s="19"/>
      <c r="AB2744" s="19"/>
      <c r="AC2744" s="19"/>
      <c r="AD2744" s="19"/>
      <c r="AE2744" s="19"/>
      <c r="AF2744" s="19"/>
      <c r="AG2744" s="19">
        <v>23</v>
      </c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20">
        <f t="shared" si="3"/>
        <v>0</v>
      </c>
      <c r="AS2744" s="21"/>
      <c r="AT2744" s="21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21"/>
      <c r="BE2744" s="21"/>
      <c r="BF2744" s="21"/>
      <c r="BG2744" s="21"/>
      <c r="BH2744" s="21"/>
      <c r="BI2744" s="21"/>
      <c r="BJ2744" s="22">
        <f t="shared" si="21"/>
        <v>0</v>
      </c>
      <c r="BK2744" s="21"/>
      <c r="BL2744" s="21"/>
      <c r="BM2744" s="21"/>
      <c r="BN2744" s="23">
        <f t="shared" si="7"/>
        <v>0</v>
      </c>
      <c r="BO2744" s="23"/>
      <c r="BP2744" s="23"/>
      <c r="BQ2744" s="23"/>
      <c r="BR2744" s="23"/>
      <c r="BS2744" s="23"/>
      <c r="BT2744" s="23"/>
      <c r="BU2744" s="23"/>
      <c r="BV2744" s="23"/>
      <c r="BW2744" s="23"/>
      <c r="BX2744" s="23"/>
      <c r="BY2744" s="23"/>
      <c r="BZ2744" s="23"/>
      <c r="CA2744" s="23"/>
      <c r="CB2744" s="23"/>
      <c r="CC2744" s="23"/>
      <c r="CD2744" s="23"/>
      <c r="CE2744" s="23"/>
      <c r="CF2744" s="21">
        <f t="shared" si="9"/>
        <v>0</v>
      </c>
      <c r="CG2744" s="21"/>
      <c r="CH2744" s="21"/>
      <c r="CI2744" s="21"/>
      <c r="CJ2744" s="21"/>
      <c r="CK2744" s="21"/>
      <c r="CL2744" s="21"/>
      <c r="CM2744" s="21"/>
      <c r="CN2744" s="21"/>
      <c r="CO2744" s="21"/>
      <c r="CP2744" s="21"/>
      <c r="CQ2744" s="21"/>
      <c r="CR2744" s="21"/>
      <c r="CS2744" s="21"/>
      <c r="CT2744" s="21"/>
      <c r="CU2744" s="21"/>
      <c r="CV2744" s="21"/>
      <c r="CW2744" s="21"/>
      <c r="CX2744" s="23">
        <f t="shared" si="11"/>
        <v>0</v>
      </c>
      <c r="CY2744" s="23"/>
      <c r="CZ2744" s="23"/>
      <c r="DA2744" s="23"/>
      <c r="DB2744" s="23"/>
      <c r="DC2744" s="23"/>
      <c r="DD2744" s="23"/>
      <c r="DE2744" s="22">
        <f t="shared" si="13"/>
        <v>0</v>
      </c>
      <c r="DF2744" s="21"/>
      <c r="DG2744" s="21"/>
      <c r="DH2744" s="21"/>
      <c r="DI2744" s="21"/>
      <c r="DJ2744" s="21"/>
      <c r="DK2744" s="24">
        <f t="shared" si="15"/>
        <v>0</v>
      </c>
      <c r="DL2744" s="23"/>
      <c r="DM2744" s="23"/>
      <c r="DN2744" s="3"/>
      <c r="DO2744" s="3"/>
      <c r="DP2744" s="3"/>
      <c r="DQ2744" s="3"/>
      <c r="DR2744" s="3"/>
      <c r="DS2744" s="3"/>
      <c r="DT2744" s="3"/>
      <c r="DU2744" s="3"/>
      <c r="DV2744" s="3"/>
      <c r="DW2744" s="3"/>
      <c r="DX2744" s="3"/>
      <c r="DY2744" s="3"/>
      <c r="DZ2744" s="3"/>
      <c r="EA2744" s="3"/>
      <c r="EB2744" s="3"/>
      <c r="EC2744" s="3"/>
      <c r="ED2744" s="3"/>
      <c r="EE2744" s="3"/>
      <c r="EF2744" s="3"/>
      <c r="EG2744" s="3"/>
    </row>
    <row r="2745" spans="1:137" ht="15.75" customHeight="1">
      <c r="A2745" s="15" t="s">
        <v>566</v>
      </c>
      <c r="B2745" s="15" t="s">
        <v>8626</v>
      </c>
      <c r="C2745" s="16">
        <v>28511298</v>
      </c>
      <c r="D2745" s="15"/>
      <c r="E2745" s="15" t="s">
        <v>8629</v>
      </c>
      <c r="F2745" s="15"/>
      <c r="G2745" s="15" t="s">
        <v>142</v>
      </c>
      <c r="H2745" s="15" t="s">
        <v>158</v>
      </c>
      <c r="I2745" s="17">
        <f t="shared" si="18"/>
        <v>0</v>
      </c>
      <c r="J2745" s="17"/>
      <c r="K2745" s="17"/>
      <c r="L2745" s="17"/>
      <c r="M2745" s="17"/>
      <c r="N2745" s="17"/>
      <c r="O2745" s="17"/>
      <c r="P2745" s="17"/>
      <c r="Q2745" s="17"/>
      <c r="R2745" s="17"/>
      <c r="S2745" s="17"/>
      <c r="T2745" s="17"/>
      <c r="U2745" s="17"/>
      <c r="V2745" s="17"/>
      <c r="W2745" s="17"/>
      <c r="X2745" s="17"/>
      <c r="Y2745" s="17"/>
      <c r="Z2745" s="18">
        <f t="shared" si="1"/>
        <v>23</v>
      </c>
      <c r="AA2745" s="19"/>
      <c r="AB2745" s="19"/>
      <c r="AC2745" s="19"/>
      <c r="AD2745" s="19"/>
      <c r="AE2745" s="19"/>
      <c r="AF2745" s="19"/>
      <c r="AG2745" s="19">
        <v>23</v>
      </c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20">
        <f t="shared" si="3"/>
        <v>0</v>
      </c>
      <c r="AS2745" s="21"/>
      <c r="AT2745" s="21"/>
      <c r="AU2745" s="21"/>
      <c r="AV2745" s="21"/>
      <c r="AW2745" s="21"/>
      <c r="AX2745" s="21"/>
      <c r="AY2745" s="21"/>
      <c r="AZ2745" s="21"/>
      <c r="BA2745" s="21"/>
      <c r="BB2745" s="21"/>
      <c r="BC2745" s="21"/>
      <c r="BD2745" s="21"/>
      <c r="BE2745" s="21"/>
      <c r="BF2745" s="21"/>
      <c r="BG2745" s="21"/>
      <c r="BH2745" s="21"/>
      <c r="BI2745" s="21"/>
      <c r="BJ2745" s="22">
        <f t="shared" si="21"/>
        <v>0</v>
      </c>
      <c r="BK2745" s="21"/>
      <c r="BL2745" s="21"/>
      <c r="BM2745" s="21"/>
      <c r="BN2745" s="23">
        <f t="shared" si="7"/>
        <v>0</v>
      </c>
      <c r="BO2745" s="23"/>
      <c r="BP2745" s="23"/>
      <c r="BQ2745" s="23"/>
      <c r="BR2745" s="23"/>
      <c r="BS2745" s="23"/>
      <c r="BT2745" s="23"/>
      <c r="BU2745" s="23"/>
      <c r="BV2745" s="23"/>
      <c r="BW2745" s="23"/>
      <c r="BX2745" s="23"/>
      <c r="BY2745" s="23"/>
      <c r="BZ2745" s="23"/>
      <c r="CA2745" s="23"/>
      <c r="CB2745" s="23"/>
      <c r="CC2745" s="23"/>
      <c r="CD2745" s="23"/>
      <c r="CE2745" s="23"/>
      <c r="CF2745" s="21">
        <f t="shared" si="9"/>
        <v>0</v>
      </c>
      <c r="CG2745" s="21"/>
      <c r="CH2745" s="21"/>
      <c r="CI2745" s="21"/>
      <c r="CJ2745" s="21"/>
      <c r="CK2745" s="21"/>
      <c r="CL2745" s="21"/>
      <c r="CM2745" s="21"/>
      <c r="CN2745" s="21"/>
      <c r="CO2745" s="21"/>
      <c r="CP2745" s="21"/>
      <c r="CQ2745" s="21"/>
      <c r="CR2745" s="21"/>
      <c r="CS2745" s="21"/>
      <c r="CT2745" s="21"/>
      <c r="CU2745" s="21"/>
      <c r="CV2745" s="21"/>
      <c r="CW2745" s="21"/>
      <c r="CX2745" s="23">
        <f t="shared" si="11"/>
        <v>0</v>
      </c>
      <c r="CY2745" s="23"/>
      <c r="CZ2745" s="23"/>
      <c r="DA2745" s="23"/>
      <c r="DB2745" s="23"/>
      <c r="DC2745" s="23"/>
      <c r="DD2745" s="23"/>
      <c r="DE2745" s="22">
        <f t="shared" si="13"/>
        <v>0</v>
      </c>
      <c r="DF2745" s="21"/>
      <c r="DG2745" s="21"/>
      <c r="DH2745" s="21"/>
      <c r="DI2745" s="21"/>
      <c r="DJ2745" s="21"/>
      <c r="DK2745" s="24">
        <f t="shared" si="15"/>
        <v>0</v>
      </c>
      <c r="DL2745" s="23"/>
      <c r="DM2745" s="23"/>
      <c r="DN2745" s="3"/>
      <c r="DO2745" s="3"/>
      <c r="DP2745" s="3"/>
      <c r="DQ2745" s="3"/>
      <c r="DR2745" s="3"/>
      <c r="DS2745" s="3"/>
      <c r="DT2745" s="3"/>
      <c r="DU2745" s="3"/>
      <c r="DV2745" s="3"/>
      <c r="DW2745" s="3"/>
      <c r="DX2745" s="3"/>
      <c r="DY2745" s="3"/>
      <c r="DZ2745" s="3"/>
      <c r="EA2745" s="3"/>
      <c r="EB2745" s="3"/>
      <c r="EC2745" s="3"/>
      <c r="ED2745" s="3"/>
      <c r="EE2745" s="3"/>
      <c r="EF2745" s="3"/>
      <c r="EG2745" s="3"/>
    </row>
    <row r="2746" spans="1:137" ht="15.75" customHeight="1">
      <c r="A2746" s="15" t="s">
        <v>566</v>
      </c>
      <c r="B2746" s="15" t="s">
        <v>8630</v>
      </c>
      <c r="C2746" s="16">
        <v>28511298</v>
      </c>
      <c r="D2746" s="15"/>
      <c r="E2746" s="15" t="s">
        <v>8631</v>
      </c>
      <c r="F2746" s="15"/>
      <c r="G2746" s="15" t="s">
        <v>142</v>
      </c>
      <c r="H2746" s="15" t="s">
        <v>80</v>
      </c>
      <c r="I2746" s="17">
        <f t="shared" si="18"/>
        <v>0</v>
      </c>
      <c r="J2746" s="17"/>
      <c r="K2746" s="17"/>
      <c r="L2746" s="17"/>
      <c r="M2746" s="17"/>
      <c r="N2746" s="17"/>
      <c r="O2746" s="17"/>
      <c r="P2746" s="17"/>
      <c r="Q2746" s="17"/>
      <c r="R2746" s="17"/>
      <c r="S2746" s="17"/>
      <c r="T2746" s="17"/>
      <c r="U2746" s="17"/>
      <c r="V2746" s="17"/>
      <c r="W2746" s="17"/>
      <c r="X2746" s="17"/>
      <c r="Y2746" s="17"/>
      <c r="Z2746" s="18">
        <f t="shared" si="1"/>
        <v>23</v>
      </c>
      <c r="AA2746" s="19"/>
      <c r="AB2746" s="19"/>
      <c r="AC2746" s="19"/>
      <c r="AD2746" s="19"/>
      <c r="AE2746" s="19"/>
      <c r="AF2746" s="19"/>
      <c r="AG2746" s="19">
        <v>23</v>
      </c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20">
        <f t="shared" si="3"/>
        <v>0</v>
      </c>
      <c r="AS2746" s="21"/>
      <c r="AT2746" s="21"/>
      <c r="AU2746" s="21"/>
      <c r="AV2746" s="21"/>
      <c r="AW2746" s="21"/>
      <c r="AX2746" s="21"/>
      <c r="AY2746" s="21"/>
      <c r="AZ2746" s="21"/>
      <c r="BA2746" s="21"/>
      <c r="BB2746" s="21"/>
      <c r="BC2746" s="21"/>
      <c r="BD2746" s="21"/>
      <c r="BE2746" s="21"/>
      <c r="BF2746" s="21"/>
      <c r="BG2746" s="21"/>
      <c r="BH2746" s="21"/>
      <c r="BI2746" s="21"/>
      <c r="BJ2746" s="22">
        <f t="shared" si="21"/>
        <v>0</v>
      </c>
      <c r="BK2746" s="21"/>
      <c r="BL2746" s="21"/>
      <c r="BM2746" s="21"/>
      <c r="BN2746" s="23">
        <f t="shared" si="7"/>
        <v>0</v>
      </c>
      <c r="BO2746" s="23"/>
      <c r="BP2746" s="23"/>
      <c r="BQ2746" s="23"/>
      <c r="BR2746" s="23"/>
      <c r="BS2746" s="23"/>
      <c r="BT2746" s="23"/>
      <c r="BU2746" s="23"/>
      <c r="BV2746" s="23"/>
      <c r="BW2746" s="23"/>
      <c r="BX2746" s="23"/>
      <c r="BY2746" s="23"/>
      <c r="BZ2746" s="23"/>
      <c r="CA2746" s="23"/>
      <c r="CB2746" s="23"/>
      <c r="CC2746" s="23"/>
      <c r="CD2746" s="23"/>
      <c r="CE2746" s="23"/>
      <c r="CF2746" s="21">
        <f t="shared" si="9"/>
        <v>0</v>
      </c>
      <c r="CG2746" s="21"/>
      <c r="CH2746" s="21"/>
      <c r="CI2746" s="21"/>
      <c r="CJ2746" s="21"/>
      <c r="CK2746" s="21"/>
      <c r="CL2746" s="21"/>
      <c r="CM2746" s="21"/>
      <c r="CN2746" s="21"/>
      <c r="CO2746" s="21"/>
      <c r="CP2746" s="21"/>
      <c r="CQ2746" s="21"/>
      <c r="CR2746" s="21"/>
      <c r="CS2746" s="21"/>
      <c r="CT2746" s="21"/>
      <c r="CU2746" s="21"/>
      <c r="CV2746" s="21"/>
      <c r="CW2746" s="21"/>
      <c r="CX2746" s="23">
        <f t="shared" si="11"/>
        <v>0</v>
      </c>
      <c r="CY2746" s="23"/>
      <c r="CZ2746" s="23"/>
      <c r="DA2746" s="23"/>
      <c r="DB2746" s="23"/>
      <c r="DC2746" s="23"/>
      <c r="DD2746" s="23"/>
      <c r="DE2746" s="22">
        <f t="shared" si="13"/>
        <v>0</v>
      </c>
      <c r="DF2746" s="21"/>
      <c r="DG2746" s="21"/>
      <c r="DH2746" s="21"/>
      <c r="DI2746" s="21"/>
      <c r="DJ2746" s="21"/>
      <c r="DK2746" s="24">
        <f t="shared" si="15"/>
        <v>0</v>
      </c>
      <c r="DL2746" s="23"/>
      <c r="DM2746" s="23"/>
      <c r="DN2746" s="3"/>
      <c r="DO2746" s="3"/>
      <c r="DP2746" s="3"/>
      <c r="DQ2746" s="3"/>
      <c r="DR2746" s="3"/>
      <c r="DS2746" s="3"/>
      <c r="DT2746" s="3"/>
      <c r="DU2746" s="3"/>
      <c r="DV2746" s="3"/>
      <c r="DW2746" s="3"/>
      <c r="DX2746" s="3"/>
      <c r="DY2746" s="3"/>
      <c r="DZ2746" s="3"/>
      <c r="EA2746" s="3"/>
      <c r="EB2746" s="3"/>
      <c r="EC2746" s="3"/>
      <c r="ED2746" s="3"/>
      <c r="EE2746" s="3"/>
      <c r="EF2746" s="3"/>
      <c r="EG2746" s="3"/>
    </row>
    <row r="2747" spans="1:137" ht="15.75" customHeight="1">
      <c r="A2747" s="15" t="s">
        <v>566</v>
      </c>
      <c r="B2747" s="15" t="s">
        <v>8632</v>
      </c>
      <c r="C2747" s="16">
        <v>28511298</v>
      </c>
      <c r="D2747" s="15"/>
      <c r="E2747" s="15" t="s">
        <v>8633</v>
      </c>
      <c r="F2747" s="15"/>
      <c r="G2747" s="15" t="s">
        <v>142</v>
      </c>
      <c r="H2747" s="15" t="s">
        <v>72</v>
      </c>
      <c r="I2747" s="17">
        <f t="shared" si="18"/>
        <v>0</v>
      </c>
      <c r="J2747" s="17"/>
      <c r="K2747" s="17"/>
      <c r="L2747" s="17"/>
      <c r="M2747" s="17"/>
      <c r="N2747" s="17"/>
      <c r="O2747" s="17"/>
      <c r="P2747" s="17"/>
      <c r="Q2747" s="17"/>
      <c r="R2747" s="17"/>
      <c r="S2747" s="17"/>
      <c r="T2747" s="17"/>
      <c r="U2747" s="17"/>
      <c r="V2747" s="17"/>
      <c r="W2747" s="17"/>
      <c r="X2747" s="17"/>
      <c r="Y2747" s="17"/>
      <c r="Z2747" s="18">
        <f t="shared" si="1"/>
        <v>23</v>
      </c>
      <c r="AA2747" s="19"/>
      <c r="AB2747" s="19"/>
      <c r="AC2747" s="19"/>
      <c r="AD2747" s="19"/>
      <c r="AE2747" s="19"/>
      <c r="AF2747" s="19"/>
      <c r="AG2747" s="19">
        <v>23</v>
      </c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20">
        <f t="shared" si="3"/>
        <v>0</v>
      </c>
      <c r="AS2747" s="21"/>
      <c r="AT2747" s="21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21"/>
      <c r="BE2747" s="21"/>
      <c r="BF2747" s="21"/>
      <c r="BG2747" s="21"/>
      <c r="BH2747" s="21"/>
      <c r="BI2747" s="21"/>
      <c r="BJ2747" s="22">
        <f t="shared" si="21"/>
        <v>0</v>
      </c>
      <c r="BK2747" s="21"/>
      <c r="BL2747" s="21"/>
      <c r="BM2747" s="21"/>
      <c r="BN2747" s="23">
        <f t="shared" si="7"/>
        <v>0</v>
      </c>
      <c r="BO2747" s="23"/>
      <c r="BP2747" s="23"/>
      <c r="BQ2747" s="23"/>
      <c r="BR2747" s="23"/>
      <c r="BS2747" s="23"/>
      <c r="BT2747" s="23"/>
      <c r="BU2747" s="23"/>
      <c r="BV2747" s="23"/>
      <c r="BW2747" s="23"/>
      <c r="BX2747" s="23"/>
      <c r="BY2747" s="23"/>
      <c r="BZ2747" s="23"/>
      <c r="CA2747" s="23"/>
      <c r="CB2747" s="23"/>
      <c r="CC2747" s="23"/>
      <c r="CD2747" s="23"/>
      <c r="CE2747" s="23"/>
      <c r="CF2747" s="21">
        <f t="shared" si="9"/>
        <v>0</v>
      </c>
      <c r="CG2747" s="21"/>
      <c r="CH2747" s="21"/>
      <c r="CI2747" s="21"/>
      <c r="CJ2747" s="21"/>
      <c r="CK2747" s="21"/>
      <c r="CL2747" s="21"/>
      <c r="CM2747" s="21"/>
      <c r="CN2747" s="21"/>
      <c r="CO2747" s="21"/>
      <c r="CP2747" s="21"/>
      <c r="CQ2747" s="21"/>
      <c r="CR2747" s="21"/>
      <c r="CS2747" s="21"/>
      <c r="CT2747" s="21"/>
      <c r="CU2747" s="21"/>
      <c r="CV2747" s="21"/>
      <c r="CW2747" s="21"/>
      <c r="CX2747" s="23">
        <f t="shared" si="11"/>
        <v>0</v>
      </c>
      <c r="CY2747" s="23"/>
      <c r="CZ2747" s="23"/>
      <c r="DA2747" s="23"/>
      <c r="DB2747" s="23"/>
      <c r="DC2747" s="23"/>
      <c r="DD2747" s="23"/>
      <c r="DE2747" s="22">
        <f t="shared" si="13"/>
        <v>0</v>
      </c>
      <c r="DF2747" s="21"/>
      <c r="DG2747" s="21"/>
      <c r="DH2747" s="21"/>
      <c r="DI2747" s="21"/>
      <c r="DJ2747" s="21"/>
      <c r="DK2747" s="24">
        <f t="shared" si="15"/>
        <v>0</v>
      </c>
      <c r="DL2747" s="23"/>
      <c r="DM2747" s="23"/>
      <c r="DN2747" s="3"/>
      <c r="DO2747" s="3"/>
      <c r="DP2747" s="3"/>
      <c r="DQ2747" s="3"/>
      <c r="DR2747" s="3"/>
      <c r="DS2747" s="3"/>
      <c r="DT2747" s="3"/>
      <c r="DU2747" s="3"/>
      <c r="DV2747" s="3"/>
      <c r="DW2747" s="3"/>
      <c r="DX2747" s="3"/>
      <c r="DY2747" s="3"/>
      <c r="DZ2747" s="3"/>
      <c r="EA2747" s="3"/>
      <c r="EB2747" s="3"/>
      <c r="EC2747" s="3"/>
      <c r="ED2747" s="3"/>
      <c r="EE2747" s="3"/>
      <c r="EF2747" s="3"/>
      <c r="EG2747" s="3"/>
    </row>
    <row r="2748" spans="1:137" ht="15.75" customHeight="1">
      <c r="A2748" s="15" t="s">
        <v>566</v>
      </c>
      <c r="B2748" s="15" t="s">
        <v>8634</v>
      </c>
      <c r="C2748" s="16">
        <v>28511298</v>
      </c>
      <c r="D2748" s="15"/>
      <c r="E2748" s="15" t="s">
        <v>8635</v>
      </c>
      <c r="F2748" s="15"/>
      <c r="G2748" s="15" t="s">
        <v>142</v>
      </c>
      <c r="H2748" s="15" t="s">
        <v>72</v>
      </c>
      <c r="I2748" s="17">
        <f t="shared" si="18"/>
        <v>0</v>
      </c>
      <c r="J2748" s="17"/>
      <c r="K2748" s="17"/>
      <c r="L2748" s="17"/>
      <c r="M2748" s="17"/>
      <c r="N2748" s="17"/>
      <c r="O2748" s="17"/>
      <c r="P2748" s="17"/>
      <c r="Q2748" s="17"/>
      <c r="R2748" s="17"/>
      <c r="S2748" s="17"/>
      <c r="T2748" s="17"/>
      <c r="U2748" s="17"/>
      <c r="V2748" s="17"/>
      <c r="W2748" s="17"/>
      <c r="X2748" s="17"/>
      <c r="Y2748" s="17"/>
      <c r="Z2748" s="18">
        <f t="shared" si="1"/>
        <v>23</v>
      </c>
      <c r="AA2748" s="19"/>
      <c r="AB2748" s="19"/>
      <c r="AC2748" s="19"/>
      <c r="AD2748" s="19"/>
      <c r="AE2748" s="19"/>
      <c r="AF2748" s="19"/>
      <c r="AG2748" s="19">
        <v>23</v>
      </c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20">
        <f t="shared" si="3"/>
        <v>0</v>
      </c>
      <c r="AS2748" s="21"/>
      <c r="AT2748" s="21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21"/>
      <c r="BE2748" s="21"/>
      <c r="BF2748" s="21"/>
      <c r="BG2748" s="21"/>
      <c r="BH2748" s="21"/>
      <c r="BI2748" s="21"/>
      <c r="BJ2748" s="22">
        <f t="shared" si="21"/>
        <v>0</v>
      </c>
      <c r="BK2748" s="21"/>
      <c r="BL2748" s="21"/>
      <c r="BM2748" s="21"/>
      <c r="BN2748" s="23">
        <f t="shared" si="7"/>
        <v>0</v>
      </c>
      <c r="BO2748" s="23"/>
      <c r="BP2748" s="23"/>
      <c r="BQ2748" s="23"/>
      <c r="BR2748" s="23"/>
      <c r="BS2748" s="23"/>
      <c r="BT2748" s="23"/>
      <c r="BU2748" s="23"/>
      <c r="BV2748" s="23"/>
      <c r="BW2748" s="23"/>
      <c r="BX2748" s="23"/>
      <c r="BY2748" s="23"/>
      <c r="BZ2748" s="23"/>
      <c r="CA2748" s="23"/>
      <c r="CB2748" s="23"/>
      <c r="CC2748" s="23"/>
      <c r="CD2748" s="23"/>
      <c r="CE2748" s="23"/>
      <c r="CF2748" s="21">
        <f t="shared" si="9"/>
        <v>0</v>
      </c>
      <c r="CG2748" s="21"/>
      <c r="CH2748" s="21"/>
      <c r="CI2748" s="21"/>
      <c r="CJ2748" s="21"/>
      <c r="CK2748" s="21"/>
      <c r="CL2748" s="21"/>
      <c r="CM2748" s="21"/>
      <c r="CN2748" s="21"/>
      <c r="CO2748" s="21"/>
      <c r="CP2748" s="21"/>
      <c r="CQ2748" s="21"/>
      <c r="CR2748" s="21"/>
      <c r="CS2748" s="21"/>
      <c r="CT2748" s="21"/>
      <c r="CU2748" s="21"/>
      <c r="CV2748" s="21"/>
      <c r="CW2748" s="21"/>
      <c r="CX2748" s="23">
        <f t="shared" si="11"/>
        <v>0</v>
      </c>
      <c r="CY2748" s="23"/>
      <c r="CZ2748" s="23"/>
      <c r="DA2748" s="23"/>
      <c r="DB2748" s="23"/>
      <c r="DC2748" s="23"/>
      <c r="DD2748" s="23"/>
      <c r="DE2748" s="22">
        <f t="shared" si="13"/>
        <v>0</v>
      </c>
      <c r="DF2748" s="21"/>
      <c r="DG2748" s="21"/>
      <c r="DH2748" s="21"/>
      <c r="DI2748" s="21"/>
      <c r="DJ2748" s="21"/>
      <c r="DK2748" s="24">
        <f t="shared" si="15"/>
        <v>0</v>
      </c>
      <c r="DL2748" s="23"/>
      <c r="DM2748" s="23"/>
      <c r="DN2748" s="3"/>
      <c r="DO2748" s="3"/>
      <c r="DP2748" s="3"/>
      <c r="DQ2748" s="3"/>
      <c r="DR2748" s="3"/>
      <c r="DS2748" s="3"/>
      <c r="DT2748" s="3"/>
      <c r="DU2748" s="3"/>
      <c r="DV2748" s="3"/>
      <c r="DW2748" s="3"/>
      <c r="DX2748" s="3"/>
      <c r="DY2748" s="3"/>
      <c r="DZ2748" s="3"/>
      <c r="EA2748" s="3"/>
      <c r="EB2748" s="3"/>
      <c r="EC2748" s="3"/>
      <c r="ED2748" s="3"/>
      <c r="EE2748" s="3"/>
      <c r="EF2748" s="3"/>
      <c r="EG2748" s="3"/>
    </row>
    <row r="2749" spans="1:137" ht="15.75" customHeight="1">
      <c r="A2749" s="15" t="s">
        <v>566</v>
      </c>
      <c r="B2749" s="15" t="s">
        <v>8626</v>
      </c>
      <c r="C2749" s="16">
        <v>28511298</v>
      </c>
      <c r="D2749" s="15"/>
      <c r="E2749" s="15" t="s">
        <v>8636</v>
      </c>
      <c r="F2749" s="15"/>
      <c r="G2749" s="15" t="s">
        <v>142</v>
      </c>
      <c r="H2749" s="15" t="s">
        <v>86</v>
      </c>
      <c r="I2749" s="17">
        <f t="shared" si="18"/>
        <v>0</v>
      </c>
      <c r="J2749" s="17"/>
      <c r="K2749" s="17"/>
      <c r="L2749" s="17"/>
      <c r="M2749" s="17"/>
      <c r="N2749" s="17"/>
      <c r="O2749" s="17"/>
      <c r="P2749" s="17"/>
      <c r="Q2749" s="17"/>
      <c r="R2749" s="17"/>
      <c r="S2749" s="17"/>
      <c r="T2749" s="17"/>
      <c r="U2749" s="17"/>
      <c r="V2749" s="17"/>
      <c r="W2749" s="17"/>
      <c r="X2749" s="17"/>
      <c r="Y2749" s="17"/>
      <c r="Z2749" s="18">
        <f t="shared" si="1"/>
        <v>23</v>
      </c>
      <c r="AA2749" s="19"/>
      <c r="AB2749" s="19"/>
      <c r="AC2749" s="19"/>
      <c r="AD2749" s="19"/>
      <c r="AE2749" s="19"/>
      <c r="AF2749" s="19"/>
      <c r="AG2749" s="19">
        <v>23</v>
      </c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20">
        <f t="shared" si="3"/>
        <v>0</v>
      </c>
      <c r="AS2749" s="21"/>
      <c r="AT2749" s="21"/>
      <c r="AU2749" s="21"/>
      <c r="AV2749" s="21"/>
      <c r="AW2749" s="21"/>
      <c r="AX2749" s="21"/>
      <c r="AY2749" s="21"/>
      <c r="AZ2749" s="21"/>
      <c r="BA2749" s="21"/>
      <c r="BB2749" s="21"/>
      <c r="BC2749" s="21"/>
      <c r="BD2749" s="21"/>
      <c r="BE2749" s="21"/>
      <c r="BF2749" s="21"/>
      <c r="BG2749" s="21"/>
      <c r="BH2749" s="21"/>
      <c r="BI2749" s="21"/>
      <c r="BJ2749" s="22">
        <f t="shared" si="21"/>
        <v>0</v>
      </c>
      <c r="BK2749" s="21"/>
      <c r="BL2749" s="21"/>
      <c r="BM2749" s="21"/>
      <c r="BN2749" s="23">
        <f t="shared" si="7"/>
        <v>0</v>
      </c>
      <c r="BO2749" s="23"/>
      <c r="BP2749" s="23"/>
      <c r="BQ2749" s="23"/>
      <c r="BR2749" s="23"/>
      <c r="BS2749" s="23"/>
      <c r="BT2749" s="23"/>
      <c r="BU2749" s="23"/>
      <c r="BV2749" s="23"/>
      <c r="BW2749" s="23"/>
      <c r="BX2749" s="23"/>
      <c r="BY2749" s="23"/>
      <c r="BZ2749" s="23"/>
      <c r="CA2749" s="23"/>
      <c r="CB2749" s="23"/>
      <c r="CC2749" s="23"/>
      <c r="CD2749" s="23"/>
      <c r="CE2749" s="23"/>
      <c r="CF2749" s="21">
        <f t="shared" si="9"/>
        <v>0</v>
      </c>
      <c r="CG2749" s="21"/>
      <c r="CH2749" s="21"/>
      <c r="CI2749" s="21"/>
      <c r="CJ2749" s="21"/>
      <c r="CK2749" s="21"/>
      <c r="CL2749" s="21"/>
      <c r="CM2749" s="21"/>
      <c r="CN2749" s="21"/>
      <c r="CO2749" s="21"/>
      <c r="CP2749" s="21"/>
      <c r="CQ2749" s="21"/>
      <c r="CR2749" s="21"/>
      <c r="CS2749" s="21"/>
      <c r="CT2749" s="21"/>
      <c r="CU2749" s="21"/>
      <c r="CV2749" s="21"/>
      <c r="CW2749" s="21"/>
      <c r="CX2749" s="23">
        <f t="shared" si="11"/>
        <v>0</v>
      </c>
      <c r="CY2749" s="23"/>
      <c r="CZ2749" s="23"/>
      <c r="DA2749" s="23"/>
      <c r="DB2749" s="23"/>
      <c r="DC2749" s="23"/>
      <c r="DD2749" s="23"/>
      <c r="DE2749" s="22">
        <f t="shared" si="13"/>
        <v>0</v>
      </c>
      <c r="DF2749" s="21"/>
      <c r="DG2749" s="21"/>
      <c r="DH2749" s="21"/>
      <c r="DI2749" s="21"/>
      <c r="DJ2749" s="21"/>
      <c r="DK2749" s="24">
        <f t="shared" si="15"/>
        <v>0</v>
      </c>
      <c r="DL2749" s="23"/>
      <c r="DM2749" s="23"/>
      <c r="DN2749" s="3"/>
      <c r="DO2749" s="3"/>
      <c r="DP2749" s="3"/>
      <c r="DQ2749" s="3"/>
      <c r="DR2749" s="3"/>
      <c r="DS2749" s="3"/>
      <c r="DT2749" s="3"/>
      <c r="DU2749" s="3"/>
      <c r="DV2749" s="3"/>
      <c r="DW2749" s="3"/>
      <c r="DX2749" s="3"/>
      <c r="DY2749" s="3"/>
      <c r="DZ2749" s="3"/>
      <c r="EA2749" s="3"/>
      <c r="EB2749" s="3"/>
      <c r="EC2749" s="3"/>
      <c r="ED2749" s="3"/>
      <c r="EE2749" s="3"/>
      <c r="EF2749" s="3"/>
      <c r="EG2749" s="3"/>
    </row>
    <row r="2750" spans="1:137" ht="15.75" customHeight="1">
      <c r="A2750" s="15" t="s">
        <v>566</v>
      </c>
      <c r="B2750" s="15" t="s">
        <v>8637</v>
      </c>
      <c r="C2750" s="16">
        <v>28511298</v>
      </c>
      <c r="D2750" s="15"/>
      <c r="E2750" s="15" t="s">
        <v>8638</v>
      </c>
      <c r="F2750" s="15"/>
      <c r="G2750" s="15" t="s">
        <v>142</v>
      </c>
      <c r="H2750" s="15" t="s">
        <v>57</v>
      </c>
      <c r="I2750" s="17">
        <f t="shared" si="18"/>
        <v>0</v>
      </c>
      <c r="J2750" s="17"/>
      <c r="K2750" s="17"/>
      <c r="L2750" s="17"/>
      <c r="M2750" s="17"/>
      <c r="N2750" s="17"/>
      <c r="O2750" s="17"/>
      <c r="P2750" s="17"/>
      <c r="Q2750" s="17"/>
      <c r="R2750" s="17"/>
      <c r="S2750" s="17"/>
      <c r="T2750" s="17"/>
      <c r="U2750" s="17"/>
      <c r="V2750" s="17"/>
      <c r="W2750" s="17"/>
      <c r="X2750" s="17"/>
      <c r="Y2750" s="17"/>
      <c r="Z2750" s="18">
        <f t="shared" si="1"/>
        <v>23</v>
      </c>
      <c r="AA2750" s="19"/>
      <c r="AB2750" s="19"/>
      <c r="AC2750" s="19"/>
      <c r="AD2750" s="19"/>
      <c r="AE2750" s="19"/>
      <c r="AF2750" s="19"/>
      <c r="AG2750" s="19">
        <v>23</v>
      </c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20">
        <f t="shared" si="3"/>
        <v>0</v>
      </c>
      <c r="AS2750" s="21"/>
      <c r="AT2750" s="21"/>
      <c r="AU2750" s="21"/>
      <c r="AV2750" s="21"/>
      <c r="AW2750" s="21"/>
      <c r="AX2750" s="21"/>
      <c r="AY2750" s="21"/>
      <c r="AZ2750" s="21"/>
      <c r="BA2750" s="21"/>
      <c r="BB2750" s="21"/>
      <c r="BC2750" s="21"/>
      <c r="BD2750" s="21"/>
      <c r="BE2750" s="21"/>
      <c r="BF2750" s="21"/>
      <c r="BG2750" s="21"/>
      <c r="BH2750" s="21"/>
      <c r="BI2750" s="21"/>
      <c r="BJ2750" s="22">
        <f t="shared" si="21"/>
        <v>0</v>
      </c>
      <c r="BK2750" s="21"/>
      <c r="BL2750" s="21"/>
      <c r="BM2750" s="21"/>
      <c r="BN2750" s="23">
        <f t="shared" si="7"/>
        <v>0</v>
      </c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1">
        <f t="shared" si="9"/>
        <v>0</v>
      </c>
      <c r="CG2750" s="21"/>
      <c r="CH2750" s="21"/>
      <c r="CI2750" s="21"/>
      <c r="CJ2750" s="21"/>
      <c r="CK2750" s="21"/>
      <c r="CL2750" s="21"/>
      <c r="CM2750" s="21"/>
      <c r="CN2750" s="21"/>
      <c r="CO2750" s="21"/>
      <c r="CP2750" s="21"/>
      <c r="CQ2750" s="21"/>
      <c r="CR2750" s="21"/>
      <c r="CS2750" s="21"/>
      <c r="CT2750" s="21"/>
      <c r="CU2750" s="21"/>
      <c r="CV2750" s="21"/>
      <c r="CW2750" s="21"/>
      <c r="CX2750" s="23">
        <f t="shared" si="11"/>
        <v>0</v>
      </c>
      <c r="CY2750" s="23"/>
      <c r="CZ2750" s="23"/>
      <c r="DA2750" s="23"/>
      <c r="DB2750" s="23"/>
      <c r="DC2750" s="23"/>
      <c r="DD2750" s="23"/>
      <c r="DE2750" s="22">
        <f t="shared" si="13"/>
        <v>0</v>
      </c>
      <c r="DF2750" s="21"/>
      <c r="DG2750" s="21"/>
      <c r="DH2750" s="21"/>
      <c r="DI2750" s="21"/>
      <c r="DJ2750" s="21"/>
      <c r="DK2750" s="24">
        <f t="shared" si="15"/>
        <v>0</v>
      </c>
      <c r="DL2750" s="23"/>
      <c r="DM2750" s="23"/>
      <c r="DN2750" s="3"/>
      <c r="DO2750" s="3"/>
      <c r="DP2750" s="3"/>
      <c r="DQ2750" s="3"/>
      <c r="DR2750" s="3"/>
      <c r="DS2750" s="3"/>
      <c r="DT2750" s="3"/>
      <c r="DU2750" s="3"/>
      <c r="DV2750" s="3"/>
      <c r="DW2750" s="3"/>
      <c r="DX2750" s="3"/>
      <c r="DY2750" s="3"/>
      <c r="DZ2750" s="3"/>
      <c r="EA2750" s="3"/>
      <c r="EB2750" s="3"/>
      <c r="EC2750" s="3"/>
      <c r="ED2750" s="3"/>
      <c r="EE2750" s="3"/>
      <c r="EF2750" s="3"/>
      <c r="EG2750" s="3"/>
    </row>
    <row r="2751" spans="1:137" ht="15.75" customHeight="1">
      <c r="A2751" s="15" t="s">
        <v>8639</v>
      </c>
      <c r="B2751" s="15" t="s">
        <v>8640</v>
      </c>
      <c r="C2751" s="16">
        <v>27141462</v>
      </c>
      <c r="D2751" s="15"/>
      <c r="E2751" s="15" t="s">
        <v>8641</v>
      </c>
      <c r="F2751" s="15"/>
      <c r="G2751" s="15" t="s">
        <v>142</v>
      </c>
      <c r="H2751" s="15" t="s">
        <v>117</v>
      </c>
      <c r="I2751" s="17">
        <f t="shared" si="18"/>
        <v>0</v>
      </c>
      <c r="J2751" s="17"/>
      <c r="K2751" s="17"/>
      <c r="L2751" s="17"/>
      <c r="M2751" s="17"/>
      <c r="N2751" s="17"/>
      <c r="O2751" s="17"/>
      <c r="P2751" s="17"/>
      <c r="Q2751" s="17"/>
      <c r="R2751" s="17"/>
      <c r="S2751" s="17"/>
      <c r="T2751" s="17"/>
      <c r="U2751" s="17"/>
      <c r="V2751" s="17"/>
      <c r="W2751" s="17"/>
      <c r="X2751" s="17"/>
      <c r="Y2751" s="17"/>
      <c r="Z2751" s="18">
        <f t="shared" si="1"/>
        <v>23</v>
      </c>
      <c r="AA2751" s="19"/>
      <c r="AB2751" s="19"/>
      <c r="AC2751" s="19"/>
      <c r="AD2751" s="19"/>
      <c r="AE2751" s="19"/>
      <c r="AF2751" s="19"/>
      <c r="AG2751" s="19">
        <v>23</v>
      </c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20">
        <f t="shared" si="3"/>
        <v>0</v>
      </c>
      <c r="AS2751" s="21"/>
      <c r="AT2751" s="21"/>
      <c r="AU2751" s="21"/>
      <c r="AV2751" s="21"/>
      <c r="AW2751" s="21"/>
      <c r="AX2751" s="21"/>
      <c r="AY2751" s="21"/>
      <c r="AZ2751" s="21"/>
      <c r="BA2751" s="21"/>
      <c r="BB2751" s="21"/>
      <c r="BC2751" s="21"/>
      <c r="BD2751" s="21"/>
      <c r="BE2751" s="21"/>
      <c r="BF2751" s="21"/>
      <c r="BG2751" s="21"/>
      <c r="BH2751" s="21"/>
      <c r="BI2751" s="21"/>
      <c r="BJ2751" s="22">
        <f t="shared" si="21"/>
        <v>0</v>
      </c>
      <c r="BK2751" s="21"/>
      <c r="BL2751" s="21"/>
      <c r="BM2751" s="21"/>
      <c r="BN2751" s="23">
        <f t="shared" si="7"/>
        <v>0</v>
      </c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1">
        <f t="shared" si="9"/>
        <v>0</v>
      </c>
      <c r="CG2751" s="21"/>
      <c r="CH2751" s="21"/>
      <c r="CI2751" s="21"/>
      <c r="CJ2751" s="21"/>
      <c r="CK2751" s="21"/>
      <c r="CL2751" s="21"/>
      <c r="CM2751" s="21"/>
      <c r="CN2751" s="21"/>
      <c r="CO2751" s="21"/>
      <c r="CP2751" s="21"/>
      <c r="CQ2751" s="21"/>
      <c r="CR2751" s="21"/>
      <c r="CS2751" s="21"/>
      <c r="CT2751" s="21"/>
      <c r="CU2751" s="21"/>
      <c r="CV2751" s="21"/>
      <c r="CW2751" s="21"/>
      <c r="CX2751" s="23">
        <f t="shared" si="11"/>
        <v>0</v>
      </c>
      <c r="CY2751" s="23"/>
      <c r="CZ2751" s="23"/>
      <c r="DA2751" s="23"/>
      <c r="DB2751" s="23"/>
      <c r="DC2751" s="23"/>
      <c r="DD2751" s="23"/>
      <c r="DE2751" s="22">
        <f t="shared" si="13"/>
        <v>0</v>
      </c>
      <c r="DF2751" s="21"/>
      <c r="DG2751" s="21"/>
      <c r="DH2751" s="21"/>
      <c r="DI2751" s="21"/>
      <c r="DJ2751" s="21"/>
      <c r="DK2751" s="24">
        <f t="shared" si="15"/>
        <v>0</v>
      </c>
      <c r="DL2751" s="23"/>
      <c r="DM2751" s="23"/>
      <c r="DN2751" s="3"/>
      <c r="DO2751" s="3"/>
      <c r="DP2751" s="3"/>
      <c r="DQ2751" s="3"/>
      <c r="DR2751" s="3"/>
      <c r="DS2751" s="3"/>
      <c r="DT2751" s="3"/>
      <c r="DU2751" s="3"/>
      <c r="DV2751" s="3"/>
      <c r="DW2751" s="3"/>
      <c r="DX2751" s="3"/>
      <c r="DY2751" s="3"/>
      <c r="DZ2751" s="3"/>
      <c r="EA2751" s="3"/>
      <c r="EB2751" s="3"/>
      <c r="EC2751" s="3"/>
      <c r="ED2751" s="3"/>
      <c r="EE2751" s="3"/>
      <c r="EF2751" s="3"/>
      <c r="EG2751" s="3"/>
    </row>
    <row r="2752" spans="1:137" ht="15.75" customHeight="1">
      <c r="A2752" s="15" t="s">
        <v>8642</v>
      </c>
      <c r="B2752" s="15" t="s">
        <v>8643</v>
      </c>
      <c r="C2752" s="16">
        <v>16949391</v>
      </c>
      <c r="D2752" s="15"/>
      <c r="E2752" s="15" t="s">
        <v>8644</v>
      </c>
      <c r="F2752" s="15"/>
      <c r="G2752" s="15" t="s">
        <v>142</v>
      </c>
      <c r="H2752" s="15" t="s">
        <v>86</v>
      </c>
      <c r="I2752" s="17">
        <f t="shared" si="18"/>
        <v>0</v>
      </c>
      <c r="J2752" s="17"/>
      <c r="K2752" s="17"/>
      <c r="L2752" s="17"/>
      <c r="M2752" s="17"/>
      <c r="N2752" s="17"/>
      <c r="O2752" s="17"/>
      <c r="P2752" s="17"/>
      <c r="Q2752" s="17"/>
      <c r="R2752" s="17"/>
      <c r="S2752" s="17"/>
      <c r="T2752" s="17"/>
      <c r="U2752" s="17"/>
      <c r="V2752" s="17"/>
      <c r="W2752" s="17"/>
      <c r="X2752" s="17"/>
      <c r="Y2752" s="17"/>
      <c r="Z2752" s="18">
        <f t="shared" si="1"/>
        <v>23</v>
      </c>
      <c r="AA2752" s="19"/>
      <c r="AB2752" s="19"/>
      <c r="AC2752" s="19"/>
      <c r="AD2752" s="19"/>
      <c r="AE2752" s="19"/>
      <c r="AF2752" s="19"/>
      <c r="AG2752" s="19">
        <v>23</v>
      </c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20">
        <f t="shared" si="3"/>
        <v>0</v>
      </c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1"/>
      <c r="BG2752" s="21"/>
      <c r="BH2752" s="21"/>
      <c r="BI2752" s="21"/>
      <c r="BJ2752" s="22">
        <f t="shared" si="21"/>
        <v>0</v>
      </c>
      <c r="BK2752" s="21"/>
      <c r="BL2752" s="21"/>
      <c r="BM2752" s="21"/>
      <c r="BN2752" s="23">
        <f t="shared" si="7"/>
        <v>0</v>
      </c>
      <c r="BO2752" s="23"/>
      <c r="BP2752" s="23"/>
      <c r="BQ2752" s="23"/>
      <c r="BR2752" s="23"/>
      <c r="BS2752" s="23"/>
      <c r="BT2752" s="23"/>
      <c r="BU2752" s="23"/>
      <c r="BV2752" s="23"/>
      <c r="BW2752" s="23"/>
      <c r="BX2752" s="23"/>
      <c r="BY2752" s="23"/>
      <c r="BZ2752" s="23"/>
      <c r="CA2752" s="23"/>
      <c r="CB2752" s="23"/>
      <c r="CC2752" s="23"/>
      <c r="CD2752" s="23"/>
      <c r="CE2752" s="23"/>
      <c r="CF2752" s="21">
        <f t="shared" si="9"/>
        <v>0</v>
      </c>
      <c r="CG2752" s="21"/>
      <c r="CH2752" s="21"/>
      <c r="CI2752" s="21"/>
      <c r="CJ2752" s="21"/>
      <c r="CK2752" s="21"/>
      <c r="CL2752" s="21"/>
      <c r="CM2752" s="21"/>
      <c r="CN2752" s="21"/>
      <c r="CO2752" s="21"/>
      <c r="CP2752" s="21"/>
      <c r="CQ2752" s="21"/>
      <c r="CR2752" s="21"/>
      <c r="CS2752" s="21"/>
      <c r="CT2752" s="21"/>
      <c r="CU2752" s="21"/>
      <c r="CV2752" s="21"/>
      <c r="CW2752" s="21"/>
      <c r="CX2752" s="23">
        <f t="shared" si="11"/>
        <v>0</v>
      </c>
      <c r="CY2752" s="23"/>
      <c r="CZ2752" s="23"/>
      <c r="DA2752" s="23"/>
      <c r="DB2752" s="23"/>
      <c r="DC2752" s="23"/>
      <c r="DD2752" s="23"/>
      <c r="DE2752" s="22">
        <f t="shared" si="13"/>
        <v>0</v>
      </c>
      <c r="DF2752" s="21"/>
      <c r="DG2752" s="21"/>
      <c r="DH2752" s="21"/>
      <c r="DI2752" s="21"/>
      <c r="DJ2752" s="21"/>
      <c r="DK2752" s="24">
        <f t="shared" si="15"/>
        <v>0</v>
      </c>
      <c r="DL2752" s="23"/>
      <c r="DM2752" s="23"/>
      <c r="DN2752" s="3"/>
      <c r="DO2752" s="3"/>
      <c r="DP2752" s="3"/>
      <c r="DQ2752" s="3"/>
      <c r="DR2752" s="3"/>
      <c r="DS2752" s="3"/>
      <c r="DT2752" s="3"/>
      <c r="DU2752" s="3"/>
      <c r="DV2752" s="3"/>
      <c r="DW2752" s="3"/>
      <c r="DX2752" s="3"/>
      <c r="DY2752" s="3"/>
      <c r="DZ2752" s="3"/>
      <c r="EA2752" s="3"/>
      <c r="EB2752" s="3"/>
      <c r="EC2752" s="3"/>
      <c r="ED2752" s="3"/>
      <c r="EE2752" s="3"/>
      <c r="EF2752" s="3"/>
      <c r="EG2752" s="3"/>
    </row>
    <row r="2753" spans="1:137" ht="15.75" customHeight="1">
      <c r="A2753" s="15" t="s">
        <v>8645</v>
      </c>
      <c r="B2753" s="15" t="s">
        <v>8646</v>
      </c>
      <c r="C2753" s="16" t="s">
        <v>8647</v>
      </c>
      <c r="D2753" s="15"/>
      <c r="E2753" s="15" t="s">
        <v>8648</v>
      </c>
      <c r="F2753" s="15"/>
      <c r="G2753" s="15" t="s">
        <v>142</v>
      </c>
      <c r="H2753" s="15" t="s">
        <v>158</v>
      </c>
      <c r="I2753" s="17">
        <f t="shared" si="18"/>
        <v>0</v>
      </c>
      <c r="J2753" s="17"/>
      <c r="K2753" s="17"/>
      <c r="L2753" s="17"/>
      <c r="M2753" s="17"/>
      <c r="N2753" s="17"/>
      <c r="O2753" s="17"/>
      <c r="P2753" s="17"/>
      <c r="Q2753" s="17"/>
      <c r="R2753" s="17"/>
      <c r="S2753" s="17"/>
      <c r="T2753" s="17"/>
      <c r="U2753" s="17"/>
      <c r="V2753" s="17"/>
      <c r="W2753" s="17"/>
      <c r="X2753" s="17"/>
      <c r="Y2753" s="17"/>
      <c r="Z2753" s="18">
        <f t="shared" si="1"/>
        <v>23</v>
      </c>
      <c r="AA2753" s="19"/>
      <c r="AB2753" s="19"/>
      <c r="AC2753" s="19"/>
      <c r="AD2753" s="19"/>
      <c r="AE2753" s="19"/>
      <c r="AF2753" s="19"/>
      <c r="AG2753" s="19">
        <v>23</v>
      </c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20">
        <f t="shared" si="3"/>
        <v>0</v>
      </c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1"/>
      <c r="BG2753" s="21"/>
      <c r="BH2753" s="21"/>
      <c r="BI2753" s="21"/>
      <c r="BJ2753" s="22">
        <f t="shared" si="21"/>
        <v>0</v>
      </c>
      <c r="BK2753" s="21"/>
      <c r="BL2753" s="21"/>
      <c r="BM2753" s="21"/>
      <c r="BN2753" s="23">
        <f t="shared" si="7"/>
        <v>0</v>
      </c>
      <c r="BO2753" s="23"/>
      <c r="BP2753" s="23"/>
      <c r="BQ2753" s="23"/>
      <c r="BR2753" s="23"/>
      <c r="BS2753" s="23"/>
      <c r="BT2753" s="23"/>
      <c r="BU2753" s="23"/>
      <c r="BV2753" s="23"/>
      <c r="BW2753" s="23"/>
      <c r="BX2753" s="23"/>
      <c r="BY2753" s="23"/>
      <c r="BZ2753" s="23"/>
      <c r="CA2753" s="23"/>
      <c r="CB2753" s="23"/>
      <c r="CC2753" s="23"/>
      <c r="CD2753" s="23"/>
      <c r="CE2753" s="23"/>
      <c r="CF2753" s="21">
        <f t="shared" si="9"/>
        <v>0</v>
      </c>
      <c r="CG2753" s="21"/>
      <c r="CH2753" s="21"/>
      <c r="CI2753" s="21"/>
      <c r="CJ2753" s="21"/>
      <c r="CK2753" s="21"/>
      <c r="CL2753" s="21"/>
      <c r="CM2753" s="21"/>
      <c r="CN2753" s="21"/>
      <c r="CO2753" s="21"/>
      <c r="CP2753" s="21"/>
      <c r="CQ2753" s="21"/>
      <c r="CR2753" s="21"/>
      <c r="CS2753" s="21"/>
      <c r="CT2753" s="21"/>
      <c r="CU2753" s="21"/>
      <c r="CV2753" s="21"/>
      <c r="CW2753" s="21"/>
      <c r="CX2753" s="23">
        <f t="shared" si="11"/>
        <v>0</v>
      </c>
      <c r="CY2753" s="23"/>
      <c r="CZ2753" s="23"/>
      <c r="DA2753" s="23"/>
      <c r="DB2753" s="23"/>
      <c r="DC2753" s="23"/>
      <c r="DD2753" s="23"/>
      <c r="DE2753" s="22">
        <f t="shared" si="13"/>
        <v>0</v>
      </c>
      <c r="DF2753" s="21"/>
      <c r="DG2753" s="21"/>
      <c r="DH2753" s="21"/>
      <c r="DI2753" s="21"/>
      <c r="DJ2753" s="21"/>
      <c r="DK2753" s="24">
        <f t="shared" si="15"/>
        <v>0</v>
      </c>
      <c r="DL2753" s="23"/>
      <c r="DM2753" s="23"/>
      <c r="DN2753" s="3"/>
      <c r="DO2753" s="3"/>
      <c r="DP2753" s="3"/>
      <c r="DQ2753" s="3"/>
      <c r="DR2753" s="3"/>
      <c r="DS2753" s="3"/>
      <c r="DT2753" s="3"/>
      <c r="DU2753" s="3"/>
      <c r="DV2753" s="3"/>
      <c r="DW2753" s="3"/>
      <c r="DX2753" s="3"/>
      <c r="DY2753" s="3"/>
      <c r="DZ2753" s="3"/>
      <c r="EA2753" s="3"/>
      <c r="EB2753" s="3"/>
      <c r="EC2753" s="3"/>
      <c r="ED2753" s="3"/>
      <c r="EE2753" s="3"/>
      <c r="EF2753" s="3"/>
      <c r="EG2753" s="3"/>
    </row>
    <row r="2754" spans="1:137" ht="15.75" customHeight="1">
      <c r="A2754" s="15" t="s">
        <v>8649</v>
      </c>
      <c r="B2754" s="15" t="s">
        <v>8650</v>
      </c>
      <c r="C2754" s="16">
        <v>44334150</v>
      </c>
      <c r="D2754" s="15"/>
      <c r="E2754" s="15" t="s">
        <v>8651</v>
      </c>
      <c r="F2754" s="15"/>
      <c r="G2754" s="15" t="s">
        <v>142</v>
      </c>
      <c r="H2754" s="15" t="s">
        <v>174</v>
      </c>
      <c r="I2754" s="17">
        <f t="shared" si="18"/>
        <v>0</v>
      </c>
      <c r="J2754" s="17"/>
      <c r="K2754" s="17"/>
      <c r="L2754" s="17"/>
      <c r="M2754" s="17"/>
      <c r="N2754" s="17"/>
      <c r="O2754" s="17"/>
      <c r="P2754" s="17"/>
      <c r="Q2754" s="17"/>
      <c r="R2754" s="17"/>
      <c r="S2754" s="17"/>
      <c r="T2754" s="17"/>
      <c r="U2754" s="17"/>
      <c r="V2754" s="17"/>
      <c r="W2754" s="17"/>
      <c r="X2754" s="17"/>
      <c r="Y2754" s="17"/>
      <c r="Z2754" s="18">
        <f t="shared" si="1"/>
        <v>23</v>
      </c>
      <c r="AA2754" s="19"/>
      <c r="AB2754" s="19"/>
      <c r="AC2754" s="19"/>
      <c r="AD2754" s="19"/>
      <c r="AE2754" s="19"/>
      <c r="AF2754" s="19"/>
      <c r="AG2754" s="19">
        <v>23</v>
      </c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20">
        <f t="shared" si="3"/>
        <v>0</v>
      </c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1"/>
      <c r="BG2754" s="21"/>
      <c r="BH2754" s="21"/>
      <c r="BI2754" s="21"/>
      <c r="BJ2754" s="22">
        <f t="shared" si="21"/>
        <v>0</v>
      </c>
      <c r="BK2754" s="21"/>
      <c r="BL2754" s="21"/>
      <c r="BM2754" s="21"/>
      <c r="BN2754" s="23">
        <f t="shared" si="7"/>
        <v>0</v>
      </c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1">
        <f t="shared" si="9"/>
        <v>0</v>
      </c>
      <c r="CG2754" s="21"/>
      <c r="CH2754" s="21"/>
      <c r="CI2754" s="21"/>
      <c r="CJ2754" s="21"/>
      <c r="CK2754" s="21"/>
      <c r="CL2754" s="21"/>
      <c r="CM2754" s="21"/>
      <c r="CN2754" s="21"/>
      <c r="CO2754" s="21"/>
      <c r="CP2754" s="21"/>
      <c r="CQ2754" s="21"/>
      <c r="CR2754" s="21"/>
      <c r="CS2754" s="21"/>
      <c r="CT2754" s="21"/>
      <c r="CU2754" s="21"/>
      <c r="CV2754" s="21"/>
      <c r="CW2754" s="21"/>
      <c r="CX2754" s="23">
        <f t="shared" si="11"/>
        <v>0</v>
      </c>
      <c r="CY2754" s="23"/>
      <c r="CZ2754" s="23"/>
      <c r="DA2754" s="23"/>
      <c r="DB2754" s="23"/>
      <c r="DC2754" s="23"/>
      <c r="DD2754" s="23"/>
      <c r="DE2754" s="22">
        <f t="shared" si="13"/>
        <v>0</v>
      </c>
      <c r="DF2754" s="21"/>
      <c r="DG2754" s="21"/>
      <c r="DH2754" s="21"/>
      <c r="DI2754" s="21"/>
      <c r="DJ2754" s="21"/>
      <c r="DK2754" s="24">
        <f t="shared" si="15"/>
        <v>0</v>
      </c>
      <c r="DL2754" s="23"/>
      <c r="DM2754" s="23"/>
      <c r="DN2754" s="3"/>
      <c r="DO2754" s="3"/>
      <c r="DP2754" s="3"/>
      <c r="DQ2754" s="3"/>
      <c r="DR2754" s="3"/>
      <c r="DS2754" s="3"/>
      <c r="DT2754" s="3"/>
      <c r="DU2754" s="3"/>
      <c r="DV2754" s="3"/>
      <c r="DW2754" s="3"/>
      <c r="DX2754" s="3"/>
      <c r="DY2754" s="3"/>
      <c r="DZ2754" s="3"/>
      <c r="EA2754" s="3"/>
      <c r="EB2754" s="3"/>
      <c r="EC2754" s="3"/>
      <c r="ED2754" s="3"/>
      <c r="EE2754" s="3"/>
      <c r="EF2754" s="3"/>
      <c r="EG2754" s="3"/>
    </row>
    <row r="2755" spans="1:137" ht="15.75" customHeight="1">
      <c r="A2755" s="15" t="s">
        <v>8652</v>
      </c>
      <c r="B2755" s="15" t="s">
        <v>8653</v>
      </c>
      <c r="C2755" s="16" t="s">
        <v>8654</v>
      </c>
      <c r="D2755" s="15"/>
      <c r="E2755" s="15" t="s">
        <v>8655</v>
      </c>
      <c r="F2755" s="15"/>
      <c r="G2755" s="15" t="s">
        <v>142</v>
      </c>
      <c r="H2755" s="15" t="s">
        <v>57</v>
      </c>
      <c r="I2755" s="17">
        <f t="shared" si="18"/>
        <v>0</v>
      </c>
      <c r="J2755" s="17"/>
      <c r="K2755" s="17"/>
      <c r="L2755" s="17"/>
      <c r="M2755" s="17"/>
      <c r="N2755" s="17"/>
      <c r="O2755" s="17"/>
      <c r="P2755" s="17"/>
      <c r="Q2755" s="17"/>
      <c r="R2755" s="17"/>
      <c r="S2755" s="17"/>
      <c r="T2755" s="17"/>
      <c r="U2755" s="17"/>
      <c r="V2755" s="17"/>
      <c r="W2755" s="17"/>
      <c r="X2755" s="17"/>
      <c r="Y2755" s="17"/>
      <c r="Z2755" s="18">
        <f t="shared" si="1"/>
        <v>23</v>
      </c>
      <c r="AA2755" s="19"/>
      <c r="AB2755" s="19"/>
      <c r="AC2755" s="19"/>
      <c r="AD2755" s="19"/>
      <c r="AE2755" s="19"/>
      <c r="AF2755" s="19"/>
      <c r="AG2755" s="19">
        <v>23</v>
      </c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20">
        <f t="shared" si="3"/>
        <v>0</v>
      </c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1"/>
      <c r="BG2755" s="21"/>
      <c r="BH2755" s="21"/>
      <c r="BI2755" s="21"/>
      <c r="BJ2755" s="22">
        <f t="shared" si="21"/>
        <v>0</v>
      </c>
      <c r="BK2755" s="21"/>
      <c r="BL2755" s="21"/>
      <c r="BM2755" s="21"/>
      <c r="BN2755" s="23">
        <f t="shared" si="7"/>
        <v>0</v>
      </c>
      <c r="BO2755" s="23"/>
      <c r="BP2755" s="23"/>
      <c r="BQ2755" s="23"/>
      <c r="BR2755" s="23"/>
      <c r="BS2755" s="23"/>
      <c r="BT2755" s="23"/>
      <c r="BU2755" s="23"/>
      <c r="BV2755" s="23"/>
      <c r="BW2755" s="23"/>
      <c r="BX2755" s="23"/>
      <c r="BY2755" s="23"/>
      <c r="BZ2755" s="23"/>
      <c r="CA2755" s="23"/>
      <c r="CB2755" s="23"/>
      <c r="CC2755" s="23"/>
      <c r="CD2755" s="23"/>
      <c r="CE2755" s="23"/>
      <c r="CF2755" s="21">
        <f t="shared" si="9"/>
        <v>0</v>
      </c>
      <c r="CG2755" s="21"/>
      <c r="CH2755" s="21"/>
      <c r="CI2755" s="21"/>
      <c r="CJ2755" s="21"/>
      <c r="CK2755" s="21"/>
      <c r="CL2755" s="21"/>
      <c r="CM2755" s="21"/>
      <c r="CN2755" s="21"/>
      <c r="CO2755" s="21"/>
      <c r="CP2755" s="21"/>
      <c r="CQ2755" s="21"/>
      <c r="CR2755" s="21"/>
      <c r="CS2755" s="21"/>
      <c r="CT2755" s="21"/>
      <c r="CU2755" s="21"/>
      <c r="CV2755" s="21"/>
      <c r="CW2755" s="21"/>
      <c r="CX2755" s="23">
        <f t="shared" si="11"/>
        <v>0</v>
      </c>
      <c r="CY2755" s="23"/>
      <c r="CZ2755" s="23"/>
      <c r="DA2755" s="23"/>
      <c r="DB2755" s="23"/>
      <c r="DC2755" s="23"/>
      <c r="DD2755" s="23"/>
      <c r="DE2755" s="22">
        <f t="shared" si="13"/>
        <v>0</v>
      </c>
      <c r="DF2755" s="21"/>
      <c r="DG2755" s="21"/>
      <c r="DH2755" s="21"/>
      <c r="DI2755" s="21"/>
      <c r="DJ2755" s="21"/>
      <c r="DK2755" s="24">
        <f t="shared" si="15"/>
        <v>0</v>
      </c>
      <c r="DL2755" s="23"/>
      <c r="DM2755" s="23"/>
      <c r="DN2755" s="3"/>
      <c r="DO2755" s="3"/>
      <c r="DP2755" s="3"/>
      <c r="DQ2755" s="3"/>
      <c r="DR2755" s="3"/>
      <c r="DS2755" s="3"/>
      <c r="DT2755" s="3"/>
      <c r="DU2755" s="3"/>
      <c r="DV2755" s="3"/>
      <c r="DW2755" s="3"/>
      <c r="DX2755" s="3"/>
      <c r="DY2755" s="3"/>
      <c r="DZ2755" s="3"/>
      <c r="EA2755" s="3"/>
      <c r="EB2755" s="3"/>
      <c r="EC2755" s="3"/>
      <c r="ED2755" s="3"/>
      <c r="EE2755" s="3"/>
      <c r="EF2755" s="3"/>
      <c r="EG2755" s="3"/>
    </row>
    <row r="2756" spans="1:137" ht="15.75" customHeight="1">
      <c r="A2756" s="15" t="s">
        <v>8656</v>
      </c>
      <c r="B2756" s="15" t="s">
        <v>8657</v>
      </c>
      <c r="C2756" s="16">
        <v>27385345</v>
      </c>
      <c r="D2756" s="15"/>
      <c r="E2756" s="15" t="s">
        <v>8658</v>
      </c>
      <c r="F2756" s="15"/>
      <c r="G2756" s="15" t="s">
        <v>142</v>
      </c>
      <c r="H2756" s="15" t="s">
        <v>158</v>
      </c>
      <c r="I2756" s="17">
        <f t="shared" si="18"/>
        <v>0</v>
      </c>
      <c r="J2756" s="17"/>
      <c r="K2756" s="17"/>
      <c r="L2756" s="17"/>
      <c r="M2756" s="17"/>
      <c r="N2756" s="17"/>
      <c r="O2756" s="17"/>
      <c r="P2756" s="17"/>
      <c r="Q2756" s="17"/>
      <c r="R2756" s="17"/>
      <c r="S2756" s="17"/>
      <c r="T2756" s="17"/>
      <c r="U2756" s="17"/>
      <c r="V2756" s="17"/>
      <c r="W2756" s="17"/>
      <c r="X2756" s="17"/>
      <c r="Y2756" s="17"/>
      <c r="Z2756" s="18">
        <f t="shared" si="1"/>
        <v>23</v>
      </c>
      <c r="AA2756" s="19"/>
      <c r="AB2756" s="19"/>
      <c r="AC2756" s="19"/>
      <c r="AD2756" s="19"/>
      <c r="AE2756" s="19"/>
      <c r="AF2756" s="19"/>
      <c r="AG2756" s="19">
        <v>23</v>
      </c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20">
        <f t="shared" si="3"/>
        <v>0</v>
      </c>
      <c r="AS2756" s="21"/>
      <c r="AT2756" s="21"/>
      <c r="AU2756" s="21"/>
      <c r="AV2756" s="21"/>
      <c r="AW2756" s="21"/>
      <c r="AX2756" s="21"/>
      <c r="AY2756" s="21"/>
      <c r="AZ2756" s="21"/>
      <c r="BA2756" s="21"/>
      <c r="BB2756" s="21"/>
      <c r="BC2756" s="21"/>
      <c r="BD2756" s="21"/>
      <c r="BE2756" s="21"/>
      <c r="BF2756" s="21"/>
      <c r="BG2756" s="21"/>
      <c r="BH2756" s="21"/>
      <c r="BI2756" s="21"/>
      <c r="BJ2756" s="22">
        <f t="shared" si="21"/>
        <v>0</v>
      </c>
      <c r="BK2756" s="21"/>
      <c r="BL2756" s="21"/>
      <c r="BM2756" s="21"/>
      <c r="BN2756" s="23">
        <f t="shared" si="7"/>
        <v>0</v>
      </c>
      <c r="BO2756" s="23"/>
      <c r="BP2756" s="23"/>
      <c r="BQ2756" s="23"/>
      <c r="BR2756" s="23"/>
      <c r="BS2756" s="23"/>
      <c r="BT2756" s="23"/>
      <c r="BU2756" s="23"/>
      <c r="BV2756" s="23"/>
      <c r="BW2756" s="23"/>
      <c r="BX2756" s="23"/>
      <c r="BY2756" s="23"/>
      <c r="BZ2756" s="23"/>
      <c r="CA2756" s="23"/>
      <c r="CB2756" s="23"/>
      <c r="CC2756" s="23"/>
      <c r="CD2756" s="23"/>
      <c r="CE2756" s="23"/>
      <c r="CF2756" s="21">
        <f t="shared" si="9"/>
        <v>0</v>
      </c>
      <c r="CG2756" s="21"/>
      <c r="CH2756" s="21"/>
      <c r="CI2756" s="21"/>
      <c r="CJ2756" s="21"/>
      <c r="CK2756" s="21"/>
      <c r="CL2756" s="21"/>
      <c r="CM2756" s="21"/>
      <c r="CN2756" s="21"/>
      <c r="CO2756" s="21"/>
      <c r="CP2756" s="21"/>
      <c r="CQ2756" s="21"/>
      <c r="CR2756" s="21"/>
      <c r="CS2756" s="21"/>
      <c r="CT2756" s="21"/>
      <c r="CU2756" s="21"/>
      <c r="CV2756" s="21"/>
      <c r="CW2756" s="21"/>
      <c r="CX2756" s="23">
        <f t="shared" si="11"/>
        <v>0</v>
      </c>
      <c r="CY2756" s="23"/>
      <c r="CZ2756" s="23"/>
      <c r="DA2756" s="23"/>
      <c r="DB2756" s="23"/>
      <c r="DC2756" s="23"/>
      <c r="DD2756" s="23"/>
      <c r="DE2756" s="22">
        <f t="shared" si="13"/>
        <v>0</v>
      </c>
      <c r="DF2756" s="21"/>
      <c r="DG2756" s="21"/>
      <c r="DH2756" s="21"/>
      <c r="DI2756" s="21"/>
      <c r="DJ2756" s="21"/>
      <c r="DK2756" s="24">
        <f t="shared" si="15"/>
        <v>0</v>
      </c>
      <c r="DL2756" s="23"/>
      <c r="DM2756" s="23"/>
      <c r="DN2756" s="3"/>
      <c r="DO2756" s="3"/>
      <c r="DP2756" s="3"/>
      <c r="DQ2756" s="3"/>
      <c r="DR2756" s="3"/>
      <c r="DS2756" s="3"/>
      <c r="DT2756" s="3"/>
      <c r="DU2756" s="3"/>
      <c r="DV2756" s="3"/>
      <c r="DW2756" s="3"/>
      <c r="DX2756" s="3"/>
      <c r="DY2756" s="3"/>
      <c r="DZ2756" s="3"/>
      <c r="EA2756" s="3"/>
      <c r="EB2756" s="3"/>
      <c r="EC2756" s="3"/>
      <c r="ED2756" s="3"/>
      <c r="EE2756" s="3"/>
      <c r="EF2756" s="3"/>
      <c r="EG2756" s="3"/>
    </row>
    <row r="2757" spans="1:137" ht="15.75" customHeight="1">
      <c r="A2757" s="15" t="s">
        <v>8659</v>
      </c>
      <c r="B2757" s="15" t="s">
        <v>8660</v>
      </c>
      <c r="C2757" s="16" t="s">
        <v>730</v>
      </c>
      <c r="D2757" s="15"/>
      <c r="E2757" s="15" t="s">
        <v>8661</v>
      </c>
      <c r="F2757" s="15"/>
      <c r="G2757" s="15" t="s">
        <v>142</v>
      </c>
      <c r="H2757" s="15" t="s">
        <v>216</v>
      </c>
      <c r="I2757" s="17">
        <f t="shared" si="18"/>
        <v>0</v>
      </c>
      <c r="J2757" s="17"/>
      <c r="K2757" s="17"/>
      <c r="L2757" s="17"/>
      <c r="M2757" s="17"/>
      <c r="N2757" s="17"/>
      <c r="O2757" s="17"/>
      <c r="P2757" s="17"/>
      <c r="Q2757" s="17"/>
      <c r="R2757" s="17"/>
      <c r="S2757" s="17"/>
      <c r="T2757" s="17"/>
      <c r="U2757" s="17"/>
      <c r="V2757" s="17"/>
      <c r="W2757" s="17"/>
      <c r="X2757" s="17"/>
      <c r="Y2757" s="17"/>
      <c r="Z2757" s="18">
        <f t="shared" si="1"/>
        <v>23</v>
      </c>
      <c r="AA2757" s="19"/>
      <c r="AB2757" s="19"/>
      <c r="AC2757" s="19"/>
      <c r="AD2757" s="19"/>
      <c r="AE2757" s="19"/>
      <c r="AF2757" s="19"/>
      <c r="AG2757" s="19">
        <v>23</v>
      </c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20">
        <f t="shared" si="3"/>
        <v>0</v>
      </c>
      <c r="AS2757" s="21"/>
      <c r="AT2757" s="21"/>
      <c r="AU2757" s="21"/>
      <c r="AV2757" s="21"/>
      <c r="AW2757" s="21"/>
      <c r="AX2757" s="21"/>
      <c r="AY2757" s="21"/>
      <c r="AZ2757" s="21"/>
      <c r="BA2757" s="21"/>
      <c r="BB2757" s="21"/>
      <c r="BC2757" s="21"/>
      <c r="BD2757" s="21"/>
      <c r="BE2757" s="21"/>
      <c r="BF2757" s="21"/>
      <c r="BG2757" s="21"/>
      <c r="BH2757" s="21"/>
      <c r="BI2757" s="21"/>
      <c r="BJ2757" s="22">
        <f t="shared" si="21"/>
        <v>0</v>
      </c>
      <c r="BK2757" s="21"/>
      <c r="BL2757" s="21"/>
      <c r="BM2757" s="21"/>
      <c r="BN2757" s="23">
        <f t="shared" si="7"/>
        <v>0</v>
      </c>
      <c r="BO2757" s="23"/>
      <c r="BP2757" s="23"/>
      <c r="BQ2757" s="23"/>
      <c r="BR2757" s="23"/>
      <c r="BS2757" s="23"/>
      <c r="BT2757" s="23"/>
      <c r="BU2757" s="23"/>
      <c r="BV2757" s="23"/>
      <c r="BW2757" s="23"/>
      <c r="BX2757" s="23"/>
      <c r="BY2757" s="23"/>
      <c r="BZ2757" s="23"/>
      <c r="CA2757" s="23"/>
      <c r="CB2757" s="23"/>
      <c r="CC2757" s="23"/>
      <c r="CD2757" s="23"/>
      <c r="CE2757" s="23"/>
      <c r="CF2757" s="21">
        <f t="shared" si="9"/>
        <v>0</v>
      </c>
      <c r="CG2757" s="21"/>
      <c r="CH2757" s="21"/>
      <c r="CI2757" s="21"/>
      <c r="CJ2757" s="21"/>
      <c r="CK2757" s="21"/>
      <c r="CL2757" s="21"/>
      <c r="CM2757" s="21"/>
      <c r="CN2757" s="21"/>
      <c r="CO2757" s="21"/>
      <c r="CP2757" s="21"/>
      <c r="CQ2757" s="21"/>
      <c r="CR2757" s="21"/>
      <c r="CS2757" s="21"/>
      <c r="CT2757" s="21"/>
      <c r="CU2757" s="21"/>
      <c r="CV2757" s="21"/>
      <c r="CW2757" s="21"/>
      <c r="CX2757" s="23">
        <f t="shared" si="11"/>
        <v>0</v>
      </c>
      <c r="CY2757" s="23"/>
      <c r="CZ2757" s="23"/>
      <c r="DA2757" s="23"/>
      <c r="DB2757" s="23"/>
      <c r="DC2757" s="23"/>
      <c r="DD2757" s="23"/>
      <c r="DE2757" s="22">
        <f t="shared" si="13"/>
        <v>0</v>
      </c>
      <c r="DF2757" s="21"/>
      <c r="DG2757" s="21"/>
      <c r="DH2757" s="21"/>
      <c r="DI2757" s="21"/>
      <c r="DJ2757" s="21"/>
      <c r="DK2757" s="24">
        <f t="shared" si="15"/>
        <v>0</v>
      </c>
      <c r="DL2757" s="23"/>
      <c r="DM2757" s="23"/>
      <c r="DN2757" s="3"/>
      <c r="DO2757" s="3"/>
      <c r="DP2757" s="3"/>
      <c r="DQ2757" s="3"/>
      <c r="DR2757" s="3"/>
      <c r="DS2757" s="3"/>
      <c r="DT2757" s="3"/>
      <c r="DU2757" s="3"/>
      <c r="DV2757" s="3"/>
      <c r="DW2757" s="3"/>
      <c r="DX2757" s="3"/>
      <c r="DY2757" s="3"/>
      <c r="DZ2757" s="3"/>
      <c r="EA2757" s="3"/>
      <c r="EB2757" s="3"/>
      <c r="EC2757" s="3"/>
      <c r="ED2757" s="3"/>
      <c r="EE2757" s="3"/>
      <c r="EF2757" s="3"/>
      <c r="EG2757" s="3"/>
    </row>
    <row r="2758" spans="1:137" ht="15.75" customHeight="1">
      <c r="A2758" s="15" t="s">
        <v>1026</v>
      </c>
      <c r="B2758" s="15" t="s">
        <v>1027</v>
      </c>
      <c r="C2758" s="16" t="s">
        <v>1028</v>
      </c>
      <c r="D2758" s="15"/>
      <c r="E2758" s="15" t="s">
        <v>8662</v>
      </c>
      <c r="F2758" s="15"/>
      <c r="G2758" s="15" t="s">
        <v>142</v>
      </c>
      <c r="H2758" s="15" t="s">
        <v>57</v>
      </c>
      <c r="I2758" s="17">
        <f t="shared" si="18"/>
        <v>0</v>
      </c>
      <c r="J2758" s="17"/>
      <c r="K2758" s="17"/>
      <c r="L2758" s="17"/>
      <c r="M2758" s="17"/>
      <c r="N2758" s="17"/>
      <c r="O2758" s="17"/>
      <c r="P2758" s="17"/>
      <c r="Q2758" s="17"/>
      <c r="R2758" s="17"/>
      <c r="S2758" s="17"/>
      <c r="T2758" s="17"/>
      <c r="U2758" s="17"/>
      <c r="V2758" s="17"/>
      <c r="W2758" s="17"/>
      <c r="X2758" s="17"/>
      <c r="Y2758" s="17"/>
      <c r="Z2758" s="18">
        <f t="shared" si="1"/>
        <v>73</v>
      </c>
      <c r="AA2758" s="19"/>
      <c r="AB2758" s="19"/>
      <c r="AC2758" s="19"/>
      <c r="AD2758" s="19"/>
      <c r="AE2758" s="25">
        <v>50</v>
      </c>
      <c r="AF2758" s="19"/>
      <c r="AG2758" s="19">
        <v>23</v>
      </c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20">
        <f t="shared" si="3"/>
        <v>0</v>
      </c>
      <c r="AS2758" s="21"/>
      <c r="AT2758" s="21"/>
      <c r="AU2758" s="21"/>
      <c r="AV2758" s="21"/>
      <c r="AW2758" s="21"/>
      <c r="AX2758" s="21"/>
      <c r="AY2758" s="21"/>
      <c r="AZ2758" s="21"/>
      <c r="BA2758" s="21"/>
      <c r="BB2758" s="21"/>
      <c r="BC2758" s="21"/>
      <c r="BD2758" s="21"/>
      <c r="BE2758" s="21"/>
      <c r="BF2758" s="21"/>
      <c r="BG2758" s="21"/>
      <c r="BH2758" s="21"/>
      <c r="BI2758" s="21"/>
      <c r="BJ2758" s="22">
        <f t="shared" si="21"/>
        <v>0</v>
      </c>
      <c r="BK2758" s="21"/>
      <c r="BL2758" s="21"/>
      <c r="BM2758" s="21"/>
      <c r="BN2758" s="23">
        <f t="shared" si="7"/>
        <v>0</v>
      </c>
      <c r="BO2758" s="23"/>
      <c r="BP2758" s="23"/>
      <c r="BQ2758" s="23"/>
      <c r="BR2758" s="23"/>
      <c r="BS2758" s="23"/>
      <c r="BT2758" s="23"/>
      <c r="BU2758" s="23"/>
      <c r="BV2758" s="23"/>
      <c r="BW2758" s="23"/>
      <c r="BX2758" s="23"/>
      <c r="BY2758" s="23"/>
      <c r="BZ2758" s="23"/>
      <c r="CA2758" s="23"/>
      <c r="CB2758" s="23"/>
      <c r="CC2758" s="23"/>
      <c r="CD2758" s="23"/>
      <c r="CE2758" s="23"/>
      <c r="CF2758" s="21">
        <f t="shared" si="9"/>
        <v>0</v>
      </c>
      <c r="CG2758" s="21"/>
      <c r="CH2758" s="21"/>
      <c r="CI2758" s="21"/>
      <c r="CJ2758" s="21"/>
      <c r="CK2758" s="21"/>
      <c r="CL2758" s="21"/>
      <c r="CM2758" s="21"/>
      <c r="CN2758" s="21"/>
      <c r="CO2758" s="21"/>
      <c r="CP2758" s="21"/>
      <c r="CQ2758" s="21"/>
      <c r="CR2758" s="21"/>
      <c r="CS2758" s="21"/>
      <c r="CT2758" s="21"/>
      <c r="CU2758" s="21"/>
      <c r="CV2758" s="21"/>
      <c r="CW2758" s="21"/>
      <c r="CX2758" s="23">
        <f t="shared" si="11"/>
        <v>0</v>
      </c>
      <c r="CY2758" s="23"/>
      <c r="CZ2758" s="23"/>
      <c r="DA2758" s="23"/>
      <c r="DB2758" s="23"/>
      <c r="DC2758" s="23"/>
      <c r="DD2758" s="23"/>
      <c r="DE2758" s="22">
        <f t="shared" si="13"/>
        <v>0</v>
      </c>
      <c r="DF2758" s="21"/>
      <c r="DG2758" s="21"/>
      <c r="DH2758" s="21"/>
      <c r="DI2758" s="21"/>
      <c r="DJ2758" s="21"/>
      <c r="DK2758" s="24">
        <f t="shared" si="15"/>
        <v>0</v>
      </c>
      <c r="DL2758" s="23"/>
      <c r="DM2758" s="23"/>
      <c r="DN2758" s="3"/>
      <c r="DO2758" s="3"/>
      <c r="DP2758" s="3"/>
      <c r="DQ2758" s="3"/>
      <c r="DR2758" s="3"/>
      <c r="DS2758" s="3"/>
      <c r="DT2758" s="3"/>
      <c r="DU2758" s="3"/>
      <c r="DV2758" s="3"/>
      <c r="DW2758" s="3"/>
      <c r="DX2758" s="3"/>
      <c r="DY2758" s="3"/>
      <c r="DZ2758" s="3"/>
      <c r="EA2758" s="3"/>
      <c r="EB2758" s="3"/>
      <c r="EC2758" s="3"/>
      <c r="ED2758" s="3"/>
      <c r="EE2758" s="3"/>
      <c r="EF2758" s="3"/>
      <c r="EG2758" s="3"/>
    </row>
    <row r="2759" spans="1:137" ht="15.75" customHeight="1">
      <c r="A2759" s="15" t="s">
        <v>1026</v>
      </c>
      <c r="B2759" s="15" t="s">
        <v>1027</v>
      </c>
      <c r="C2759" s="30">
        <v>3661989</v>
      </c>
      <c r="D2759" s="15"/>
      <c r="E2759" s="15" t="s">
        <v>8663</v>
      </c>
      <c r="F2759" s="15"/>
      <c r="G2759" s="15" t="s">
        <v>142</v>
      </c>
      <c r="H2759" s="15" t="s">
        <v>158</v>
      </c>
      <c r="I2759" s="17">
        <f t="shared" si="18"/>
        <v>0</v>
      </c>
      <c r="J2759" s="17"/>
      <c r="K2759" s="17"/>
      <c r="L2759" s="17"/>
      <c r="M2759" s="17"/>
      <c r="N2759" s="17"/>
      <c r="O2759" s="17"/>
      <c r="P2759" s="17"/>
      <c r="Q2759" s="17"/>
      <c r="R2759" s="17"/>
      <c r="S2759" s="17"/>
      <c r="T2759" s="17"/>
      <c r="U2759" s="17"/>
      <c r="V2759" s="17"/>
      <c r="W2759" s="17"/>
      <c r="X2759" s="17"/>
      <c r="Y2759" s="17"/>
      <c r="Z2759" s="18">
        <f t="shared" si="1"/>
        <v>23</v>
      </c>
      <c r="AA2759" s="19"/>
      <c r="AB2759" s="19"/>
      <c r="AC2759" s="19"/>
      <c r="AD2759" s="19"/>
      <c r="AE2759" s="19"/>
      <c r="AF2759" s="19"/>
      <c r="AG2759" s="19">
        <v>23</v>
      </c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20">
        <f t="shared" si="3"/>
        <v>0</v>
      </c>
      <c r="AS2759" s="21"/>
      <c r="AT2759" s="21"/>
      <c r="AU2759" s="21"/>
      <c r="AV2759" s="21"/>
      <c r="AW2759" s="21"/>
      <c r="AX2759" s="21"/>
      <c r="AY2759" s="21"/>
      <c r="AZ2759" s="21"/>
      <c r="BA2759" s="21"/>
      <c r="BB2759" s="21"/>
      <c r="BC2759" s="21"/>
      <c r="BD2759" s="21"/>
      <c r="BE2759" s="21"/>
      <c r="BF2759" s="21"/>
      <c r="BG2759" s="21"/>
      <c r="BH2759" s="21"/>
      <c r="BI2759" s="21"/>
      <c r="BJ2759" s="22">
        <f t="shared" si="21"/>
        <v>0</v>
      </c>
      <c r="BK2759" s="21"/>
      <c r="BL2759" s="21"/>
      <c r="BM2759" s="21"/>
      <c r="BN2759" s="23">
        <f t="shared" si="7"/>
        <v>0</v>
      </c>
      <c r="BO2759" s="23"/>
      <c r="BP2759" s="23"/>
      <c r="BQ2759" s="23"/>
      <c r="BR2759" s="23"/>
      <c r="BS2759" s="23"/>
      <c r="BT2759" s="23"/>
      <c r="BU2759" s="23"/>
      <c r="BV2759" s="23"/>
      <c r="BW2759" s="23"/>
      <c r="BX2759" s="23"/>
      <c r="BY2759" s="23"/>
      <c r="BZ2759" s="23"/>
      <c r="CA2759" s="23"/>
      <c r="CB2759" s="23"/>
      <c r="CC2759" s="23"/>
      <c r="CD2759" s="23"/>
      <c r="CE2759" s="23"/>
      <c r="CF2759" s="21">
        <f t="shared" si="9"/>
        <v>0</v>
      </c>
      <c r="CG2759" s="21"/>
      <c r="CH2759" s="21"/>
      <c r="CI2759" s="21"/>
      <c r="CJ2759" s="21"/>
      <c r="CK2759" s="21"/>
      <c r="CL2759" s="21"/>
      <c r="CM2759" s="21"/>
      <c r="CN2759" s="21"/>
      <c r="CO2759" s="21"/>
      <c r="CP2759" s="21"/>
      <c r="CQ2759" s="21"/>
      <c r="CR2759" s="21"/>
      <c r="CS2759" s="21"/>
      <c r="CT2759" s="21"/>
      <c r="CU2759" s="21"/>
      <c r="CV2759" s="21"/>
      <c r="CW2759" s="21"/>
      <c r="CX2759" s="23">
        <f t="shared" si="11"/>
        <v>0</v>
      </c>
      <c r="CY2759" s="23"/>
      <c r="CZ2759" s="23"/>
      <c r="DA2759" s="23"/>
      <c r="DB2759" s="23"/>
      <c r="DC2759" s="23"/>
      <c r="DD2759" s="23"/>
      <c r="DE2759" s="22">
        <f t="shared" si="13"/>
        <v>0</v>
      </c>
      <c r="DF2759" s="21"/>
      <c r="DG2759" s="21"/>
      <c r="DH2759" s="21"/>
      <c r="DI2759" s="21"/>
      <c r="DJ2759" s="21"/>
      <c r="DK2759" s="24">
        <f t="shared" si="15"/>
        <v>0</v>
      </c>
      <c r="DL2759" s="23"/>
      <c r="DM2759" s="23"/>
      <c r="DN2759" s="3"/>
      <c r="DO2759" s="3"/>
      <c r="DP2759" s="3"/>
      <c r="DQ2759" s="3"/>
      <c r="DR2759" s="3"/>
      <c r="DS2759" s="3"/>
      <c r="DT2759" s="3"/>
      <c r="DU2759" s="3"/>
      <c r="DV2759" s="3"/>
      <c r="DW2759" s="3"/>
      <c r="DX2759" s="3"/>
      <c r="DY2759" s="3"/>
      <c r="DZ2759" s="3"/>
      <c r="EA2759" s="3"/>
      <c r="EB2759" s="3"/>
      <c r="EC2759" s="3"/>
      <c r="ED2759" s="3"/>
      <c r="EE2759" s="3"/>
      <c r="EF2759" s="3"/>
      <c r="EG2759" s="3"/>
    </row>
    <row r="2760" spans="1:137" ht="15.75" customHeight="1">
      <c r="A2760" s="15" t="s">
        <v>1026</v>
      </c>
      <c r="B2760" s="15" t="s">
        <v>1027</v>
      </c>
      <c r="C2760" s="30">
        <v>3661989</v>
      </c>
      <c r="D2760" s="15"/>
      <c r="E2760" s="15" t="s">
        <v>8664</v>
      </c>
      <c r="F2760" s="15"/>
      <c r="G2760" s="15" t="s">
        <v>142</v>
      </c>
      <c r="H2760" s="15" t="s">
        <v>117</v>
      </c>
      <c r="I2760" s="17">
        <f t="shared" si="18"/>
        <v>0</v>
      </c>
      <c r="J2760" s="17"/>
      <c r="K2760" s="17"/>
      <c r="L2760" s="17"/>
      <c r="M2760" s="17"/>
      <c r="N2760" s="17"/>
      <c r="O2760" s="17"/>
      <c r="P2760" s="17"/>
      <c r="Q2760" s="17"/>
      <c r="R2760" s="17"/>
      <c r="S2760" s="17"/>
      <c r="T2760" s="17"/>
      <c r="U2760" s="17"/>
      <c r="V2760" s="17"/>
      <c r="W2760" s="17"/>
      <c r="X2760" s="17"/>
      <c r="Y2760" s="17"/>
      <c r="Z2760" s="18">
        <f t="shared" si="1"/>
        <v>96</v>
      </c>
      <c r="AA2760" s="19"/>
      <c r="AB2760" s="19"/>
      <c r="AC2760" s="19"/>
      <c r="AD2760" s="19"/>
      <c r="AE2760" s="25">
        <v>50</v>
      </c>
      <c r="AF2760" s="19"/>
      <c r="AG2760" s="19">
        <f>23+23</f>
        <v>46</v>
      </c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20">
        <f t="shared" si="3"/>
        <v>0</v>
      </c>
      <c r="AS2760" s="21"/>
      <c r="AT2760" s="21"/>
      <c r="AU2760" s="21"/>
      <c r="AV2760" s="21"/>
      <c r="AW2760" s="21"/>
      <c r="AX2760" s="21"/>
      <c r="AY2760" s="21"/>
      <c r="AZ2760" s="21"/>
      <c r="BA2760" s="21"/>
      <c r="BB2760" s="21"/>
      <c r="BC2760" s="21"/>
      <c r="BD2760" s="21"/>
      <c r="BE2760" s="21"/>
      <c r="BF2760" s="21"/>
      <c r="BG2760" s="21"/>
      <c r="BH2760" s="21"/>
      <c r="BI2760" s="21"/>
      <c r="BJ2760" s="22">
        <f t="shared" si="21"/>
        <v>0</v>
      </c>
      <c r="BK2760" s="21"/>
      <c r="BL2760" s="21"/>
      <c r="BM2760" s="21"/>
      <c r="BN2760" s="23">
        <f t="shared" si="7"/>
        <v>0</v>
      </c>
      <c r="BO2760" s="23"/>
      <c r="BP2760" s="23"/>
      <c r="BQ2760" s="23"/>
      <c r="BR2760" s="23"/>
      <c r="BS2760" s="23"/>
      <c r="BT2760" s="23"/>
      <c r="BU2760" s="23"/>
      <c r="BV2760" s="23"/>
      <c r="BW2760" s="23"/>
      <c r="BX2760" s="23"/>
      <c r="BY2760" s="23"/>
      <c r="BZ2760" s="23"/>
      <c r="CA2760" s="23"/>
      <c r="CB2760" s="23"/>
      <c r="CC2760" s="23"/>
      <c r="CD2760" s="23"/>
      <c r="CE2760" s="23"/>
      <c r="CF2760" s="21">
        <f t="shared" si="9"/>
        <v>0</v>
      </c>
      <c r="CG2760" s="21"/>
      <c r="CH2760" s="21"/>
      <c r="CI2760" s="21"/>
      <c r="CJ2760" s="21"/>
      <c r="CK2760" s="21"/>
      <c r="CL2760" s="21"/>
      <c r="CM2760" s="21"/>
      <c r="CN2760" s="21"/>
      <c r="CO2760" s="21"/>
      <c r="CP2760" s="21"/>
      <c r="CQ2760" s="21"/>
      <c r="CR2760" s="21"/>
      <c r="CS2760" s="21"/>
      <c r="CT2760" s="21"/>
      <c r="CU2760" s="21"/>
      <c r="CV2760" s="21"/>
      <c r="CW2760" s="21"/>
      <c r="CX2760" s="23">
        <f t="shared" si="11"/>
        <v>0</v>
      </c>
      <c r="CY2760" s="23"/>
      <c r="CZ2760" s="23"/>
      <c r="DA2760" s="23"/>
      <c r="DB2760" s="23"/>
      <c r="DC2760" s="23"/>
      <c r="DD2760" s="23"/>
      <c r="DE2760" s="22">
        <f t="shared" si="13"/>
        <v>0</v>
      </c>
      <c r="DF2760" s="21"/>
      <c r="DG2760" s="21"/>
      <c r="DH2760" s="21"/>
      <c r="DI2760" s="21"/>
      <c r="DJ2760" s="21"/>
      <c r="DK2760" s="24">
        <f t="shared" si="15"/>
        <v>0</v>
      </c>
      <c r="DL2760" s="23"/>
      <c r="DM2760" s="23"/>
      <c r="DN2760" s="3"/>
      <c r="DO2760" s="3"/>
      <c r="DP2760" s="3"/>
      <c r="DQ2760" s="3"/>
      <c r="DR2760" s="3"/>
      <c r="DS2760" s="3"/>
      <c r="DT2760" s="3"/>
      <c r="DU2760" s="3"/>
      <c r="DV2760" s="3"/>
      <c r="DW2760" s="3"/>
      <c r="DX2760" s="3"/>
      <c r="DY2760" s="3"/>
      <c r="DZ2760" s="3"/>
      <c r="EA2760" s="3"/>
      <c r="EB2760" s="3"/>
      <c r="EC2760" s="3"/>
      <c r="ED2760" s="3"/>
      <c r="EE2760" s="3"/>
      <c r="EF2760" s="3"/>
      <c r="EG2760" s="3"/>
    </row>
    <row r="2761" spans="1:137" ht="15.75" customHeight="1">
      <c r="A2761" s="15" t="s">
        <v>8665</v>
      </c>
      <c r="B2761" s="15" t="s">
        <v>8666</v>
      </c>
      <c r="C2761" s="16" t="s">
        <v>8667</v>
      </c>
      <c r="D2761" s="15"/>
      <c r="E2761" s="15" t="s">
        <v>8668</v>
      </c>
      <c r="F2761" s="15"/>
      <c r="G2761" s="15" t="s">
        <v>142</v>
      </c>
      <c r="H2761" s="15" t="s">
        <v>216</v>
      </c>
      <c r="I2761" s="17">
        <f t="shared" si="18"/>
        <v>0</v>
      </c>
      <c r="J2761" s="17"/>
      <c r="K2761" s="17"/>
      <c r="L2761" s="17"/>
      <c r="M2761" s="17"/>
      <c r="N2761" s="17"/>
      <c r="O2761" s="17"/>
      <c r="P2761" s="17"/>
      <c r="Q2761" s="17"/>
      <c r="R2761" s="17"/>
      <c r="S2761" s="17"/>
      <c r="T2761" s="17"/>
      <c r="U2761" s="17"/>
      <c r="V2761" s="17"/>
      <c r="W2761" s="17"/>
      <c r="X2761" s="17"/>
      <c r="Y2761" s="17"/>
      <c r="Z2761" s="18">
        <f t="shared" si="1"/>
        <v>23</v>
      </c>
      <c r="AA2761" s="19"/>
      <c r="AB2761" s="19"/>
      <c r="AC2761" s="19"/>
      <c r="AD2761" s="19"/>
      <c r="AE2761" s="19"/>
      <c r="AF2761" s="19"/>
      <c r="AG2761" s="19">
        <v>23</v>
      </c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20">
        <f t="shared" si="3"/>
        <v>0</v>
      </c>
      <c r="AS2761" s="21"/>
      <c r="AT2761" s="21"/>
      <c r="AU2761" s="21"/>
      <c r="AV2761" s="21"/>
      <c r="AW2761" s="21"/>
      <c r="AX2761" s="21"/>
      <c r="AY2761" s="21"/>
      <c r="AZ2761" s="21"/>
      <c r="BA2761" s="21"/>
      <c r="BB2761" s="21"/>
      <c r="BC2761" s="21"/>
      <c r="BD2761" s="21"/>
      <c r="BE2761" s="21"/>
      <c r="BF2761" s="21"/>
      <c r="BG2761" s="21"/>
      <c r="BH2761" s="21"/>
      <c r="BI2761" s="21"/>
      <c r="BJ2761" s="22">
        <f t="shared" si="21"/>
        <v>0</v>
      </c>
      <c r="BK2761" s="21"/>
      <c r="BL2761" s="21"/>
      <c r="BM2761" s="21"/>
      <c r="BN2761" s="23">
        <f t="shared" si="7"/>
        <v>0</v>
      </c>
      <c r="BO2761" s="23"/>
      <c r="BP2761" s="23"/>
      <c r="BQ2761" s="23"/>
      <c r="BR2761" s="23"/>
      <c r="BS2761" s="23"/>
      <c r="BT2761" s="23"/>
      <c r="BU2761" s="23"/>
      <c r="BV2761" s="23"/>
      <c r="BW2761" s="23"/>
      <c r="BX2761" s="23"/>
      <c r="BY2761" s="23"/>
      <c r="BZ2761" s="23"/>
      <c r="CA2761" s="23"/>
      <c r="CB2761" s="23"/>
      <c r="CC2761" s="23"/>
      <c r="CD2761" s="23"/>
      <c r="CE2761" s="23"/>
      <c r="CF2761" s="21">
        <f t="shared" si="9"/>
        <v>0</v>
      </c>
      <c r="CG2761" s="21"/>
      <c r="CH2761" s="21"/>
      <c r="CI2761" s="21"/>
      <c r="CJ2761" s="21"/>
      <c r="CK2761" s="21"/>
      <c r="CL2761" s="21"/>
      <c r="CM2761" s="21"/>
      <c r="CN2761" s="21"/>
      <c r="CO2761" s="21"/>
      <c r="CP2761" s="21"/>
      <c r="CQ2761" s="21"/>
      <c r="CR2761" s="21"/>
      <c r="CS2761" s="21"/>
      <c r="CT2761" s="21"/>
      <c r="CU2761" s="21"/>
      <c r="CV2761" s="21"/>
      <c r="CW2761" s="21"/>
      <c r="CX2761" s="23">
        <f t="shared" si="11"/>
        <v>0</v>
      </c>
      <c r="CY2761" s="23"/>
      <c r="CZ2761" s="23"/>
      <c r="DA2761" s="23"/>
      <c r="DB2761" s="23"/>
      <c r="DC2761" s="23"/>
      <c r="DD2761" s="23"/>
      <c r="DE2761" s="22">
        <f t="shared" si="13"/>
        <v>0</v>
      </c>
      <c r="DF2761" s="21"/>
      <c r="DG2761" s="21"/>
      <c r="DH2761" s="21"/>
      <c r="DI2761" s="21"/>
      <c r="DJ2761" s="21"/>
      <c r="DK2761" s="24">
        <f t="shared" si="15"/>
        <v>0</v>
      </c>
      <c r="DL2761" s="23"/>
      <c r="DM2761" s="23"/>
      <c r="DN2761" s="3"/>
      <c r="DO2761" s="3"/>
      <c r="DP2761" s="3"/>
      <c r="DQ2761" s="3"/>
      <c r="DR2761" s="3"/>
      <c r="DS2761" s="3"/>
      <c r="DT2761" s="3"/>
      <c r="DU2761" s="3"/>
      <c r="DV2761" s="3"/>
      <c r="DW2761" s="3"/>
      <c r="DX2761" s="3"/>
      <c r="DY2761" s="3"/>
      <c r="DZ2761" s="3"/>
      <c r="EA2761" s="3"/>
      <c r="EB2761" s="3"/>
      <c r="EC2761" s="3"/>
      <c r="ED2761" s="3"/>
      <c r="EE2761" s="3"/>
      <c r="EF2761" s="3"/>
      <c r="EG2761" s="3"/>
    </row>
    <row r="2762" spans="1:137" ht="15.75" customHeight="1">
      <c r="A2762" s="15" t="s">
        <v>892</v>
      </c>
      <c r="B2762" s="15" t="s">
        <v>893</v>
      </c>
      <c r="C2762" s="16">
        <v>71080007</v>
      </c>
      <c r="D2762" s="15"/>
      <c r="E2762" s="15" t="s">
        <v>894</v>
      </c>
      <c r="F2762" s="15"/>
      <c r="G2762" s="15" t="s">
        <v>142</v>
      </c>
      <c r="H2762" s="15" t="s">
        <v>150</v>
      </c>
      <c r="I2762" s="17">
        <f t="shared" si="18"/>
        <v>0</v>
      </c>
      <c r="J2762" s="17"/>
      <c r="K2762" s="17"/>
      <c r="L2762" s="17"/>
      <c r="M2762" s="17"/>
      <c r="N2762" s="17"/>
      <c r="O2762" s="17"/>
      <c r="P2762" s="17"/>
      <c r="Q2762" s="17"/>
      <c r="R2762" s="17"/>
      <c r="S2762" s="17"/>
      <c r="T2762" s="17"/>
      <c r="U2762" s="17"/>
      <c r="V2762" s="17"/>
      <c r="W2762" s="17"/>
      <c r="X2762" s="17"/>
      <c r="Y2762" s="17"/>
      <c r="Z2762" s="18">
        <f t="shared" si="1"/>
        <v>23</v>
      </c>
      <c r="AA2762" s="19"/>
      <c r="AB2762" s="19"/>
      <c r="AC2762" s="19"/>
      <c r="AD2762" s="19"/>
      <c r="AE2762" s="19"/>
      <c r="AF2762" s="19"/>
      <c r="AG2762" s="19">
        <v>23</v>
      </c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20">
        <f t="shared" si="3"/>
        <v>0</v>
      </c>
      <c r="AS2762" s="21"/>
      <c r="AT2762" s="21"/>
      <c r="AU2762" s="21"/>
      <c r="AV2762" s="21"/>
      <c r="AW2762" s="21"/>
      <c r="AX2762" s="21"/>
      <c r="AY2762" s="21"/>
      <c r="AZ2762" s="21"/>
      <c r="BA2762" s="21"/>
      <c r="BB2762" s="21"/>
      <c r="BC2762" s="21"/>
      <c r="BD2762" s="21"/>
      <c r="BE2762" s="21"/>
      <c r="BF2762" s="21"/>
      <c r="BG2762" s="21"/>
      <c r="BH2762" s="21"/>
      <c r="BI2762" s="21"/>
      <c r="BJ2762" s="22">
        <f t="shared" si="21"/>
        <v>0</v>
      </c>
      <c r="BK2762" s="21"/>
      <c r="BL2762" s="21"/>
      <c r="BM2762" s="21"/>
      <c r="BN2762" s="23">
        <f t="shared" si="7"/>
        <v>0</v>
      </c>
      <c r="BO2762" s="23"/>
      <c r="BP2762" s="23"/>
      <c r="BQ2762" s="23"/>
      <c r="BR2762" s="23"/>
      <c r="BS2762" s="23"/>
      <c r="BT2762" s="23"/>
      <c r="BU2762" s="23"/>
      <c r="BV2762" s="23"/>
      <c r="BW2762" s="23"/>
      <c r="BX2762" s="23"/>
      <c r="BY2762" s="23"/>
      <c r="BZ2762" s="23"/>
      <c r="CA2762" s="23"/>
      <c r="CB2762" s="23"/>
      <c r="CC2762" s="23"/>
      <c r="CD2762" s="23"/>
      <c r="CE2762" s="23"/>
      <c r="CF2762" s="21">
        <f t="shared" si="9"/>
        <v>0</v>
      </c>
      <c r="CG2762" s="21"/>
      <c r="CH2762" s="21"/>
      <c r="CI2762" s="21"/>
      <c r="CJ2762" s="21"/>
      <c r="CK2762" s="21"/>
      <c r="CL2762" s="21"/>
      <c r="CM2762" s="21"/>
      <c r="CN2762" s="21"/>
      <c r="CO2762" s="21"/>
      <c r="CP2762" s="21"/>
      <c r="CQ2762" s="21"/>
      <c r="CR2762" s="21"/>
      <c r="CS2762" s="21"/>
      <c r="CT2762" s="21"/>
      <c r="CU2762" s="21"/>
      <c r="CV2762" s="21"/>
      <c r="CW2762" s="21"/>
      <c r="CX2762" s="23">
        <f t="shared" si="11"/>
        <v>0</v>
      </c>
      <c r="CY2762" s="23"/>
      <c r="CZ2762" s="23"/>
      <c r="DA2762" s="23"/>
      <c r="DB2762" s="23"/>
      <c r="DC2762" s="23"/>
      <c r="DD2762" s="23"/>
      <c r="DE2762" s="22">
        <f t="shared" si="13"/>
        <v>0</v>
      </c>
      <c r="DF2762" s="21"/>
      <c r="DG2762" s="21"/>
      <c r="DH2762" s="21"/>
      <c r="DI2762" s="21"/>
      <c r="DJ2762" s="21"/>
      <c r="DK2762" s="24">
        <f t="shared" si="15"/>
        <v>0</v>
      </c>
      <c r="DL2762" s="23"/>
      <c r="DM2762" s="23"/>
      <c r="DN2762" s="3"/>
      <c r="DO2762" s="3"/>
      <c r="DP2762" s="3"/>
      <c r="DQ2762" s="3"/>
      <c r="DR2762" s="3"/>
      <c r="DS2762" s="3"/>
      <c r="DT2762" s="3"/>
      <c r="DU2762" s="3"/>
      <c r="DV2762" s="3"/>
      <c r="DW2762" s="3"/>
      <c r="DX2762" s="3"/>
      <c r="DY2762" s="3"/>
      <c r="DZ2762" s="3"/>
      <c r="EA2762" s="3"/>
      <c r="EB2762" s="3"/>
      <c r="EC2762" s="3"/>
      <c r="ED2762" s="3"/>
      <c r="EE2762" s="3"/>
      <c r="EF2762" s="3"/>
      <c r="EG2762" s="3"/>
    </row>
    <row r="2763" spans="1:137" ht="15.75" customHeight="1">
      <c r="A2763" s="15" t="s">
        <v>6005</v>
      </c>
      <c r="B2763" s="15" t="s">
        <v>8669</v>
      </c>
      <c r="C2763" s="16" t="s">
        <v>1082</v>
      </c>
      <c r="D2763" s="15"/>
      <c r="E2763" s="15" t="s">
        <v>8670</v>
      </c>
      <c r="F2763" s="15"/>
      <c r="G2763" s="15" t="s">
        <v>142</v>
      </c>
      <c r="H2763" s="15" t="s">
        <v>76</v>
      </c>
      <c r="I2763" s="17">
        <f t="shared" si="18"/>
        <v>0</v>
      </c>
      <c r="J2763" s="17"/>
      <c r="K2763" s="17"/>
      <c r="L2763" s="17"/>
      <c r="M2763" s="17"/>
      <c r="N2763" s="17"/>
      <c r="O2763" s="17"/>
      <c r="P2763" s="17"/>
      <c r="Q2763" s="17"/>
      <c r="R2763" s="17"/>
      <c r="S2763" s="17"/>
      <c r="T2763" s="17"/>
      <c r="U2763" s="17"/>
      <c r="V2763" s="17"/>
      <c r="W2763" s="17"/>
      <c r="X2763" s="17"/>
      <c r="Y2763" s="17"/>
      <c r="Z2763" s="18">
        <f t="shared" si="1"/>
        <v>23</v>
      </c>
      <c r="AA2763" s="19"/>
      <c r="AB2763" s="19"/>
      <c r="AC2763" s="19"/>
      <c r="AD2763" s="19"/>
      <c r="AE2763" s="19"/>
      <c r="AF2763" s="19"/>
      <c r="AG2763" s="19">
        <v>23</v>
      </c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20">
        <f t="shared" si="3"/>
        <v>0</v>
      </c>
      <c r="AS2763" s="21"/>
      <c r="AT2763" s="21"/>
      <c r="AU2763" s="21"/>
      <c r="AV2763" s="21"/>
      <c r="AW2763" s="21"/>
      <c r="AX2763" s="21"/>
      <c r="AY2763" s="21"/>
      <c r="AZ2763" s="21"/>
      <c r="BA2763" s="21"/>
      <c r="BB2763" s="21"/>
      <c r="BC2763" s="21"/>
      <c r="BD2763" s="21"/>
      <c r="BE2763" s="21"/>
      <c r="BF2763" s="21"/>
      <c r="BG2763" s="21"/>
      <c r="BH2763" s="21"/>
      <c r="BI2763" s="21"/>
      <c r="BJ2763" s="22">
        <f t="shared" si="21"/>
        <v>0</v>
      </c>
      <c r="BK2763" s="21"/>
      <c r="BL2763" s="21"/>
      <c r="BM2763" s="21"/>
      <c r="BN2763" s="23">
        <f t="shared" si="7"/>
        <v>0</v>
      </c>
      <c r="BO2763" s="23"/>
      <c r="BP2763" s="23"/>
      <c r="BQ2763" s="23"/>
      <c r="BR2763" s="23"/>
      <c r="BS2763" s="23"/>
      <c r="BT2763" s="23"/>
      <c r="BU2763" s="23"/>
      <c r="BV2763" s="23"/>
      <c r="BW2763" s="23"/>
      <c r="BX2763" s="23"/>
      <c r="BY2763" s="23"/>
      <c r="BZ2763" s="23"/>
      <c r="CA2763" s="23"/>
      <c r="CB2763" s="23"/>
      <c r="CC2763" s="23"/>
      <c r="CD2763" s="23"/>
      <c r="CE2763" s="23"/>
      <c r="CF2763" s="21">
        <f t="shared" si="9"/>
        <v>0</v>
      </c>
      <c r="CG2763" s="21"/>
      <c r="CH2763" s="21"/>
      <c r="CI2763" s="21"/>
      <c r="CJ2763" s="21"/>
      <c r="CK2763" s="21"/>
      <c r="CL2763" s="21"/>
      <c r="CM2763" s="21"/>
      <c r="CN2763" s="21"/>
      <c r="CO2763" s="21"/>
      <c r="CP2763" s="21"/>
      <c r="CQ2763" s="21"/>
      <c r="CR2763" s="21"/>
      <c r="CS2763" s="21"/>
      <c r="CT2763" s="21"/>
      <c r="CU2763" s="21"/>
      <c r="CV2763" s="21"/>
      <c r="CW2763" s="21"/>
      <c r="CX2763" s="23">
        <f t="shared" si="11"/>
        <v>0</v>
      </c>
      <c r="CY2763" s="23"/>
      <c r="CZ2763" s="23"/>
      <c r="DA2763" s="23"/>
      <c r="DB2763" s="23"/>
      <c r="DC2763" s="23"/>
      <c r="DD2763" s="23"/>
      <c r="DE2763" s="22">
        <f t="shared" si="13"/>
        <v>0</v>
      </c>
      <c r="DF2763" s="21"/>
      <c r="DG2763" s="21"/>
      <c r="DH2763" s="21"/>
      <c r="DI2763" s="21"/>
      <c r="DJ2763" s="21"/>
      <c r="DK2763" s="24">
        <f t="shared" si="15"/>
        <v>0</v>
      </c>
      <c r="DL2763" s="23"/>
      <c r="DM2763" s="23"/>
      <c r="DN2763" s="3"/>
      <c r="DO2763" s="3"/>
      <c r="DP2763" s="3"/>
      <c r="DQ2763" s="3"/>
      <c r="DR2763" s="3"/>
      <c r="DS2763" s="3"/>
      <c r="DT2763" s="3"/>
      <c r="DU2763" s="3"/>
      <c r="DV2763" s="3"/>
      <c r="DW2763" s="3"/>
      <c r="DX2763" s="3"/>
      <c r="DY2763" s="3"/>
      <c r="DZ2763" s="3"/>
      <c r="EA2763" s="3"/>
      <c r="EB2763" s="3"/>
      <c r="EC2763" s="3"/>
      <c r="ED2763" s="3"/>
      <c r="EE2763" s="3"/>
      <c r="EF2763" s="3"/>
      <c r="EG2763" s="3"/>
    </row>
    <row r="2764" spans="1:137" ht="15.75" customHeight="1">
      <c r="A2764" s="15" t="s">
        <v>8671</v>
      </c>
      <c r="B2764" s="15" t="s">
        <v>8672</v>
      </c>
      <c r="C2764" s="16">
        <v>28483529</v>
      </c>
      <c r="D2764" s="15"/>
      <c r="E2764" s="15" t="s">
        <v>8673</v>
      </c>
      <c r="F2764" s="15"/>
      <c r="G2764" s="15" t="s">
        <v>142</v>
      </c>
      <c r="H2764" s="15" t="s">
        <v>57</v>
      </c>
      <c r="I2764" s="17">
        <f t="shared" si="18"/>
        <v>0</v>
      </c>
      <c r="J2764" s="17"/>
      <c r="K2764" s="17"/>
      <c r="L2764" s="17"/>
      <c r="M2764" s="17"/>
      <c r="N2764" s="17"/>
      <c r="O2764" s="17"/>
      <c r="P2764" s="17"/>
      <c r="Q2764" s="17"/>
      <c r="R2764" s="17"/>
      <c r="S2764" s="17"/>
      <c r="T2764" s="17"/>
      <c r="U2764" s="17"/>
      <c r="V2764" s="17"/>
      <c r="W2764" s="17"/>
      <c r="X2764" s="17"/>
      <c r="Y2764" s="17"/>
      <c r="Z2764" s="18">
        <f t="shared" si="1"/>
        <v>23</v>
      </c>
      <c r="AA2764" s="19"/>
      <c r="AB2764" s="19"/>
      <c r="AC2764" s="19"/>
      <c r="AD2764" s="19"/>
      <c r="AE2764" s="19"/>
      <c r="AF2764" s="19"/>
      <c r="AG2764" s="19">
        <v>23</v>
      </c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20">
        <f t="shared" si="3"/>
        <v>0</v>
      </c>
      <c r="AS2764" s="21"/>
      <c r="AT2764" s="21"/>
      <c r="AU2764" s="21"/>
      <c r="AV2764" s="21"/>
      <c r="AW2764" s="21"/>
      <c r="AX2764" s="21"/>
      <c r="AY2764" s="21"/>
      <c r="AZ2764" s="21"/>
      <c r="BA2764" s="21"/>
      <c r="BB2764" s="21"/>
      <c r="BC2764" s="21"/>
      <c r="BD2764" s="21"/>
      <c r="BE2764" s="21"/>
      <c r="BF2764" s="21"/>
      <c r="BG2764" s="21"/>
      <c r="BH2764" s="21"/>
      <c r="BI2764" s="21"/>
      <c r="BJ2764" s="22">
        <f t="shared" si="21"/>
        <v>0</v>
      </c>
      <c r="BK2764" s="21"/>
      <c r="BL2764" s="21"/>
      <c r="BM2764" s="21"/>
      <c r="BN2764" s="23">
        <f t="shared" si="7"/>
        <v>0</v>
      </c>
      <c r="BO2764" s="23"/>
      <c r="BP2764" s="23"/>
      <c r="BQ2764" s="23"/>
      <c r="BR2764" s="23"/>
      <c r="BS2764" s="23"/>
      <c r="BT2764" s="23"/>
      <c r="BU2764" s="23"/>
      <c r="BV2764" s="23"/>
      <c r="BW2764" s="23"/>
      <c r="BX2764" s="23"/>
      <c r="BY2764" s="23"/>
      <c r="BZ2764" s="23"/>
      <c r="CA2764" s="23"/>
      <c r="CB2764" s="23"/>
      <c r="CC2764" s="23"/>
      <c r="CD2764" s="23"/>
      <c r="CE2764" s="23"/>
      <c r="CF2764" s="21">
        <f t="shared" si="9"/>
        <v>0</v>
      </c>
      <c r="CG2764" s="21"/>
      <c r="CH2764" s="21"/>
      <c r="CI2764" s="21"/>
      <c r="CJ2764" s="21"/>
      <c r="CK2764" s="21"/>
      <c r="CL2764" s="21"/>
      <c r="CM2764" s="21"/>
      <c r="CN2764" s="21"/>
      <c r="CO2764" s="21"/>
      <c r="CP2764" s="21"/>
      <c r="CQ2764" s="21"/>
      <c r="CR2764" s="21"/>
      <c r="CS2764" s="21"/>
      <c r="CT2764" s="21"/>
      <c r="CU2764" s="21"/>
      <c r="CV2764" s="21"/>
      <c r="CW2764" s="21"/>
      <c r="CX2764" s="23">
        <f t="shared" si="11"/>
        <v>0</v>
      </c>
      <c r="CY2764" s="23"/>
      <c r="CZ2764" s="23"/>
      <c r="DA2764" s="23"/>
      <c r="DB2764" s="23"/>
      <c r="DC2764" s="23"/>
      <c r="DD2764" s="23"/>
      <c r="DE2764" s="22">
        <f t="shared" si="13"/>
        <v>0</v>
      </c>
      <c r="DF2764" s="21"/>
      <c r="DG2764" s="21"/>
      <c r="DH2764" s="21"/>
      <c r="DI2764" s="21"/>
      <c r="DJ2764" s="21"/>
      <c r="DK2764" s="24">
        <f t="shared" si="15"/>
        <v>0</v>
      </c>
      <c r="DL2764" s="23"/>
      <c r="DM2764" s="23"/>
      <c r="DN2764" s="3"/>
      <c r="DO2764" s="3"/>
      <c r="DP2764" s="3"/>
      <c r="DQ2764" s="3"/>
      <c r="DR2764" s="3"/>
      <c r="DS2764" s="3"/>
      <c r="DT2764" s="3"/>
      <c r="DU2764" s="3"/>
      <c r="DV2764" s="3"/>
      <c r="DW2764" s="3"/>
      <c r="DX2764" s="3"/>
      <c r="DY2764" s="3"/>
      <c r="DZ2764" s="3"/>
      <c r="EA2764" s="3"/>
      <c r="EB2764" s="3"/>
      <c r="EC2764" s="3"/>
      <c r="ED2764" s="3"/>
      <c r="EE2764" s="3"/>
      <c r="EF2764" s="3"/>
      <c r="EG2764" s="3"/>
    </row>
    <row r="2765" spans="1:137" ht="15.75" customHeight="1">
      <c r="A2765" s="15" t="s">
        <v>1505</v>
      </c>
      <c r="B2765" s="15" t="s">
        <v>8674</v>
      </c>
      <c r="C2765" s="16">
        <v>26148579</v>
      </c>
      <c r="D2765" s="15"/>
      <c r="E2765" s="15" t="s">
        <v>8675</v>
      </c>
      <c r="F2765" s="15"/>
      <c r="G2765" s="15" t="s">
        <v>142</v>
      </c>
      <c r="H2765" s="15" t="s">
        <v>57</v>
      </c>
      <c r="I2765" s="17">
        <f t="shared" si="18"/>
        <v>0</v>
      </c>
      <c r="J2765" s="17"/>
      <c r="K2765" s="17"/>
      <c r="L2765" s="17"/>
      <c r="M2765" s="17"/>
      <c r="N2765" s="17"/>
      <c r="O2765" s="17"/>
      <c r="P2765" s="17"/>
      <c r="Q2765" s="17"/>
      <c r="R2765" s="17"/>
      <c r="S2765" s="17"/>
      <c r="T2765" s="17"/>
      <c r="U2765" s="17"/>
      <c r="V2765" s="17"/>
      <c r="W2765" s="17"/>
      <c r="X2765" s="17"/>
      <c r="Y2765" s="17"/>
      <c r="Z2765" s="18">
        <f t="shared" si="1"/>
        <v>46</v>
      </c>
      <c r="AA2765" s="19"/>
      <c r="AB2765" s="19"/>
      <c r="AC2765" s="19"/>
      <c r="AD2765" s="19"/>
      <c r="AE2765" s="19"/>
      <c r="AF2765" s="19"/>
      <c r="AG2765" s="19">
        <f>23+23</f>
        <v>46</v>
      </c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20">
        <f t="shared" si="3"/>
        <v>0</v>
      </c>
      <c r="AS2765" s="21"/>
      <c r="AT2765" s="21"/>
      <c r="AU2765" s="21"/>
      <c r="AV2765" s="21"/>
      <c r="AW2765" s="21"/>
      <c r="AX2765" s="21"/>
      <c r="AY2765" s="21"/>
      <c r="AZ2765" s="21"/>
      <c r="BA2765" s="21"/>
      <c r="BB2765" s="21"/>
      <c r="BC2765" s="21"/>
      <c r="BD2765" s="21"/>
      <c r="BE2765" s="21"/>
      <c r="BF2765" s="21"/>
      <c r="BG2765" s="21"/>
      <c r="BH2765" s="21"/>
      <c r="BI2765" s="21"/>
      <c r="BJ2765" s="22">
        <f t="shared" si="21"/>
        <v>0</v>
      </c>
      <c r="BK2765" s="21"/>
      <c r="BL2765" s="21"/>
      <c r="BM2765" s="21"/>
      <c r="BN2765" s="23">
        <f t="shared" si="7"/>
        <v>0</v>
      </c>
      <c r="BO2765" s="23"/>
      <c r="BP2765" s="23"/>
      <c r="BQ2765" s="23"/>
      <c r="BR2765" s="23"/>
      <c r="BS2765" s="23"/>
      <c r="BT2765" s="23"/>
      <c r="BU2765" s="23"/>
      <c r="BV2765" s="23"/>
      <c r="BW2765" s="23"/>
      <c r="BX2765" s="23"/>
      <c r="BY2765" s="23"/>
      <c r="BZ2765" s="23"/>
      <c r="CA2765" s="23"/>
      <c r="CB2765" s="23"/>
      <c r="CC2765" s="23"/>
      <c r="CD2765" s="23"/>
      <c r="CE2765" s="23"/>
      <c r="CF2765" s="21">
        <f t="shared" si="9"/>
        <v>0</v>
      </c>
      <c r="CG2765" s="21"/>
      <c r="CH2765" s="21"/>
      <c r="CI2765" s="21"/>
      <c r="CJ2765" s="21"/>
      <c r="CK2765" s="21"/>
      <c r="CL2765" s="21"/>
      <c r="CM2765" s="21"/>
      <c r="CN2765" s="21"/>
      <c r="CO2765" s="21"/>
      <c r="CP2765" s="21"/>
      <c r="CQ2765" s="21"/>
      <c r="CR2765" s="21"/>
      <c r="CS2765" s="21"/>
      <c r="CT2765" s="21"/>
      <c r="CU2765" s="21"/>
      <c r="CV2765" s="21"/>
      <c r="CW2765" s="21"/>
      <c r="CX2765" s="23">
        <f t="shared" si="11"/>
        <v>0</v>
      </c>
      <c r="CY2765" s="23"/>
      <c r="CZ2765" s="23"/>
      <c r="DA2765" s="23"/>
      <c r="DB2765" s="23"/>
      <c r="DC2765" s="23"/>
      <c r="DD2765" s="23"/>
      <c r="DE2765" s="22">
        <f t="shared" si="13"/>
        <v>0</v>
      </c>
      <c r="DF2765" s="21"/>
      <c r="DG2765" s="21"/>
      <c r="DH2765" s="21"/>
      <c r="DI2765" s="21"/>
      <c r="DJ2765" s="21"/>
      <c r="DK2765" s="24">
        <f t="shared" si="15"/>
        <v>0</v>
      </c>
      <c r="DL2765" s="23"/>
      <c r="DM2765" s="23"/>
      <c r="DN2765" s="3"/>
      <c r="DO2765" s="3"/>
      <c r="DP2765" s="3"/>
      <c r="DQ2765" s="3"/>
      <c r="DR2765" s="3"/>
      <c r="DS2765" s="3"/>
      <c r="DT2765" s="3"/>
      <c r="DU2765" s="3"/>
      <c r="DV2765" s="3"/>
      <c r="DW2765" s="3"/>
      <c r="DX2765" s="3"/>
      <c r="DY2765" s="3"/>
      <c r="DZ2765" s="3"/>
      <c r="EA2765" s="3"/>
      <c r="EB2765" s="3"/>
      <c r="EC2765" s="3"/>
      <c r="ED2765" s="3"/>
      <c r="EE2765" s="3"/>
      <c r="EF2765" s="3"/>
      <c r="EG2765" s="3"/>
    </row>
    <row r="2766" spans="1:137" ht="15.75" customHeight="1">
      <c r="A2766" s="15" t="s">
        <v>8676</v>
      </c>
      <c r="B2766" s="15" t="s">
        <v>8677</v>
      </c>
      <c r="C2766" s="16">
        <v>28960149</v>
      </c>
      <c r="D2766" s="15"/>
      <c r="E2766" s="15" t="s">
        <v>3274</v>
      </c>
      <c r="F2766" s="15"/>
      <c r="G2766" s="15" t="s">
        <v>142</v>
      </c>
      <c r="H2766" s="15" t="s">
        <v>117</v>
      </c>
      <c r="I2766" s="17">
        <f t="shared" si="18"/>
        <v>0</v>
      </c>
      <c r="J2766" s="17"/>
      <c r="K2766" s="17"/>
      <c r="L2766" s="17"/>
      <c r="M2766" s="17"/>
      <c r="N2766" s="17"/>
      <c r="O2766" s="17"/>
      <c r="P2766" s="17"/>
      <c r="Q2766" s="17"/>
      <c r="R2766" s="17"/>
      <c r="S2766" s="17"/>
      <c r="T2766" s="17"/>
      <c r="U2766" s="17"/>
      <c r="V2766" s="17"/>
      <c r="W2766" s="17"/>
      <c r="X2766" s="17"/>
      <c r="Y2766" s="17"/>
      <c r="Z2766" s="18">
        <f t="shared" si="1"/>
        <v>23</v>
      </c>
      <c r="AA2766" s="19"/>
      <c r="AB2766" s="19"/>
      <c r="AC2766" s="19"/>
      <c r="AD2766" s="19"/>
      <c r="AE2766" s="19"/>
      <c r="AF2766" s="19"/>
      <c r="AG2766" s="19">
        <v>23</v>
      </c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20">
        <f t="shared" si="3"/>
        <v>0</v>
      </c>
      <c r="AS2766" s="21"/>
      <c r="AT2766" s="21"/>
      <c r="AU2766" s="21"/>
      <c r="AV2766" s="21"/>
      <c r="AW2766" s="21"/>
      <c r="AX2766" s="21"/>
      <c r="AY2766" s="21"/>
      <c r="AZ2766" s="21"/>
      <c r="BA2766" s="21"/>
      <c r="BB2766" s="21"/>
      <c r="BC2766" s="21"/>
      <c r="BD2766" s="21"/>
      <c r="BE2766" s="21"/>
      <c r="BF2766" s="21"/>
      <c r="BG2766" s="21"/>
      <c r="BH2766" s="21"/>
      <c r="BI2766" s="21"/>
      <c r="BJ2766" s="22">
        <f t="shared" si="21"/>
        <v>0</v>
      </c>
      <c r="BK2766" s="21"/>
      <c r="BL2766" s="21"/>
      <c r="BM2766" s="21"/>
      <c r="BN2766" s="23">
        <f t="shared" si="7"/>
        <v>0</v>
      </c>
      <c r="BO2766" s="23"/>
      <c r="BP2766" s="23"/>
      <c r="BQ2766" s="23"/>
      <c r="BR2766" s="23"/>
      <c r="BS2766" s="23"/>
      <c r="BT2766" s="23"/>
      <c r="BU2766" s="23"/>
      <c r="BV2766" s="23"/>
      <c r="BW2766" s="23"/>
      <c r="BX2766" s="23"/>
      <c r="BY2766" s="23"/>
      <c r="BZ2766" s="23"/>
      <c r="CA2766" s="23"/>
      <c r="CB2766" s="23"/>
      <c r="CC2766" s="23"/>
      <c r="CD2766" s="23"/>
      <c r="CE2766" s="23"/>
      <c r="CF2766" s="21">
        <f t="shared" si="9"/>
        <v>0</v>
      </c>
      <c r="CG2766" s="21"/>
      <c r="CH2766" s="21"/>
      <c r="CI2766" s="21"/>
      <c r="CJ2766" s="21"/>
      <c r="CK2766" s="21"/>
      <c r="CL2766" s="21"/>
      <c r="CM2766" s="21"/>
      <c r="CN2766" s="21"/>
      <c r="CO2766" s="21"/>
      <c r="CP2766" s="21"/>
      <c r="CQ2766" s="21"/>
      <c r="CR2766" s="21"/>
      <c r="CS2766" s="21"/>
      <c r="CT2766" s="21"/>
      <c r="CU2766" s="21"/>
      <c r="CV2766" s="21"/>
      <c r="CW2766" s="21"/>
      <c r="CX2766" s="23">
        <f t="shared" si="11"/>
        <v>0</v>
      </c>
      <c r="CY2766" s="23"/>
      <c r="CZ2766" s="23"/>
      <c r="DA2766" s="23"/>
      <c r="DB2766" s="23"/>
      <c r="DC2766" s="23"/>
      <c r="DD2766" s="23"/>
      <c r="DE2766" s="22">
        <f t="shared" si="13"/>
        <v>0</v>
      </c>
      <c r="DF2766" s="21"/>
      <c r="DG2766" s="21"/>
      <c r="DH2766" s="21"/>
      <c r="DI2766" s="21"/>
      <c r="DJ2766" s="21"/>
      <c r="DK2766" s="24">
        <f t="shared" si="15"/>
        <v>0</v>
      </c>
      <c r="DL2766" s="23"/>
      <c r="DM2766" s="23"/>
      <c r="DN2766" s="3"/>
      <c r="DO2766" s="3"/>
      <c r="DP2766" s="3"/>
      <c r="DQ2766" s="3"/>
      <c r="DR2766" s="3"/>
      <c r="DS2766" s="3"/>
      <c r="DT2766" s="3"/>
      <c r="DU2766" s="3"/>
      <c r="DV2766" s="3"/>
      <c r="DW2766" s="3"/>
      <c r="DX2766" s="3"/>
      <c r="DY2766" s="3"/>
      <c r="DZ2766" s="3"/>
      <c r="EA2766" s="3"/>
      <c r="EB2766" s="3"/>
      <c r="EC2766" s="3"/>
      <c r="ED2766" s="3"/>
      <c r="EE2766" s="3"/>
      <c r="EF2766" s="3"/>
      <c r="EG2766" s="3"/>
    </row>
    <row r="2767" spans="1:137" ht="15.75" customHeight="1">
      <c r="A2767" s="15" t="s">
        <v>8678</v>
      </c>
      <c r="B2767" s="15" t="s">
        <v>8679</v>
      </c>
      <c r="C2767" s="16">
        <v>27101924</v>
      </c>
      <c r="D2767" s="15"/>
      <c r="E2767" s="15" t="s">
        <v>8680</v>
      </c>
      <c r="F2767" s="15"/>
      <c r="G2767" s="15" t="s">
        <v>142</v>
      </c>
      <c r="H2767" s="15" t="s">
        <v>158</v>
      </c>
      <c r="I2767" s="17">
        <f t="shared" si="18"/>
        <v>0</v>
      </c>
      <c r="J2767" s="17"/>
      <c r="K2767" s="17"/>
      <c r="L2767" s="17"/>
      <c r="M2767" s="17"/>
      <c r="N2767" s="17"/>
      <c r="O2767" s="17"/>
      <c r="P2767" s="17"/>
      <c r="Q2767" s="17"/>
      <c r="R2767" s="17"/>
      <c r="S2767" s="17"/>
      <c r="T2767" s="17"/>
      <c r="U2767" s="17"/>
      <c r="V2767" s="17"/>
      <c r="W2767" s="17"/>
      <c r="X2767" s="17"/>
      <c r="Y2767" s="17"/>
      <c r="Z2767" s="18">
        <f t="shared" si="1"/>
        <v>23</v>
      </c>
      <c r="AA2767" s="19"/>
      <c r="AB2767" s="19"/>
      <c r="AC2767" s="19"/>
      <c r="AD2767" s="19"/>
      <c r="AE2767" s="19"/>
      <c r="AF2767" s="19"/>
      <c r="AG2767" s="19">
        <v>23</v>
      </c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20">
        <f t="shared" si="3"/>
        <v>0</v>
      </c>
      <c r="AS2767" s="21"/>
      <c r="AT2767" s="21"/>
      <c r="AU2767" s="21"/>
      <c r="AV2767" s="21"/>
      <c r="AW2767" s="21"/>
      <c r="AX2767" s="21"/>
      <c r="AY2767" s="21"/>
      <c r="AZ2767" s="21"/>
      <c r="BA2767" s="21"/>
      <c r="BB2767" s="21"/>
      <c r="BC2767" s="21"/>
      <c r="BD2767" s="21"/>
      <c r="BE2767" s="21"/>
      <c r="BF2767" s="21"/>
      <c r="BG2767" s="21"/>
      <c r="BH2767" s="21"/>
      <c r="BI2767" s="21"/>
      <c r="BJ2767" s="22">
        <f t="shared" si="21"/>
        <v>0</v>
      </c>
      <c r="BK2767" s="21"/>
      <c r="BL2767" s="21"/>
      <c r="BM2767" s="21"/>
      <c r="BN2767" s="23">
        <f t="shared" si="7"/>
        <v>0</v>
      </c>
      <c r="BO2767" s="23"/>
      <c r="BP2767" s="23"/>
      <c r="BQ2767" s="23"/>
      <c r="BR2767" s="23"/>
      <c r="BS2767" s="23"/>
      <c r="BT2767" s="23"/>
      <c r="BU2767" s="23"/>
      <c r="BV2767" s="23"/>
      <c r="BW2767" s="23"/>
      <c r="BX2767" s="23"/>
      <c r="BY2767" s="23"/>
      <c r="BZ2767" s="23"/>
      <c r="CA2767" s="23"/>
      <c r="CB2767" s="23"/>
      <c r="CC2767" s="23"/>
      <c r="CD2767" s="23"/>
      <c r="CE2767" s="23"/>
      <c r="CF2767" s="21">
        <f t="shared" si="9"/>
        <v>0</v>
      </c>
      <c r="CG2767" s="21"/>
      <c r="CH2767" s="21"/>
      <c r="CI2767" s="21"/>
      <c r="CJ2767" s="21"/>
      <c r="CK2767" s="21"/>
      <c r="CL2767" s="21"/>
      <c r="CM2767" s="21"/>
      <c r="CN2767" s="21"/>
      <c r="CO2767" s="21"/>
      <c r="CP2767" s="21"/>
      <c r="CQ2767" s="21"/>
      <c r="CR2767" s="21"/>
      <c r="CS2767" s="21"/>
      <c r="CT2767" s="21"/>
      <c r="CU2767" s="21"/>
      <c r="CV2767" s="21"/>
      <c r="CW2767" s="21"/>
      <c r="CX2767" s="23">
        <f t="shared" si="11"/>
        <v>0</v>
      </c>
      <c r="CY2767" s="23"/>
      <c r="CZ2767" s="23"/>
      <c r="DA2767" s="23"/>
      <c r="DB2767" s="23"/>
      <c r="DC2767" s="23"/>
      <c r="DD2767" s="23"/>
      <c r="DE2767" s="22">
        <f t="shared" si="13"/>
        <v>0</v>
      </c>
      <c r="DF2767" s="21"/>
      <c r="DG2767" s="21"/>
      <c r="DH2767" s="21"/>
      <c r="DI2767" s="21"/>
      <c r="DJ2767" s="21"/>
      <c r="DK2767" s="24">
        <f t="shared" si="15"/>
        <v>0</v>
      </c>
      <c r="DL2767" s="23"/>
      <c r="DM2767" s="23"/>
      <c r="DN2767" s="3"/>
      <c r="DO2767" s="3"/>
      <c r="DP2767" s="3"/>
      <c r="DQ2767" s="3"/>
      <c r="DR2767" s="3"/>
      <c r="DS2767" s="3"/>
      <c r="DT2767" s="3"/>
      <c r="DU2767" s="3"/>
      <c r="DV2767" s="3"/>
      <c r="DW2767" s="3"/>
      <c r="DX2767" s="3"/>
      <c r="DY2767" s="3"/>
      <c r="DZ2767" s="3"/>
      <c r="EA2767" s="3"/>
      <c r="EB2767" s="3"/>
      <c r="EC2767" s="3"/>
      <c r="ED2767" s="3"/>
      <c r="EE2767" s="3"/>
      <c r="EF2767" s="3"/>
      <c r="EG2767" s="3"/>
    </row>
    <row r="2768" spans="1:137" ht="15.75" customHeight="1">
      <c r="A2768" s="15" t="s">
        <v>8681</v>
      </c>
      <c r="B2768" s="15" t="s">
        <v>8682</v>
      </c>
      <c r="C2768" s="16">
        <v>49371975</v>
      </c>
      <c r="D2768" s="15"/>
      <c r="E2768" s="15" t="s">
        <v>8683</v>
      </c>
      <c r="F2768" s="15"/>
      <c r="G2768" s="15" t="s">
        <v>91</v>
      </c>
      <c r="H2768" s="15" t="s">
        <v>216</v>
      </c>
      <c r="I2768" s="17">
        <f t="shared" si="18"/>
        <v>0</v>
      </c>
      <c r="J2768" s="17"/>
      <c r="K2768" s="17"/>
      <c r="L2768" s="17"/>
      <c r="M2768" s="17"/>
      <c r="N2768" s="17"/>
      <c r="O2768" s="17"/>
      <c r="P2768" s="17"/>
      <c r="Q2768" s="17"/>
      <c r="R2768" s="17"/>
      <c r="S2768" s="17"/>
      <c r="T2768" s="17"/>
      <c r="U2768" s="17"/>
      <c r="V2768" s="17"/>
      <c r="W2768" s="17"/>
      <c r="X2768" s="17"/>
      <c r="Y2768" s="17"/>
      <c r="Z2768" s="18">
        <f t="shared" si="1"/>
        <v>19</v>
      </c>
      <c r="AA2768" s="19"/>
      <c r="AB2768" s="19"/>
      <c r="AC2768" s="19"/>
      <c r="AD2768" s="19"/>
      <c r="AE2768" s="19"/>
      <c r="AF2768" s="19"/>
      <c r="AG2768" s="19">
        <v>19</v>
      </c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20">
        <f t="shared" si="3"/>
        <v>0</v>
      </c>
      <c r="AS2768" s="21"/>
      <c r="AT2768" s="21"/>
      <c r="AU2768" s="21"/>
      <c r="AV2768" s="21"/>
      <c r="AW2768" s="21"/>
      <c r="AX2768" s="21"/>
      <c r="AY2768" s="21"/>
      <c r="AZ2768" s="21"/>
      <c r="BA2768" s="21"/>
      <c r="BB2768" s="21"/>
      <c r="BC2768" s="21"/>
      <c r="BD2768" s="21"/>
      <c r="BE2768" s="21"/>
      <c r="BF2768" s="21"/>
      <c r="BG2768" s="21"/>
      <c r="BH2768" s="21"/>
      <c r="BI2768" s="21"/>
      <c r="BJ2768" s="22">
        <f t="shared" si="21"/>
        <v>0</v>
      </c>
      <c r="BK2768" s="21"/>
      <c r="BL2768" s="21"/>
      <c r="BM2768" s="21"/>
      <c r="BN2768" s="23">
        <f t="shared" si="7"/>
        <v>0</v>
      </c>
      <c r="BO2768" s="23"/>
      <c r="BP2768" s="23"/>
      <c r="BQ2768" s="23"/>
      <c r="BR2768" s="23"/>
      <c r="BS2768" s="23"/>
      <c r="BT2768" s="23"/>
      <c r="BU2768" s="23" t="s">
        <v>209</v>
      </c>
      <c r="BV2768" s="23"/>
      <c r="BW2768" s="23"/>
      <c r="BX2768" s="23"/>
      <c r="BY2768" s="23"/>
      <c r="BZ2768" s="23"/>
      <c r="CA2768" s="23"/>
      <c r="CB2768" s="23"/>
      <c r="CC2768" s="23"/>
      <c r="CD2768" s="23"/>
      <c r="CE2768" s="23"/>
      <c r="CF2768" s="21">
        <f t="shared" si="9"/>
        <v>0</v>
      </c>
      <c r="CG2768" s="21"/>
      <c r="CH2768" s="21"/>
      <c r="CI2768" s="21"/>
      <c r="CJ2768" s="21"/>
      <c r="CK2768" s="21"/>
      <c r="CL2768" s="21"/>
      <c r="CM2768" s="21"/>
      <c r="CN2768" s="21"/>
      <c r="CO2768" s="21"/>
      <c r="CP2768" s="21"/>
      <c r="CQ2768" s="21"/>
      <c r="CR2768" s="21"/>
      <c r="CS2768" s="21"/>
      <c r="CT2768" s="21"/>
      <c r="CU2768" s="21"/>
      <c r="CV2768" s="21"/>
      <c r="CW2768" s="21"/>
      <c r="CX2768" s="23">
        <f t="shared" si="11"/>
        <v>0</v>
      </c>
      <c r="CY2768" s="23"/>
      <c r="CZ2768" s="23"/>
      <c r="DA2768" s="23"/>
      <c r="DB2768" s="23"/>
      <c r="DC2768" s="23"/>
      <c r="DD2768" s="23"/>
      <c r="DE2768" s="22">
        <f t="shared" si="13"/>
        <v>0</v>
      </c>
      <c r="DF2768" s="21"/>
      <c r="DG2768" s="21"/>
      <c r="DH2768" s="21"/>
      <c r="DI2768" s="21"/>
      <c r="DJ2768" s="21"/>
      <c r="DK2768" s="24">
        <f t="shared" si="15"/>
        <v>0</v>
      </c>
      <c r="DL2768" s="23"/>
      <c r="DM2768" s="23"/>
      <c r="DN2768" s="3"/>
      <c r="DO2768" s="3"/>
      <c r="DP2768" s="3"/>
      <c r="DQ2768" s="3"/>
      <c r="DR2768" s="3"/>
      <c r="DS2768" s="3"/>
      <c r="DT2768" s="3"/>
      <c r="DU2768" s="3"/>
      <c r="DV2768" s="3"/>
      <c r="DW2768" s="3"/>
      <c r="DX2768" s="3"/>
      <c r="DY2768" s="3"/>
      <c r="DZ2768" s="3"/>
      <c r="EA2768" s="3"/>
      <c r="EB2768" s="3"/>
      <c r="EC2768" s="3"/>
      <c r="ED2768" s="3"/>
      <c r="EE2768" s="3"/>
      <c r="EF2768" s="3"/>
      <c r="EG2768" s="3"/>
    </row>
    <row r="2769" spans="1:137" ht="15.75" customHeight="1">
      <c r="A2769" s="15" t="s">
        <v>8684</v>
      </c>
      <c r="B2769" s="15" t="s">
        <v>8685</v>
      </c>
      <c r="C2769" s="16">
        <v>45720452</v>
      </c>
      <c r="D2769" s="15"/>
      <c r="E2769" s="15" t="s">
        <v>6865</v>
      </c>
      <c r="F2769" s="15"/>
      <c r="G2769" s="15" t="s">
        <v>91</v>
      </c>
      <c r="H2769" s="15" t="s">
        <v>174</v>
      </c>
      <c r="I2769" s="17">
        <f t="shared" si="18"/>
        <v>0</v>
      </c>
      <c r="J2769" s="17"/>
      <c r="K2769" s="17"/>
      <c r="L2769" s="17"/>
      <c r="M2769" s="17"/>
      <c r="N2769" s="17"/>
      <c r="O2769" s="17"/>
      <c r="P2769" s="17"/>
      <c r="Q2769" s="17"/>
      <c r="R2769" s="17"/>
      <c r="S2769" s="17"/>
      <c r="T2769" s="17"/>
      <c r="U2769" s="17"/>
      <c r="V2769" s="17"/>
      <c r="W2769" s="17"/>
      <c r="X2769" s="17"/>
      <c r="Y2769" s="17"/>
      <c r="Z2769" s="18">
        <f t="shared" si="1"/>
        <v>19</v>
      </c>
      <c r="AA2769" s="19"/>
      <c r="AB2769" s="19"/>
      <c r="AC2769" s="19"/>
      <c r="AD2769" s="19"/>
      <c r="AE2769" s="19"/>
      <c r="AF2769" s="19"/>
      <c r="AG2769" s="19">
        <v>19</v>
      </c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20">
        <f t="shared" si="3"/>
        <v>0</v>
      </c>
      <c r="AS2769" s="21"/>
      <c r="AT2769" s="21"/>
      <c r="AU2769" s="21"/>
      <c r="AV2769" s="21"/>
      <c r="AW2769" s="21"/>
      <c r="AX2769" s="21"/>
      <c r="AY2769" s="21"/>
      <c r="AZ2769" s="21"/>
      <c r="BA2769" s="21"/>
      <c r="BB2769" s="21"/>
      <c r="BC2769" s="21"/>
      <c r="BD2769" s="21"/>
      <c r="BE2769" s="21"/>
      <c r="BF2769" s="21"/>
      <c r="BG2769" s="21"/>
      <c r="BH2769" s="21"/>
      <c r="BI2769" s="21"/>
      <c r="BJ2769" s="22">
        <f t="shared" si="21"/>
        <v>0</v>
      </c>
      <c r="BK2769" s="21"/>
      <c r="BL2769" s="21"/>
      <c r="BM2769" s="21"/>
      <c r="BN2769" s="23">
        <f t="shared" si="7"/>
        <v>0</v>
      </c>
      <c r="BO2769" s="23"/>
      <c r="BP2769" s="23"/>
      <c r="BQ2769" s="23"/>
      <c r="BR2769" s="23"/>
      <c r="BS2769" s="23"/>
      <c r="BT2769" s="23"/>
      <c r="BU2769" s="23" t="s">
        <v>209</v>
      </c>
      <c r="BV2769" s="23"/>
      <c r="BW2769" s="23"/>
      <c r="BX2769" s="23"/>
      <c r="BY2769" s="23"/>
      <c r="BZ2769" s="23"/>
      <c r="CA2769" s="23"/>
      <c r="CB2769" s="23"/>
      <c r="CC2769" s="23"/>
      <c r="CD2769" s="23"/>
      <c r="CE2769" s="23"/>
      <c r="CF2769" s="21">
        <f t="shared" si="9"/>
        <v>0</v>
      </c>
      <c r="CG2769" s="21"/>
      <c r="CH2769" s="21"/>
      <c r="CI2769" s="21"/>
      <c r="CJ2769" s="21"/>
      <c r="CK2769" s="21"/>
      <c r="CL2769" s="21"/>
      <c r="CM2769" s="21"/>
      <c r="CN2769" s="21"/>
      <c r="CO2769" s="21"/>
      <c r="CP2769" s="21"/>
      <c r="CQ2769" s="21"/>
      <c r="CR2769" s="21"/>
      <c r="CS2769" s="21"/>
      <c r="CT2769" s="21"/>
      <c r="CU2769" s="21"/>
      <c r="CV2769" s="21"/>
      <c r="CW2769" s="21"/>
      <c r="CX2769" s="23">
        <f t="shared" si="11"/>
        <v>0</v>
      </c>
      <c r="CY2769" s="23"/>
      <c r="CZ2769" s="23"/>
      <c r="DA2769" s="23"/>
      <c r="DB2769" s="23"/>
      <c r="DC2769" s="23"/>
      <c r="DD2769" s="23"/>
      <c r="DE2769" s="22">
        <f t="shared" si="13"/>
        <v>0</v>
      </c>
      <c r="DF2769" s="21"/>
      <c r="DG2769" s="21"/>
      <c r="DH2769" s="21"/>
      <c r="DI2769" s="21"/>
      <c r="DJ2769" s="21"/>
      <c r="DK2769" s="24">
        <f t="shared" si="15"/>
        <v>0</v>
      </c>
      <c r="DL2769" s="23"/>
      <c r="DM2769" s="23"/>
      <c r="DN2769" s="3"/>
      <c r="DO2769" s="3"/>
      <c r="DP2769" s="3"/>
      <c r="DQ2769" s="3"/>
      <c r="DR2769" s="3"/>
      <c r="DS2769" s="3"/>
      <c r="DT2769" s="3"/>
      <c r="DU2769" s="3"/>
      <c r="DV2769" s="3"/>
      <c r="DW2769" s="3"/>
      <c r="DX2769" s="3"/>
      <c r="DY2769" s="3"/>
      <c r="DZ2769" s="3"/>
      <c r="EA2769" s="3"/>
      <c r="EB2769" s="3"/>
      <c r="EC2769" s="3"/>
      <c r="ED2769" s="3"/>
      <c r="EE2769" s="3"/>
      <c r="EF2769" s="3"/>
      <c r="EG2769" s="3"/>
    </row>
    <row r="2770" spans="1:137" ht="15.75" customHeight="1">
      <c r="A2770" s="15" t="s">
        <v>8686</v>
      </c>
      <c r="B2770" s="15" t="s">
        <v>8687</v>
      </c>
      <c r="C2770" s="16">
        <v>70874387</v>
      </c>
      <c r="D2770" s="15" t="s">
        <v>8688</v>
      </c>
      <c r="E2770" s="15" t="s">
        <v>8689</v>
      </c>
      <c r="F2770" s="15" t="s">
        <v>55</v>
      </c>
      <c r="G2770" s="15" t="s">
        <v>56</v>
      </c>
      <c r="H2770" s="15" t="s">
        <v>8690</v>
      </c>
      <c r="I2770" s="17">
        <f t="shared" si="18"/>
        <v>0</v>
      </c>
      <c r="J2770" s="17"/>
      <c r="K2770" s="17"/>
      <c r="L2770" s="17"/>
      <c r="M2770" s="17"/>
      <c r="N2770" s="17"/>
      <c r="O2770" s="17"/>
      <c r="P2770" s="17"/>
      <c r="Q2770" s="17"/>
      <c r="R2770" s="17"/>
      <c r="S2770" s="17"/>
      <c r="T2770" s="17"/>
      <c r="U2770" s="17"/>
      <c r="V2770" s="17"/>
      <c r="W2770" s="17"/>
      <c r="X2770" s="17"/>
      <c r="Y2770" s="17"/>
      <c r="Z2770" s="18">
        <f t="shared" si="1"/>
        <v>1350</v>
      </c>
      <c r="AA2770" s="19"/>
      <c r="AB2770" s="19"/>
      <c r="AC2770" s="19"/>
      <c r="AD2770" s="19"/>
      <c r="AE2770" s="19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>
        <v>350</v>
      </c>
      <c r="AP2770" s="19"/>
      <c r="AQ2770" s="19">
        <v>1000</v>
      </c>
      <c r="AR2770" s="20">
        <f t="shared" si="3"/>
        <v>850</v>
      </c>
      <c r="AS2770" s="21"/>
      <c r="AT2770" s="21"/>
      <c r="AU2770" s="21"/>
      <c r="AV2770" s="21"/>
      <c r="AW2770" s="21"/>
      <c r="AX2770" s="21"/>
      <c r="AY2770" s="21"/>
      <c r="AZ2770" s="21"/>
      <c r="BA2770" s="21"/>
      <c r="BB2770" s="21"/>
      <c r="BC2770" s="21"/>
      <c r="BD2770" s="21"/>
      <c r="BE2770" s="21"/>
      <c r="BF2770" s="21"/>
      <c r="BG2770" s="21">
        <v>350</v>
      </c>
      <c r="BH2770" s="21"/>
      <c r="BI2770" s="21">
        <v>500</v>
      </c>
      <c r="BJ2770" s="22">
        <f t="shared" si="21"/>
        <v>0</v>
      </c>
      <c r="BK2770" s="21"/>
      <c r="BL2770" s="21"/>
      <c r="BM2770" s="21"/>
      <c r="BN2770" s="23">
        <f t="shared" si="7"/>
        <v>30</v>
      </c>
      <c r="BO2770" s="23"/>
      <c r="BP2770" s="23"/>
      <c r="BQ2770" s="23"/>
      <c r="BR2770" s="23"/>
      <c r="BS2770" s="23"/>
      <c r="BT2770" s="23"/>
      <c r="BU2770" s="23"/>
      <c r="BV2770" s="23"/>
      <c r="BW2770" s="23"/>
      <c r="BX2770" s="23"/>
      <c r="BY2770" s="23">
        <v>10</v>
      </c>
      <c r="BZ2770" s="23"/>
      <c r="CA2770" s="23"/>
      <c r="CB2770" s="23"/>
      <c r="CC2770" s="23"/>
      <c r="CD2770" s="23"/>
      <c r="CE2770" s="23">
        <v>20</v>
      </c>
      <c r="CF2770" s="21">
        <f t="shared" si="9"/>
        <v>1000</v>
      </c>
      <c r="CG2770" s="21"/>
      <c r="CH2770" s="21"/>
      <c r="CI2770" s="21"/>
      <c r="CJ2770" s="21"/>
      <c r="CK2770" s="21"/>
      <c r="CL2770" s="21"/>
      <c r="CM2770" s="21"/>
      <c r="CN2770" s="21"/>
      <c r="CO2770" s="21"/>
      <c r="CP2770" s="21"/>
      <c r="CQ2770" s="21"/>
      <c r="CR2770" s="21"/>
      <c r="CS2770" s="21"/>
      <c r="CT2770" s="21"/>
      <c r="CU2770" s="21">
        <v>1000</v>
      </c>
      <c r="CV2770" s="21"/>
      <c r="CW2770" s="21"/>
      <c r="CX2770" s="23">
        <f t="shared" si="11"/>
        <v>80</v>
      </c>
      <c r="CY2770" s="23"/>
      <c r="CZ2770" s="23"/>
      <c r="DA2770" s="23"/>
      <c r="DB2770" s="23">
        <v>50</v>
      </c>
      <c r="DC2770" s="23"/>
      <c r="DD2770" s="23">
        <v>30</v>
      </c>
      <c r="DE2770" s="22">
        <f t="shared" si="13"/>
        <v>50</v>
      </c>
      <c r="DF2770" s="21"/>
      <c r="DG2770" s="21"/>
      <c r="DH2770" s="21"/>
      <c r="DI2770" s="21">
        <v>30</v>
      </c>
      <c r="DJ2770" s="21">
        <v>20</v>
      </c>
      <c r="DK2770" s="24">
        <f t="shared" si="15"/>
        <v>10</v>
      </c>
      <c r="DL2770" s="23">
        <v>10</v>
      </c>
      <c r="DM2770" s="23"/>
      <c r="DN2770" s="3"/>
      <c r="DO2770" s="3"/>
      <c r="DP2770" s="3"/>
      <c r="DQ2770" s="3"/>
      <c r="DR2770" s="3"/>
      <c r="DS2770" s="3"/>
      <c r="DT2770" s="3"/>
      <c r="DU2770" s="3"/>
      <c r="DV2770" s="3"/>
      <c r="DW2770" s="3"/>
      <c r="DX2770" s="3"/>
      <c r="DY2770" s="3"/>
      <c r="DZ2770" s="3"/>
      <c r="EA2770" s="3"/>
      <c r="EB2770" s="3"/>
      <c r="EC2770" s="3"/>
      <c r="ED2770" s="3"/>
      <c r="EE2770" s="3"/>
      <c r="EF2770" s="3"/>
      <c r="EG2770" s="3"/>
    </row>
    <row r="2771" spans="1:137" ht="15.75" customHeight="1">
      <c r="A2771" s="15" t="s">
        <v>8691</v>
      </c>
      <c r="B2771" s="15" t="s">
        <v>8692</v>
      </c>
      <c r="C2771" s="16" t="s">
        <v>8693</v>
      </c>
      <c r="D2771" s="15" t="s">
        <v>8694</v>
      </c>
      <c r="E2771" s="15"/>
      <c r="F2771" s="15"/>
      <c r="G2771" s="15" t="s">
        <v>133</v>
      </c>
      <c r="H2771" s="15"/>
      <c r="I2771" s="17">
        <f t="shared" si="18"/>
        <v>0</v>
      </c>
      <c r="J2771" s="17"/>
      <c r="K2771" s="17"/>
      <c r="L2771" s="17"/>
      <c r="M2771" s="17"/>
      <c r="N2771" s="17"/>
      <c r="O2771" s="17"/>
      <c r="P2771" s="17"/>
      <c r="Q2771" s="17"/>
      <c r="R2771" s="17"/>
      <c r="S2771" s="17"/>
      <c r="T2771" s="17"/>
      <c r="U2771" s="17"/>
      <c r="V2771" s="17"/>
      <c r="W2771" s="17"/>
      <c r="X2771" s="17"/>
      <c r="Y2771" s="17"/>
      <c r="Z2771" s="18">
        <f t="shared" si="1"/>
        <v>18350</v>
      </c>
      <c r="AA2771" s="19"/>
      <c r="AB2771" s="19"/>
      <c r="AC2771" s="19"/>
      <c r="AD2771" s="19"/>
      <c r="AE2771" s="19">
        <v>7400</v>
      </c>
      <c r="AF2771" s="33"/>
      <c r="AG2771" s="19"/>
      <c r="AH2771" s="19">
        <v>4480</v>
      </c>
      <c r="AI2771" s="19"/>
      <c r="AJ2771" s="19"/>
      <c r="AK2771" s="19"/>
      <c r="AL2771" s="19"/>
      <c r="AM2771" s="19"/>
      <c r="AN2771" s="19"/>
      <c r="AO2771" s="19">
        <v>6470</v>
      </c>
      <c r="AP2771" s="19"/>
      <c r="AQ2771" s="19"/>
      <c r="AR2771" s="20">
        <f t="shared" si="3"/>
        <v>0</v>
      </c>
      <c r="AS2771" s="21"/>
      <c r="AT2771" s="21"/>
      <c r="AU2771" s="21"/>
      <c r="AV2771" s="21"/>
      <c r="AW2771" s="21"/>
      <c r="AX2771" s="21"/>
      <c r="AY2771" s="21"/>
      <c r="AZ2771" s="21"/>
      <c r="BA2771" s="21"/>
      <c r="BB2771" s="21"/>
      <c r="BC2771" s="21"/>
      <c r="BD2771" s="21"/>
      <c r="BE2771" s="21"/>
      <c r="BF2771" s="21"/>
      <c r="BG2771" s="21"/>
      <c r="BH2771" s="21"/>
      <c r="BI2771" s="21"/>
      <c r="BJ2771" s="22">
        <f t="shared" si="21"/>
        <v>0</v>
      </c>
      <c r="BK2771" s="21"/>
      <c r="BL2771" s="21"/>
      <c r="BM2771" s="21"/>
      <c r="BN2771" s="23">
        <f t="shared" si="7"/>
        <v>0</v>
      </c>
      <c r="BO2771" s="23"/>
      <c r="BP2771" s="23"/>
      <c r="BQ2771" s="23"/>
      <c r="BR2771" s="23"/>
      <c r="BS2771" s="23"/>
      <c r="BT2771" s="23"/>
      <c r="BU2771" s="23"/>
      <c r="BV2771" s="23"/>
      <c r="BW2771" s="23"/>
      <c r="BX2771" s="23"/>
      <c r="BY2771" s="23"/>
      <c r="BZ2771" s="23"/>
      <c r="CA2771" s="23"/>
      <c r="CB2771" s="23"/>
      <c r="CC2771" s="23"/>
      <c r="CD2771" s="23"/>
      <c r="CE2771" s="23"/>
      <c r="CF2771" s="21">
        <f t="shared" si="9"/>
        <v>0</v>
      </c>
      <c r="CG2771" s="21"/>
      <c r="CH2771" s="21"/>
      <c r="CI2771" s="21"/>
      <c r="CJ2771" s="21"/>
      <c r="CK2771" s="21"/>
      <c r="CL2771" s="21"/>
      <c r="CM2771" s="21"/>
      <c r="CN2771" s="21"/>
      <c r="CO2771" s="21"/>
      <c r="CP2771" s="21"/>
      <c r="CQ2771" s="21"/>
      <c r="CR2771" s="21"/>
      <c r="CS2771" s="21"/>
      <c r="CT2771" s="21"/>
      <c r="CU2771" s="21"/>
      <c r="CV2771" s="21"/>
      <c r="CW2771" s="21"/>
      <c r="CX2771" s="23">
        <f t="shared" si="11"/>
        <v>0</v>
      </c>
      <c r="CY2771" s="23"/>
      <c r="CZ2771" s="23"/>
      <c r="DA2771" s="23"/>
      <c r="DB2771" s="23"/>
      <c r="DC2771" s="23"/>
      <c r="DD2771" s="23"/>
      <c r="DE2771" s="22">
        <f t="shared" si="13"/>
        <v>200</v>
      </c>
      <c r="DF2771" s="21"/>
      <c r="DG2771" s="21"/>
      <c r="DH2771" s="21">
        <v>200</v>
      </c>
      <c r="DI2771" s="21"/>
      <c r="DJ2771" s="21"/>
      <c r="DK2771" s="24">
        <f t="shared" si="15"/>
        <v>0</v>
      </c>
      <c r="DL2771" s="23"/>
      <c r="DM2771" s="23"/>
      <c r="DN2771" s="3"/>
      <c r="DO2771" s="3"/>
      <c r="DP2771" s="3"/>
      <c r="DQ2771" s="3"/>
      <c r="DR2771" s="3"/>
      <c r="DS2771" s="3"/>
      <c r="DT2771" s="3"/>
      <c r="DU2771" s="3"/>
      <c r="DV2771" s="3"/>
      <c r="DW2771" s="3"/>
      <c r="DX2771" s="3"/>
      <c r="DY2771" s="3"/>
      <c r="DZ2771" s="3"/>
      <c r="EA2771" s="3"/>
      <c r="EB2771" s="3"/>
      <c r="EC2771" s="3"/>
      <c r="ED2771" s="3"/>
      <c r="EE2771" s="3"/>
      <c r="EF2771" s="3"/>
      <c r="EG2771" s="3"/>
    </row>
    <row r="2772" spans="1:137" ht="15.75" customHeight="1">
      <c r="A2772" s="15" t="s">
        <v>8695</v>
      </c>
      <c r="B2772" s="15"/>
      <c r="C2772" s="16"/>
      <c r="D2772" s="15"/>
      <c r="E2772" s="15"/>
      <c r="F2772" s="15"/>
      <c r="G2772" s="15" t="s">
        <v>56</v>
      </c>
      <c r="H2772" s="15"/>
      <c r="I2772" s="17">
        <f t="shared" si="18"/>
        <v>0</v>
      </c>
      <c r="J2772" s="17"/>
      <c r="K2772" s="17"/>
      <c r="L2772" s="17"/>
      <c r="M2772" s="17"/>
      <c r="N2772" s="17"/>
      <c r="O2772" s="17"/>
      <c r="P2772" s="17"/>
      <c r="Q2772" s="17"/>
      <c r="R2772" s="17"/>
      <c r="S2772" s="17"/>
      <c r="T2772" s="17"/>
      <c r="U2772" s="17"/>
      <c r="V2772" s="17"/>
      <c r="W2772" s="17"/>
      <c r="X2772" s="17"/>
      <c r="Y2772" s="17"/>
      <c r="Z2772" s="18">
        <f t="shared" si="1"/>
        <v>1500</v>
      </c>
      <c r="AA2772" s="19"/>
      <c r="AB2772" s="19"/>
      <c r="AC2772" s="19"/>
      <c r="AD2772" s="19"/>
      <c r="AE2772" s="19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>
        <v>1500</v>
      </c>
      <c r="AP2772" s="19"/>
      <c r="AQ2772" s="19"/>
      <c r="AR2772" s="20">
        <f t="shared" si="3"/>
        <v>1500</v>
      </c>
      <c r="AS2772" s="21"/>
      <c r="AT2772" s="21"/>
      <c r="AU2772" s="21"/>
      <c r="AV2772" s="21"/>
      <c r="AW2772" s="21"/>
      <c r="AX2772" s="21"/>
      <c r="AY2772" s="21"/>
      <c r="AZ2772" s="21"/>
      <c r="BA2772" s="21"/>
      <c r="BB2772" s="21"/>
      <c r="BC2772" s="21"/>
      <c r="BD2772" s="21"/>
      <c r="BE2772" s="21"/>
      <c r="BF2772" s="21"/>
      <c r="BG2772" s="21">
        <v>1500</v>
      </c>
      <c r="BH2772" s="21"/>
      <c r="BI2772" s="21"/>
      <c r="BJ2772" s="22"/>
      <c r="BK2772" s="21"/>
      <c r="BL2772" s="21"/>
      <c r="BM2772" s="21"/>
      <c r="BN2772" s="23">
        <f t="shared" si="7"/>
        <v>0</v>
      </c>
      <c r="BO2772" s="23"/>
      <c r="BP2772" s="23"/>
      <c r="BQ2772" s="23"/>
      <c r="BR2772" s="23"/>
      <c r="BS2772" s="23"/>
      <c r="BT2772" s="23"/>
      <c r="BU2772" s="23"/>
      <c r="BV2772" s="23"/>
      <c r="BW2772" s="23"/>
      <c r="BX2772" s="23"/>
      <c r="BY2772" s="23"/>
      <c r="BZ2772" s="23"/>
      <c r="CA2772" s="23"/>
      <c r="CB2772" s="23"/>
      <c r="CC2772" s="23"/>
      <c r="CD2772" s="23"/>
      <c r="CE2772" s="23"/>
      <c r="CF2772" s="21">
        <f t="shared" si="9"/>
        <v>600</v>
      </c>
      <c r="CG2772" s="21"/>
      <c r="CH2772" s="21"/>
      <c r="CI2772" s="21"/>
      <c r="CJ2772" s="21"/>
      <c r="CK2772" s="21"/>
      <c r="CL2772" s="21"/>
      <c r="CM2772" s="21"/>
      <c r="CN2772" s="21"/>
      <c r="CO2772" s="21"/>
      <c r="CP2772" s="21"/>
      <c r="CQ2772" s="21"/>
      <c r="CR2772" s="21"/>
      <c r="CS2772" s="21"/>
      <c r="CT2772" s="21"/>
      <c r="CU2772" s="21">
        <v>600</v>
      </c>
      <c r="CV2772" s="21"/>
      <c r="CW2772" s="21"/>
      <c r="CX2772" s="23">
        <f t="shared" si="11"/>
        <v>90</v>
      </c>
      <c r="CY2772" s="23"/>
      <c r="CZ2772" s="23"/>
      <c r="DA2772" s="23"/>
      <c r="DB2772" s="23">
        <v>90</v>
      </c>
      <c r="DC2772" s="23"/>
      <c r="DD2772" s="23"/>
      <c r="DE2772" s="22">
        <f t="shared" si="13"/>
        <v>450</v>
      </c>
      <c r="DF2772" s="21"/>
      <c r="DG2772" s="21"/>
      <c r="DH2772" s="21"/>
      <c r="DI2772" s="21">
        <v>450</v>
      </c>
      <c r="DJ2772" s="21"/>
      <c r="DK2772" s="24">
        <f t="shared" si="15"/>
        <v>90</v>
      </c>
      <c r="DL2772" s="23">
        <v>90</v>
      </c>
      <c r="DM2772" s="23"/>
      <c r="DN2772" s="3"/>
      <c r="DO2772" s="3"/>
      <c r="DP2772" s="3"/>
      <c r="DQ2772" s="3"/>
      <c r="DR2772" s="3"/>
      <c r="DS2772" s="3"/>
      <c r="DT2772" s="3"/>
      <c r="DU2772" s="3"/>
      <c r="DV2772" s="3"/>
      <c r="DW2772" s="3"/>
      <c r="DX2772" s="3"/>
      <c r="DY2772" s="3"/>
      <c r="DZ2772" s="3"/>
      <c r="EA2772" s="3"/>
      <c r="EB2772" s="3"/>
      <c r="EC2772" s="3"/>
      <c r="ED2772" s="3"/>
      <c r="EE2772" s="3"/>
      <c r="EF2772" s="3"/>
      <c r="EG2772" s="3"/>
    </row>
    <row r="2773" spans="1:137" ht="15.75" customHeight="1">
      <c r="A2773" s="15" t="s">
        <v>8696</v>
      </c>
      <c r="B2773" s="15"/>
      <c r="C2773" s="16"/>
      <c r="D2773" s="15"/>
      <c r="E2773" s="15"/>
      <c r="F2773" s="15"/>
      <c r="G2773" s="15" t="s">
        <v>142</v>
      </c>
      <c r="H2773" s="15"/>
      <c r="I2773" s="17">
        <f t="shared" si="18"/>
        <v>0</v>
      </c>
      <c r="J2773" s="17"/>
      <c r="K2773" s="17"/>
      <c r="L2773" s="17"/>
      <c r="M2773" s="17"/>
      <c r="N2773" s="17"/>
      <c r="O2773" s="17"/>
      <c r="P2773" s="17"/>
      <c r="Q2773" s="17"/>
      <c r="R2773" s="17"/>
      <c r="S2773" s="17"/>
      <c r="T2773" s="17"/>
      <c r="U2773" s="17"/>
      <c r="V2773" s="17"/>
      <c r="W2773" s="17"/>
      <c r="X2773" s="17"/>
      <c r="Y2773" s="17"/>
      <c r="Z2773" s="18">
        <f t="shared" si="1"/>
        <v>7445</v>
      </c>
      <c r="AA2773" s="19"/>
      <c r="AB2773" s="19"/>
      <c r="AC2773" s="19"/>
      <c r="AD2773" s="19"/>
      <c r="AE2773" s="19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>
        <v>7445</v>
      </c>
      <c r="AP2773" s="19"/>
      <c r="AQ2773" s="19"/>
      <c r="AR2773" s="20">
        <f t="shared" si="3"/>
        <v>2000</v>
      </c>
      <c r="AS2773" s="21"/>
      <c r="AT2773" s="21"/>
      <c r="AU2773" s="21"/>
      <c r="AV2773" s="21"/>
      <c r="AW2773" s="21"/>
      <c r="AX2773" s="21"/>
      <c r="AY2773" s="21"/>
      <c r="AZ2773" s="21">
        <v>2000</v>
      </c>
      <c r="BA2773" s="21"/>
      <c r="BB2773" s="21"/>
      <c r="BC2773" s="21"/>
      <c r="BD2773" s="21"/>
      <c r="BE2773" s="21"/>
      <c r="BF2773" s="21"/>
      <c r="BG2773" s="21"/>
      <c r="BH2773" s="21"/>
      <c r="BI2773" s="21"/>
      <c r="BJ2773" s="22">
        <f t="shared" ref="BJ2773:BJ2774" si="24">SUM(BK2773:BM2773)</f>
        <v>0</v>
      </c>
      <c r="BK2773" s="21"/>
      <c r="BL2773" s="21"/>
      <c r="BM2773" s="21"/>
      <c r="BN2773" s="23">
        <f t="shared" si="7"/>
        <v>100</v>
      </c>
      <c r="BO2773" s="23"/>
      <c r="BP2773" s="23"/>
      <c r="BQ2773" s="23"/>
      <c r="BR2773" s="23"/>
      <c r="BS2773" s="23"/>
      <c r="BT2773" s="23"/>
      <c r="BU2773" s="23"/>
      <c r="BV2773" s="23"/>
      <c r="BW2773" s="23">
        <v>100</v>
      </c>
      <c r="BX2773" s="23"/>
      <c r="BY2773" s="23"/>
      <c r="BZ2773" s="23"/>
      <c r="CA2773" s="23"/>
      <c r="CB2773" s="23"/>
      <c r="CC2773" s="23"/>
      <c r="CD2773" s="23"/>
      <c r="CE2773" s="23"/>
      <c r="CF2773" s="21">
        <f t="shared" si="9"/>
        <v>0</v>
      </c>
      <c r="CG2773" s="21"/>
      <c r="CH2773" s="21"/>
      <c r="CI2773" s="21"/>
      <c r="CJ2773" s="21"/>
      <c r="CK2773" s="21"/>
      <c r="CL2773" s="21"/>
      <c r="CM2773" s="21"/>
      <c r="CN2773" s="21"/>
      <c r="CO2773" s="21"/>
      <c r="CP2773" s="21"/>
      <c r="CQ2773" s="21"/>
      <c r="CR2773" s="21"/>
      <c r="CS2773" s="21"/>
      <c r="CT2773" s="21"/>
      <c r="CU2773" s="21"/>
      <c r="CV2773" s="21"/>
      <c r="CW2773" s="21"/>
      <c r="CX2773" s="23">
        <f t="shared" si="11"/>
        <v>0</v>
      </c>
      <c r="CY2773" s="23"/>
      <c r="CZ2773" s="23"/>
      <c r="DA2773" s="23"/>
      <c r="DB2773" s="23"/>
      <c r="DC2773" s="23"/>
      <c r="DD2773" s="23"/>
      <c r="DE2773" s="22">
        <f t="shared" si="13"/>
        <v>0</v>
      </c>
      <c r="DF2773" s="21"/>
      <c r="DG2773" s="21"/>
      <c r="DH2773" s="21"/>
      <c r="DI2773" s="21"/>
      <c r="DJ2773" s="21"/>
      <c r="DK2773" s="24">
        <f t="shared" si="15"/>
        <v>0</v>
      </c>
      <c r="DL2773" s="23"/>
      <c r="DM2773" s="23"/>
      <c r="DN2773" s="3"/>
      <c r="DO2773" s="3"/>
      <c r="DP2773" s="3"/>
      <c r="DQ2773" s="3"/>
      <c r="DR2773" s="3"/>
      <c r="DS2773" s="3"/>
      <c r="DT2773" s="3"/>
      <c r="DU2773" s="3"/>
      <c r="DV2773" s="3"/>
      <c r="DW2773" s="3"/>
      <c r="DX2773" s="3"/>
      <c r="DY2773" s="3"/>
      <c r="DZ2773" s="3"/>
      <c r="EA2773" s="3"/>
      <c r="EB2773" s="3"/>
      <c r="EC2773" s="3"/>
      <c r="ED2773" s="3"/>
      <c r="EE2773" s="3"/>
      <c r="EF2773" s="3"/>
      <c r="EG2773" s="3"/>
    </row>
    <row r="2774" spans="1:137" ht="15.75" customHeight="1">
      <c r="A2774" s="15" t="s">
        <v>8697</v>
      </c>
      <c r="B2774" s="31" t="s">
        <v>323</v>
      </c>
      <c r="C2774" s="16"/>
      <c r="D2774" s="15"/>
      <c r="E2774" s="15"/>
      <c r="F2774" s="15"/>
      <c r="G2774" s="15" t="s">
        <v>7884</v>
      </c>
      <c r="H2774" s="15"/>
      <c r="I2774" s="17">
        <f t="shared" si="18"/>
        <v>0</v>
      </c>
      <c r="J2774" s="17"/>
      <c r="K2774" s="17"/>
      <c r="L2774" s="17"/>
      <c r="M2774" s="17"/>
      <c r="N2774" s="17"/>
      <c r="O2774" s="17"/>
      <c r="P2774" s="17"/>
      <c r="Q2774" s="17"/>
      <c r="R2774" s="17"/>
      <c r="S2774" s="17"/>
      <c r="T2774" s="17"/>
      <c r="U2774" s="17"/>
      <c r="V2774" s="17"/>
      <c r="W2774" s="17"/>
      <c r="X2774" s="17"/>
      <c r="Y2774" s="17"/>
      <c r="Z2774" s="18">
        <f t="shared" si="1"/>
        <v>3460</v>
      </c>
      <c r="AA2774" s="19"/>
      <c r="AB2774" s="19"/>
      <c r="AC2774" s="19"/>
      <c r="AD2774" s="19"/>
      <c r="AE2774" s="19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>
        <v>3460</v>
      </c>
      <c r="AR2774" s="20">
        <f t="shared" si="3"/>
        <v>6800</v>
      </c>
      <c r="AS2774" s="21"/>
      <c r="AT2774" s="21"/>
      <c r="AU2774" s="21"/>
      <c r="AV2774" s="21"/>
      <c r="AW2774" s="21"/>
      <c r="AX2774" s="21"/>
      <c r="AY2774" s="21"/>
      <c r="AZ2774" s="21">
        <v>2000</v>
      </c>
      <c r="BA2774" s="21"/>
      <c r="BB2774" s="21"/>
      <c r="BC2774" s="21"/>
      <c r="BD2774" s="21"/>
      <c r="BE2774" s="21"/>
      <c r="BF2774" s="21"/>
      <c r="BG2774" s="21"/>
      <c r="BH2774" s="21"/>
      <c r="BI2774" s="21">
        <v>4800</v>
      </c>
      <c r="BJ2774" s="22">
        <f t="shared" si="24"/>
        <v>0</v>
      </c>
      <c r="BK2774" s="21"/>
      <c r="BL2774" s="21"/>
      <c r="BM2774" s="21"/>
      <c r="BN2774" s="23">
        <f t="shared" si="7"/>
        <v>220</v>
      </c>
      <c r="BO2774" s="23"/>
      <c r="BP2774" s="23"/>
      <c r="BQ2774" s="23"/>
      <c r="BR2774" s="23"/>
      <c r="BS2774" s="23"/>
      <c r="BT2774" s="23"/>
      <c r="BU2774" s="23"/>
      <c r="BV2774" s="23"/>
      <c r="BW2774" s="23">
        <v>100</v>
      </c>
      <c r="BX2774" s="23"/>
      <c r="BY2774" s="23"/>
      <c r="BZ2774" s="23"/>
      <c r="CA2774" s="23"/>
      <c r="CB2774" s="23"/>
      <c r="CC2774" s="23"/>
      <c r="CD2774" s="23"/>
      <c r="CE2774" s="23">
        <v>120</v>
      </c>
      <c r="CF2774" s="21">
        <f t="shared" si="9"/>
        <v>24000</v>
      </c>
      <c r="CG2774" s="21"/>
      <c r="CH2774" s="21"/>
      <c r="CI2774" s="21"/>
      <c r="CJ2774" s="21"/>
      <c r="CK2774" s="21"/>
      <c r="CL2774" s="21"/>
      <c r="CM2774" s="21"/>
      <c r="CN2774" s="21"/>
      <c r="CO2774" s="21"/>
      <c r="CP2774" s="21"/>
      <c r="CQ2774" s="21"/>
      <c r="CR2774" s="21"/>
      <c r="CS2774" s="21"/>
      <c r="CT2774" s="21"/>
      <c r="CU2774" s="21"/>
      <c r="CV2774" s="21"/>
      <c r="CW2774" s="21">
        <v>24000</v>
      </c>
      <c r="CX2774" s="23">
        <f t="shared" si="11"/>
        <v>442</v>
      </c>
      <c r="CY2774" s="23"/>
      <c r="CZ2774" s="23"/>
      <c r="DA2774" s="23"/>
      <c r="DB2774" s="23">
        <v>442</v>
      </c>
      <c r="DC2774" s="23"/>
      <c r="DD2774" s="23"/>
      <c r="DE2774" s="22">
        <f t="shared" si="13"/>
        <v>0</v>
      </c>
      <c r="DF2774" s="21"/>
      <c r="DG2774" s="21"/>
      <c r="DH2774" s="21"/>
      <c r="DI2774" s="21"/>
      <c r="DJ2774" s="21"/>
      <c r="DK2774" s="24">
        <f t="shared" si="15"/>
        <v>0</v>
      </c>
      <c r="DL2774" s="23"/>
      <c r="DM2774" s="23"/>
      <c r="DN2774" s="3"/>
      <c r="DO2774" s="3"/>
      <c r="DP2774" s="3"/>
      <c r="DQ2774" s="3"/>
      <c r="DR2774" s="3"/>
      <c r="DS2774" s="3"/>
      <c r="DT2774" s="3"/>
      <c r="DU2774" s="3"/>
      <c r="DV2774" s="3"/>
      <c r="DW2774" s="3"/>
      <c r="DX2774" s="3"/>
      <c r="DY2774" s="3"/>
      <c r="DZ2774" s="3"/>
      <c r="EA2774" s="3"/>
      <c r="EB2774" s="3"/>
      <c r="EC2774" s="3"/>
      <c r="ED2774" s="3"/>
      <c r="EE2774" s="3"/>
      <c r="EF2774" s="3"/>
      <c r="EG2774" s="3"/>
    </row>
    <row r="2775" spans="1:137" ht="15.75" customHeight="1">
      <c r="A2775" s="34" t="s">
        <v>8698</v>
      </c>
      <c r="B2775" s="35" t="s">
        <v>8699</v>
      </c>
      <c r="C2775" s="36" t="s">
        <v>8700</v>
      </c>
      <c r="D2775" s="3"/>
      <c r="E2775" s="37" t="s">
        <v>8701</v>
      </c>
      <c r="F2775" s="3"/>
      <c r="G2775" s="37" t="s">
        <v>91</v>
      </c>
      <c r="H2775" s="37" t="s">
        <v>8702</v>
      </c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9"/>
      <c r="AA2775" s="39"/>
      <c r="AB2775" s="39"/>
      <c r="AC2775" s="39"/>
      <c r="AD2775" s="39"/>
      <c r="AE2775" s="39"/>
      <c r="AF2775" s="39"/>
      <c r="AG2775" s="40">
        <v>19</v>
      </c>
      <c r="AH2775" s="39"/>
      <c r="AI2775" s="39"/>
      <c r="AJ2775" s="39"/>
      <c r="AK2775" s="39"/>
      <c r="AL2775" s="39"/>
      <c r="AM2775" s="39"/>
      <c r="AN2775" s="39"/>
      <c r="AO2775" s="39"/>
      <c r="AP2775" s="39"/>
      <c r="AQ2775" s="39"/>
      <c r="AR2775" s="38"/>
      <c r="AS2775" s="41"/>
      <c r="AT2775" s="41"/>
      <c r="AU2775" s="41"/>
      <c r="AV2775" s="41"/>
      <c r="AW2775" s="41"/>
      <c r="AX2775" s="41"/>
      <c r="AY2775" s="41"/>
      <c r="AZ2775" s="41"/>
      <c r="BA2775" s="41"/>
      <c r="BB2775" s="41"/>
      <c r="BC2775" s="41"/>
      <c r="BD2775" s="41"/>
      <c r="BE2775" s="41"/>
      <c r="BF2775" s="41"/>
      <c r="BG2775" s="41"/>
      <c r="BH2775" s="41"/>
      <c r="BI2775" s="41"/>
      <c r="BJ2775" s="41"/>
      <c r="BK2775" s="41"/>
      <c r="BL2775" s="41"/>
      <c r="BM2775" s="41"/>
      <c r="BN2775" s="42"/>
      <c r="BO2775" s="42"/>
      <c r="BP2775" s="42"/>
      <c r="BQ2775" s="42"/>
      <c r="BR2775" s="42"/>
      <c r="BS2775" s="42"/>
      <c r="BT2775" s="42"/>
      <c r="BU2775" s="42"/>
      <c r="BV2775" s="42"/>
      <c r="BW2775" s="42"/>
      <c r="BX2775" s="42"/>
      <c r="BY2775" s="42"/>
      <c r="BZ2775" s="42"/>
      <c r="CA2775" s="42"/>
      <c r="CB2775" s="42"/>
      <c r="CC2775" s="42"/>
      <c r="CD2775" s="42"/>
      <c r="CE2775" s="42"/>
      <c r="CF2775" s="41"/>
      <c r="CG2775" s="41"/>
      <c r="CH2775" s="41"/>
      <c r="CI2775" s="41"/>
      <c r="CJ2775" s="41"/>
      <c r="CK2775" s="41"/>
      <c r="CL2775" s="41"/>
      <c r="CM2775" s="41"/>
      <c r="CN2775" s="41"/>
      <c r="CO2775" s="41"/>
      <c r="CP2775" s="41"/>
      <c r="CQ2775" s="41"/>
      <c r="CR2775" s="41"/>
      <c r="CS2775" s="41"/>
      <c r="CT2775" s="41"/>
      <c r="CU2775" s="41"/>
      <c r="CV2775" s="41"/>
      <c r="CW2775" s="41"/>
      <c r="CX2775" s="42"/>
      <c r="CY2775" s="42"/>
      <c r="CZ2775" s="42"/>
      <c r="DA2775" s="42"/>
      <c r="DB2775" s="42"/>
      <c r="DC2775" s="42"/>
      <c r="DD2775" s="42"/>
      <c r="DE2775" s="41"/>
      <c r="DF2775" s="41"/>
      <c r="DG2775" s="41"/>
      <c r="DH2775" s="41"/>
      <c r="DI2775" s="41"/>
      <c r="DJ2775" s="41"/>
      <c r="DK2775" s="42"/>
      <c r="DL2775" s="42"/>
      <c r="DM2775" s="42"/>
      <c r="DN2775" s="3"/>
      <c r="DO2775" s="3"/>
      <c r="DP2775" s="3"/>
      <c r="DQ2775" s="3"/>
      <c r="DR2775" s="3"/>
      <c r="DS2775" s="3"/>
      <c r="DT2775" s="3"/>
      <c r="DU2775" s="3"/>
      <c r="DV2775" s="3"/>
      <c r="DW2775" s="3"/>
      <c r="DX2775" s="3"/>
      <c r="DY2775" s="3"/>
      <c r="DZ2775" s="3"/>
      <c r="EA2775" s="3"/>
      <c r="EB2775" s="3"/>
      <c r="EC2775" s="3"/>
      <c r="ED2775" s="3"/>
      <c r="EE2775" s="3"/>
      <c r="EF2775" s="3"/>
      <c r="EG2775" s="3"/>
    </row>
    <row r="2776" spans="1:137" ht="15.75" customHeight="1">
      <c r="A2776" s="37" t="s">
        <v>8703</v>
      </c>
      <c r="B2776" s="35" t="s">
        <v>8704</v>
      </c>
      <c r="C2776" s="36" t="s">
        <v>8705</v>
      </c>
      <c r="D2776" s="3"/>
      <c r="E2776" s="34" t="s">
        <v>3936</v>
      </c>
      <c r="F2776" s="3"/>
      <c r="G2776" s="37" t="s">
        <v>142</v>
      </c>
      <c r="H2776" s="37" t="s">
        <v>1171</v>
      </c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9"/>
      <c r="AA2776" s="39"/>
      <c r="AB2776" s="39"/>
      <c r="AC2776" s="39"/>
      <c r="AD2776" s="39"/>
      <c r="AE2776" s="39"/>
      <c r="AF2776" s="39"/>
      <c r="AG2776" s="40">
        <v>23</v>
      </c>
      <c r="AH2776" s="39"/>
      <c r="AI2776" s="39"/>
      <c r="AJ2776" s="39"/>
      <c r="AK2776" s="39"/>
      <c r="AL2776" s="39"/>
      <c r="AM2776" s="39"/>
      <c r="AN2776" s="39"/>
      <c r="AO2776" s="39"/>
      <c r="AP2776" s="39"/>
      <c r="AQ2776" s="39"/>
      <c r="AR2776" s="38"/>
      <c r="AS2776" s="41"/>
      <c r="AT2776" s="41"/>
      <c r="AU2776" s="41"/>
      <c r="AV2776" s="41"/>
      <c r="AW2776" s="41"/>
      <c r="AX2776" s="41"/>
      <c r="AY2776" s="41"/>
      <c r="AZ2776" s="41"/>
      <c r="BA2776" s="41"/>
      <c r="BB2776" s="41"/>
      <c r="BC2776" s="41"/>
      <c r="BD2776" s="41"/>
      <c r="BE2776" s="41"/>
      <c r="BF2776" s="41"/>
      <c r="BG2776" s="41"/>
      <c r="BH2776" s="41"/>
      <c r="BI2776" s="41"/>
      <c r="BJ2776" s="41"/>
      <c r="BK2776" s="41"/>
      <c r="BL2776" s="41"/>
      <c r="BM2776" s="41"/>
      <c r="BN2776" s="42"/>
      <c r="BO2776" s="42"/>
      <c r="BP2776" s="42"/>
      <c r="BQ2776" s="42"/>
      <c r="BR2776" s="42"/>
      <c r="BS2776" s="42"/>
      <c r="BT2776" s="42"/>
      <c r="BU2776" s="42"/>
      <c r="BV2776" s="42"/>
      <c r="BW2776" s="42"/>
      <c r="BX2776" s="42"/>
      <c r="BY2776" s="42"/>
      <c r="BZ2776" s="42"/>
      <c r="CA2776" s="42"/>
      <c r="CB2776" s="42"/>
      <c r="CC2776" s="42"/>
      <c r="CD2776" s="42"/>
      <c r="CE2776" s="42"/>
      <c r="CF2776" s="41"/>
      <c r="CG2776" s="41"/>
      <c r="CH2776" s="41"/>
      <c r="CI2776" s="41"/>
      <c r="CJ2776" s="41"/>
      <c r="CK2776" s="41"/>
      <c r="CL2776" s="41"/>
      <c r="CM2776" s="41"/>
      <c r="CN2776" s="41"/>
      <c r="CO2776" s="41"/>
      <c r="CP2776" s="41"/>
      <c r="CQ2776" s="41"/>
      <c r="CR2776" s="41"/>
      <c r="CS2776" s="41"/>
      <c r="CT2776" s="41"/>
      <c r="CU2776" s="41"/>
      <c r="CV2776" s="41"/>
      <c r="CW2776" s="41"/>
      <c r="CX2776" s="42"/>
      <c r="CY2776" s="42"/>
      <c r="CZ2776" s="42"/>
      <c r="DA2776" s="42"/>
      <c r="DB2776" s="42"/>
      <c r="DC2776" s="42"/>
      <c r="DD2776" s="42"/>
      <c r="DE2776" s="41"/>
      <c r="DF2776" s="41"/>
      <c r="DG2776" s="41"/>
      <c r="DH2776" s="41"/>
      <c r="DI2776" s="41"/>
      <c r="DJ2776" s="41"/>
      <c r="DK2776" s="42"/>
      <c r="DL2776" s="42"/>
      <c r="DM2776" s="42"/>
      <c r="DN2776" s="3"/>
      <c r="DO2776" s="3"/>
      <c r="DP2776" s="3"/>
      <c r="DQ2776" s="3"/>
      <c r="DR2776" s="3"/>
      <c r="DS2776" s="3"/>
      <c r="DT2776" s="3"/>
      <c r="DU2776" s="3"/>
      <c r="DV2776" s="3"/>
      <c r="DW2776" s="3"/>
      <c r="DX2776" s="3"/>
      <c r="DY2776" s="3"/>
      <c r="DZ2776" s="3"/>
      <c r="EA2776" s="3"/>
      <c r="EB2776" s="3"/>
      <c r="EC2776" s="3"/>
      <c r="ED2776" s="3"/>
      <c r="EE2776" s="3"/>
      <c r="EF2776" s="3"/>
      <c r="EG2776" s="3"/>
    </row>
    <row r="2777" spans="1:137" ht="15.75" customHeight="1">
      <c r="A2777" s="37" t="s">
        <v>8706</v>
      </c>
      <c r="B2777" s="43" t="s">
        <v>8707</v>
      </c>
      <c r="C2777" s="36" t="s">
        <v>8708</v>
      </c>
      <c r="D2777" s="3"/>
      <c r="E2777" s="43" t="s">
        <v>8709</v>
      </c>
      <c r="F2777" s="3"/>
      <c r="G2777" s="37" t="s">
        <v>7884</v>
      </c>
      <c r="H2777" s="37" t="s">
        <v>76</v>
      </c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9"/>
      <c r="AA2777" s="39"/>
      <c r="AB2777" s="39"/>
      <c r="AC2777" s="39"/>
      <c r="AD2777" s="39"/>
      <c r="AE2777" s="39"/>
      <c r="AF2777" s="40">
        <v>6</v>
      </c>
      <c r="AG2777" s="39"/>
      <c r="AH2777" s="39"/>
      <c r="AI2777" s="39"/>
      <c r="AJ2777" s="39"/>
      <c r="AK2777" s="39"/>
      <c r="AL2777" s="39"/>
      <c r="AM2777" s="39"/>
      <c r="AN2777" s="39"/>
      <c r="AO2777" s="39"/>
      <c r="AP2777" s="39"/>
      <c r="AQ2777" s="39"/>
      <c r="AR2777" s="38"/>
      <c r="AS2777" s="41"/>
      <c r="AT2777" s="41"/>
      <c r="AU2777" s="41"/>
      <c r="AV2777" s="41"/>
      <c r="AW2777" s="41"/>
      <c r="AX2777" s="41"/>
      <c r="AY2777" s="41"/>
      <c r="AZ2777" s="41"/>
      <c r="BA2777" s="41"/>
      <c r="BB2777" s="41"/>
      <c r="BC2777" s="41"/>
      <c r="BD2777" s="41"/>
      <c r="BE2777" s="41"/>
      <c r="BF2777" s="41"/>
      <c r="BG2777" s="41"/>
      <c r="BH2777" s="41"/>
      <c r="BI2777" s="41"/>
      <c r="BJ2777" s="41"/>
      <c r="BK2777" s="41"/>
      <c r="BL2777" s="41"/>
      <c r="BM2777" s="41"/>
      <c r="BN2777" s="42"/>
      <c r="BO2777" s="42"/>
      <c r="BP2777" s="42"/>
      <c r="BQ2777" s="42"/>
      <c r="BR2777" s="42"/>
      <c r="BS2777" s="42"/>
      <c r="BT2777" s="42"/>
      <c r="BU2777" s="42"/>
      <c r="BV2777" s="42"/>
      <c r="BW2777" s="42"/>
      <c r="BX2777" s="42"/>
      <c r="BY2777" s="42"/>
      <c r="BZ2777" s="42"/>
      <c r="CA2777" s="42"/>
      <c r="CB2777" s="42"/>
      <c r="CC2777" s="42"/>
      <c r="CD2777" s="42"/>
      <c r="CE2777" s="42"/>
      <c r="CF2777" s="41"/>
      <c r="CG2777" s="41"/>
      <c r="CH2777" s="41"/>
      <c r="CI2777" s="41"/>
      <c r="CJ2777" s="41"/>
      <c r="CK2777" s="41"/>
      <c r="CL2777" s="41"/>
      <c r="CM2777" s="41"/>
      <c r="CN2777" s="41"/>
      <c r="CO2777" s="41"/>
      <c r="CP2777" s="41"/>
      <c r="CQ2777" s="41"/>
      <c r="CR2777" s="41"/>
      <c r="CS2777" s="41"/>
      <c r="CT2777" s="41"/>
      <c r="CU2777" s="41"/>
      <c r="CV2777" s="41"/>
      <c r="CW2777" s="41"/>
      <c r="CX2777" s="42"/>
      <c r="CY2777" s="42"/>
      <c r="CZ2777" s="42"/>
      <c r="DA2777" s="42"/>
      <c r="DB2777" s="42"/>
      <c r="DC2777" s="42"/>
      <c r="DD2777" s="42"/>
      <c r="DE2777" s="41"/>
      <c r="DF2777" s="41"/>
      <c r="DG2777" s="41"/>
      <c r="DH2777" s="41"/>
      <c r="DI2777" s="41"/>
      <c r="DJ2777" s="41"/>
      <c r="DK2777" s="42"/>
      <c r="DL2777" s="42"/>
      <c r="DM2777" s="42"/>
      <c r="DN2777" s="3"/>
      <c r="DO2777" s="3"/>
      <c r="DP2777" s="3"/>
      <c r="DQ2777" s="3"/>
      <c r="DR2777" s="3"/>
      <c r="DS2777" s="3"/>
      <c r="DT2777" s="3"/>
      <c r="DU2777" s="3"/>
      <c r="DV2777" s="3"/>
      <c r="DW2777" s="3"/>
      <c r="DX2777" s="3"/>
      <c r="DY2777" s="3"/>
      <c r="DZ2777" s="3"/>
      <c r="EA2777" s="3"/>
      <c r="EB2777" s="3"/>
      <c r="EC2777" s="3"/>
      <c r="ED2777" s="3"/>
      <c r="EE2777" s="3"/>
      <c r="EF2777" s="3"/>
      <c r="EG2777" s="3"/>
    </row>
    <row r="2778" spans="1:137" ht="15.75" customHeight="1">
      <c r="A2778" s="37" t="s">
        <v>8710</v>
      </c>
      <c r="B2778" s="37" t="s">
        <v>8711</v>
      </c>
      <c r="C2778" s="44"/>
      <c r="D2778" s="3"/>
      <c r="E2778" s="3"/>
      <c r="F2778" s="3"/>
      <c r="G2778" s="3"/>
      <c r="H2778" s="3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9"/>
      <c r="AA2778" s="39"/>
      <c r="AB2778" s="39"/>
      <c r="AC2778" s="39"/>
      <c r="AD2778" s="39"/>
      <c r="AE2778" s="39"/>
      <c r="AF2778" s="39"/>
      <c r="AG2778" s="39"/>
      <c r="AH2778" s="39"/>
      <c r="AI2778" s="39"/>
      <c r="AJ2778" s="39"/>
      <c r="AK2778" s="40">
        <v>10</v>
      </c>
      <c r="AL2778" s="39"/>
      <c r="AM2778" s="39"/>
      <c r="AN2778" s="39"/>
      <c r="AO2778" s="39"/>
      <c r="AP2778" s="39"/>
      <c r="AQ2778" s="39"/>
      <c r="AR2778" s="38"/>
      <c r="AS2778" s="41"/>
      <c r="AT2778" s="41"/>
      <c r="AU2778" s="41"/>
      <c r="AV2778" s="41"/>
      <c r="AW2778" s="41"/>
      <c r="AX2778" s="41"/>
      <c r="AY2778" s="41"/>
      <c r="AZ2778" s="41"/>
      <c r="BA2778" s="41"/>
      <c r="BB2778" s="41"/>
      <c r="BC2778" s="41"/>
      <c r="BD2778" s="41"/>
      <c r="BE2778" s="41"/>
      <c r="BF2778" s="41"/>
      <c r="BG2778" s="41"/>
      <c r="BH2778" s="41"/>
      <c r="BI2778" s="41"/>
      <c r="BJ2778" s="41"/>
      <c r="BK2778" s="41"/>
      <c r="BL2778" s="41"/>
      <c r="BM2778" s="41"/>
      <c r="BN2778" s="42"/>
      <c r="BO2778" s="42"/>
      <c r="BP2778" s="42"/>
      <c r="BQ2778" s="42"/>
      <c r="BR2778" s="42"/>
      <c r="BS2778" s="42"/>
      <c r="BT2778" s="42"/>
      <c r="BU2778" s="42"/>
      <c r="BV2778" s="42"/>
      <c r="BW2778" s="42"/>
      <c r="BX2778" s="42"/>
      <c r="BY2778" s="45">
        <v>10</v>
      </c>
      <c r="BZ2778" s="42"/>
      <c r="CA2778" s="42"/>
      <c r="CB2778" s="42"/>
      <c r="CC2778" s="42"/>
      <c r="CD2778" s="42"/>
      <c r="CE2778" s="42"/>
      <c r="CF2778" s="41"/>
      <c r="CG2778" s="41"/>
      <c r="CH2778" s="41"/>
      <c r="CI2778" s="41"/>
      <c r="CJ2778" s="41"/>
      <c r="CK2778" s="41"/>
      <c r="CL2778" s="41"/>
      <c r="CM2778" s="41"/>
      <c r="CN2778" s="41"/>
      <c r="CO2778" s="41"/>
      <c r="CP2778" s="41"/>
      <c r="CQ2778" s="41"/>
      <c r="CR2778" s="41"/>
      <c r="CS2778" s="41"/>
      <c r="CT2778" s="41"/>
      <c r="CU2778" s="41"/>
      <c r="CV2778" s="41"/>
      <c r="CW2778" s="41"/>
      <c r="CX2778" s="42"/>
      <c r="CY2778" s="42"/>
      <c r="CZ2778" s="42"/>
      <c r="DA2778" s="42"/>
      <c r="DB2778" s="42"/>
      <c r="DC2778" s="42"/>
      <c r="DD2778" s="42"/>
      <c r="DE2778" s="41"/>
      <c r="DF2778" s="41"/>
      <c r="DG2778" s="41"/>
      <c r="DH2778" s="46">
        <v>50</v>
      </c>
      <c r="DI2778" s="41"/>
      <c r="DJ2778" s="41"/>
      <c r="DK2778" s="42"/>
      <c r="DL2778" s="42"/>
      <c r="DM2778" s="42"/>
      <c r="DN2778" s="3"/>
      <c r="DO2778" s="3"/>
      <c r="DP2778" s="3"/>
      <c r="DQ2778" s="3"/>
      <c r="DR2778" s="3"/>
      <c r="DS2778" s="3"/>
      <c r="DT2778" s="3"/>
      <c r="DU2778" s="3"/>
      <c r="DV2778" s="3"/>
      <c r="DW2778" s="3"/>
      <c r="DX2778" s="3"/>
      <c r="DY2778" s="3"/>
      <c r="DZ2778" s="3"/>
      <c r="EA2778" s="3"/>
      <c r="EB2778" s="3"/>
      <c r="EC2778" s="3"/>
      <c r="ED2778" s="3"/>
      <c r="EE2778" s="3"/>
      <c r="EF2778" s="3"/>
      <c r="EG2778" s="3"/>
    </row>
    <row r="2779" spans="1:137" ht="15.75" customHeight="1">
      <c r="A2779" s="43" t="s">
        <v>8712</v>
      </c>
      <c r="B2779" s="43" t="s">
        <v>8713</v>
      </c>
      <c r="C2779" s="36" t="s">
        <v>8714</v>
      </c>
      <c r="D2779" s="3"/>
      <c r="E2779" s="43" t="s">
        <v>8715</v>
      </c>
      <c r="F2779" s="3"/>
      <c r="G2779" s="37" t="s">
        <v>142</v>
      </c>
      <c r="H2779" s="37" t="s">
        <v>80</v>
      </c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9"/>
      <c r="AA2779" s="39"/>
      <c r="AB2779" s="39"/>
      <c r="AC2779" s="39"/>
      <c r="AD2779" s="39"/>
      <c r="AE2779" s="40">
        <v>50</v>
      </c>
      <c r="AF2779" s="39"/>
      <c r="AG2779" s="39"/>
      <c r="AH2779" s="39"/>
      <c r="AI2779" s="39"/>
      <c r="AJ2779" s="39"/>
      <c r="AK2779" s="39"/>
      <c r="AL2779" s="39"/>
      <c r="AM2779" s="39"/>
      <c r="AN2779" s="39"/>
      <c r="AO2779" s="39"/>
      <c r="AP2779" s="39"/>
      <c r="AQ2779" s="39"/>
      <c r="AR2779" s="38"/>
      <c r="AS2779" s="41"/>
      <c r="AT2779" s="41"/>
      <c r="AU2779" s="41"/>
      <c r="AV2779" s="41"/>
      <c r="AW2779" s="41"/>
      <c r="AX2779" s="41"/>
      <c r="AY2779" s="41"/>
      <c r="AZ2779" s="41"/>
      <c r="BA2779" s="41"/>
      <c r="BB2779" s="41"/>
      <c r="BC2779" s="41"/>
      <c r="BD2779" s="41"/>
      <c r="BE2779" s="41"/>
      <c r="BF2779" s="41"/>
      <c r="BG2779" s="41"/>
      <c r="BH2779" s="41"/>
      <c r="BI2779" s="41"/>
      <c r="BJ2779" s="41"/>
      <c r="BK2779" s="41"/>
      <c r="BL2779" s="41"/>
      <c r="BM2779" s="41"/>
      <c r="BN2779" s="42"/>
      <c r="BO2779" s="42"/>
      <c r="BP2779" s="42"/>
      <c r="BQ2779" s="42"/>
      <c r="BR2779" s="42"/>
      <c r="BS2779" s="42"/>
      <c r="BT2779" s="42"/>
      <c r="BU2779" s="42"/>
      <c r="BV2779" s="42"/>
      <c r="BW2779" s="42"/>
      <c r="BX2779" s="42"/>
      <c r="BY2779" s="42"/>
      <c r="BZ2779" s="42"/>
      <c r="CA2779" s="42"/>
      <c r="CB2779" s="42"/>
      <c r="CC2779" s="42"/>
      <c r="CD2779" s="42"/>
      <c r="CE2779" s="42"/>
      <c r="CF2779" s="41"/>
      <c r="CG2779" s="41"/>
      <c r="CH2779" s="41"/>
      <c r="CI2779" s="41"/>
      <c r="CJ2779" s="41"/>
      <c r="CK2779" s="41"/>
      <c r="CL2779" s="41"/>
      <c r="CM2779" s="41"/>
      <c r="CN2779" s="41"/>
      <c r="CO2779" s="41"/>
      <c r="CP2779" s="41"/>
      <c r="CQ2779" s="41"/>
      <c r="CR2779" s="41"/>
      <c r="CS2779" s="41"/>
      <c r="CT2779" s="41"/>
      <c r="CU2779" s="41"/>
      <c r="CV2779" s="41"/>
      <c r="CW2779" s="41"/>
      <c r="CX2779" s="42"/>
      <c r="CY2779" s="42"/>
      <c r="CZ2779" s="42"/>
      <c r="DA2779" s="42"/>
      <c r="DB2779" s="42"/>
      <c r="DC2779" s="42"/>
      <c r="DD2779" s="42"/>
      <c r="DE2779" s="41"/>
      <c r="DF2779" s="41"/>
      <c r="DG2779" s="41"/>
      <c r="DH2779" s="41"/>
      <c r="DI2779" s="41"/>
      <c r="DJ2779" s="41"/>
      <c r="DK2779" s="42"/>
      <c r="DL2779" s="42"/>
      <c r="DM2779" s="42"/>
      <c r="DN2779" s="3"/>
      <c r="DO2779" s="3"/>
      <c r="DP2779" s="3"/>
      <c r="DQ2779" s="3"/>
      <c r="DR2779" s="3"/>
      <c r="DS2779" s="3"/>
      <c r="DT2779" s="3"/>
      <c r="DU2779" s="3"/>
      <c r="DV2779" s="3"/>
      <c r="DW2779" s="3"/>
      <c r="DX2779" s="3"/>
      <c r="DY2779" s="3"/>
      <c r="DZ2779" s="3"/>
      <c r="EA2779" s="3"/>
      <c r="EB2779" s="3"/>
      <c r="EC2779" s="3"/>
      <c r="ED2779" s="3"/>
      <c r="EE2779" s="3"/>
      <c r="EF2779" s="3"/>
      <c r="EG2779" s="3"/>
    </row>
    <row r="2780" spans="1:137" ht="15.75" customHeight="1">
      <c r="A2780" s="43" t="s">
        <v>8716</v>
      </c>
      <c r="B2780" s="43" t="s">
        <v>8717</v>
      </c>
      <c r="C2780" s="47">
        <v>16459547</v>
      </c>
      <c r="D2780" s="3"/>
      <c r="E2780" s="43" t="s">
        <v>8718</v>
      </c>
      <c r="F2780" s="3"/>
      <c r="G2780" s="37" t="s">
        <v>142</v>
      </c>
      <c r="H2780" s="37" t="s">
        <v>57</v>
      </c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9"/>
      <c r="AA2780" s="39"/>
      <c r="AB2780" s="39"/>
      <c r="AC2780" s="39"/>
      <c r="AD2780" s="39"/>
      <c r="AE2780" s="40">
        <v>50</v>
      </c>
      <c r="AF2780" s="39"/>
      <c r="AG2780" s="39"/>
      <c r="AH2780" s="39"/>
      <c r="AI2780" s="39"/>
      <c r="AJ2780" s="39"/>
      <c r="AK2780" s="39"/>
      <c r="AL2780" s="39"/>
      <c r="AM2780" s="39"/>
      <c r="AN2780" s="39"/>
      <c r="AO2780" s="39"/>
      <c r="AP2780" s="39"/>
      <c r="AQ2780" s="39"/>
      <c r="AR2780" s="38"/>
      <c r="AS2780" s="41"/>
      <c r="AT2780" s="41"/>
      <c r="AU2780" s="41"/>
      <c r="AV2780" s="41"/>
      <c r="AW2780" s="41"/>
      <c r="AX2780" s="41"/>
      <c r="AY2780" s="41"/>
      <c r="AZ2780" s="41"/>
      <c r="BA2780" s="41"/>
      <c r="BB2780" s="41"/>
      <c r="BC2780" s="41"/>
      <c r="BD2780" s="41"/>
      <c r="BE2780" s="41"/>
      <c r="BF2780" s="41"/>
      <c r="BG2780" s="41"/>
      <c r="BH2780" s="41"/>
      <c r="BI2780" s="41"/>
      <c r="BJ2780" s="41"/>
      <c r="BK2780" s="41"/>
      <c r="BL2780" s="41"/>
      <c r="BM2780" s="41"/>
      <c r="BN2780" s="42"/>
      <c r="BO2780" s="42"/>
      <c r="BP2780" s="42"/>
      <c r="BQ2780" s="42"/>
      <c r="BR2780" s="42"/>
      <c r="BS2780" s="42"/>
      <c r="BT2780" s="42"/>
      <c r="BU2780" s="42"/>
      <c r="BV2780" s="42"/>
      <c r="BW2780" s="42"/>
      <c r="BX2780" s="42"/>
      <c r="BY2780" s="42"/>
      <c r="BZ2780" s="42"/>
      <c r="CA2780" s="42"/>
      <c r="CB2780" s="42"/>
      <c r="CC2780" s="42"/>
      <c r="CD2780" s="42"/>
      <c r="CE2780" s="42"/>
      <c r="CF2780" s="41"/>
      <c r="CG2780" s="41"/>
      <c r="CH2780" s="41"/>
      <c r="CI2780" s="41"/>
      <c r="CJ2780" s="41"/>
      <c r="CK2780" s="41"/>
      <c r="CL2780" s="41"/>
      <c r="CM2780" s="41"/>
      <c r="CN2780" s="41"/>
      <c r="CO2780" s="41"/>
      <c r="CP2780" s="41"/>
      <c r="CQ2780" s="41"/>
      <c r="CR2780" s="41"/>
      <c r="CS2780" s="41"/>
      <c r="CT2780" s="41"/>
      <c r="CU2780" s="41"/>
      <c r="CV2780" s="41"/>
      <c r="CW2780" s="41"/>
      <c r="CX2780" s="42"/>
      <c r="CY2780" s="42"/>
      <c r="CZ2780" s="42"/>
      <c r="DA2780" s="42"/>
      <c r="DB2780" s="42"/>
      <c r="DC2780" s="42"/>
      <c r="DD2780" s="42"/>
      <c r="DE2780" s="41"/>
      <c r="DF2780" s="41"/>
      <c r="DG2780" s="41"/>
      <c r="DH2780" s="41"/>
      <c r="DI2780" s="41"/>
      <c r="DJ2780" s="41"/>
      <c r="DK2780" s="42"/>
      <c r="DL2780" s="42"/>
      <c r="DM2780" s="42"/>
      <c r="DN2780" s="3"/>
      <c r="DO2780" s="3"/>
      <c r="DP2780" s="3"/>
      <c r="DQ2780" s="3"/>
      <c r="DR2780" s="3"/>
      <c r="DS2780" s="3"/>
      <c r="DT2780" s="3"/>
      <c r="DU2780" s="3"/>
      <c r="DV2780" s="3"/>
      <c r="DW2780" s="3"/>
      <c r="DX2780" s="3"/>
      <c r="DY2780" s="3"/>
      <c r="DZ2780" s="3"/>
      <c r="EA2780" s="3"/>
      <c r="EB2780" s="3"/>
      <c r="EC2780" s="3"/>
      <c r="ED2780" s="3"/>
      <c r="EE2780" s="3"/>
      <c r="EF2780" s="3"/>
      <c r="EG2780" s="3"/>
    </row>
    <row r="2781" spans="1:137" ht="15.75" customHeight="1">
      <c r="A2781" s="43" t="s">
        <v>8719</v>
      </c>
      <c r="B2781" s="43" t="s">
        <v>8720</v>
      </c>
      <c r="C2781" s="47">
        <v>26130483</v>
      </c>
      <c r="D2781" s="3"/>
      <c r="E2781" s="43" t="s">
        <v>8721</v>
      </c>
      <c r="F2781" s="3"/>
      <c r="G2781" s="37" t="s">
        <v>142</v>
      </c>
      <c r="H2781" s="37" t="s">
        <v>8042</v>
      </c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9"/>
      <c r="AA2781" s="39"/>
      <c r="AB2781" s="39"/>
      <c r="AC2781" s="39"/>
      <c r="AD2781" s="39"/>
      <c r="AE2781" s="40">
        <v>50</v>
      </c>
      <c r="AF2781" s="39"/>
      <c r="AG2781" s="39"/>
      <c r="AH2781" s="39"/>
      <c r="AI2781" s="39"/>
      <c r="AJ2781" s="39"/>
      <c r="AK2781" s="39"/>
      <c r="AL2781" s="39"/>
      <c r="AM2781" s="39"/>
      <c r="AN2781" s="39"/>
      <c r="AO2781" s="39"/>
      <c r="AP2781" s="39"/>
      <c r="AQ2781" s="39"/>
      <c r="AR2781" s="38"/>
      <c r="AS2781" s="41"/>
      <c r="AT2781" s="41"/>
      <c r="AU2781" s="41"/>
      <c r="AV2781" s="41"/>
      <c r="AW2781" s="41"/>
      <c r="AX2781" s="41"/>
      <c r="AY2781" s="41"/>
      <c r="AZ2781" s="41"/>
      <c r="BA2781" s="41"/>
      <c r="BB2781" s="41"/>
      <c r="BC2781" s="41"/>
      <c r="BD2781" s="41"/>
      <c r="BE2781" s="41"/>
      <c r="BF2781" s="41"/>
      <c r="BG2781" s="41"/>
      <c r="BH2781" s="41"/>
      <c r="BI2781" s="41"/>
      <c r="BJ2781" s="41"/>
      <c r="BK2781" s="41"/>
      <c r="BL2781" s="41"/>
      <c r="BM2781" s="41"/>
      <c r="BN2781" s="42"/>
      <c r="BO2781" s="42"/>
      <c r="BP2781" s="42"/>
      <c r="BQ2781" s="42"/>
      <c r="BR2781" s="42"/>
      <c r="BS2781" s="42"/>
      <c r="BT2781" s="42"/>
      <c r="BU2781" s="42"/>
      <c r="BV2781" s="42"/>
      <c r="BW2781" s="42"/>
      <c r="BX2781" s="42"/>
      <c r="BY2781" s="42"/>
      <c r="BZ2781" s="42"/>
      <c r="CA2781" s="42"/>
      <c r="CB2781" s="42"/>
      <c r="CC2781" s="42"/>
      <c r="CD2781" s="42"/>
      <c r="CE2781" s="42"/>
      <c r="CF2781" s="41"/>
      <c r="CG2781" s="41"/>
      <c r="CH2781" s="41"/>
      <c r="CI2781" s="41"/>
      <c r="CJ2781" s="41"/>
      <c r="CK2781" s="41"/>
      <c r="CL2781" s="41"/>
      <c r="CM2781" s="41"/>
      <c r="CN2781" s="41"/>
      <c r="CO2781" s="41"/>
      <c r="CP2781" s="41"/>
      <c r="CQ2781" s="41"/>
      <c r="CR2781" s="41"/>
      <c r="CS2781" s="41"/>
      <c r="CT2781" s="41"/>
      <c r="CU2781" s="41"/>
      <c r="CV2781" s="41"/>
      <c r="CW2781" s="41"/>
      <c r="CX2781" s="42"/>
      <c r="CY2781" s="42"/>
      <c r="CZ2781" s="42"/>
      <c r="DA2781" s="42"/>
      <c r="DB2781" s="42"/>
      <c r="DC2781" s="42"/>
      <c r="DD2781" s="42"/>
      <c r="DE2781" s="41"/>
      <c r="DF2781" s="41"/>
      <c r="DG2781" s="41"/>
      <c r="DH2781" s="41"/>
      <c r="DI2781" s="41"/>
      <c r="DJ2781" s="41"/>
      <c r="DK2781" s="42"/>
      <c r="DL2781" s="42"/>
      <c r="DM2781" s="42"/>
      <c r="DN2781" s="3"/>
      <c r="DO2781" s="3"/>
      <c r="DP2781" s="3"/>
      <c r="DQ2781" s="3"/>
      <c r="DR2781" s="3"/>
      <c r="DS2781" s="3"/>
      <c r="DT2781" s="3"/>
      <c r="DU2781" s="3"/>
      <c r="DV2781" s="3"/>
      <c r="DW2781" s="3"/>
      <c r="DX2781" s="3"/>
      <c r="DY2781" s="3"/>
      <c r="DZ2781" s="3"/>
      <c r="EA2781" s="3"/>
      <c r="EB2781" s="3"/>
      <c r="EC2781" s="3"/>
      <c r="ED2781" s="3"/>
      <c r="EE2781" s="3"/>
      <c r="EF2781" s="3"/>
      <c r="EG2781" s="3"/>
    </row>
    <row r="2782" spans="1:137" ht="15.75" customHeight="1">
      <c r="A2782" s="43" t="s">
        <v>8722</v>
      </c>
      <c r="B2782" s="43" t="s">
        <v>8723</v>
      </c>
      <c r="C2782" s="36" t="s">
        <v>8724</v>
      </c>
      <c r="D2782" s="43">
        <v>604548114</v>
      </c>
      <c r="E2782" s="43" t="s">
        <v>741</v>
      </c>
      <c r="F2782" s="3"/>
      <c r="G2782" s="43" t="s">
        <v>153</v>
      </c>
      <c r="H2782" s="3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9"/>
      <c r="AA2782" s="39"/>
      <c r="AB2782" s="39"/>
      <c r="AC2782" s="39"/>
      <c r="AD2782" s="39"/>
      <c r="AE2782" s="39"/>
      <c r="AF2782" s="39"/>
      <c r="AG2782" s="39"/>
      <c r="AH2782" s="39"/>
      <c r="AI2782" s="39"/>
      <c r="AJ2782" s="39"/>
      <c r="AK2782" s="39"/>
      <c r="AL2782" s="39"/>
      <c r="AM2782" s="39"/>
      <c r="AN2782" s="39"/>
      <c r="AO2782" s="39"/>
      <c r="AP2782" s="40">
        <v>15</v>
      </c>
      <c r="AQ2782" s="39"/>
      <c r="AR2782" s="38"/>
      <c r="AS2782" s="41"/>
      <c r="AT2782" s="41"/>
      <c r="AU2782" s="41"/>
      <c r="AV2782" s="41"/>
      <c r="AW2782" s="41"/>
      <c r="AX2782" s="41"/>
      <c r="AY2782" s="41"/>
      <c r="AZ2782" s="41"/>
      <c r="BA2782" s="41"/>
      <c r="BB2782" s="41"/>
      <c r="BC2782" s="41"/>
      <c r="BD2782" s="41"/>
      <c r="BE2782" s="41"/>
      <c r="BF2782" s="41"/>
      <c r="BG2782" s="41"/>
      <c r="BH2782" s="41"/>
      <c r="BI2782" s="41"/>
      <c r="BJ2782" s="41"/>
      <c r="BK2782" s="41"/>
      <c r="BL2782" s="41"/>
      <c r="BM2782" s="41"/>
      <c r="BN2782" s="42"/>
      <c r="BO2782" s="42"/>
      <c r="BP2782" s="42"/>
      <c r="BQ2782" s="42"/>
      <c r="BR2782" s="42"/>
      <c r="BS2782" s="42"/>
      <c r="BT2782" s="42"/>
      <c r="BU2782" s="42"/>
      <c r="BV2782" s="42"/>
      <c r="BW2782" s="42"/>
      <c r="BX2782" s="42"/>
      <c r="BY2782" s="42"/>
      <c r="BZ2782" s="42"/>
      <c r="CA2782" s="42"/>
      <c r="CB2782" s="42"/>
      <c r="CC2782" s="42"/>
      <c r="CD2782" s="42"/>
      <c r="CE2782" s="42"/>
      <c r="CF2782" s="41"/>
      <c r="CG2782" s="41"/>
      <c r="CH2782" s="41"/>
      <c r="CI2782" s="41"/>
      <c r="CJ2782" s="41"/>
      <c r="CK2782" s="41"/>
      <c r="CL2782" s="41"/>
      <c r="CM2782" s="41"/>
      <c r="CN2782" s="41"/>
      <c r="CO2782" s="41"/>
      <c r="CP2782" s="41"/>
      <c r="CQ2782" s="41"/>
      <c r="CR2782" s="41"/>
      <c r="CS2782" s="41"/>
      <c r="CT2782" s="41"/>
      <c r="CU2782" s="41"/>
      <c r="CV2782" s="41"/>
      <c r="CW2782" s="41"/>
      <c r="CX2782" s="42"/>
      <c r="CY2782" s="42"/>
      <c r="CZ2782" s="42"/>
      <c r="DA2782" s="42"/>
      <c r="DB2782" s="42"/>
      <c r="DC2782" s="42"/>
      <c r="DD2782" s="42"/>
      <c r="DE2782" s="41"/>
      <c r="DF2782" s="41"/>
      <c r="DG2782" s="41"/>
      <c r="DH2782" s="41"/>
      <c r="DI2782" s="41"/>
      <c r="DJ2782" s="41"/>
      <c r="DK2782" s="42"/>
      <c r="DL2782" s="42"/>
      <c r="DM2782" s="42"/>
      <c r="DN2782" s="3"/>
      <c r="DO2782" s="3"/>
      <c r="DP2782" s="3"/>
      <c r="DQ2782" s="3"/>
      <c r="DR2782" s="3"/>
      <c r="DS2782" s="3"/>
      <c r="DT2782" s="3"/>
      <c r="DU2782" s="3"/>
      <c r="DV2782" s="3"/>
      <c r="DW2782" s="3"/>
      <c r="DX2782" s="3"/>
      <c r="DY2782" s="3"/>
      <c r="DZ2782" s="3"/>
      <c r="EA2782" s="3"/>
      <c r="EB2782" s="3"/>
      <c r="EC2782" s="3"/>
      <c r="ED2782" s="3"/>
      <c r="EE2782" s="3"/>
      <c r="EF2782" s="3"/>
      <c r="EG2782" s="3"/>
    </row>
    <row r="2783" spans="1:137" ht="15.75" customHeight="1">
      <c r="A2783" s="3"/>
      <c r="B2783" s="48"/>
      <c r="C2783" s="44"/>
      <c r="D2783" s="3"/>
      <c r="E2783" s="3"/>
      <c r="F2783" s="3"/>
      <c r="G2783" s="3"/>
      <c r="H2783" s="3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9"/>
      <c r="AA2783" s="39"/>
      <c r="AB2783" s="39"/>
      <c r="AC2783" s="39"/>
      <c r="AD2783" s="39"/>
      <c r="AE2783" s="39"/>
      <c r="AF2783" s="39"/>
      <c r="AG2783" s="39"/>
      <c r="AH2783" s="39"/>
      <c r="AI2783" s="39"/>
      <c r="AJ2783" s="39"/>
      <c r="AK2783" s="39"/>
      <c r="AL2783" s="39"/>
      <c r="AM2783" s="39"/>
      <c r="AN2783" s="39"/>
      <c r="AO2783" s="39"/>
      <c r="AP2783" s="39"/>
      <c r="AQ2783" s="39"/>
      <c r="AR2783" s="38"/>
      <c r="AS2783" s="41"/>
      <c r="AT2783" s="41"/>
      <c r="AU2783" s="41"/>
      <c r="AV2783" s="41"/>
      <c r="AW2783" s="41"/>
      <c r="AX2783" s="41"/>
      <c r="AY2783" s="41"/>
      <c r="AZ2783" s="41"/>
      <c r="BA2783" s="41"/>
      <c r="BB2783" s="41"/>
      <c r="BC2783" s="41"/>
      <c r="BD2783" s="41"/>
      <c r="BE2783" s="41"/>
      <c r="BF2783" s="41"/>
      <c r="BG2783" s="41"/>
      <c r="BH2783" s="41"/>
      <c r="BI2783" s="41"/>
      <c r="BJ2783" s="41"/>
      <c r="BK2783" s="41"/>
      <c r="BL2783" s="41"/>
      <c r="BM2783" s="41"/>
      <c r="BN2783" s="42"/>
      <c r="BO2783" s="42"/>
      <c r="BP2783" s="42"/>
      <c r="BQ2783" s="42"/>
      <c r="BR2783" s="42"/>
      <c r="BS2783" s="42"/>
      <c r="BT2783" s="42"/>
      <c r="BU2783" s="42"/>
      <c r="BV2783" s="42"/>
      <c r="BW2783" s="42"/>
      <c r="BX2783" s="42"/>
      <c r="BY2783" s="42"/>
      <c r="BZ2783" s="42"/>
      <c r="CA2783" s="42"/>
      <c r="CB2783" s="42"/>
      <c r="CC2783" s="42"/>
      <c r="CD2783" s="42"/>
      <c r="CE2783" s="42"/>
      <c r="CF2783" s="41"/>
      <c r="CG2783" s="41"/>
      <c r="CH2783" s="41"/>
      <c r="CI2783" s="41"/>
      <c r="CJ2783" s="41"/>
      <c r="CK2783" s="41"/>
      <c r="CL2783" s="41"/>
      <c r="CM2783" s="41"/>
      <c r="CN2783" s="41"/>
      <c r="CO2783" s="41"/>
      <c r="CP2783" s="41"/>
      <c r="CQ2783" s="41"/>
      <c r="CR2783" s="41"/>
      <c r="CS2783" s="41"/>
      <c r="CT2783" s="41"/>
      <c r="CU2783" s="41"/>
      <c r="CV2783" s="41"/>
      <c r="CW2783" s="41"/>
      <c r="CX2783" s="42"/>
      <c r="CY2783" s="42"/>
      <c r="CZ2783" s="42"/>
      <c r="DA2783" s="42"/>
      <c r="DB2783" s="42"/>
      <c r="DC2783" s="42"/>
      <c r="DD2783" s="42"/>
      <c r="DE2783" s="41"/>
      <c r="DF2783" s="41"/>
      <c r="DG2783" s="41"/>
      <c r="DH2783" s="41"/>
      <c r="DI2783" s="41"/>
      <c r="DJ2783" s="41"/>
      <c r="DK2783" s="42"/>
      <c r="DL2783" s="42"/>
      <c r="DM2783" s="42"/>
      <c r="DN2783" s="3"/>
      <c r="DO2783" s="3"/>
      <c r="DP2783" s="3"/>
      <c r="DQ2783" s="3"/>
      <c r="DR2783" s="3"/>
      <c r="DS2783" s="3"/>
      <c r="DT2783" s="3"/>
      <c r="DU2783" s="3"/>
      <c r="DV2783" s="3"/>
      <c r="DW2783" s="3"/>
      <c r="DX2783" s="3"/>
      <c r="DY2783" s="3"/>
      <c r="DZ2783" s="3"/>
      <c r="EA2783" s="3"/>
      <c r="EB2783" s="3"/>
      <c r="EC2783" s="3"/>
      <c r="ED2783" s="3"/>
      <c r="EE2783" s="3"/>
      <c r="EF2783" s="3"/>
      <c r="EG2783" s="3"/>
    </row>
    <row r="2784" spans="1:137" ht="15.75" customHeight="1">
      <c r="A2784" s="3"/>
      <c r="B2784" s="48"/>
      <c r="C2784" s="44"/>
      <c r="D2784" s="3"/>
      <c r="E2784" s="3"/>
      <c r="F2784" s="3"/>
      <c r="G2784" s="3"/>
      <c r="H2784" s="3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9"/>
      <c r="AA2784" s="39"/>
      <c r="AB2784" s="39"/>
      <c r="AC2784" s="39"/>
      <c r="AD2784" s="39"/>
      <c r="AE2784" s="39"/>
      <c r="AF2784" s="39"/>
      <c r="AG2784" s="39"/>
      <c r="AH2784" s="39"/>
      <c r="AI2784" s="39"/>
      <c r="AJ2784" s="39"/>
      <c r="AK2784" s="39"/>
      <c r="AL2784" s="39"/>
      <c r="AM2784" s="39"/>
      <c r="AN2784" s="39"/>
      <c r="AO2784" s="39"/>
      <c r="AP2784" s="39"/>
      <c r="AQ2784" s="39"/>
      <c r="AR2784" s="38"/>
      <c r="AS2784" s="41"/>
      <c r="AT2784" s="41"/>
      <c r="AU2784" s="41"/>
      <c r="AV2784" s="41"/>
      <c r="AW2784" s="41"/>
      <c r="AX2784" s="41"/>
      <c r="AY2784" s="41"/>
      <c r="AZ2784" s="41"/>
      <c r="BA2784" s="41"/>
      <c r="BB2784" s="41"/>
      <c r="BC2784" s="41"/>
      <c r="BD2784" s="41"/>
      <c r="BE2784" s="41"/>
      <c r="BF2784" s="41"/>
      <c r="BG2784" s="41"/>
      <c r="BH2784" s="41"/>
      <c r="BI2784" s="41"/>
      <c r="BJ2784" s="41"/>
      <c r="BK2784" s="41"/>
      <c r="BL2784" s="41"/>
      <c r="BM2784" s="41"/>
      <c r="BN2784" s="42"/>
      <c r="BO2784" s="42"/>
      <c r="BP2784" s="42"/>
      <c r="BQ2784" s="42"/>
      <c r="BR2784" s="42"/>
      <c r="BS2784" s="42"/>
      <c r="BT2784" s="42"/>
      <c r="BU2784" s="42"/>
      <c r="BV2784" s="42"/>
      <c r="BW2784" s="42"/>
      <c r="BX2784" s="42"/>
      <c r="BY2784" s="42"/>
      <c r="BZ2784" s="42"/>
      <c r="CA2784" s="42"/>
      <c r="CB2784" s="42"/>
      <c r="CC2784" s="42"/>
      <c r="CD2784" s="42"/>
      <c r="CE2784" s="42"/>
      <c r="CF2784" s="41"/>
      <c r="CG2784" s="41"/>
      <c r="CH2784" s="41"/>
      <c r="CI2784" s="41"/>
      <c r="CJ2784" s="41"/>
      <c r="CK2784" s="41"/>
      <c r="CL2784" s="41"/>
      <c r="CM2784" s="41"/>
      <c r="CN2784" s="41"/>
      <c r="CO2784" s="41"/>
      <c r="CP2784" s="41"/>
      <c r="CQ2784" s="41"/>
      <c r="CR2784" s="41"/>
      <c r="CS2784" s="41"/>
      <c r="CT2784" s="41"/>
      <c r="CU2784" s="41"/>
      <c r="CV2784" s="41"/>
      <c r="CW2784" s="41"/>
      <c r="CX2784" s="42"/>
      <c r="CY2784" s="42"/>
      <c r="CZ2784" s="42"/>
      <c r="DA2784" s="42"/>
      <c r="DB2784" s="42"/>
      <c r="DC2784" s="42"/>
      <c r="DD2784" s="42"/>
      <c r="DE2784" s="41"/>
      <c r="DF2784" s="41"/>
      <c r="DG2784" s="41"/>
      <c r="DH2784" s="41"/>
      <c r="DI2784" s="41"/>
      <c r="DJ2784" s="41"/>
      <c r="DK2784" s="42"/>
      <c r="DL2784" s="42"/>
      <c r="DM2784" s="42"/>
      <c r="DN2784" s="3"/>
      <c r="DO2784" s="3"/>
      <c r="DP2784" s="3"/>
      <c r="DQ2784" s="3"/>
      <c r="DR2784" s="3"/>
      <c r="DS2784" s="3"/>
      <c r="DT2784" s="3"/>
      <c r="DU2784" s="3"/>
      <c r="DV2784" s="3"/>
      <c r="DW2784" s="3"/>
      <c r="DX2784" s="3"/>
      <c r="DY2784" s="3"/>
      <c r="DZ2784" s="3"/>
      <c r="EA2784" s="3"/>
      <c r="EB2784" s="3"/>
      <c r="EC2784" s="3"/>
      <c r="ED2784" s="3"/>
      <c r="EE2784" s="3"/>
      <c r="EF2784" s="3"/>
      <c r="EG2784" s="3"/>
    </row>
    <row r="2785" spans="1:137" ht="15.75" customHeight="1">
      <c r="A2785" s="3"/>
      <c r="B2785" s="48"/>
      <c r="C2785" s="44"/>
      <c r="D2785" s="3"/>
      <c r="E2785" s="3"/>
      <c r="F2785" s="3"/>
      <c r="G2785" s="3"/>
      <c r="H2785" s="3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9"/>
      <c r="AA2785" s="39"/>
      <c r="AB2785" s="39"/>
      <c r="AC2785" s="39"/>
      <c r="AD2785" s="39"/>
      <c r="AE2785" s="39"/>
      <c r="AF2785" s="39"/>
      <c r="AG2785" s="39"/>
      <c r="AH2785" s="39"/>
      <c r="AI2785" s="39"/>
      <c r="AJ2785" s="39"/>
      <c r="AK2785" s="39"/>
      <c r="AL2785" s="39"/>
      <c r="AM2785" s="39"/>
      <c r="AN2785" s="39"/>
      <c r="AO2785" s="39"/>
      <c r="AP2785" s="39"/>
      <c r="AQ2785" s="39"/>
      <c r="AR2785" s="38"/>
      <c r="AS2785" s="41"/>
      <c r="AT2785" s="41"/>
      <c r="AU2785" s="41"/>
      <c r="AV2785" s="41"/>
      <c r="AW2785" s="41"/>
      <c r="AX2785" s="41"/>
      <c r="AY2785" s="41"/>
      <c r="AZ2785" s="41"/>
      <c r="BA2785" s="41"/>
      <c r="BB2785" s="41"/>
      <c r="BC2785" s="41"/>
      <c r="BD2785" s="41"/>
      <c r="BE2785" s="41"/>
      <c r="BF2785" s="41"/>
      <c r="BG2785" s="41"/>
      <c r="BH2785" s="41"/>
      <c r="BI2785" s="41"/>
      <c r="BJ2785" s="41"/>
      <c r="BK2785" s="41"/>
      <c r="BL2785" s="41"/>
      <c r="BM2785" s="41"/>
      <c r="BN2785" s="42"/>
      <c r="BO2785" s="42"/>
      <c r="BP2785" s="42"/>
      <c r="BQ2785" s="42"/>
      <c r="BR2785" s="42"/>
      <c r="BS2785" s="42"/>
      <c r="BT2785" s="42"/>
      <c r="BU2785" s="42"/>
      <c r="BV2785" s="42"/>
      <c r="BW2785" s="42"/>
      <c r="BX2785" s="42"/>
      <c r="BY2785" s="42"/>
      <c r="BZ2785" s="42"/>
      <c r="CA2785" s="42"/>
      <c r="CB2785" s="42"/>
      <c r="CC2785" s="42"/>
      <c r="CD2785" s="42"/>
      <c r="CE2785" s="42"/>
      <c r="CF2785" s="41"/>
      <c r="CG2785" s="41"/>
      <c r="CH2785" s="41"/>
      <c r="CI2785" s="41"/>
      <c r="CJ2785" s="41"/>
      <c r="CK2785" s="41"/>
      <c r="CL2785" s="41"/>
      <c r="CM2785" s="41"/>
      <c r="CN2785" s="41"/>
      <c r="CO2785" s="41"/>
      <c r="CP2785" s="41"/>
      <c r="CQ2785" s="41"/>
      <c r="CR2785" s="41"/>
      <c r="CS2785" s="41"/>
      <c r="CT2785" s="41"/>
      <c r="CU2785" s="41"/>
      <c r="CV2785" s="41"/>
      <c r="CW2785" s="41"/>
      <c r="CX2785" s="42"/>
      <c r="CY2785" s="42"/>
      <c r="CZ2785" s="42"/>
      <c r="DA2785" s="42"/>
      <c r="DB2785" s="42"/>
      <c r="DC2785" s="42"/>
      <c r="DD2785" s="42"/>
      <c r="DE2785" s="41"/>
      <c r="DF2785" s="41"/>
      <c r="DG2785" s="41"/>
      <c r="DH2785" s="41"/>
      <c r="DI2785" s="41"/>
      <c r="DJ2785" s="41"/>
      <c r="DK2785" s="42"/>
      <c r="DL2785" s="42"/>
      <c r="DM2785" s="42"/>
      <c r="DN2785" s="3"/>
      <c r="DO2785" s="3"/>
      <c r="DP2785" s="3"/>
      <c r="DQ2785" s="3"/>
      <c r="DR2785" s="3"/>
      <c r="DS2785" s="3"/>
      <c r="DT2785" s="3"/>
      <c r="DU2785" s="3"/>
      <c r="DV2785" s="3"/>
      <c r="DW2785" s="3"/>
      <c r="DX2785" s="3"/>
      <c r="DY2785" s="3"/>
      <c r="DZ2785" s="3"/>
      <c r="EA2785" s="3"/>
      <c r="EB2785" s="3"/>
      <c r="EC2785" s="3"/>
      <c r="ED2785" s="3"/>
      <c r="EE2785" s="3"/>
      <c r="EF2785" s="3"/>
      <c r="EG2785" s="3"/>
    </row>
    <row r="2786" spans="1:137" ht="15.75" customHeight="1">
      <c r="A2786" s="3"/>
      <c r="B2786" s="48"/>
      <c r="C2786" s="44"/>
      <c r="D2786" s="3"/>
      <c r="E2786" s="3"/>
      <c r="F2786" s="3"/>
      <c r="G2786" s="3"/>
      <c r="H2786" s="3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9"/>
      <c r="AA2786" s="39"/>
      <c r="AB2786" s="39"/>
      <c r="AC2786" s="39"/>
      <c r="AD2786" s="39"/>
      <c r="AE2786" s="39"/>
      <c r="AF2786" s="39"/>
      <c r="AG2786" s="39"/>
      <c r="AH2786" s="39"/>
      <c r="AI2786" s="39"/>
      <c r="AJ2786" s="39"/>
      <c r="AK2786" s="39"/>
      <c r="AL2786" s="39"/>
      <c r="AM2786" s="39"/>
      <c r="AN2786" s="39"/>
      <c r="AO2786" s="39"/>
      <c r="AP2786" s="39"/>
      <c r="AQ2786" s="39"/>
      <c r="AR2786" s="38"/>
      <c r="AS2786" s="41"/>
      <c r="AT2786" s="41"/>
      <c r="AU2786" s="41"/>
      <c r="AV2786" s="41"/>
      <c r="AW2786" s="41"/>
      <c r="AX2786" s="41"/>
      <c r="AY2786" s="41"/>
      <c r="AZ2786" s="41"/>
      <c r="BA2786" s="41"/>
      <c r="BB2786" s="41"/>
      <c r="BC2786" s="41"/>
      <c r="BD2786" s="41"/>
      <c r="BE2786" s="41"/>
      <c r="BF2786" s="41"/>
      <c r="BG2786" s="41"/>
      <c r="BH2786" s="41"/>
      <c r="BI2786" s="41"/>
      <c r="BJ2786" s="41"/>
      <c r="BK2786" s="41"/>
      <c r="BL2786" s="41"/>
      <c r="BM2786" s="41"/>
      <c r="BN2786" s="42"/>
      <c r="BO2786" s="42"/>
      <c r="BP2786" s="42"/>
      <c r="BQ2786" s="42"/>
      <c r="BR2786" s="42"/>
      <c r="BS2786" s="42"/>
      <c r="BT2786" s="42"/>
      <c r="BU2786" s="42"/>
      <c r="BV2786" s="42"/>
      <c r="BW2786" s="42"/>
      <c r="BX2786" s="42"/>
      <c r="BY2786" s="42"/>
      <c r="BZ2786" s="42"/>
      <c r="CA2786" s="42"/>
      <c r="CB2786" s="42"/>
      <c r="CC2786" s="42"/>
      <c r="CD2786" s="42"/>
      <c r="CE2786" s="42"/>
      <c r="CF2786" s="41"/>
      <c r="CG2786" s="41"/>
      <c r="CH2786" s="41"/>
      <c r="CI2786" s="41"/>
      <c r="CJ2786" s="41"/>
      <c r="CK2786" s="41"/>
      <c r="CL2786" s="41"/>
      <c r="CM2786" s="41"/>
      <c r="CN2786" s="41"/>
      <c r="CO2786" s="41"/>
      <c r="CP2786" s="41"/>
      <c r="CQ2786" s="41"/>
      <c r="CR2786" s="41"/>
      <c r="CS2786" s="41"/>
      <c r="CT2786" s="41"/>
      <c r="CU2786" s="41"/>
      <c r="CV2786" s="41"/>
      <c r="CW2786" s="41"/>
      <c r="CX2786" s="42"/>
      <c r="CY2786" s="42"/>
      <c r="CZ2786" s="42"/>
      <c r="DA2786" s="42"/>
      <c r="DB2786" s="42"/>
      <c r="DC2786" s="42"/>
      <c r="DD2786" s="42"/>
      <c r="DE2786" s="41"/>
      <c r="DF2786" s="41"/>
      <c r="DG2786" s="41"/>
      <c r="DH2786" s="41"/>
      <c r="DI2786" s="41"/>
      <c r="DJ2786" s="41"/>
      <c r="DK2786" s="42"/>
      <c r="DL2786" s="42"/>
      <c r="DM2786" s="42"/>
      <c r="DN2786" s="3"/>
      <c r="DO2786" s="3"/>
      <c r="DP2786" s="3"/>
      <c r="DQ2786" s="3"/>
      <c r="DR2786" s="3"/>
      <c r="DS2786" s="3"/>
      <c r="DT2786" s="3"/>
      <c r="DU2786" s="3"/>
      <c r="DV2786" s="3"/>
      <c r="DW2786" s="3"/>
      <c r="DX2786" s="3"/>
      <c r="DY2786" s="3"/>
      <c r="DZ2786" s="3"/>
      <c r="EA2786" s="3"/>
      <c r="EB2786" s="3"/>
      <c r="EC2786" s="3"/>
      <c r="ED2786" s="3"/>
      <c r="EE2786" s="3"/>
      <c r="EF2786" s="3"/>
      <c r="EG2786" s="3"/>
    </row>
    <row r="2787" spans="1:137" ht="15.75" customHeight="1">
      <c r="A2787" s="3"/>
      <c r="B2787" s="48"/>
      <c r="C2787" s="44"/>
      <c r="D2787" s="3"/>
      <c r="E2787" s="3"/>
      <c r="F2787" s="3"/>
      <c r="G2787" s="3"/>
      <c r="H2787" s="3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9"/>
      <c r="AA2787" s="39"/>
      <c r="AB2787" s="39"/>
      <c r="AC2787" s="39"/>
      <c r="AD2787" s="39"/>
      <c r="AE2787" s="39"/>
      <c r="AF2787" s="39"/>
      <c r="AG2787" s="39"/>
      <c r="AH2787" s="39"/>
      <c r="AI2787" s="39"/>
      <c r="AJ2787" s="39"/>
      <c r="AK2787" s="39"/>
      <c r="AL2787" s="39"/>
      <c r="AM2787" s="39"/>
      <c r="AN2787" s="39"/>
      <c r="AO2787" s="39"/>
      <c r="AP2787" s="39"/>
      <c r="AQ2787" s="39"/>
      <c r="AR2787" s="38"/>
      <c r="AS2787" s="41"/>
      <c r="AT2787" s="41"/>
      <c r="AU2787" s="41"/>
      <c r="AV2787" s="41"/>
      <c r="AW2787" s="41"/>
      <c r="AX2787" s="41"/>
      <c r="AY2787" s="41"/>
      <c r="AZ2787" s="41"/>
      <c r="BA2787" s="41"/>
      <c r="BB2787" s="41"/>
      <c r="BC2787" s="41"/>
      <c r="BD2787" s="41"/>
      <c r="BE2787" s="41"/>
      <c r="BF2787" s="41"/>
      <c r="BG2787" s="41"/>
      <c r="BH2787" s="41"/>
      <c r="BI2787" s="41"/>
      <c r="BJ2787" s="41"/>
      <c r="BK2787" s="41"/>
      <c r="BL2787" s="41"/>
      <c r="BM2787" s="41"/>
      <c r="BN2787" s="42"/>
      <c r="BO2787" s="42"/>
      <c r="BP2787" s="42"/>
      <c r="BQ2787" s="42"/>
      <c r="BR2787" s="42"/>
      <c r="BS2787" s="42"/>
      <c r="BT2787" s="42"/>
      <c r="BU2787" s="42"/>
      <c r="BV2787" s="42"/>
      <c r="BW2787" s="42"/>
      <c r="BX2787" s="42"/>
      <c r="BY2787" s="42"/>
      <c r="BZ2787" s="42"/>
      <c r="CA2787" s="42"/>
      <c r="CB2787" s="42"/>
      <c r="CC2787" s="42"/>
      <c r="CD2787" s="42"/>
      <c r="CE2787" s="42"/>
      <c r="CF2787" s="41"/>
      <c r="CG2787" s="41"/>
      <c r="CH2787" s="41"/>
      <c r="CI2787" s="41"/>
      <c r="CJ2787" s="41"/>
      <c r="CK2787" s="41"/>
      <c r="CL2787" s="41"/>
      <c r="CM2787" s="41"/>
      <c r="CN2787" s="41"/>
      <c r="CO2787" s="41"/>
      <c r="CP2787" s="41"/>
      <c r="CQ2787" s="41"/>
      <c r="CR2787" s="41"/>
      <c r="CS2787" s="41"/>
      <c r="CT2787" s="41"/>
      <c r="CU2787" s="41"/>
      <c r="CV2787" s="41"/>
      <c r="CW2787" s="41"/>
      <c r="CX2787" s="42"/>
      <c r="CY2787" s="42"/>
      <c r="CZ2787" s="42"/>
      <c r="DA2787" s="42"/>
      <c r="DB2787" s="42"/>
      <c r="DC2787" s="42"/>
      <c r="DD2787" s="42"/>
      <c r="DE2787" s="41"/>
      <c r="DF2787" s="41"/>
      <c r="DG2787" s="41"/>
      <c r="DH2787" s="41"/>
      <c r="DI2787" s="41"/>
      <c r="DJ2787" s="41"/>
      <c r="DK2787" s="42"/>
      <c r="DL2787" s="42"/>
      <c r="DM2787" s="42"/>
      <c r="DN2787" s="3"/>
      <c r="DO2787" s="3"/>
      <c r="DP2787" s="3"/>
      <c r="DQ2787" s="3"/>
      <c r="DR2787" s="3"/>
      <c r="DS2787" s="3"/>
      <c r="DT2787" s="3"/>
      <c r="DU2787" s="3"/>
      <c r="DV2787" s="3"/>
      <c r="DW2787" s="3"/>
      <c r="DX2787" s="3"/>
      <c r="DY2787" s="3"/>
      <c r="DZ2787" s="3"/>
      <c r="EA2787" s="3"/>
      <c r="EB2787" s="3"/>
      <c r="EC2787" s="3"/>
      <c r="ED2787" s="3"/>
      <c r="EE2787" s="3"/>
      <c r="EF2787" s="3"/>
      <c r="EG2787" s="3"/>
    </row>
    <row r="2788" spans="1:137" ht="15.75" customHeight="1">
      <c r="A2788" s="3"/>
      <c r="B2788" s="48"/>
      <c r="C2788" s="44"/>
      <c r="D2788" s="3"/>
      <c r="E2788" s="3"/>
      <c r="F2788" s="3"/>
      <c r="G2788" s="3"/>
      <c r="H2788" s="3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9"/>
      <c r="AA2788" s="39"/>
      <c r="AB2788" s="39"/>
      <c r="AC2788" s="39"/>
      <c r="AD2788" s="39"/>
      <c r="AE2788" s="39"/>
      <c r="AF2788" s="39"/>
      <c r="AG2788" s="39"/>
      <c r="AH2788" s="39"/>
      <c r="AI2788" s="39"/>
      <c r="AJ2788" s="39"/>
      <c r="AK2788" s="39"/>
      <c r="AL2788" s="39"/>
      <c r="AM2788" s="39"/>
      <c r="AN2788" s="39"/>
      <c r="AO2788" s="39"/>
      <c r="AP2788" s="39"/>
      <c r="AQ2788" s="39"/>
      <c r="AR2788" s="38"/>
      <c r="AS2788" s="41"/>
      <c r="AT2788" s="41"/>
      <c r="AU2788" s="41"/>
      <c r="AV2788" s="41"/>
      <c r="AW2788" s="41"/>
      <c r="AX2788" s="41"/>
      <c r="AY2788" s="41"/>
      <c r="AZ2788" s="41"/>
      <c r="BA2788" s="41"/>
      <c r="BB2788" s="41"/>
      <c r="BC2788" s="41"/>
      <c r="BD2788" s="41"/>
      <c r="BE2788" s="41"/>
      <c r="BF2788" s="41"/>
      <c r="BG2788" s="41"/>
      <c r="BH2788" s="41"/>
      <c r="BI2788" s="41"/>
      <c r="BJ2788" s="41"/>
      <c r="BK2788" s="41"/>
      <c r="BL2788" s="41"/>
      <c r="BM2788" s="41"/>
      <c r="BN2788" s="42"/>
      <c r="BO2788" s="42"/>
      <c r="BP2788" s="42"/>
      <c r="BQ2788" s="42"/>
      <c r="BR2788" s="42"/>
      <c r="BS2788" s="42"/>
      <c r="BT2788" s="42"/>
      <c r="BU2788" s="42"/>
      <c r="BV2788" s="42"/>
      <c r="BW2788" s="42"/>
      <c r="BX2788" s="42"/>
      <c r="BY2788" s="42"/>
      <c r="BZ2788" s="42"/>
      <c r="CA2788" s="42"/>
      <c r="CB2788" s="42"/>
      <c r="CC2788" s="42"/>
      <c r="CD2788" s="42"/>
      <c r="CE2788" s="42"/>
      <c r="CF2788" s="41"/>
      <c r="CG2788" s="41"/>
      <c r="CH2788" s="41"/>
      <c r="CI2788" s="41"/>
      <c r="CJ2788" s="41"/>
      <c r="CK2788" s="41"/>
      <c r="CL2788" s="41"/>
      <c r="CM2788" s="41"/>
      <c r="CN2788" s="41"/>
      <c r="CO2788" s="41"/>
      <c r="CP2788" s="41"/>
      <c r="CQ2788" s="41"/>
      <c r="CR2788" s="41"/>
      <c r="CS2788" s="41"/>
      <c r="CT2788" s="41"/>
      <c r="CU2788" s="41"/>
      <c r="CV2788" s="41"/>
      <c r="CW2788" s="41"/>
      <c r="CX2788" s="42"/>
      <c r="CY2788" s="42"/>
      <c r="CZ2788" s="42"/>
      <c r="DA2788" s="42"/>
      <c r="DB2788" s="42"/>
      <c r="DC2788" s="42"/>
      <c r="DD2788" s="42"/>
      <c r="DE2788" s="41"/>
      <c r="DF2788" s="41"/>
      <c r="DG2788" s="41"/>
      <c r="DH2788" s="41"/>
      <c r="DI2788" s="41"/>
      <c r="DJ2788" s="41"/>
      <c r="DK2788" s="42"/>
      <c r="DL2788" s="42"/>
      <c r="DM2788" s="42"/>
      <c r="DN2788" s="3"/>
      <c r="DO2788" s="3"/>
      <c r="DP2788" s="3"/>
      <c r="DQ2788" s="3"/>
      <c r="DR2788" s="3"/>
      <c r="DS2788" s="3"/>
      <c r="DT2788" s="3"/>
      <c r="DU2788" s="3"/>
      <c r="DV2788" s="3"/>
      <c r="DW2788" s="3"/>
      <c r="DX2788" s="3"/>
      <c r="DY2788" s="3"/>
      <c r="DZ2788" s="3"/>
      <c r="EA2788" s="3"/>
      <c r="EB2788" s="3"/>
      <c r="EC2788" s="3"/>
      <c r="ED2788" s="3"/>
      <c r="EE2788" s="3"/>
      <c r="EF2788" s="3"/>
      <c r="EG2788" s="3"/>
    </row>
    <row r="2789" spans="1:137" ht="15.75" customHeight="1">
      <c r="A2789" s="3"/>
      <c r="B2789" s="48"/>
      <c r="C2789" s="44"/>
      <c r="D2789" s="3"/>
      <c r="E2789" s="3"/>
      <c r="F2789" s="3"/>
      <c r="G2789" s="3"/>
      <c r="H2789" s="3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9"/>
      <c r="AA2789" s="39"/>
      <c r="AB2789" s="39"/>
      <c r="AC2789" s="39"/>
      <c r="AD2789" s="39"/>
      <c r="AE2789" s="39"/>
      <c r="AF2789" s="39"/>
      <c r="AG2789" s="39"/>
      <c r="AH2789" s="39"/>
      <c r="AI2789" s="39"/>
      <c r="AJ2789" s="39"/>
      <c r="AK2789" s="39"/>
      <c r="AL2789" s="39"/>
      <c r="AM2789" s="39"/>
      <c r="AN2789" s="39"/>
      <c r="AO2789" s="39"/>
      <c r="AP2789" s="39"/>
      <c r="AQ2789" s="39"/>
      <c r="AR2789" s="38"/>
      <c r="AS2789" s="41"/>
      <c r="AT2789" s="41"/>
      <c r="AU2789" s="41"/>
      <c r="AV2789" s="41"/>
      <c r="AW2789" s="41"/>
      <c r="AX2789" s="41"/>
      <c r="AY2789" s="41"/>
      <c r="AZ2789" s="41"/>
      <c r="BA2789" s="41"/>
      <c r="BB2789" s="41"/>
      <c r="BC2789" s="41"/>
      <c r="BD2789" s="41"/>
      <c r="BE2789" s="41"/>
      <c r="BF2789" s="41"/>
      <c r="BG2789" s="41"/>
      <c r="BH2789" s="41"/>
      <c r="BI2789" s="41"/>
      <c r="BJ2789" s="41"/>
      <c r="BK2789" s="41"/>
      <c r="BL2789" s="41"/>
      <c r="BM2789" s="41"/>
      <c r="BN2789" s="42"/>
      <c r="BO2789" s="42"/>
      <c r="BP2789" s="42"/>
      <c r="BQ2789" s="42"/>
      <c r="BR2789" s="42"/>
      <c r="BS2789" s="42"/>
      <c r="BT2789" s="42"/>
      <c r="BU2789" s="42"/>
      <c r="BV2789" s="42"/>
      <c r="BW2789" s="42"/>
      <c r="BX2789" s="42"/>
      <c r="BY2789" s="42"/>
      <c r="BZ2789" s="42"/>
      <c r="CA2789" s="42"/>
      <c r="CB2789" s="42"/>
      <c r="CC2789" s="42"/>
      <c r="CD2789" s="42"/>
      <c r="CE2789" s="42"/>
      <c r="CF2789" s="41"/>
      <c r="CG2789" s="41"/>
      <c r="CH2789" s="41"/>
      <c r="CI2789" s="41"/>
      <c r="CJ2789" s="41"/>
      <c r="CK2789" s="41"/>
      <c r="CL2789" s="41"/>
      <c r="CM2789" s="41"/>
      <c r="CN2789" s="41"/>
      <c r="CO2789" s="41"/>
      <c r="CP2789" s="41"/>
      <c r="CQ2789" s="41"/>
      <c r="CR2789" s="41"/>
      <c r="CS2789" s="41"/>
      <c r="CT2789" s="41"/>
      <c r="CU2789" s="41"/>
      <c r="CV2789" s="41"/>
      <c r="CW2789" s="41"/>
      <c r="CX2789" s="42"/>
      <c r="CY2789" s="42"/>
      <c r="CZ2789" s="42"/>
      <c r="DA2789" s="42"/>
      <c r="DB2789" s="42"/>
      <c r="DC2789" s="42"/>
      <c r="DD2789" s="42"/>
      <c r="DE2789" s="41"/>
      <c r="DF2789" s="41"/>
      <c r="DG2789" s="41"/>
      <c r="DH2789" s="41"/>
      <c r="DI2789" s="41"/>
      <c r="DJ2789" s="41"/>
      <c r="DK2789" s="42"/>
      <c r="DL2789" s="42"/>
      <c r="DM2789" s="42"/>
      <c r="DN2789" s="3"/>
      <c r="DO2789" s="3"/>
      <c r="DP2789" s="3"/>
      <c r="DQ2789" s="3"/>
      <c r="DR2789" s="3"/>
      <c r="DS2789" s="3"/>
      <c r="DT2789" s="3"/>
      <c r="DU2789" s="3"/>
      <c r="DV2789" s="3"/>
      <c r="DW2789" s="3"/>
      <c r="DX2789" s="3"/>
      <c r="DY2789" s="3"/>
      <c r="DZ2789" s="3"/>
      <c r="EA2789" s="3"/>
      <c r="EB2789" s="3"/>
      <c r="EC2789" s="3"/>
      <c r="ED2789" s="3"/>
      <c r="EE2789" s="3"/>
      <c r="EF2789" s="3"/>
      <c r="EG2789" s="3"/>
    </row>
    <row r="2790" spans="1:137" ht="15.75" customHeight="1">
      <c r="A2790" s="3"/>
      <c r="B2790" s="48"/>
      <c r="C2790" s="44"/>
      <c r="D2790" s="3"/>
      <c r="E2790" s="3"/>
      <c r="F2790" s="3"/>
      <c r="G2790" s="3"/>
      <c r="H2790" s="3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9"/>
      <c r="AA2790" s="39"/>
      <c r="AB2790" s="39"/>
      <c r="AC2790" s="39"/>
      <c r="AD2790" s="39"/>
      <c r="AE2790" s="39"/>
      <c r="AF2790" s="39"/>
      <c r="AG2790" s="39"/>
      <c r="AH2790" s="39"/>
      <c r="AI2790" s="39"/>
      <c r="AJ2790" s="39"/>
      <c r="AK2790" s="39"/>
      <c r="AL2790" s="39"/>
      <c r="AM2790" s="39"/>
      <c r="AN2790" s="39"/>
      <c r="AO2790" s="39"/>
      <c r="AP2790" s="39"/>
      <c r="AQ2790" s="39"/>
      <c r="AR2790" s="38"/>
      <c r="AS2790" s="41"/>
      <c r="AT2790" s="41"/>
      <c r="AU2790" s="41"/>
      <c r="AV2790" s="41"/>
      <c r="AW2790" s="41"/>
      <c r="AX2790" s="41"/>
      <c r="AY2790" s="41"/>
      <c r="AZ2790" s="41"/>
      <c r="BA2790" s="41"/>
      <c r="BB2790" s="41"/>
      <c r="BC2790" s="41"/>
      <c r="BD2790" s="41"/>
      <c r="BE2790" s="41"/>
      <c r="BF2790" s="41"/>
      <c r="BG2790" s="41"/>
      <c r="BH2790" s="41"/>
      <c r="BI2790" s="41"/>
      <c r="BJ2790" s="41"/>
      <c r="BK2790" s="41"/>
      <c r="BL2790" s="41"/>
      <c r="BM2790" s="41"/>
      <c r="BN2790" s="42"/>
      <c r="BO2790" s="42"/>
      <c r="BP2790" s="42"/>
      <c r="BQ2790" s="42"/>
      <c r="BR2790" s="42"/>
      <c r="BS2790" s="42"/>
      <c r="BT2790" s="42"/>
      <c r="BU2790" s="42"/>
      <c r="BV2790" s="42"/>
      <c r="BW2790" s="42"/>
      <c r="BX2790" s="42"/>
      <c r="BY2790" s="42"/>
      <c r="BZ2790" s="42"/>
      <c r="CA2790" s="42"/>
      <c r="CB2790" s="42"/>
      <c r="CC2790" s="42"/>
      <c r="CD2790" s="42"/>
      <c r="CE2790" s="42"/>
      <c r="CF2790" s="41"/>
      <c r="CG2790" s="41"/>
      <c r="CH2790" s="41"/>
      <c r="CI2790" s="41"/>
      <c r="CJ2790" s="41"/>
      <c r="CK2790" s="41"/>
      <c r="CL2790" s="41"/>
      <c r="CM2790" s="41"/>
      <c r="CN2790" s="41"/>
      <c r="CO2790" s="41"/>
      <c r="CP2790" s="41"/>
      <c r="CQ2790" s="41"/>
      <c r="CR2790" s="41"/>
      <c r="CS2790" s="41"/>
      <c r="CT2790" s="41"/>
      <c r="CU2790" s="41"/>
      <c r="CV2790" s="41"/>
      <c r="CW2790" s="41"/>
      <c r="CX2790" s="42"/>
      <c r="CY2790" s="42"/>
      <c r="CZ2790" s="42"/>
      <c r="DA2790" s="42"/>
      <c r="DB2790" s="42"/>
      <c r="DC2790" s="42"/>
      <c r="DD2790" s="42"/>
      <c r="DE2790" s="41"/>
      <c r="DF2790" s="41"/>
      <c r="DG2790" s="41"/>
      <c r="DH2790" s="41"/>
      <c r="DI2790" s="41"/>
      <c r="DJ2790" s="41"/>
      <c r="DK2790" s="42"/>
      <c r="DL2790" s="42"/>
      <c r="DM2790" s="42"/>
      <c r="DN2790" s="3"/>
      <c r="DO2790" s="3"/>
      <c r="DP2790" s="3"/>
      <c r="DQ2790" s="3"/>
      <c r="DR2790" s="3"/>
      <c r="DS2790" s="3"/>
      <c r="DT2790" s="3"/>
      <c r="DU2790" s="3"/>
      <c r="DV2790" s="3"/>
      <c r="DW2790" s="3"/>
      <c r="DX2790" s="3"/>
      <c r="DY2790" s="3"/>
      <c r="DZ2790" s="3"/>
      <c r="EA2790" s="3"/>
      <c r="EB2790" s="3"/>
      <c r="EC2790" s="3"/>
      <c r="ED2790" s="3"/>
      <c r="EE2790" s="3"/>
      <c r="EF2790" s="3"/>
      <c r="EG2790" s="3"/>
    </row>
    <row r="2791" spans="1:137" ht="15.75" customHeight="1">
      <c r="A2791" s="3"/>
      <c r="B2791" s="48"/>
      <c r="C2791" s="44"/>
      <c r="D2791" s="3"/>
      <c r="E2791" s="3"/>
      <c r="F2791" s="3"/>
      <c r="G2791" s="3"/>
      <c r="H2791" s="3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9"/>
      <c r="AA2791" s="39"/>
      <c r="AB2791" s="39"/>
      <c r="AC2791" s="39"/>
      <c r="AD2791" s="39"/>
      <c r="AE2791" s="39"/>
      <c r="AF2791" s="39"/>
      <c r="AG2791" s="39"/>
      <c r="AH2791" s="39"/>
      <c r="AI2791" s="39"/>
      <c r="AJ2791" s="39"/>
      <c r="AK2791" s="39"/>
      <c r="AL2791" s="39"/>
      <c r="AM2791" s="39"/>
      <c r="AN2791" s="39"/>
      <c r="AO2791" s="39"/>
      <c r="AP2791" s="39"/>
      <c r="AQ2791" s="39"/>
      <c r="AR2791" s="38"/>
      <c r="AS2791" s="41"/>
      <c r="AT2791" s="41"/>
      <c r="AU2791" s="41"/>
      <c r="AV2791" s="41"/>
      <c r="AW2791" s="41"/>
      <c r="AX2791" s="41"/>
      <c r="AY2791" s="41"/>
      <c r="AZ2791" s="41"/>
      <c r="BA2791" s="41"/>
      <c r="BB2791" s="41"/>
      <c r="BC2791" s="41"/>
      <c r="BD2791" s="41"/>
      <c r="BE2791" s="41"/>
      <c r="BF2791" s="41"/>
      <c r="BG2791" s="41"/>
      <c r="BH2791" s="41"/>
      <c r="BI2791" s="41"/>
      <c r="BJ2791" s="41"/>
      <c r="BK2791" s="41"/>
      <c r="BL2791" s="41"/>
      <c r="BM2791" s="41"/>
      <c r="BN2791" s="42"/>
      <c r="BO2791" s="42"/>
      <c r="BP2791" s="42"/>
      <c r="BQ2791" s="42"/>
      <c r="BR2791" s="42"/>
      <c r="BS2791" s="42"/>
      <c r="BT2791" s="42"/>
      <c r="BU2791" s="42"/>
      <c r="BV2791" s="42"/>
      <c r="BW2791" s="42"/>
      <c r="BX2791" s="42"/>
      <c r="BY2791" s="42"/>
      <c r="BZ2791" s="42"/>
      <c r="CA2791" s="42"/>
      <c r="CB2791" s="42"/>
      <c r="CC2791" s="42"/>
      <c r="CD2791" s="42"/>
      <c r="CE2791" s="42"/>
      <c r="CF2791" s="41"/>
      <c r="CG2791" s="41"/>
      <c r="CH2791" s="41"/>
      <c r="CI2791" s="41"/>
      <c r="CJ2791" s="41"/>
      <c r="CK2791" s="41"/>
      <c r="CL2791" s="41"/>
      <c r="CM2791" s="41"/>
      <c r="CN2791" s="41"/>
      <c r="CO2791" s="41"/>
      <c r="CP2791" s="41"/>
      <c r="CQ2791" s="41"/>
      <c r="CR2791" s="41"/>
      <c r="CS2791" s="41"/>
      <c r="CT2791" s="41"/>
      <c r="CU2791" s="41"/>
      <c r="CV2791" s="41"/>
      <c r="CW2791" s="41"/>
      <c r="CX2791" s="42"/>
      <c r="CY2791" s="42"/>
      <c r="CZ2791" s="42"/>
      <c r="DA2791" s="42"/>
      <c r="DB2791" s="42"/>
      <c r="DC2791" s="42"/>
      <c r="DD2791" s="42"/>
      <c r="DE2791" s="41"/>
      <c r="DF2791" s="41"/>
      <c r="DG2791" s="41"/>
      <c r="DH2791" s="41"/>
      <c r="DI2791" s="41"/>
      <c r="DJ2791" s="41"/>
      <c r="DK2791" s="42"/>
      <c r="DL2791" s="42"/>
      <c r="DM2791" s="42"/>
      <c r="DN2791" s="3"/>
      <c r="DO2791" s="3"/>
      <c r="DP2791" s="3"/>
      <c r="DQ2791" s="3"/>
      <c r="DR2791" s="3"/>
      <c r="DS2791" s="3"/>
      <c r="DT2791" s="3"/>
      <c r="DU2791" s="3"/>
      <c r="DV2791" s="3"/>
      <c r="DW2791" s="3"/>
      <c r="DX2791" s="3"/>
      <c r="DY2791" s="3"/>
      <c r="DZ2791" s="3"/>
      <c r="EA2791" s="3"/>
      <c r="EB2791" s="3"/>
      <c r="EC2791" s="3"/>
      <c r="ED2791" s="3"/>
      <c r="EE2791" s="3"/>
      <c r="EF2791" s="3"/>
      <c r="EG2791" s="3"/>
    </row>
    <row r="2792" spans="1:137" ht="15.75" customHeight="1">
      <c r="A2792" s="3"/>
      <c r="B2792" s="48"/>
      <c r="C2792" s="44"/>
      <c r="D2792" s="3"/>
      <c r="E2792" s="3"/>
      <c r="F2792" s="3"/>
      <c r="G2792" s="3"/>
      <c r="H2792" s="3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9"/>
      <c r="AA2792" s="39"/>
      <c r="AB2792" s="39"/>
      <c r="AC2792" s="39"/>
      <c r="AD2792" s="39"/>
      <c r="AE2792" s="39"/>
      <c r="AF2792" s="39"/>
      <c r="AG2792" s="39"/>
      <c r="AH2792" s="39"/>
      <c r="AI2792" s="39"/>
      <c r="AJ2792" s="39"/>
      <c r="AK2792" s="39"/>
      <c r="AL2792" s="39"/>
      <c r="AM2792" s="39"/>
      <c r="AN2792" s="39"/>
      <c r="AO2792" s="39"/>
      <c r="AP2792" s="39"/>
      <c r="AQ2792" s="39"/>
      <c r="AR2792" s="38"/>
      <c r="AS2792" s="41"/>
      <c r="AT2792" s="41"/>
      <c r="AU2792" s="41"/>
      <c r="AV2792" s="41"/>
      <c r="AW2792" s="41"/>
      <c r="AX2792" s="41"/>
      <c r="AY2792" s="41"/>
      <c r="AZ2792" s="41"/>
      <c r="BA2792" s="41"/>
      <c r="BB2792" s="41"/>
      <c r="BC2792" s="41"/>
      <c r="BD2792" s="41"/>
      <c r="BE2792" s="41"/>
      <c r="BF2792" s="41"/>
      <c r="BG2792" s="41"/>
      <c r="BH2792" s="41"/>
      <c r="BI2792" s="41"/>
      <c r="BJ2792" s="41"/>
      <c r="BK2792" s="41"/>
      <c r="BL2792" s="41"/>
      <c r="BM2792" s="41"/>
      <c r="BN2792" s="42"/>
      <c r="BO2792" s="42"/>
      <c r="BP2792" s="42"/>
      <c r="BQ2792" s="42"/>
      <c r="BR2792" s="42"/>
      <c r="BS2792" s="42"/>
      <c r="BT2792" s="42"/>
      <c r="BU2792" s="42"/>
      <c r="BV2792" s="42"/>
      <c r="BW2792" s="42"/>
      <c r="BX2792" s="42"/>
      <c r="BY2792" s="42"/>
      <c r="BZ2792" s="42"/>
      <c r="CA2792" s="42"/>
      <c r="CB2792" s="42"/>
      <c r="CC2792" s="42"/>
      <c r="CD2792" s="42"/>
      <c r="CE2792" s="42"/>
      <c r="CF2792" s="41"/>
      <c r="CG2792" s="41"/>
      <c r="CH2792" s="41"/>
      <c r="CI2792" s="41"/>
      <c r="CJ2792" s="41"/>
      <c r="CK2792" s="41"/>
      <c r="CL2792" s="41"/>
      <c r="CM2792" s="41"/>
      <c r="CN2792" s="41"/>
      <c r="CO2792" s="41"/>
      <c r="CP2792" s="41"/>
      <c r="CQ2792" s="41"/>
      <c r="CR2792" s="41"/>
      <c r="CS2792" s="41"/>
      <c r="CT2792" s="41"/>
      <c r="CU2792" s="41"/>
      <c r="CV2792" s="41"/>
      <c r="CW2792" s="41"/>
      <c r="CX2792" s="42"/>
      <c r="CY2792" s="42"/>
      <c r="CZ2792" s="42"/>
      <c r="DA2792" s="42"/>
      <c r="DB2792" s="42"/>
      <c r="DC2792" s="42"/>
      <c r="DD2792" s="42"/>
      <c r="DE2792" s="41"/>
      <c r="DF2792" s="41"/>
      <c r="DG2792" s="41"/>
      <c r="DH2792" s="41"/>
      <c r="DI2792" s="41"/>
      <c r="DJ2792" s="41"/>
      <c r="DK2792" s="42"/>
      <c r="DL2792" s="42"/>
      <c r="DM2792" s="42"/>
      <c r="DN2792" s="3"/>
      <c r="DO2792" s="3"/>
      <c r="DP2792" s="3"/>
      <c r="DQ2792" s="3"/>
      <c r="DR2792" s="3"/>
      <c r="DS2792" s="3"/>
      <c r="DT2792" s="3"/>
      <c r="DU2792" s="3"/>
      <c r="DV2792" s="3"/>
      <c r="DW2792" s="3"/>
      <c r="DX2792" s="3"/>
      <c r="DY2792" s="3"/>
      <c r="DZ2792" s="3"/>
      <c r="EA2792" s="3"/>
      <c r="EB2792" s="3"/>
      <c r="EC2792" s="3"/>
      <c r="ED2792" s="3"/>
      <c r="EE2792" s="3"/>
      <c r="EF2792" s="3"/>
      <c r="EG2792" s="3"/>
    </row>
    <row r="2793" spans="1:137" ht="15.75" customHeight="1">
      <c r="A2793" s="3"/>
      <c r="B2793" s="48"/>
      <c r="C2793" s="44"/>
      <c r="D2793" s="3"/>
      <c r="E2793" s="3"/>
      <c r="F2793" s="3"/>
      <c r="G2793" s="3"/>
      <c r="H2793" s="3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9"/>
      <c r="AA2793" s="39"/>
      <c r="AB2793" s="39"/>
      <c r="AC2793" s="39"/>
      <c r="AD2793" s="39"/>
      <c r="AE2793" s="39"/>
      <c r="AF2793" s="39"/>
      <c r="AG2793" s="39"/>
      <c r="AH2793" s="39"/>
      <c r="AI2793" s="39"/>
      <c r="AJ2793" s="39"/>
      <c r="AK2793" s="39"/>
      <c r="AL2793" s="39"/>
      <c r="AM2793" s="39"/>
      <c r="AN2793" s="39"/>
      <c r="AO2793" s="39"/>
      <c r="AP2793" s="39"/>
      <c r="AQ2793" s="39"/>
      <c r="AR2793" s="38"/>
      <c r="AS2793" s="41"/>
      <c r="AT2793" s="41"/>
      <c r="AU2793" s="41"/>
      <c r="AV2793" s="41"/>
      <c r="AW2793" s="41"/>
      <c r="AX2793" s="41"/>
      <c r="AY2793" s="41"/>
      <c r="AZ2793" s="41"/>
      <c r="BA2793" s="41"/>
      <c r="BB2793" s="41"/>
      <c r="BC2793" s="41"/>
      <c r="BD2793" s="41"/>
      <c r="BE2793" s="41"/>
      <c r="BF2793" s="41"/>
      <c r="BG2793" s="41"/>
      <c r="BH2793" s="41"/>
      <c r="BI2793" s="41"/>
      <c r="BJ2793" s="41"/>
      <c r="BK2793" s="41"/>
      <c r="BL2793" s="41"/>
      <c r="BM2793" s="41"/>
      <c r="BN2793" s="42"/>
      <c r="BO2793" s="42"/>
      <c r="BP2793" s="42"/>
      <c r="BQ2793" s="42"/>
      <c r="BR2793" s="42"/>
      <c r="BS2793" s="42"/>
      <c r="BT2793" s="42"/>
      <c r="BU2793" s="42"/>
      <c r="BV2793" s="42"/>
      <c r="BW2793" s="42"/>
      <c r="BX2793" s="42"/>
      <c r="BY2793" s="42"/>
      <c r="BZ2793" s="42"/>
      <c r="CA2793" s="42"/>
      <c r="CB2793" s="42"/>
      <c r="CC2793" s="42"/>
      <c r="CD2793" s="42"/>
      <c r="CE2793" s="42"/>
      <c r="CF2793" s="41"/>
      <c r="CG2793" s="41"/>
      <c r="CH2793" s="41"/>
      <c r="CI2793" s="41"/>
      <c r="CJ2793" s="41"/>
      <c r="CK2793" s="41"/>
      <c r="CL2793" s="41"/>
      <c r="CM2793" s="41"/>
      <c r="CN2793" s="41"/>
      <c r="CO2793" s="41"/>
      <c r="CP2793" s="41"/>
      <c r="CQ2793" s="41"/>
      <c r="CR2793" s="41"/>
      <c r="CS2793" s="41"/>
      <c r="CT2793" s="41"/>
      <c r="CU2793" s="41"/>
      <c r="CV2793" s="41"/>
      <c r="CW2793" s="41"/>
      <c r="CX2793" s="42"/>
      <c r="CY2793" s="42"/>
      <c r="CZ2793" s="42"/>
      <c r="DA2793" s="42"/>
      <c r="DB2793" s="42"/>
      <c r="DC2793" s="42"/>
      <c r="DD2793" s="42"/>
      <c r="DE2793" s="41"/>
      <c r="DF2793" s="41"/>
      <c r="DG2793" s="41"/>
      <c r="DH2793" s="41"/>
      <c r="DI2793" s="41"/>
      <c r="DJ2793" s="41"/>
      <c r="DK2793" s="42"/>
      <c r="DL2793" s="42"/>
      <c r="DM2793" s="42"/>
      <c r="DN2793" s="3"/>
      <c r="DO2793" s="3"/>
      <c r="DP2793" s="3"/>
      <c r="DQ2793" s="3"/>
      <c r="DR2793" s="3"/>
      <c r="DS2793" s="3"/>
      <c r="DT2793" s="3"/>
      <c r="DU2793" s="3"/>
      <c r="DV2793" s="3"/>
      <c r="DW2793" s="3"/>
      <c r="DX2793" s="3"/>
      <c r="DY2793" s="3"/>
      <c r="DZ2793" s="3"/>
      <c r="EA2793" s="3"/>
      <c r="EB2793" s="3"/>
      <c r="EC2793" s="3"/>
      <c r="ED2793" s="3"/>
      <c r="EE2793" s="3"/>
      <c r="EF2793" s="3"/>
      <c r="EG2793" s="3"/>
    </row>
    <row r="2794" spans="1:137" ht="15.75" customHeight="1">
      <c r="A2794" s="3"/>
      <c r="B2794" s="48"/>
      <c r="C2794" s="44"/>
      <c r="D2794" s="3"/>
      <c r="E2794" s="3"/>
      <c r="F2794" s="3"/>
      <c r="G2794" s="3"/>
      <c r="H2794" s="3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9"/>
      <c r="AA2794" s="39"/>
      <c r="AB2794" s="39"/>
      <c r="AC2794" s="39"/>
      <c r="AD2794" s="39"/>
      <c r="AE2794" s="39"/>
      <c r="AF2794" s="39"/>
      <c r="AG2794" s="39"/>
      <c r="AH2794" s="39"/>
      <c r="AI2794" s="39"/>
      <c r="AJ2794" s="39"/>
      <c r="AK2794" s="39"/>
      <c r="AL2794" s="39"/>
      <c r="AM2794" s="39"/>
      <c r="AN2794" s="39"/>
      <c r="AO2794" s="39"/>
      <c r="AP2794" s="39"/>
      <c r="AQ2794" s="39"/>
      <c r="AR2794" s="38"/>
      <c r="AS2794" s="41"/>
      <c r="AT2794" s="41"/>
      <c r="AU2794" s="41"/>
      <c r="AV2794" s="41"/>
      <c r="AW2794" s="41"/>
      <c r="AX2794" s="41"/>
      <c r="AY2794" s="41"/>
      <c r="AZ2794" s="41"/>
      <c r="BA2794" s="41"/>
      <c r="BB2794" s="41"/>
      <c r="BC2794" s="41"/>
      <c r="BD2794" s="41"/>
      <c r="BE2794" s="41"/>
      <c r="BF2794" s="41"/>
      <c r="BG2794" s="41"/>
      <c r="BH2794" s="41"/>
      <c r="BI2794" s="41"/>
      <c r="BJ2794" s="41"/>
      <c r="BK2794" s="41"/>
      <c r="BL2794" s="41"/>
      <c r="BM2794" s="41"/>
      <c r="BN2794" s="42"/>
      <c r="BO2794" s="42"/>
      <c r="BP2794" s="42"/>
      <c r="BQ2794" s="42"/>
      <c r="BR2794" s="42"/>
      <c r="BS2794" s="42"/>
      <c r="BT2794" s="42"/>
      <c r="BU2794" s="42"/>
      <c r="BV2794" s="42"/>
      <c r="BW2794" s="42"/>
      <c r="BX2794" s="42"/>
      <c r="BY2794" s="42"/>
      <c r="BZ2794" s="42"/>
      <c r="CA2794" s="42"/>
      <c r="CB2794" s="42"/>
      <c r="CC2794" s="42"/>
      <c r="CD2794" s="42"/>
      <c r="CE2794" s="42"/>
      <c r="CF2794" s="41"/>
      <c r="CG2794" s="41"/>
      <c r="CH2794" s="41"/>
      <c r="CI2794" s="41"/>
      <c r="CJ2794" s="41"/>
      <c r="CK2794" s="41"/>
      <c r="CL2794" s="41"/>
      <c r="CM2794" s="41"/>
      <c r="CN2794" s="41"/>
      <c r="CO2794" s="41"/>
      <c r="CP2794" s="41"/>
      <c r="CQ2794" s="41"/>
      <c r="CR2794" s="41"/>
      <c r="CS2794" s="41"/>
      <c r="CT2794" s="41"/>
      <c r="CU2794" s="41"/>
      <c r="CV2794" s="41"/>
      <c r="CW2794" s="41"/>
      <c r="CX2794" s="42"/>
      <c r="CY2794" s="42"/>
      <c r="CZ2794" s="42"/>
      <c r="DA2794" s="42"/>
      <c r="DB2794" s="42"/>
      <c r="DC2794" s="42"/>
      <c r="DD2794" s="42"/>
      <c r="DE2794" s="41"/>
      <c r="DF2794" s="41"/>
      <c r="DG2794" s="41"/>
      <c r="DH2794" s="41"/>
      <c r="DI2794" s="41"/>
      <c r="DJ2794" s="41"/>
      <c r="DK2794" s="42"/>
      <c r="DL2794" s="42"/>
      <c r="DM2794" s="42"/>
      <c r="DN2794" s="3"/>
      <c r="DO2794" s="3"/>
      <c r="DP2794" s="3"/>
      <c r="DQ2794" s="3"/>
      <c r="DR2794" s="3"/>
      <c r="DS2794" s="3"/>
      <c r="DT2794" s="3"/>
      <c r="DU2794" s="3"/>
      <c r="DV2794" s="3"/>
      <c r="DW2794" s="3"/>
      <c r="DX2794" s="3"/>
      <c r="DY2794" s="3"/>
      <c r="DZ2794" s="3"/>
      <c r="EA2794" s="3"/>
      <c r="EB2794" s="3"/>
      <c r="EC2794" s="3"/>
      <c r="ED2794" s="3"/>
      <c r="EE2794" s="3"/>
      <c r="EF2794" s="3"/>
      <c r="EG2794" s="3"/>
    </row>
  </sheetData>
  <autoFilter ref="A2:DM2782"/>
  <mergeCells count="10">
    <mergeCell ref="CX1:DD1"/>
    <mergeCell ref="DE1:DJ1"/>
    <mergeCell ref="DK1:DM1"/>
    <mergeCell ref="A1:H1"/>
    <mergeCell ref="I1:Y1"/>
    <mergeCell ref="Z1:AQ1"/>
    <mergeCell ref="AR1:BI1"/>
    <mergeCell ref="BJ1:BM1"/>
    <mergeCell ref="BN1:CE1"/>
    <mergeCell ref="CF1:CW1"/>
  </mergeCells>
  <hyperlinks>
    <hyperlink ref="B1716" r:id="rId1"/>
    <hyperlink ref="B1717" r:id="rId2"/>
    <hyperlink ref="B2135" r:id="rId3"/>
    <hyperlink ref="B2774" r:id="rId4"/>
  </hyperlink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1" width="10.75" customWidth="1"/>
    <col min="2" max="2" width="10.125" customWidth="1"/>
    <col min="3" max="26" width="7.625" customWidth="1"/>
  </cols>
  <sheetData>
    <row r="1" spans="1:3">
      <c r="B1" s="1" t="s">
        <v>0</v>
      </c>
      <c r="C1" s="1" t="s">
        <v>1</v>
      </c>
    </row>
    <row r="2" spans="1:3">
      <c r="A2" s="2" t="s">
        <v>2</v>
      </c>
      <c r="B2" s="1">
        <f>Komplet!I3</f>
        <v>600</v>
      </c>
      <c r="C2" s="1">
        <f>Komplet!Y3</f>
        <v>0</v>
      </c>
    </row>
    <row r="3" spans="1:3">
      <c r="A3" s="2" t="s">
        <v>3</v>
      </c>
      <c r="B3" s="1">
        <f>Komplet!Z3</f>
        <v>265501</v>
      </c>
      <c r="C3" s="1">
        <f>Komplet!AQ3</f>
        <v>38710</v>
      </c>
    </row>
    <row r="4" spans="1:3">
      <c r="A4" s="2" t="s">
        <v>6</v>
      </c>
      <c r="B4" s="1">
        <f>Komplet!AR3</f>
        <v>495300</v>
      </c>
      <c r="C4" s="1">
        <f>Komplet!BI3</f>
        <v>23300</v>
      </c>
    </row>
    <row r="5" spans="1:3">
      <c r="A5" s="2" t="s">
        <v>10</v>
      </c>
      <c r="B5" s="1">
        <f>Komplet!BJ3</f>
        <v>2850</v>
      </c>
      <c r="C5" s="1">
        <v>0</v>
      </c>
    </row>
    <row r="6" spans="1:3">
      <c r="A6" s="2" t="s">
        <v>14</v>
      </c>
      <c r="B6" s="1">
        <f>Komplet!BN3</f>
        <v>4633</v>
      </c>
      <c r="C6" s="1">
        <f>Komplet!CE3</f>
        <v>810</v>
      </c>
    </row>
    <row r="7" spans="1:3">
      <c r="A7" s="2" t="s">
        <v>17</v>
      </c>
      <c r="B7" s="1">
        <f>Komplet!CF3</f>
        <v>273900</v>
      </c>
      <c r="C7" s="1">
        <f>Komplet!CW3</f>
        <v>27200</v>
      </c>
    </row>
    <row r="8" spans="1:3">
      <c r="A8" s="2" t="s">
        <v>23</v>
      </c>
      <c r="B8" s="1">
        <f>Komplet!CX3</f>
        <v>9416</v>
      </c>
      <c r="C8" s="1">
        <f>Komplet!DD3</f>
        <v>1254</v>
      </c>
    </row>
    <row r="9" spans="1:3">
      <c r="A9" s="2" t="s">
        <v>41</v>
      </c>
      <c r="B9" s="1">
        <f>Komplet!DE3</f>
        <v>7792</v>
      </c>
      <c r="C9" s="1">
        <f>Komplet!DJ3</f>
        <v>980</v>
      </c>
    </row>
    <row r="10" spans="1:3">
      <c r="A10" s="2" t="s">
        <v>44</v>
      </c>
      <c r="B10" s="1">
        <f>Komplet!DK3</f>
        <v>1325</v>
      </c>
      <c r="C10" s="1">
        <f>Komplet!DM3</f>
        <v>10</v>
      </c>
    </row>
    <row r="11" spans="1:3">
      <c r="A11" s="2"/>
    </row>
    <row r="12" spans="1:3">
      <c r="A12" s="2"/>
    </row>
    <row r="13" spans="1:3">
      <c r="A13" s="2"/>
    </row>
    <row r="14" spans="1:3">
      <c r="A14" s="2"/>
    </row>
    <row r="15" spans="1:3">
      <c r="A15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</vt:lpstr>
      <vt:lpstr>Celkem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Španihel Vojtěch</dc:creator>
  <cp:lastModifiedBy>Studničková Marika (MHMP, SCZ)</cp:lastModifiedBy>
  <dcterms:created xsi:type="dcterms:W3CDTF">2020-04-25T19:14:34Z</dcterms:created>
  <dcterms:modified xsi:type="dcterms:W3CDTF">2020-05-15T07:54:24Z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class="C0" owner="Španihel Vojtěch" position="TopRight" marginX="0" marginY="0" classifiedOn="2020-04-25T23:40:01.8212</vt:lpwstr>
  </property>
  <property fmtid="{D5CDD505-2E9C-101B-9397-08002B2CF9AE}" pid="3" name="DocumentTagging.ClassificationMark.P01">
    <vt:lpwstr>808+02:00" showPrintedBy="false" showPrintDate="false" language="cs" ApplicationVersion="Microsoft Excel, 16.0" addinVersion="5.10.5.44" template="CEZ"&gt;&lt;history bulk="false" class="Veřejné" code="C0" user="Španihel Vojtěch" divisionPrefix="CEZ-DJE" m</vt:lpwstr>
  </property>
  <property fmtid="{D5CDD505-2E9C-101B-9397-08002B2CF9AE}" pid="4" name="DocumentTagging.ClassificationMark.P02">
    <vt:lpwstr>appingVersion="1" date="2020-04-25T23:40:01.8212808+02:00"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DocumentClasification">
    <vt:lpwstr>Veřejné</vt:lpwstr>
  </property>
  <property fmtid="{D5CDD505-2E9C-101B-9397-08002B2CF9AE}" pid="7" name="CEZ_DLP">
    <vt:lpwstr>CEZ:CEZ-DJE:D</vt:lpwstr>
  </property>
</Properties>
</file>